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ebsite\Observatory\Travel and Transport\"/>
    </mc:Choice>
  </mc:AlternateContent>
  <workbookProtection workbookPassword="CE46" lockStructure="1"/>
  <bookViews>
    <workbookView xWindow="0" yWindow="0" windowWidth="20490" windowHeight="7755" firstSheet="6" activeTab="6"/>
  </bookViews>
  <sheets>
    <sheet name="dist to work" sheetId="7" state="veryHidden" r:id="rId1"/>
    <sheet name="16 to 24" sheetId="1" state="veryHidden" r:id="rId2"/>
    <sheet name="25 to 34" sheetId="2" state="veryHidden" r:id="rId3"/>
    <sheet name="35 to 49" sheetId="3" state="veryHidden" r:id="rId4"/>
    <sheet name="50 to 64" sheetId="4" state="veryHidden" r:id="rId5"/>
    <sheet name="65 and over" sheetId="5" state="veryHidden" r:id="rId6"/>
    <sheet name="front" sheetId="6" r:id="rId7"/>
    <sheet name="rural urban" sheetId="8" state="veryHidden" r:id="rId8"/>
  </sheets>
  <calcPr calcId="152511"/>
</workbook>
</file>

<file path=xl/calcChain.xml><?xml version="1.0" encoding="utf-8"?>
<calcChain xmlns="http://schemas.openxmlformats.org/spreadsheetml/2006/main">
  <c r="AA8" i="6" l="1"/>
  <c r="AB8" i="6"/>
  <c r="P58" i="6"/>
  <c r="Q49" i="6"/>
  <c r="P49" i="6"/>
  <c r="P35" i="6"/>
  <c r="AA762" i="1"/>
  <c r="AB762" i="1"/>
  <c r="AC762" i="1"/>
  <c r="AD762" i="1"/>
  <c r="AA763" i="1"/>
  <c r="AB763" i="1"/>
  <c r="AC763" i="1"/>
  <c r="AD763" i="1"/>
  <c r="AA764" i="1"/>
  <c r="AB764" i="1"/>
  <c r="AC764" i="1"/>
  <c r="AD764" i="1"/>
  <c r="AA765" i="1"/>
  <c r="AB765" i="1"/>
  <c r="AC765" i="1"/>
  <c r="AD765" i="1"/>
  <c r="AA766" i="1"/>
  <c r="AB766" i="1"/>
  <c r="AC766" i="1"/>
  <c r="AD766" i="1"/>
  <c r="AA767" i="1"/>
  <c r="AB767" i="1"/>
  <c r="AC767" i="1"/>
  <c r="AD767" i="1"/>
  <c r="AA768" i="1"/>
  <c r="AB768" i="1"/>
  <c r="AC768" i="1"/>
  <c r="AD768" i="1"/>
  <c r="AA769" i="1"/>
  <c r="AB769" i="1"/>
  <c r="AC769" i="1"/>
  <c r="AD769" i="1"/>
  <c r="AA770" i="1"/>
  <c r="AB770" i="1"/>
  <c r="AC770" i="1"/>
  <c r="AD770" i="1"/>
  <c r="AA771" i="1"/>
  <c r="AB771" i="1"/>
  <c r="AC771" i="1"/>
  <c r="AD771" i="1"/>
  <c r="AA772" i="1"/>
  <c r="AB772" i="1"/>
  <c r="AC772" i="1"/>
  <c r="AD772" i="1"/>
  <c r="AA773" i="1"/>
  <c r="AB773" i="1"/>
  <c r="AC773" i="1"/>
  <c r="AD773" i="1"/>
  <c r="AA774" i="1"/>
  <c r="AB774" i="1"/>
  <c r="AC774" i="1"/>
  <c r="AD774" i="1"/>
  <c r="AA775" i="1"/>
  <c r="AB775" i="1"/>
  <c r="AC775" i="1"/>
  <c r="AD775" i="1"/>
  <c r="AA776" i="1"/>
  <c r="AB776" i="1"/>
  <c r="AC776" i="1"/>
  <c r="AD776" i="1"/>
  <c r="AA777" i="1"/>
  <c r="AB777" i="1"/>
  <c r="AC777" i="1"/>
  <c r="AD777" i="1"/>
  <c r="AA778" i="1"/>
  <c r="AB778" i="1"/>
  <c r="AC778" i="1"/>
  <c r="AD778" i="1"/>
  <c r="AA779" i="1"/>
  <c r="AB779" i="1"/>
  <c r="AC779" i="1"/>
  <c r="AD779" i="1"/>
  <c r="AA780" i="1"/>
  <c r="AB780" i="1"/>
  <c r="AC780" i="1"/>
  <c r="AD780" i="1"/>
  <c r="AA781" i="1"/>
  <c r="AB781" i="1"/>
  <c r="AC781" i="1"/>
  <c r="AD781" i="1"/>
  <c r="AA782" i="1"/>
  <c r="AB782" i="1"/>
  <c r="AC782" i="1"/>
  <c r="AD782" i="1"/>
  <c r="AA783" i="1"/>
  <c r="AB783" i="1"/>
  <c r="AC783" i="1"/>
  <c r="AD783" i="1"/>
  <c r="AA784" i="1"/>
  <c r="AB784" i="1"/>
  <c r="AC784" i="1"/>
  <c r="AD784" i="1"/>
  <c r="AA785" i="1"/>
  <c r="AB785" i="1"/>
  <c r="AC785" i="1"/>
  <c r="AD785" i="1"/>
  <c r="AA786" i="1"/>
  <c r="AB786" i="1"/>
  <c r="AC786" i="1"/>
  <c r="AD786" i="1"/>
  <c r="AA787" i="1"/>
  <c r="AB787" i="1"/>
  <c r="AC787" i="1"/>
  <c r="AD787" i="1"/>
  <c r="AA788" i="1"/>
  <c r="AB788" i="1"/>
  <c r="AC788" i="1"/>
  <c r="AD788" i="1"/>
  <c r="AA789" i="1"/>
  <c r="AB789" i="1"/>
  <c r="AC789" i="1"/>
  <c r="AD789" i="1"/>
  <c r="AA790" i="1"/>
  <c r="AB790" i="1"/>
  <c r="AC790" i="1"/>
  <c r="AD790" i="1"/>
  <c r="AA791" i="1"/>
  <c r="AB791" i="1"/>
  <c r="AC791" i="1"/>
  <c r="AD791" i="1"/>
  <c r="AA792" i="1"/>
  <c r="AB792" i="1"/>
  <c r="AC792" i="1"/>
  <c r="AD792" i="1"/>
  <c r="AA793" i="1"/>
  <c r="AB793" i="1"/>
  <c r="AC793" i="1"/>
  <c r="AD793" i="1"/>
  <c r="AA794" i="1"/>
  <c r="AB794" i="1"/>
  <c r="AC794" i="1"/>
  <c r="AD794" i="1"/>
  <c r="AA795" i="1"/>
  <c r="AB795" i="1"/>
  <c r="AC795" i="1"/>
  <c r="AD795" i="1"/>
  <c r="AA796" i="1"/>
  <c r="AB796" i="1"/>
  <c r="AC796" i="1"/>
  <c r="AD796" i="1"/>
  <c r="AA797" i="1"/>
  <c r="AB797" i="1"/>
  <c r="AC797" i="1"/>
  <c r="AD797" i="1"/>
  <c r="AA798" i="1"/>
  <c r="AB798" i="1"/>
  <c r="AC798" i="1"/>
  <c r="AD798" i="1"/>
  <c r="AA799" i="1"/>
  <c r="AB799" i="1"/>
  <c r="AC799" i="1"/>
  <c r="AD799" i="1"/>
  <c r="AA800" i="1"/>
  <c r="AB800" i="1"/>
  <c r="AC800" i="1"/>
  <c r="AD800" i="1"/>
  <c r="AA801" i="1"/>
  <c r="AB801" i="1"/>
  <c r="AC801" i="1"/>
  <c r="AD801" i="1"/>
  <c r="AA802" i="1"/>
  <c r="AB802" i="1"/>
  <c r="AC802" i="1"/>
  <c r="AD802" i="1"/>
  <c r="AA803" i="1"/>
  <c r="AB803" i="1"/>
  <c r="AC803" i="1"/>
  <c r="AD803" i="1"/>
  <c r="AA804" i="1"/>
  <c r="AB804" i="1"/>
  <c r="AC804" i="1"/>
  <c r="AD804" i="1"/>
  <c r="AA805" i="1"/>
  <c r="AB805" i="1"/>
  <c r="AC805" i="1"/>
  <c r="AD805" i="1"/>
  <c r="AA806" i="1"/>
  <c r="AB806" i="1"/>
  <c r="AC806" i="1"/>
  <c r="AD806" i="1"/>
  <c r="AA807" i="1"/>
  <c r="AB807" i="1"/>
  <c r="AC807" i="1"/>
  <c r="AD807" i="1"/>
  <c r="AA808" i="1"/>
  <c r="AB808" i="1"/>
  <c r="AC808" i="1"/>
  <c r="AD808" i="1"/>
  <c r="AA809" i="1"/>
  <c r="AB809" i="1"/>
  <c r="AC809" i="1"/>
  <c r="AD809" i="1"/>
  <c r="AA810" i="1"/>
  <c r="AB810" i="1"/>
  <c r="AC810" i="1"/>
  <c r="AD810" i="1"/>
  <c r="AA811" i="1"/>
  <c r="AB811" i="1"/>
  <c r="AC811" i="1"/>
  <c r="AD811" i="1"/>
  <c r="AA812" i="1"/>
  <c r="AB812" i="1"/>
  <c r="AC812" i="1"/>
  <c r="AD812" i="1"/>
  <c r="AA813" i="1"/>
  <c r="AB813" i="1"/>
  <c r="AC813" i="1"/>
  <c r="AD813" i="1"/>
  <c r="AA814" i="1"/>
  <c r="AB814" i="1"/>
  <c r="AC814" i="1"/>
  <c r="AD814" i="1"/>
  <c r="AA815" i="1"/>
  <c r="AB815" i="1"/>
  <c r="AC815" i="1"/>
  <c r="AD815" i="1"/>
  <c r="AA816" i="1"/>
  <c r="AB816" i="1"/>
  <c r="AC816" i="1"/>
  <c r="AD816" i="1"/>
  <c r="AA817" i="1"/>
  <c r="AB817" i="1"/>
  <c r="AC817" i="1"/>
  <c r="AD817" i="1"/>
  <c r="AA818" i="1"/>
  <c r="AB818" i="1"/>
  <c r="AC818" i="1"/>
  <c r="AD818" i="1"/>
  <c r="AA819" i="1"/>
  <c r="AB819" i="1"/>
  <c r="AC819" i="1"/>
  <c r="AD819" i="1"/>
  <c r="AA820" i="1"/>
  <c r="AB820" i="1"/>
  <c r="AC820" i="1"/>
  <c r="AD820" i="1"/>
  <c r="AA821" i="1"/>
  <c r="AB821" i="1"/>
  <c r="AC821" i="1"/>
  <c r="AD821" i="1"/>
  <c r="AA822" i="1"/>
  <c r="AB822" i="1"/>
  <c r="AC822" i="1"/>
  <c r="AD822" i="1"/>
  <c r="AA823" i="1"/>
  <c r="AB823" i="1"/>
  <c r="AC823" i="1"/>
  <c r="AD823" i="1"/>
  <c r="AA824" i="1"/>
  <c r="AB824" i="1"/>
  <c r="AC824" i="1"/>
  <c r="AD824" i="1"/>
  <c r="AA825" i="1"/>
  <c r="AB825" i="1"/>
  <c r="AC825" i="1"/>
  <c r="AD825" i="1"/>
  <c r="AA826" i="1"/>
  <c r="AB826" i="1"/>
  <c r="AC826" i="1"/>
  <c r="AD826" i="1"/>
  <c r="AA827" i="1"/>
  <c r="AB827" i="1"/>
  <c r="AC827" i="1"/>
  <c r="AD827" i="1"/>
  <c r="AA828" i="1"/>
  <c r="AB828" i="1"/>
  <c r="AC828" i="1"/>
  <c r="AD828" i="1"/>
  <c r="AA829" i="1"/>
  <c r="AB829" i="1"/>
  <c r="AC829" i="1"/>
  <c r="AD829" i="1"/>
  <c r="AA830" i="1"/>
  <c r="AB830" i="1"/>
  <c r="AC830" i="1"/>
  <c r="AD830" i="1"/>
  <c r="AA831" i="1"/>
  <c r="AB831" i="1"/>
  <c r="AC831" i="1"/>
  <c r="AD831" i="1"/>
  <c r="AA832" i="1"/>
  <c r="AB832" i="1"/>
  <c r="AC832" i="1"/>
  <c r="AD832" i="1"/>
  <c r="AA833" i="1"/>
  <c r="AB833" i="1"/>
  <c r="AC833" i="1"/>
  <c r="AD833" i="1"/>
  <c r="AA834" i="1"/>
  <c r="AB834" i="1"/>
  <c r="AC834" i="1"/>
  <c r="AD834" i="1"/>
  <c r="AA835" i="1"/>
  <c r="AB835" i="1"/>
  <c r="AC835" i="1"/>
  <c r="AD835" i="1"/>
  <c r="AA836" i="1"/>
  <c r="AB836" i="1"/>
  <c r="AC836" i="1"/>
  <c r="AD836" i="1"/>
  <c r="AA837" i="1"/>
  <c r="AB837" i="1"/>
  <c r="AC837" i="1"/>
  <c r="AD837" i="1"/>
  <c r="AA838" i="1"/>
  <c r="AB838" i="1"/>
  <c r="AC838" i="1"/>
  <c r="AD838" i="1"/>
  <c r="AA839" i="1"/>
  <c r="AB839" i="1"/>
  <c r="AC839" i="1"/>
  <c r="AD839" i="1"/>
  <c r="AA840" i="1"/>
  <c r="AB840" i="1"/>
  <c r="AC840" i="1"/>
  <c r="AD840" i="1"/>
  <c r="AA841" i="1"/>
  <c r="AB841" i="1"/>
  <c r="AC841" i="1"/>
  <c r="AD841" i="1"/>
  <c r="AA842" i="1"/>
  <c r="AB842" i="1"/>
  <c r="AC842" i="1"/>
  <c r="AD842" i="1"/>
  <c r="AA843" i="1"/>
  <c r="AB843" i="1"/>
  <c r="AC843" i="1"/>
  <c r="AD843" i="1"/>
  <c r="AA844" i="1"/>
  <c r="AB844" i="1"/>
  <c r="AC844" i="1"/>
  <c r="AD844" i="1"/>
  <c r="AA845" i="1"/>
  <c r="AB845" i="1"/>
  <c r="AC845" i="1"/>
  <c r="AD845" i="1"/>
  <c r="AA846" i="1"/>
  <c r="AB846" i="1"/>
  <c r="AC846" i="1"/>
  <c r="AD846" i="1"/>
  <c r="AA847" i="1"/>
  <c r="AB847" i="1"/>
  <c r="AC847" i="1"/>
  <c r="AD847" i="1"/>
  <c r="AA848" i="1"/>
  <c r="AB848" i="1"/>
  <c r="AC848" i="1"/>
  <c r="AD848" i="1"/>
  <c r="AA849" i="1"/>
  <c r="AB849" i="1"/>
  <c r="AC849" i="1"/>
  <c r="AD849" i="1"/>
  <c r="AA850" i="1"/>
  <c r="AB850" i="1"/>
  <c r="AC850" i="1"/>
  <c r="AD850" i="1"/>
  <c r="AA851" i="1"/>
  <c r="AB851" i="1"/>
  <c r="AC851" i="1"/>
  <c r="AD851" i="1"/>
  <c r="AA852" i="1"/>
  <c r="AB852" i="1"/>
  <c r="AC852" i="1"/>
  <c r="AD852" i="1"/>
  <c r="AA853" i="1"/>
  <c r="AB853" i="1"/>
  <c r="AC853" i="1"/>
  <c r="AD853" i="1"/>
  <c r="AA854" i="1"/>
  <c r="AB854" i="1"/>
  <c r="AC854" i="1"/>
  <c r="AD854" i="1"/>
  <c r="AA855" i="1"/>
  <c r="AB855" i="1"/>
  <c r="AC855" i="1"/>
  <c r="AD855" i="1"/>
  <c r="AA856" i="1"/>
  <c r="AB856" i="1"/>
  <c r="AC856" i="1"/>
  <c r="AD856" i="1"/>
  <c r="AA857" i="1"/>
  <c r="AB857" i="1"/>
  <c r="AC857" i="1"/>
  <c r="AD857" i="1"/>
  <c r="AA858" i="1"/>
  <c r="AB858" i="1"/>
  <c r="AC858" i="1"/>
  <c r="AD858" i="1"/>
  <c r="AA859" i="1"/>
  <c r="AB859" i="1"/>
  <c r="AC859" i="1"/>
  <c r="AD859" i="1"/>
  <c r="AA860" i="1"/>
  <c r="AB860" i="1"/>
  <c r="AC860" i="1"/>
  <c r="AD860" i="1"/>
  <c r="AA861" i="1"/>
  <c r="AB861" i="1"/>
  <c r="AC861" i="1"/>
  <c r="AD861" i="1"/>
  <c r="AA862" i="1"/>
  <c r="AB862" i="1"/>
  <c r="AC862" i="1"/>
  <c r="AD862" i="1"/>
  <c r="AA863" i="1"/>
  <c r="AB863" i="1"/>
  <c r="AC863" i="1"/>
  <c r="AD863" i="1"/>
  <c r="AA864" i="1"/>
  <c r="AB864" i="1"/>
  <c r="AC864" i="1"/>
  <c r="AD864" i="1"/>
  <c r="AA865" i="1"/>
  <c r="AB865" i="1"/>
  <c r="AC865" i="1"/>
  <c r="AD865" i="1"/>
  <c r="AA866" i="1"/>
  <c r="AB866" i="1"/>
  <c r="AC866" i="1"/>
  <c r="AD866" i="1"/>
  <c r="AA867" i="1"/>
  <c r="AB867" i="1"/>
  <c r="AC867" i="1"/>
  <c r="AD867" i="1"/>
  <c r="AA868" i="1"/>
  <c r="AB868" i="1"/>
  <c r="AC868" i="1"/>
  <c r="AD868" i="1"/>
  <c r="AA869" i="1"/>
  <c r="AB869" i="1"/>
  <c r="AC869" i="1"/>
  <c r="AD869" i="1"/>
  <c r="AA870" i="1"/>
  <c r="AB870" i="1"/>
  <c r="AC870" i="1"/>
  <c r="AD870" i="1"/>
  <c r="AA871" i="1"/>
  <c r="AB871" i="1"/>
  <c r="AC871" i="1"/>
  <c r="AD871" i="1"/>
  <c r="AA872" i="1"/>
  <c r="AB872" i="1"/>
  <c r="AC872" i="1"/>
  <c r="AD872" i="1"/>
  <c r="AA873" i="1"/>
  <c r="AB873" i="1"/>
  <c r="AC873" i="1"/>
  <c r="AD873" i="1"/>
  <c r="AA874" i="1"/>
  <c r="AB874" i="1"/>
  <c r="AC874" i="1"/>
  <c r="AD874" i="1"/>
  <c r="AA875" i="1"/>
  <c r="AB875" i="1"/>
  <c r="AC875" i="1"/>
  <c r="AD875" i="1"/>
  <c r="AA876" i="1"/>
  <c r="AB876" i="1"/>
  <c r="AC876" i="1"/>
  <c r="AD876" i="1"/>
  <c r="AA877" i="1"/>
  <c r="AB877" i="1"/>
  <c r="AC877" i="1"/>
  <c r="AD877" i="1"/>
  <c r="AA878" i="1"/>
  <c r="AB878" i="1"/>
  <c r="AC878" i="1"/>
  <c r="AD878" i="1"/>
  <c r="AA879" i="1"/>
  <c r="AB879" i="1"/>
  <c r="AC879" i="1"/>
  <c r="AD879" i="1"/>
  <c r="AA880" i="1"/>
  <c r="AB880" i="1"/>
  <c r="AC880" i="1"/>
  <c r="AD880" i="1"/>
  <c r="AA881" i="1"/>
  <c r="AB881" i="1"/>
  <c r="AC881" i="1"/>
  <c r="AD881" i="1"/>
  <c r="AA882" i="1"/>
  <c r="AB882" i="1"/>
  <c r="AC882" i="1"/>
  <c r="AD882" i="1"/>
  <c r="AA883" i="1"/>
  <c r="AB883" i="1"/>
  <c r="AC883" i="1"/>
  <c r="AD883" i="1"/>
  <c r="AA884" i="1"/>
  <c r="AB884" i="1"/>
  <c r="AC884" i="1"/>
  <c r="AD884" i="1"/>
  <c r="AA885" i="1"/>
  <c r="AB885" i="1"/>
  <c r="AC885" i="1"/>
  <c r="AD885" i="1"/>
  <c r="AA886" i="1"/>
  <c r="AB886" i="1"/>
  <c r="AC886" i="1"/>
  <c r="AD886" i="1"/>
  <c r="AA887" i="1"/>
  <c r="AB887" i="1"/>
  <c r="AC887" i="1"/>
  <c r="AD887" i="1"/>
  <c r="AA888" i="1"/>
  <c r="AB888" i="1"/>
  <c r="AC888" i="1"/>
  <c r="AD888" i="1"/>
  <c r="AA889" i="1"/>
  <c r="AB889" i="1"/>
  <c r="AC889" i="1"/>
  <c r="AD889" i="1"/>
  <c r="AA890" i="1"/>
  <c r="AB890" i="1"/>
  <c r="AC890" i="1"/>
  <c r="AD890" i="1"/>
  <c r="AA891" i="1"/>
  <c r="AB891" i="1"/>
  <c r="AC891" i="1"/>
  <c r="AD891" i="1"/>
  <c r="AA892" i="1"/>
  <c r="AB892" i="1"/>
  <c r="AC892" i="1"/>
  <c r="AD892" i="1"/>
  <c r="AA893" i="1"/>
  <c r="AB893" i="1"/>
  <c r="AC893" i="1"/>
  <c r="AD893" i="1"/>
  <c r="AA894" i="1"/>
  <c r="AB894" i="1"/>
  <c r="AC894" i="1"/>
  <c r="AD894" i="1"/>
  <c r="AA895" i="1"/>
  <c r="AB895" i="1"/>
  <c r="AC895" i="1"/>
  <c r="AD895" i="1"/>
  <c r="AA896" i="1"/>
  <c r="AB896" i="1"/>
  <c r="AC896" i="1"/>
  <c r="AD896" i="1"/>
  <c r="AA897" i="1"/>
  <c r="AB897" i="1"/>
  <c r="AC897" i="1"/>
  <c r="AD897" i="1"/>
  <c r="AA898" i="1"/>
  <c r="AB898" i="1"/>
  <c r="AC898" i="1"/>
  <c r="AD898" i="1"/>
  <c r="AA899" i="1"/>
  <c r="AB899" i="1"/>
  <c r="AC899" i="1"/>
  <c r="AD899" i="1"/>
  <c r="AA900" i="1"/>
  <c r="AB900" i="1"/>
  <c r="AC900" i="1"/>
  <c r="AD900" i="1"/>
  <c r="AA901" i="1"/>
  <c r="AB901" i="1"/>
  <c r="AC901" i="1"/>
  <c r="AD901" i="1"/>
  <c r="AA902" i="1"/>
  <c r="AB902" i="1"/>
  <c r="AC902" i="1"/>
  <c r="AD902" i="1"/>
  <c r="AA903" i="1"/>
  <c r="AB903" i="1"/>
  <c r="AC903" i="1"/>
  <c r="AD903" i="1"/>
  <c r="AA904" i="1"/>
  <c r="AB904" i="1"/>
  <c r="AC904" i="1"/>
  <c r="AD904" i="1"/>
  <c r="AA905" i="1"/>
  <c r="AB905" i="1"/>
  <c r="AC905" i="1"/>
  <c r="AD905" i="1"/>
  <c r="AA906" i="1"/>
  <c r="AB906" i="1"/>
  <c r="AC906" i="1"/>
  <c r="AD906" i="1"/>
  <c r="AA907" i="1"/>
  <c r="AB907" i="1"/>
  <c r="AC907" i="1"/>
  <c r="AD907" i="1"/>
  <c r="AA908" i="1"/>
  <c r="AB908" i="1"/>
  <c r="AC908" i="1"/>
  <c r="AD908" i="1"/>
  <c r="AA909" i="1"/>
  <c r="AB909" i="1"/>
  <c r="AC909" i="1"/>
  <c r="AD909" i="1"/>
  <c r="AA910" i="1"/>
  <c r="AB910" i="1"/>
  <c r="AC910" i="1"/>
  <c r="AD910" i="1"/>
  <c r="AA911" i="1"/>
  <c r="AB911" i="1"/>
  <c r="AC911" i="1"/>
  <c r="AD911" i="1"/>
  <c r="AA912" i="1"/>
  <c r="AB912" i="1"/>
  <c r="AC912" i="1"/>
  <c r="AD912" i="1"/>
  <c r="AA913" i="1"/>
  <c r="AB913" i="1"/>
  <c r="AC913" i="1"/>
  <c r="AD913" i="1"/>
  <c r="AA914" i="1"/>
  <c r="AB914" i="1"/>
  <c r="AC914" i="1"/>
  <c r="AD914" i="1"/>
  <c r="AA915" i="1"/>
  <c r="AB915" i="1"/>
  <c r="AC915" i="1"/>
  <c r="AD915" i="1"/>
  <c r="AA916" i="1"/>
  <c r="AB916" i="1"/>
  <c r="AC916" i="1"/>
  <c r="AD916" i="1"/>
  <c r="AA917" i="1"/>
  <c r="AB917" i="1"/>
  <c r="AC917" i="1"/>
  <c r="AD917" i="1"/>
  <c r="AA918" i="1"/>
  <c r="AB918" i="1"/>
  <c r="AC918" i="1"/>
  <c r="AD918" i="1"/>
  <c r="AA919" i="1"/>
  <c r="AB919" i="1"/>
  <c r="AC919" i="1"/>
  <c r="AD919" i="1"/>
  <c r="AA920" i="1"/>
  <c r="AB920" i="1"/>
  <c r="AC920" i="1"/>
  <c r="AD920" i="1"/>
  <c r="AA921" i="1"/>
  <c r="AB921" i="1"/>
  <c r="AC921" i="1"/>
  <c r="AD921" i="1"/>
  <c r="AA922" i="1"/>
  <c r="AB922" i="1"/>
  <c r="AC922" i="1"/>
  <c r="AD922" i="1"/>
  <c r="AA923" i="1"/>
  <c r="AB923" i="1"/>
  <c r="AC923" i="1"/>
  <c r="AD923" i="1"/>
  <c r="AA924" i="1"/>
  <c r="AB924" i="1"/>
  <c r="AC924" i="1"/>
  <c r="AD924" i="1"/>
  <c r="AA925" i="1"/>
  <c r="AB925" i="1"/>
  <c r="AC925" i="1"/>
  <c r="AD925" i="1"/>
  <c r="AA926" i="1"/>
  <c r="AB926" i="1"/>
  <c r="AC926" i="1"/>
  <c r="AD926" i="1"/>
  <c r="AA927" i="1"/>
  <c r="AB927" i="1"/>
  <c r="AC927" i="1"/>
  <c r="AD927" i="1"/>
  <c r="AA928" i="1"/>
  <c r="AB928" i="1"/>
  <c r="AC928" i="1"/>
  <c r="AD928" i="1"/>
  <c r="AA929" i="1"/>
  <c r="AB929" i="1"/>
  <c r="AC929" i="1"/>
  <c r="AD929" i="1"/>
  <c r="AA930" i="1"/>
  <c r="AB930" i="1"/>
  <c r="AC930" i="1"/>
  <c r="AD930" i="1"/>
  <c r="AA931" i="1"/>
  <c r="AB931" i="1"/>
  <c r="AC931" i="1"/>
  <c r="AD931" i="1"/>
  <c r="AA932" i="1"/>
  <c r="AB932" i="1"/>
  <c r="AC932" i="1"/>
  <c r="AD932" i="1"/>
  <c r="AA933" i="1"/>
  <c r="AB933" i="1"/>
  <c r="AC933" i="1"/>
  <c r="AD933" i="1"/>
  <c r="AA934" i="1"/>
  <c r="AB934" i="1"/>
  <c r="AC934" i="1"/>
  <c r="AD934" i="1"/>
  <c r="AA935" i="1"/>
  <c r="AB935" i="1"/>
  <c r="AC935" i="1"/>
  <c r="AD935" i="1"/>
  <c r="AA936" i="1"/>
  <c r="AB936" i="1"/>
  <c r="AC936" i="1"/>
  <c r="AD936" i="1"/>
  <c r="AA937" i="1"/>
  <c r="AB937" i="1"/>
  <c r="AC937" i="1"/>
  <c r="AD937" i="1"/>
  <c r="AA938" i="1"/>
  <c r="AB938" i="1"/>
  <c r="AC938" i="1"/>
  <c r="AD938" i="1"/>
  <c r="AA939" i="1"/>
  <c r="AB939" i="1"/>
  <c r="AC939" i="1"/>
  <c r="AD939" i="1"/>
  <c r="AA940" i="1"/>
  <c r="AB940" i="1"/>
  <c r="AC940" i="1"/>
  <c r="AD940" i="1"/>
  <c r="AA941" i="1"/>
  <c r="AB941" i="1"/>
  <c r="AC941" i="1"/>
  <c r="AD941" i="1"/>
  <c r="AA942" i="1"/>
  <c r="AB942" i="1"/>
  <c r="AC942" i="1"/>
  <c r="AD942" i="1"/>
  <c r="AA943" i="1"/>
  <c r="AB943" i="1"/>
  <c r="AC943" i="1"/>
  <c r="AD943" i="1"/>
  <c r="AA944" i="1"/>
  <c r="AB944" i="1"/>
  <c r="AC944" i="1"/>
  <c r="AD944" i="1"/>
  <c r="AA945" i="1"/>
  <c r="AB945" i="1"/>
  <c r="AC945" i="1"/>
  <c r="AD945" i="1"/>
  <c r="AA946" i="1"/>
  <c r="AB946" i="1"/>
  <c r="AC946" i="1"/>
  <c r="AD946" i="1"/>
  <c r="AA947" i="1"/>
  <c r="AB947" i="1"/>
  <c r="AC947" i="1"/>
  <c r="AD947" i="1"/>
  <c r="AA948" i="1"/>
  <c r="AB948" i="1"/>
  <c r="AC948" i="1"/>
  <c r="AD948" i="1"/>
  <c r="AA949" i="1"/>
  <c r="AB949" i="1"/>
  <c r="AC949" i="1"/>
  <c r="AD949" i="1"/>
  <c r="AA950" i="1"/>
  <c r="AB950" i="1"/>
  <c r="AC950" i="1"/>
  <c r="AD950" i="1"/>
  <c r="AA951" i="1"/>
  <c r="AB951" i="1"/>
  <c r="AC951" i="1"/>
  <c r="AD951" i="1"/>
  <c r="AA952" i="1"/>
  <c r="AB952" i="1"/>
  <c r="AC952" i="1"/>
  <c r="AD952" i="1"/>
  <c r="AA953" i="1"/>
  <c r="AB953" i="1"/>
  <c r="AC953" i="1"/>
  <c r="AD953" i="1"/>
  <c r="AA954" i="1"/>
  <c r="AB954" i="1"/>
  <c r="AC954" i="1"/>
  <c r="AD954" i="1"/>
  <c r="AA955" i="1"/>
  <c r="AB955" i="1"/>
  <c r="AC955" i="1"/>
  <c r="AD955" i="1"/>
  <c r="AA956" i="1"/>
  <c r="AB956" i="1"/>
  <c r="AC956" i="1"/>
  <c r="AD956" i="1"/>
  <c r="AA957" i="1"/>
  <c r="AB957" i="1"/>
  <c r="AC957" i="1"/>
  <c r="AD957" i="1"/>
  <c r="AA958" i="1"/>
  <c r="AB958" i="1"/>
  <c r="AC958" i="1"/>
  <c r="AD958" i="1"/>
  <c r="AA959" i="1"/>
  <c r="AB959" i="1"/>
  <c r="AC959" i="1"/>
  <c r="AD959" i="1"/>
  <c r="AA960" i="1"/>
  <c r="AB960" i="1"/>
  <c r="AC960" i="1"/>
  <c r="AD960" i="1"/>
  <c r="AA961" i="1"/>
  <c r="AB961" i="1"/>
  <c r="AC961" i="1"/>
  <c r="AD961" i="1"/>
  <c r="AA962" i="1"/>
  <c r="AB962" i="1"/>
  <c r="AC962" i="1"/>
  <c r="AD962" i="1"/>
  <c r="AA963" i="1"/>
  <c r="AB963" i="1"/>
  <c r="AC963" i="1"/>
  <c r="AD963" i="1"/>
  <c r="AA964" i="1"/>
  <c r="AB964" i="1"/>
  <c r="AC964" i="1"/>
  <c r="AD964" i="1"/>
  <c r="AA965" i="1"/>
  <c r="AB965" i="1"/>
  <c r="AC965" i="1"/>
  <c r="AD965" i="1"/>
  <c r="AA966" i="1"/>
  <c r="AB966" i="1"/>
  <c r="AC966" i="1"/>
  <c r="AD966" i="1"/>
  <c r="AA967" i="1"/>
  <c r="AB967" i="1"/>
  <c r="AC967" i="1"/>
  <c r="AD967" i="1"/>
  <c r="AA968" i="1"/>
  <c r="AB968" i="1"/>
  <c r="AC968" i="1"/>
  <c r="AD968" i="1"/>
  <c r="AA969" i="1"/>
  <c r="AB969" i="1"/>
  <c r="AC969" i="1"/>
  <c r="AD969" i="1"/>
  <c r="AA970" i="1"/>
  <c r="AB970" i="1"/>
  <c r="AC970" i="1"/>
  <c r="AD970" i="1"/>
  <c r="AA971" i="1"/>
  <c r="AB971" i="1"/>
  <c r="AC971" i="1"/>
  <c r="AD971" i="1"/>
  <c r="AA972" i="1"/>
  <c r="AB972" i="1"/>
  <c r="AC972" i="1"/>
  <c r="AD972" i="1"/>
  <c r="AA973" i="1"/>
  <c r="AB973" i="1"/>
  <c r="AC973" i="1"/>
  <c r="AD973" i="1"/>
  <c r="AA974" i="1"/>
  <c r="AB974" i="1"/>
  <c r="AC974" i="1"/>
  <c r="AD974" i="1"/>
  <c r="AA975" i="1"/>
  <c r="AB975" i="1"/>
  <c r="AC975" i="1"/>
  <c r="AD975" i="1"/>
  <c r="AA976" i="1"/>
  <c r="AB976" i="1"/>
  <c r="AC976" i="1"/>
  <c r="AD976" i="1"/>
  <c r="AA977" i="1"/>
  <c r="AB977" i="1"/>
  <c r="AC977" i="1"/>
  <c r="AD977" i="1"/>
  <c r="AA978" i="1"/>
  <c r="AB978" i="1"/>
  <c r="AC978" i="1"/>
  <c r="AD978" i="1"/>
  <c r="AA979" i="1"/>
  <c r="AB979" i="1"/>
  <c r="AC979" i="1"/>
  <c r="AD979" i="1"/>
  <c r="AA980" i="1"/>
  <c r="AB980" i="1"/>
  <c r="AC980" i="1"/>
  <c r="AD980" i="1"/>
  <c r="AA981" i="1"/>
  <c r="AB981" i="1"/>
  <c r="AC981" i="1"/>
  <c r="AD981" i="1"/>
  <c r="AA982" i="1"/>
  <c r="AB982" i="1"/>
  <c r="AC982" i="1"/>
  <c r="AD982" i="1"/>
  <c r="AA983" i="1"/>
  <c r="AB983" i="1"/>
  <c r="AC983" i="1"/>
  <c r="AD983" i="1"/>
  <c r="AA984" i="1"/>
  <c r="AB984" i="1"/>
  <c r="AC984" i="1"/>
  <c r="AD984" i="1"/>
  <c r="AA985" i="1"/>
  <c r="AB985" i="1"/>
  <c r="AC985" i="1"/>
  <c r="AD985" i="1"/>
  <c r="AA986" i="1"/>
  <c r="AB986" i="1"/>
  <c r="AC986" i="1"/>
  <c r="AD986" i="1"/>
  <c r="AA987" i="1"/>
  <c r="AB987" i="1"/>
  <c r="AC987" i="1"/>
  <c r="AD987" i="1"/>
  <c r="AA988" i="1"/>
  <c r="AB988" i="1"/>
  <c r="AC988" i="1"/>
  <c r="AD988" i="1"/>
  <c r="AA989" i="1"/>
  <c r="AB989" i="1"/>
  <c r="AC989" i="1"/>
  <c r="AD989" i="1"/>
  <c r="AA990" i="1"/>
  <c r="AB990" i="1"/>
  <c r="AC990" i="1"/>
  <c r="AD990" i="1"/>
  <c r="AA991" i="1"/>
  <c r="AB991" i="1"/>
  <c r="AC991" i="1"/>
  <c r="AD991" i="1"/>
  <c r="AA992" i="1"/>
  <c r="AB992" i="1"/>
  <c r="AC992" i="1"/>
  <c r="AD992" i="1"/>
  <c r="AA993" i="1"/>
  <c r="AB993" i="1"/>
  <c r="AC993" i="1"/>
  <c r="AD993" i="1"/>
  <c r="AA994" i="1"/>
  <c r="AB994" i="1"/>
  <c r="AC994" i="1"/>
  <c r="AD994" i="1"/>
  <c r="AA995" i="1"/>
  <c r="AB995" i="1"/>
  <c r="AC995" i="1"/>
  <c r="AD995" i="1"/>
  <c r="AA996" i="1"/>
  <c r="AB996" i="1"/>
  <c r="AC996" i="1"/>
  <c r="AD996" i="1"/>
  <c r="AA997" i="1"/>
  <c r="AB997" i="1"/>
  <c r="AC997" i="1"/>
  <c r="AD997" i="1"/>
  <c r="AA998" i="1"/>
  <c r="AB998" i="1"/>
  <c r="AC998" i="1"/>
  <c r="AD998" i="1"/>
  <c r="AA999" i="1"/>
  <c r="AB999" i="1"/>
  <c r="AC999" i="1"/>
  <c r="AD999" i="1"/>
  <c r="AA1000" i="1"/>
  <c r="AB1000" i="1"/>
  <c r="AC1000" i="1"/>
  <c r="AD1000" i="1"/>
  <c r="AA1001" i="1"/>
  <c r="AB1001" i="1"/>
  <c r="AC1001" i="1"/>
  <c r="AD1001" i="1"/>
  <c r="AA1002" i="1"/>
  <c r="AB1002" i="1"/>
  <c r="AC1002" i="1"/>
  <c r="AD1002" i="1"/>
  <c r="AA1003" i="1"/>
  <c r="AB1003" i="1"/>
  <c r="AC1003" i="1"/>
  <c r="AD1003" i="1"/>
  <c r="AA1004" i="1"/>
  <c r="AB1004" i="1"/>
  <c r="AC1004" i="1"/>
  <c r="AD1004" i="1"/>
  <c r="AA1005" i="1"/>
  <c r="AB1005" i="1"/>
  <c r="AC1005" i="1"/>
  <c r="AD1005" i="1"/>
  <c r="AA1006" i="1"/>
  <c r="AB1006" i="1"/>
  <c r="AC1006" i="1"/>
  <c r="AD1006" i="1"/>
  <c r="AA1007" i="1"/>
  <c r="AB1007" i="1"/>
  <c r="AC1007" i="1"/>
  <c r="AD1007" i="1"/>
  <c r="AA1008" i="1"/>
  <c r="AB1008" i="1"/>
  <c r="AC1008" i="1"/>
  <c r="AD1008" i="1"/>
  <c r="AA1009" i="1"/>
  <c r="AB1009" i="1"/>
  <c r="AC1009" i="1"/>
  <c r="AD1009" i="1"/>
  <c r="AA1010" i="1"/>
  <c r="AB1010" i="1"/>
  <c r="AC1010" i="1"/>
  <c r="AD1010" i="1"/>
  <c r="AA1011" i="1"/>
  <c r="AB1011" i="1"/>
  <c r="AC1011" i="1"/>
  <c r="AD1011" i="1"/>
  <c r="AA1012" i="1"/>
  <c r="AB1012" i="1"/>
  <c r="AC1012" i="1"/>
  <c r="AD1012" i="1"/>
  <c r="AA1013" i="1"/>
  <c r="AB1013" i="1"/>
  <c r="AC1013" i="1"/>
  <c r="AD1013" i="1"/>
  <c r="AA1014" i="1"/>
  <c r="AB1014" i="1"/>
  <c r="AC1014" i="1"/>
  <c r="AD1014" i="1"/>
  <c r="AA1015" i="1"/>
  <c r="AB1015" i="1"/>
  <c r="AC1015" i="1"/>
  <c r="AD1015" i="1"/>
  <c r="AA1016" i="1"/>
  <c r="AB1016" i="1"/>
  <c r="AC1016" i="1"/>
  <c r="AD1016" i="1"/>
  <c r="AA1017" i="1"/>
  <c r="AB1017" i="1"/>
  <c r="AC1017" i="1"/>
  <c r="AD1017" i="1"/>
  <c r="AA1018" i="1"/>
  <c r="AB1018" i="1"/>
  <c r="AC1018" i="1"/>
  <c r="AD1018" i="1"/>
  <c r="AA1019" i="1"/>
  <c r="AB1019" i="1"/>
  <c r="AC1019" i="1"/>
  <c r="AD1019" i="1"/>
  <c r="AA1020" i="1"/>
  <c r="AB1020" i="1"/>
  <c r="AC1020" i="1"/>
  <c r="AD1020" i="1"/>
  <c r="AA1021" i="1"/>
  <c r="AB1021" i="1"/>
  <c r="AC1021" i="1"/>
  <c r="AD1021" i="1"/>
  <c r="AA1022" i="1"/>
  <c r="AB1022" i="1"/>
  <c r="AC1022" i="1"/>
  <c r="AD1022" i="1"/>
  <c r="AA1023" i="1"/>
  <c r="AB1023" i="1"/>
  <c r="AC1023" i="1"/>
  <c r="AD1023" i="1"/>
  <c r="AA1024" i="1"/>
  <c r="AB1024" i="1"/>
  <c r="AC1024" i="1"/>
  <c r="AD1024" i="1"/>
  <c r="AA1025" i="1"/>
  <c r="AB1025" i="1"/>
  <c r="AC1025" i="1"/>
  <c r="AD1025" i="1"/>
  <c r="AA1026" i="1"/>
  <c r="AB1026" i="1"/>
  <c r="AC1026" i="1"/>
  <c r="AD1026" i="1"/>
  <c r="AA1027" i="1"/>
  <c r="AB1027" i="1"/>
  <c r="AC1027" i="1"/>
  <c r="AD1027" i="1"/>
  <c r="AA1028" i="1"/>
  <c r="AB1028" i="1"/>
  <c r="AC1028" i="1"/>
  <c r="AD1028" i="1"/>
  <c r="AA1029" i="1"/>
  <c r="AB1029" i="1"/>
  <c r="AC1029" i="1"/>
  <c r="AD1029" i="1"/>
  <c r="AA1030" i="1"/>
  <c r="AB1030" i="1"/>
  <c r="AC1030" i="1"/>
  <c r="AD1030" i="1"/>
  <c r="AA1031" i="1"/>
  <c r="AB1031" i="1"/>
  <c r="AC1031" i="1"/>
  <c r="AD1031" i="1"/>
  <c r="AA1032" i="1"/>
  <c r="AB1032" i="1"/>
  <c r="AC1032" i="1"/>
  <c r="AD1032" i="1"/>
  <c r="AA1033" i="1"/>
  <c r="AB1033" i="1"/>
  <c r="AC1033" i="1"/>
  <c r="AD1033" i="1"/>
  <c r="AA1034" i="1"/>
  <c r="AB1034" i="1"/>
  <c r="AC1034" i="1"/>
  <c r="AD1034" i="1"/>
  <c r="AA1035" i="1"/>
  <c r="AB1035" i="1"/>
  <c r="AC1035" i="1"/>
  <c r="AD1035" i="1"/>
  <c r="AA1036" i="1"/>
  <c r="AB1036" i="1"/>
  <c r="AC1036" i="1"/>
  <c r="AD1036" i="1"/>
  <c r="AA1037" i="1"/>
  <c r="AB1037" i="1"/>
  <c r="AC1037" i="1"/>
  <c r="AD1037" i="1"/>
  <c r="AA1038" i="1"/>
  <c r="AB1038" i="1"/>
  <c r="AC1038" i="1"/>
  <c r="AD1038" i="1"/>
  <c r="AA1039" i="1"/>
  <c r="AB1039" i="1"/>
  <c r="AC1039" i="1"/>
  <c r="AD1039" i="1"/>
  <c r="AA1040" i="1"/>
  <c r="AB1040" i="1"/>
  <c r="AC1040" i="1"/>
  <c r="AD1040" i="1"/>
  <c r="AA1041" i="1"/>
  <c r="AB1041" i="1"/>
  <c r="AC1041" i="1"/>
  <c r="AD1041" i="1"/>
  <c r="AA1042" i="1"/>
  <c r="AB1042" i="1"/>
  <c r="AC1042" i="1"/>
  <c r="AD1042" i="1"/>
  <c r="AA1043" i="1"/>
  <c r="AB1043" i="1"/>
  <c r="AC1043" i="1"/>
  <c r="AD1043" i="1"/>
  <c r="AA1044" i="1"/>
  <c r="AB1044" i="1"/>
  <c r="AC1044" i="1"/>
  <c r="AD1044" i="1"/>
  <c r="AA1045" i="1"/>
  <c r="AB1045" i="1"/>
  <c r="AC1045" i="1"/>
  <c r="AD1045" i="1"/>
  <c r="AA1046" i="1"/>
  <c r="AB1046" i="1"/>
  <c r="AC1046" i="1"/>
  <c r="AD1046" i="1"/>
  <c r="AA1047" i="1"/>
  <c r="AB1047" i="1"/>
  <c r="AC1047" i="1"/>
  <c r="AD1047" i="1"/>
  <c r="AA1048" i="1"/>
  <c r="AB1048" i="1"/>
  <c r="AC1048" i="1"/>
  <c r="AD1048" i="1"/>
  <c r="AA1049" i="1"/>
  <c r="AB1049" i="1"/>
  <c r="AC1049" i="1"/>
  <c r="AD1049" i="1"/>
  <c r="AA1050" i="1"/>
  <c r="AB1050" i="1"/>
  <c r="AC1050" i="1"/>
  <c r="AD1050" i="1"/>
  <c r="AA1051" i="1"/>
  <c r="AB1051" i="1"/>
  <c r="AC1051" i="1"/>
  <c r="AD1051" i="1"/>
  <c r="AA1052" i="1"/>
  <c r="AB1052" i="1"/>
  <c r="AC1052" i="1"/>
  <c r="AD1052" i="1"/>
  <c r="AA1053" i="1"/>
  <c r="AB1053" i="1"/>
  <c r="AC1053" i="1"/>
  <c r="AD1053" i="1"/>
  <c r="AA1054" i="1"/>
  <c r="AB1054" i="1"/>
  <c r="AC1054" i="1"/>
  <c r="AD1054" i="1"/>
  <c r="AA1055" i="1"/>
  <c r="AB1055" i="1"/>
  <c r="AC1055" i="1"/>
  <c r="AD1055" i="1"/>
  <c r="AA1056" i="1"/>
  <c r="AB1056" i="1"/>
  <c r="AC1056" i="1"/>
  <c r="AD1056" i="1"/>
  <c r="AA1057" i="1"/>
  <c r="AB1057" i="1"/>
  <c r="AC1057" i="1"/>
  <c r="AD1057" i="1"/>
  <c r="AA1058" i="1"/>
  <c r="AB1058" i="1"/>
  <c r="AC1058" i="1"/>
  <c r="AD1058" i="1"/>
  <c r="AA1059" i="1"/>
  <c r="AB1059" i="1"/>
  <c r="AC1059" i="1"/>
  <c r="AD1059" i="1"/>
  <c r="AA1060" i="1"/>
  <c r="AB1060" i="1"/>
  <c r="AC1060" i="1"/>
  <c r="AD1060" i="1"/>
  <c r="AA1061" i="1"/>
  <c r="AB1061" i="1"/>
  <c r="AC1061" i="1"/>
  <c r="AD1061" i="1"/>
  <c r="AA1062" i="1"/>
  <c r="AB1062" i="1"/>
  <c r="AC1062" i="1"/>
  <c r="AD1062" i="1"/>
  <c r="AA1063" i="1"/>
  <c r="AB1063" i="1"/>
  <c r="AC1063" i="1"/>
  <c r="AD1063" i="1"/>
  <c r="AA1064" i="1"/>
  <c r="AB1064" i="1"/>
  <c r="AC1064" i="1"/>
  <c r="AD1064" i="1"/>
  <c r="AA1065" i="1"/>
  <c r="AB1065" i="1"/>
  <c r="AC1065" i="1"/>
  <c r="AD1065" i="1"/>
  <c r="AA1066" i="1"/>
  <c r="AB1066" i="1"/>
  <c r="AC1066" i="1"/>
  <c r="AD1066" i="1"/>
  <c r="AA1067" i="1"/>
  <c r="AB1067" i="1"/>
  <c r="AC1067" i="1"/>
  <c r="AD1067" i="1"/>
  <c r="AA1068" i="1"/>
  <c r="AB1068" i="1"/>
  <c r="AC1068" i="1"/>
  <c r="AD1068" i="1"/>
  <c r="AA1069" i="1"/>
  <c r="AB1069" i="1"/>
  <c r="AC1069" i="1"/>
  <c r="AD1069" i="1"/>
  <c r="AA1070" i="1"/>
  <c r="AB1070" i="1"/>
  <c r="AC1070" i="1"/>
  <c r="AD1070" i="1"/>
  <c r="AA1071" i="1"/>
  <c r="AB1071" i="1"/>
  <c r="AC1071" i="1"/>
  <c r="AD1071" i="1"/>
  <c r="AA1072" i="1"/>
  <c r="AB1072" i="1"/>
  <c r="AC1072" i="1"/>
  <c r="AD1072" i="1"/>
  <c r="AA1073" i="1"/>
  <c r="AB1073" i="1"/>
  <c r="AC1073" i="1"/>
  <c r="AD1073" i="1"/>
  <c r="AA1074" i="1"/>
  <c r="AB1074" i="1"/>
  <c r="AC1074" i="1"/>
  <c r="AD1074" i="1"/>
  <c r="AA1075" i="1"/>
  <c r="AB1075" i="1"/>
  <c r="AC1075" i="1"/>
  <c r="AD1075" i="1"/>
  <c r="AA1076" i="1"/>
  <c r="AB1076" i="1"/>
  <c r="AC1076" i="1"/>
  <c r="AD1076" i="1"/>
  <c r="AA1077" i="1"/>
  <c r="AB1077" i="1"/>
  <c r="AC1077" i="1"/>
  <c r="AD1077" i="1"/>
  <c r="AA1078" i="1"/>
  <c r="AB1078" i="1"/>
  <c r="AC1078" i="1"/>
  <c r="AD1078" i="1"/>
  <c r="AA1079" i="1"/>
  <c r="AB1079" i="1"/>
  <c r="AC1079" i="1"/>
  <c r="AD1079" i="1"/>
  <c r="AA1080" i="1"/>
  <c r="AB1080" i="1"/>
  <c r="AC1080" i="1"/>
  <c r="AD1080" i="1"/>
  <c r="AA1081" i="1"/>
  <c r="AB1081" i="1"/>
  <c r="AC1081" i="1"/>
  <c r="AD1081" i="1"/>
  <c r="AA1082" i="1"/>
  <c r="AB1082" i="1"/>
  <c r="AC1082" i="1"/>
  <c r="AD1082" i="1"/>
  <c r="AA1083" i="1"/>
  <c r="AB1083" i="1"/>
  <c r="AC1083" i="1"/>
  <c r="AD1083" i="1"/>
  <c r="AA1084" i="1"/>
  <c r="AB1084" i="1"/>
  <c r="AC1084" i="1"/>
  <c r="AD1084" i="1"/>
  <c r="AA1085" i="1"/>
  <c r="AB1085" i="1"/>
  <c r="AC1085" i="1"/>
  <c r="AD1085" i="1"/>
  <c r="AA1086" i="1"/>
  <c r="AB1086" i="1"/>
  <c r="AC1086" i="1"/>
  <c r="AD1086" i="1"/>
  <c r="AA1087" i="1"/>
  <c r="AB1087" i="1"/>
  <c r="AC1087" i="1"/>
  <c r="AD1087" i="1"/>
  <c r="AA1088" i="1"/>
  <c r="AB1088" i="1"/>
  <c r="AC1088" i="1"/>
  <c r="AD1088" i="1"/>
  <c r="AA1089" i="1"/>
  <c r="AB1089" i="1"/>
  <c r="AC1089" i="1"/>
  <c r="AD1089" i="1"/>
  <c r="AA1090" i="1"/>
  <c r="AB1090" i="1"/>
  <c r="AC1090" i="1"/>
  <c r="AD1090" i="1"/>
  <c r="AA1091" i="1"/>
  <c r="AB1091" i="1"/>
  <c r="AC1091" i="1"/>
  <c r="AD1091" i="1"/>
  <c r="AA1092" i="1"/>
  <c r="AB1092" i="1"/>
  <c r="AC1092" i="1"/>
  <c r="AD1092" i="1"/>
  <c r="AA1093" i="1"/>
  <c r="AB1093" i="1"/>
  <c r="AC1093" i="1"/>
  <c r="AD1093" i="1"/>
  <c r="AA1094" i="1"/>
  <c r="AB1094" i="1"/>
  <c r="AC1094" i="1"/>
  <c r="AD1094" i="1"/>
  <c r="AA1095" i="1"/>
  <c r="AB1095" i="1"/>
  <c r="AC1095" i="1"/>
  <c r="AD1095" i="1"/>
  <c r="AA1096" i="1"/>
  <c r="AB1096" i="1"/>
  <c r="AC1096" i="1"/>
  <c r="AD1096" i="1"/>
  <c r="AA1097" i="1"/>
  <c r="AB1097" i="1"/>
  <c r="AC1097" i="1"/>
  <c r="AD1097" i="1"/>
  <c r="AA1098" i="1"/>
  <c r="AB1098" i="1"/>
  <c r="AC1098" i="1"/>
  <c r="AD1098" i="1"/>
  <c r="AA1099" i="1"/>
  <c r="AB1099" i="1"/>
  <c r="AC1099" i="1"/>
  <c r="AD1099" i="1"/>
  <c r="AA1100" i="1"/>
  <c r="AB1100" i="1"/>
  <c r="AC1100" i="1"/>
  <c r="AD1100" i="1"/>
  <c r="AA1101" i="1"/>
  <c r="AB1101" i="1"/>
  <c r="AC1101" i="1"/>
  <c r="AD1101" i="1"/>
  <c r="AA1102" i="1"/>
  <c r="AB1102" i="1"/>
  <c r="AC1102" i="1"/>
  <c r="AD1102" i="1"/>
  <c r="AA1103" i="1"/>
  <c r="AB1103" i="1"/>
  <c r="AC1103" i="1"/>
  <c r="AD1103" i="1"/>
  <c r="AA1104" i="1"/>
  <c r="AB1104" i="1"/>
  <c r="AC1104" i="1"/>
  <c r="AD1104" i="1"/>
  <c r="AA1105" i="1"/>
  <c r="AB1105" i="1"/>
  <c r="AC1105" i="1"/>
  <c r="AD1105" i="1"/>
  <c r="AA1106" i="1"/>
  <c r="AB1106" i="1"/>
  <c r="AC1106" i="1"/>
  <c r="AD1106" i="1"/>
  <c r="AA1107" i="1"/>
  <c r="AB1107" i="1"/>
  <c r="AC1107" i="1"/>
  <c r="AD1107" i="1"/>
  <c r="AA1108" i="1"/>
  <c r="AB1108" i="1"/>
  <c r="AC1108" i="1"/>
  <c r="AD1108" i="1"/>
  <c r="AA1109" i="1"/>
  <c r="AB1109" i="1"/>
  <c r="AC1109" i="1"/>
  <c r="AD1109" i="1"/>
  <c r="AA1110" i="1"/>
  <c r="AB1110" i="1"/>
  <c r="AC1110" i="1"/>
  <c r="AD1110" i="1"/>
  <c r="AA1111" i="1"/>
  <c r="AB1111" i="1"/>
  <c r="AC1111" i="1"/>
  <c r="AD1111" i="1"/>
  <c r="AA1112" i="1"/>
  <c r="AB1112" i="1"/>
  <c r="AC1112" i="1"/>
  <c r="AD1112" i="1"/>
  <c r="AA1113" i="1"/>
  <c r="AB1113" i="1"/>
  <c r="AC1113" i="1"/>
  <c r="AD1113" i="1"/>
  <c r="AA1114" i="1"/>
  <c r="AB1114" i="1"/>
  <c r="AC1114" i="1"/>
  <c r="AD1114" i="1"/>
  <c r="AA1115" i="1"/>
  <c r="AB1115" i="1"/>
  <c r="AC1115" i="1"/>
  <c r="AD1115" i="1"/>
  <c r="AA1116" i="1"/>
  <c r="AB1116" i="1"/>
  <c r="AC1116" i="1"/>
  <c r="AD1116" i="1"/>
  <c r="AA1117" i="1"/>
  <c r="AB1117" i="1"/>
  <c r="AC1117" i="1"/>
  <c r="AD1117" i="1"/>
  <c r="AA1118" i="1"/>
  <c r="AB1118" i="1"/>
  <c r="AC1118" i="1"/>
  <c r="AD1118" i="1"/>
  <c r="AA1119" i="1"/>
  <c r="AB1119" i="1"/>
  <c r="AC1119" i="1"/>
  <c r="AD1119" i="1"/>
  <c r="AA1120" i="1"/>
  <c r="AB1120" i="1"/>
  <c r="AC1120" i="1"/>
  <c r="AD1120" i="1"/>
  <c r="AA1121" i="1"/>
  <c r="AB1121" i="1"/>
  <c r="AC1121" i="1"/>
  <c r="AD1121" i="1"/>
  <c r="AA1122" i="1"/>
  <c r="AB1122" i="1"/>
  <c r="AC1122" i="1"/>
  <c r="AD1122" i="1"/>
  <c r="AA1123" i="1"/>
  <c r="AB1123" i="1"/>
  <c r="AC1123" i="1"/>
  <c r="AD1123" i="1"/>
  <c r="AA1124" i="1"/>
  <c r="AB1124" i="1"/>
  <c r="AC1124" i="1"/>
  <c r="AD1124" i="1"/>
  <c r="AA1125" i="1"/>
  <c r="AB1125" i="1"/>
  <c r="AC1125" i="1"/>
  <c r="AD1125" i="1"/>
  <c r="AA1126" i="1"/>
  <c r="AB1126" i="1"/>
  <c r="AC1126" i="1"/>
  <c r="AD1126" i="1"/>
  <c r="AA1127" i="1"/>
  <c r="AB1127" i="1"/>
  <c r="AC1127" i="1"/>
  <c r="AD1127" i="1"/>
  <c r="AA1128" i="1"/>
  <c r="AB1128" i="1"/>
  <c r="AC1128" i="1"/>
  <c r="AD1128" i="1"/>
  <c r="AA1129" i="1"/>
  <c r="AB1129" i="1"/>
  <c r="AC1129" i="1"/>
  <c r="AD1129" i="1"/>
  <c r="AA1130" i="1"/>
  <c r="AB1130" i="1"/>
  <c r="AC1130" i="1"/>
  <c r="AD1130" i="1"/>
  <c r="AA1131" i="1"/>
  <c r="AB1131" i="1"/>
  <c r="AC1131" i="1"/>
  <c r="AD1131" i="1"/>
  <c r="AA1132" i="1"/>
  <c r="AB1132" i="1"/>
  <c r="AC1132" i="1"/>
  <c r="AD1132" i="1"/>
  <c r="AA1133" i="1"/>
  <c r="AB1133" i="1"/>
  <c r="AC1133" i="1"/>
  <c r="AD1133" i="1"/>
  <c r="AA1134" i="1"/>
  <c r="AB1134" i="1"/>
  <c r="AC1134" i="1"/>
  <c r="AD1134" i="1"/>
  <c r="AA1135" i="1"/>
  <c r="AB1135" i="1"/>
  <c r="AC1135" i="1"/>
  <c r="AD1135" i="1"/>
  <c r="AA762" i="2"/>
  <c r="AB762" i="2"/>
  <c r="AC762" i="2"/>
  <c r="AD762" i="2"/>
  <c r="AA763" i="2"/>
  <c r="AB763" i="2"/>
  <c r="AC763" i="2"/>
  <c r="AD763" i="2"/>
  <c r="AA764" i="2"/>
  <c r="AB764" i="2"/>
  <c r="AC764" i="2"/>
  <c r="AD764" i="2"/>
  <c r="AA765" i="2"/>
  <c r="AB765" i="2"/>
  <c r="AC765" i="2"/>
  <c r="AD765" i="2"/>
  <c r="AA766" i="2"/>
  <c r="AB766" i="2"/>
  <c r="AC766" i="2"/>
  <c r="AD766" i="2"/>
  <c r="AA767" i="2"/>
  <c r="AB767" i="2"/>
  <c r="AC767" i="2"/>
  <c r="AD767" i="2"/>
  <c r="AA768" i="2"/>
  <c r="AB768" i="2"/>
  <c r="AC768" i="2"/>
  <c r="AD768" i="2"/>
  <c r="AA769" i="2"/>
  <c r="AB769" i="2"/>
  <c r="AC769" i="2"/>
  <c r="AD769" i="2"/>
  <c r="AA770" i="2"/>
  <c r="AB770" i="2"/>
  <c r="AC770" i="2"/>
  <c r="AD770" i="2"/>
  <c r="AA771" i="2"/>
  <c r="AB771" i="2"/>
  <c r="AC771" i="2"/>
  <c r="AD771" i="2"/>
  <c r="AA772" i="2"/>
  <c r="AB772" i="2"/>
  <c r="AC772" i="2"/>
  <c r="AD772" i="2"/>
  <c r="AA773" i="2"/>
  <c r="AB773" i="2"/>
  <c r="AC773" i="2"/>
  <c r="AD773" i="2"/>
  <c r="AA774" i="2"/>
  <c r="AB774" i="2"/>
  <c r="AC774" i="2"/>
  <c r="AD774" i="2"/>
  <c r="AA775" i="2"/>
  <c r="AB775" i="2"/>
  <c r="AC775" i="2"/>
  <c r="AD775" i="2"/>
  <c r="AA776" i="2"/>
  <c r="AB776" i="2"/>
  <c r="AC776" i="2"/>
  <c r="AD776" i="2"/>
  <c r="AA777" i="2"/>
  <c r="AB777" i="2"/>
  <c r="AC777" i="2"/>
  <c r="AD777" i="2"/>
  <c r="AA778" i="2"/>
  <c r="AB778" i="2"/>
  <c r="AC778" i="2"/>
  <c r="AD778" i="2"/>
  <c r="AA779" i="2"/>
  <c r="AB779" i="2"/>
  <c r="AC779" i="2"/>
  <c r="AD779" i="2"/>
  <c r="AA780" i="2"/>
  <c r="AB780" i="2"/>
  <c r="AC780" i="2"/>
  <c r="AD780" i="2"/>
  <c r="AA781" i="2"/>
  <c r="AB781" i="2"/>
  <c r="AC781" i="2"/>
  <c r="AD781" i="2"/>
  <c r="AA782" i="2"/>
  <c r="AB782" i="2"/>
  <c r="AC782" i="2"/>
  <c r="AD782" i="2"/>
  <c r="AA783" i="2"/>
  <c r="AB783" i="2"/>
  <c r="AC783" i="2"/>
  <c r="AD783" i="2"/>
  <c r="AA784" i="2"/>
  <c r="AB784" i="2"/>
  <c r="AC784" i="2"/>
  <c r="AD784" i="2"/>
  <c r="AA785" i="2"/>
  <c r="AB785" i="2"/>
  <c r="AC785" i="2"/>
  <c r="AD785" i="2"/>
  <c r="AA786" i="2"/>
  <c r="AB786" i="2"/>
  <c r="AC786" i="2"/>
  <c r="AD786" i="2"/>
  <c r="AA787" i="2"/>
  <c r="AB787" i="2"/>
  <c r="AC787" i="2"/>
  <c r="AD787" i="2"/>
  <c r="AA788" i="2"/>
  <c r="AB788" i="2"/>
  <c r="AC788" i="2"/>
  <c r="AD788" i="2"/>
  <c r="AA789" i="2"/>
  <c r="AB789" i="2"/>
  <c r="AC789" i="2"/>
  <c r="AD789" i="2"/>
  <c r="AA790" i="2"/>
  <c r="AB790" i="2"/>
  <c r="AC790" i="2"/>
  <c r="AD790" i="2"/>
  <c r="AA791" i="2"/>
  <c r="AB791" i="2"/>
  <c r="AC791" i="2"/>
  <c r="AD791" i="2"/>
  <c r="AA792" i="2"/>
  <c r="AB792" i="2"/>
  <c r="AC792" i="2"/>
  <c r="AD792" i="2"/>
  <c r="AA793" i="2"/>
  <c r="AB793" i="2"/>
  <c r="AC793" i="2"/>
  <c r="AD793" i="2"/>
  <c r="AA794" i="2"/>
  <c r="AB794" i="2"/>
  <c r="AC794" i="2"/>
  <c r="AD794" i="2"/>
  <c r="AA795" i="2"/>
  <c r="AB795" i="2"/>
  <c r="AC795" i="2"/>
  <c r="AD795" i="2"/>
  <c r="AA796" i="2"/>
  <c r="AB796" i="2"/>
  <c r="AC796" i="2"/>
  <c r="AD796" i="2"/>
  <c r="AA797" i="2"/>
  <c r="AB797" i="2"/>
  <c r="AC797" i="2"/>
  <c r="AD797" i="2"/>
  <c r="AA798" i="2"/>
  <c r="AB798" i="2"/>
  <c r="AC798" i="2"/>
  <c r="AD798" i="2"/>
  <c r="AA799" i="2"/>
  <c r="AB799" i="2"/>
  <c r="AC799" i="2"/>
  <c r="AD799" i="2"/>
  <c r="AA800" i="2"/>
  <c r="AB800" i="2"/>
  <c r="AC800" i="2"/>
  <c r="AD800" i="2"/>
  <c r="AA801" i="2"/>
  <c r="AB801" i="2"/>
  <c r="AC801" i="2"/>
  <c r="AD801" i="2"/>
  <c r="AA802" i="2"/>
  <c r="AB802" i="2"/>
  <c r="AC802" i="2"/>
  <c r="AD802" i="2"/>
  <c r="AA803" i="2"/>
  <c r="AB803" i="2"/>
  <c r="AC803" i="2"/>
  <c r="AD803" i="2"/>
  <c r="AA804" i="2"/>
  <c r="AB804" i="2"/>
  <c r="AC804" i="2"/>
  <c r="AD804" i="2"/>
  <c r="AA805" i="2"/>
  <c r="AB805" i="2"/>
  <c r="AC805" i="2"/>
  <c r="AD805" i="2"/>
  <c r="AA806" i="2"/>
  <c r="AB806" i="2"/>
  <c r="AC806" i="2"/>
  <c r="AD806" i="2"/>
  <c r="AA807" i="2"/>
  <c r="AB807" i="2"/>
  <c r="AC807" i="2"/>
  <c r="AD807" i="2"/>
  <c r="AA808" i="2"/>
  <c r="AB808" i="2"/>
  <c r="AC808" i="2"/>
  <c r="AD808" i="2"/>
  <c r="AA809" i="2"/>
  <c r="AB809" i="2"/>
  <c r="AC809" i="2"/>
  <c r="AD809" i="2"/>
  <c r="AA810" i="2"/>
  <c r="AB810" i="2"/>
  <c r="AC810" i="2"/>
  <c r="AD810" i="2"/>
  <c r="AA811" i="2"/>
  <c r="AB811" i="2"/>
  <c r="AC811" i="2"/>
  <c r="AD811" i="2"/>
  <c r="AA812" i="2"/>
  <c r="AB812" i="2"/>
  <c r="AC812" i="2"/>
  <c r="AD812" i="2"/>
  <c r="AA813" i="2"/>
  <c r="AB813" i="2"/>
  <c r="AC813" i="2"/>
  <c r="AD813" i="2"/>
  <c r="AA814" i="2"/>
  <c r="AB814" i="2"/>
  <c r="AC814" i="2"/>
  <c r="AD814" i="2"/>
  <c r="AA815" i="2"/>
  <c r="AB815" i="2"/>
  <c r="AC815" i="2"/>
  <c r="AD815" i="2"/>
  <c r="AA816" i="2"/>
  <c r="AB816" i="2"/>
  <c r="AC816" i="2"/>
  <c r="AD816" i="2"/>
  <c r="AA817" i="2"/>
  <c r="AB817" i="2"/>
  <c r="AC817" i="2"/>
  <c r="AD817" i="2"/>
  <c r="AA818" i="2"/>
  <c r="AB818" i="2"/>
  <c r="AC818" i="2"/>
  <c r="AD818" i="2"/>
  <c r="AA819" i="2"/>
  <c r="AB819" i="2"/>
  <c r="AC819" i="2"/>
  <c r="AD819" i="2"/>
  <c r="AA820" i="2"/>
  <c r="AB820" i="2"/>
  <c r="AC820" i="2"/>
  <c r="AD820" i="2"/>
  <c r="AA821" i="2"/>
  <c r="AB821" i="2"/>
  <c r="AC821" i="2"/>
  <c r="AD821" i="2"/>
  <c r="AA822" i="2"/>
  <c r="AB822" i="2"/>
  <c r="AC822" i="2"/>
  <c r="AD822" i="2"/>
  <c r="AA823" i="2"/>
  <c r="AB823" i="2"/>
  <c r="AC823" i="2"/>
  <c r="AD823" i="2"/>
  <c r="AA824" i="2"/>
  <c r="AB824" i="2"/>
  <c r="AC824" i="2"/>
  <c r="AD824" i="2"/>
  <c r="AA825" i="2"/>
  <c r="AB825" i="2"/>
  <c r="AC825" i="2"/>
  <c r="AD825" i="2"/>
  <c r="AA826" i="2"/>
  <c r="AB826" i="2"/>
  <c r="AC826" i="2"/>
  <c r="AD826" i="2"/>
  <c r="AA827" i="2"/>
  <c r="AB827" i="2"/>
  <c r="AC827" i="2"/>
  <c r="AD827" i="2"/>
  <c r="AA828" i="2"/>
  <c r="AB828" i="2"/>
  <c r="AC828" i="2"/>
  <c r="AD828" i="2"/>
  <c r="AA829" i="2"/>
  <c r="AB829" i="2"/>
  <c r="AC829" i="2"/>
  <c r="AD829" i="2"/>
  <c r="AA830" i="2"/>
  <c r="AB830" i="2"/>
  <c r="AC830" i="2"/>
  <c r="AD830" i="2"/>
  <c r="AA831" i="2"/>
  <c r="AB831" i="2"/>
  <c r="AC831" i="2"/>
  <c r="AD831" i="2"/>
  <c r="AA832" i="2"/>
  <c r="AB832" i="2"/>
  <c r="AC832" i="2"/>
  <c r="AD832" i="2"/>
  <c r="AA833" i="2"/>
  <c r="AB833" i="2"/>
  <c r="AC833" i="2"/>
  <c r="AD833" i="2"/>
  <c r="AA834" i="2"/>
  <c r="AB834" i="2"/>
  <c r="AC834" i="2"/>
  <c r="AD834" i="2"/>
  <c r="AA835" i="2"/>
  <c r="AB835" i="2"/>
  <c r="AC835" i="2"/>
  <c r="AD835" i="2"/>
  <c r="AA836" i="2"/>
  <c r="AB836" i="2"/>
  <c r="AC836" i="2"/>
  <c r="AD836" i="2"/>
  <c r="AA837" i="2"/>
  <c r="AB837" i="2"/>
  <c r="AC837" i="2"/>
  <c r="AD837" i="2"/>
  <c r="AA838" i="2"/>
  <c r="AB838" i="2"/>
  <c r="AC838" i="2"/>
  <c r="AD838" i="2"/>
  <c r="AA839" i="2"/>
  <c r="AB839" i="2"/>
  <c r="AC839" i="2"/>
  <c r="AD839" i="2"/>
  <c r="AA840" i="2"/>
  <c r="AB840" i="2"/>
  <c r="AC840" i="2"/>
  <c r="AD840" i="2"/>
  <c r="AA841" i="2"/>
  <c r="AB841" i="2"/>
  <c r="AC841" i="2"/>
  <c r="AD841" i="2"/>
  <c r="AA842" i="2"/>
  <c r="AB842" i="2"/>
  <c r="AC842" i="2"/>
  <c r="AD842" i="2"/>
  <c r="AA843" i="2"/>
  <c r="AB843" i="2"/>
  <c r="AC843" i="2"/>
  <c r="AD843" i="2"/>
  <c r="AA844" i="2"/>
  <c r="AB844" i="2"/>
  <c r="AC844" i="2"/>
  <c r="AD844" i="2"/>
  <c r="AA845" i="2"/>
  <c r="AB845" i="2"/>
  <c r="AC845" i="2"/>
  <c r="AD845" i="2"/>
  <c r="AA846" i="2"/>
  <c r="AB846" i="2"/>
  <c r="AC846" i="2"/>
  <c r="AD846" i="2"/>
  <c r="AA847" i="2"/>
  <c r="AB847" i="2"/>
  <c r="AC847" i="2"/>
  <c r="AD847" i="2"/>
  <c r="AA848" i="2"/>
  <c r="AB848" i="2"/>
  <c r="AC848" i="2"/>
  <c r="AD848" i="2"/>
  <c r="AA849" i="2"/>
  <c r="AB849" i="2"/>
  <c r="AC849" i="2"/>
  <c r="AD849" i="2"/>
  <c r="AA850" i="2"/>
  <c r="AB850" i="2"/>
  <c r="AC850" i="2"/>
  <c r="AD850" i="2"/>
  <c r="AA851" i="2"/>
  <c r="AB851" i="2"/>
  <c r="AC851" i="2"/>
  <c r="AD851" i="2"/>
  <c r="AA852" i="2"/>
  <c r="AB852" i="2"/>
  <c r="AC852" i="2"/>
  <c r="AD852" i="2"/>
  <c r="AA853" i="2"/>
  <c r="AB853" i="2"/>
  <c r="AC853" i="2"/>
  <c r="AD853" i="2"/>
  <c r="AA854" i="2"/>
  <c r="AB854" i="2"/>
  <c r="AC854" i="2"/>
  <c r="AD854" i="2"/>
  <c r="AA855" i="2"/>
  <c r="AB855" i="2"/>
  <c r="AC855" i="2"/>
  <c r="AD855" i="2"/>
  <c r="AA856" i="2"/>
  <c r="AB856" i="2"/>
  <c r="AC856" i="2"/>
  <c r="AD856" i="2"/>
  <c r="AA857" i="2"/>
  <c r="AB857" i="2"/>
  <c r="AC857" i="2"/>
  <c r="AD857" i="2"/>
  <c r="AA858" i="2"/>
  <c r="AB858" i="2"/>
  <c r="AC858" i="2"/>
  <c r="AD858" i="2"/>
  <c r="AA859" i="2"/>
  <c r="AB859" i="2"/>
  <c r="AC859" i="2"/>
  <c r="AD859" i="2"/>
  <c r="AA860" i="2"/>
  <c r="AB860" i="2"/>
  <c r="AC860" i="2"/>
  <c r="AD860" i="2"/>
  <c r="AA861" i="2"/>
  <c r="AB861" i="2"/>
  <c r="AC861" i="2"/>
  <c r="AD861" i="2"/>
  <c r="AA862" i="2"/>
  <c r="AB862" i="2"/>
  <c r="AC862" i="2"/>
  <c r="AD862" i="2"/>
  <c r="AA863" i="2"/>
  <c r="AB863" i="2"/>
  <c r="AC863" i="2"/>
  <c r="AD863" i="2"/>
  <c r="AA864" i="2"/>
  <c r="AB864" i="2"/>
  <c r="AC864" i="2"/>
  <c r="AD864" i="2"/>
  <c r="AA865" i="2"/>
  <c r="AB865" i="2"/>
  <c r="AC865" i="2"/>
  <c r="AD865" i="2"/>
  <c r="AA866" i="2"/>
  <c r="AB866" i="2"/>
  <c r="AC866" i="2"/>
  <c r="AD866" i="2"/>
  <c r="AA867" i="2"/>
  <c r="AB867" i="2"/>
  <c r="AC867" i="2"/>
  <c r="AD867" i="2"/>
  <c r="AA868" i="2"/>
  <c r="AB868" i="2"/>
  <c r="AC868" i="2"/>
  <c r="AD868" i="2"/>
  <c r="AA869" i="2"/>
  <c r="AB869" i="2"/>
  <c r="AC869" i="2"/>
  <c r="AD869" i="2"/>
  <c r="AA870" i="2"/>
  <c r="AB870" i="2"/>
  <c r="AC870" i="2"/>
  <c r="AD870" i="2"/>
  <c r="AA871" i="2"/>
  <c r="AB871" i="2"/>
  <c r="AC871" i="2"/>
  <c r="AD871" i="2"/>
  <c r="AA872" i="2"/>
  <c r="AB872" i="2"/>
  <c r="AC872" i="2"/>
  <c r="AD872" i="2"/>
  <c r="AA873" i="2"/>
  <c r="AB873" i="2"/>
  <c r="AC873" i="2"/>
  <c r="AD873" i="2"/>
  <c r="AA874" i="2"/>
  <c r="AB874" i="2"/>
  <c r="AC874" i="2"/>
  <c r="AD874" i="2"/>
  <c r="AA875" i="2"/>
  <c r="AB875" i="2"/>
  <c r="AC875" i="2"/>
  <c r="AD875" i="2"/>
  <c r="AA876" i="2"/>
  <c r="AB876" i="2"/>
  <c r="AC876" i="2"/>
  <c r="AD876" i="2"/>
  <c r="AA877" i="2"/>
  <c r="AB877" i="2"/>
  <c r="AC877" i="2"/>
  <c r="AD877" i="2"/>
  <c r="AA878" i="2"/>
  <c r="AB878" i="2"/>
  <c r="AC878" i="2"/>
  <c r="AD878" i="2"/>
  <c r="AA879" i="2"/>
  <c r="AB879" i="2"/>
  <c r="AC879" i="2"/>
  <c r="AD879" i="2"/>
  <c r="AA880" i="2"/>
  <c r="AB880" i="2"/>
  <c r="AC880" i="2"/>
  <c r="AD880" i="2"/>
  <c r="AA881" i="2"/>
  <c r="AB881" i="2"/>
  <c r="AC881" i="2"/>
  <c r="AD881" i="2"/>
  <c r="AA882" i="2"/>
  <c r="AB882" i="2"/>
  <c r="AC882" i="2"/>
  <c r="AD882" i="2"/>
  <c r="AA883" i="2"/>
  <c r="AB883" i="2"/>
  <c r="AC883" i="2"/>
  <c r="AD883" i="2"/>
  <c r="AA884" i="2"/>
  <c r="AB884" i="2"/>
  <c r="AC884" i="2"/>
  <c r="AD884" i="2"/>
  <c r="AA885" i="2"/>
  <c r="AB885" i="2"/>
  <c r="AC885" i="2"/>
  <c r="AD885" i="2"/>
  <c r="AA886" i="2"/>
  <c r="AB886" i="2"/>
  <c r="AC886" i="2"/>
  <c r="AD886" i="2"/>
  <c r="AA887" i="2"/>
  <c r="AB887" i="2"/>
  <c r="AC887" i="2"/>
  <c r="AD887" i="2"/>
  <c r="AA888" i="2"/>
  <c r="AB888" i="2"/>
  <c r="AC888" i="2"/>
  <c r="AD888" i="2"/>
  <c r="AA889" i="2"/>
  <c r="AB889" i="2"/>
  <c r="AC889" i="2"/>
  <c r="AD889" i="2"/>
  <c r="AA890" i="2"/>
  <c r="AB890" i="2"/>
  <c r="AC890" i="2"/>
  <c r="AD890" i="2"/>
  <c r="AA891" i="2"/>
  <c r="AB891" i="2"/>
  <c r="AC891" i="2"/>
  <c r="AD891" i="2"/>
  <c r="AA892" i="2"/>
  <c r="AB892" i="2"/>
  <c r="AC892" i="2"/>
  <c r="AD892" i="2"/>
  <c r="AA893" i="2"/>
  <c r="AB893" i="2"/>
  <c r="AC893" i="2"/>
  <c r="AD893" i="2"/>
  <c r="AA894" i="2"/>
  <c r="AB894" i="2"/>
  <c r="AC894" i="2"/>
  <c r="AD894" i="2"/>
  <c r="AA895" i="2"/>
  <c r="AB895" i="2"/>
  <c r="AC895" i="2"/>
  <c r="AD895" i="2"/>
  <c r="AA896" i="2"/>
  <c r="AB896" i="2"/>
  <c r="AC896" i="2"/>
  <c r="AD896" i="2"/>
  <c r="AA897" i="2"/>
  <c r="AB897" i="2"/>
  <c r="AC897" i="2"/>
  <c r="AD897" i="2"/>
  <c r="AA898" i="2"/>
  <c r="AB898" i="2"/>
  <c r="AC898" i="2"/>
  <c r="AD898" i="2"/>
  <c r="AA899" i="2"/>
  <c r="AB899" i="2"/>
  <c r="AC899" i="2"/>
  <c r="AD899" i="2"/>
  <c r="AA900" i="2"/>
  <c r="AB900" i="2"/>
  <c r="AC900" i="2"/>
  <c r="AD900" i="2"/>
  <c r="AA901" i="2"/>
  <c r="AB901" i="2"/>
  <c r="AC901" i="2"/>
  <c r="AD901" i="2"/>
  <c r="AA902" i="2"/>
  <c r="AB902" i="2"/>
  <c r="AC902" i="2"/>
  <c r="AD902" i="2"/>
  <c r="AA903" i="2"/>
  <c r="AB903" i="2"/>
  <c r="AC903" i="2"/>
  <c r="AD903" i="2"/>
  <c r="AA904" i="2"/>
  <c r="AB904" i="2"/>
  <c r="AC904" i="2"/>
  <c r="AD904" i="2"/>
  <c r="AA905" i="2"/>
  <c r="AB905" i="2"/>
  <c r="AC905" i="2"/>
  <c r="AD905" i="2"/>
  <c r="AA906" i="2"/>
  <c r="AB906" i="2"/>
  <c r="AC906" i="2"/>
  <c r="AD906" i="2"/>
  <c r="AA907" i="2"/>
  <c r="AB907" i="2"/>
  <c r="AC907" i="2"/>
  <c r="AD907" i="2"/>
  <c r="AA908" i="2"/>
  <c r="AB908" i="2"/>
  <c r="AC908" i="2"/>
  <c r="AD908" i="2"/>
  <c r="AA909" i="2"/>
  <c r="AB909" i="2"/>
  <c r="AC909" i="2"/>
  <c r="AD909" i="2"/>
  <c r="AA910" i="2"/>
  <c r="AB910" i="2"/>
  <c r="AC910" i="2"/>
  <c r="AD910" i="2"/>
  <c r="AA911" i="2"/>
  <c r="AB911" i="2"/>
  <c r="AC911" i="2"/>
  <c r="AD911" i="2"/>
  <c r="AA912" i="2"/>
  <c r="AB912" i="2"/>
  <c r="AC912" i="2"/>
  <c r="AD912" i="2"/>
  <c r="AA913" i="2"/>
  <c r="AB913" i="2"/>
  <c r="AC913" i="2"/>
  <c r="AD913" i="2"/>
  <c r="AA914" i="2"/>
  <c r="AB914" i="2"/>
  <c r="AC914" i="2"/>
  <c r="AD914" i="2"/>
  <c r="AA915" i="2"/>
  <c r="AB915" i="2"/>
  <c r="AC915" i="2"/>
  <c r="AD915" i="2"/>
  <c r="AA916" i="2"/>
  <c r="AB916" i="2"/>
  <c r="AC916" i="2"/>
  <c r="AD916" i="2"/>
  <c r="AA917" i="2"/>
  <c r="AB917" i="2"/>
  <c r="AC917" i="2"/>
  <c r="AD917" i="2"/>
  <c r="AA918" i="2"/>
  <c r="AB918" i="2"/>
  <c r="AC918" i="2"/>
  <c r="AD918" i="2"/>
  <c r="AA919" i="2"/>
  <c r="AB919" i="2"/>
  <c r="AC919" i="2"/>
  <c r="AD919" i="2"/>
  <c r="AA920" i="2"/>
  <c r="AB920" i="2"/>
  <c r="AC920" i="2"/>
  <c r="AD920" i="2"/>
  <c r="AA921" i="2"/>
  <c r="AB921" i="2"/>
  <c r="AC921" i="2"/>
  <c r="AD921" i="2"/>
  <c r="AA922" i="2"/>
  <c r="AB922" i="2"/>
  <c r="AC922" i="2"/>
  <c r="AD922" i="2"/>
  <c r="AA923" i="2"/>
  <c r="AB923" i="2"/>
  <c r="AC923" i="2"/>
  <c r="AD923" i="2"/>
  <c r="AA924" i="2"/>
  <c r="AB924" i="2"/>
  <c r="AC924" i="2"/>
  <c r="AD924" i="2"/>
  <c r="AA925" i="2"/>
  <c r="AB925" i="2"/>
  <c r="AC925" i="2"/>
  <c r="AD925" i="2"/>
  <c r="AA926" i="2"/>
  <c r="AB926" i="2"/>
  <c r="AC926" i="2"/>
  <c r="AD926" i="2"/>
  <c r="AA927" i="2"/>
  <c r="AB927" i="2"/>
  <c r="AC927" i="2"/>
  <c r="AD927" i="2"/>
  <c r="AA928" i="2"/>
  <c r="AB928" i="2"/>
  <c r="AC928" i="2"/>
  <c r="AD928" i="2"/>
  <c r="AA929" i="2"/>
  <c r="AB929" i="2"/>
  <c r="AC929" i="2"/>
  <c r="AD929" i="2"/>
  <c r="AA930" i="2"/>
  <c r="AB930" i="2"/>
  <c r="AC930" i="2"/>
  <c r="AD930" i="2"/>
  <c r="AA931" i="2"/>
  <c r="AB931" i="2"/>
  <c r="AC931" i="2"/>
  <c r="AD931" i="2"/>
  <c r="AA932" i="2"/>
  <c r="AB932" i="2"/>
  <c r="AC932" i="2"/>
  <c r="AD932" i="2"/>
  <c r="AA933" i="2"/>
  <c r="AB933" i="2"/>
  <c r="AC933" i="2"/>
  <c r="AD933" i="2"/>
  <c r="AA934" i="2"/>
  <c r="AB934" i="2"/>
  <c r="AC934" i="2"/>
  <c r="AD934" i="2"/>
  <c r="AA935" i="2"/>
  <c r="AB935" i="2"/>
  <c r="AC935" i="2"/>
  <c r="AD935" i="2"/>
  <c r="AA936" i="2"/>
  <c r="AB936" i="2"/>
  <c r="AC936" i="2"/>
  <c r="AD936" i="2"/>
  <c r="AA937" i="2"/>
  <c r="AB937" i="2"/>
  <c r="AC937" i="2"/>
  <c r="AD937" i="2"/>
  <c r="AA938" i="2"/>
  <c r="AB938" i="2"/>
  <c r="AC938" i="2"/>
  <c r="AD938" i="2"/>
  <c r="AA939" i="2"/>
  <c r="AB939" i="2"/>
  <c r="AC939" i="2"/>
  <c r="AD939" i="2"/>
  <c r="AA940" i="2"/>
  <c r="AB940" i="2"/>
  <c r="AC940" i="2"/>
  <c r="AD940" i="2"/>
  <c r="AA941" i="2"/>
  <c r="AB941" i="2"/>
  <c r="AC941" i="2"/>
  <c r="AD941" i="2"/>
  <c r="AA942" i="2"/>
  <c r="AB942" i="2"/>
  <c r="AC942" i="2"/>
  <c r="AD942" i="2"/>
  <c r="AA943" i="2"/>
  <c r="AB943" i="2"/>
  <c r="AC943" i="2"/>
  <c r="AD943" i="2"/>
  <c r="AA944" i="2"/>
  <c r="AB944" i="2"/>
  <c r="AC944" i="2"/>
  <c r="AD944" i="2"/>
  <c r="AA945" i="2"/>
  <c r="AB945" i="2"/>
  <c r="AC945" i="2"/>
  <c r="AD945" i="2"/>
  <c r="AA946" i="2"/>
  <c r="AB946" i="2"/>
  <c r="AC946" i="2"/>
  <c r="AD946" i="2"/>
  <c r="AA947" i="2"/>
  <c r="AB947" i="2"/>
  <c r="AC947" i="2"/>
  <c r="AD947" i="2"/>
  <c r="AA948" i="2"/>
  <c r="AB948" i="2"/>
  <c r="AC948" i="2"/>
  <c r="AD948" i="2"/>
  <c r="AA949" i="2"/>
  <c r="AB949" i="2"/>
  <c r="AC949" i="2"/>
  <c r="AD949" i="2"/>
  <c r="AA950" i="2"/>
  <c r="AB950" i="2"/>
  <c r="AC950" i="2"/>
  <c r="AD950" i="2"/>
  <c r="AA951" i="2"/>
  <c r="AB951" i="2"/>
  <c r="AC951" i="2"/>
  <c r="AD951" i="2"/>
  <c r="AA952" i="2"/>
  <c r="AB952" i="2"/>
  <c r="AC952" i="2"/>
  <c r="AD952" i="2"/>
  <c r="AA953" i="2"/>
  <c r="AB953" i="2"/>
  <c r="AC953" i="2"/>
  <c r="AD953" i="2"/>
  <c r="AA954" i="2"/>
  <c r="AB954" i="2"/>
  <c r="AC954" i="2"/>
  <c r="AD954" i="2"/>
  <c r="AA955" i="2"/>
  <c r="AB955" i="2"/>
  <c r="AC955" i="2"/>
  <c r="AD955" i="2"/>
  <c r="AA956" i="2"/>
  <c r="AB956" i="2"/>
  <c r="AC956" i="2"/>
  <c r="AD956" i="2"/>
  <c r="AA957" i="2"/>
  <c r="AB957" i="2"/>
  <c r="AC957" i="2"/>
  <c r="AD957" i="2"/>
  <c r="AA958" i="2"/>
  <c r="AB958" i="2"/>
  <c r="AC958" i="2"/>
  <c r="AD958" i="2"/>
  <c r="AA959" i="2"/>
  <c r="AB959" i="2"/>
  <c r="AC959" i="2"/>
  <c r="AD959" i="2"/>
  <c r="AA960" i="2"/>
  <c r="AB960" i="2"/>
  <c r="AC960" i="2"/>
  <c r="AD960" i="2"/>
  <c r="AA961" i="2"/>
  <c r="AB961" i="2"/>
  <c r="AC961" i="2"/>
  <c r="AD961" i="2"/>
  <c r="AA962" i="2"/>
  <c r="AB962" i="2"/>
  <c r="AC962" i="2"/>
  <c r="AD962" i="2"/>
  <c r="AA963" i="2"/>
  <c r="AB963" i="2"/>
  <c r="AC963" i="2"/>
  <c r="AD963" i="2"/>
  <c r="AA964" i="2"/>
  <c r="AB964" i="2"/>
  <c r="AC964" i="2"/>
  <c r="AD964" i="2"/>
  <c r="AA965" i="2"/>
  <c r="AB965" i="2"/>
  <c r="AC965" i="2"/>
  <c r="AD965" i="2"/>
  <c r="AA966" i="2"/>
  <c r="AB966" i="2"/>
  <c r="AC966" i="2"/>
  <c r="AD966" i="2"/>
  <c r="AA967" i="2"/>
  <c r="AB967" i="2"/>
  <c r="AC967" i="2"/>
  <c r="AD967" i="2"/>
  <c r="AA968" i="2"/>
  <c r="AB968" i="2"/>
  <c r="AC968" i="2"/>
  <c r="AD968" i="2"/>
  <c r="AA969" i="2"/>
  <c r="AB969" i="2"/>
  <c r="AC969" i="2"/>
  <c r="AD969" i="2"/>
  <c r="AA970" i="2"/>
  <c r="AB970" i="2"/>
  <c r="AC970" i="2"/>
  <c r="AD970" i="2"/>
  <c r="AA971" i="2"/>
  <c r="AB971" i="2"/>
  <c r="AC971" i="2"/>
  <c r="AD971" i="2"/>
  <c r="AA972" i="2"/>
  <c r="AB972" i="2"/>
  <c r="AC972" i="2"/>
  <c r="AD972" i="2"/>
  <c r="AA973" i="2"/>
  <c r="AB973" i="2"/>
  <c r="AC973" i="2"/>
  <c r="AD973" i="2"/>
  <c r="AA974" i="2"/>
  <c r="AB974" i="2"/>
  <c r="AC974" i="2"/>
  <c r="AD974" i="2"/>
  <c r="AA975" i="2"/>
  <c r="AB975" i="2"/>
  <c r="AC975" i="2"/>
  <c r="AD975" i="2"/>
  <c r="AA976" i="2"/>
  <c r="AB976" i="2"/>
  <c r="AC976" i="2"/>
  <c r="AD976" i="2"/>
  <c r="AA977" i="2"/>
  <c r="AB977" i="2"/>
  <c r="AC977" i="2"/>
  <c r="AD977" i="2"/>
  <c r="AA978" i="2"/>
  <c r="AB978" i="2"/>
  <c r="AC978" i="2"/>
  <c r="AD978" i="2"/>
  <c r="AA979" i="2"/>
  <c r="AB979" i="2"/>
  <c r="AC979" i="2"/>
  <c r="AD979" i="2"/>
  <c r="AA980" i="2"/>
  <c r="AB980" i="2"/>
  <c r="AC980" i="2"/>
  <c r="AD980" i="2"/>
  <c r="AA981" i="2"/>
  <c r="AB981" i="2"/>
  <c r="AC981" i="2"/>
  <c r="AD981" i="2"/>
  <c r="AA982" i="2"/>
  <c r="AB982" i="2"/>
  <c r="AC982" i="2"/>
  <c r="AD982" i="2"/>
  <c r="AA983" i="2"/>
  <c r="AB983" i="2"/>
  <c r="AC983" i="2"/>
  <c r="AD983" i="2"/>
  <c r="AA984" i="2"/>
  <c r="AB984" i="2"/>
  <c r="AC984" i="2"/>
  <c r="AD984" i="2"/>
  <c r="AA985" i="2"/>
  <c r="AB985" i="2"/>
  <c r="AC985" i="2"/>
  <c r="AD985" i="2"/>
  <c r="AA986" i="2"/>
  <c r="AB986" i="2"/>
  <c r="AC986" i="2"/>
  <c r="AD986" i="2"/>
  <c r="AA987" i="2"/>
  <c r="AB987" i="2"/>
  <c r="AC987" i="2"/>
  <c r="AD987" i="2"/>
  <c r="AA988" i="2"/>
  <c r="AB988" i="2"/>
  <c r="AC988" i="2"/>
  <c r="AD988" i="2"/>
  <c r="AA989" i="2"/>
  <c r="AB989" i="2"/>
  <c r="AC989" i="2"/>
  <c r="AD989" i="2"/>
  <c r="AA990" i="2"/>
  <c r="AB990" i="2"/>
  <c r="AC990" i="2"/>
  <c r="AD990" i="2"/>
  <c r="AA991" i="2"/>
  <c r="AB991" i="2"/>
  <c r="AC991" i="2"/>
  <c r="AD991" i="2"/>
  <c r="AA992" i="2"/>
  <c r="AB992" i="2"/>
  <c r="AC992" i="2"/>
  <c r="AD992" i="2"/>
  <c r="AA993" i="2"/>
  <c r="AB993" i="2"/>
  <c r="AC993" i="2"/>
  <c r="AD993" i="2"/>
  <c r="AA994" i="2"/>
  <c r="AB994" i="2"/>
  <c r="AC994" i="2"/>
  <c r="AD994" i="2"/>
  <c r="AA995" i="2"/>
  <c r="AB995" i="2"/>
  <c r="AC995" i="2"/>
  <c r="AD995" i="2"/>
  <c r="AA996" i="2"/>
  <c r="AB996" i="2"/>
  <c r="AC996" i="2"/>
  <c r="AD996" i="2"/>
  <c r="AA997" i="2"/>
  <c r="AB997" i="2"/>
  <c r="AC997" i="2"/>
  <c r="AD997" i="2"/>
  <c r="AA998" i="2"/>
  <c r="AB998" i="2"/>
  <c r="AC998" i="2"/>
  <c r="AD998" i="2"/>
  <c r="AA999" i="2"/>
  <c r="AB999" i="2"/>
  <c r="AC999" i="2"/>
  <c r="AD999" i="2"/>
  <c r="AA1000" i="2"/>
  <c r="AB1000" i="2"/>
  <c r="AC1000" i="2"/>
  <c r="AD1000" i="2"/>
  <c r="AA1001" i="2"/>
  <c r="AB1001" i="2"/>
  <c r="AC1001" i="2"/>
  <c r="AD1001" i="2"/>
  <c r="AA1002" i="2"/>
  <c r="AB1002" i="2"/>
  <c r="AC1002" i="2"/>
  <c r="AD1002" i="2"/>
  <c r="AA1003" i="2"/>
  <c r="AB1003" i="2"/>
  <c r="AC1003" i="2"/>
  <c r="AD1003" i="2"/>
  <c r="AA1004" i="2"/>
  <c r="AB1004" i="2"/>
  <c r="AC1004" i="2"/>
  <c r="AD1004" i="2"/>
  <c r="AA1005" i="2"/>
  <c r="AB1005" i="2"/>
  <c r="AC1005" i="2"/>
  <c r="AD1005" i="2"/>
  <c r="AA1006" i="2"/>
  <c r="AB1006" i="2"/>
  <c r="AC1006" i="2"/>
  <c r="AD1006" i="2"/>
  <c r="AA1007" i="2"/>
  <c r="AB1007" i="2"/>
  <c r="AC1007" i="2"/>
  <c r="AD1007" i="2"/>
  <c r="AA1008" i="2"/>
  <c r="AB1008" i="2"/>
  <c r="AC1008" i="2"/>
  <c r="AD1008" i="2"/>
  <c r="AA1009" i="2"/>
  <c r="AB1009" i="2"/>
  <c r="AC1009" i="2"/>
  <c r="AD1009" i="2"/>
  <c r="AA1010" i="2"/>
  <c r="AB1010" i="2"/>
  <c r="AC1010" i="2"/>
  <c r="AD1010" i="2"/>
  <c r="AA1011" i="2"/>
  <c r="AB1011" i="2"/>
  <c r="AC1011" i="2"/>
  <c r="AD1011" i="2"/>
  <c r="AA1012" i="2"/>
  <c r="AB1012" i="2"/>
  <c r="AC1012" i="2"/>
  <c r="AD1012" i="2"/>
  <c r="AA1013" i="2"/>
  <c r="AB1013" i="2"/>
  <c r="AC1013" i="2"/>
  <c r="AD1013" i="2"/>
  <c r="AA1014" i="2"/>
  <c r="AB1014" i="2"/>
  <c r="AC1014" i="2"/>
  <c r="AD1014" i="2"/>
  <c r="AA1015" i="2"/>
  <c r="AB1015" i="2"/>
  <c r="AC1015" i="2"/>
  <c r="AD1015" i="2"/>
  <c r="AA1016" i="2"/>
  <c r="AB1016" i="2"/>
  <c r="AC1016" i="2"/>
  <c r="AD1016" i="2"/>
  <c r="AA1017" i="2"/>
  <c r="AB1017" i="2"/>
  <c r="AC1017" i="2"/>
  <c r="AD1017" i="2"/>
  <c r="AA1018" i="2"/>
  <c r="AB1018" i="2"/>
  <c r="AC1018" i="2"/>
  <c r="AD1018" i="2"/>
  <c r="AA1019" i="2"/>
  <c r="AB1019" i="2"/>
  <c r="AC1019" i="2"/>
  <c r="AD1019" i="2"/>
  <c r="AA1020" i="2"/>
  <c r="AB1020" i="2"/>
  <c r="AC1020" i="2"/>
  <c r="AD1020" i="2"/>
  <c r="AA1021" i="2"/>
  <c r="AB1021" i="2"/>
  <c r="AC1021" i="2"/>
  <c r="AD1021" i="2"/>
  <c r="AA1022" i="2"/>
  <c r="AB1022" i="2"/>
  <c r="AC1022" i="2"/>
  <c r="AD1022" i="2"/>
  <c r="AA1023" i="2"/>
  <c r="AB1023" i="2"/>
  <c r="AC1023" i="2"/>
  <c r="AD1023" i="2"/>
  <c r="AA1024" i="2"/>
  <c r="AB1024" i="2"/>
  <c r="AC1024" i="2"/>
  <c r="AD1024" i="2"/>
  <c r="AA1025" i="2"/>
  <c r="AB1025" i="2"/>
  <c r="AC1025" i="2"/>
  <c r="AD1025" i="2"/>
  <c r="AA1026" i="2"/>
  <c r="AB1026" i="2"/>
  <c r="AC1026" i="2"/>
  <c r="AD1026" i="2"/>
  <c r="AA1027" i="2"/>
  <c r="AB1027" i="2"/>
  <c r="AC1027" i="2"/>
  <c r="AD1027" i="2"/>
  <c r="AA1028" i="2"/>
  <c r="AB1028" i="2"/>
  <c r="AC1028" i="2"/>
  <c r="AD1028" i="2"/>
  <c r="AA1029" i="2"/>
  <c r="AB1029" i="2"/>
  <c r="AC1029" i="2"/>
  <c r="AD1029" i="2"/>
  <c r="AA1030" i="2"/>
  <c r="AB1030" i="2"/>
  <c r="AC1030" i="2"/>
  <c r="AD1030" i="2"/>
  <c r="AA1031" i="2"/>
  <c r="AB1031" i="2"/>
  <c r="AC1031" i="2"/>
  <c r="AD1031" i="2"/>
  <c r="AA1032" i="2"/>
  <c r="AB1032" i="2"/>
  <c r="AC1032" i="2"/>
  <c r="AD1032" i="2"/>
  <c r="AA1033" i="2"/>
  <c r="AB1033" i="2"/>
  <c r="AC1033" i="2"/>
  <c r="AD1033" i="2"/>
  <c r="AA1034" i="2"/>
  <c r="AB1034" i="2"/>
  <c r="AC1034" i="2"/>
  <c r="AD1034" i="2"/>
  <c r="AA1035" i="2"/>
  <c r="AB1035" i="2"/>
  <c r="AC1035" i="2"/>
  <c r="AD1035" i="2"/>
  <c r="AA1036" i="2"/>
  <c r="AB1036" i="2"/>
  <c r="AC1036" i="2"/>
  <c r="AD1036" i="2"/>
  <c r="AA1037" i="2"/>
  <c r="AB1037" i="2"/>
  <c r="AC1037" i="2"/>
  <c r="AD1037" i="2"/>
  <c r="AA1038" i="2"/>
  <c r="AB1038" i="2"/>
  <c r="AC1038" i="2"/>
  <c r="AD1038" i="2"/>
  <c r="AA1039" i="2"/>
  <c r="AB1039" i="2"/>
  <c r="AC1039" i="2"/>
  <c r="AD1039" i="2"/>
  <c r="AA1040" i="2"/>
  <c r="AB1040" i="2"/>
  <c r="AC1040" i="2"/>
  <c r="AD1040" i="2"/>
  <c r="AA1041" i="2"/>
  <c r="AB1041" i="2"/>
  <c r="AC1041" i="2"/>
  <c r="AD1041" i="2"/>
  <c r="AA1042" i="2"/>
  <c r="AB1042" i="2"/>
  <c r="AC1042" i="2"/>
  <c r="AD1042" i="2"/>
  <c r="AA1043" i="2"/>
  <c r="AB1043" i="2"/>
  <c r="AC1043" i="2"/>
  <c r="AD1043" i="2"/>
  <c r="AA1044" i="2"/>
  <c r="AB1044" i="2"/>
  <c r="AC1044" i="2"/>
  <c r="AD1044" i="2"/>
  <c r="AA1045" i="2"/>
  <c r="AB1045" i="2"/>
  <c r="AC1045" i="2"/>
  <c r="AD1045" i="2"/>
  <c r="AA1046" i="2"/>
  <c r="AB1046" i="2"/>
  <c r="AC1046" i="2"/>
  <c r="AD1046" i="2"/>
  <c r="AA1047" i="2"/>
  <c r="AB1047" i="2"/>
  <c r="AC1047" i="2"/>
  <c r="AD1047" i="2"/>
  <c r="AA1048" i="2"/>
  <c r="AB1048" i="2"/>
  <c r="AC1048" i="2"/>
  <c r="AD1048" i="2"/>
  <c r="AA1049" i="2"/>
  <c r="AB1049" i="2"/>
  <c r="AC1049" i="2"/>
  <c r="AD1049" i="2"/>
  <c r="AA1050" i="2"/>
  <c r="AB1050" i="2"/>
  <c r="AC1050" i="2"/>
  <c r="AD1050" i="2"/>
  <c r="AA1051" i="2"/>
  <c r="AB1051" i="2"/>
  <c r="AC1051" i="2"/>
  <c r="AD1051" i="2"/>
  <c r="AA1052" i="2"/>
  <c r="AB1052" i="2"/>
  <c r="AC1052" i="2"/>
  <c r="AD1052" i="2"/>
  <c r="AA1053" i="2"/>
  <c r="AB1053" i="2"/>
  <c r="AC1053" i="2"/>
  <c r="AD1053" i="2"/>
  <c r="AA1054" i="2"/>
  <c r="AB1054" i="2"/>
  <c r="AC1054" i="2"/>
  <c r="AD1054" i="2"/>
  <c r="AA1055" i="2"/>
  <c r="AB1055" i="2"/>
  <c r="AC1055" i="2"/>
  <c r="AD1055" i="2"/>
  <c r="AA1056" i="2"/>
  <c r="AB1056" i="2"/>
  <c r="AC1056" i="2"/>
  <c r="AD1056" i="2"/>
  <c r="AA1057" i="2"/>
  <c r="AB1057" i="2"/>
  <c r="AC1057" i="2"/>
  <c r="AD1057" i="2"/>
  <c r="AA1058" i="2"/>
  <c r="AB1058" i="2"/>
  <c r="AC1058" i="2"/>
  <c r="AD1058" i="2"/>
  <c r="AA1059" i="2"/>
  <c r="AB1059" i="2"/>
  <c r="AC1059" i="2"/>
  <c r="AD1059" i="2"/>
  <c r="AA1060" i="2"/>
  <c r="AB1060" i="2"/>
  <c r="AC1060" i="2"/>
  <c r="AD1060" i="2"/>
  <c r="AA1061" i="2"/>
  <c r="AB1061" i="2"/>
  <c r="AC1061" i="2"/>
  <c r="AD1061" i="2"/>
  <c r="AA1062" i="2"/>
  <c r="AB1062" i="2"/>
  <c r="AC1062" i="2"/>
  <c r="AD1062" i="2"/>
  <c r="AA1063" i="2"/>
  <c r="AB1063" i="2"/>
  <c r="AC1063" i="2"/>
  <c r="AD1063" i="2"/>
  <c r="AA1064" i="2"/>
  <c r="AB1064" i="2"/>
  <c r="AC1064" i="2"/>
  <c r="AD1064" i="2"/>
  <c r="AA1065" i="2"/>
  <c r="AB1065" i="2"/>
  <c r="AC1065" i="2"/>
  <c r="AD1065" i="2"/>
  <c r="AA1066" i="2"/>
  <c r="AB1066" i="2"/>
  <c r="AC1066" i="2"/>
  <c r="AD1066" i="2"/>
  <c r="AA1067" i="2"/>
  <c r="AB1067" i="2"/>
  <c r="AC1067" i="2"/>
  <c r="AD1067" i="2"/>
  <c r="AA1068" i="2"/>
  <c r="AB1068" i="2"/>
  <c r="AC1068" i="2"/>
  <c r="AD1068" i="2"/>
  <c r="AA1069" i="2"/>
  <c r="AB1069" i="2"/>
  <c r="AC1069" i="2"/>
  <c r="AD1069" i="2"/>
  <c r="AA1070" i="2"/>
  <c r="AB1070" i="2"/>
  <c r="AC1070" i="2"/>
  <c r="AD1070" i="2"/>
  <c r="AA1071" i="2"/>
  <c r="AB1071" i="2"/>
  <c r="AC1071" i="2"/>
  <c r="AD1071" i="2"/>
  <c r="AA1072" i="2"/>
  <c r="AB1072" i="2"/>
  <c r="AC1072" i="2"/>
  <c r="AD1072" i="2"/>
  <c r="AA1073" i="2"/>
  <c r="AB1073" i="2"/>
  <c r="AC1073" i="2"/>
  <c r="AD1073" i="2"/>
  <c r="AA1074" i="2"/>
  <c r="AB1074" i="2"/>
  <c r="AC1074" i="2"/>
  <c r="AD1074" i="2"/>
  <c r="AA1075" i="2"/>
  <c r="AB1075" i="2"/>
  <c r="AC1075" i="2"/>
  <c r="AD1075" i="2"/>
  <c r="AA1076" i="2"/>
  <c r="AB1076" i="2"/>
  <c r="AC1076" i="2"/>
  <c r="AD1076" i="2"/>
  <c r="AA1077" i="2"/>
  <c r="AB1077" i="2"/>
  <c r="AC1077" i="2"/>
  <c r="AD1077" i="2"/>
  <c r="AA1078" i="2"/>
  <c r="AB1078" i="2"/>
  <c r="AC1078" i="2"/>
  <c r="AD1078" i="2"/>
  <c r="AA1079" i="2"/>
  <c r="AB1079" i="2"/>
  <c r="AC1079" i="2"/>
  <c r="AD1079" i="2"/>
  <c r="AA1080" i="2"/>
  <c r="AB1080" i="2"/>
  <c r="AC1080" i="2"/>
  <c r="AD1080" i="2"/>
  <c r="AA1081" i="2"/>
  <c r="AB1081" i="2"/>
  <c r="AC1081" i="2"/>
  <c r="AD1081" i="2"/>
  <c r="AA1082" i="2"/>
  <c r="AB1082" i="2"/>
  <c r="AC1082" i="2"/>
  <c r="AD1082" i="2"/>
  <c r="AA1083" i="2"/>
  <c r="AB1083" i="2"/>
  <c r="AC1083" i="2"/>
  <c r="AD1083" i="2"/>
  <c r="AA1084" i="2"/>
  <c r="AB1084" i="2"/>
  <c r="AC1084" i="2"/>
  <c r="AD1084" i="2"/>
  <c r="AA1085" i="2"/>
  <c r="AB1085" i="2"/>
  <c r="AC1085" i="2"/>
  <c r="AD1085" i="2"/>
  <c r="AA1086" i="2"/>
  <c r="AB1086" i="2"/>
  <c r="AC1086" i="2"/>
  <c r="AD1086" i="2"/>
  <c r="AA1087" i="2"/>
  <c r="AB1087" i="2"/>
  <c r="AC1087" i="2"/>
  <c r="AD1087" i="2"/>
  <c r="AA1088" i="2"/>
  <c r="AB1088" i="2"/>
  <c r="AC1088" i="2"/>
  <c r="AD1088" i="2"/>
  <c r="AA1089" i="2"/>
  <c r="AB1089" i="2"/>
  <c r="AC1089" i="2"/>
  <c r="AD1089" i="2"/>
  <c r="AA1090" i="2"/>
  <c r="AB1090" i="2"/>
  <c r="AC1090" i="2"/>
  <c r="AD1090" i="2"/>
  <c r="AA1091" i="2"/>
  <c r="AB1091" i="2"/>
  <c r="AC1091" i="2"/>
  <c r="AD1091" i="2"/>
  <c r="AA1092" i="2"/>
  <c r="AB1092" i="2"/>
  <c r="AC1092" i="2"/>
  <c r="AD1092" i="2"/>
  <c r="AA1093" i="2"/>
  <c r="AB1093" i="2"/>
  <c r="AC1093" i="2"/>
  <c r="AD1093" i="2"/>
  <c r="AA1094" i="2"/>
  <c r="AB1094" i="2"/>
  <c r="AC1094" i="2"/>
  <c r="AD1094" i="2"/>
  <c r="AA1095" i="2"/>
  <c r="AB1095" i="2"/>
  <c r="AC1095" i="2"/>
  <c r="AD1095" i="2"/>
  <c r="AA1096" i="2"/>
  <c r="AB1096" i="2"/>
  <c r="AC1096" i="2"/>
  <c r="AD1096" i="2"/>
  <c r="AA1097" i="2"/>
  <c r="AB1097" i="2"/>
  <c r="AC1097" i="2"/>
  <c r="AD1097" i="2"/>
  <c r="AA1098" i="2"/>
  <c r="AB1098" i="2"/>
  <c r="AC1098" i="2"/>
  <c r="AD1098" i="2"/>
  <c r="AA1099" i="2"/>
  <c r="AB1099" i="2"/>
  <c r="AC1099" i="2"/>
  <c r="AD1099" i="2"/>
  <c r="AA1100" i="2"/>
  <c r="AB1100" i="2"/>
  <c r="AC1100" i="2"/>
  <c r="AD1100" i="2"/>
  <c r="AA1101" i="2"/>
  <c r="AB1101" i="2"/>
  <c r="AC1101" i="2"/>
  <c r="AD1101" i="2"/>
  <c r="AA1102" i="2"/>
  <c r="AB1102" i="2"/>
  <c r="AC1102" i="2"/>
  <c r="AD1102" i="2"/>
  <c r="AA1103" i="2"/>
  <c r="AB1103" i="2"/>
  <c r="AC1103" i="2"/>
  <c r="AD1103" i="2"/>
  <c r="AA1104" i="2"/>
  <c r="AB1104" i="2"/>
  <c r="AC1104" i="2"/>
  <c r="AD1104" i="2"/>
  <c r="AA1105" i="2"/>
  <c r="AB1105" i="2"/>
  <c r="AC1105" i="2"/>
  <c r="AD1105" i="2"/>
  <c r="AA1106" i="2"/>
  <c r="AB1106" i="2"/>
  <c r="AC1106" i="2"/>
  <c r="AD1106" i="2"/>
  <c r="AA1107" i="2"/>
  <c r="AB1107" i="2"/>
  <c r="AC1107" i="2"/>
  <c r="AD1107" i="2"/>
  <c r="AA1108" i="2"/>
  <c r="AB1108" i="2"/>
  <c r="AC1108" i="2"/>
  <c r="AD1108" i="2"/>
  <c r="AA1109" i="2"/>
  <c r="AB1109" i="2"/>
  <c r="AC1109" i="2"/>
  <c r="AD1109" i="2"/>
  <c r="AA1110" i="2"/>
  <c r="AB1110" i="2"/>
  <c r="AC1110" i="2"/>
  <c r="AD1110" i="2"/>
  <c r="AA1111" i="2"/>
  <c r="AB1111" i="2"/>
  <c r="AC1111" i="2"/>
  <c r="AD1111" i="2"/>
  <c r="AA1112" i="2"/>
  <c r="AB1112" i="2"/>
  <c r="AC1112" i="2"/>
  <c r="AD1112" i="2"/>
  <c r="AA1113" i="2"/>
  <c r="AB1113" i="2"/>
  <c r="AC1113" i="2"/>
  <c r="AD1113" i="2"/>
  <c r="AA1114" i="2"/>
  <c r="AB1114" i="2"/>
  <c r="AC1114" i="2"/>
  <c r="AD1114" i="2"/>
  <c r="AA1115" i="2"/>
  <c r="AB1115" i="2"/>
  <c r="AC1115" i="2"/>
  <c r="AD1115" i="2"/>
  <c r="AA1116" i="2"/>
  <c r="AB1116" i="2"/>
  <c r="AC1116" i="2"/>
  <c r="AD1116" i="2"/>
  <c r="AA1117" i="2"/>
  <c r="AB1117" i="2"/>
  <c r="AC1117" i="2"/>
  <c r="AD1117" i="2"/>
  <c r="AA1118" i="2"/>
  <c r="AB1118" i="2"/>
  <c r="AC1118" i="2"/>
  <c r="AD1118" i="2"/>
  <c r="AA1119" i="2"/>
  <c r="AB1119" i="2"/>
  <c r="AC1119" i="2"/>
  <c r="AD1119" i="2"/>
  <c r="AA1120" i="2"/>
  <c r="AB1120" i="2"/>
  <c r="AC1120" i="2"/>
  <c r="AD1120" i="2"/>
  <c r="AA1121" i="2"/>
  <c r="AB1121" i="2"/>
  <c r="AC1121" i="2"/>
  <c r="AD1121" i="2"/>
  <c r="AA1122" i="2"/>
  <c r="AB1122" i="2"/>
  <c r="AC1122" i="2"/>
  <c r="AD1122" i="2"/>
  <c r="AA1123" i="2"/>
  <c r="AB1123" i="2"/>
  <c r="AC1123" i="2"/>
  <c r="AD1123" i="2"/>
  <c r="AA1124" i="2"/>
  <c r="AB1124" i="2"/>
  <c r="AC1124" i="2"/>
  <c r="AD1124" i="2"/>
  <c r="AA1125" i="2"/>
  <c r="AB1125" i="2"/>
  <c r="AC1125" i="2"/>
  <c r="AD1125" i="2"/>
  <c r="AA1126" i="2"/>
  <c r="AB1126" i="2"/>
  <c r="AC1126" i="2"/>
  <c r="AD1126" i="2"/>
  <c r="AA1127" i="2"/>
  <c r="AB1127" i="2"/>
  <c r="AC1127" i="2"/>
  <c r="AD1127" i="2"/>
  <c r="AA1128" i="2"/>
  <c r="AB1128" i="2"/>
  <c r="AC1128" i="2"/>
  <c r="AD1128" i="2"/>
  <c r="AA1129" i="2"/>
  <c r="AB1129" i="2"/>
  <c r="AC1129" i="2"/>
  <c r="AD1129" i="2"/>
  <c r="AA1130" i="2"/>
  <c r="AB1130" i="2"/>
  <c r="AC1130" i="2"/>
  <c r="AD1130" i="2"/>
  <c r="AA1131" i="2"/>
  <c r="AB1131" i="2"/>
  <c r="AC1131" i="2"/>
  <c r="AD1131" i="2"/>
  <c r="AA1132" i="2"/>
  <c r="AB1132" i="2"/>
  <c r="AC1132" i="2"/>
  <c r="AD1132" i="2"/>
  <c r="AA1133" i="2"/>
  <c r="AB1133" i="2"/>
  <c r="AC1133" i="2"/>
  <c r="AD1133" i="2"/>
  <c r="AA1134" i="2"/>
  <c r="AB1134" i="2"/>
  <c r="AC1134" i="2"/>
  <c r="AD1134" i="2"/>
  <c r="AA1135" i="2"/>
  <c r="AB1135" i="2"/>
  <c r="AC1135" i="2"/>
  <c r="AD1135" i="2"/>
  <c r="AA762" i="3"/>
  <c r="AB762" i="3"/>
  <c r="AC762" i="3"/>
  <c r="AD762" i="3"/>
  <c r="AA763" i="3"/>
  <c r="AB763" i="3"/>
  <c r="AC763" i="3"/>
  <c r="AD763" i="3"/>
  <c r="AA764" i="3"/>
  <c r="AB764" i="3"/>
  <c r="AC764" i="3"/>
  <c r="AD764" i="3"/>
  <c r="AA765" i="3"/>
  <c r="AB765" i="3"/>
  <c r="AC765" i="3"/>
  <c r="AD765" i="3"/>
  <c r="AA766" i="3"/>
  <c r="AB766" i="3"/>
  <c r="AC766" i="3"/>
  <c r="AD766" i="3"/>
  <c r="AA767" i="3"/>
  <c r="AB767" i="3"/>
  <c r="AC767" i="3"/>
  <c r="AD767" i="3"/>
  <c r="AA768" i="3"/>
  <c r="AB768" i="3"/>
  <c r="AC768" i="3"/>
  <c r="AD768" i="3"/>
  <c r="AA769" i="3"/>
  <c r="AB769" i="3"/>
  <c r="AC769" i="3"/>
  <c r="AD769" i="3"/>
  <c r="AA770" i="3"/>
  <c r="AB770" i="3"/>
  <c r="AC770" i="3"/>
  <c r="AD770" i="3"/>
  <c r="AA771" i="3"/>
  <c r="AB771" i="3"/>
  <c r="AC771" i="3"/>
  <c r="AD771" i="3"/>
  <c r="AA772" i="3"/>
  <c r="AB772" i="3"/>
  <c r="AC772" i="3"/>
  <c r="AD772" i="3"/>
  <c r="AA773" i="3"/>
  <c r="AB773" i="3"/>
  <c r="AC773" i="3"/>
  <c r="AD773" i="3"/>
  <c r="AA774" i="3"/>
  <c r="AB774" i="3"/>
  <c r="AC774" i="3"/>
  <c r="AD774" i="3"/>
  <c r="AA775" i="3"/>
  <c r="AB775" i="3"/>
  <c r="AC775" i="3"/>
  <c r="AD775" i="3"/>
  <c r="AA776" i="3"/>
  <c r="AB776" i="3"/>
  <c r="AC776" i="3"/>
  <c r="AD776" i="3"/>
  <c r="AA777" i="3"/>
  <c r="AB777" i="3"/>
  <c r="AC777" i="3"/>
  <c r="AD777" i="3"/>
  <c r="AA778" i="3"/>
  <c r="AB778" i="3"/>
  <c r="AC778" i="3"/>
  <c r="AD778" i="3"/>
  <c r="AA779" i="3"/>
  <c r="AB779" i="3"/>
  <c r="AC779" i="3"/>
  <c r="AD779" i="3"/>
  <c r="AA780" i="3"/>
  <c r="AB780" i="3"/>
  <c r="AC780" i="3"/>
  <c r="AD780" i="3"/>
  <c r="AA781" i="3"/>
  <c r="AB781" i="3"/>
  <c r="AC781" i="3"/>
  <c r="AD781" i="3"/>
  <c r="AA782" i="3"/>
  <c r="AB782" i="3"/>
  <c r="AC782" i="3"/>
  <c r="AD782" i="3"/>
  <c r="AA783" i="3"/>
  <c r="AB783" i="3"/>
  <c r="AC783" i="3"/>
  <c r="AD783" i="3"/>
  <c r="AA784" i="3"/>
  <c r="AB784" i="3"/>
  <c r="AC784" i="3"/>
  <c r="AD784" i="3"/>
  <c r="AA785" i="3"/>
  <c r="AB785" i="3"/>
  <c r="AC785" i="3"/>
  <c r="AD785" i="3"/>
  <c r="AA786" i="3"/>
  <c r="AB786" i="3"/>
  <c r="AC786" i="3"/>
  <c r="AD786" i="3"/>
  <c r="AA787" i="3"/>
  <c r="AB787" i="3"/>
  <c r="AC787" i="3"/>
  <c r="AD787" i="3"/>
  <c r="AA788" i="3"/>
  <c r="AB788" i="3"/>
  <c r="AC788" i="3"/>
  <c r="AD788" i="3"/>
  <c r="AA789" i="3"/>
  <c r="AB789" i="3"/>
  <c r="AC789" i="3"/>
  <c r="AD789" i="3"/>
  <c r="AA790" i="3"/>
  <c r="AB790" i="3"/>
  <c r="AC790" i="3"/>
  <c r="AD790" i="3"/>
  <c r="AA791" i="3"/>
  <c r="AB791" i="3"/>
  <c r="AC791" i="3"/>
  <c r="AD791" i="3"/>
  <c r="AA792" i="3"/>
  <c r="AB792" i="3"/>
  <c r="AC792" i="3"/>
  <c r="AD792" i="3"/>
  <c r="AA793" i="3"/>
  <c r="AB793" i="3"/>
  <c r="AC793" i="3"/>
  <c r="AD793" i="3"/>
  <c r="AA794" i="3"/>
  <c r="AB794" i="3"/>
  <c r="AC794" i="3"/>
  <c r="AD794" i="3"/>
  <c r="AA795" i="3"/>
  <c r="AB795" i="3"/>
  <c r="AC795" i="3"/>
  <c r="AD795" i="3"/>
  <c r="AA796" i="3"/>
  <c r="AB796" i="3"/>
  <c r="AC796" i="3"/>
  <c r="AD796" i="3"/>
  <c r="AA797" i="3"/>
  <c r="AB797" i="3"/>
  <c r="AC797" i="3"/>
  <c r="AD797" i="3"/>
  <c r="AA798" i="3"/>
  <c r="AB798" i="3"/>
  <c r="AC798" i="3"/>
  <c r="AD798" i="3"/>
  <c r="AA799" i="3"/>
  <c r="AB799" i="3"/>
  <c r="AC799" i="3"/>
  <c r="AD799" i="3"/>
  <c r="AA800" i="3"/>
  <c r="AB800" i="3"/>
  <c r="AC800" i="3"/>
  <c r="AD800" i="3"/>
  <c r="AA801" i="3"/>
  <c r="AB801" i="3"/>
  <c r="AC801" i="3"/>
  <c r="AD801" i="3"/>
  <c r="AA802" i="3"/>
  <c r="AB802" i="3"/>
  <c r="AC802" i="3"/>
  <c r="AD802" i="3"/>
  <c r="AA803" i="3"/>
  <c r="AB803" i="3"/>
  <c r="AC803" i="3"/>
  <c r="AD803" i="3"/>
  <c r="AA804" i="3"/>
  <c r="AB804" i="3"/>
  <c r="AC804" i="3"/>
  <c r="AD804" i="3"/>
  <c r="AA805" i="3"/>
  <c r="AB805" i="3"/>
  <c r="AC805" i="3"/>
  <c r="AD805" i="3"/>
  <c r="AA806" i="3"/>
  <c r="AB806" i="3"/>
  <c r="AC806" i="3"/>
  <c r="AD806" i="3"/>
  <c r="AA807" i="3"/>
  <c r="AB807" i="3"/>
  <c r="AC807" i="3"/>
  <c r="AD807" i="3"/>
  <c r="AA808" i="3"/>
  <c r="AB808" i="3"/>
  <c r="AC808" i="3"/>
  <c r="AD808" i="3"/>
  <c r="AA809" i="3"/>
  <c r="AB809" i="3"/>
  <c r="AC809" i="3"/>
  <c r="AD809" i="3"/>
  <c r="AA810" i="3"/>
  <c r="AB810" i="3"/>
  <c r="AC810" i="3"/>
  <c r="AD810" i="3"/>
  <c r="AA811" i="3"/>
  <c r="AB811" i="3"/>
  <c r="AC811" i="3"/>
  <c r="AD811" i="3"/>
  <c r="AA812" i="3"/>
  <c r="AB812" i="3"/>
  <c r="AC812" i="3"/>
  <c r="AD812" i="3"/>
  <c r="AA813" i="3"/>
  <c r="AB813" i="3"/>
  <c r="AC813" i="3"/>
  <c r="AD813" i="3"/>
  <c r="AA814" i="3"/>
  <c r="AB814" i="3"/>
  <c r="AC814" i="3"/>
  <c r="AD814" i="3"/>
  <c r="AA815" i="3"/>
  <c r="AB815" i="3"/>
  <c r="AC815" i="3"/>
  <c r="AD815" i="3"/>
  <c r="AA816" i="3"/>
  <c r="AB816" i="3"/>
  <c r="AC816" i="3"/>
  <c r="AD816" i="3"/>
  <c r="AA817" i="3"/>
  <c r="AB817" i="3"/>
  <c r="AC817" i="3"/>
  <c r="AD817" i="3"/>
  <c r="AA818" i="3"/>
  <c r="AB818" i="3"/>
  <c r="AC818" i="3"/>
  <c r="AD818" i="3"/>
  <c r="AA819" i="3"/>
  <c r="AB819" i="3"/>
  <c r="AC819" i="3"/>
  <c r="AD819" i="3"/>
  <c r="AA820" i="3"/>
  <c r="AB820" i="3"/>
  <c r="AC820" i="3"/>
  <c r="AD820" i="3"/>
  <c r="AA821" i="3"/>
  <c r="AB821" i="3"/>
  <c r="AC821" i="3"/>
  <c r="AD821" i="3"/>
  <c r="AA822" i="3"/>
  <c r="AB822" i="3"/>
  <c r="AC822" i="3"/>
  <c r="AD822" i="3"/>
  <c r="AA823" i="3"/>
  <c r="AB823" i="3"/>
  <c r="AC823" i="3"/>
  <c r="AD823" i="3"/>
  <c r="AA824" i="3"/>
  <c r="AB824" i="3"/>
  <c r="AC824" i="3"/>
  <c r="AD824" i="3"/>
  <c r="AA825" i="3"/>
  <c r="AB825" i="3"/>
  <c r="AC825" i="3"/>
  <c r="AD825" i="3"/>
  <c r="AA826" i="3"/>
  <c r="AB826" i="3"/>
  <c r="AC826" i="3"/>
  <c r="AD826" i="3"/>
  <c r="AA827" i="3"/>
  <c r="AB827" i="3"/>
  <c r="AC827" i="3"/>
  <c r="AD827" i="3"/>
  <c r="AA828" i="3"/>
  <c r="AB828" i="3"/>
  <c r="AC828" i="3"/>
  <c r="AD828" i="3"/>
  <c r="AA829" i="3"/>
  <c r="AB829" i="3"/>
  <c r="AC829" i="3"/>
  <c r="AD829" i="3"/>
  <c r="AA830" i="3"/>
  <c r="AB830" i="3"/>
  <c r="AC830" i="3"/>
  <c r="AD830" i="3"/>
  <c r="AA831" i="3"/>
  <c r="AB831" i="3"/>
  <c r="AC831" i="3"/>
  <c r="AD831" i="3"/>
  <c r="AA832" i="3"/>
  <c r="AB832" i="3"/>
  <c r="AC832" i="3"/>
  <c r="AD832" i="3"/>
  <c r="AA833" i="3"/>
  <c r="AB833" i="3"/>
  <c r="AC833" i="3"/>
  <c r="AD833" i="3"/>
  <c r="AA834" i="3"/>
  <c r="AB834" i="3"/>
  <c r="AC834" i="3"/>
  <c r="AD834" i="3"/>
  <c r="AA835" i="3"/>
  <c r="AB835" i="3"/>
  <c r="AC835" i="3"/>
  <c r="AD835" i="3"/>
  <c r="AA836" i="3"/>
  <c r="AB836" i="3"/>
  <c r="AC836" i="3"/>
  <c r="AD836" i="3"/>
  <c r="AA837" i="3"/>
  <c r="AB837" i="3"/>
  <c r="AC837" i="3"/>
  <c r="AD837" i="3"/>
  <c r="AA838" i="3"/>
  <c r="AB838" i="3"/>
  <c r="AC838" i="3"/>
  <c r="AD838" i="3"/>
  <c r="AA839" i="3"/>
  <c r="AB839" i="3"/>
  <c r="AC839" i="3"/>
  <c r="AD839" i="3"/>
  <c r="AA840" i="3"/>
  <c r="AB840" i="3"/>
  <c r="AC840" i="3"/>
  <c r="AD840" i="3"/>
  <c r="AA841" i="3"/>
  <c r="AB841" i="3"/>
  <c r="AC841" i="3"/>
  <c r="AD841" i="3"/>
  <c r="AA842" i="3"/>
  <c r="AB842" i="3"/>
  <c r="AC842" i="3"/>
  <c r="AD842" i="3"/>
  <c r="AA843" i="3"/>
  <c r="AB843" i="3"/>
  <c r="AC843" i="3"/>
  <c r="AD843" i="3"/>
  <c r="AA844" i="3"/>
  <c r="AB844" i="3"/>
  <c r="AC844" i="3"/>
  <c r="AD844" i="3"/>
  <c r="AA845" i="3"/>
  <c r="AB845" i="3"/>
  <c r="AC845" i="3"/>
  <c r="AD845" i="3"/>
  <c r="AA846" i="3"/>
  <c r="AB846" i="3"/>
  <c r="AC846" i="3"/>
  <c r="AD846" i="3"/>
  <c r="AA847" i="3"/>
  <c r="AB847" i="3"/>
  <c r="AC847" i="3"/>
  <c r="AD847" i="3"/>
  <c r="AA848" i="3"/>
  <c r="AB848" i="3"/>
  <c r="AC848" i="3"/>
  <c r="AD848" i="3"/>
  <c r="AA849" i="3"/>
  <c r="AB849" i="3"/>
  <c r="AC849" i="3"/>
  <c r="AD849" i="3"/>
  <c r="AA850" i="3"/>
  <c r="AB850" i="3"/>
  <c r="AC850" i="3"/>
  <c r="AD850" i="3"/>
  <c r="AA851" i="3"/>
  <c r="AB851" i="3"/>
  <c r="AC851" i="3"/>
  <c r="AD851" i="3"/>
  <c r="AA852" i="3"/>
  <c r="AB852" i="3"/>
  <c r="AC852" i="3"/>
  <c r="AD852" i="3"/>
  <c r="AA853" i="3"/>
  <c r="AB853" i="3"/>
  <c r="AC853" i="3"/>
  <c r="AD853" i="3"/>
  <c r="AA854" i="3"/>
  <c r="AB854" i="3"/>
  <c r="AC854" i="3"/>
  <c r="AD854" i="3"/>
  <c r="AA855" i="3"/>
  <c r="AB855" i="3"/>
  <c r="AC855" i="3"/>
  <c r="AD855" i="3"/>
  <c r="AA856" i="3"/>
  <c r="AB856" i="3"/>
  <c r="AC856" i="3"/>
  <c r="AD856" i="3"/>
  <c r="AA857" i="3"/>
  <c r="AB857" i="3"/>
  <c r="AC857" i="3"/>
  <c r="AD857" i="3"/>
  <c r="AA858" i="3"/>
  <c r="AB858" i="3"/>
  <c r="AC858" i="3"/>
  <c r="AD858" i="3"/>
  <c r="AA859" i="3"/>
  <c r="AB859" i="3"/>
  <c r="AC859" i="3"/>
  <c r="AD859" i="3"/>
  <c r="AA860" i="3"/>
  <c r="AB860" i="3"/>
  <c r="AC860" i="3"/>
  <c r="AD860" i="3"/>
  <c r="AA861" i="3"/>
  <c r="AB861" i="3"/>
  <c r="AC861" i="3"/>
  <c r="AD861" i="3"/>
  <c r="AA862" i="3"/>
  <c r="AB862" i="3"/>
  <c r="AC862" i="3"/>
  <c r="AD862" i="3"/>
  <c r="AA863" i="3"/>
  <c r="AB863" i="3"/>
  <c r="AC863" i="3"/>
  <c r="AD863" i="3"/>
  <c r="AA864" i="3"/>
  <c r="AB864" i="3"/>
  <c r="AC864" i="3"/>
  <c r="AD864" i="3"/>
  <c r="AA865" i="3"/>
  <c r="AB865" i="3"/>
  <c r="AC865" i="3"/>
  <c r="AD865" i="3"/>
  <c r="AA866" i="3"/>
  <c r="AB866" i="3"/>
  <c r="AC866" i="3"/>
  <c r="AD866" i="3"/>
  <c r="AA867" i="3"/>
  <c r="AB867" i="3"/>
  <c r="AC867" i="3"/>
  <c r="AD867" i="3"/>
  <c r="AA868" i="3"/>
  <c r="AB868" i="3"/>
  <c r="AC868" i="3"/>
  <c r="AD868" i="3"/>
  <c r="AA869" i="3"/>
  <c r="AB869" i="3"/>
  <c r="AC869" i="3"/>
  <c r="AD869" i="3"/>
  <c r="AA870" i="3"/>
  <c r="AB870" i="3"/>
  <c r="AC870" i="3"/>
  <c r="AD870" i="3"/>
  <c r="AA871" i="3"/>
  <c r="AB871" i="3"/>
  <c r="AC871" i="3"/>
  <c r="AD871" i="3"/>
  <c r="AA872" i="3"/>
  <c r="AB872" i="3"/>
  <c r="AC872" i="3"/>
  <c r="AD872" i="3"/>
  <c r="AA873" i="3"/>
  <c r="AB873" i="3"/>
  <c r="AC873" i="3"/>
  <c r="AD873" i="3"/>
  <c r="AA874" i="3"/>
  <c r="AB874" i="3"/>
  <c r="AC874" i="3"/>
  <c r="AD874" i="3"/>
  <c r="AA875" i="3"/>
  <c r="AB875" i="3"/>
  <c r="AC875" i="3"/>
  <c r="AD875" i="3"/>
  <c r="AA876" i="3"/>
  <c r="AB876" i="3"/>
  <c r="AC876" i="3"/>
  <c r="AD876" i="3"/>
  <c r="AA877" i="3"/>
  <c r="AB877" i="3"/>
  <c r="AC877" i="3"/>
  <c r="AD877" i="3"/>
  <c r="AA878" i="3"/>
  <c r="AB878" i="3"/>
  <c r="AC878" i="3"/>
  <c r="AD878" i="3"/>
  <c r="AA879" i="3"/>
  <c r="AB879" i="3"/>
  <c r="AC879" i="3"/>
  <c r="AD879" i="3"/>
  <c r="AA880" i="3"/>
  <c r="AB880" i="3"/>
  <c r="AC880" i="3"/>
  <c r="AD880" i="3"/>
  <c r="AA881" i="3"/>
  <c r="AB881" i="3"/>
  <c r="AC881" i="3"/>
  <c r="AD881" i="3"/>
  <c r="AA882" i="3"/>
  <c r="AB882" i="3"/>
  <c r="AC882" i="3"/>
  <c r="AD882" i="3"/>
  <c r="AA883" i="3"/>
  <c r="AB883" i="3"/>
  <c r="AC883" i="3"/>
  <c r="AD883" i="3"/>
  <c r="AA884" i="3"/>
  <c r="AB884" i="3"/>
  <c r="AC884" i="3"/>
  <c r="AD884" i="3"/>
  <c r="AA885" i="3"/>
  <c r="AB885" i="3"/>
  <c r="AC885" i="3"/>
  <c r="AD885" i="3"/>
  <c r="AA886" i="3"/>
  <c r="AB886" i="3"/>
  <c r="AC886" i="3"/>
  <c r="AD886" i="3"/>
  <c r="AA887" i="3"/>
  <c r="AB887" i="3"/>
  <c r="AC887" i="3"/>
  <c r="AD887" i="3"/>
  <c r="AA888" i="3"/>
  <c r="AB888" i="3"/>
  <c r="AC888" i="3"/>
  <c r="AD888" i="3"/>
  <c r="AA889" i="3"/>
  <c r="AB889" i="3"/>
  <c r="AC889" i="3"/>
  <c r="AD889" i="3"/>
  <c r="AA890" i="3"/>
  <c r="AB890" i="3"/>
  <c r="AC890" i="3"/>
  <c r="AD890" i="3"/>
  <c r="AA891" i="3"/>
  <c r="AB891" i="3"/>
  <c r="AC891" i="3"/>
  <c r="AD891" i="3"/>
  <c r="AA892" i="3"/>
  <c r="AB892" i="3"/>
  <c r="AC892" i="3"/>
  <c r="AD892" i="3"/>
  <c r="AA893" i="3"/>
  <c r="AB893" i="3"/>
  <c r="AC893" i="3"/>
  <c r="AD893" i="3"/>
  <c r="AA894" i="3"/>
  <c r="AB894" i="3"/>
  <c r="AC894" i="3"/>
  <c r="AD894" i="3"/>
  <c r="AA895" i="3"/>
  <c r="AB895" i="3"/>
  <c r="AC895" i="3"/>
  <c r="AD895" i="3"/>
  <c r="AA896" i="3"/>
  <c r="AB896" i="3"/>
  <c r="AC896" i="3"/>
  <c r="AD896" i="3"/>
  <c r="AA897" i="3"/>
  <c r="AB897" i="3"/>
  <c r="AC897" i="3"/>
  <c r="AD897" i="3"/>
  <c r="AA898" i="3"/>
  <c r="AB898" i="3"/>
  <c r="AC898" i="3"/>
  <c r="AD898" i="3"/>
  <c r="AA899" i="3"/>
  <c r="AB899" i="3"/>
  <c r="AC899" i="3"/>
  <c r="AD899" i="3"/>
  <c r="AA900" i="3"/>
  <c r="AB900" i="3"/>
  <c r="AC900" i="3"/>
  <c r="AD900" i="3"/>
  <c r="AA901" i="3"/>
  <c r="AB901" i="3"/>
  <c r="AC901" i="3"/>
  <c r="AD901" i="3"/>
  <c r="AA902" i="3"/>
  <c r="AB902" i="3"/>
  <c r="AC902" i="3"/>
  <c r="AD902" i="3"/>
  <c r="AA903" i="3"/>
  <c r="AB903" i="3"/>
  <c r="AC903" i="3"/>
  <c r="AD903" i="3"/>
  <c r="AA904" i="3"/>
  <c r="AB904" i="3"/>
  <c r="AC904" i="3"/>
  <c r="AD904" i="3"/>
  <c r="AA905" i="3"/>
  <c r="AB905" i="3"/>
  <c r="AC905" i="3"/>
  <c r="AD905" i="3"/>
  <c r="AA906" i="3"/>
  <c r="AB906" i="3"/>
  <c r="AC906" i="3"/>
  <c r="AD906" i="3"/>
  <c r="AA907" i="3"/>
  <c r="AB907" i="3"/>
  <c r="AC907" i="3"/>
  <c r="AD907" i="3"/>
  <c r="AA908" i="3"/>
  <c r="AB908" i="3"/>
  <c r="AC908" i="3"/>
  <c r="AD908" i="3"/>
  <c r="AA909" i="3"/>
  <c r="AB909" i="3"/>
  <c r="AC909" i="3"/>
  <c r="AD909" i="3"/>
  <c r="AA910" i="3"/>
  <c r="AB910" i="3"/>
  <c r="AC910" i="3"/>
  <c r="AD910" i="3"/>
  <c r="AA911" i="3"/>
  <c r="AB911" i="3"/>
  <c r="AC911" i="3"/>
  <c r="AD911" i="3"/>
  <c r="AA912" i="3"/>
  <c r="AB912" i="3"/>
  <c r="AC912" i="3"/>
  <c r="AD912" i="3"/>
  <c r="AA913" i="3"/>
  <c r="AB913" i="3"/>
  <c r="AC913" i="3"/>
  <c r="AD913" i="3"/>
  <c r="AA914" i="3"/>
  <c r="AB914" i="3"/>
  <c r="AC914" i="3"/>
  <c r="AD914" i="3"/>
  <c r="AA915" i="3"/>
  <c r="AB915" i="3"/>
  <c r="AC915" i="3"/>
  <c r="AD915" i="3"/>
  <c r="AA916" i="3"/>
  <c r="AB916" i="3"/>
  <c r="AC916" i="3"/>
  <c r="AD916" i="3"/>
  <c r="AA917" i="3"/>
  <c r="AB917" i="3"/>
  <c r="AC917" i="3"/>
  <c r="AD917" i="3"/>
  <c r="AA918" i="3"/>
  <c r="AB918" i="3"/>
  <c r="AC918" i="3"/>
  <c r="AD918" i="3"/>
  <c r="AA919" i="3"/>
  <c r="AB919" i="3"/>
  <c r="AC919" i="3"/>
  <c r="AD919" i="3"/>
  <c r="AA920" i="3"/>
  <c r="AB920" i="3"/>
  <c r="AC920" i="3"/>
  <c r="AD920" i="3"/>
  <c r="AA921" i="3"/>
  <c r="AB921" i="3"/>
  <c r="AC921" i="3"/>
  <c r="AD921" i="3"/>
  <c r="AA922" i="3"/>
  <c r="AB922" i="3"/>
  <c r="AC922" i="3"/>
  <c r="AD922" i="3"/>
  <c r="AA923" i="3"/>
  <c r="AB923" i="3"/>
  <c r="AC923" i="3"/>
  <c r="AD923" i="3"/>
  <c r="AA924" i="3"/>
  <c r="AB924" i="3"/>
  <c r="AC924" i="3"/>
  <c r="AD924" i="3"/>
  <c r="AA925" i="3"/>
  <c r="AB925" i="3"/>
  <c r="AC925" i="3"/>
  <c r="AD925" i="3"/>
  <c r="AA926" i="3"/>
  <c r="AB926" i="3"/>
  <c r="AC926" i="3"/>
  <c r="AD926" i="3"/>
  <c r="AA927" i="3"/>
  <c r="AB927" i="3"/>
  <c r="AC927" i="3"/>
  <c r="AD927" i="3"/>
  <c r="AA928" i="3"/>
  <c r="AB928" i="3"/>
  <c r="AC928" i="3"/>
  <c r="AD928" i="3"/>
  <c r="AA929" i="3"/>
  <c r="AB929" i="3"/>
  <c r="AC929" i="3"/>
  <c r="AD929" i="3"/>
  <c r="AA930" i="3"/>
  <c r="AB930" i="3"/>
  <c r="AC930" i="3"/>
  <c r="AD930" i="3"/>
  <c r="AA931" i="3"/>
  <c r="AB931" i="3"/>
  <c r="AC931" i="3"/>
  <c r="AD931" i="3"/>
  <c r="AA932" i="3"/>
  <c r="AB932" i="3"/>
  <c r="AC932" i="3"/>
  <c r="AD932" i="3"/>
  <c r="AA933" i="3"/>
  <c r="AB933" i="3"/>
  <c r="AC933" i="3"/>
  <c r="AD933" i="3"/>
  <c r="AA934" i="3"/>
  <c r="AB934" i="3"/>
  <c r="AC934" i="3"/>
  <c r="AD934" i="3"/>
  <c r="AA935" i="3"/>
  <c r="AB935" i="3"/>
  <c r="AC935" i="3"/>
  <c r="AD935" i="3"/>
  <c r="AA936" i="3"/>
  <c r="AB936" i="3"/>
  <c r="AC936" i="3"/>
  <c r="AD936" i="3"/>
  <c r="AA937" i="3"/>
  <c r="AB937" i="3"/>
  <c r="AC937" i="3"/>
  <c r="AD937" i="3"/>
  <c r="AA938" i="3"/>
  <c r="AB938" i="3"/>
  <c r="AC938" i="3"/>
  <c r="AD938" i="3"/>
  <c r="AA939" i="3"/>
  <c r="AB939" i="3"/>
  <c r="AC939" i="3"/>
  <c r="AD939" i="3"/>
  <c r="AA940" i="3"/>
  <c r="AB940" i="3"/>
  <c r="AC940" i="3"/>
  <c r="AD940" i="3"/>
  <c r="AA941" i="3"/>
  <c r="AB941" i="3"/>
  <c r="AC941" i="3"/>
  <c r="AD941" i="3"/>
  <c r="AA942" i="3"/>
  <c r="AB942" i="3"/>
  <c r="AC942" i="3"/>
  <c r="AD942" i="3"/>
  <c r="AA943" i="3"/>
  <c r="AB943" i="3"/>
  <c r="AC943" i="3"/>
  <c r="AD943" i="3"/>
  <c r="AA944" i="3"/>
  <c r="AB944" i="3"/>
  <c r="AC944" i="3"/>
  <c r="AD944" i="3"/>
  <c r="AA945" i="3"/>
  <c r="AB945" i="3"/>
  <c r="AC945" i="3"/>
  <c r="AD945" i="3"/>
  <c r="AA946" i="3"/>
  <c r="AB946" i="3"/>
  <c r="AC946" i="3"/>
  <c r="AD946" i="3"/>
  <c r="AA947" i="3"/>
  <c r="AB947" i="3"/>
  <c r="AC947" i="3"/>
  <c r="AD947" i="3"/>
  <c r="AA948" i="3"/>
  <c r="AB948" i="3"/>
  <c r="AC948" i="3"/>
  <c r="AD948" i="3"/>
  <c r="AA949" i="3"/>
  <c r="AB949" i="3"/>
  <c r="AC949" i="3"/>
  <c r="AD949" i="3"/>
  <c r="AA950" i="3"/>
  <c r="AB950" i="3"/>
  <c r="AC950" i="3"/>
  <c r="AD950" i="3"/>
  <c r="AA951" i="3"/>
  <c r="AB951" i="3"/>
  <c r="AC951" i="3"/>
  <c r="AD951" i="3"/>
  <c r="AA952" i="3"/>
  <c r="AB952" i="3"/>
  <c r="AC952" i="3"/>
  <c r="AD952" i="3"/>
  <c r="AA953" i="3"/>
  <c r="AB953" i="3"/>
  <c r="AC953" i="3"/>
  <c r="AD953" i="3"/>
  <c r="AA954" i="3"/>
  <c r="AB954" i="3"/>
  <c r="AC954" i="3"/>
  <c r="AD954" i="3"/>
  <c r="AA955" i="3"/>
  <c r="AB955" i="3"/>
  <c r="AC955" i="3"/>
  <c r="AD955" i="3"/>
  <c r="AA956" i="3"/>
  <c r="AB956" i="3"/>
  <c r="AC956" i="3"/>
  <c r="AD956" i="3"/>
  <c r="AA957" i="3"/>
  <c r="AB957" i="3"/>
  <c r="AC957" i="3"/>
  <c r="AD957" i="3"/>
  <c r="AA958" i="3"/>
  <c r="AB958" i="3"/>
  <c r="AC958" i="3"/>
  <c r="AD958" i="3"/>
  <c r="AA959" i="3"/>
  <c r="AB959" i="3"/>
  <c r="AC959" i="3"/>
  <c r="AD959" i="3"/>
  <c r="AA960" i="3"/>
  <c r="AB960" i="3"/>
  <c r="AC960" i="3"/>
  <c r="AD960" i="3"/>
  <c r="AA961" i="3"/>
  <c r="AB961" i="3"/>
  <c r="AC961" i="3"/>
  <c r="AD961" i="3"/>
  <c r="AA962" i="3"/>
  <c r="AB962" i="3"/>
  <c r="AC962" i="3"/>
  <c r="AD962" i="3"/>
  <c r="AA963" i="3"/>
  <c r="AB963" i="3"/>
  <c r="AC963" i="3"/>
  <c r="AD963" i="3"/>
  <c r="AA964" i="3"/>
  <c r="AB964" i="3"/>
  <c r="AC964" i="3"/>
  <c r="AD964" i="3"/>
  <c r="AA965" i="3"/>
  <c r="AB965" i="3"/>
  <c r="AC965" i="3"/>
  <c r="AD965" i="3"/>
  <c r="AA966" i="3"/>
  <c r="AB966" i="3"/>
  <c r="AC966" i="3"/>
  <c r="AD966" i="3"/>
  <c r="AA967" i="3"/>
  <c r="AB967" i="3"/>
  <c r="AC967" i="3"/>
  <c r="AD967" i="3"/>
  <c r="AA968" i="3"/>
  <c r="AB968" i="3"/>
  <c r="AC968" i="3"/>
  <c r="AD968" i="3"/>
  <c r="AA969" i="3"/>
  <c r="AB969" i="3"/>
  <c r="AC969" i="3"/>
  <c r="AD969" i="3"/>
  <c r="AA970" i="3"/>
  <c r="AB970" i="3"/>
  <c r="AC970" i="3"/>
  <c r="AD970" i="3"/>
  <c r="AA971" i="3"/>
  <c r="AB971" i="3"/>
  <c r="AC971" i="3"/>
  <c r="AD971" i="3"/>
  <c r="AA972" i="3"/>
  <c r="AB972" i="3"/>
  <c r="AC972" i="3"/>
  <c r="AD972" i="3"/>
  <c r="AA973" i="3"/>
  <c r="AB973" i="3"/>
  <c r="AC973" i="3"/>
  <c r="AD973" i="3"/>
  <c r="AA974" i="3"/>
  <c r="AB974" i="3"/>
  <c r="AC974" i="3"/>
  <c r="AD974" i="3"/>
  <c r="AA975" i="3"/>
  <c r="AB975" i="3"/>
  <c r="AC975" i="3"/>
  <c r="AD975" i="3"/>
  <c r="AA976" i="3"/>
  <c r="AB976" i="3"/>
  <c r="AC976" i="3"/>
  <c r="AD976" i="3"/>
  <c r="AA977" i="3"/>
  <c r="AB977" i="3"/>
  <c r="AC977" i="3"/>
  <c r="AD977" i="3"/>
  <c r="AA978" i="3"/>
  <c r="AB978" i="3"/>
  <c r="AC978" i="3"/>
  <c r="AD978" i="3"/>
  <c r="AA979" i="3"/>
  <c r="AB979" i="3"/>
  <c r="AC979" i="3"/>
  <c r="AD979" i="3"/>
  <c r="AA980" i="3"/>
  <c r="AB980" i="3"/>
  <c r="AC980" i="3"/>
  <c r="AD980" i="3"/>
  <c r="AA981" i="3"/>
  <c r="AB981" i="3"/>
  <c r="AC981" i="3"/>
  <c r="AD981" i="3"/>
  <c r="AA982" i="3"/>
  <c r="AB982" i="3"/>
  <c r="AC982" i="3"/>
  <c r="AD982" i="3"/>
  <c r="AA983" i="3"/>
  <c r="AB983" i="3"/>
  <c r="AC983" i="3"/>
  <c r="AD983" i="3"/>
  <c r="AA984" i="3"/>
  <c r="AB984" i="3"/>
  <c r="AC984" i="3"/>
  <c r="AD984" i="3"/>
  <c r="AA985" i="3"/>
  <c r="AB985" i="3"/>
  <c r="AC985" i="3"/>
  <c r="AD985" i="3"/>
  <c r="AA986" i="3"/>
  <c r="AB986" i="3"/>
  <c r="AC986" i="3"/>
  <c r="AD986" i="3"/>
  <c r="AA987" i="3"/>
  <c r="AB987" i="3"/>
  <c r="AC987" i="3"/>
  <c r="AD987" i="3"/>
  <c r="AA988" i="3"/>
  <c r="AB988" i="3"/>
  <c r="AC988" i="3"/>
  <c r="AD988" i="3"/>
  <c r="AA989" i="3"/>
  <c r="AB989" i="3"/>
  <c r="AC989" i="3"/>
  <c r="AD989" i="3"/>
  <c r="AA990" i="3"/>
  <c r="AB990" i="3"/>
  <c r="AC990" i="3"/>
  <c r="AD990" i="3"/>
  <c r="AA991" i="3"/>
  <c r="AB991" i="3"/>
  <c r="AC991" i="3"/>
  <c r="AD991" i="3"/>
  <c r="AA992" i="3"/>
  <c r="AB992" i="3"/>
  <c r="AC992" i="3"/>
  <c r="AD992" i="3"/>
  <c r="AA993" i="3"/>
  <c r="AB993" i="3"/>
  <c r="AC993" i="3"/>
  <c r="AD993" i="3"/>
  <c r="AA994" i="3"/>
  <c r="AB994" i="3"/>
  <c r="AC994" i="3"/>
  <c r="AD994" i="3"/>
  <c r="AA995" i="3"/>
  <c r="AB995" i="3"/>
  <c r="AC995" i="3"/>
  <c r="AD995" i="3"/>
  <c r="AA996" i="3"/>
  <c r="AB996" i="3"/>
  <c r="AC996" i="3"/>
  <c r="AD996" i="3"/>
  <c r="AA997" i="3"/>
  <c r="AB997" i="3"/>
  <c r="AC997" i="3"/>
  <c r="AD997" i="3"/>
  <c r="AA998" i="3"/>
  <c r="AB998" i="3"/>
  <c r="AC998" i="3"/>
  <c r="AD998" i="3"/>
  <c r="AA999" i="3"/>
  <c r="AB999" i="3"/>
  <c r="AC999" i="3"/>
  <c r="AD999" i="3"/>
  <c r="AA1000" i="3"/>
  <c r="AB1000" i="3"/>
  <c r="AC1000" i="3"/>
  <c r="AD1000" i="3"/>
  <c r="AA1001" i="3"/>
  <c r="AB1001" i="3"/>
  <c r="AC1001" i="3"/>
  <c r="AD1001" i="3"/>
  <c r="AA1002" i="3"/>
  <c r="AB1002" i="3"/>
  <c r="AC1002" i="3"/>
  <c r="AD1002" i="3"/>
  <c r="AA1003" i="3"/>
  <c r="AB1003" i="3"/>
  <c r="AC1003" i="3"/>
  <c r="AD1003" i="3"/>
  <c r="AA1004" i="3"/>
  <c r="AB1004" i="3"/>
  <c r="AC1004" i="3"/>
  <c r="AD1004" i="3"/>
  <c r="AA1005" i="3"/>
  <c r="AB1005" i="3"/>
  <c r="AC1005" i="3"/>
  <c r="AD1005" i="3"/>
  <c r="AA1006" i="3"/>
  <c r="AB1006" i="3"/>
  <c r="AC1006" i="3"/>
  <c r="AD1006" i="3"/>
  <c r="AA1007" i="3"/>
  <c r="AB1007" i="3"/>
  <c r="AC1007" i="3"/>
  <c r="AD1007" i="3"/>
  <c r="AA1008" i="3"/>
  <c r="AB1008" i="3"/>
  <c r="AC1008" i="3"/>
  <c r="AD1008" i="3"/>
  <c r="AA1009" i="3"/>
  <c r="AB1009" i="3"/>
  <c r="AC1009" i="3"/>
  <c r="AD1009" i="3"/>
  <c r="AA1010" i="3"/>
  <c r="AB1010" i="3"/>
  <c r="AC1010" i="3"/>
  <c r="AD1010" i="3"/>
  <c r="AA1011" i="3"/>
  <c r="AB1011" i="3"/>
  <c r="AC1011" i="3"/>
  <c r="AD1011" i="3"/>
  <c r="AA1012" i="3"/>
  <c r="AB1012" i="3"/>
  <c r="AC1012" i="3"/>
  <c r="AD1012" i="3"/>
  <c r="AA1013" i="3"/>
  <c r="AB1013" i="3"/>
  <c r="AC1013" i="3"/>
  <c r="AD1013" i="3"/>
  <c r="AA1014" i="3"/>
  <c r="AB1014" i="3"/>
  <c r="AC1014" i="3"/>
  <c r="AD1014" i="3"/>
  <c r="AA1015" i="3"/>
  <c r="AB1015" i="3"/>
  <c r="AC1015" i="3"/>
  <c r="AD1015" i="3"/>
  <c r="AA1016" i="3"/>
  <c r="AB1016" i="3"/>
  <c r="AC1016" i="3"/>
  <c r="AD1016" i="3"/>
  <c r="AA1017" i="3"/>
  <c r="AB1017" i="3"/>
  <c r="AC1017" i="3"/>
  <c r="AD1017" i="3"/>
  <c r="AA1018" i="3"/>
  <c r="AB1018" i="3"/>
  <c r="AC1018" i="3"/>
  <c r="AD1018" i="3"/>
  <c r="AA1019" i="3"/>
  <c r="AB1019" i="3"/>
  <c r="AC1019" i="3"/>
  <c r="AD1019" i="3"/>
  <c r="AA1020" i="3"/>
  <c r="AB1020" i="3"/>
  <c r="AC1020" i="3"/>
  <c r="AD1020" i="3"/>
  <c r="AA1021" i="3"/>
  <c r="AB1021" i="3"/>
  <c r="AC1021" i="3"/>
  <c r="AD1021" i="3"/>
  <c r="AA1022" i="3"/>
  <c r="AB1022" i="3"/>
  <c r="AC1022" i="3"/>
  <c r="AD1022" i="3"/>
  <c r="AA1023" i="3"/>
  <c r="AB1023" i="3"/>
  <c r="AC1023" i="3"/>
  <c r="AD1023" i="3"/>
  <c r="AA1024" i="3"/>
  <c r="AB1024" i="3"/>
  <c r="AC1024" i="3"/>
  <c r="AD1024" i="3"/>
  <c r="AA1025" i="3"/>
  <c r="AB1025" i="3"/>
  <c r="AC1025" i="3"/>
  <c r="AD1025" i="3"/>
  <c r="AA1026" i="3"/>
  <c r="AB1026" i="3"/>
  <c r="AC1026" i="3"/>
  <c r="AD1026" i="3"/>
  <c r="AA1027" i="3"/>
  <c r="AB1027" i="3"/>
  <c r="AC1027" i="3"/>
  <c r="AD1027" i="3"/>
  <c r="AA1028" i="3"/>
  <c r="AB1028" i="3"/>
  <c r="AC1028" i="3"/>
  <c r="AD1028" i="3"/>
  <c r="AA1029" i="3"/>
  <c r="AB1029" i="3"/>
  <c r="AC1029" i="3"/>
  <c r="AD1029" i="3"/>
  <c r="AA1030" i="3"/>
  <c r="AB1030" i="3"/>
  <c r="AC1030" i="3"/>
  <c r="AD1030" i="3"/>
  <c r="AA1031" i="3"/>
  <c r="AB1031" i="3"/>
  <c r="AC1031" i="3"/>
  <c r="AD1031" i="3"/>
  <c r="AA1032" i="3"/>
  <c r="AB1032" i="3"/>
  <c r="AC1032" i="3"/>
  <c r="AD1032" i="3"/>
  <c r="AA1033" i="3"/>
  <c r="AB1033" i="3"/>
  <c r="AC1033" i="3"/>
  <c r="AD1033" i="3"/>
  <c r="AA1034" i="3"/>
  <c r="AB1034" i="3"/>
  <c r="AC1034" i="3"/>
  <c r="AD1034" i="3"/>
  <c r="AA1035" i="3"/>
  <c r="AB1035" i="3"/>
  <c r="AC1035" i="3"/>
  <c r="AD1035" i="3"/>
  <c r="AA1036" i="3"/>
  <c r="AB1036" i="3"/>
  <c r="AC1036" i="3"/>
  <c r="AD1036" i="3"/>
  <c r="AA1037" i="3"/>
  <c r="AB1037" i="3"/>
  <c r="AC1037" i="3"/>
  <c r="AD1037" i="3"/>
  <c r="AA1038" i="3"/>
  <c r="AB1038" i="3"/>
  <c r="AC1038" i="3"/>
  <c r="AD1038" i="3"/>
  <c r="AA1039" i="3"/>
  <c r="AB1039" i="3"/>
  <c r="AC1039" i="3"/>
  <c r="AD1039" i="3"/>
  <c r="AA1040" i="3"/>
  <c r="AB1040" i="3"/>
  <c r="AC1040" i="3"/>
  <c r="AD1040" i="3"/>
  <c r="AA1041" i="3"/>
  <c r="AB1041" i="3"/>
  <c r="AC1041" i="3"/>
  <c r="AD1041" i="3"/>
  <c r="AA1042" i="3"/>
  <c r="AB1042" i="3"/>
  <c r="AC1042" i="3"/>
  <c r="AD1042" i="3"/>
  <c r="AA1043" i="3"/>
  <c r="AB1043" i="3"/>
  <c r="AC1043" i="3"/>
  <c r="AD1043" i="3"/>
  <c r="AA1044" i="3"/>
  <c r="AB1044" i="3"/>
  <c r="AC1044" i="3"/>
  <c r="AD1044" i="3"/>
  <c r="AA1045" i="3"/>
  <c r="AB1045" i="3"/>
  <c r="AC1045" i="3"/>
  <c r="AD1045" i="3"/>
  <c r="AA1046" i="3"/>
  <c r="AB1046" i="3"/>
  <c r="AC1046" i="3"/>
  <c r="AD1046" i="3"/>
  <c r="AA1047" i="3"/>
  <c r="AB1047" i="3"/>
  <c r="AC1047" i="3"/>
  <c r="AD1047" i="3"/>
  <c r="AA1048" i="3"/>
  <c r="AB1048" i="3"/>
  <c r="AC1048" i="3"/>
  <c r="AD1048" i="3"/>
  <c r="AA1049" i="3"/>
  <c r="AB1049" i="3"/>
  <c r="AC1049" i="3"/>
  <c r="AD1049" i="3"/>
  <c r="AA1050" i="3"/>
  <c r="AB1050" i="3"/>
  <c r="AC1050" i="3"/>
  <c r="AD1050" i="3"/>
  <c r="AA1051" i="3"/>
  <c r="AB1051" i="3"/>
  <c r="AC1051" i="3"/>
  <c r="AD1051" i="3"/>
  <c r="AA1052" i="3"/>
  <c r="AB1052" i="3"/>
  <c r="AC1052" i="3"/>
  <c r="AD1052" i="3"/>
  <c r="AA1053" i="3"/>
  <c r="AB1053" i="3"/>
  <c r="AC1053" i="3"/>
  <c r="AD1053" i="3"/>
  <c r="AA1054" i="3"/>
  <c r="AB1054" i="3"/>
  <c r="P57" i="6" s="1"/>
  <c r="AC1054" i="3"/>
  <c r="AD1054" i="3"/>
  <c r="P59" i="6" s="1"/>
  <c r="AA1055" i="3"/>
  <c r="AB1055" i="3"/>
  <c r="AC1055" i="3"/>
  <c r="AD1055" i="3"/>
  <c r="AA1056" i="3"/>
  <c r="AB1056" i="3"/>
  <c r="AC1056" i="3"/>
  <c r="AD1056" i="3"/>
  <c r="AA1057" i="3"/>
  <c r="AB1057" i="3"/>
  <c r="AC1057" i="3"/>
  <c r="AD1057" i="3"/>
  <c r="AA1058" i="3"/>
  <c r="AB1058" i="3"/>
  <c r="AC1058" i="3"/>
  <c r="AD1058" i="3"/>
  <c r="AA1059" i="3"/>
  <c r="AB1059" i="3"/>
  <c r="AC1059" i="3"/>
  <c r="AD1059" i="3"/>
  <c r="AA1060" i="3"/>
  <c r="AB1060" i="3"/>
  <c r="AC1060" i="3"/>
  <c r="AD1060" i="3"/>
  <c r="AA1061" i="3"/>
  <c r="AB1061" i="3"/>
  <c r="AC1061" i="3"/>
  <c r="AD1061" i="3"/>
  <c r="AA1062" i="3"/>
  <c r="AB1062" i="3"/>
  <c r="AC1062" i="3"/>
  <c r="AD1062" i="3"/>
  <c r="AA1063" i="3"/>
  <c r="AB1063" i="3"/>
  <c r="AC1063" i="3"/>
  <c r="AD1063" i="3"/>
  <c r="AA1064" i="3"/>
  <c r="AB1064" i="3"/>
  <c r="AC1064" i="3"/>
  <c r="AD1064" i="3"/>
  <c r="AA1065" i="3"/>
  <c r="AB1065" i="3"/>
  <c r="AC1065" i="3"/>
  <c r="AD1065" i="3"/>
  <c r="AA1066" i="3"/>
  <c r="AB1066" i="3"/>
  <c r="AC1066" i="3"/>
  <c r="AD1066" i="3"/>
  <c r="AA1067" i="3"/>
  <c r="AB1067" i="3"/>
  <c r="AC1067" i="3"/>
  <c r="AD1067" i="3"/>
  <c r="AA1068" i="3"/>
  <c r="AB1068" i="3"/>
  <c r="AC1068" i="3"/>
  <c r="AD1068" i="3"/>
  <c r="AA1069" i="3"/>
  <c r="AB1069" i="3"/>
  <c r="AC1069" i="3"/>
  <c r="AD1069" i="3"/>
  <c r="AA1070" i="3"/>
  <c r="AB1070" i="3"/>
  <c r="AC1070" i="3"/>
  <c r="AD1070" i="3"/>
  <c r="AA1071" i="3"/>
  <c r="AB1071" i="3"/>
  <c r="AC1071" i="3"/>
  <c r="AD1071" i="3"/>
  <c r="AA1072" i="3"/>
  <c r="AB1072" i="3"/>
  <c r="AC1072" i="3"/>
  <c r="AD1072" i="3"/>
  <c r="AA1073" i="3"/>
  <c r="AB1073" i="3"/>
  <c r="AC1073" i="3"/>
  <c r="AD1073" i="3"/>
  <c r="AA1074" i="3"/>
  <c r="AB1074" i="3"/>
  <c r="AC1074" i="3"/>
  <c r="AD1074" i="3"/>
  <c r="AA1075" i="3"/>
  <c r="AB1075" i="3"/>
  <c r="AC1075" i="3"/>
  <c r="AD1075" i="3"/>
  <c r="AA1076" i="3"/>
  <c r="AB1076" i="3"/>
  <c r="AC1076" i="3"/>
  <c r="AD1076" i="3"/>
  <c r="AA1077" i="3"/>
  <c r="AB1077" i="3"/>
  <c r="AC1077" i="3"/>
  <c r="AD1077" i="3"/>
  <c r="AA1078" i="3"/>
  <c r="AB1078" i="3"/>
  <c r="AC1078" i="3"/>
  <c r="AD1078" i="3"/>
  <c r="AA1079" i="3"/>
  <c r="AB1079" i="3"/>
  <c r="AC1079" i="3"/>
  <c r="AD1079" i="3"/>
  <c r="AA1080" i="3"/>
  <c r="AB1080" i="3"/>
  <c r="AC1080" i="3"/>
  <c r="AD1080" i="3"/>
  <c r="AA1081" i="3"/>
  <c r="AB1081" i="3"/>
  <c r="AC1081" i="3"/>
  <c r="AD1081" i="3"/>
  <c r="AA1082" i="3"/>
  <c r="AB1082" i="3"/>
  <c r="AC1082" i="3"/>
  <c r="AD1082" i="3"/>
  <c r="AA1083" i="3"/>
  <c r="AB1083" i="3"/>
  <c r="AC1083" i="3"/>
  <c r="AD1083" i="3"/>
  <c r="AA1084" i="3"/>
  <c r="AB1084" i="3"/>
  <c r="AC1084" i="3"/>
  <c r="AD1084" i="3"/>
  <c r="AA1085" i="3"/>
  <c r="AB1085" i="3"/>
  <c r="AC1085" i="3"/>
  <c r="AD1085" i="3"/>
  <c r="AA1086" i="3"/>
  <c r="AB1086" i="3"/>
  <c r="AC1086" i="3"/>
  <c r="AD1086" i="3"/>
  <c r="AA1087" i="3"/>
  <c r="AB1087" i="3"/>
  <c r="AC1087" i="3"/>
  <c r="AD1087" i="3"/>
  <c r="AA1088" i="3"/>
  <c r="AB1088" i="3"/>
  <c r="AC1088" i="3"/>
  <c r="AD1088" i="3"/>
  <c r="AA1089" i="3"/>
  <c r="AB1089" i="3"/>
  <c r="AC1089" i="3"/>
  <c r="AD1089" i="3"/>
  <c r="AA1090" i="3"/>
  <c r="AB1090" i="3"/>
  <c r="AC1090" i="3"/>
  <c r="AD1090" i="3"/>
  <c r="AA1091" i="3"/>
  <c r="AB1091" i="3"/>
  <c r="AC1091" i="3"/>
  <c r="AD1091" i="3"/>
  <c r="AA1092" i="3"/>
  <c r="AB1092" i="3"/>
  <c r="AC1092" i="3"/>
  <c r="AD1092" i="3"/>
  <c r="AA1093" i="3"/>
  <c r="AB1093" i="3"/>
  <c r="AC1093" i="3"/>
  <c r="AD1093" i="3"/>
  <c r="AA1094" i="3"/>
  <c r="AB1094" i="3"/>
  <c r="AC1094" i="3"/>
  <c r="AD1094" i="3"/>
  <c r="AA1095" i="3"/>
  <c r="AB1095" i="3"/>
  <c r="AC1095" i="3"/>
  <c r="AD1095" i="3"/>
  <c r="AA1096" i="3"/>
  <c r="AB1096" i="3"/>
  <c r="AC1096" i="3"/>
  <c r="AD1096" i="3"/>
  <c r="AA1097" i="3"/>
  <c r="AB1097" i="3"/>
  <c r="AC1097" i="3"/>
  <c r="AD1097" i="3"/>
  <c r="AA1098" i="3"/>
  <c r="AB1098" i="3"/>
  <c r="AC1098" i="3"/>
  <c r="AD1098" i="3"/>
  <c r="AA1099" i="3"/>
  <c r="AB1099" i="3"/>
  <c r="AC1099" i="3"/>
  <c r="AD1099" i="3"/>
  <c r="AA1100" i="3"/>
  <c r="AB1100" i="3"/>
  <c r="AC1100" i="3"/>
  <c r="AD1100" i="3"/>
  <c r="AA1101" i="3"/>
  <c r="AB1101" i="3"/>
  <c r="AC1101" i="3"/>
  <c r="AD1101" i="3"/>
  <c r="AA1102" i="3"/>
  <c r="AB1102" i="3"/>
  <c r="AC1102" i="3"/>
  <c r="AD1102" i="3"/>
  <c r="AA1103" i="3"/>
  <c r="AB1103" i="3"/>
  <c r="AC1103" i="3"/>
  <c r="AD1103" i="3"/>
  <c r="AA1104" i="3"/>
  <c r="AB1104" i="3"/>
  <c r="AC1104" i="3"/>
  <c r="AD1104" i="3"/>
  <c r="AA1105" i="3"/>
  <c r="AB1105" i="3"/>
  <c r="AC1105" i="3"/>
  <c r="AD1105" i="3"/>
  <c r="AA1106" i="3"/>
  <c r="AB1106" i="3"/>
  <c r="AC1106" i="3"/>
  <c r="AD1106" i="3"/>
  <c r="AA1107" i="3"/>
  <c r="AB1107" i="3"/>
  <c r="AC1107" i="3"/>
  <c r="AD1107" i="3"/>
  <c r="AA1108" i="3"/>
  <c r="AB1108" i="3"/>
  <c r="AC1108" i="3"/>
  <c r="AD1108" i="3"/>
  <c r="AA1109" i="3"/>
  <c r="AB1109" i="3"/>
  <c r="AC1109" i="3"/>
  <c r="AD1109" i="3"/>
  <c r="AA1110" i="3"/>
  <c r="AB1110" i="3"/>
  <c r="AC1110" i="3"/>
  <c r="AD1110" i="3"/>
  <c r="AA1111" i="3"/>
  <c r="AB1111" i="3"/>
  <c r="AC1111" i="3"/>
  <c r="AD1111" i="3"/>
  <c r="AA1112" i="3"/>
  <c r="AB1112" i="3"/>
  <c r="AC1112" i="3"/>
  <c r="AD1112" i="3"/>
  <c r="AA1113" i="3"/>
  <c r="AB1113" i="3"/>
  <c r="AC1113" i="3"/>
  <c r="AD1113" i="3"/>
  <c r="AA1114" i="3"/>
  <c r="AB1114" i="3"/>
  <c r="AC1114" i="3"/>
  <c r="AD1114" i="3"/>
  <c r="AA1115" i="3"/>
  <c r="AB1115" i="3"/>
  <c r="AC1115" i="3"/>
  <c r="AD1115" i="3"/>
  <c r="AA1116" i="3"/>
  <c r="AB1116" i="3"/>
  <c r="AC1116" i="3"/>
  <c r="AD1116" i="3"/>
  <c r="AA1117" i="3"/>
  <c r="AB1117" i="3"/>
  <c r="AC1117" i="3"/>
  <c r="AD1117" i="3"/>
  <c r="AA1118" i="3"/>
  <c r="AB1118" i="3"/>
  <c r="AC1118" i="3"/>
  <c r="AD1118" i="3"/>
  <c r="AA1119" i="3"/>
  <c r="AB1119" i="3"/>
  <c r="AC1119" i="3"/>
  <c r="AD1119" i="3"/>
  <c r="AA1120" i="3"/>
  <c r="AB1120" i="3"/>
  <c r="AC1120" i="3"/>
  <c r="AD1120" i="3"/>
  <c r="AA1121" i="3"/>
  <c r="AB1121" i="3"/>
  <c r="AC1121" i="3"/>
  <c r="AD1121" i="3"/>
  <c r="AA1122" i="3"/>
  <c r="AB1122" i="3"/>
  <c r="AC1122" i="3"/>
  <c r="AD1122" i="3"/>
  <c r="AA1123" i="3"/>
  <c r="AB1123" i="3"/>
  <c r="AC1123" i="3"/>
  <c r="AD1123" i="3"/>
  <c r="AA1124" i="3"/>
  <c r="AB1124" i="3"/>
  <c r="AC1124" i="3"/>
  <c r="AD1124" i="3"/>
  <c r="AA1125" i="3"/>
  <c r="AB1125" i="3"/>
  <c r="AC1125" i="3"/>
  <c r="AD1125" i="3"/>
  <c r="AA1126" i="3"/>
  <c r="AB1126" i="3"/>
  <c r="AC1126" i="3"/>
  <c r="AD1126" i="3"/>
  <c r="AA1127" i="3"/>
  <c r="AB1127" i="3"/>
  <c r="AC1127" i="3"/>
  <c r="AD1127" i="3"/>
  <c r="AA1128" i="3"/>
  <c r="AB1128" i="3"/>
  <c r="AC1128" i="3"/>
  <c r="AD1128" i="3"/>
  <c r="AA1129" i="3"/>
  <c r="AB1129" i="3"/>
  <c r="AC1129" i="3"/>
  <c r="AD1129" i="3"/>
  <c r="AA1130" i="3"/>
  <c r="AB1130" i="3"/>
  <c r="AC1130" i="3"/>
  <c r="AD1130" i="3"/>
  <c r="AA1131" i="3"/>
  <c r="AB1131" i="3"/>
  <c r="AC1131" i="3"/>
  <c r="AD1131" i="3"/>
  <c r="AA1132" i="3"/>
  <c r="AB1132" i="3"/>
  <c r="AC1132" i="3"/>
  <c r="AD1132" i="3"/>
  <c r="AA1133" i="3"/>
  <c r="AB1133" i="3"/>
  <c r="AC1133" i="3"/>
  <c r="AD1133" i="3"/>
  <c r="AA1134" i="3"/>
  <c r="AB1134" i="3"/>
  <c r="AC1134" i="3"/>
  <c r="AD1134" i="3"/>
  <c r="AA1135" i="3"/>
  <c r="AB1135" i="3"/>
  <c r="Q57" i="6" s="1"/>
  <c r="AC1135" i="3"/>
  <c r="Q58" i="6" s="1"/>
  <c r="AD1135" i="3"/>
  <c r="Q59" i="6" s="1"/>
  <c r="AA762" i="4"/>
  <c r="AB762" i="4"/>
  <c r="AC762" i="4"/>
  <c r="AD762" i="4"/>
  <c r="AA763" i="4"/>
  <c r="AB763" i="4"/>
  <c r="AC763" i="4"/>
  <c r="AD763" i="4"/>
  <c r="AA764" i="4"/>
  <c r="AB764" i="4"/>
  <c r="AC764" i="4"/>
  <c r="AD764" i="4"/>
  <c r="AA765" i="4"/>
  <c r="AB765" i="4"/>
  <c r="AC765" i="4"/>
  <c r="AD765" i="4"/>
  <c r="AA766" i="4"/>
  <c r="AB766" i="4"/>
  <c r="AC766" i="4"/>
  <c r="AD766" i="4"/>
  <c r="AA767" i="4"/>
  <c r="AB767" i="4"/>
  <c r="AC767" i="4"/>
  <c r="AD767" i="4"/>
  <c r="AA768" i="4"/>
  <c r="AB768" i="4"/>
  <c r="AC768" i="4"/>
  <c r="AD768" i="4"/>
  <c r="AA769" i="4"/>
  <c r="AB769" i="4"/>
  <c r="AC769" i="4"/>
  <c r="AD769" i="4"/>
  <c r="AA770" i="4"/>
  <c r="AB770" i="4"/>
  <c r="AC770" i="4"/>
  <c r="AD770" i="4"/>
  <c r="AA771" i="4"/>
  <c r="AB771" i="4"/>
  <c r="AC771" i="4"/>
  <c r="AD771" i="4"/>
  <c r="AA772" i="4"/>
  <c r="AB772" i="4"/>
  <c r="AC772" i="4"/>
  <c r="AD772" i="4"/>
  <c r="AA773" i="4"/>
  <c r="AB773" i="4"/>
  <c r="AC773" i="4"/>
  <c r="AD773" i="4"/>
  <c r="AA774" i="4"/>
  <c r="AB774" i="4"/>
  <c r="AC774" i="4"/>
  <c r="AD774" i="4"/>
  <c r="AA775" i="4"/>
  <c r="AB775" i="4"/>
  <c r="AC775" i="4"/>
  <c r="AD775" i="4"/>
  <c r="AA776" i="4"/>
  <c r="AB776" i="4"/>
  <c r="AC776" i="4"/>
  <c r="AD776" i="4"/>
  <c r="AA777" i="4"/>
  <c r="AB777" i="4"/>
  <c r="AC777" i="4"/>
  <c r="AD777" i="4"/>
  <c r="AA778" i="4"/>
  <c r="AB778" i="4"/>
  <c r="AC778" i="4"/>
  <c r="AD778" i="4"/>
  <c r="AA779" i="4"/>
  <c r="AB779" i="4"/>
  <c r="AC779" i="4"/>
  <c r="AD779" i="4"/>
  <c r="AA780" i="4"/>
  <c r="AB780" i="4"/>
  <c r="AC780" i="4"/>
  <c r="AD780" i="4"/>
  <c r="AA781" i="4"/>
  <c r="AB781" i="4"/>
  <c r="AC781" i="4"/>
  <c r="AD781" i="4"/>
  <c r="AA782" i="4"/>
  <c r="AB782" i="4"/>
  <c r="AC782" i="4"/>
  <c r="AD782" i="4"/>
  <c r="AA783" i="4"/>
  <c r="AB783" i="4"/>
  <c r="AC783" i="4"/>
  <c r="AD783" i="4"/>
  <c r="AA784" i="4"/>
  <c r="AB784" i="4"/>
  <c r="AC784" i="4"/>
  <c r="AD784" i="4"/>
  <c r="AA785" i="4"/>
  <c r="AB785" i="4"/>
  <c r="AC785" i="4"/>
  <c r="AD785" i="4"/>
  <c r="AA786" i="4"/>
  <c r="AB786" i="4"/>
  <c r="AC786" i="4"/>
  <c r="AD786" i="4"/>
  <c r="AA787" i="4"/>
  <c r="AB787" i="4"/>
  <c r="AC787" i="4"/>
  <c r="AD787" i="4"/>
  <c r="AA788" i="4"/>
  <c r="AB788" i="4"/>
  <c r="AC788" i="4"/>
  <c r="AD788" i="4"/>
  <c r="AA789" i="4"/>
  <c r="AB789" i="4"/>
  <c r="AC789" i="4"/>
  <c r="AD789" i="4"/>
  <c r="AA790" i="4"/>
  <c r="AB790" i="4"/>
  <c r="AC790" i="4"/>
  <c r="AD790" i="4"/>
  <c r="AA791" i="4"/>
  <c r="AB791" i="4"/>
  <c r="AC791" i="4"/>
  <c r="AD791" i="4"/>
  <c r="AA792" i="4"/>
  <c r="AB792" i="4"/>
  <c r="AC792" i="4"/>
  <c r="AD792" i="4"/>
  <c r="AA793" i="4"/>
  <c r="AB793" i="4"/>
  <c r="AC793" i="4"/>
  <c r="AD793" i="4"/>
  <c r="AA794" i="4"/>
  <c r="AB794" i="4"/>
  <c r="AC794" i="4"/>
  <c r="AD794" i="4"/>
  <c r="AA795" i="4"/>
  <c r="AB795" i="4"/>
  <c r="AC795" i="4"/>
  <c r="AD795" i="4"/>
  <c r="AA796" i="4"/>
  <c r="AB796" i="4"/>
  <c r="AC796" i="4"/>
  <c r="AD796" i="4"/>
  <c r="AA797" i="4"/>
  <c r="AB797" i="4"/>
  <c r="AC797" i="4"/>
  <c r="AD797" i="4"/>
  <c r="AA798" i="4"/>
  <c r="AB798" i="4"/>
  <c r="AC798" i="4"/>
  <c r="AD798" i="4"/>
  <c r="AA799" i="4"/>
  <c r="AB799" i="4"/>
  <c r="AC799" i="4"/>
  <c r="AD799" i="4"/>
  <c r="AA800" i="4"/>
  <c r="AB800" i="4"/>
  <c r="AC800" i="4"/>
  <c r="AD800" i="4"/>
  <c r="AA801" i="4"/>
  <c r="AB801" i="4"/>
  <c r="AC801" i="4"/>
  <c r="AD801" i="4"/>
  <c r="AA802" i="4"/>
  <c r="AB802" i="4"/>
  <c r="AC802" i="4"/>
  <c r="AD802" i="4"/>
  <c r="AA803" i="4"/>
  <c r="AB803" i="4"/>
  <c r="AC803" i="4"/>
  <c r="AD803" i="4"/>
  <c r="AA804" i="4"/>
  <c r="AB804" i="4"/>
  <c r="AC804" i="4"/>
  <c r="AD804" i="4"/>
  <c r="AA805" i="4"/>
  <c r="AB805" i="4"/>
  <c r="AC805" i="4"/>
  <c r="AD805" i="4"/>
  <c r="AA806" i="4"/>
  <c r="AB806" i="4"/>
  <c r="AC806" i="4"/>
  <c r="AD806" i="4"/>
  <c r="AA807" i="4"/>
  <c r="AB807" i="4"/>
  <c r="AC807" i="4"/>
  <c r="AD807" i="4"/>
  <c r="AA808" i="4"/>
  <c r="AB808" i="4"/>
  <c r="AC808" i="4"/>
  <c r="AD808" i="4"/>
  <c r="AA809" i="4"/>
  <c r="AB809" i="4"/>
  <c r="AC809" i="4"/>
  <c r="AD809" i="4"/>
  <c r="AA810" i="4"/>
  <c r="AB810" i="4"/>
  <c r="AC810" i="4"/>
  <c r="AD810" i="4"/>
  <c r="AA811" i="4"/>
  <c r="AB811" i="4"/>
  <c r="AC811" i="4"/>
  <c r="AD811" i="4"/>
  <c r="AA812" i="4"/>
  <c r="AB812" i="4"/>
  <c r="AC812" i="4"/>
  <c r="AD812" i="4"/>
  <c r="AA813" i="4"/>
  <c r="AB813" i="4"/>
  <c r="AC813" i="4"/>
  <c r="AD813" i="4"/>
  <c r="AA814" i="4"/>
  <c r="AB814" i="4"/>
  <c r="AC814" i="4"/>
  <c r="AD814" i="4"/>
  <c r="AA815" i="4"/>
  <c r="AB815" i="4"/>
  <c r="AC815" i="4"/>
  <c r="AD815" i="4"/>
  <c r="AA816" i="4"/>
  <c r="AB816" i="4"/>
  <c r="AC816" i="4"/>
  <c r="AD816" i="4"/>
  <c r="AA817" i="4"/>
  <c r="AB817" i="4"/>
  <c r="AC817" i="4"/>
  <c r="AD817" i="4"/>
  <c r="AA818" i="4"/>
  <c r="AB818" i="4"/>
  <c r="AC818" i="4"/>
  <c r="AD818" i="4"/>
  <c r="AA819" i="4"/>
  <c r="AB819" i="4"/>
  <c r="AC819" i="4"/>
  <c r="AD819" i="4"/>
  <c r="AA820" i="4"/>
  <c r="AB820" i="4"/>
  <c r="AC820" i="4"/>
  <c r="AD820" i="4"/>
  <c r="AA821" i="4"/>
  <c r="AB821" i="4"/>
  <c r="AC821" i="4"/>
  <c r="AD821" i="4"/>
  <c r="AA822" i="4"/>
  <c r="AB822" i="4"/>
  <c r="AC822" i="4"/>
  <c r="AD822" i="4"/>
  <c r="AA823" i="4"/>
  <c r="AB823" i="4"/>
  <c r="AC823" i="4"/>
  <c r="AD823" i="4"/>
  <c r="AA824" i="4"/>
  <c r="AB824" i="4"/>
  <c r="AC824" i="4"/>
  <c r="AD824" i="4"/>
  <c r="AA825" i="4"/>
  <c r="AB825" i="4"/>
  <c r="AC825" i="4"/>
  <c r="AD825" i="4"/>
  <c r="AA826" i="4"/>
  <c r="AB826" i="4"/>
  <c r="AC826" i="4"/>
  <c r="AD826" i="4"/>
  <c r="AA827" i="4"/>
  <c r="AB827" i="4"/>
  <c r="AC827" i="4"/>
  <c r="AD827" i="4"/>
  <c r="AA828" i="4"/>
  <c r="AB828" i="4"/>
  <c r="AC828" i="4"/>
  <c r="AD828" i="4"/>
  <c r="AA829" i="4"/>
  <c r="AB829" i="4"/>
  <c r="AC829" i="4"/>
  <c r="AD829" i="4"/>
  <c r="AA830" i="4"/>
  <c r="AB830" i="4"/>
  <c r="AC830" i="4"/>
  <c r="AD830" i="4"/>
  <c r="AA831" i="4"/>
  <c r="AB831" i="4"/>
  <c r="AC831" i="4"/>
  <c r="AD831" i="4"/>
  <c r="AA832" i="4"/>
  <c r="AB832" i="4"/>
  <c r="AC832" i="4"/>
  <c r="AD832" i="4"/>
  <c r="AA833" i="4"/>
  <c r="AB833" i="4"/>
  <c r="AC833" i="4"/>
  <c r="AD833" i="4"/>
  <c r="AA834" i="4"/>
  <c r="AB834" i="4"/>
  <c r="AC834" i="4"/>
  <c r="AD834" i="4"/>
  <c r="AA835" i="4"/>
  <c r="AB835" i="4"/>
  <c r="AC835" i="4"/>
  <c r="AD835" i="4"/>
  <c r="AA836" i="4"/>
  <c r="AB836" i="4"/>
  <c r="AC836" i="4"/>
  <c r="AD836" i="4"/>
  <c r="AA837" i="4"/>
  <c r="AB837" i="4"/>
  <c r="AC837" i="4"/>
  <c r="AD837" i="4"/>
  <c r="AA838" i="4"/>
  <c r="AB838" i="4"/>
  <c r="AC838" i="4"/>
  <c r="AD838" i="4"/>
  <c r="AA839" i="4"/>
  <c r="AB839" i="4"/>
  <c r="AC839" i="4"/>
  <c r="AD839" i="4"/>
  <c r="AA840" i="4"/>
  <c r="AB840" i="4"/>
  <c r="AC840" i="4"/>
  <c r="AD840" i="4"/>
  <c r="AA841" i="4"/>
  <c r="AB841" i="4"/>
  <c r="AC841" i="4"/>
  <c r="AD841" i="4"/>
  <c r="AA842" i="4"/>
  <c r="AB842" i="4"/>
  <c r="AC842" i="4"/>
  <c r="AD842" i="4"/>
  <c r="AA843" i="4"/>
  <c r="AB843" i="4"/>
  <c r="AC843" i="4"/>
  <c r="AD843" i="4"/>
  <c r="AA844" i="4"/>
  <c r="AB844" i="4"/>
  <c r="AC844" i="4"/>
  <c r="AD844" i="4"/>
  <c r="AA845" i="4"/>
  <c r="AB845" i="4"/>
  <c r="AC845" i="4"/>
  <c r="AD845" i="4"/>
  <c r="AA846" i="4"/>
  <c r="AB846" i="4"/>
  <c r="AC846" i="4"/>
  <c r="AD846" i="4"/>
  <c r="AA847" i="4"/>
  <c r="AB847" i="4"/>
  <c r="AC847" i="4"/>
  <c r="AD847" i="4"/>
  <c r="AA848" i="4"/>
  <c r="AB848" i="4"/>
  <c r="AC848" i="4"/>
  <c r="AD848" i="4"/>
  <c r="AA849" i="4"/>
  <c r="AB849" i="4"/>
  <c r="AC849" i="4"/>
  <c r="AD849" i="4"/>
  <c r="AA850" i="4"/>
  <c r="AB850" i="4"/>
  <c r="AC850" i="4"/>
  <c r="AD850" i="4"/>
  <c r="AA851" i="4"/>
  <c r="AB851" i="4"/>
  <c r="AC851" i="4"/>
  <c r="AD851" i="4"/>
  <c r="AA852" i="4"/>
  <c r="AB852" i="4"/>
  <c r="AC852" i="4"/>
  <c r="AD852" i="4"/>
  <c r="AA853" i="4"/>
  <c r="AB853" i="4"/>
  <c r="AC853" i="4"/>
  <c r="AD853" i="4"/>
  <c r="AA854" i="4"/>
  <c r="AB854" i="4"/>
  <c r="AC854" i="4"/>
  <c r="AD854" i="4"/>
  <c r="AA855" i="4"/>
  <c r="AB855" i="4"/>
  <c r="AC855" i="4"/>
  <c r="AD855" i="4"/>
  <c r="AA856" i="4"/>
  <c r="AB856" i="4"/>
  <c r="AC856" i="4"/>
  <c r="AD856" i="4"/>
  <c r="AA857" i="4"/>
  <c r="AB857" i="4"/>
  <c r="AC857" i="4"/>
  <c r="AD857" i="4"/>
  <c r="AA858" i="4"/>
  <c r="AB858" i="4"/>
  <c r="AC858" i="4"/>
  <c r="AD858" i="4"/>
  <c r="AA859" i="4"/>
  <c r="AB859" i="4"/>
  <c r="AC859" i="4"/>
  <c r="AD859" i="4"/>
  <c r="AA860" i="4"/>
  <c r="AB860" i="4"/>
  <c r="AC860" i="4"/>
  <c r="AD860" i="4"/>
  <c r="AA861" i="4"/>
  <c r="AB861" i="4"/>
  <c r="AC861" i="4"/>
  <c r="AD861" i="4"/>
  <c r="AA862" i="4"/>
  <c r="AB862" i="4"/>
  <c r="AC862" i="4"/>
  <c r="AD862" i="4"/>
  <c r="AA863" i="4"/>
  <c r="AB863" i="4"/>
  <c r="AC863" i="4"/>
  <c r="AD863" i="4"/>
  <c r="AA864" i="4"/>
  <c r="AB864" i="4"/>
  <c r="AC864" i="4"/>
  <c r="AD864" i="4"/>
  <c r="AA865" i="4"/>
  <c r="AB865" i="4"/>
  <c r="AC865" i="4"/>
  <c r="AD865" i="4"/>
  <c r="AA866" i="4"/>
  <c r="AB866" i="4"/>
  <c r="AC866" i="4"/>
  <c r="AD866" i="4"/>
  <c r="AA867" i="4"/>
  <c r="AB867" i="4"/>
  <c r="AC867" i="4"/>
  <c r="AD867" i="4"/>
  <c r="AA868" i="4"/>
  <c r="AB868" i="4"/>
  <c r="AC868" i="4"/>
  <c r="AD868" i="4"/>
  <c r="AA869" i="4"/>
  <c r="AB869" i="4"/>
  <c r="AC869" i="4"/>
  <c r="AD869" i="4"/>
  <c r="AA870" i="4"/>
  <c r="AB870" i="4"/>
  <c r="AC870" i="4"/>
  <c r="AD870" i="4"/>
  <c r="AA871" i="4"/>
  <c r="AB871" i="4"/>
  <c r="AC871" i="4"/>
  <c r="AD871" i="4"/>
  <c r="AA872" i="4"/>
  <c r="AB872" i="4"/>
  <c r="AC872" i="4"/>
  <c r="AD872" i="4"/>
  <c r="AA873" i="4"/>
  <c r="AB873" i="4"/>
  <c r="AC873" i="4"/>
  <c r="AD873" i="4"/>
  <c r="AA874" i="4"/>
  <c r="AB874" i="4"/>
  <c r="AC874" i="4"/>
  <c r="AD874" i="4"/>
  <c r="AA875" i="4"/>
  <c r="AB875" i="4"/>
  <c r="AC875" i="4"/>
  <c r="AD875" i="4"/>
  <c r="AA876" i="4"/>
  <c r="AB876" i="4"/>
  <c r="AC876" i="4"/>
  <c r="AD876" i="4"/>
  <c r="AA877" i="4"/>
  <c r="AB877" i="4"/>
  <c r="AC877" i="4"/>
  <c r="AD877" i="4"/>
  <c r="AA878" i="4"/>
  <c r="AB878" i="4"/>
  <c r="AC878" i="4"/>
  <c r="AD878" i="4"/>
  <c r="AA879" i="4"/>
  <c r="AB879" i="4"/>
  <c r="AC879" i="4"/>
  <c r="AD879" i="4"/>
  <c r="AA880" i="4"/>
  <c r="AB880" i="4"/>
  <c r="AC880" i="4"/>
  <c r="AD880" i="4"/>
  <c r="AA881" i="4"/>
  <c r="AB881" i="4"/>
  <c r="AC881" i="4"/>
  <c r="AD881" i="4"/>
  <c r="AA882" i="4"/>
  <c r="AB882" i="4"/>
  <c r="AC882" i="4"/>
  <c r="AD882" i="4"/>
  <c r="AA883" i="4"/>
  <c r="AB883" i="4"/>
  <c r="AC883" i="4"/>
  <c r="AD883" i="4"/>
  <c r="AA884" i="4"/>
  <c r="AB884" i="4"/>
  <c r="AC884" i="4"/>
  <c r="AD884" i="4"/>
  <c r="AA885" i="4"/>
  <c r="AB885" i="4"/>
  <c r="AC885" i="4"/>
  <c r="AD885" i="4"/>
  <c r="AA886" i="4"/>
  <c r="AB886" i="4"/>
  <c r="AC886" i="4"/>
  <c r="AD886" i="4"/>
  <c r="AA887" i="4"/>
  <c r="AB887" i="4"/>
  <c r="AC887" i="4"/>
  <c r="AD887" i="4"/>
  <c r="AA888" i="4"/>
  <c r="AB888" i="4"/>
  <c r="AC888" i="4"/>
  <c r="AD888" i="4"/>
  <c r="AA889" i="4"/>
  <c r="AB889" i="4"/>
  <c r="AC889" i="4"/>
  <c r="AD889" i="4"/>
  <c r="AA890" i="4"/>
  <c r="AB890" i="4"/>
  <c r="AC890" i="4"/>
  <c r="AD890" i="4"/>
  <c r="AA891" i="4"/>
  <c r="AB891" i="4"/>
  <c r="AC891" i="4"/>
  <c r="AD891" i="4"/>
  <c r="AA892" i="4"/>
  <c r="AB892" i="4"/>
  <c r="AC892" i="4"/>
  <c r="AD892" i="4"/>
  <c r="AA893" i="4"/>
  <c r="AB893" i="4"/>
  <c r="AC893" i="4"/>
  <c r="AD893" i="4"/>
  <c r="AA894" i="4"/>
  <c r="AB894" i="4"/>
  <c r="AC894" i="4"/>
  <c r="AD894" i="4"/>
  <c r="AA895" i="4"/>
  <c r="AB895" i="4"/>
  <c r="AC895" i="4"/>
  <c r="AD895" i="4"/>
  <c r="AA896" i="4"/>
  <c r="AB896" i="4"/>
  <c r="AC896" i="4"/>
  <c r="AD896" i="4"/>
  <c r="AA897" i="4"/>
  <c r="AB897" i="4"/>
  <c r="AC897" i="4"/>
  <c r="AD897" i="4"/>
  <c r="AA898" i="4"/>
  <c r="AB898" i="4"/>
  <c r="AC898" i="4"/>
  <c r="AD898" i="4"/>
  <c r="AA899" i="4"/>
  <c r="AB899" i="4"/>
  <c r="AC899" i="4"/>
  <c r="AD899" i="4"/>
  <c r="AA900" i="4"/>
  <c r="AB900" i="4"/>
  <c r="AC900" i="4"/>
  <c r="AD900" i="4"/>
  <c r="AA901" i="4"/>
  <c r="AB901" i="4"/>
  <c r="AC901" i="4"/>
  <c r="AD901" i="4"/>
  <c r="AA902" i="4"/>
  <c r="AB902" i="4"/>
  <c r="AC902" i="4"/>
  <c r="AD902" i="4"/>
  <c r="AA903" i="4"/>
  <c r="AB903" i="4"/>
  <c r="AC903" i="4"/>
  <c r="AD903" i="4"/>
  <c r="AA904" i="4"/>
  <c r="AB904" i="4"/>
  <c r="AC904" i="4"/>
  <c r="AD904" i="4"/>
  <c r="AA905" i="4"/>
  <c r="AB905" i="4"/>
  <c r="AC905" i="4"/>
  <c r="AD905" i="4"/>
  <c r="AA906" i="4"/>
  <c r="AB906" i="4"/>
  <c r="AC906" i="4"/>
  <c r="AD906" i="4"/>
  <c r="AA907" i="4"/>
  <c r="AB907" i="4"/>
  <c r="AC907" i="4"/>
  <c r="AD907" i="4"/>
  <c r="AA908" i="4"/>
  <c r="AB908" i="4"/>
  <c r="AC908" i="4"/>
  <c r="AD908" i="4"/>
  <c r="AA909" i="4"/>
  <c r="AB909" i="4"/>
  <c r="AC909" i="4"/>
  <c r="AD909" i="4"/>
  <c r="AA910" i="4"/>
  <c r="AB910" i="4"/>
  <c r="AC910" i="4"/>
  <c r="AD910" i="4"/>
  <c r="AA911" i="4"/>
  <c r="AB911" i="4"/>
  <c r="AC911" i="4"/>
  <c r="AD911" i="4"/>
  <c r="AA912" i="4"/>
  <c r="AB912" i="4"/>
  <c r="AC912" i="4"/>
  <c r="AD912" i="4"/>
  <c r="AA913" i="4"/>
  <c r="AB913" i="4"/>
  <c r="AC913" i="4"/>
  <c r="AD913" i="4"/>
  <c r="AA914" i="4"/>
  <c r="AB914" i="4"/>
  <c r="AC914" i="4"/>
  <c r="AD914" i="4"/>
  <c r="AA915" i="4"/>
  <c r="AB915" i="4"/>
  <c r="AC915" i="4"/>
  <c r="AD915" i="4"/>
  <c r="AA916" i="4"/>
  <c r="AB916" i="4"/>
  <c r="AC916" i="4"/>
  <c r="AD916" i="4"/>
  <c r="AA917" i="4"/>
  <c r="AB917" i="4"/>
  <c r="AC917" i="4"/>
  <c r="AD917" i="4"/>
  <c r="AA918" i="4"/>
  <c r="AB918" i="4"/>
  <c r="AC918" i="4"/>
  <c r="AD918" i="4"/>
  <c r="AA919" i="4"/>
  <c r="AB919" i="4"/>
  <c r="AC919" i="4"/>
  <c r="AD919" i="4"/>
  <c r="AA920" i="4"/>
  <c r="AB920" i="4"/>
  <c r="AC920" i="4"/>
  <c r="AD920" i="4"/>
  <c r="AA921" i="4"/>
  <c r="AB921" i="4"/>
  <c r="AC921" i="4"/>
  <c r="AD921" i="4"/>
  <c r="AA922" i="4"/>
  <c r="AB922" i="4"/>
  <c r="AC922" i="4"/>
  <c r="AD922" i="4"/>
  <c r="AA923" i="4"/>
  <c r="AB923" i="4"/>
  <c r="AC923" i="4"/>
  <c r="AD923" i="4"/>
  <c r="AA924" i="4"/>
  <c r="AB924" i="4"/>
  <c r="AC924" i="4"/>
  <c r="AD924" i="4"/>
  <c r="AA925" i="4"/>
  <c r="AB925" i="4"/>
  <c r="AC925" i="4"/>
  <c r="AD925" i="4"/>
  <c r="AA926" i="4"/>
  <c r="AB926" i="4"/>
  <c r="AC926" i="4"/>
  <c r="AD926" i="4"/>
  <c r="AA927" i="4"/>
  <c r="AB927" i="4"/>
  <c r="AC927" i="4"/>
  <c r="AD927" i="4"/>
  <c r="AA928" i="4"/>
  <c r="AB928" i="4"/>
  <c r="AC928" i="4"/>
  <c r="AD928" i="4"/>
  <c r="AA929" i="4"/>
  <c r="AB929" i="4"/>
  <c r="AC929" i="4"/>
  <c r="AD929" i="4"/>
  <c r="AA930" i="4"/>
  <c r="AB930" i="4"/>
  <c r="AC930" i="4"/>
  <c r="AD930" i="4"/>
  <c r="AA931" i="4"/>
  <c r="AB931" i="4"/>
  <c r="AC931" i="4"/>
  <c r="AD931" i="4"/>
  <c r="AA932" i="4"/>
  <c r="AB932" i="4"/>
  <c r="AC932" i="4"/>
  <c r="AD932" i="4"/>
  <c r="AA933" i="4"/>
  <c r="AB933" i="4"/>
  <c r="AC933" i="4"/>
  <c r="AD933" i="4"/>
  <c r="AA934" i="4"/>
  <c r="AB934" i="4"/>
  <c r="AC934" i="4"/>
  <c r="AD934" i="4"/>
  <c r="AA935" i="4"/>
  <c r="AB935" i="4"/>
  <c r="AC935" i="4"/>
  <c r="AD935" i="4"/>
  <c r="AA936" i="4"/>
  <c r="AB936" i="4"/>
  <c r="AC936" i="4"/>
  <c r="AD936" i="4"/>
  <c r="AA937" i="4"/>
  <c r="AB937" i="4"/>
  <c r="AC937" i="4"/>
  <c r="AD937" i="4"/>
  <c r="AA938" i="4"/>
  <c r="AB938" i="4"/>
  <c r="AC938" i="4"/>
  <c r="AD938" i="4"/>
  <c r="AA939" i="4"/>
  <c r="AB939" i="4"/>
  <c r="AC939" i="4"/>
  <c r="AD939" i="4"/>
  <c r="AA940" i="4"/>
  <c r="AB940" i="4"/>
  <c r="AC940" i="4"/>
  <c r="AD940" i="4"/>
  <c r="AA941" i="4"/>
  <c r="AB941" i="4"/>
  <c r="AC941" i="4"/>
  <c r="AD941" i="4"/>
  <c r="AA942" i="4"/>
  <c r="AB942" i="4"/>
  <c r="AC942" i="4"/>
  <c r="AD942" i="4"/>
  <c r="AA943" i="4"/>
  <c r="AB943" i="4"/>
  <c r="AC943" i="4"/>
  <c r="AD943" i="4"/>
  <c r="AA944" i="4"/>
  <c r="AB944" i="4"/>
  <c r="AC944" i="4"/>
  <c r="AD944" i="4"/>
  <c r="AA945" i="4"/>
  <c r="AB945" i="4"/>
  <c r="AC945" i="4"/>
  <c r="AD945" i="4"/>
  <c r="AA946" i="4"/>
  <c r="AB946" i="4"/>
  <c r="AC946" i="4"/>
  <c r="AD946" i="4"/>
  <c r="AA947" i="4"/>
  <c r="AB947" i="4"/>
  <c r="AC947" i="4"/>
  <c r="AD947" i="4"/>
  <c r="AA948" i="4"/>
  <c r="AB948" i="4"/>
  <c r="AC948" i="4"/>
  <c r="AD948" i="4"/>
  <c r="AA949" i="4"/>
  <c r="AB949" i="4"/>
  <c r="AC949" i="4"/>
  <c r="AD949" i="4"/>
  <c r="AA950" i="4"/>
  <c r="AB950" i="4"/>
  <c r="AC950" i="4"/>
  <c r="AD950" i="4"/>
  <c r="AA951" i="4"/>
  <c r="AB951" i="4"/>
  <c r="AC951" i="4"/>
  <c r="AD951" i="4"/>
  <c r="AA952" i="4"/>
  <c r="AB952" i="4"/>
  <c r="AC952" i="4"/>
  <c r="AD952" i="4"/>
  <c r="AA953" i="4"/>
  <c r="AB953" i="4"/>
  <c r="AC953" i="4"/>
  <c r="AD953" i="4"/>
  <c r="AA954" i="4"/>
  <c r="AB954" i="4"/>
  <c r="AC954" i="4"/>
  <c r="AD954" i="4"/>
  <c r="AA955" i="4"/>
  <c r="AB955" i="4"/>
  <c r="AC955" i="4"/>
  <c r="AD955" i="4"/>
  <c r="AA956" i="4"/>
  <c r="AB956" i="4"/>
  <c r="AC956" i="4"/>
  <c r="AD956" i="4"/>
  <c r="AA957" i="4"/>
  <c r="AB957" i="4"/>
  <c r="AC957" i="4"/>
  <c r="AD957" i="4"/>
  <c r="AA958" i="4"/>
  <c r="AB958" i="4"/>
  <c r="AC958" i="4"/>
  <c r="AD958" i="4"/>
  <c r="AA959" i="4"/>
  <c r="AB959" i="4"/>
  <c r="AC959" i="4"/>
  <c r="AD959" i="4"/>
  <c r="AA960" i="4"/>
  <c r="AB960" i="4"/>
  <c r="AC960" i="4"/>
  <c r="AD960" i="4"/>
  <c r="AA961" i="4"/>
  <c r="AB961" i="4"/>
  <c r="AC961" i="4"/>
  <c r="AD961" i="4"/>
  <c r="AA962" i="4"/>
  <c r="AB962" i="4"/>
  <c r="AC962" i="4"/>
  <c r="AD962" i="4"/>
  <c r="AA963" i="4"/>
  <c r="AB963" i="4"/>
  <c r="AC963" i="4"/>
  <c r="AD963" i="4"/>
  <c r="AA964" i="4"/>
  <c r="AB964" i="4"/>
  <c r="AC964" i="4"/>
  <c r="AD964" i="4"/>
  <c r="AA965" i="4"/>
  <c r="AB965" i="4"/>
  <c r="AC965" i="4"/>
  <c r="AD965" i="4"/>
  <c r="AA966" i="4"/>
  <c r="AB966" i="4"/>
  <c r="AC966" i="4"/>
  <c r="AD966" i="4"/>
  <c r="AA967" i="4"/>
  <c r="AB967" i="4"/>
  <c r="AC967" i="4"/>
  <c r="AD967" i="4"/>
  <c r="AA968" i="4"/>
  <c r="AB968" i="4"/>
  <c r="AC968" i="4"/>
  <c r="AD968" i="4"/>
  <c r="AA969" i="4"/>
  <c r="AB969" i="4"/>
  <c r="AC969" i="4"/>
  <c r="AD969" i="4"/>
  <c r="AA970" i="4"/>
  <c r="AB970" i="4"/>
  <c r="AC970" i="4"/>
  <c r="AD970" i="4"/>
  <c r="AA971" i="4"/>
  <c r="AB971" i="4"/>
  <c r="AC971" i="4"/>
  <c r="AD971" i="4"/>
  <c r="AA972" i="4"/>
  <c r="AB972" i="4"/>
  <c r="AC972" i="4"/>
  <c r="AD972" i="4"/>
  <c r="AA973" i="4"/>
  <c r="AB973" i="4"/>
  <c r="AC973" i="4"/>
  <c r="AD973" i="4"/>
  <c r="AA974" i="4"/>
  <c r="AB974" i="4"/>
  <c r="AC974" i="4"/>
  <c r="AD974" i="4"/>
  <c r="AA975" i="4"/>
  <c r="AB975" i="4"/>
  <c r="AC975" i="4"/>
  <c r="AD975" i="4"/>
  <c r="AA976" i="4"/>
  <c r="AB976" i="4"/>
  <c r="AC976" i="4"/>
  <c r="AD976" i="4"/>
  <c r="AA977" i="4"/>
  <c r="AB977" i="4"/>
  <c r="AC977" i="4"/>
  <c r="AD977" i="4"/>
  <c r="AA978" i="4"/>
  <c r="AB978" i="4"/>
  <c r="AC978" i="4"/>
  <c r="AD978" i="4"/>
  <c r="AA979" i="4"/>
  <c r="AB979" i="4"/>
  <c r="AC979" i="4"/>
  <c r="AD979" i="4"/>
  <c r="AA980" i="4"/>
  <c r="AB980" i="4"/>
  <c r="AC980" i="4"/>
  <c r="AD980" i="4"/>
  <c r="AA981" i="4"/>
  <c r="AB981" i="4"/>
  <c r="AC981" i="4"/>
  <c r="AD981" i="4"/>
  <c r="AA982" i="4"/>
  <c r="AB982" i="4"/>
  <c r="AC982" i="4"/>
  <c r="AD982" i="4"/>
  <c r="AA983" i="4"/>
  <c r="AB983" i="4"/>
  <c r="AC983" i="4"/>
  <c r="AD983" i="4"/>
  <c r="AA984" i="4"/>
  <c r="AB984" i="4"/>
  <c r="AC984" i="4"/>
  <c r="AD984" i="4"/>
  <c r="AA985" i="4"/>
  <c r="AB985" i="4"/>
  <c r="AC985" i="4"/>
  <c r="AD985" i="4"/>
  <c r="AA986" i="4"/>
  <c r="AB986" i="4"/>
  <c r="AC986" i="4"/>
  <c r="AD986" i="4"/>
  <c r="AA987" i="4"/>
  <c r="AB987" i="4"/>
  <c r="AC987" i="4"/>
  <c r="AD987" i="4"/>
  <c r="AA988" i="4"/>
  <c r="AB988" i="4"/>
  <c r="AC988" i="4"/>
  <c r="AD988" i="4"/>
  <c r="AA989" i="4"/>
  <c r="AB989" i="4"/>
  <c r="AC989" i="4"/>
  <c r="AD989" i="4"/>
  <c r="AA990" i="4"/>
  <c r="AB990" i="4"/>
  <c r="AC990" i="4"/>
  <c r="AD990" i="4"/>
  <c r="AA991" i="4"/>
  <c r="AB991" i="4"/>
  <c r="AC991" i="4"/>
  <c r="AD991" i="4"/>
  <c r="AA992" i="4"/>
  <c r="AB992" i="4"/>
  <c r="AC992" i="4"/>
  <c r="AD992" i="4"/>
  <c r="AA993" i="4"/>
  <c r="AB993" i="4"/>
  <c r="AC993" i="4"/>
  <c r="AD993" i="4"/>
  <c r="AA994" i="4"/>
  <c r="AB994" i="4"/>
  <c r="AC994" i="4"/>
  <c r="AD994" i="4"/>
  <c r="AA995" i="4"/>
  <c r="AB995" i="4"/>
  <c r="AC995" i="4"/>
  <c r="AD995" i="4"/>
  <c r="AA996" i="4"/>
  <c r="AB996" i="4"/>
  <c r="AC996" i="4"/>
  <c r="AD996" i="4"/>
  <c r="AA997" i="4"/>
  <c r="AB997" i="4"/>
  <c r="AC997" i="4"/>
  <c r="AD997" i="4"/>
  <c r="AA998" i="4"/>
  <c r="AB998" i="4"/>
  <c r="AC998" i="4"/>
  <c r="AD998" i="4"/>
  <c r="AA999" i="4"/>
  <c r="AB999" i="4"/>
  <c r="AC999" i="4"/>
  <c r="AD999" i="4"/>
  <c r="AA1000" i="4"/>
  <c r="AB1000" i="4"/>
  <c r="AC1000" i="4"/>
  <c r="AD1000" i="4"/>
  <c r="AA1001" i="4"/>
  <c r="AB1001" i="4"/>
  <c r="AC1001" i="4"/>
  <c r="AD1001" i="4"/>
  <c r="AA1002" i="4"/>
  <c r="AB1002" i="4"/>
  <c r="AC1002" i="4"/>
  <c r="AD1002" i="4"/>
  <c r="AA1003" i="4"/>
  <c r="AB1003" i="4"/>
  <c r="AC1003" i="4"/>
  <c r="AD1003" i="4"/>
  <c r="AA1004" i="4"/>
  <c r="AB1004" i="4"/>
  <c r="AC1004" i="4"/>
  <c r="AD1004" i="4"/>
  <c r="AA1005" i="4"/>
  <c r="AB1005" i="4"/>
  <c r="AC1005" i="4"/>
  <c r="AD1005" i="4"/>
  <c r="AA1006" i="4"/>
  <c r="AB1006" i="4"/>
  <c r="AC1006" i="4"/>
  <c r="AD1006" i="4"/>
  <c r="AA1007" i="4"/>
  <c r="AB1007" i="4"/>
  <c r="AC1007" i="4"/>
  <c r="AD1007" i="4"/>
  <c r="AA1008" i="4"/>
  <c r="AB1008" i="4"/>
  <c r="AC1008" i="4"/>
  <c r="AD1008" i="4"/>
  <c r="AA1009" i="4"/>
  <c r="AB1009" i="4"/>
  <c r="AC1009" i="4"/>
  <c r="AD1009" i="4"/>
  <c r="AA1010" i="4"/>
  <c r="AB1010" i="4"/>
  <c r="AC1010" i="4"/>
  <c r="AD1010" i="4"/>
  <c r="AA1011" i="4"/>
  <c r="AB1011" i="4"/>
  <c r="AC1011" i="4"/>
  <c r="AD1011" i="4"/>
  <c r="AA1012" i="4"/>
  <c r="AB1012" i="4"/>
  <c r="AC1012" i="4"/>
  <c r="AD1012" i="4"/>
  <c r="AA1013" i="4"/>
  <c r="AB1013" i="4"/>
  <c r="AC1013" i="4"/>
  <c r="AD1013" i="4"/>
  <c r="AA1014" i="4"/>
  <c r="AB1014" i="4"/>
  <c r="AC1014" i="4"/>
  <c r="AD1014" i="4"/>
  <c r="AA1015" i="4"/>
  <c r="AB1015" i="4"/>
  <c r="AC1015" i="4"/>
  <c r="AD1015" i="4"/>
  <c r="AA1016" i="4"/>
  <c r="AB1016" i="4"/>
  <c r="AC1016" i="4"/>
  <c r="AD1016" i="4"/>
  <c r="AA1017" i="4"/>
  <c r="AB1017" i="4"/>
  <c r="AC1017" i="4"/>
  <c r="AD1017" i="4"/>
  <c r="AA1018" i="4"/>
  <c r="AB1018" i="4"/>
  <c r="AC1018" i="4"/>
  <c r="AD1018" i="4"/>
  <c r="AA1019" i="4"/>
  <c r="AB1019" i="4"/>
  <c r="AC1019" i="4"/>
  <c r="AD1019" i="4"/>
  <c r="AA1020" i="4"/>
  <c r="AB1020" i="4"/>
  <c r="AC1020" i="4"/>
  <c r="AD1020" i="4"/>
  <c r="AA1021" i="4"/>
  <c r="AB1021" i="4"/>
  <c r="AC1021" i="4"/>
  <c r="AD1021" i="4"/>
  <c r="AA1022" i="4"/>
  <c r="AB1022" i="4"/>
  <c r="AC1022" i="4"/>
  <c r="AD1022" i="4"/>
  <c r="AA1023" i="4"/>
  <c r="AB1023" i="4"/>
  <c r="AC1023" i="4"/>
  <c r="AD1023" i="4"/>
  <c r="AA1024" i="4"/>
  <c r="AB1024" i="4"/>
  <c r="AC1024" i="4"/>
  <c r="AD1024" i="4"/>
  <c r="AA1025" i="4"/>
  <c r="AB1025" i="4"/>
  <c r="AC1025" i="4"/>
  <c r="AD1025" i="4"/>
  <c r="AA1026" i="4"/>
  <c r="AB1026" i="4"/>
  <c r="AC1026" i="4"/>
  <c r="AD1026" i="4"/>
  <c r="AA1027" i="4"/>
  <c r="AB1027" i="4"/>
  <c r="AC1027" i="4"/>
  <c r="AD1027" i="4"/>
  <c r="AA1028" i="4"/>
  <c r="AB1028" i="4"/>
  <c r="AC1028" i="4"/>
  <c r="AD1028" i="4"/>
  <c r="AA1029" i="4"/>
  <c r="AB1029" i="4"/>
  <c r="AC1029" i="4"/>
  <c r="AD1029" i="4"/>
  <c r="AA1030" i="4"/>
  <c r="AB1030" i="4"/>
  <c r="AC1030" i="4"/>
  <c r="AD1030" i="4"/>
  <c r="AA1031" i="4"/>
  <c r="AB1031" i="4"/>
  <c r="AC1031" i="4"/>
  <c r="AD1031" i="4"/>
  <c r="AA1032" i="4"/>
  <c r="AB1032" i="4"/>
  <c r="AC1032" i="4"/>
  <c r="AD1032" i="4"/>
  <c r="AA1033" i="4"/>
  <c r="AB1033" i="4"/>
  <c r="AC1033" i="4"/>
  <c r="AD1033" i="4"/>
  <c r="AA1034" i="4"/>
  <c r="AB1034" i="4"/>
  <c r="AC1034" i="4"/>
  <c r="AD1034" i="4"/>
  <c r="AA1035" i="4"/>
  <c r="AB1035" i="4"/>
  <c r="AC1035" i="4"/>
  <c r="AD1035" i="4"/>
  <c r="AA1036" i="4"/>
  <c r="AB1036" i="4"/>
  <c r="AC1036" i="4"/>
  <c r="AD1036" i="4"/>
  <c r="AA1037" i="4"/>
  <c r="AB1037" i="4"/>
  <c r="AC1037" i="4"/>
  <c r="AD1037" i="4"/>
  <c r="AA1038" i="4"/>
  <c r="AB1038" i="4"/>
  <c r="AC1038" i="4"/>
  <c r="AD1038" i="4"/>
  <c r="AA1039" i="4"/>
  <c r="AB1039" i="4"/>
  <c r="AC1039" i="4"/>
  <c r="AD1039" i="4"/>
  <c r="AA1040" i="4"/>
  <c r="AB1040" i="4"/>
  <c r="AC1040" i="4"/>
  <c r="AD1040" i="4"/>
  <c r="AA1041" i="4"/>
  <c r="AB1041" i="4"/>
  <c r="AC1041" i="4"/>
  <c r="AD1041" i="4"/>
  <c r="AA1042" i="4"/>
  <c r="AB1042" i="4"/>
  <c r="AC1042" i="4"/>
  <c r="AD1042" i="4"/>
  <c r="AA1043" i="4"/>
  <c r="AB1043" i="4"/>
  <c r="AC1043" i="4"/>
  <c r="AD1043" i="4"/>
  <c r="AA1044" i="4"/>
  <c r="AB1044" i="4"/>
  <c r="AC1044" i="4"/>
  <c r="AD1044" i="4"/>
  <c r="AA1045" i="4"/>
  <c r="AB1045" i="4"/>
  <c r="AC1045" i="4"/>
  <c r="AD1045" i="4"/>
  <c r="AA1046" i="4"/>
  <c r="AB1046" i="4"/>
  <c r="AC1046" i="4"/>
  <c r="AD1046" i="4"/>
  <c r="AA1047" i="4"/>
  <c r="AB1047" i="4"/>
  <c r="AC1047" i="4"/>
  <c r="AD1047" i="4"/>
  <c r="AA1048" i="4"/>
  <c r="AB1048" i="4"/>
  <c r="AC1048" i="4"/>
  <c r="AD1048" i="4"/>
  <c r="AA1049" i="4"/>
  <c r="AB1049" i="4"/>
  <c r="AC1049" i="4"/>
  <c r="AD1049" i="4"/>
  <c r="AA1050" i="4"/>
  <c r="AB1050" i="4"/>
  <c r="AC1050" i="4"/>
  <c r="AD1050" i="4"/>
  <c r="AA1051" i="4"/>
  <c r="AB1051" i="4"/>
  <c r="AC1051" i="4"/>
  <c r="AD1051" i="4"/>
  <c r="AA1052" i="4"/>
  <c r="AB1052" i="4"/>
  <c r="AC1052" i="4"/>
  <c r="AD1052" i="4"/>
  <c r="AA1053" i="4"/>
  <c r="AB1053" i="4"/>
  <c r="AC1053" i="4"/>
  <c r="AD1053" i="4"/>
  <c r="AA1054" i="4"/>
  <c r="AB1054" i="4"/>
  <c r="AC1054" i="4"/>
  <c r="AD1054" i="4"/>
  <c r="AA1055" i="4"/>
  <c r="AB1055" i="4"/>
  <c r="AC1055" i="4"/>
  <c r="AD1055" i="4"/>
  <c r="AA1056" i="4"/>
  <c r="AB1056" i="4"/>
  <c r="AC1056" i="4"/>
  <c r="AD1056" i="4"/>
  <c r="AA1057" i="4"/>
  <c r="AB1057" i="4"/>
  <c r="AC1057" i="4"/>
  <c r="AD1057" i="4"/>
  <c r="AA1058" i="4"/>
  <c r="AB1058" i="4"/>
  <c r="AC1058" i="4"/>
  <c r="AD1058" i="4"/>
  <c r="AA1059" i="4"/>
  <c r="AB1059" i="4"/>
  <c r="AC1059" i="4"/>
  <c r="AD1059" i="4"/>
  <c r="AA1060" i="4"/>
  <c r="AB1060" i="4"/>
  <c r="AC1060" i="4"/>
  <c r="AD1060" i="4"/>
  <c r="AA1061" i="4"/>
  <c r="AB1061" i="4"/>
  <c r="AC1061" i="4"/>
  <c r="AD1061" i="4"/>
  <c r="AA1062" i="4"/>
  <c r="AB1062" i="4"/>
  <c r="AC1062" i="4"/>
  <c r="AD1062" i="4"/>
  <c r="AA1063" i="4"/>
  <c r="AB1063" i="4"/>
  <c r="AC1063" i="4"/>
  <c r="AD1063" i="4"/>
  <c r="AA1064" i="4"/>
  <c r="AB1064" i="4"/>
  <c r="AC1064" i="4"/>
  <c r="AD1064" i="4"/>
  <c r="AA1065" i="4"/>
  <c r="AB1065" i="4"/>
  <c r="AC1065" i="4"/>
  <c r="AD1065" i="4"/>
  <c r="AA1066" i="4"/>
  <c r="AB1066" i="4"/>
  <c r="AC1066" i="4"/>
  <c r="AD1066" i="4"/>
  <c r="AA1067" i="4"/>
  <c r="AB1067" i="4"/>
  <c r="AC1067" i="4"/>
  <c r="AD1067" i="4"/>
  <c r="AA1068" i="4"/>
  <c r="AB1068" i="4"/>
  <c r="AC1068" i="4"/>
  <c r="AD1068" i="4"/>
  <c r="AA1069" i="4"/>
  <c r="AB1069" i="4"/>
  <c r="AC1069" i="4"/>
  <c r="AD1069" i="4"/>
  <c r="AA1070" i="4"/>
  <c r="AB1070" i="4"/>
  <c r="AC1070" i="4"/>
  <c r="AD1070" i="4"/>
  <c r="AA1071" i="4"/>
  <c r="AB1071" i="4"/>
  <c r="AC1071" i="4"/>
  <c r="AD1071" i="4"/>
  <c r="AA1072" i="4"/>
  <c r="AB1072" i="4"/>
  <c r="AC1072" i="4"/>
  <c r="AD1072" i="4"/>
  <c r="AA1073" i="4"/>
  <c r="AB1073" i="4"/>
  <c r="AC1073" i="4"/>
  <c r="AD1073" i="4"/>
  <c r="AA1074" i="4"/>
  <c r="AB1074" i="4"/>
  <c r="AC1074" i="4"/>
  <c r="AD1074" i="4"/>
  <c r="AA1075" i="4"/>
  <c r="AB1075" i="4"/>
  <c r="AC1075" i="4"/>
  <c r="AD1075" i="4"/>
  <c r="AA1076" i="4"/>
  <c r="AB1076" i="4"/>
  <c r="AC1076" i="4"/>
  <c r="AD1076" i="4"/>
  <c r="AA1077" i="4"/>
  <c r="AB1077" i="4"/>
  <c r="AC1077" i="4"/>
  <c r="AD1077" i="4"/>
  <c r="AA1078" i="4"/>
  <c r="AB1078" i="4"/>
  <c r="AC1078" i="4"/>
  <c r="AD1078" i="4"/>
  <c r="AA1079" i="4"/>
  <c r="AB1079" i="4"/>
  <c r="AC1079" i="4"/>
  <c r="AD1079" i="4"/>
  <c r="AA1080" i="4"/>
  <c r="AB1080" i="4"/>
  <c r="AC1080" i="4"/>
  <c r="AD1080" i="4"/>
  <c r="AA1081" i="4"/>
  <c r="AB1081" i="4"/>
  <c r="AC1081" i="4"/>
  <c r="AD1081" i="4"/>
  <c r="AA1082" i="4"/>
  <c r="AB1082" i="4"/>
  <c r="AC1082" i="4"/>
  <c r="AD1082" i="4"/>
  <c r="AA1083" i="4"/>
  <c r="AB1083" i="4"/>
  <c r="AC1083" i="4"/>
  <c r="AD1083" i="4"/>
  <c r="AA1084" i="4"/>
  <c r="AB1084" i="4"/>
  <c r="AC1084" i="4"/>
  <c r="AD1084" i="4"/>
  <c r="AA1085" i="4"/>
  <c r="AB1085" i="4"/>
  <c r="AC1085" i="4"/>
  <c r="AD1085" i="4"/>
  <c r="AA1086" i="4"/>
  <c r="AB1086" i="4"/>
  <c r="AC1086" i="4"/>
  <c r="AD1086" i="4"/>
  <c r="AA1087" i="4"/>
  <c r="AB1087" i="4"/>
  <c r="AC1087" i="4"/>
  <c r="AD1087" i="4"/>
  <c r="AA1088" i="4"/>
  <c r="AB1088" i="4"/>
  <c r="AC1088" i="4"/>
  <c r="AD1088" i="4"/>
  <c r="AA1089" i="4"/>
  <c r="AB1089" i="4"/>
  <c r="AC1089" i="4"/>
  <c r="AD1089" i="4"/>
  <c r="AA1090" i="4"/>
  <c r="AB1090" i="4"/>
  <c r="AC1090" i="4"/>
  <c r="AD1090" i="4"/>
  <c r="AA1091" i="4"/>
  <c r="AB1091" i="4"/>
  <c r="AC1091" i="4"/>
  <c r="AD1091" i="4"/>
  <c r="AA1092" i="4"/>
  <c r="AB1092" i="4"/>
  <c r="AC1092" i="4"/>
  <c r="AD1092" i="4"/>
  <c r="AA1093" i="4"/>
  <c r="AB1093" i="4"/>
  <c r="AC1093" i="4"/>
  <c r="AD1093" i="4"/>
  <c r="AA1094" i="4"/>
  <c r="AB1094" i="4"/>
  <c r="AC1094" i="4"/>
  <c r="AD1094" i="4"/>
  <c r="AA1095" i="4"/>
  <c r="AB1095" i="4"/>
  <c r="AC1095" i="4"/>
  <c r="AD1095" i="4"/>
  <c r="AA1096" i="4"/>
  <c r="AB1096" i="4"/>
  <c r="AC1096" i="4"/>
  <c r="AD1096" i="4"/>
  <c r="AA1097" i="4"/>
  <c r="AB1097" i="4"/>
  <c r="AC1097" i="4"/>
  <c r="AD1097" i="4"/>
  <c r="AA1098" i="4"/>
  <c r="AB1098" i="4"/>
  <c r="AC1098" i="4"/>
  <c r="AD1098" i="4"/>
  <c r="AA1099" i="4"/>
  <c r="AB1099" i="4"/>
  <c r="AC1099" i="4"/>
  <c r="AD1099" i="4"/>
  <c r="AA1100" i="4"/>
  <c r="AB1100" i="4"/>
  <c r="AC1100" i="4"/>
  <c r="AD1100" i="4"/>
  <c r="AA1101" i="4"/>
  <c r="AB1101" i="4"/>
  <c r="AC1101" i="4"/>
  <c r="AD1101" i="4"/>
  <c r="AA1102" i="4"/>
  <c r="AB1102" i="4"/>
  <c r="AC1102" i="4"/>
  <c r="AD1102" i="4"/>
  <c r="AA1103" i="4"/>
  <c r="AB1103" i="4"/>
  <c r="AC1103" i="4"/>
  <c r="AD1103" i="4"/>
  <c r="AA1104" i="4"/>
  <c r="AB1104" i="4"/>
  <c r="AC1104" i="4"/>
  <c r="AD1104" i="4"/>
  <c r="AA1105" i="4"/>
  <c r="AB1105" i="4"/>
  <c r="AC1105" i="4"/>
  <c r="AD1105" i="4"/>
  <c r="AA1106" i="4"/>
  <c r="AB1106" i="4"/>
  <c r="AC1106" i="4"/>
  <c r="AD1106" i="4"/>
  <c r="AA1107" i="4"/>
  <c r="AB1107" i="4"/>
  <c r="AC1107" i="4"/>
  <c r="AD1107" i="4"/>
  <c r="AA1108" i="4"/>
  <c r="AB1108" i="4"/>
  <c r="AC1108" i="4"/>
  <c r="AD1108" i="4"/>
  <c r="AA1109" i="4"/>
  <c r="AB1109" i="4"/>
  <c r="AC1109" i="4"/>
  <c r="AD1109" i="4"/>
  <c r="AA1110" i="4"/>
  <c r="AB1110" i="4"/>
  <c r="AC1110" i="4"/>
  <c r="AD1110" i="4"/>
  <c r="AA1111" i="4"/>
  <c r="AB1111" i="4"/>
  <c r="AC1111" i="4"/>
  <c r="AD1111" i="4"/>
  <c r="AA1112" i="4"/>
  <c r="AB1112" i="4"/>
  <c r="AC1112" i="4"/>
  <c r="AD1112" i="4"/>
  <c r="AA1113" i="4"/>
  <c r="AB1113" i="4"/>
  <c r="AC1113" i="4"/>
  <c r="AD1113" i="4"/>
  <c r="AA1114" i="4"/>
  <c r="AB1114" i="4"/>
  <c r="AC1114" i="4"/>
  <c r="AD1114" i="4"/>
  <c r="AA1115" i="4"/>
  <c r="AB1115" i="4"/>
  <c r="AC1115" i="4"/>
  <c r="AD1115" i="4"/>
  <c r="AA1116" i="4"/>
  <c r="AB1116" i="4"/>
  <c r="AC1116" i="4"/>
  <c r="AD1116" i="4"/>
  <c r="AA1117" i="4"/>
  <c r="AB1117" i="4"/>
  <c r="AC1117" i="4"/>
  <c r="AD1117" i="4"/>
  <c r="AA1118" i="4"/>
  <c r="AB1118" i="4"/>
  <c r="AC1118" i="4"/>
  <c r="AD1118" i="4"/>
  <c r="AA1119" i="4"/>
  <c r="AB1119" i="4"/>
  <c r="AC1119" i="4"/>
  <c r="AD1119" i="4"/>
  <c r="AA1120" i="4"/>
  <c r="AB1120" i="4"/>
  <c r="AC1120" i="4"/>
  <c r="AD1120" i="4"/>
  <c r="AA1121" i="4"/>
  <c r="AB1121" i="4"/>
  <c r="AC1121" i="4"/>
  <c r="AD1121" i="4"/>
  <c r="AA1122" i="4"/>
  <c r="AB1122" i="4"/>
  <c r="AC1122" i="4"/>
  <c r="AD1122" i="4"/>
  <c r="AA1123" i="4"/>
  <c r="AB1123" i="4"/>
  <c r="AC1123" i="4"/>
  <c r="AD1123" i="4"/>
  <c r="AA1124" i="4"/>
  <c r="AB1124" i="4"/>
  <c r="AC1124" i="4"/>
  <c r="AD1124" i="4"/>
  <c r="AA1125" i="4"/>
  <c r="AB1125" i="4"/>
  <c r="AC1125" i="4"/>
  <c r="AD1125" i="4"/>
  <c r="AA1126" i="4"/>
  <c r="AB1126" i="4"/>
  <c r="AC1126" i="4"/>
  <c r="AD1126" i="4"/>
  <c r="AA1127" i="4"/>
  <c r="AB1127" i="4"/>
  <c r="AC1127" i="4"/>
  <c r="AD1127" i="4"/>
  <c r="AA1128" i="4"/>
  <c r="AB1128" i="4"/>
  <c r="AC1128" i="4"/>
  <c r="AD1128" i="4"/>
  <c r="AA1129" i="4"/>
  <c r="AB1129" i="4"/>
  <c r="AC1129" i="4"/>
  <c r="AD1129" i="4"/>
  <c r="AA1130" i="4"/>
  <c r="AB1130" i="4"/>
  <c r="AC1130" i="4"/>
  <c r="AD1130" i="4"/>
  <c r="AA1131" i="4"/>
  <c r="AB1131" i="4"/>
  <c r="AC1131" i="4"/>
  <c r="AD1131" i="4"/>
  <c r="AA1132" i="4"/>
  <c r="AB1132" i="4"/>
  <c r="AC1132" i="4"/>
  <c r="AD1132" i="4"/>
  <c r="AA1133" i="4"/>
  <c r="AB1133" i="4"/>
  <c r="AC1133" i="4"/>
  <c r="AD1133" i="4"/>
  <c r="AA1134" i="4"/>
  <c r="AB1134" i="4"/>
  <c r="AC1134" i="4"/>
  <c r="AD1134" i="4"/>
  <c r="AA1135" i="4"/>
  <c r="AB1135" i="4"/>
  <c r="AC1135" i="4"/>
  <c r="AD1135" i="4"/>
  <c r="AA762" i="5"/>
  <c r="AB762" i="5"/>
  <c r="AC762" i="5"/>
  <c r="AD762" i="5"/>
  <c r="AA763" i="5"/>
  <c r="AB763" i="5"/>
  <c r="AC763" i="5"/>
  <c r="AD763" i="5"/>
  <c r="AA764" i="5"/>
  <c r="AB764" i="5"/>
  <c r="AC764" i="5"/>
  <c r="AD764" i="5"/>
  <c r="AA765" i="5"/>
  <c r="AB765" i="5"/>
  <c r="AC765" i="5"/>
  <c r="AD765" i="5"/>
  <c r="AA766" i="5"/>
  <c r="AB766" i="5"/>
  <c r="AC766" i="5"/>
  <c r="AD766" i="5"/>
  <c r="AA767" i="5"/>
  <c r="AB767" i="5"/>
  <c r="AC767" i="5"/>
  <c r="AD767" i="5"/>
  <c r="AA768" i="5"/>
  <c r="AB768" i="5"/>
  <c r="AC768" i="5"/>
  <c r="AD768" i="5"/>
  <c r="AA769" i="5"/>
  <c r="AB769" i="5"/>
  <c r="AC769" i="5"/>
  <c r="AD769" i="5"/>
  <c r="AA770" i="5"/>
  <c r="AB770" i="5"/>
  <c r="AC770" i="5"/>
  <c r="AD770" i="5"/>
  <c r="AA771" i="5"/>
  <c r="AB771" i="5"/>
  <c r="AC771" i="5"/>
  <c r="AD771" i="5"/>
  <c r="AA772" i="5"/>
  <c r="AB772" i="5"/>
  <c r="AC772" i="5"/>
  <c r="AD772" i="5"/>
  <c r="AA773" i="5"/>
  <c r="AB773" i="5"/>
  <c r="AC773" i="5"/>
  <c r="AD773" i="5"/>
  <c r="AA774" i="5"/>
  <c r="AB774" i="5"/>
  <c r="AC774" i="5"/>
  <c r="AD774" i="5"/>
  <c r="AA775" i="5"/>
  <c r="AB775" i="5"/>
  <c r="AC775" i="5"/>
  <c r="AD775" i="5"/>
  <c r="AA776" i="5"/>
  <c r="AB776" i="5"/>
  <c r="AC776" i="5"/>
  <c r="AD776" i="5"/>
  <c r="AA777" i="5"/>
  <c r="AB777" i="5"/>
  <c r="AC777" i="5"/>
  <c r="AD777" i="5"/>
  <c r="AA778" i="5"/>
  <c r="AB778" i="5"/>
  <c r="AC778" i="5"/>
  <c r="AD778" i="5"/>
  <c r="AA779" i="5"/>
  <c r="AB779" i="5"/>
  <c r="AC779" i="5"/>
  <c r="AD779" i="5"/>
  <c r="AA780" i="5"/>
  <c r="AB780" i="5"/>
  <c r="AC780" i="5"/>
  <c r="AD780" i="5"/>
  <c r="AA781" i="5"/>
  <c r="AB781" i="5"/>
  <c r="AC781" i="5"/>
  <c r="AD781" i="5"/>
  <c r="AA782" i="5"/>
  <c r="AB782" i="5"/>
  <c r="AC782" i="5"/>
  <c r="AD782" i="5"/>
  <c r="AA783" i="5"/>
  <c r="AB783" i="5"/>
  <c r="AC783" i="5"/>
  <c r="AD783" i="5"/>
  <c r="AA784" i="5"/>
  <c r="AB784" i="5"/>
  <c r="AC784" i="5"/>
  <c r="AD784" i="5"/>
  <c r="AA785" i="5"/>
  <c r="AB785" i="5"/>
  <c r="AC785" i="5"/>
  <c r="AD785" i="5"/>
  <c r="AA786" i="5"/>
  <c r="AB786" i="5"/>
  <c r="AC786" i="5"/>
  <c r="AD786" i="5"/>
  <c r="AA787" i="5"/>
  <c r="AB787" i="5"/>
  <c r="AC787" i="5"/>
  <c r="AD787" i="5"/>
  <c r="AA788" i="5"/>
  <c r="AB788" i="5"/>
  <c r="AC788" i="5"/>
  <c r="AD788" i="5"/>
  <c r="AA789" i="5"/>
  <c r="AB789" i="5"/>
  <c r="AC789" i="5"/>
  <c r="AD789" i="5"/>
  <c r="AA790" i="5"/>
  <c r="AB790" i="5"/>
  <c r="AC790" i="5"/>
  <c r="AD790" i="5"/>
  <c r="AA791" i="5"/>
  <c r="AB791" i="5"/>
  <c r="AC791" i="5"/>
  <c r="AD791" i="5"/>
  <c r="AA792" i="5"/>
  <c r="AB792" i="5"/>
  <c r="AC792" i="5"/>
  <c r="AD792" i="5"/>
  <c r="AA793" i="5"/>
  <c r="AB793" i="5"/>
  <c r="AC793" i="5"/>
  <c r="AD793" i="5"/>
  <c r="AA794" i="5"/>
  <c r="AB794" i="5"/>
  <c r="AC794" i="5"/>
  <c r="AD794" i="5"/>
  <c r="AA795" i="5"/>
  <c r="AB795" i="5"/>
  <c r="AC795" i="5"/>
  <c r="AD795" i="5"/>
  <c r="AA796" i="5"/>
  <c r="AB796" i="5"/>
  <c r="AC796" i="5"/>
  <c r="AD796" i="5"/>
  <c r="AA797" i="5"/>
  <c r="AB797" i="5"/>
  <c r="AC797" i="5"/>
  <c r="AD797" i="5"/>
  <c r="AA798" i="5"/>
  <c r="AB798" i="5"/>
  <c r="AC798" i="5"/>
  <c r="AD798" i="5"/>
  <c r="AA799" i="5"/>
  <c r="AB799" i="5"/>
  <c r="AC799" i="5"/>
  <c r="AD799" i="5"/>
  <c r="AA800" i="5"/>
  <c r="AB800" i="5"/>
  <c r="AC800" i="5"/>
  <c r="AD800" i="5"/>
  <c r="AA801" i="5"/>
  <c r="AB801" i="5"/>
  <c r="AC801" i="5"/>
  <c r="AD801" i="5"/>
  <c r="AA802" i="5"/>
  <c r="AB802" i="5"/>
  <c r="AC802" i="5"/>
  <c r="AD802" i="5"/>
  <c r="AA803" i="5"/>
  <c r="AB803" i="5"/>
  <c r="AC803" i="5"/>
  <c r="AD803" i="5"/>
  <c r="AA804" i="5"/>
  <c r="AB804" i="5"/>
  <c r="AC804" i="5"/>
  <c r="AD804" i="5"/>
  <c r="AA805" i="5"/>
  <c r="AB805" i="5"/>
  <c r="AC805" i="5"/>
  <c r="AD805" i="5"/>
  <c r="AA806" i="5"/>
  <c r="AB806" i="5"/>
  <c r="AC806" i="5"/>
  <c r="AD806" i="5"/>
  <c r="AA807" i="5"/>
  <c r="AB807" i="5"/>
  <c r="AC807" i="5"/>
  <c r="AD807" i="5"/>
  <c r="AA808" i="5"/>
  <c r="AB808" i="5"/>
  <c r="AC808" i="5"/>
  <c r="AD808" i="5"/>
  <c r="AA809" i="5"/>
  <c r="AB809" i="5"/>
  <c r="AC809" i="5"/>
  <c r="AD809" i="5"/>
  <c r="AA810" i="5"/>
  <c r="AB810" i="5"/>
  <c r="AC810" i="5"/>
  <c r="AD810" i="5"/>
  <c r="AA811" i="5"/>
  <c r="AB811" i="5"/>
  <c r="AC811" i="5"/>
  <c r="AD811" i="5"/>
  <c r="AA812" i="5"/>
  <c r="AB812" i="5"/>
  <c r="AC812" i="5"/>
  <c r="AD812" i="5"/>
  <c r="AA813" i="5"/>
  <c r="AB813" i="5"/>
  <c r="AC813" i="5"/>
  <c r="AD813" i="5"/>
  <c r="AA814" i="5"/>
  <c r="AB814" i="5"/>
  <c r="AC814" i="5"/>
  <c r="AD814" i="5"/>
  <c r="AA815" i="5"/>
  <c r="AB815" i="5"/>
  <c r="AC815" i="5"/>
  <c r="AD815" i="5"/>
  <c r="AA816" i="5"/>
  <c r="AB816" i="5"/>
  <c r="AC816" i="5"/>
  <c r="AD816" i="5"/>
  <c r="AA817" i="5"/>
  <c r="AB817" i="5"/>
  <c r="AC817" i="5"/>
  <c r="AD817" i="5"/>
  <c r="AA818" i="5"/>
  <c r="AB818" i="5"/>
  <c r="AC818" i="5"/>
  <c r="AD818" i="5"/>
  <c r="AA819" i="5"/>
  <c r="AB819" i="5"/>
  <c r="AC819" i="5"/>
  <c r="AD819" i="5"/>
  <c r="AA820" i="5"/>
  <c r="AB820" i="5"/>
  <c r="AC820" i="5"/>
  <c r="AD820" i="5"/>
  <c r="AA821" i="5"/>
  <c r="AB821" i="5"/>
  <c r="AC821" i="5"/>
  <c r="AD821" i="5"/>
  <c r="AA822" i="5"/>
  <c r="AB822" i="5"/>
  <c r="AC822" i="5"/>
  <c r="AD822" i="5"/>
  <c r="AA823" i="5"/>
  <c r="AB823" i="5"/>
  <c r="AC823" i="5"/>
  <c r="AD823" i="5"/>
  <c r="AA824" i="5"/>
  <c r="AB824" i="5"/>
  <c r="AC824" i="5"/>
  <c r="AD824" i="5"/>
  <c r="AA825" i="5"/>
  <c r="AB825" i="5"/>
  <c r="AC825" i="5"/>
  <c r="AD825" i="5"/>
  <c r="AA826" i="5"/>
  <c r="AB826" i="5"/>
  <c r="AC826" i="5"/>
  <c r="AD826" i="5"/>
  <c r="AA827" i="5"/>
  <c r="AB827" i="5"/>
  <c r="AC827" i="5"/>
  <c r="AD827" i="5"/>
  <c r="AA828" i="5"/>
  <c r="AB828" i="5"/>
  <c r="AC828" i="5"/>
  <c r="AD828" i="5"/>
  <c r="AA829" i="5"/>
  <c r="AB829" i="5"/>
  <c r="AC829" i="5"/>
  <c r="AD829" i="5"/>
  <c r="AA830" i="5"/>
  <c r="AB830" i="5"/>
  <c r="AC830" i="5"/>
  <c r="AD830" i="5"/>
  <c r="AA831" i="5"/>
  <c r="AB831" i="5"/>
  <c r="AC831" i="5"/>
  <c r="AD831" i="5"/>
  <c r="AA832" i="5"/>
  <c r="AB832" i="5"/>
  <c r="AC832" i="5"/>
  <c r="AD832" i="5"/>
  <c r="AA833" i="5"/>
  <c r="AB833" i="5"/>
  <c r="AC833" i="5"/>
  <c r="AD833" i="5"/>
  <c r="AA834" i="5"/>
  <c r="AB834" i="5"/>
  <c r="AC834" i="5"/>
  <c r="AD834" i="5"/>
  <c r="AA835" i="5"/>
  <c r="AB835" i="5"/>
  <c r="AC835" i="5"/>
  <c r="AD835" i="5"/>
  <c r="AA836" i="5"/>
  <c r="AB836" i="5"/>
  <c r="AC836" i="5"/>
  <c r="AD836" i="5"/>
  <c r="AA837" i="5"/>
  <c r="AB837" i="5"/>
  <c r="AC837" i="5"/>
  <c r="AD837" i="5"/>
  <c r="AA838" i="5"/>
  <c r="AB838" i="5"/>
  <c r="AC838" i="5"/>
  <c r="AD838" i="5"/>
  <c r="AA839" i="5"/>
  <c r="AB839" i="5"/>
  <c r="AC839" i="5"/>
  <c r="AD839" i="5"/>
  <c r="AA840" i="5"/>
  <c r="AB840" i="5"/>
  <c r="AC840" i="5"/>
  <c r="AD840" i="5"/>
  <c r="AA841" i="5"/>
  <c r="AB841" i="5"/>
  <c r="AC841" i="5"/>
  <c r="AD841" i="5"/>
  <c r="AA842" i="5"/>
  <c r="AB842" i="5"/>
  <c r="AC842" i="5"/>
  <c r="AD842" i="5"/>
  <c r="AA843" i="5"/>
  <c r="AB843" i="5"/>
  <c r="AC843" i="5"/>
  <c r="AD843" i="5"/>
  <c r="AA844" i="5"/>
  <c r="AB844" i="5"/>
  <c r="AC844" i="5"/>
  <c r="AD844" i="5"/>
  <c r="AA845" i="5"/>
  <c r="AB845" i="5"/>
  <c r="AC845" i="5"/>
  <c r="AD845" i="5"/>
  <c r="AA846" i="5"/>
  <c r="AB846" i="5"/>
  <c r="AC846" i="5"/>
  <c r="AD846" i="5"/>
  <c r="AA847" i="5"/>
  <c r="AB847" i="5"/>
  <c r="AC847" i="5"/>
  <c r="AD847" i="5"/>
  <c r="AA848" i="5"/>
  <c r="AB848" i="5"/>
  <c r="AC848" i="5"/>
  <c r="AD848" i="5"/>
  <c r="AA849" i="5"/>
  <c r="AB849" i="5"/>
  <c r="AC849" i="5"/>
  <c r="AD849" i="5"/>
  <c r="AA850" i="5"/>
  <c r="AB850" i="5"/>
  <c r="AC850" i="5"/>
  <c r="AD850" i="5"/>
  <c r="AA851" i="5"/>
  <c r="AB851" i="5"/>
  <c r="AC851" i="5"/>
  <c r="AD851" i="5"/>
  <c r="AA852" i="5"/>
  <c r="AB852" i="5"/>
  <c r="AC852" i="5"/>
  <c r="AD852" i="5"/>
  <c r="AA853" i="5"/>
  <c r="AB853" i="5"/>
  <c r="AC853" i="5"/>
  <c r="AD853" i="5"/>
  <c r="AA854" i="5"/>
  <c r="AB854" i="5"/>
  <c r="AC854" i="5"/>
  <c r="AD854" i="5"/>
  <c r="AA855" i="5"/>
  <c r="AB855" i="5"/>
  <c r="AC855" i="5"/>
  <c r="AD855" i="5"/>
  <c r="AA856" i="5"/>
  <c r="AB856" i="5"/>
  <c r="AC856" i="5"/>
  <c r="AD856" i="5"/>
  <c r="AA857" i="5"/>
  <c r="AB857" i="5"/>
  <c r="AC857" i="5"/>
  <c r="AD857" i="5"/>
  <c r="AA858" i="5"/>
  <c r="AB858" i="5"/>
  <c r="AC858" i="5"/>
  <c r="AD858" i="5"/>
  <c r="AA859" i="5"/>
  <c r="AB859" i="5"/>
  <c r="AC859" i="5"/>
  <c r="AD859" i="5"/>
  <c r="AA860" i="5"/>
  <c r="AB860" i="5"/>
  <c r="AC860" i="5"/>
  <c r="AD860" i="5"/>
  <c r="AA861" i="5"/>
  <c r="AB861" i="5"/>
  <c r="AC861" i="5"/>
  <c r="AD861" i="5"/>
  <c r="AA862" i="5"/>
  <c r="AB862" i="5"/>
  <c r="AC862" i="5"/>
  <c r="AD862" i="5"/>
  <c r="AA863" i="5"/>
  <c r="AB863" i="5"/>
  <c r="AC863" i="5"/>
  <c r="AD863" i="5"/>
  <c r="AA864" i="5"/>
  <c r="AB864" i="5"/>
  <c r="AC864" i="5"/>
  <c r="AD864" i="5"/>
  <c r="AA865" i="5"/>
  <c r="AB865" i="5"/>
  <c r="AC865" i="5"/>
  <c r="AD865" i="5"/>
  <c r="AA866" i="5"/>
  <c r="AB866" i="5"/>
  <c r="AC866" i="5"/>
  <c r="AD866" i="5"/>
  <c r="AA867" i="5"/>
  <c r="AB867" i="5"/>
  <c r="AC867" i="5"/>
  <c r="AD867" i="5"/>
  <c r="AA868" i="5"/>
  <c r="AB868" i="5"/>
  <c r="AC868" i="5"/>
  <c r="AD868" i="5"/>
  <c r="AA869" i="5"/>
  <c r="AB869" i="5"/>
  <c r="AC869" i="5"/>
  <c r="AD869" i="5"/>
  <c r="AA870" i="5"/>
  <c r="AB870" i="5"/>
  <c r="AC870" i="5"/>
  <c r="AD870" i="5"/>
  <c r="AA871" i="5"/>
  <c r="AB871" i="5"/>
  <c r="AC871" i="5"/>
  <c r="AD871" i="5"/>
  <c r="AA872" i="5"/>
  <c r="AB872" i="5"/>
  <c r="AC872" i="5"/>
  <c r="AD872" i="5"/>
  <c r="AA873" i="5"/>
  <c r="AB873" i="5"/>
  <c r="AC873" i="5"/>
  <c r="AD873" i="5"/>
  <c r="AA874" i="5"/>
  <c r="AB874" i="5"/>
  <c r="AC874" i="5"/>
  <c r="AD874" i="5"/>
  <c r="AA875" i="5"/>
  <c r="AB875" i="5"/>
  <c r="AC875" i="5"/>
  <c r="AD875" i="5"/>
  <c r="AA876" i="5"/>
  <c r="AB876" i="5"/>
  <c r="AC876" i="5"/>
  <c r="AD876" i="5"/>
  <c r="AA877" i="5"/>
  <c r="AB877" i="5"/>
  <c r="AC877" i="5"/>
  <c r="AD877" i="5"/>
  <c r="AA878" i="5"/>
  <c r="AB878" i="5"/>
  <c r="AC878" i="5"/>
  <c r="AD878" i="5"/>
  <c r="AA879" i="5"/>
  <c r="AB879" i="5"/>
  <c r="AC879" i="5"/>
  <c r="AD879" i="5"/>
  <c r="AA880" i="5"/>
  <c r="AB880" i="5"/>
  <c r="AC880" i="5"/>
  <c r="AD880" i="5"/>
  <c r="AA881" i="5"/>
  <c r="AB881" i="5"/>
  <c r="AC881" i="5"/>
  <c r="AD881" i="5"/>
  <c r="AA882" i="5"/>
  <c r="AB882" i="5"/>
  <c r="AC882" i="5"/>
  <c r="AD882" i="5"/>
  <c r="AA883" i="5"/>
  <c r="AB883" i="5"/>
  <c r="AC883" i="5"/>
  <c r="AD883" i="5"/>
  <c r="AA884" i="5"/>
  <c r="AB884" i="5"/>
  <c r="AC884" i="5"/>
  <c r="AD884" i="5"/>
  <c r="AA885" i="5"/>
  <c r="AB885" i="5"/>
  <c r="AC885" i="5"/>
  <c r="AD885" i="5"/>
  <c r="AA886" i="5"/>
  <c r="AB886" i="5"/>
  <c r="AC886" i="5"/>
  <c r="AD886" i="5"/>
  <c r="AA887" i="5"/>
  <c r="AB887" i="5"/>
  <c r="AC887" i="5"/>
  <c r="AD887" i="5"/>
  <c r="AA888" i="5"/>
  <c r="AB888" i="5"/>
  <c r="AC888" i="5"/>
  <c r="AD888" i="5"/>
  <c r="AA889" i="5"/>
  <c r="AB889" i="5"/>
  <c r="AC889" i="5"/>
  <c r="AD889" i="5"/>
  <c r="AA890" i="5"/>
  <c r="AB890" i="5"/>
  <c r="AC890" i="5"/>
  <c r="AD890" i="5"/>
  <c r="AA891" i="5"/>
  <c r="AB891" i="5"/>
  <c r="AC891" i="5"/>
  <c r="AD891" i="5"/>
  <c r="AA892" i="5"/>
  <c r="AB892" i="5"/>
  <c r="AC892" i="5"/>
  <c r="AD892" i="5"/>
  <c r="AA893" i="5"/>
  <c r="AB893" i="5"/>
  <c r="AC893" i="5"/>
  <c r="AD893" i="5"/>
  <c r="AA894" i="5"/>
  <c r="AB894" i="5"/>
  <c r="AC894" i="5"/>
  <c r="AD894" i="5"/>
  <c r="AA895" i="5"/>
  <c r="AB895" i="5"/>
  <c r="AC895" i="5"/>
  <c r="AD895" i="5"/>
  <c r="AA896" i="5"/>
  <c r="AB896" i="5"/>
  <c r="AC896" i="5"/>
  <c r="AD896" i="5"/>
  <c r="AA897" i="5"/>
  <c r="AB897" i="5"/>
  <c r="AC897" i="5"/>
  <c r="AD897" i="5"/>
  <c r="AA898" i="5"/>
  <c r="AB898" i="5"/>
  <c r="AC898" i="5"/>
  <c r="AD898" i="5"/>
  <c r="AA899" i="5"/>
  <c r="AB899" i="5"/>
  <c r="AC899" i="5"/>
  <c r="AD899" i="5"/>
  <c r="AA900" i="5"/>
  <c r="AB900" i="5"/>
  <c r="AC900" i="5"/>
  <c r="AD900" i="5"/>
  <c r="AA901" i="5"/>
  <c r="AB901" i="5"/>
  <c r="AC901" i="5"/>
  <c r="AD901" i="5"/>
  <c r="AA902" i="5"/>
  <c r="AB902" i="5"/>
  <c r="AC902" i="5"/>
  <c r="AD902" i="5"/>
  <c r="AA903" i="5"/>
  <c r="AB903" i="5"/>
  <c r="AC903" i="5"/>
  <c r="AD903" i="5"/>
  <c r="AA904" i="5"/>
  <c r="AB904" i="5"/>
  <c r="AC904" i="5"/>
  <c r="AD904" i="5"/>
  <c r="AA905" i="5"/>
  <c r="AB905" i="5"/>
  <c r="AC905" i="5"/>
  <c r="AD905" i="5"/>
  <c r="AA906" i="5"/>
  <c r="AB906" i="5"/>
  <c r="AC906" i="5"/>
  <c r="AD906" i="5"/>
  <c r="AA907" i="5"/>
  <c r="AB907" i="5"/>
  <c r="AC907" i="5"/>
  <c r="AD907" i="5"/>
  <c r="AA908" i="5"/>
  <c r="AB908" i="5"/>
  <c r="AC908" i="5"/>
  <c r="AD908" i="5"/>
  <c r="AA909" i="5"/>
  <c r="AB909" i="5"/>
  <c r="AC909" i="5"/>
  <c r="AD909" i="5"/>
  <c r="AA910" i="5"/>
  <c r="AB910" i="5"/>
  <c r="AC910" i="5"/>
  <c r="AD910" i="5"/>
  <c r="AA911" i="5"/>
  <c r="AB911" i="5"/>
  <c r="AC911" i="5"/>
  <c r="AD911" i="5"/>
  <c r="AA912" i="5"/>
  <c r="AB912" i="5"/>
  <c r="AC912" i="5"/>
  <c r="AD912" i="5"/>
  <c r="AA913" i="5"/>
  <c r="AB913" i="5"/>
  <c r="AC913" i="5"/>
  <c r="AD913" i="5"/>
  <c r="AA914" i="5"/>
  <c r="AB914" i="5"/>
  <c r="AC914" i="5"/>
  <c r="AD914" i="5"/>
  <c r="AA915" i="5"/>
  <c r="AB915" i="5"/>
  <c r="AC915" i="5"/>
  <c r="AD915" i="5"/>
  <c r="AA916" i="5"/>
  <c r="AB916" i="5"/>
  <c r="AC916" i="5"/>
  <c r="AD916" i="5"/>
  <c r="AA917" i="5"/>
  <c r="AB917" i="5"/>
  <c r="AC917" i="5"/>
  <c r="AD917" i="5"/>
  <c r="AA918" i="5"/>
  <c r="AB918" i="5"/>
  <c r="AC918" i="5"/>
  <c r="AD918" i="5"/>
  <c r="AA919" i="5"/>
  <c r="AB919" i="5"/>
  <c r="AC919" i="5"/>
  <c r="AD919" i="5"/>
  <c r="AA920" i="5"/>
  <c r="AB920" i="5"/>
  <c r="AC920" i="5"/>
  <c r="AD920" i="5"/>
  <c r="AA921" i="5"/>
  <c r="AB921" i="5"/>
  <c r="AC921" i="5"/>
  <c r="AD921" i="5"/>
  <c r="AA922" i="5"/>
  <c r="AB922" i="5"/>
  <c r="AC922" i="5"/>
  <c r="AD922" i="5"/>
  <c r="AA923" i="5"/>
  <c r="AB923" i="5"/>
  <c r="AC923" i="5"/>
  <c r="AD923" i="5"/>
  <c r="AA924" i="5"/>
  <c r="AB924" i="5"/>
  <c r="AC924" i="5"/>
  <c r="AD924" i="5"/>
  <c r="AA925" i="5"/>
  <c r="AB925" i="5"/>
  <c r="AC925" i="5"/>
  <c r="AD925" i="5"/>
  <c r="AA926" i="5"/>
  <c r="AB926" i="5"/>
  <c r="AC926" i="5"/>
  <c r="AD926" i="5"/>
  <c r="AA927" i="5"/>
  <c r="AB927" i="5"/>
  <c r="AC927" i="5"/>
  <c r="AD927" i="5"/>
  <c r="AA928" i="5"/>
  <c r="AB928" i="5"/>
  <c r="AC928" i="5"/>
  <c r="AD928" i="5"/>
  <c r="AA929" i="5"/>
  <c r="AB929" i="5"/>
  <c r="AC929" i="5"/>
  <c r="AD929" i="5"/>
  <c r="AA930" i="5"/>
  <c r="AB930" i="5"/>
  <c r="AC930" i="5"/>
  <c r="AD930" i="5"/>
  <c r="AA931" i="5"/>
  <c r="AB931" i="5"/>
  <c r="AC931" i="5"/>
  <c r="AD931" i="5"/>
  <c r="AA932" i="5"/>
  <c r="AB932" i="5"/>
  <c r="AC932" i="5"/>
  <c r="AD932" i="5"/>
  <c r="AA933" i="5"/>
  <c r="AB933" i="5"/>
  <c r="AC933" i="5"/>
  <c r="AD933" i="5"/>
  <c r="AA934" i="5"/>
  <c r="AB934" i="5"/>
  <c r="AC934" i="5"/>
  <c r="AD934" i="5"/>
  <c r="AA935" i="5"/>
  <c r="AB935" i="5"/>
  <c r="AC935" i="5"/>
  <c r="AD935" i="5"/>
  <c r="AA936" i="5"/>
  <c r="AB936" i="5"/>
  <c r="AC936" i="5"/>
  <c r="AD936" i="5"/>
  <c r="AA937" i="5"/>
  <c r="AB937" i="5"/>
  <c r="AC937" i="5"/>
  <c r="AD937" i="5"/>
  <c r="AA938" i="5"/>
  <c r="AB938" i="5"/>
  <c r="AC938" i="5"/>
  <c r="AD938" i="5"/>
  <c r="AA939" i="5"/>
  <c r="AB939" i="5"/>
  <c r="AC939" i="5"/>
  <c r="AD939" i="5"/>
  <c r="AA940" i="5"/>
  <c r="AB940" i="5"/>
  <c r="AC940" i="5"/>
  <c r="AD940" i="5"/>
  <c r="AA941" i="5"/>
  <c r="AB941" i="5"/>
  <c r="AC941" i="5"/>
  <c r="AD941" i="5"/>
  <c r="AA942" i="5"/>
  <c r="AB942" i="5"/>
  <c r="AC942" i="5"/>
  <c r="AD942" i="5"/>
  <c r="AA943" i="5"/>
  <c r="AB943" i="5"/>
  <c r="AC943" i="5"/>
  <c r="AD943" i="5"/>
  <c r="AA944" i="5"/>
  <c r="AB944" i="5"/>
  <c r="AC944" i="5"/>
  <c r="AD944" i="5"/>
  <c r="AA945" i="5"/>
  <c r="AB945" i="5"/>
  <c r="AC945" i="5"/>
  <c r="AD945" i="5"/>
  <c r="AA946" i="5"/>
  <c r="AB946" i="5"/>
  <c r="AC946" i="5"/>
  <c r="AD946" i="5"/>
  <c r="AA947" i="5"/>
  <c r="AB947" i="5"/>
  <c r="AC947" i="5"/>
  <c r="AD947" i="5"/>
  <c r="AA948" i="5"/>
  <c r="AB948" i="5"/>
  <c r="AC948" i="5"/>
  <c r="AD948" i="5"/>
  <c r="AA949" i="5"/>
  <c r="AB949" i="5"/>
  <c r="AC949" i="5"/>
  <c r="AD949" i="5"/>
  <c r="AA950" i="5"/>
  <c r="AB950" i="5"/>
  <c r="AC950" i="5"/>
  <c r="AD950" i="5"/>
  <c r="AA951" i="5"/>
  <c r="AB951" i="5"/>
  <c r="AC951" i="5"/>
  <c r="AD951" i="5"/>
  <c r="AA952" i="5"/>
  <c r="AB952" i="5"/>
  <c r="AC952" i="5"/>
  <c r="AD952" i="5"/>
  <c r="AA953" i="5"/>
  <c r="AB953" i="5"/>
  <c r="AC953" i="5"/>
  <c r="AD953" i="5"/>
  <c r="AA954" i="5"/>
  <c r="AB954" i="5"/>
  <c r="AC954" i="5"/>
  <c r="AD954" i="5"/>
  <c r="AA955" i="5"/>
  <c r="AB955" i="5"/>
  <c r="AC955" i="5"/>
  <c r="AD955" i="5"/>
  <c r="AA956" i="5"/>
  <c r="AB956" i="5"/>
  <c r="AC956" i="5"/>
  <c r="AD956" i="5"/>
  <c r="AA957" i="5"/>
  <c r="AB957" i="5"/>
  <c r="AC957" i="5"/>
  <c r="AD957" i="5"/>
  <c r="AA958" i="5"/>
  <c r="AB958" i="5"/>
  <c r="AC958" i="5"/>
  <c r="AD958" i="5"/>
  <c r="AA959" i="5"/>
  <c r="AB959" i="5"/>
  <c r="AC959" i="5"/>
  <c r="AD959" i="5"/>
  <c r="AA960" i="5"/>
  <c r="AB960" i="5"/>
  <c r="AC960" i="5"/>
  <c r="AD960" i="5"/>
  <c r="AA961" i="5"/>
  <c r="AB961" i="5"/>
  <c r="AC961" i="5"/>
  <c r="AD961" i="5"/>
  <c r="AA962" i="5"/>
  <c r="AB962" i="5"/>
  <c r="AC962" i="5"/>
  <c r="AD962" i="5"/>
  <c r="AA963" i="5"/>
  <c r="AB963" i="5"/>
  <c r="AC963" i="5"/>
  <c r="AD963" i="5"/>
  <c r="AA964" i="5"/>
  <c r="AB964" i="5"/>
  <c r="AC964" i="5"/>
  <c r="AD964" i="5"/>
  <c r="AA965" i="5"/>
  <c r="AB965" i="5"/>
  <c r="AC965" i="5"/>
  <c r="AD965" i="5"/>
  <c r="AA966" i="5"/>
  <c r="AB966" i="5"/>
  <c r="AC966" i="5"/>
  <c r="AD966" i="5"/>
  <c r="AA967" i="5"/>
  <c r="AB967" i="5"/>
  <c r="AC967" i="5"/>
  <c r="AD967" i="5"/>
  <c r="AA968" i="5"/>
  <c r="AB968" i="5"/>
  <c r="AC968" i="5"/>
  <c r="AD968" i="5"/>
  <c r="AA969" i="5"/>
  <c r="AB969" i="5"/>
  <c r="AC969" i="5"/>
  <c r="AD969" i="5"/>
  <c r="AA970" i="5"/>
  <c r="AB970" i="5"/>
  <c r="AC970" i="5"/>
  <c r="AD970" i="5"/>
  <c r="AA971" i="5"/>
  <c r="AB971" i="5"/>
  <c r="AC971" i="5"/>
  <c r="AD971" i="5"/>
  <c r="AA972" i="5"/>
  <c r="AB972" i="5"/>
  <c r="AC972" i="5"/>
  <c r="AD972" i="5"/>
  <c r="AA973" i="5"/>
  <c r="AB973" i="5"/>
  <c r="AC973" i="5"/>
  <c r="AD973" i="5"/>
  <c r="AA974" i="5"/>
  <c r="AB974" i="5"/>
  <c r="AC974" i="5"/>
  <c r="AD974" i="5"/>
  <c r="AA975" i="5"/>
  <c r="AB975" i="5"/>
  <c r="AC975" i="5"/>
  <c r="AD975" i="5"/>
  <c r="AA976" i="5"/>
  <c r="AB976" i="5"/>
  <c r="AC976" i="5"/>
  <c r="AD976" i="5"/>
  <c r="AA977" i="5"/>
  <c r="AB977" i="5"/>
  <c r="AC977" i="5"/>
  <c r="AD977" i="5"/>
  <c r="AA978" i="5"/>
  <c r="AB978" i="5"/>
  <c r="AC978" i="5"/>
  <c r="AD978" i="5"/>
  <c r="AA979" i="5"/>
  <c r="AB979" i="5"/>
  <c r="AC979" i="5"/>
  <c r="AD979" i="5"/>
  <c r="AA980" i="5"/>
  <c r="AB980" i="5"/>
  <c r="AC980" i="5"/>
  <c r="AD980" i="5"/>
  <c r="AA981" i="5"/>
  <c r="AB981" i="5"/>
  <c r="AC981" i="5"/>
  <c r="AD981" i="5"/>
  <c r="AA982" i="5"/>
  <c r="AB982" i="5"/>
  <c r="AC982" i="5"/>
  <c r="AD982" i="5"/>
  <c r="AA983" i="5"/>
  <c r="AB983" i="5"/>
  <c r="AC983" i="5"/>
  <c r="AD983" i="5"/>
  <c r="AA984" i="5"/>
  <c r="AB984" i="5"/>
  <c r="AC984" i="5"/>
  <c r="AD984" i="5"/>
  <c r="AA985" i="5"/>
  <c r="AB985" i="5"/>
  <c r="AC985" i="5"/>
  <c r="AD985" i="5"/>
  <c r="AA986" i="5"/>
  <c r="AB986" i="5"/>
  <c r="AC986" i="5"/>
  <c r="AD986" i="5"/>
  <c r="AA987" i="5"/>
  <c r="AB987" i="5"/>
  <c r="AC987" i="5"/>
  <c r="AD987" i="5"/>
  <c r="AA988" i="5"/>
  <c r="AB988" i="5"/>
  <c r="AC988" i="5"/>
  <c r="AD988" i="5"/>
  <c r="AA989" i="5"/>
  <c r="AB989" i="5"/>
  <c r="AC989" i="5"/>
  <c r="AD989" i="5"/>
  <c r="AA990" i="5"/>
  <c r="AB990" i="5"/>
  <c r="AC990" i="5"/>
  <c r="AD990" i="5"/>
  <c r="AA991" i="5"/>
  <c r="AB991" i="5"/>
  <c r="AC991" i="5"/>
  <c r="AD991" i="5"/>
  <c r="AA992" i="5"/>
  <c r="AB992" i="5"/>
  <c r="AC992" i="5"/>
  <c r="AD992" i="5"/>
  <c r="AA993" i="5"/>
  <c r="AB993" i="5"/>
  <c r="AC993" i="5"/>
  <c r="AD993" i="5"/>
  <c r="AA994" i="5"/>
  <c r="AB994" i="5"/>
  <c r="AC994" i="5"/>
  <c r="AD994" i="5"/>
  <c r="AA995" i="5"/>
  <c r="AB995" i="5"/>
  <c r="AC995" i="5"/>
  <c r="AD995" i="5"/>
  <c r="AA996" i="5"/>
  <c r="AB996" i="5"/>
  <c r="AC996" i="5"/>
  <c r="AD996" i="5"/>
  <c r="AA997" i="5"/>
  <c r="AB997" i="5"/>
  <c r="AC997" i="5"/>
  <c r="AD997" i="5"/>
  <c r="AA998" i="5"/>
  <c r="AB998" i="5"/>
  <c r="AC998" i="5"/>
  <c r="AD998" i="5"/>
  <c r="AA999" i="5"/>
  <c r="AB999" i="5"/>
  <c r="AC999" i="5"/>
  <c r="AD999" i="5"/>
  <c r="AA1000" i="5"/>
  <c r="AB1000" i="5"/>
  <c r="AC1000" i="5"/>
  <c r="AD1000" i="5"/>
  <c r="AA1001" i="5"/>
  <c r="AB1001" i="5"/>
  <c r="AC1001" i="5"/>
  <c r="AD1001" i="5"/>
  <c r="AA1002" i="5"/>
  <c r="AB1002" i="5"/>
  <c r="AC1002" i="5"/>
  <c r="AD1002" i="5"/>
  <c r="AA1003" i="5"/>
  <c r="AB1003" i="5"/>
  <c r="AC1003" i="5"/>
  <c r="AD1003" i="5"/>
  <c r="AA1004" i="5"/>
  <c r="AB1004" i="5"/>
  <c r="AC1004" i="5"/>
  <c r="AD1004" i="5"/>
  <c r="AA1005" i="5"/>
  <c r="AB1005" i="5"/>
  <c r="AC1005" i="5"/>
  <c r="AD1005" i="5"/>
  <c r="AA1006" i="5"/>
  <c r="AB1006" i="5"/>
  <c r="AC1006" i="5"/>
  <c r="AD1006" i="5"/>
  <c r="AA1007" i="5"/>
  <c r="AB1007" i="5"/>
  <c r="AC1007" i="5"/>
  <c r="AD1007" i="5"/>
  <c r="AA1008" i="5"/>
  <c r="AB1008" i="5"/>
  <c r="AC1008" i="5"/>
  <c r="AD1008" i="5"/>
  <c r="AA1009" i="5"/>
  <c r="AB1009" i="5"/>
  <c r="AC1009" i="5"/>
  <c r="AD1009" i="5"/>
  <c r="AA1010" i="5"/>
  <c r="AB1010" i="5"/>
  <c r="AC1010" i="5"/>
  <c r="AD1010" i="5"/>
  <c r="AA1011" i="5"/>
  <c r="AB1011" i="5"/>
  <c r="AC1011" i="5"/>
  <c r="AD1011" i="5"/>
  <c r="AA1012" i="5"/>
  <c r="AB1012" i="5"/>
  <c r="AC1012" i="5"/>
  <c r="AD1012" i="5"/>
  <c r="AA1013" i="5"/>
  <c r="AB1013" i="5"/>
  <c r="AC1013" i="5"/>
  <c r="AD1013" i="5"/>
  <c r="AA1014" i="5"/>
  <c r="AB1014" i="5"/>
  <c r="AC1014" i="5"/>
  <c r="AD1014" i="5"/>
  <c r="AA1015" i="5"/>
  <c r="AB1015" i="5"/>
  <c r="AC1015" i="5"/>
  <c r="AD1015" i="5"/>
  <c r="AA1016" i="5"/>
  <c r="AB1016" i="5"/>
  <c r="AC1016" i="5"/>
  <c r="AD1016" i="5"/>
  <c r="AA1017" i="5"/>
  <c r="AB1017" i="5"/>
  <c r="AC1017" i="5"/>
  <c r="AD1017" i="5"/>
  <c r="AA1018" i="5"/>
  <c r="AB1018" i="5"/>
  <c r="AC1018" i="5"/>
  <c r="AD1018" i="5"/>
  <c r="AA1019" i="5"/>
  <c r="AB1019" i="5"/>
  <c r="AC1019" i="5"/>
  <c r="AD1019" i="5"/>
  <c r="AA1020" i="5"/>
  <c r="AB1020" i="5"/>
  <c r="AC1020" i="5"/>
  <c r="AD1020" i="5"/>
  <c r="AA1021" i="5"/>
  <c r="AB1021" i="5"/>
  <c r="AC1021" i="5"/>
  <c r="AD1021" i="5"/>
  <c r="AA1022" i="5"/>
  <c r="AB1022" i="5"/>
  <c r="AC1022" i="5"/>
  <c r="AD1022" i="5"/>
  <c r="AA1023" i="5"/>
  <c r="AB1023" i="5"/>
  <c r="AC1023" i="5"/>
  <c r="AD1023" i="5"/>
  <c r="AA1024" i="5"/>
  <c r="AB1024" i="5"/>
  <c r="AC1024" i="5"/>
  <c r="AD1024" i="5"/>
  <c r="AA1025" i="5"/>
  <c r="AB1025" i="5"/>
  <c r="AC1025" i="5"/>
  <c r="AD1025" i="5"/>
  <c r="AA1026" i="5"/>
  <c r="AB1026" i="5"/>
  <c r="AC1026" i="5"/>
  <c r="AD1026" i="5"/>
  <c r="AA1027" i="5"/>
  <c r="AB1027" i="5"/>
  <c r="AC1027" i="5"/>
  <c r="AD1027" i="5"/>
  <c r="AA1028" i="5"/>
  <c r="AB1028" i="5"/>
  <c r="AC1028" i="5"/>
  <c r="AD1028" i="5"/>
  <c r="AA1029" i="5"/>
  <c r="AB1029" i="5"/>
  <c r="AC1029" i="5"/>
  <c r="AD1029" i="5"/>
  <c r="AA1030" i="5"/>
  <c r="AB1030" i="5"/>
  <c r="AC1030" i="5"/>
  <c r="AD1030" i="5"/>
  <c r="AA1031" i="5"/>
  <c r="AB1031" i="5"/>
  <c r="AC1031" i="5"/>
  <c r="AD1031" i="5"/>
  <c r="AA1032" i="5"/>
  <c r="AB1032" i="5"/>
  <c r="AC1032" i="5"/>
  <c r="AD1032" i="5"/>
  <c r="AA1033" i="5"/>
  <c r="AB1033" i="5"/>
  <c r="AC1033" i="5"/>
  <c r="AD1033" i="5"/>
  <c r="AA1034" i="5"/>
  <c r="AB1034" i="5"/>
  <c r="AC1034" i="5"/>
  <c r="AD1034" i="5"/>
  <c r="AA1035" i="5"/>
  <c r="AB1035" i="5"/>
  <c r="AC1035" i="5"/>
  <c r="AD1035" i="5"/>
  <c r="AA1036" i="5"/>
  <c r="AB1036" i="5"/>
  <c r="AC1036" i="5"/>
  <c r="AD1036" i="5"/>
  <c r="AA1037" i="5"/>
  <c r="AB1037" i="5"/>
  <c r="AC1037" i="5"/>
  <c r="AD1037" i="5"/>
  <c r="AA1038" i="5"/>
  <c r="AB1038" i="5"/>
  <c r="AC1038" i="5"/>
  <c r="AD1038" i="5"/>
  <c r="AA1039" i="5"/>
  <c r="AB1039" i="5"/>
  <c r="AC1039" i="5"/>
  <c r="AD1039" i="5"/>
  <c r="AA1040" i="5"/>
  <c r="AB1040" i="5"/>
  <c r="AC1040" i="5"/>
  <c r="AD1040" i="5"/>
  <c r="AA1041" i="5"/>
  <c r="AB1041" i="5"/>
  <c r="AC1041" i="5"/>
  <c r="AD1041" i="5"/>
  <c r="AA1042" i="5"/>
  <c r="AB1042" i="5"/>
  <c r="AC1042" i="5"/>
  <c r="AD1042" i="5"/>
  <c r="AA1043" i="5"/>
  <c r="AB1043" i="5"/>
  <c r="AC1043" i="5"/>
  <c r="AD1043" i="5"/>
  <c r="AA1044" i="5"/>
  <c r="AB1044" i="5"/>
  <c r="AC1044" i="5"/>
  <c r="AD1044" i="5"/>
  <c r="AA1045" i="5"/>
  <c r="AB1045" i="5"/>
  <c r="AC1045" i="5"/>
  <c r="AD1045" i="5"/>
  <c r="AA1046" i="5"/>
  <c r="AB1046" i="5"/>
  <c r="AC1046" i="5"/>
  <c r="AD1046" i="5"/>
  <c r="AA1047" i="5"/>
  <c r="AB1047" i="5"/>
  <c r="AC1047" i="5"/>
  <c r="AD1047" i="5"/>
  <c r="AA1048" i="5"/>
  <c r="AB1048" i="5"/>
  <c r="AC1048" i="5"/>
  <c r="AD1048" i="5"/>
  <c r="AA1049" i="5"/>
  <c r="AB1049" i="5"/>
  <c r="AC1049" i="5"/>
  <c r="AD1049" i="5"/>
  <c r="AA1050" i="5"/>
  <c r="AB1050" i="5"/>
  <c r="AC1050" i="5"/>
  <c r="AD1050" i="5"/>
  <c r="AA1051" i="5"/>
  <c r="AB1051" i="5"/>
  <c r="AC1051" i="5"/>
  <c r="AD1051" i="5"/>
  <c r="AA1052" i="5"/>
  <c r="AB1052" i="5"/>
  <c r="AC1052" i="5"/>
  <c r="AD1052" i="5"/>
  <c r="AA1053" i="5"/>
  <c r="AB1053" i="5"/>
  <c r="AC1053" i="5"/>
  <c r="AD1053" i="5"/>
  <c r="AA1054" i="5"/>
  <c r="AB1054" i="5"/>
  <c r="AC1054" i="5"/>
  <c r="AD1054" i="5"/>
  <c r="AA1055" i="5"/>
  <c r="AB1055" i="5"/>
  <c r="AC1055" i="5"/>
  <c r="AD1055" i="5"/>
  <c r="AA1056" i="5"/>
  <c r="AB1056" i="5"/>
  <c r="AC1056" i="5"/>
  <c r="AD1056" i="5"/>
  <c r="AA1057" i="5"/>
  <c r="AB1057" i="5"/>
  <c r="AC1057" i="5"/>
  <c r="AD1057" i="5"/>
  <c r="AA1058" i="5"/>
  <c r="AB1058" i="5"/>
  <c r="AC1058" i="5"/>
  <c r="AD1058" i="5"/>
  <c r="AA1059" i="5"/>
  <c r="AB1059" i="5"/>
  <c r="AC1059" i="5"/>
  <c r="AD1059" i="5"/>
  <c r="AA1060" i="5"/>
  <c r="AB1060" i="5"/>
  <c r="AC1060" i="5"/>
  <c r="AD1060" i="5"/>
  <c r="AA1061" i="5"/>
  <c r="AB1061" i="5"/>
  <c r="AC1061" i="5"/>
  <c r="AD1061" i="5"/>
  <c r="AA1062" i="5"/>
  <c r="AB1062" i="5"/>
  <c r="AC1062" i="5"/>
  <c r="AD1062" i="5"/>
  <c r="AA1063" i="5"/>
  <c r="AB1063" i="5"/>
  <c r="AC1063" i="5"/>
  <c r="AD1063" i="5"/>
  <c r="AA1064" i="5"/>
  <c r="AB1064" i="5"/>
  <c r="AC1064" i="5"/>
  <c r="AD1064" i="5"/>
  <c r="AA1065" i="5"/>
  <c r="AB1065" i="5"/>
  <c r="AC1065" i="5"/>
  <c r="AD1065" i="5"/>
  <c r="AA1066" i="5"/>
  <c r="AB1066" i="5"/>
  <c r="AC1066" i="5"/>
  <c r="AD1066" i="5"/>
  <c r="AA1067" i="5"/>
  <c r="AB1067" i="5"/>
  <c r="AC1067" i="5"/>
  <c r="AD1067" i="5"/>
  <c r="AA1068" i="5"/>
  <c r="AB1068" i="5"/>
  <c r="AC1068" i="5"/>
  <c r="AD1068" i="5"/>
  <c r="AA1069" i="5"/>
  <c r="AB1069" i="5"/>
  <c r="AC1069" i="5"/>
  <c r="AD1069" i="5"/>
  <c r="AA1070" i="5"/>
  <c r="AB1070" i="5"/>
  <c r="AC1070" i="5"/>
  <c r="AD1070" i="5"/>
  <c r="AA1071" i="5"/>
  <c r="AB1071" i="5"/>
  <c r="AC1071" i="5"/>
  <c r="AD1071" i="5"/>
  <c r="AA1072" i="5"/>
  <c r="AB1072" i="5"/>
  <c r="AC1072" i="5"/>
  <c r="AD1072" i="5"/>
  <c r="AA1073" i="5"/>
  <c r="AB1073" i="5"/>
  <c r="AC1073" i="5"/>
  <c r="AD1073" i="5"/>
  <c r="AA1074" i="5"/>
  <c r="AB1074" i="5"/>
  <c r="AC1074" i="5"/>
  <c r="AD1074" i="5"/>
  <c r="AA1075" i="5"/>
  <c r="AB1075" i="5"/>
  <c r="AC1075" i="5"/>
  <c r="AD1075" i="5"/>
  <c r="AA1076" i="5"/>
  <c r="AB1076" i="5"/>
  <c r="AC1076" i="5"/>
  <c r="AD1076" i="5"/>
  <c r="AA1077" i="5"/>
  <c r="AB1077" i="5"/>
  <c r="AC1077" i="5"/>
  <c r="AD1077" i="5"/>
  <c r="AA1078" i="5"/>
  <c r="AB1078" i="5"/>
  <c r="AC1078" i="5"/>
  <c r="AD1078" i="5"/>
  <c r="AA1079" i="5"/>
  <c r="AB1079" i="5"/>
  <c r="AC1079" i="5"/>
  <c r="AD1079" i="5"/>
  <c r="AA1080" i="5"/>
  <c r="AB1080" i="5"/>
  <c r="AC1080" i="5"/>
  <c r="AD1080" i="5"/>
  <c r="AA1081" i="5"/>
  <c r="AB1081" i="5"/>
  <c r="AC1081" i="5"/>
  <c r="AD1081" i="5"/>
  <c r="AA1082" i="5"/>
  <c r="AB1082" i="5"/>
  <c r="AC1082" i="5"/>
  <c r="AD1082" i="5"/>
  <c r="AA1083" i="5"/>
  <c r="AB1083" i="5"/>
  <c r="AC1083" i="5"/>
  <c r="AD1083" i="5"/>
  <c r="AA1084" i="5"/>
  <c r="AB1084" i="5"/>
  <c r="AC1084" i="5"/>
  <c r="AD1084" i="5"/>
  <c r="AA1085" i="5"/>
  <c r="AB1085" i="5"/>
  <c r="AC1085" i="5"/>
  <c r="AD1085" i="5"/>
  <c r="AA1086" i="5"/>
  <c r="AB1086" i="5"/>
  <c r="AC1086" i="5"/>
  <c r="AD1086" i="5"/>
  <c r="AA1087" i="5"/>
  <c r="AB1087" i="5"/>
  <c r="AC1087" i="5"/>
  <c r="AD1087" i="5"/>
  <c r="AA1088" i="5"/>
  <c r="AB1088" i="5"/>
  <c r="AC1088" i="5"/>
  <c r="AD1088" i="5"/>
  <c r="AA1089" i="5"/>
  <c r="AB1089" i="5"/>
  <c r="AC1089" i="5"/>
  <c r="AD1089" i="5"/>
  <c r="AA1090" i="5"/>
  <c r="AB1090" i="5"/>
  <c r="AC1090" i="5"/>
  <c r="AD1090" i="5"/>
  <c r="AA1091" i="5"/>
  <c r="AB1091" i="5"/>
  <c r="AC1091" i="5"/>
  <c r="AD1091" i="5"/>
  <c r="AA1092" i="5"/>
  <c r="AB1092" i="5"/>
  <c r="AC1092" i="5"/>
  <c r="AD1092" i="5"/>
  <c r="AA1093" i="5"/>
  <c r="AB1093" i="5"/>
  <c r="AC1093" i="5"/>
  <c r="AD1093" i="5"/>
  <c r="AA1094" i="5"/>
  <c r="AB1094" i="5"/>
  <c r="AC1094" i="5"/>
  <c r="AD1094" i="5"/>
  <c r="AA1095" i="5"/>
  <c r="AB1095" i="5"/>
  <c r="AC1095" i="5"/>
  <c r="AD1095" i="5"/>
  <c r="AA1096" i="5"/>
  <c r="AB1096" i="5"/>
  <c r="AC1096" i="5"/>
  <c r="AD1096" i="5"/>
  <c r="AA1097" i="5"/>
  <c r="AB1097" i="5"/>
  <c r="AC1097" i="5"/>
  <c r="AD1097" i="5"/>
  <c r="AA1098" i="5"/>
  <c r="AB1098" i="5"/>
  <c r="AC1098" i="5"/>
  <c r="AD1098" i="5"/>
  <c r="AA1099" i="5"/>
  <c r="AB1099" i="5"/>
  <c r="AC1099" i="5"/>
  <c r="AD1099" i="5"/>
  <c r="AA1100" i="5"/>
  <c r="AB1100" i="5"/>
  <c r="AC1100" i="5"/>
  <c r="AD1100" i="5"/>
  <c r="AA1101" i="5"/>
  <c r="AB1101" i="5"/>
  <c r="AC1101" i="5"/>
  <c r="AD1101" i="5"/>
  <c r="AA1102" i="5"/>
  <c r="AB1102" i="5"/>
  <c r="AC1102" i="5"/>
  <c r="AD1102" i="5"/>
  <c r="AA1103" i="5"/>
  <c r="AB1103" i="5"/>
  <c r="AC1103" i="5"/>
  <c r="AD1103" i="5"/>
  <c r="AA1104" i="5"/>
  <c r="AB1104" i="5"/>
  <c r="AC1104" i="5"/>
  <c r="AD1104" i="5"/>
  <c r="AA1105" i="5"/>
  <c r="AB1105" i="5"/>
  <c r="AC1105" i="5"/>
  <c r="AD1105" i="5"/>
  <c r="AA1106" i="5"/>
  <c r="AB1106" i="5"/>
  <c r="AC1106" i="5"/>
  <c r="AD1106" i="5"/>
  <c r="AA1107" i="5"/>
  <c r="AB1107" i="5"/>
  <c r="AC1107" i="5"/>
  <c r="AD1107" i="5"/>
  <c r="AA1108" i="5"/>
  <c r="AB1108" i="5"/>
  <c r="AC1108" i="5"/>
  <c r="AD1108" i="5"/>
  <c r="AA1109" i="5"/>
  <c r="AB1109" i="5"/>
  <c r="AC1109" i="5"/>
  <c r="AD1109" i="5"/>
  <c r="AA1110" i="5"/>
  <c r="AB1110" i="5"/>
  <c r="AC1110" i="5"/>
  <c r="AD1110" i="5"/>
  <c r="AA1111" i="5"/>
  <c r="AB1111" i="5"/>
  <c r="AC1111" i="5"/>
  <c r="AD1111" i="5"/>
  <c r="AA1112" i="5"/>
  <c r="AB1112" i="5"/>
  <c r="AC1112" i="5"/>
  <c r="AD1112" i="5"/>
  <c r="AA1113" i="5"/>
  <c r="AB1113" i="5"/>
  <c r="AC1113" i="5"/>
  <c r="AD1113" i="5"/>
  <c r="AA1114" i="5"/>
  <c r="AB1114" i="5"/>
  <c r="AC1114" i="5"/>
  <c r="AD1114" i="5"/>
  <c r="AA1115" i="5"/>
  <c r="AB1115" i="5"/>
  <c r="AC1115" i="5"/>
  <c r="AD1115" i="5"/>
  <c r="AA1116" i="5"/>
  <c r="AB1116" i="5"/>
  <c r="AC1116" i="5"/>
  <c r="AD1116" i="5"/>
  <c r="AA1117" i="5"/>
  <c r="AB1117" i="5"/>
  <c r="AC1117" i="5"/>
  <c r="AD1117" i="5"/>
  <c r="AA1118" i="5"/>
  <c r="AB1118" i="5"/>
  <c r="AC1118" i="5"/>
  <c r="AD1118" i="5"/>
  <c r="AA1119" i="5"/>
  <c r="AB1119" i="5"/>
  <c r="AC1119" i="5"/>
  <c r="AD1119" i="5"/>
  <c r="AA1120" i="5"/>
  <c r="AB1120" i="5"/>
  <c r="AC1120" i="5"/>
  <c r="AD1120" i="5"/>
  <c r="AA1121" i="5"/>
  <c r="AB1121" i="5"/>
  <c r="AC1121" i="5"/>
  <c r="AD1121" i="5"/>
  <c r="AA1122" i="5"/>
  <c r="AB1122" i="5"/>
  <c r="AC1122" i="5"/>
  <c r="AD1122" i="5"/>
  <c r="AA1123" i="5"/>
  <c r="AB1123" i="5"/>
  <c r="AC1123" i="5"/>
  <c r="AD1123" i="5"/>
  <c r="AA1124" i="5"/>
  <c r="AB1124" i="5"/>
  <c r="AC1124" i="5"/>
  <c r="AD1124" i="5"/>
  <c r="AA1125" i="5"/>
  <c r="AB1125" i="5"/>
  <c r="AC1125" i="5"/>
  <c r="AD1125" i="5"/>
  <c r="AA1126" i="5"/>
  <c r="AB1126" i="5"/>
  <c r="AC1126" i="5"/>
  <c r="AD1126" i="5"/>
  <c r="AA1127" i="5"/>
  <c r="AB1127" i="5"/>
  <c r="AC1127" i="5"/>
  <c r="AD1127" i="5"/>
  <c r="AA1128" i="5"/>
  <c r="AB1128" i="5"/>
  <c r="AC1128" i="5"/>
  <c r="AD1128" i="5"/>
  <c r="AA1129" i="5"/>
  <c r="AB1129" i="5"/>
  <c r="AC1129" i="5"/>
  <c r="AD1129" i="5"/>
  <c r="AA1130" i="5"/>
  <c r="AB1130" i="5"/>
  <c r="AC1130" i="5"/>
  <c r="AD1130" i="5"/>
  <c r="AA1131" i="5"/>
  <c r="AB1131" i="5"/>
  <c r="AC1131" i="5"/>
  <c r="AD1131" i="5"/>
  <c r="AA1132" i="5"/>
  <c r="AB1132" i="5"/>
  <c r="AC1132" i="5"/>
  <c r="AD1132" i="5"/>
  <c r="AA1133" i="5"/>
  <c r="AB1133" i="5"/>
  <c r="AC1133" i="5"/>
  <c r="AD1133" i="5"/>
  <c r="AA1134" i="5"/>
  <c r="AB1134" i="5"/>
  <c r="AC1134" i="5"/>
  <c r="AD1134" i="5"/>
  <c r="AA1135" i="5"/>
  <c r="AB1135" i="5"/>
  <c r="AC1135" i="5"/>
  <c r="AD1135" i="5"/>
  <c r="AD761" i="5"/>
  <c r="AC761" i="5"/>
  <c r="AB761" i="5"/>
  <c r="AA761" i="5"/>
  <c r="AD761" i="4"/>
  <c r="AC761" i="4"/>
  <c r="AB761" i="4"/>
  <c r="AA761" i="4"/>
  <c r="AD761" i="3"/>
  <c r="AC761" i="3"/>
  <c r="AB761" i="3"/>
  <c r="AA761" i="3"/>
  <c r="AD761" i="2"/>
  <c r="AC761" i="2"/>
  <c r="AB761" i="2"/>
  <c r="AA761" i="2"/>
  <c r="AB761" i="1"/>
  <c r="AC761" i="1"/>
  <c r="AD761" i="1"/>
  <c r="AA761" i="1"/>
  <c r="AA382" i="3"/>
  <c r="AB382" i="3"/>
  <c r="AC382" i="3"/>
  <c r="AD382" i="3"/>
  <c r="AE382" i="3"/>
  <c r="AA383" i="3"/>
  <c r="AB383" i="3"/>
  <c r="AC383" i="3"/>
  <c r="AD383" i="3"/>
  <c r="AE383" i="3"/>
  <c r="AA384" i="3"/>
  <c r="AB384" i="3"/>
  <c r="AC384" i="3"/>
  <c r="AD384" i="3"/>
  <c r="AE384" i="3"/>
  <c r="AA385" i="3"/>
  <c r="AB385" i="3"/>
  <c r="AC385" i="3"/>
  <c r="AD385" i="3"/>
  <c r="AE385" i="3"/>
  <c r="AA386" i="3"/>
  <c r="AB386" i="3"/>
  <c r="AC386" i="3"/>
  <c r="AD386" i="3"/>
  <c r="AE386" i="3"/>
  <c r="AA387" i="3"/>
  <c r="AB387" i="3"/>
  <c r="AC387" i="3"/>
  <c r="AD387" i="3"/>
  <c r="AE387" i="3"/>
  <c r="AA388" i="3"/>
  <c r="AB388" i="3"/>
  <c r="AC388" i="3"/>
  <c r="AD388" i="3"/>
  <c r="AE388" i="3"/>
  <c r="AA389" i="3"/>
  <c r="AB389" i="3"/>
  <c r="AC389" i="3"/>
  <c r="AD389" i="3"/>
  <c r="AE389" i="3"/>
  <c r="AA390" i="3"/>
  <c r="AB390" i="3"/>
  <c r="AC390" i="3"/>
  <c r="AD390" i="3"/>
  <c r="AE390" i="3"/>
  <c r="AA391" i="3"/>
  <c r="AB391" i="3"/>
  <c r="AC391" i="3"/>
  <c r="AD391" i="3"/>
  <c r="AE391" i="3"/>
  <c r="AA392" i="3"/>
  <c r="AB392" i="3"/>
  <c r="AC392" i="3"/>
  <c r="AD392" i="3"/>
  <c r="AE392" i="3"/>
  <c r="AA393" i="3"/>
  <c r="AB393" i="3"/>
  <c r="AC393" i="3"/>
  <c r="AD393" i="3"/>
  <c r="AE393" i="3"/>
  <c r="AA394" i="3"/>
  <c r="AB394" i="3"/>
  <c r="AC394" i="3"/>
  <c r="AD394" i="3"/>
  <c r="AE394" i="3"/>
  <c r="AA395" i="3"/>
  <c r="AB395" i="3"/>
  <c r="AC395" i="3"/>
  <c r="AD395" i="3"/>
  <c r="AE395" i="3"/>
  <c r="AA396" i="3"/>
  <c r="AB396" i="3"/>
  <c r="AC396" i="3"/>
  <c r="AD396" i="3"/>
  <c r="AE396" i="3"/>
  <c r="AA397" i="3"/>
  <c r="AB397" i="3"/>
  <c r="AC397" i="3"/>
  <c r="AD397" i="3"/>
  <c r="AE397" i="3"/>
  <c r="AA398" i="3"/>
  <c r="AB398" i="3"/>
  <c r="AC398" i="3"/>
  <c r="AD398" i="3"/>
  <c r="AE398" i="3"/>
  <c r="AA399" i="3"/>
  <c r="AB399" i="3"/>
  <c r="AC399" i="3"/>
  <c r="AD399" i="3"/>
  <c r="AE399" i="3"/>
  <c r="AA400" i="3"/>
  <c r="AB400" i="3"/>
  <c r="AC400" i="3"/>
  <c r="AD400" i="3"/>
  <c r="AE400" i="3"/>
  <c r="AA401" i="3"/>
  <c r="AB401" i="3"/>
  <c r="AC401" i="3"/>
  <c r="AD401" i="3"/>
  <c r="AE401" i="3"/>
  <c r="AA402" i="3"/>
  <c r="AB402" i="3"/>
  <c r="AC402" i="3"/>
  <c r="AD402" i="3"/>
  <c r="AE402" i="3"/>
  <c r="AA403" i="3"/>
  <c r="AB403" i="3"/>
  <c r="AC403" i="3"/>
  <c r="AD403" i="3"/>
  <c r="AE403" i="3"/>
  <c r="AA404" i="3"/>
  <c r="AB404" i="3"/>
  <c r="AC404" i="3"/>
  <c r="AD404" i="3"/>
  <c r="AE404" i="3"/>
  <c r="AA405" i="3"/>
  <c r="AB405" i="3"/>
  <c r="AC405" i="3"/>
  <c r="AD405" i="3"/>
  <c r="AE405" i="3"/>
  <c r="AA406" i="3"/>
  <c r="AB406" i="3"/>
  <c r="AC406" i="3"/>
  <c r="AD406" i="3"/>
  <c r="AE406" i="3"/>
  <c r="AA407" i="3"/>
  <c r="AB407" i="3"/>
  <c r="AC407" i="3"/>
  <c r="AD407" i="3"/>
  <c r="AE407" i="3"/>
  <c r="AA408" i="3"/>
  <c r="AB408" i="3"/>
  <c r="AC408" i="3"/>
  <c r="AD408" i="3"/>
  <c r="AE408" i="3"/>
  <c r="AA409" i="3"/>
  <c r="AB409" i="3"/>
  <c r="AC409" i="3"/>
  <c r="AD409" i="3"/>
  <c r="AE409" i="3"/>
  <c r="AA410" i="3"/>
  <c r="AB410" i="3"/>
  <c r="AC410" i="3"/>
  <c r="AD410" i="3"/>
  <c r="AE410" i="3"/>
  <c r="AA411" i="3"/>
  <c r="AB411" i="3"/>
  <c r="AC411" i="3"/>
  <c r="AD411" i="3"/>
  <c r="AE411" i="3"/>
  <c r="AA412" i="3"/>
  <c r="AB412" i="3"/>
  <c r="AC412" i="3"/>
  <c r="AD412" i="3"/>
  <c r="AE412" i="3"/>
  <c r="AA413" i="3"/>
  <c r="AB413" i="3"/>
  <c r="AC413" i="3"/>
  <c r="AD413" i="3"/>
  <c r="AE413" i="3"/>
  <c r="AA414" i="3"/>
  <c r="AB414" i="3"/>
  <c r="AC414" i="3"/>
  <c r="AD414" i="3"/>
  <c r="AE414" i="3"/>
  <c r="AA415" i="3"/>
  <c r="AB415" i="3"/>
  <c r="AC415" i="3"/>
  <c r="AD415" i="3"/>
  <c r="AE415" i="3"/>
  <c r="AA416" i="3"/>
  <c r="AB416" i="3"/>
  <c r="AC416" i="3"/>
  <c r="AD416" i="3"/>
  <c r="AE416" i="3"/>
  <c r="AA417" i="3"/>
  <c r="AB417" i="3"/>
  <c r="AC417" i="3"/>
  <c r="AD417" i="3"/>
  <c r="AE417" i="3"/>
  <c r="AA418" i="3"/>
  <c r="AB418" i="3"/>
  <c r="AC418" i="3"/>
  <c r="AD418" i="3"/>
  <c r="AE418" i="3"/>
  <c r="AA419" i="3"/>
  <c r="AB419" i="3"/>
  <c r="AC419" i="3"/>
  <c r="AD419" i="3"/>
  <c r="AE419" i="3"/>
  <c r="AA420" i="3"/>
  <c r="AB420" i="3"/>
  <c r="AC420" i="3"/>
  <c r="AD420" i="3"/>
  <c r="AE420" i="3"/>
  <c r="AA421" i="3"/>
  <c r="AB421" i="3"/>
  <c r="AC421" i="3"/>
  <c r="AD421" i="3"/>
  <c r="AE421" i="3"/>
  <c r="AA422" i="3"/>
  <c r="AB422" i="3"/>
  <c r="AC422" i="3"/>
  <c r="AD422" i="3"/>
  <c r="AE422" i="3"/>
  <c r="AA423" i="3"/>
  <c r="AB423" i="3"/>
  <c r="AC423" i="3"/>
  <c r="AD423" i="3"/>
  <c r="AE423" i="3"/>
  <c r="AA424" i="3"/>
  <c r="AB424" i="3"/>
  <c r="AC424" i="3"/>
  <c r="AD424" i="3"/>
  <c r="AE424" i="3"/>
  <c r="AA425" i="3"/>
  <c r="AB425" i="3"/>
  <c r="AC425" i="3"/>
  <c r="AD425" i="3"/>
  <c r="AE425" i="3"/>
  <c r="AA426" i="3"/>
  <c r="AB426" i="3"/>
  <c r="AC426" i="3"/>
  <c r="AD426" i="3"/>
  <c r="AE426" i="3"/>
  <c r="AA427" i="3"/>
  <c r="AB427" i="3"/>
  <c r="AC427" i="3"/>
  <c r="AD427" i="3"/>
  <c r="AE427" i="3"/>
  <c r="AA428" i="3"/>
  <c r="AB428" i="3"/>
  <c r="AC428" i="3"/>
  <c r="AD428" i="3"/>
  <c r="AE428" i="3"/>
  <c r="AA429" i="3"/>
  <c r="AB429" i="3"/>
  <c r="AC429" i="3"/>
  <c r="AD429" i="3"/>
  <c r="AE429" i="3"/>
  <c r="AA430" i="3"/>
  <c r="AB430" i="3"/>
  <c r="AC430" i="3"/>
  <c r="AD430" i="3"/>
  <c r="AE430" i="3"/>
  <c r="AA431" i="3"/>
  <c r="AB431" i="3"/>
  <c r="AC431" i="3"/>
  <c r="AD431" i="3"/>
  <c r="AE431" i="3"/>
  <c r="AA432" i="3"/>
  <c r="AB432" i="3"/>
  <c r="AC432" i="3"/>
  <c r="AD432" i="3"/>
  <c r="AE432" i="3"/>
  <c r="AA433" i="3"/>
  <c r="AB433" i="3"/>
  <c r="AC433" i="3"/>
  <c r="AD433" i="3"/>
  <c r="AE433" i="3"/>
  <c r="AA434" i="3"/>
  <c r="AB434" i="3"/>
  <c r="AC434" i="3"/>
  <c r="AD434" i="3"/>
  <c r="AE434" i="3"/>
  <c r="AA435" i="3"/>
  <c r="AB435" i="3"/>
  <c r="AC435" i="3"/>
  <c r="AD435" i="3"/>
  <c r="AE435" i="3"/>
  <c r="AA436" i="3"/>
  <c r="AB436" i="3"/>
  <c r="AC436" i="3"/>
  <c r="AD436" i="3"/>
  <c r="AE436" i="3"/>
  <c r="AA437" i="3"/>
  <c r="AB437" i="3"/>
  <c r="AC437" i="3"/>
  <c r="AD437" i="3"/>
  <c r="AE437" i="3"/>
  <c r="AA438" i="3"/>
  <c r="AB438" i="3"/>
  <c r="AC438" i="3"/>
  <c r="AD438" i="3"/>
  <c r="AE438" i="3"/>
  <c r="AA439" i="3"/>
  <c r="AB439" i="3"/>
  <c r="AC439" i="3"/>
  <c r="AD439" i="3"/>
  <c r="AE439" i="3"/>
  <c r="AA440" i="3"/>
  <c r="AB440" i="3"/>
  <c r="AC440" i="3"/>
  <c r="AD440" i="3"/>
  <c r="AE440" i="3"/>
  <c r="AA441" i="3"/>
  <c r="AB441" i="3"/>
  <c r="AC441" i="3"/>
  <c r="AD441" i="3"/>
  <c r="AE441" i="3"/>
  <c r="AA442" i="3"/>
  <c r="AB442" i="3"/>
  <c r="AC442" i="3"/>
  <c r="AD442" i="3"/>
  <c r="AE442" i="3"/>
  <c r="AA443" i="3"/>
  <c r="AB443" i="3"/>
  <c r="AC443" i="3"/>
  <c r="AD443" i="3"/>
  <c r="AE443" i="3"/>
  <c r="AA444" i="3"/>
  <c r="AB444" i="3"/>
  <c r="AC444" i="3"/>
  <c r="AD444" i="3"/>
  <c r="AE444" i="3"/>
  <c r="AA445" i="3"/>
  <c r="AB445" i="3"/>
  <c r="AC445" i="3"/>
  <c r="AD445" i="3"/>
  <c r="AE445" i="3"/>
  <c r="AA446" i="3"/>
  <c r="AB446" i="3"/>
  <c r="AC446" i="3"/>
  <c r="AD446" i="3"/>
  <c r="AE446" i="3"/>
  <c r="AA447" i="3"/>
  <c r="AB447" i="3"/>
  <c r="AC447" i="3"/>
  <c r="AD447" i="3"/>
  <c r="AE447" i="3"/>
  <c r="AA448" i="3"/>
  <c r="AB448" i="3"/>
  <c r="AC448" i="3"/>
  <c r="AD448" i="3"/>
  <c r="AE448" i="3"/>
  <c r="AA449" i="3"/>
  <c r="AB449" i="3"/>
  <c r="AC449" i="3"/>
  <c r="AD449" i="3"/>
  <c r="AE449" i="3"/>
  <c r="AA450" i="3"/>
  <c r="AB450" i="3"/>
  <c r="AC450" i="3"/>
  <c r="AD450" i="3"/>
  <c r="AE450" i="3"/>
  <c r="AA451" i="3"/>
  <c r="AB451" i="3"/>
  <c r="AC451" i="3"/>
  <c r="AD451" i="3"/>
  <c r="AE451" i="3"/>
  <c r="AA452" i="3"/>
  <c r="AB452" i="3"/>
  <c r="AC452" i="3"/>
  <c r="AD452" i="3"/>
  <c r="AE452" i="3"/>
  <c r="AA453" i="3"/>
  <c r="AB453" i="3"/>
  <c r="AC453" i="3"/>
  <c r="AD453" i="3"/>
  <c r="AE453" i="3"/>
  <c r="AA454" i="3"/>
  <c r="AB454" i="3"/>
  <c r="AC454" i="3"/>
  <c r="AD454" i="3"/>
  <c r="AE454" i="3"/>
  <c r="AA455" i="3"/>
  <c r="AB455" i="3"/>
  <c r="AC455" i="3"/>
  <c r="AD455" i="3"/>
  <c r="AE455" i="3"/>
  <c r="AA456" i="3"/>
  <c r="AB456" i="3"/>
  <c r="AC456" i="3"/>
  <c r="AD456" i="3"/>
  <c r="AE456" i="3"/>
  <c r="AA457" i="3"/>
  <c r="AB457" i="3"/>
  <c r="AC457" i="3"/>
  <c r="AD457" i="3"/>
  <c r="AE457" i="3"/>
  <c r="AA458" i="3"/>
  <c r="AB458" i="3"/>
  <c r="AC458" i="3"/>
  <c r="AD458" i="3"/>
  <c r="AE458" i="3"/>
  <c r="AA459" i="3"/>
  <c r="AB459" i="3"/>
  <c r="AC459" i="3"/>
  <c r="AD459" i="3"/>
  <c r="AE459" i="3"/>
  <c r="AA460" i="3"/>
  <c r="AB460" i="3"/>
  <c r="AC460" i="3"/>
  <c r="AD460" i="3"/>
  <c r="AE460" i="3"/>
  <c r="AA461" i="3"/>
  <c r="AB461" i="3"/>
  <c r="AC461" i="3"/>
  <c r="AD461" i="3"/>
  <c r="AE461" i="3"/>
  <c r="AA462" i="3"/>
  <c r="AB462" i="3"/>
  <c r="AC462" i="3"/>
  <c r="AD462" i="3"/>
  <c r="AE462" i="3"/>
  <c r="AA463" i="3"/>
  <c r="AB463" i="3"/>
  <c r="AC463" i="3"/>
  <c r="AD463" i="3"/>
  <c r="AE463" i="3"/>
  <c r="AA464" i="3"/>
  <c r="AB464" i="3"/>
  <c r="AC464" i="3"/>
  <c r="AD464" i="3"/>
  <c r="AE464" i="3"/>
  <c r="AA465" i="3"/>
  <c r="AB465" i="3"/>
  <c r="AC465" i="3"/>
  <c r="AD465" i="3"/>
  <c r="AE465" i="3"/>
  <c r="AA466" i="3"/>
  <c r="AB466" i="3"/>
  <c r="AC466" i="3"/>
  <c r="AD466" i="3"/>
  <c r="AE466" i="3"/>
  <c r="AA467" i="3"/>
  <c r="AB467" i="3"/>
  <c r="AC467" i="3"/>
  <c r="AD467" i="3"/>
  <c r="AE467" i="3"/>
  <c r="AA468" i="3"/>
  <c r="AB468" i="3"/>
  <c r="AC468" i="3"/>
  <c r="AD468" i="3"/>
  <c r="AE468" i="3"/>
  <c r="AA469" i="3"/>
  <c r="AB469" i="3"/>
  <c r="AC469" i="3"/>
  <c r="AD469" i="3"/>
  <c r="AE469" i="3"/>
  <c r="AA470" i="3"/>
  <c r="AB470" i="3"/>
  <c r="AC470" i="3"/>
  <c r="AD470" i="3"/>
  <c r="AE470" i="3"/>
  <c r="AA471" i="3"/>
  <c r="AB471" i="3"/>
  <c r="AC471" i="3"/>
  <c r="AD471" i="3"/>
  <c r="AE471" i="3"/>
  <c r="AA472" i="3"/>
  <c r="AB472" i="3"/>
  <c r="AC472" i="3"/>
  <c r="AD472" i="3"/>
  <c r="AE472" i="3"/>
  <c r="AA473" i="3"/>
  <c r="AB473" i="3"/>
  <c r="AC473" i="3"/>
  <c r="AD473" i="3"/>
  <c r="AE473" i="3"/>
  <c r="AA474" i="3"/>
  <c r="AB474" i="3"/>
  <c r="AC474" i="3"/>
  <c r="AD474" i="3"/>
  <c r="AE474" i="3"/>
  <c r="AA475" i="3"/>
  <c r="AB475" i="3"/>
  <c r="AC475" i="3"/>
  <c r="AD475" i="3"/>
  <c r="AE475" i="3"/>
  <c r="AA476" i="3"/>
  <c r="AB476" i="3"/>
  <c r="AC476" i="3"/>
  <c r="AD476" i="3"/>
  <c r="AE476" i="3"/>
  <c r="AA477" i="3"/>
  <c r="AB477" i="3"/>
  <c r="AC477" i="3"/>
  <c r="AD477" i="3"/>
  <c r="AE477" i="3"/>
  <c r="AA478" i="3"/>
  <c r="AB478" i="3"/>
  <c r="AC478" i="3"/>
  <c r="AD478" i="3"/>
  <c r="AE478" i="3"/>
  <c r="AA479" i="3"/>
  <c r="AB479" i="3"/>
  <c r="AC479" i="3"/>
  <c r="AD479" i="3"/>
  <c r="AE479" i="3"/>
  <c r="AA480" i="3"/>
  <c r="AB480" i="3"/>
  <c r="AC480" i="3"/>
  <c r="AD480" i="3"/>
  <c r="AE480" i="3"/>
  <c r="AA481" i="3"/>
  <c r="AB481" i="3"/>
  <c r="AC481" i="3"/>
  <c r="AD481" i="3"/>
  <c r="AE481" i="3"/>
  <c r="AA482" i="3"/>
  <c r="AB482" i="3"/>
  <c r="AC482" i="3"/>
  <c r="AD482" i="3"/>
  <c r="AE482" i="3"/>
  <c r="AA483" i="3"/>
  <c r="AB483" i="3"/>
  <c r="AC483" i="3"/>
  <c r="AD483" i="3"/>
  <c r="AE483" i="3"/>
  <c r="AA484" i="3"/>
  <c r="AB484" i="3"/>
  <c r="AC484" i="3"/>
  <c r="AD484" i="3"/>
  <c r="AE484" i="3"/>
  <c r="AA485" i="3"/>
  <c r="AB485" i="3"/>
  <c r="AC485" i="3"/>
  <c r="AD485" i="3"/>
  <c r="AE485" i="3"/>
  <c r="AA486" i="3"/>
  <c r="AB486" i="3"/>
  <c r="AC486" i="3"/>
  <c r="AD486" i="3"/>
  <c r="AE486" i="3"/>
  <c r="AA487" i="3"/>
  <c r="AB487" i="3"/>
  <c r="AC487" i="3"/>
  <c r="AD487" i="3"/>
  <c r="AE487" i="3"/>
  <c r="AA488" i="3"/>
  <c r="AB488" i="3"/>
  <c r="AC488" i="3"/>
  <c r="AD488" i="3"/>
  <c r="AE488" i="3"/>
  <c r="AA489" i="3"/>
  <c r="AB489" i="3"/>
  <c r="AC489" i="3"/>
  <c r="AD489" i="3"/>
  <c r="AE489" i="3"/>
  <c r="AA490" i="3"/>
  <c r="AB490" i="3"/>
  <c r="AC490" i="3"/>
  <c r="AD490" i="3"/>
  <c r="AE490" i="3"/>
  <c r="AA491" i="3"/>
  <c r="AB491" i="3"/>
  <c r="AC491" i="3"/>
  <c r="AD491" i="3"/>
  <c r="AE491" i="3"/>
  <c r="AA492" i="3"/>
  <c r="AB492" i="3"/>
  <c r="AC492" i="3"/>
  <c r="AD492" i="3"/>
  <c r="AE492" i="3"/>
  <c r="AA493" i="3"/>
  <c r="AB493" i="3"/>
  <c r="AC493" i="3"/>
  <c r="AD493" i="3"/>
  <c r="AE493" i="3"/>
  <c r="AA494" i="3"/>
  <c r="AB494" i="3"/>
  <c r="AC494" i="3"/>
  <c r="AD494" i="3"/>
  <c r="AE494" i="3"/>
  <c r="AA495" i="3"/>
  <c r="AB495" i="3"/>
  <c r="AC495" i="3"/>
  <c r="AD495" i="3"/>
  <c r="AE495" i="3"/>
  <c r="AA496" i="3"/>
  <c r="AB496" i="3"/>
  <c r="AC496" i="3"/>
  <c r="AD496" i="3"/>
  <c r="AE496" i="3"/>
  <c r="AA497" i="3"/>
  <c r="AB497" i="3"/>
  <c r="AC497" i="3"/>
  <c r="AD497" i="3"/>
  <c r="AE497" i="3"/>
  <c r="AA498" i="3"/>
  <c r="AB498" i="3"/>
  <c r="AC498" i="3"/>
  <c r="AD498" i="3"/>
  <c r="AE498" i="3"/>
  <c r="AA499" i="3"/>
  <c r="AB499" i="3"/>
  <c r="AC499" i="3"/>
  <c r="AD499" i="3"/>
  <c r="AE499" i="3"/>
  <c r="AA500" i="3"/>
  <c r="AB500" i="3"/>
  <c r="AC500" i="3"/>
  <c r="AD500" i="3"/>
  <c r="AE500" i="3"/>
  <c r="AA501" i="3"/>
  <c r="AB501" i="3"/>
  <c r="AC501" i="3"/>
  <c r="AD501" i="3"/>
  <c r="AE501" i="3"/>
  <c r="AA502" i="3"/>
  <c r="AB502" i="3"/>
  <c r="AC502" i="3"/>
  <c r="AD502" i="3"/>
  <c r="AE502" i="3"/>
  <c r="AA503" i="3"/>
  <c r="AB503" i="3"/>
  <c r="AC503" i="3"/>
  <c r="AD503" i="3"/>
  <c r="AE503" i="3"/>
  <c r="AA504" i="3"/>
  <c r="AB504" i="3"/>
  <c r="AC504" i="3"/>
  <c r="AD504" i="3"/>
  <c r="AE504" i="3"/>
  <c r="AA505" i="3"/>
  <c r="AB505" i="3"/>
  <c r="AC505" i="3"/>
  <c r="AD505" i="3"/>
  <c r="AE505" i="3"/>
  <c r="AA506" i="3"/>
  <c r="AB506" i="3"/>
  <c r="AC506" i="3"/>
  <c r="AD506" i="3"/>
  <c r="AE506" i="3"/>
  <c r="AA507" i="3"/>
  <c r="AB507" i="3"/>
  <c r="AC507" i="3"/>
  <c r="AD507" i="3"/>
  <c r="AE507" i="3"/>
  <c r="AA508" i="3"/>
  <c r="AB508" i="3"/>
  <c r="AC508" i="3"/>
  <c r="AD508" i="3"/>
  <c r="AE508" i="3"/>
  <c r="AA509" i="3"/>
  <c r="AB509" i="3"/>
  <c r="AC509" i="3"/>
  <c r="AD509" i="3"/>
  <c r="AE509" i="3"/>
  <c r="AA510" i="3"/>
  <c r="AB510" i="3"/>
  <c r="AC510" i="3"/>
  <c r="AD510" i="3"/>
  <c r="AE510" i="3"/>
  <c r="AA511" i="3"/>
  <c r="AB511" i="3"/>
  <c r="AC511" i="3"/>
  <c r="AD511" i="3"/>
  <c r="AE511" i="3"/>
  <c r="AA512" i="3"/>
  <c r="AB512" i="3"/>
  <c r="AC512" i="3"/>
  <c r="AD512" i="3"/>
  <c r="AE512" i="3"/>
  <c r="AA513" i="3"/>
  <c r="AB513" i="3"/>
  <c r="AC513" i="3"/>
  <c r="AD513" i="3"/>
  <c r="AE513" i="3"/>
  <c r="AA514" i="3"/>
  <c r="AB514" i="3"/>
  <c r="AC514" i="3"/>
  <c r="AD514" i="3"/>
  <c r="AE514" i="3"/>
  <c r="AA515" i="3"/>
  <c r="AB515" i="3"/>
  <c r="AC515" i="3"/>
  <c r="AD515" i="3"/>
  <c r="AE515" i="3"/>
  <c r="AA516" i="3"/>
  <c r="AB516" i="3"/>
  <c r="AC516" i="3"/>
  <c r="AD516" i="3"/>
  <c r="AE516" i="3"/>
  <c r="AA517" i="3"/>
  <c r="AB517" i="3"/>
  <c r="AC517" i="3"/>
  <c r="AD517" i="3"/>
  <c r="AE517" i="3"/>
  <c r="AA518" i="3"/>
  <c r="AB518" i="3"/>
  <c r="AC518" i="3"/>
  <c r="AD518" i="3"/>
  <c r="AE518" i="3"/>
  <c r="AA519" i="3"/>
  <c r="AB519" i="3"/>
  <c r="AC519" i="3"/>
  <c r="AD519" i="3"/>
  <c r="AE519" i="3"/>
  <c r="AA520" i="3"/>
  <c r="AB520" i="3"/>
  <c r="AC520" i="3"/>
  <c r="AD520" i="3"/>
  <c r="AE520" i="3"/>
  <c r="AA521" i="3"/>
  <c r="AB521" i="3"/>
  <c r="AC521" i="3"/>
  <c r="AD521" i="3"/>
  <c r="AE521" i="3"/>
  <c r="AA522" i="3"/>
  <c r="AB522" i="3"/>
  <c r="AC522" i="3"/>
  <c r="AD522" i="3"/>
  <c r="AE522" i="3"/>
  <c r="AA523" i="3"/>
  <c r="AB523" i="3"/>
  <c r="AC523" i="3"/>
  <c r="AD523" i="3"/>
  <c r="AE523" i="3"/>
  <c r="AA524" i="3"/>
  <c r="AB524" i="3"/>
  <c r="AC524" i="3"/>
  <c r="AD524" i="3"/>
  <c r="AE524" i="3"/>
  <c r="AA525" i="3"/>
  <c r="AB525" i="3"/>
  <c r="AC525" i="3"/>
  <c r="AD525" i="3"/>
  <c r="AE525" i="3"/>
  <c r="AA526" i="3"/>
  <c r="AB526" i="3"/>
  <c r="AC526" i="3"/>
  <c r="AD526" i="3"/>
  <c r="AE526" i="3"/>
  <c r="AA527" i="3"/>
  <c r="AB527" i="3"/>
  <c r="AC527" i="3"/>
  <c r="AD527" i="3"/>
  <c r="AE527" i="3"/>
  <c r="AA528" i="3"/>
  <c r="AB528" i="3"/>
  <c r="AC528" i="3"/>
  <c r="AD528" i="3"/>
  <c r="AE528" i="3"/>
  <c r="AA529" i="3"/>
  <c r="AB529" i="3"/>
  <c r="AC529" i="3"/>
  <c r="AD529" i="3"/>
  <c r="AE529" i="3"/>
  <c r="AA530" i="3"/>
  <c r="AB530" i="3"/>
  <c r="AC530" i="3"/>
  <c r="AD530" i="3"/>
  <c r="AE530" i="3"/>
  <c r="AA531" i="3"/>
  <c r="AB531" i="3"/>
  <c r="AC531" i="3"/>
  <c r="AD531" i="3"/>
  <c r="AE531" i="3"/>
  <c r="AA532" i="3"/>
  <c r="AB532" i="3"/>
  <c r="AC532" i="3"/>
  <c r="AD532" i="3"/>
  <c r="AE532" i="3"/>
  <c r="AA533" i="3"/>
  <c r="AB533" i="3"/>
  <c r="AC533" i="3"/>
  <c r="AD533" i="3"/>
  <c r="AE533" i="3"/>
  <c r="AA534" i="3"/>
  <c r="AB534" i="3"/>
  <c r="AC534" i="3"/>
  <c r="AD534" i="3"/>
  <c r="AE534" i="3"/>
  <c r="AA535" i="3"/>
  <c r="AB535" i="3"/>
  <c r="AC535" i="3"/>
  <c r="AD535" i="3"/>
  <c r="AE535" i="3"/>
  <c r="AA536" i="3"/>
  <c r="AB536" i="3"/>
  <c r="AC536" i="3"/>
  <c r="AD536" i="3"/>
  <c r="AE536" i="3"/>
  <c r="AA537" i="3"/>
  <c r="AB537" i="3"/>
  <c r="AC537" i="3"/>
  <c r="AD537" i="3"/>
  <c r="AE537" i="3"/>
  <c r="AA538" i="3"/>
  <c r="AB538" i="3"/>
  <c r="AC538" i="3"/>
  <c r="AD538" i="3"/>
  <c r="AE538" i="3"/>
  <c r="AA539" i="3"/>
  <c r="AB539" i="3"/>
  <c r="AC539" i="3"/>
  <c r="AD539" i="3"/>
  <c r="AE539" i="3"/>
  <c r="AA540" i="3"/>
  <c r="AB540" i="3"/>
  <c r="AC540" i="3"/>
  <c r="AD540" i="3"/>
  <c r="AE540" i="3"/>
  <c r="AA541" i="3"/>
  <c r="AB541" i="3"/>
  <c r="AC541" i="3"/>
  <c r="AD541" i="3"/>
  <c r="AE541" i="3"/>
  <c r="AA542" i="3"/>
  <c r="AB542" i="3"/>
  <c r="AC542" i="3"/>
  <c r="AD542" i="3"/>
  <c r="AE542" i="3"/>
  <c r="AA543" i="3"/>
  <c r="AB543" i="3"/>
  <c r="AC543" i="3"/>
  <c r="AD543" i="3"/>
  <c r="AE543" i="3"/>
  <c r="AA544" i="3"/>
  <c r="AB544" i="3"/>
  <c r="AC544" i="3"/>
  <c r="AD544" i="3"/>
  <c r="AE544" i="3"/>
  <c r="AA545" i="3"/>
  <c r="AB545" i="3"/>
  <c r="AC545" i="3"/>
  <c r="AD545" i="3"/>
  <c r="AE545" i="3"/>
  <c r="AA546" i="3"/>
  <c r="AB546" i="3"/>
  <c r="AC546" i="3"/>
  <c r="AD546" i="3"/>
  <c r="AE546" i="3"/>
  <c r="AA547" i="3"/>
  <c r="AB547" i="3"/>
  <c r="AC547" i="3"/>
  <c r="AD547" i="3"/>
  <c r="AE547" i="3"/>
  <c r="AA548" i="3"/>
  <c r="AB548" i="3"/>
  <c r="AC548" i="3"/>
  <c r="AD548" i="3"/>
  <c r="AE548" i="3"/>
  <c r="AA549" i="3"/>
  <c r="AB549" i="3"/>
  <c r="AC549" i="3"/>
  <c r="AD549" i="3"/>
  <c r="AE549" i="3"/>
  <c r="AA550" i="3"/>
  <c r="AB550" i="3"/>
  <c r="AC550" i="3"/>
  <c r="AD550" i="3"/>
  <c r="AE550" i="3"/>
  <c r="AA551" i="3"/>
  <c r="AB551" i="3"/>
  <c r="AC551" i="3"/>
  <c r="AD551" i="3"/>
  <c r="AE551" i="3"/>
  <c r="AA552" i="3"/>
  <c r="AB552" i="3"/>
  <c r="AC552" i="3"/>
  <c r="AD552" i="3"/>
  <c r="AE552" i="3"/>
  <c r="AA553" i="3"/>
  <c r="AB553" i="3"/>
  <c r="AC553" i="3"/>
  <c r="AD553" i="3"/>
  <c r="AE553" i="3"/>
  <c r="AA554" i="3"/>
  <c r="AB554" i="3"/>
  <c r="AC554" i="3"/>
  <c r="AD554" i="3"/>
  <c r="AE554" i="3"/>
  <c r="AA555" i="3"/>
  <c r="AB555" i="3"/>
  <c r="AC555" i="3"/>
  <c r="AD555" i="3"/>
  <c r="AE555" i="3"/>
  <c r="AA556" i="3"/>
  <c r="AB556" i="3"/>
  <c r="AC556" i="3"/>
  <c r="AD556" i="3"/>
  <c r="AE556" i="3"/>
  <c r="AA557" i="3"/>
  <c r="AB557" i="3"/>
  <c r="AC557" i="3"/>
  <c r="AD557" i="3"/>
  <c r="AE557" i="3"/>
  <c r="AA558" i="3"/>
  <c r="AB558" i="3"/>
  <c r="AC558" i="3"/>
  <c r="AD558" i="3"/>
  <c r="AE558" i="3"/>
  <c r="AA559" i="3"/>
  <c r="AB559" i="3"/>
  <c r="AC559" i="3"/>
  <c r="AD559" i="3"/>
  <c r="AE559" i="3"/>
  <c r="AA560" i="3"/>
  <c r="AB560" i="3"/>
  <c r="AC560" i="3"/>
  <c r="AD560" i="3"/>
  <c r="AE560" i="3"/>
  <c r="AA561" i="3"/>
  <c r="AB561" i="3"/>
  <c r="AC561" i="3"/>
  <c r="AD561" i="3"/>
  <c r="AE561" i="3"/>
  <c r="AA562" i="3"/>
  <c r="AB562" i="3"/>
  <c r="AC562" i="3"/>
  <c r="AD562" i="3"/>
  <c r="AE562" i="3"/>
  <c r="AA563" i="3"/>
  <c r="AB563" i="3"/>
  <c r="AC563" i="3"/>
  <c r="AD563" i="3"/>
  <c r="AE563" i="3"/>
  <c r="AA564" i="3"/>
  <c r="AB564" i="3"/>
  <c r="AC564" i="3"/>
  <c r="AD564" i="3"/>
  <c r="AE564" i="3"/>
  <c r="AA565" i="3"/>
  <c r="AB565" i="3"/>
  <c r="AC565" i="3"/>
  <c r="AD565" i="3"/>
  <c r="AE565" i="3"/>
  <c r="AA566" i="3"/>
  <c r="AB566" i="3"/>
  <c r="AC566" i="3"/>
  <c r="AD566" i="3"/>
  <c r="AE566" i="3"/>
  <c r="AA567" i="3"/>
  <c r="AB567" i="3"/>
  <c r="AC567" i="3"/>
  <c r="AD567" i="3"/>
  <c r="AE567" i="3"/>
  <c r="AA568" i="3"/>
  <c r="AB568" i="3"/>
  <c r="AC568" i="3"/>
  <c r="AD568" i="3"/>
  <c r="AE568" i="3"/>
  <c r="AA569" i="3"/>
  <c r="AB569" i="3"/>
  <c r="AC569" i="3"/>
  <c r="AD569" i="3"/>
  <c r="AE569" i="3"/>
  <c r="AA570" i="3"/>
  <c r="AB570" i="3"/>
  <c r="AC570" i="3"/>
  <c r="AD570" i="3"/>
  <c r="AE570" i="3"/>
  <c r="AA571" i="3"/>
  <c r="AB571" i="3"/>
  <c r="AC571" i="3"/>
  <c r="AD571" i="3"/>
  <c r="AE571" i="3"/>
  <c r="AA572" i="3"/>
  <c r="AB572" i="3"/>
  <c r="AC572" i="3"/>
  <c r="AD572" i="3"/>
  <c r="AE572" i="3"/>
  <c r="AA573" i="3"/>
  <c r="AB573" i="3"/>
  <c r="AC573" i="3"/>
  <c r="AD573" i="3"/>
  <c r="AE573" i="3"/>
  <c r="AA574" i="3"/>
  <c r="AB574" i="3"/>
  <c r="AC574" i="3"/>
  <c r="AD574" i="3"/>
  <c r="AE574" i="3"/>
  <c r="AA575" i="3"/>
  <c r="AB575" i="3"/>
  <c r="AC575" i="3"/>
  <c r="AD575" i="3"/>
  <c r="AE575" i="3"/>
  <c r="AA576" i="3"/>
  <c r="AB576" i="3"/>
  <c r="AC576" i="3"/>
  <c r="AD576" i="3"/>
  <c r="AE576" i="3"/>
  <c r="AA577" i="3"/>
  <c r="AB577" i="3"/>
  <c r="AC577" i="3"/>
  <c r="AD577" i="3"/>
  <c r="AE577" i="3"/>
  <c r="AA578" i="3"/>
  <c r="AB578" i="3"/>
  <c r="AC578" i="3"/>
  <c r="AD578" i="3"/>
  <c r="AE578" i="3"/>
  <c r="AA579" i="3"/>
  <c r="AB579" i="3"/>
  <c r="AC579" i="3"/>
  <c r="AD579" i="3"/>
  <c r="AE579" i="3"/>
  <c r="AA580" i="3"/>
  <c r="AB580" i="3"/>
  <c r="AC580" i="3"/>
  <c r="AD580" i="3"/>
  <c r="AE580" i="3"/>
  <c r="AA581" i="3"/>
  <c r="AB581" i="3"/>
  <c r="AC581" i="3"/>
  <c r="AD581" i="3"/>
  <c r="AE581" i="3"/>
  <c r="AA582" i="3"/>
  <c r="AB582" i="3"/>
  <c r="AC582" i="3"/>
  <c r="AD582" i="3"/>
  <c r="AE582" i="3"/>
  <c r="AA583" i="3"/>
  <c r="AB583" i="3"/>
  <c r="AC583" i="3"/>
  <c r="AD583" i="3"/>
  <c r="AE583" i="3"/>
  <c r="AA584" i="3"/>
  <c r="AB584" i="3"/>
  <c r="AC584" i="3"/>
  <c r="AD584" i="3"/>
  <c r="AE584" i="3"/>
  <c r="AA585" i="3"/>
  <c r="AB585" i="3"/>
  <c r="AC585" i="3"/>
  <c r="AD585" i="3"/>
  <c r="AE585" i="3"/>
  <c r="AA586" i="3"/>
  <c r="AB586" i="3"/>
  <c r="AC586" i="3"/>
  <c r="AD586" i="3"/>
  <c r="AE586" i="3"/>
  <c r="AA587" i="3"/>
  <c r="AB587" i="3"/>
  <c r="AC587" i="3"/>
  <c r="AD587" i="3"/>
  <c r="AE587" i="3"/>
  <c r="AA588" i="3"/>
  <c r="AB588" i="3"/>
  <c r="AC588" i="3"/>
  <c r="AD588" i="3"/>
  <c r="AE588" i="3"/>
  <c r="AA589" i="3"/>
  <c r="AB589" i="3"/>
  <c r="AC589" i="3"/>
  <c r="AD589" i="3"/>
  <c r="AE589" i="3"/>
  <c r="AA590" i="3"/>
  <c r="AB590" i="3"/>
  <c r="AC590" i="3"/>
  <c r="AD590" i="3"/>
  <c r="AE590" i="3"/>
  <c r="AA591" i="3"/>
  <c r="AB591" i="3"/>
  <c r="AC591" i="3"/>
  <c r="AD591" i="3"/>
  <c r="AE591" i="3"/>
  <c r="AA592" i="3"/>
  <c r="AB592" i="3"/>
  <c r="AC592" i="3"/>
  <c r="AD592" i="3"/>
  <c r="AE592" i="3"/>
  <c r="AA593" i="3"/>
  <c r="AB593" i="3"/>
  <c r="AC593" i="3"/>
  <c r="AD593" i="3"/>
  <c r="AE593" i="3"/>
  <c r="AA594" i="3"/>
  <c r="AB594" i="3"/>
  <c r="AC594" i="3"/>
  <c r="AD594" i="3"/>
  <c r="AE594" i="3"/>
  <c r="AA595" i="3"/>
  <c r="AB595" i="3"/>
  <c r="AC595" i="3"/>
  <c r="AD595" i="3"/>
  <c r="AE595" i="3"/>
  <c r="AA596" i="3"/>
  <c r="AB596" i="3"/>
  <c r="AC596" i="3"/>
  <c r="AD596" i="3"/>
  <c r="AE596" i="3"/>
  <c r="AA597" i="3"/>
  <c r="AB597" i="3"/>
  <c r="AC597" i="3"/>
  <c r="AD597" i="3"/>
  <c r="AE597" i="3"/>
  <c r="AA598" i="3"/>
  <c r="AB598" i="3"/>
  <c r="AC598" i="3"/>
  <c r="AD598" i="3"/>
  <c r="AE598" i="3"/>
  <c r="AA599" i="3"/>
  <c r="AB599" i="3"/>
  <c r="AC599" i="3"/>
  <c r="AD599" i="3"/>
  <c r="AE599" i="3"/>
  <c r="AA600" i="3"/>
  <c r="AB600" i="3"/>
  <c r="AC600" i="3"/>
  <c r="AD600" i="3"/>
  <c r="AE600" i="3"/>
  <c r="AA601" i="3"/>
  <c r="AB601" i="3"/>
  <c r="AC601" i="3"/>
  <c r="AD601" i="3"/>
  <c r="AE601" i="3"/>
  <c r="AA602" i="3"/>
  <c r="AB602" i="3"/>
  <c r="AC602" i="3"/>
  <c r="AD602" i="3"/>
  <c r="AE602" i="3"/>
  <c r="AA603" i="3"/>
  <c r="AB603" i="3"/>
  <c r="AC603" i="3"/>
  <c r="AD603" i="3"/>
  <c r="AE603" i="3"/>
  <c r="AA604" i="3"/>
  <c r="AB604" i="3"/>
  <c r="AC604" i="3"/>
  <c r="AD604" i="3"/>
  <c r="AE604" i="3"/>
  <c r="AA605" i="3"/>
  <c r="AB605" i="3"/>
  <c r="AC605" i="3"/>
  <c r="AD605" i="3"/>
  <c r="AE605" i="3"/>
  <c r="AA606" i="3"/>
  <c r="AB606" i="3"/>
  <c r="AC606" i="3"/>
  <c r="AD606" i="3"/>
  <c r="AE606" i="3"/>
  <c r="AA607" i="3"/>
  <c r="AB607" i="3"/>
  <c r="AC607" i="3"/>
  <c r="AD607" i="3"/>
  <c r="AE607" i="3"/>
  <c r="AA608" i="3"/>
  <c r="AB608" i="3"/>
  <c r="AC608" i="3"/>
  <c r="AD608" i="3"/>
  <c r="AE608" i="3"/>
  <c r="AA609" i="3"/>
  <c r="AB609" i="3"/>
  <c r="AC609" i="3"/>
  <c r="AD609" i="3"/>
  <c r="AE609" i="3"/>
  <c r="AA610" i="3"/>
  <c r="AB610" i="3"/>
  <c r="AC610" i="3"/>
  <c r="AD610" i="3"/>
  <c r="AE610" i="3"/>
  <c r="AA611" i="3"/>
  <c r="AB611" i="3"/>
  <c r="AC611" i="3"/>
  <c r="AD611" i="3"/>
  <c r="AE611" i="3"/>
  <c r="AA612" i="3"/>
  <c r="AB612" i="3"/>
  <c r="AC612" i="3"/>
  <c r="AD612" i="3"/>
  <c r="AE612" i="3"/>
  <c r="AA613" i="3"/>
  <c r="AB613" i="3"/>
  <c r="AC613" i="3"/>
  <c r="AD613" i="3"/>
  <c r="AE613" i="3"/>
  <c r="AA614" i="3"/>
  <c r="AB614" i="3"/>
  <c r="AC614" i="3"/>
  <c r="AD614" i="3"/>
  <c r="AE614" i="3"/>
  <c r="AA615" i="3"/>
  <c r="AB615" i="3"/>
  <c r="AC615" i="3"/>
  <c r="AD615" i="3"/>
  <c r="AE615" i="3"/>
  <c r="AA616" i="3"/>
  <c r="AB616" i="3"/>
  <c r="AC616" i="3"/>
  <c r="AD616" i="3"/>
  <c r="AE616" i="3"/>
  <c r="AA617" i="3"/>
  <c r="AB617" i="3"/>
  <c r="AC617" i="3"/>
  <c r="AD617" i="3"/>
  <c r="AE617" i="3"/>
  <c r="AA618" i="3"/>
  <c r="AB618" i="3"/>
  <c r="AC618" i="3"/>
  <c r="AD618" i="3"/>
  <c r="AE618" i="3"/>
  <c r="AA619" i="3"/>
  <c r="AB619" i="3"/>
  <c r="AC619" i="3"/>
  <c r="AD619" i="3"/>
  <c r="AE619" i="3"/>
  <c r="AA620" i="3"/>
  <c r="AB620" i="3"/>
  <c r="AC620" i="3"/>
  <c r="AD620" i="3"/>
  <c r="AE620" i="3"/>
  <c r="AA621" i="3"/>
  <c r="AB621" i="3"/>
  <c r="AC621" i="3"/>
  <c r="AD621" i="3"/>
  <c r="AE621" i="3"/>
  <c r="AA622" i="3"/>
  <c r="AB622" i="3"/>
  <c r="AC622" i="3"/>
  <c r="AD622" i="3"/>
  <c r="AE622" i="3"/>
  <c r="AA623" i="3"/>
  <c r="AB623" i="3"/>
  <c r="AC623" i="3"/>
  <c r="AD623" i="3"/>
  <c r="AE623" i="3"/>
  <c r="AA624" i="3"/>
  <c r="AB624" i="3"/>
  <c r="AC624" i="3"/>
  <c r="AD624" i="3"/>
  <c r="AE624" i="3"/>
  <c r="AA625" i="3"/>
  <c r="AB625" i="3"/>
  <c r="AC625" i="3"/>
  <c r="AD625" i="3"/>
  <c r="AE625" i="3"/>
  <c r="AA626" i="3"/>
  <c r="AB626" i="3"/>
  <c r="AC626" i="3"/>
  <c r="AD626" i="3"/>
  <c r="AE626" i="3"/>
  <c r="AA627" i="3"/>
  <c r="AB627" i="3"/>
  <c r="AC627" i="3"/>
  <c r="AD627" i="3"/>
  <c r="AE627" i="3"/>
  <c r="AA628" i="3"/>
  <c r="AB628" i="3"/>
  <c r="AC628" i="3"/>
  <c r="AD628" i="3"/>
  <c r="AE628" i="3"/>
  <c r="AA629" i="3"/>
  <c r="AB629" i="3"/>
  <c r="AC629" i="3"/>
  <c r="AD629" i="3"/>
  <c r="AE629" i="3"/>
  <c r="AA630" i="3"/>
  <c r="AB630" i="3"/>
  <c r="AC630" i="3"/>
  <c r="AD630" i="3"/>
  <c r="AE630" i="3"/>
  <c r="AA631" i="3"/>
  <c r="AB631" i="3"/>
  <c r="AC631" i="3"/>
  <c r="AD631" i="3"/>
  <c r="AE631" i="3"/>
  <c r="AA632" i="3"/>
  <c r="AB632" i="3"/>
  <c r="AC632" i="3"/>
  <c r="AD632" i="3"/>
  <c r="AE632" i="3"/>
  <c r="AA633" i="3"/>
  <c r="AB633" i="3"/>
  <c r="AC633" i="3"/>
  <c r="AD633" i="3"/>
  <c r="AE633" i="3"/>
  <c r="AA634" i="3"/>
  <c r="AB634" i="3"/>
  <c r="AC634" i="3"/>
  <c r="AD634" i="3"/>
  <c r="AE634" i="3"/>
  <c r="AA635" i="3"/>
  <c r="AB635" i="3"/>
  <c r="AC635" i="3"/>
  <c r="AD635" i="3"/>
  <c r="AE635" i="3"/>
  <c r="AA636" i="3"/>
  <c r="AB636" i="3"/>
  <c r="AC636" i="3"/>
  <c r="AD636" i="3"/>
  <c r="AE636" i="3"/>
  <c r="AA637" i="3"/>
  <c r="AB637" i="3"/>
  <c r="AC637" i="3"/>
  <c r="AD637" i="3"/>
  <c r="AE637" i="3"/>
  <c r="AA638" i="3"/>
  <c r="AB638" i="3"/>
  <c r="AC638" i="3"/>
  <c r="AD638" i="3"/>
  <c r="AE638" i="3"/>
  <c r="AA639" i="3"/>
  <c r="AB639" i="3"/>
  <c r="AC639" i="3"/>
  <c r="AD639" i="3"/>
  <c r="AE639" i="3"/>
  <c r="AA640" i="3"/>
  <c r="AB640" i="3"/>
  <c r="AC640" i="3"/>
  <c r="AD640" i="3"/>
  <c r="AE640" i="3"/>
  <c r="AA641" i="3"/>
  <c r="AB641" i="3"/>
  <c r="AC641" i="3"/>
  <c r="AD641" i="3"/>
  <c r="AE641" i="3"/>
  <c r="AA642" i="3"/>
  <c r="AB642" i="3"/>
  <c r="AC642" i="3"/>
  <c r="AD642" i="3"/>
  <c r="AE642" i="3"/>
  <c r="AA643" i="3"/>
  <c r="AB643" i="3"/>
  <c r="AC643" i="3"/>
  <c r="AD643" i="3"/>
  <c r="AE643" i="3"/>
  <c r="AA644" i="3"/>
  <c r="AB644" i="3"/>
  <c r="AC644" i="3"/>
  <c r="AD644" i="3"/>
  <c r="AE644" i="3"/>
  <c r="AA645" i="3"/>
  <c r="AB645" i="3"/>
  <c r="AC645" i="3"/>
  <c r="AD645" i="3"/>
  <c r="AE645" i="3"/>
  <c r="AA646" i="3"/>
  <c r="AB646" i="3"/>
  <c r="AC646" i="3"/>
  <c r="AD646" i="3"/>
  <c r="AE646" i="3"/>
  <c r="AA647" i="3"/>
  <c r="AB647" i="3"/>
  <c r="AC647" i="3"/>
  <c r="AD647" i="3"/>
  <c r="AE647" i="3"/>
  <c r="AA648" i="3"/>
  <c r="AB648" i="3"/>
  <c r="AC648" i="3"/>
  <c r="AD648" i="3"/>
  <c r="AE648" i="3"/>
  <c r="AA649" i="3"/>
  <c r="AB649" i="3"/>
  <c r="AC649" i="3"/>
  <c r="AD649" i="3"/>
  <c r="AE649" i="3"/>
  <c r="AA650" i="3"/>
  <c r="AB650" i="3"/>
  <c r="AC650" i="3"/>
  <c r="AD650" i="3"/>
  <c r="AE650" i="3"/>
  <c r="AA651" i="3"/>
  <c r="AB651" i="3"/>
  <c r="AC651" i="3"/>
  <c r="AD651" i="3"/>
  <c r="AE651" i="3"/>
  <c r="AA652" i="3"/>
  <c r="AB652" i="3"/>
  <c r="AC652" i="3"/>
  <c r="AD652" i="3"/>
  <c r="AE652" i="3"/>
  <c r="AA653" i="3"/>
  <c r="AB653" i="3"/>
  <c r="AC653" i="3"/>
  <c r="AD653" i="3"/>
  <c r="AE653" i="3"/>
  <c r="AA654" i="3"/>
  <c r="AB654" i="3"/>
  <c r="AC654" i="3"/>
  <c r="AD654" i="3"/>
  <c r="AE654" i="3"/>
  <c r="AA655" i="3"/>
  <c r="AB655" i="3"/>
  <c r="AC655" i="3"/>
  <c r="AD655" i="3"/>
  <c r="AE655" i="3"/>
  <c r="AA656" i="3"/>
  <c r="AB656" i="3"/>
  <c r="AC656" i="3"/>
  <c r="AD656" i="3"/>
  <c r="AE656" i="3"/>
  <c r="AA657" i="3"/>
  <c r="AB657" i="3"/>
  <c r="AC657" i="3"/>
  <c r="AD657" i="3"/>
  <c r="AE657" i="3"/>
  <c r="AA658" i="3"/>
  <c r="AB658" i="3"/>
  <c r="AC658" i="3"/>
  <c r="AD658" i="3"/>
  <c r="AE658" i="3"/>
  <c r="AA659" i="3"/>
  <c r="AB659" i="3"/>
  <c r="AC659" i="3"/>
  <c r="AD659" i="3"/>
  <c r="AE659" i="3"/>
  <c r="AA660" i="3"/>
  <c r="AB660" i="3"/>
  <c r="AC660" i="3"/>
  <c r="AD660" i="3"/>
  <c r="AE660" i="3"/>
  <c r="AA661" i="3"/>
  <c r="AB661" i="3"/>
  <c r="AC661" i="3"/>
  <c r="AD661" i="3"/>
  <c r="AE661" i="3"/>
  <c r="AA662" i="3"/>
  <c r="AB662" i="3"/>
  <c r="AC662" i="3"/>
  <c r="AD662" i="3"/>
  <c r="AE662" i="3"/>
  <c r="AA663" i="3"/>
  <c r="AB663" i="3"/>
  <c r="AC663" i="3"/>
  <c r="AD663" i="3"/>
  <c r="AE663" i="3"/>
  <c r="AA664" i="3"/>
  <c r="AB664" i="3"/>
  <c r="AC664" i="3"/>
  <c r="AD664" i="3"/>
  <c r="AE664" i="3"/>
  <c r="AA665" i="3"/>
  <c r="AB665" i="3"/>
  <c r="AC665" i="3"/>
  <c r="AD665" i="3"/>
  <c r="AE665" i="3"/>
  <c r="AA666" i="3"/>
  <c r="AB666" i="3"/>
  <c r="AC666" i="3"/>
  <c r="AD666" i="3"/>
  <c r="AE666" i="3"/>
  <c r="AA667" i="3"/>
  <c r="AB667" i="3"/>
  <c r="AC667" i="3"/>
  <c r="AD667" i="3"/>
  <c r="AE667" i="3"/>
  <c r="AA668" i="3"/>
  <c r="AB668" i="3"/>
  <c r="AC668" i="3"/>
  <c r="AD668" i="3"/>
  <c r="AE668" i="3"/>
  <c r="AA669" i="3"/>
  <c r="AB669" i="3"/>
  <c r="AC669" i="3"/>
  <c r="AD669" i="3"/>
  <c r="AE669" i="3"/>
  <c r="AA670" i="3"/>
  <c r="AB670" i="3"/>
  <c r="AC670" i="3"/>
  <c r="AD670" i="3"/>
  <c r="AE670" i="3"/>
  <c r="AA671" i="3"/>
  <c r="AB671" i="3"/>
  <c r="AC671" i="3"/>
  <c r="AD671" i="3"/>
  <c r="AE671" i="3"/>
  <c r="AA672" i="3"/>
  <c r="AB672" i="3"/>
  <c r="AC672" i="3"/>
  <c r="AD672" i="3"/>
  <c r="AE672" i="3"/>
  <c r="AA673" i="3"/>
  <c r="AB673" i="3"/>
  <c r="AC673" i="3"/>
  <c r="AD673" i="3"/>
  <c r="AE673" i="3"/>
  <c r="AA674" i="3"/>
  <c r="AB674" i="3"/>
  <c r="P47" i="6" s="1"/>
  <c r="AC674" i="3"/>
  <c r="P48" i="6" s="1"/>
  <c r="AD674" i="3"/>
  <c r="AE674" i="3"/>
  <c r="P50" i="6" s="1"/>
  <c r="AA675" i="3"/>
  <c r="AB675" i="3"/>
  <c r="AC675" i="3"/>
  <c r="AD675" i="3"/>
  <c r="AE675" i="3"/>
  <c r="AA676" i="3"/>
  <c r="AB676" i="3"/>
  <c r="AC676" i="3"/>
  <c r="AD676" i="3"/>
  <c r="AE676" i="3"/>
  <c r="AA677" i="3"/>
  <c r="AB677" i="3"/>
  <c r="AC677" i="3"/>
  <c r="AD677" i="3"/>
  <c r="AE677" i="3"/>
  <c r="AA678" i="3"/>
  <c r="AB678" i="3"/>
  <c r="AC678" i="3"/>
  <c r="AD678" i="3"/>
  <c r="AE678" i="3"/>
  <c r="AA679" i="3"/>
  <c r="AB679" i="3"/>
  <c r="AC679" i="3"/>
  <c r="AD679" i="3"/>
  <c r="AE679" i="3"/>
  <c r="AA680" i="3"/>
  <c r="AB680" i="3"/>
  <c r="AC680" i="3"/>
  <c r="AD680" i="3"/>
  <c r="AE680" i="3"/>
  <c r="AA681" i="3"/>
  <c r="AB681" i="3"/>
  <c r="AC681" i="3"/>
  <c r="AD681" i="3"/>
  <c r="AE681" i="3"/>
  <c r="AA682" i="3"/>
  <c r="AB682" i="3"/>
  <c r="AC682" i="3"/>
  <c r="AD682" i="3"/>
  <c r="AE682" i="3"/>
  <c r="AA683" i="3"/>
  <c r="AB683" i="3"/>
  <c r="AC683" i="3"/>
  <c r="AD683" i="3"/>
  <c r="AE683" i="3"/>
  <c r="AA684" i="3"/>
  <c r="AB684" i="3"/>
  <c r="AC684" i="3"/>
  <c r="AD684" i="3"/>
  <c r="AE684" i="3"/>
  <c r="AA685" i="3"/>
  <c r="AB685" i="3"/>
  <c r="AC685" i="3"/>
  <c r="AD685" i="3"/>
  <c r="AE685" i="3"/>
  <c r="AA686" i="3"/>
  <c r="AB686" i="3"/>
  <c r="AC686" i="3"/>
  <c r="AD686" i="3"/>
  <c r="AE686" i="3"/>
  <c r="AA687" i="3"/>
  <c r="AB687" i="3"/>
  <c r="AC687" i="3"/>
  <c r="AD687" i="3"/>
  <c r="AE687" i="3"/>
  <c r="AA688" i="3"/>
  <c r="AB688" i="3"/>
  <c r="AC688" i="3"/>
  <c r="AD688" i="3"/>
  <c r="AE688" i="3"/>
  <c r="AA689" i="3"/>
  <c r="AB689" i="3"/>
  <c r="AC689" i="3"/>
  <c r="AD689" i="3"/>
  <c r="AE689" i="3"/>
  <c r="AA690" i="3"/>
  <c r="AB690" i="3"/>
  <c r="AC690" i="3"/>
  <c r="AD690" i="3"/>
  <c r="AE690" i="3"/>
  <c r="AA691" i="3"/>
  <c r="AB691" i="3"/>
  <c r="AC691" i="3"/>
  <c r="AD691" i="3"/>
  <c r="AE691" i="3"/>
  <c r="AA692" i="3"/>
  <c r="AB692" i="3"/>
  <c r="AC692" i="3"/>
  <c r="AD692" i="3"/>
  <c r="AE692" i="3"/>
  <c r="AA693" i="3"/>
  <c r="AB693" i="3"/>
  <c r="AC693" i="3"/>
  <c r="AD693" i="3"/>
  <c r="AE693" i="3"/>
  <c r="AA694" i="3"/>
  <c r="AB694" i="3"/>
  <c r="AC694" i="3"/>
  <c r="AD694" i="3"/>
  <c r="AE694" i="3"/>
  <c r="AA695" i="3"/>
  <c r="AB695" i="3"/>
  <c r="AC695" i="3"/>
  <c r="AD695" i="3"/>
  <c r="AE695" i="3"/>
  <c r="AA696" i="3"/>
  <c r="AB696" i="3"/>
  <c r="AC696" i="3"/>
  <c r="AD696" i="3"/>
  <c r="AE696" i="3"/>
  <c r="AA697" i="3"/>
  <c r="AB697" i="3"/>
  <c r="AC697" i="3"/>
  <c r="AD697" i="3"/>
  <c r="AE697" i="3"/>
  <c r="AA698" i="3"/>
  <c r="AB698" i="3"/>
  <c r="AC698" i="3"/>
  <c r="AD698" i="3"/>
  <c r="AE698" i="3"/>
  <c r="AA699" i="3"/>
  <c r="AB699" i="3"/>
  <c r="AC699" i="3"/>
  <c r="AD699" i="3"/>
  <c r="AE699" i="3"/>
  <c r="AA700" i="3"/>
  <c r="AB700" i="3"/>
  <c r="AC700" i="3"/>
  <c r="AD700" i="3"/>
  <c r="AE700" i="3"/>
  <c r="AA701" i="3"/>
  <c r="AB701" i="3"/>
  <c r="AC701" i="3"/>
  <c r="AD701" i="3"/>
  <c r="AE701" i="3"/>
  <c r="AA702" i="3"/>
  <c r="AB702" i="3"/>
  <c r="AC702" i="3"/>
  <c r="AD702" i="3"/>
  <c r="AE702" i="3"/>
  <c r="AA703" i="3"/>
  <c r="AB703" i="3"/>
  <c r="AC703" i="3"/>
  <c r="AD703" i="3"/>
  <c r="AE703" i="3"/>
  <c r="AA704" i="3"/>
  <c r="AB704" i="3"/>
  <c r="AC704" i="3"/>
  <c r="AD704" i="3"/>
  <c r="AE704" i="3"/>
  <c r="AA705" i="3"/>
  <c r="AB705" i="3"/>
  <c r="AC705" i="3"/>
  <c r="AD705" i="3"/>
  <c r="AE705" i="3"/>
  <c r="AA706" i="3"/>
  <c r="AB706" i="3"/>
  <c r="AC706" i="3"/>
  <c r="AD706" i="3"/>
  <c r="AE706" i="3"/>
  <c r="AA707" i="3"/>
  <c r="AB707" i="3"/>
  <c r="AC707" i="3"/>
  <c r="AD707" i="3"/>
  <c r="AE707" i="3"/>
  <c r="AA708" i="3"/>
  <c r="AB708" i="3"/>
  <c r="AC708" i="3"/>
  <c r="AD708" i="3"/>
  <c r="AE708" i="3"/>
  <c r="AA709" i="3"/>
  <c r="AB709" i="3"/>
  <c r="AC709" i="3"/>
  <c r="AD709" i="3"/>
  <c r="AE709" i="3"/>
  <c r="AA710" i="3"/>
  <c r="AB710" i="3"/>
  <c r="AC710" i="3"/>
  <c r="AD710" i="3"/>
  <c r="AE710" i="3"/>
  <c r="AA711" i="3"/>
  <c r="AB711" i="3"/>
  <c r="AC711" i="3"/>
  <c r="AD711" i="3"/>
  <c r="AE711" i="3"/>
  <c r="AA712" i="3"/>
  <c r="AB712" i="3"/>
  <c r="AC712" i="3"/>
  <c r="AD712" i="3"/>
  <c r="AE712" i="3"/>
  <c r="AA713" i="3"/>
  <c r="AB713" i="3"/>
  <c r="AC713" i="3"/>
  <c r="AD713" i="3"/>
  <c r="AE713" i="3"/>
  <c r="AA714" i="3"/>
  <c r="AB714" i="3"/>
  <c r="AC714" i="3"/>
  <c r="AD714" i="3"/>
  <c r="AE714" i="3"/>
  <c r="AA715" i="3"/>
  <c r="AB715" i="3"/>
  <c r="AC715" i="3"/>
  <c r="AD715" i="3"/>
  <c r="AE715" i="3"/>
  <c r="AA716" i="3"/>
  <c r="AB716" i="3"/>
  <c r="AC716" i="3"/>
  <c r="AD716" i="3"/>
  <c r="AE716" i="3"/>
  <c r="AA717" i="3"/>
  <c r="AB717" i="3"/>
  <c r="AC717" i="3"/>
  <c r="AD717" i="3"/>
  <c r="AE717" i="3"/>
  <c r="AA718" i="3"/>
  <c r="AB718" i="3"/>
  <c r="AC718" i="3"/>
  <c r="AD718" i="3"/>
  <c r="AE718" i="3"/>
  <c r="AA719" i="3"/>
  <c r="AB719" i="3"/>
  <c r="AC719" i="3"/>
  <c r="AD719" i="3"/>
  <c r="AE719" i="3"/>
  <c r="AA720" i="3"/>
  <c r="AB720" i="3"/>
  <c r="AC720" i="3"/>
  <c r="AD720" i="3"/>
  <c r="AE720" i="3"/>
  <c r="AA721" i="3"/>
  <c r="AB721" i="3"/>
  <c r="AC721" i="3"/>
  <c r="AD721" i="3"/>
  <c r="AE721" i="3"/>
  <c r="AA722" i="3"/>
  <c r="AB722" i="3"/>
  <c r="AC722" i="3"/>
  <c r="AD722" i="3"/>
  <c r="AE722" i="3"/>
  <c r="AA723" i="3"/>
  <c r="AB723" i="3"/>
  <c r="AC723" i="3"/>
  <c r="AD723" i="3"/>
  <c r="AE723" i="3"/>
  <c r="AA724" i="3"/>
  <c r="AB724" i="3"/>
  <c r="AC724" i="3"/>
  <c r="AD724" i="3"/>
  <c r="AE724" i="3"/>
  <c r="AA725" i="3"/>
  <c r="AB725" i="3"/>
  <c r="AC725" i="3"/>
  <c r="AD725" i="3"/>
  <c r="AE725" i="3"/>
  <c r="AA726" i="3"/>
  <c r="AB726" i="3"/>
  <c r="AC726" i="3"/>
  <c r="AD726" i="3"/>
  <c r="AE726" i="3"/>
  <c r="AA727" i="3"/>
  <c r="AB727" i="3"/>
  <c r="AC727" i="3"/>
  <c r="AD727" i="3"/>
  <c r="AE727" i="3"/>
  <c r="AA728" i="3"/>
  <c r="AB728" i="3"/>
  <c r="AC728" i="3"/>
  <c r="AD728" i="3"/>
  <c r="AE728" i="3"/>
  <c r="AA729" i="3"/>
  <c r="AB729" i="3"/>
  <c r="AC729" i="3"/>
  <c r="AD729" i="3"/>
  <c r="AE729" i="3"/>
  <c r="AA730" i="3"/>
  <c r="AB730" i="3"/>
  <c r="AC730" i="3"/>
  <c r="AD730" i="3"/>
  <c r="AE730" i="3"/>
  <c r="AA731" i="3"/>
  <c r="AB731" i="3"/>
  <c r="AC731" i="3"/>
  <c r="AD731" i="3"/>
  <c r="AE731" i="3"/>
  <c r="AA732" i="3"/>
  <c r="AB732" i="3"/>
  <c r="AC732" i="3"/>
  <c r="AD732" i="3"/>
  <c r="AE732" i="3"/>
  <c r="AA733" i="3"/>
  <c r="AB733" i="3"/>
  <c r="AC733" i="3"/>
  <c r="AD733" i="3"/>
  <c r="AE733" i="3"/>
  <c r="AA734" i="3"/>
  <c r="AB734" i="3"/>
  <c r="AC734" i="3"/>
  <c r="AD734" i="3"/>
  <c r="AE734" i="3"/>
  <c r="AA735" i="3"/>
  <c r="AB735" i="3"/>
  <c r="AC735" i="3"/>
  <c r="AD735" i="3"/>
  <c r="AE735" i="3"/>
  <c r="AA736" i="3"/>
  <c r="AB736" i="3"/>
  <c r="AC736" i="3"/>
  <c r="AD736" i="3"/>
  <c r="AE736" i="3"/>
  <c r="AA737" i="3"/>
  <c r="AB737" i="3"/>
  <c r="AC737" i="3"/>
  <c r="AD737" i="3"/>
  <c r="AE737" i="3"/>
  <c r="AA738" i="3"/>
  <c r="AB738" i="3"/>
  <c r="AC738" i="3"/>
  <c r="AD738" i="3"/>
  <c r="AE738" i="3"/>
  <c r="AA739" i="3"/>
  <c r="AB739" i="3"/>
  <c r="AC739" i="3"/>
  <c r="AD739" i="3"/>
  <c r="AE739" i="3"/>
  <c r="AA740" i="3"/>
  <c r="AB740" i="3"/>
  <c r="AC740" i="3"/>
  <c r="AD740" i="3"/>
  <c r="AE740" i="3"/>
  <c r="AA741" i="3"/>
  <c r="AB741" i="3"/>
  <c r="AC741" i="3"/>
  <c r="AD741" i="3"/>
  <c r="AE741" i="3"/>
  <c r="AA742" i="3"/>
  <c r="AB742" i="3"/>
  <c r="AC742" i="3"/>
  <c r="AD742" i="3"/>
  <c r="AE742" i="3"/>
  <c r="AA743" i="3"/>
  <c r="AB743" i="3"/>
  <c r="AC743" i="3"/>
  <c r="AD743" i="3"/>
  <c r="AE743" i="3"/>
  <c r="AA744" i="3"/>
  <c r="AB744" i="3"/>
  <c r="AC744" i="3"/>
  <c r="AD744" i="3"/>
  <c r="AE744" i="3"/>
  <c r="AA745" i="3"/>
  <c r="AB745" i="3"/>
  <c r="AC745" i="3"/>
  <c r="AD745" i="3"/>
  <c r="AE745" i="3"/>
  <c r="AA746" i="3"/>
  <c r="AB746" i="3"/>
  <c r="AC746" i="3"/>
  <c r="AD746" i="3"/>
  <c r="AE746" i="3"/>
  <c r="AA747" i="3"/>
  <c r="AB747" i="3"/>
  <c r="AC747" i="3"/>
  <c r="AD747" i="3"/>
  <c r="AE747" i="3"/>
  <c r="AA748" i="3"/>
  <c r="AB748" i="3"/>
  <c r="AC748" i="3"/>
  <c r="AD748" i="3"/>
  <c r="AE748" i="3"/>
  <c r="AA749" i="3"/>
  <c r="AB749" i="3"/>
  <c r="AC749" i="3"/>
  <c r="AD749" i="3"/>
  <c r="AE749" i="3"/>
  <c r="AA750" i="3"/>
  <c r="AB750" i="3"/>
  <c r="AC750" i="3"/>
  <c r="AD750" i="3"/>
  <c r="AE750" i="3"/>
  <c r="AA751" i="3"/>
  <c r="AB751" i="3"/>
  <c r="AC751" i="3"/>
  <c r="AD751" i="3"/>
  <c r="AE751" i="3"/>
  <c r="AA752" i="3"/>
  <c r="AB752" i="3"/>
  <c r="AC752" i="3"/>
  <c r="AD752" i="3"/>
  <c r="AE752" i="3"/>
  <c r="AA753" i="3"/>
  <c r="AB753" i="3"/>
  <c r="AC753" i="3"/>
  <c r="AD753" i="3"/>
  <c r="AE753" i="3"/>
  <c r="AA754" i="3"/>
  <c r="AB754" i="3"/>
  <c r="AC754" i="3"/>
  <c r="AD754" i="3"/>
  <c r="AE754" i="3"/>
  <c r="AA755" i="3"/>
  <c r="AB755" i="3"/>
  <c r="Q47" i="6" s="1"/>
  <c r="AC755" i="3"/>
  <c r="Q48" i="6" s="1"/>
  <c r="AD755" i="3"/>
  <c r="AE755" i="3"/>
  <c r="Q50" i="6" s="1"/>
  <c r="AA382" i="4"/>
  <c r="AB382" i="4"/>
  <c r="AC382" i="4"/>
  <c r="AD382" i="4"/>
  <c r="AE382" i="4"/>
  <c r="AA383" i="4"/>
  <c r="AB383" i="4"/>
  <c r="AC383" i="4"/>
  <c r="AD383" i="4"/>
  <c r="AE383" i="4"/>
  <c r="AA384" i="4"/>
  <c r="AB384" i="4"/>
  <c r="AC384" i="4"/>
  <c r="AD384" i="4"/>
  <c r="AE384" i="4"/>
  <c r="AA385" i="4"/>
  <c r="AB385" i="4"/>
  <c r="AC385" i="4"/>
  <c r="AD385" i="4"/>
  <c r="AE385" i="4"/>
  <c r="AA386" i="4"/>
  <c r="AB386" i="4"/>
  <c r="AC386" i="4"/>
  <c r="AD386" i="4"/>
  <c r="AE386" i="4"/>
  <c r="AA387" i="4"/>
  <c r="AB387" i="4"/>
  <c r="AC387" i="4"/>
  <c r="AD387" i="4"/>
  <c r="AE387" i="4"/>
  <c r="AA388" i="4"/>
  <c r="AB388" i="4"/>
  <c r="AC388" i="4"/>
  <c r="AD388" i="4"/>
  <c r="AE388" i="4"/>
  <c r="AA389" i="4"/>
  <c r="AB389" i="4"/>
  <c r="AC389" i="4"/>
  <c r="AD389" i="4"/>
  <c r="AE389" i="4"/>
  <c r="AA390" i="4"/>
  <c r="AB390" i="4"/>
  <c r="AC390" i="4"/>
  <c r="AD390" i="4"/>
  <c r="AE390" i="4"/>
  <c r="AA391" i="4"/>
  <c r="AB391" i="4"/>
  <c r="AC391" i="4"/>
  <c r="AD391" i="4"/>
  <c r="AE391" i="4"/>
  <c r="AA392" i="4"/>
  <c r="AB392" i="4"/>
  <c r="AC392" i="4"/>
  <c r="AD392" i="4"/>
  <c r="AE392" i="4"/>
  <c r="AA393" i="4"/>
  <c r="AB393" i="4"/>
  <c r="AC393" i="4"/>
  <c r="AD393" i="4"/>
  <c r="AE393" i="4"/>
  <c r="AA394" i="4"/>
  <c r="AB394" i="4"/>
  <c r="AC394" i="4"/>
  <c r="AD394" i="4"/>
  <c r="AE394" i="4"/>
  <c r="AA395" i="4"/>
  <c r="AB395" i="4"/>
  <c r="AC395" i="4"/>
  <c r="AD395" i="4"/>
  <c r="AE395" i="4"/>
  <c r="AA396" i="4"/>
  <c r="AB396" i="4"/>
  <c r="AC396" i="4"/>
  <c r="AD396" i="4"/>
  <c r="AE396" i="4"/>
  <c r="AA397" i="4"/>
  <c r="AB397" i="4"/>
  <c r="AC397" i="4"/>
  <c r="AD397" i="4"/>
  <c r="AE397" i="4"/>
  <c r="AA398" i="4"/>
  <c r="AB398" i="4"/>
  <c r="AC398" i="4"/>
  <c r="AD398" i="4"/>
  <c r="AE398" i="4"/>
  <c r="AA399" i="4"/>
  <c r="AB399" i="4"/>
  <c r="AC399" i="4"/>
  <c r="AD399" i="4"/>
  <c r="AE399" i="4"/>
  <c r="AA400" i="4"/>
  <c r="AB400" i="4"/>
  <c r="AC400" i="4"/>
  <c r="AD400" i="4"/>
  <c r="AE400" i="4"/>
  <c r="AA401" i="4"/>
  <c r="AB401" i="4"/>
  <c r="AC401" i="4"/>
  <c r="AD401" i="4"/>
  <c r="AE401" i="4"/>
  <c r="AA402" i="4"/>
  <c r="AB402" i="4"/>
  <c r="AC402" i="4"/>
  <c r="AD402" i="4"/>
  <c r="AE402" i="4"/>
  <c r="AA403" i="4"/>
  <c r="AB403" i="4"/>
  <c r="AC403" i="4"/>
  <c r="AD403" i="4"/>
  <c r="AE403" i="4"/>
  <c r="AA404" i="4"/>
  <c r="AB404" i="4"/>
  <c r="AC404" i="4"/>
  <c r="AD404" i="4"/>
  <c r="AE404" i="4"/>
  <c r="AA405" i="4"/>
  <c r="AB405" i="4"/>
  <c r="AC405" i="4"/>
  <c r="AD405" i="4"/>
  <c r="AE405" i="4"/>
  <c r="AA406" i="4"/>
  <c r="AB406" i="4"/>
  <c r="AC406" i="4"/>
  <c r="AD406" i="4"/>
  <c r="AE406" i="4"/>
  <c r="AA407" i="4"/>
  <c r="AB407" i="4"/>
  <c r="AC407" i="4"/>
  <c r="AD407" i="4"/>
  <c r="AE407" i="4"/>
  <c r="AA408" i="4"/>
  <c r="AB408" i="4"/>
  <c r="AC408" i="4"/>
  <c r="AD408" i="4"/>
  <c r="AE408" i="4"/>
  <c r="AA409" i="4"/>
  <c r="AB409" i="4"/>
  <c r="AC409" i="4"/>
  <c r="AD409" i="4"/>
  <c r="AE409" i="4"/>
  <c r="AA410" i="4"/>
  <c r="AB410" i="4"/>
  <c r="AC410" i="4"/>
  <c r="AD410" i="4"/>
  <c r="AE410" i="4"/>
  <c r="AA411" i="4"/>
  <c r="AB411" i="4"/>
  <c r="AC411" i="4"/>
  <c r="AD411" i="4"/>
  <c r="AE411" i="4"/>
  <c r="AA412" i="4"/>
  <c r="AB412" i="4"/>
  <c r="AC412" i="4"/>
  <c r="AD412" i="4"/>
  <c r="AE412" i="4"/>
  <c r="AA413" i="4"/>
  <c r="AB413" i="4"/>
  <c r="AC413" i="4"/>
  <c r="AD413" i="4"/>
  <c r="AE413" i="4"/>
  <c r="AA414" i="4"/>
  <c r="AB414" i="4"/>
  <c r="AC414" i="4"/>
  <c r="AD414" i="4"/>
  <c r="AE414" i="4"/>
  <c r="AA415" i="4"/>
  <c r="AB415" i="4"/>
  <c r="AC415" i="4"/>
  <c r="AD415" i="4"/>
  <c r="AE415" i="4"/>
  <c r="AA416" i="4"/>
  <c r="AB416" i="4"/>
  <c r="AC416" i="4"/>
  <c r="AD416" i="4"/>
  <c r="AE416" i="4"/>
  <c r="AA417" i="4"/>
  <c r="AB417" i="4"/>
  <c r="AC417" i="4"/>
  <c r="AD417" i="4"/>
  <c r="AE417" i="4"/>
  <c r="AA418" i="4"/>
  <c r="AB418" i="4"/>
  <c r="AC418" i="4"/>
  <c r="AD418" i="4"/>
  <c r="AE418" i="4"/>
  <c r="AA419" i="4"/>
  <c r="AB419" i="4"/>
  <c r="AC419" i="4"/>
  <c r="AD419" i="4"/>
  <c r="AE419" i="4"/>
  <c r="AA420" i="4"/>
  <c r="AB420" i="4"/>
  <c r="AC420" i="4"/>
  <c r="AD420" i="4"/>
  <c r="AE420" i="4"/>
  <c r="AA421" i="4"/>
  <c r="AB421" i="4"/>
  <c r="AC421" i="4"/>
  <c r="AD421" i="4"/>
  <c r="AE421" i="4"/>
  <c r="AA422" i="4"/>
  <c r="AB422" i="4"/>
  <c r="AC422" i="4"/>
  <c r="AD422" i="4"/>
  <c r="AE422" i="4"/>
  <c r="AA423" i="4"/>
  <c r="AB423" i="4"/>
  <c r="AC423" i="4"/>
  <c r="AD423" i="4"/>
  <c r="AE423" i="4"/>
  <c r="AA424" i="4"/>
  <c r="AB424" i="4"/>
  <c r="AC424" i="4"/>
  <c r="AD424" i="4"/>
  <c r="AE424" i="4"/>
  <c r="AA425" i="4"/>
  <c r="AB425" i="4"/>
  <c r="AC425" i="4"/>
  <c r="AD425" i="4"/>
  <c r="AE425" i="4"/>
  <c r="AA426" i="4"/>
  <c r="AB426" i="4"/>
  <c r="AC426" i="4"/>
  <c r="AD426" i="4"/>
  <c r="AE426" i="4"/>
  <c r="AA427" i="4"/>
  <c r="AB427" i="4"/>
  <c r="AC427" i="4"/>
  <c r="AD427" i="4"/>
  <c r="AE427" i="4"/>
  <c r="AA428" i="4"/>
  <c r="AB428" i="4"/>
  <c r="AC428" i="4"/>
  <c r="AD428" i="4"/>
  <c r="AE428" i="4"/>
  <c r="AA429" i="4"/>
  <c r="AB429" i="4"/>
  <c r="AC429" i="4"/>
  <c r="AD429" i="4"/>
  <c r="AE429" i="4"/>
  <c r="AA430" i="4"/>
  <c r="AB430" i="4"/>
  <c r="AC430" i="4"/>
  <c r="AD430" i="4"/>
  <c r="AE430" i="4"/>
  <c r="AA431" i="4"/>
  <c r="AB431" i="4"/>
  <c r="AC431" i="4"/>
  <c r="AD431" i="4"/>
  <c r="AE431" i="4"/>
  <c r="AA432" i="4"/>
  <c r="AB432" i="4"/>
  <c r="AC432" i="4"/>
  <c r="AD432" i="4"/>
  <c r="AE432" i="4"/>
  <c r="AA433" i="4"/>
  <c r="AB433" i="4"/>
  <c r="AC433" i="4"/>
  <c r="AD433" i="4"/>
  <c r="AE433" i="4"/>
  <c r="AA434" i="4"/>
  <c r="AB434" i="4"/>
  <c r="AC434" i="4"/>
  <c r="AD434" i="4"/>
  <c r="AE434" i="4"/>
  <c r="AA435" i="4"/>
  <c r="AB435" i="4"/>
  <c r="AC435" i="4"/>
  <c r="AD435" i="4"/>
  <c r="AE435" i="4"/>
  <c r="AA436" i="4"/>
  <c r="AB436" i="4"/>
  <c r="AC436" i="4"/>
  <c r="AD436" i="4"/>
  <c r="AE436" i="4"/>
  <c r="AA437" i="4"/>
  <c r="AB437" i="4"/>
  <c r="AC437" i="4"/>
  <c r="AD437" i="4"/>
  <c r="AE437" i="4"/>
  <c r="AA438" i="4"/>
  <c r="AB438" i="4"/>
  <c r="AC438" i="4"/>
  <c r="AD438" i="4"/>
  <c r="AE438" i="4"/>
  <c r="AA439" i="4"/>
  <c r="AB439" i="4"/>
  <c r="AC439" i="4"/>
  <c r="AD439" i="4"/>
  <c r="AE439" i="4"/>
  <c r="AA440" i="4"/>
  <c r="AB440" i="4"/>
  <c r="AC440" i="4"/>
  <c r="AD440" i="4"/>
  <c r="AE440" i="4"/>
  <c r="AA441" i="4"/>
  <c r="AB441" i="4"/>
  <c r="AC441" i="4"/>
  <c r="AD441" i="4"/>
  <c r="AE441" i="4"/>
  <c r="AA442" i="4"/>
  <c r="AB442" i="4"/>
  <c r="AC442" i="4"/>
  <c r="AD442" i="4"/>
  <c r="AE442" i="4"/>
  <c r="AA443" i="4"/>
  <c r="AB443" i="4"/>
  <c r="AC443" i="4"/>
  <c r="AD443" i="4"/>
  <c r="AE443" i="4"/>
  <c r="AA444" i="4"/>
  <c r="AB444" i="4"/>
  <c r="AC444" i="4"/>
  <c r="AD444" i="4"/>
  <c r="AE444" i="4"/>
  <c r="AA445" i="4"/>
  <c r="AB445" i="4"/>
  <c r="AC445" i="4"/>
  <c r="AD445" i="4"/>
  <c r="AE445" i="4"/>
  <c r="AA446" i="4"/>
  <c r="AB446" i="4"/>
  <c r="AC446" i="4"/>
  <c r="AD446" i="4"/>
  <c r="AE446" i="4"/>
  <c r="AA447" i="4"/>
  <c r="AB447" i="4"/>
  <c r="AC447" i="4"/>
  <c r="AD447" i="4"/>
  <c r="AE447" i="4"/>
  <c r="AA448" i="4"/>
  <c r="AB448" i="4"/>
  <c r="AC448" i="4"/>
  <c r="AD448" i="4"/>
  <c r="AE448" i="4"/>
  <c r="AA449" i="4"/>
  <c r="AB449" i="4"/>
  <c r="AC449" i="4"/>
  <c r="AD449" i="4"/>
  <c r="AE449" i="4"/>
  <c r="AA450" i="4"/>
  <c r="AB450" i="4"/>
  <c r="AC450" i="4"/>
  <c r="AD450" i="4"/>
  <c r="AE450" i="4"/>
  <c r="AA451" i="4"/>
  <c r="AB451" i="4"/>
  <c r="AC451" i="4"/>
  <c r="AD451" i="4"/>
  <c r="AE451" i="4"/>
  <c r="AA452" i="4"/>
  <c r="AB452" i="4"/>
  <c r="AC452" i="4"/>
  <c r="AD452" i="4"/>
  <c r="AE452" i="4"/>
  <c r="AA453" i="4"/>
  <c r="AB453" i="4"/>
  <c r="AC453" i="4"/>
  <c r="AD453" i="4"/>
  <c r="AE453" i="4"/>
  <c r="AA454" i="4"/>
  <c r="AB454" i="4"/>
  <c r="AC454" i="4"/>
  <c r="AD454" i="4"/>
  <c r="AE454" i="4"/>
  <c r="AA455" i="4"/>
  <c r="AB455" i="4"/>
  <c r="AC455" i="4"/>
  <c r="AD455" i="4"/>
  <c r="AE455" i="4"/>
  <c r="AA456" i="4"/>
  <c r="AB456" i="4"/>
  <c r="AC456" i="4"/>
  <c r="AD456" i="4"/>
  <c r="AE456" i="4"/>
  <c r="AA457" i="4"/>
  <c r="AB457" i="4"/>
  <c r="AC457" i="4"/>
  <c r="AD457" i="4"/>
  <c r="AE457" i="4"/>
  <c r="AA458" i="4"/>
  <c r="AB458" i="4"/>
  <c r="AC458" i="4"/>
  <c r="AD458" i="4"/>
  <c r="AE458" i="4"/>
  <c r="AA459" i="4"/>
  <c r="AB459" i="4"/>
  <c r="AC459" i="4"/>
  <c r="AD459" i="4"/>
  <c r="AE459" i="4"/>
  <c r="AA460" i="4"/>
  <c r="AB460" i="4"/>
  <c r="AC460" i="4"/>
  <c r="AD460" i="4"/>
  <c r="AE460" i="4"/>
  <c r="AA461" i="4"/>
  <c r="AB461" i="4"/>
  <c r="AC461" i="4"/>
  <c r="AD461" i="4"/>
  <c r="AE461" i="4"/>
  <c r="AA462" i="4"/>
  <c r="AB462" i="4"/>
  <c r="AC462" i="4"/>
  <c r="AD462" i="4"/>
  <c r="AE462" i="4"/>
  <c r="AA463" i="4"/>
  <c r="AB463" i="4"/>
  <c r="AC463" i="4"/>
  <c r="AD463" i="4"/>
  <c r="AE463" i="4"/>
  <c r="AA464" i="4"/>
  <c r="AB464" i="4"/>
  <c r="AC464" i="4"/>
  <c r="AD464" i="4"/>
  <c r="AE464" i="4"/>
  <c r="AA465" i="4"/>
  <c r="AB465" i="4"/>
  <c r="AC465" i="4"/>
  <c r="AD465" i="4"/>
  <c r="AE465" i="4"/>
  <c r="AA466" i="4"/>
  <c r="AB466" i="4"/>
  <c r="AC466" i="4"/>
  <c r="AD466" i="4"/>
  <c r="AE466" i="4"/>
  <c r="AA467" i="4"/>
  <c r="AB467" i="4"/>
  <c r="AC467" i="4"/>
  <c r="AD467" i="4"/>
  <c r="AE467" i="4"/>
  <c r="AA468" i="4"/>
  <c r="AB468" i="4"/>
  <c r="AC468" i="4"/>
  <c r="AD468" i="4"/>
  <c r="AE468" i="4"/>
  <c r="AA469" i="4"/>
  <c r="AB469" i="4"/>
  <c r="AC469" i="4"/>
  <c r="AD469" i="4"/>
  <c r="AE469" i="4"/>
  <c r="AA470" i="4"/>
  <c r="AB470" i="4"/>
  <c r="AC470" i="4"/>
  <c r="AD470" i="4"/>
  <c r="AE470" i="4"/>
  <c r="AA471" i="4"/>
  <c r="AB471" i="4"/>
  <c r="AC471" i="4"/>
  <c r="AD471" i="4"/>
  <c r="AE471" i="4"/>
  <c r="AA472" i="4"/>
  <c r="AB472" i="4"/>
  <c r="AC472" i="4"/>
  <c r="AD472" i="4"/>
  <c r="AE472" i="4"/>
  <c r="AA473" i="4"/>
  <c r="AB473" i="4"/>
  <c r="AC473" i="4"/>
  <c r="AD473" i="4"/>
  <c r="AE473" i="4"/>
  <c r="AA474" i="4"/>
  <c r="AB474" i="4"/>
  <c r="AC474" i="4"/>
  <c r="AD474" i="4"/>
  <c r="AE474" i="4"/>
  <c r="AA475" i="4"/>
  <c r="AB475" i="4"/>
  <c r="AC475" i="4"/>
  <c r="AD475" i="4"/>
  <c r="AE475" i="4"/>
  <c r="AA476" i="4"/>
  <c r="AB476" i="4"/>
  <c r="AC476" i="4"/>
  <c r="AD476" i="4"/>
  <c r="AE476" i="4"/>
  <c r="AA477" i="4"/>
  <c r="AB477" i="4"/>
  <c r="AC477" i="4"/>
  <c r="AD477" i="4"/>
  <c r="AE477" i="4"/>
  <c r="AA478" i="4"/>
  <c r="AB478" i="4"/>
  <c r="AC478" i="4"/>
  <c r="AD478" i="4"/>
  <c r="AE478" i="4"/>
  <c r="AA479" i="4"/>
  <c r="AB479" i="4"/>
  <c r="AC479" i="4"/>
  <c r="AD479" i="4"/>
  <c r="AE479" i="4"/>
  <c r="AA480" i="4"/>
  <c r="AB480" i="4"/>
  <c r="AC480" i="4"/>
  <c r="AD480" i="4"/>
  <c r="AE480" i="4"/>
  <c r="AA481" i="4"/>
  <c r="AB481" i="4"/>
  <c r="AC481" i="4"/>
  <c r="AD481" i="4"/>
  <c r="AE481" i="4"/>
  <c r="AA482" i="4"/>
  <c r="AB482" i="4"/>
  <c r="AC482" i="4"/>
  <c r="AD482" i="4"/>
  <c r="AE482" i="4"/>
  <c r="AA483" i="4"/>
  <c r="AB483" i="4"/>
  <c r="AC483" i="4"/>
  <c r="AD483" i="4"/>
  <c r="AE483" i="4"/>
  <c r="AA484" i="4"/>
  <c r="AB484" i="4"/>
  <c r="AC484" i="4"/>
  <c r="AD484" i="4"/>
  <c r="AE484" i="4"/>
  <c r="AA485" i="4"/>
  <c r="AB485" i="4"/>
  <c r="AC485" i="4"/>
  <c r="AD485" i="4"/>
  <c r="AE485" i="4"/>
  <c r="AA486" i="4"/>
  <c r="AB486" i="4"/>
  <c r="AC486" i="4"/>
  <c r="AD486" i="4"/>
  <c r="AE486" i="4"/>
  <c r="AA487" i="4"/>
  <c r="AB487" i="4"/>
  <c r="AC487" i="4"/>
  <c r="AD487" i="4"/>
  <c r="AE487" i="4"/>
  <c r="AA488" i="4"/>
  <c r="AB488" i="4"/>
  <c r="AC488" i="4"/>
  <c r="AD488" i="4"/>
  <c r="AE488" i="4"/>
  <c r="AA489" i="4"/>
  <c r="AB489" i="4"/>
  <c r="AC489" i="4"/>
  <c r="AD489" i="4"/>
  <c r="AE489" i="4"/>
  <c r="AA490" i="4"/>
  <c r="AB490" i="4"/>
  <c r="AC490" i="4"/>
  <c r="AD490" i="4"/>
  <c r="AE490" i="4"/>
  <c r="AA491" i="4"/>
  <c r="AB491" i="4"/>
  <c r="AC491" i="4"/>
  <c r="AD491" i="4"/>
  <c r="AE491" i="4"/>
  <c r="AA492" i="4"/>
  <c r="AB492" i="4"/>
  <c r="AC492" i="4"/>
  <c r="AD492" i="4"/>
  <c r="AE492" i="4"/>
  <c r="AA493" i="4"/>
  <c r="AB493" i="4"/>
  <c r="AC493" i="4"/>
  <c r="AD493" i="4"/>
  <c r="AE493" i="4"/>
  <c r="AA494" i="4"/>
  <c r="AB494" i="4"/>
  <c r="AC494" i="4"/>
  <c r="AD494" i="4"/>
  <c r="AE494" i="4"/>
  <c r="AA495" i="4"/>
  <c r="AB495" i="4"/>
  <c r="AC495" i="4"/>
  <c r="AD495" i="4"/>
  <c r="AE495" i="4"/>
  <c r="AA496" i="4"/>
  <c r="AB496" i="4"/>
  <c r="AC496" i="4"/>
  <c r="AD496" i="4"/>
  <c r="AE496" i="4"/>
  <c r="AA497" i="4"/>
  <c r="AB497" i="4"/>
  <c r="AC497" i="4"/>
  <c r="AD497" i="4"/>
  <c r="AE497" i="4"/>
  <c r="AA498" i="4"/>
  <c r="AB498" i="4"/>
  <c r="AC498" i="4"/>
  <c r="AD498" i="4"/>
  <c r="AE498" i="4"/>
  <c r="AA499" i="4"/>
  <c r="AB499" i="4"/>
  <c r="AC499" i="4"/>
  <c r="AD499" i="4"/>
  <c r="AE499" i="4"/>
  <c r="AA500" i="4"/>
  <c r="AB500" i="4"/>
  <c r="AC500" i="4"/>
  <c r="AD500" i="4"/>
  <c r="AE500" i="4"/>
  <c r="AA501" i="4"/>
  <c r="AB501" i="4"/>
  <c r="AC501" i="4"/>
  <c r="AD501" i="4"/>
  <c r="AE501" i="4"/>
  <c r="AA502" i="4"/>
  <c r="AB502" i="4"/>
  <c r="AC502" i="4"/>
  <c r="AD502" i="4"/>
  <c r="AE502" i="4"/>
  <c r="AA503" i="4"/>
  <c r="AB503" i="4"/>
  <c r="AC503" i="4"/>
  <c r="AD503" i="4"/>
  <c r="AE503" i="4"/>
  <c r="AA504" i="4"/>
  <c r="AB504" i="4"/>
  <c r="AC504" i="4"/>
  <c r="AD504" i="4"/>
  <c r="AE504" i="4"/>
  <c r="AA505" i="4"/>
  <c r="AB505" i="4"/>
  <c r="AC505" i="4"/>
  <c r="AD505" i="4"/>
  <c r="AE505" i="4"/>
  <c r="AA506" i="4"/>
  <c r="AB506" i="4"/>
  <c r="AC506" i="4"/>
  <c r="AD506" i="4"/>
  <c r="AE506" i="4"/>
  <c r="AA507" i="4"/>
  <c r="AB507" i="4"/>
  <c r="AC507" i="4"/>
  <c r="AD507" i="4"/>
  <c r="AE507" i="4"/>
  <c r="AA508" i="4"/>
  <c r="AB508" i="4"/>
  <c r="AC508" i="4"/>
  <c r="AD508" i="4"/>
  <c r="AE508" i="4"/>
  <c r="AA509" i="4"/>
  <c r="AB509" i="4"/>
  <c r="AC509" i="4"/>
  <c r="AD509" i="4"/>
  <c r="AE509" i="4"/>
  <c r="AA510" i="4"/>
  <c r="AB510" i="4"/>
  <c r="AC510" i="4"/>
  <c r="AD510" i="4"/>
  <c r="AE510" i="4"/>
  <c r="AA511" i="4"/>
  <c r="AB511" i="4"/>
  <c r="AC511" i="4"/>
  <c r="AD511" i="4"/>
  <c r="AE511" i="4"/>
  <c r="AA512" i="4"/>
  <c r="AB512" i="4"/>
  <c r="AC512" i="4"/>
  <c r="AD512" i="4"/>
  <c r="AE512" i="4"/>
  <c r="AA513" i="4"/>
  <c r="AB513" i="4"/>
  <c r="AC513" i="4"/>
  <c r="AD513" i="4"/>
  <c r="AE513" i="4"/>
  <c r="AA514" i="4"/>
  <c r="AB514" i="4"/>
  <c r="AC514" i="4"/>
  <c r="AD514" i="4"/>
  <c r="AE514" i="4"/>
  <c r="AA515" i="4"/>
  <c r="AB515" i="4"/>
  <c r="AC515" i="4"/>
  <c r="AD515" i="4"/>
  <c r="AE515" i="4"/>
  <c r="AA516" i="4"/>
  <c r="AB516" i="4"/>
  <c r="AC516" i="4"/>
  <c r="AD516" i="4"/>
  <c r="AE516" i="4"/>
  <c r="AA517" i="4"/>
  <c r="AB517" i="4"/>
  <c r="AC517" i="4"/>
  <c r="AD517" i="4"/>
  <c r="AE517" i="4"/>
  <c r="AA518" i="4"/>
  <c r="AB518" i="4"/>
  <c r="AC518" i="4"/>
  <c r="AD518" i="4"/>
  <c r="AE518" i="4"/>
  <c r="AA519" i="4"/>
  <c r="AB519" i="4"/>
  <c r="AC519" i="4"/>
  <c r="AD519" i="4"/>
  <c r="AE519" i="4"/>
  <c r="AA520" i="4"/>
  <c r="AB520" i="4"/>
  <c r="AC520" i="4"/>
  <c r="AD520" i="4"/>
  <c r="AE520" i="4"/>
  <c r="AA521" i="4"/>
  <c r="AB521" i="4"/>
  <c r="AC521" i="4"/>
  <c r="AD521" i="4"/>
  <c r="AE521" i="4"/>
  <c r="AA522" i="4"/>
  <c r="AB522" i="4"/>
  <c r="AC522" i="4"/>
  <c r="AD522" i="4"/>
  <c r="AE522" i="4"/>
  <c r="AA523" i="4"/>
  <c r="AB523" i="4"/>
  <c r="AC523" i="4"/>
  <c r="AD523" i="4"/>
  <c r="AE523" i="4"/>
  <c r="AA524" i="4"/>
  <c r="AB524" i="4"/>
  <c r="AC524" i="4"/>
  <c r="AD524" i="4"/>
  <c r="AE524" i="4"/>
  <c r="AA525" i="4"/>
  <c r="AB525" i="4"/>
  <c r="AC525" i="4"/>
  <c r="AD525" i="4"/>
  <c r="AE525" i="4"/>
  <c r="AA526" i="4"/>
  <c r="AB526" i="4"/>
  <c r="AC526" i="4"/>
  <c r="AD526" i="4"/>
  <c r="AE526" i="4"/>
  <c r="AA527" i="4"/>
  <c r="AB527" i="4"/>
  <c r="AC527" i="4"/>
  <c r="AD527" i="4"/>
  <c r="AE527" i="4"/>
  <c r="AA528" i="4"/>
  <c r="AB528" i="4"/>
  <c r="AC528" i="4"/>
  <c r="AD528" i="4"/>
  <c r="AE528" i="4"/>
  <c r="AA529" i="4"/>
  <c r="AB529" i="4"/>
  <c r="AC529" i="4"/>
  <c r="AD529" i="4"/>
  <c r="AE529" i="4"/>
  <c r="AA530" i="4"/>
  <c r="AB530" i="4"/>
  <c r="AC530" i="4"/>
  <c r="AD530" i="4"/>
  <c r="AE530" i="4"/>
  <c r="AA531" i="4"/>
  <c r="AB531" i="4"/>
  <c r="AC531" i="4"/>
  <c r="AD531" i="4"/>
  <c r="AE531" i="4"/>
  <c r="AA532" i="4"/>
  <c r="AB532" i="4"/>
  <c r="AC532" i="4"/>
  <c r="AD532" i="4"/>
  <c r="AE532" i="4"/>
  <c r="AA533" i="4"/>
  <c r="AB533" i="4"/>
  <c r="AC533" i="4"/>
  <c r="AD533" i="4"/>
  <c r="AE533" i="4"/>
  <c r="AA534" i="4"/>
  <c r="AB534" i="4"/>
  <c r="AC534" i="4"/>
  <c r="AD534" i="4"/>
  <c r="AE534" i="4"/>
  <c r="AA535" i="4"/>
  <c r="AB535" i="4"/>
  <c r="AC535" i="4"/>
  <c r="AD535" i="4"/>
  <c r="AE535" i="4"/>
  <c r="AA536" i="4"/>
  <c r="AB536" i="4"/>
  <c r="AC536" i="4"/>
  <c r="AD536" i="4"/>
  <c r="AE536" i="4"/>
  <c r="AA537" i="4"/>
  <c r="AB537" i="4"/>
  <c r="AC537" i="4"/>
  <c r="AD537" i="4"/>
  <c r="AE537" i="4"/>
  <c r="AA538" i="4"/>
  <c r="AB538" i="4"/>
  <c r="AC538" i="4"/>
  <c r="AD538" i="4"/>
  <c r="AE538" i="4"/>
  <c r="AA539" i="4"/>
  <c r="AB539" i="4"/>
  <c r="AC539" i="4"/>
  <c r="AD539" i="4"/>
  <c r="AE539" i="4"/>
  <c r="AA540" i="4"/>
  <c r="AB540" i="4"/>
  <c r="AC540" i="4"/>
  <c r="AD540" i="4"/>
  <c r="AE540" i="4"/>
  <c r="AA541" i="4"/>
  <c r="AB541" i="4"/>
  <c r="AC541" i="4"/>
  <c r="AD541" i="4"/>
  <c r="AE541" i="4"/>
  <c r="AA542" i="4"/>
  <c r="AB542" i="4"/>
  <c r="AC542" i="4"/>
  <c r="AD542" i="4"/>
  <c r="AE542" i="4"/>
  <c r="AA543" i="4"/>
  <c r="AB543" i="4"/>
  <c r="AC543" i="4"/>
  <c r="AD543" i="4"/>
  <c r="AE543" i="4"/>
  <c r="AA544" i="4"/>
  <c r="AB544" i="4"/>
  <c r="AC544" i="4"/>
  <c r="AD544" i="4"/>
  <c r="AE544" i="4"/>
  <c r="AA545" i="4"/>
  <c r="AB545" i="4"/>
  <c r="AC545" i="4"/>
  <c r="AD545" i="4"/>
  <c r="AE545" i="4"/>
  <c r="AA546" i="4"/>
  <c r="AB546" i="4"/>
  <c r="AC546" i="4"/>
  <c r="AD546" i="4"/>
  <c r="AE546" i="4"/>
  <c r="AA547" i="4"/>
  <c r="AB547" i="4"/>
  <c r="AC547" i="4"/>
  <c r="AD547" i="4"/>
  <c r="AE547" i="4"/>
  <c r="AA548" i="4"/>
  <c r="AB548" i="4"/>
  <c r="AC548" i="4"/>
  <c r="AD548" i="4"/>
  <c r="AE548" i="4"/>
  <c r="AA549" i="4"/>
  <c r="AB549" i="4"/>
  <c r="AC549" i="4"/>
  <c r="AD549" i="4"/>
  <c r="AE549" i="4"/>
  <c r="AA550" i="4"/>
  <c r="AB550" i="4"/>
  <c r="AC550" i="4"/>
  <c r="AD550" i="4"/>
  <c r="AE550" i="4"/>
  <c r="AA551" i="4"/>
  <c r="AB551" i="4"/>
  <c r="AC551" i="4"/>
  <c r="AD551" i="4"/>
  <c r="AE551" i="4"/>
  <c r="AA552" i="4"/>
  <c r="AB552" i="4"/>
  <c r="AC552" i="4"/>
  <c r="AD552" i="4"/>
  <c r="AE552" i="4"/>
  <c r="AA553" i="4"/>
  <c r="AB553" i="4"/>
  <c r="AC553" i="4"/>
  <c r="AD553" i="4"/>
  <c r="AE553" i="4"/>
  <c r="AA554" i="4"/>
  <c r="AB554" i="4"/>
  <c r="AC554" i="4"/>
  <c r="AD554" i="4"/>
  <c r="AE554" i="4"/>
  <c r="AA555" i="4"/>
  <c r="AB555" i="4"/>
  <c r="AC555" i="4"/>
  <c r="AD555" i="4"/>
  <c r="AE555" i="4"/>
  <c r="AA556" i="4"/>
  <c r="AB556" i="4"/>
  <c r="AC556" i="4"/>
  <c r="AD556" i="4"/>
  <c r="AE556" i="4"/>
  <c r="AA557" i="4"/>
  <c r="AB557" i="4"/>
  <c r="AC557" i="4"/>
  <c r="AD557" i="4"/>
  <c r="AE557" i="4"/>
  <c r="AA558" i="4"/>
  <c r="AB558" i="4"/>
  <c r="AC558" i="4"/>
  <c r="AD558" i="4"/>
  <c r="AE558" i="4"/>
  <c r="AA559" i="4"/>
  <c r="AB559" i="4"/>
  <c r="AC559" i="4"/>
  <c r="AD559" i="4"/>
  <c r="AE559" i="4"/>
  <c r="AA560" i="4"/>
  <c r="AB560" i="4"/>
  <c r="AC560" i="4"/>
  <c r="AD560" i="4"/>
  <c r="AE560" i="4"/>
  <c r="AA561" i="4"/>
  <c r="AB561" i="4"/>
  <c r="AC561" i="4"/>
  <c r="AD561" i="4"/>
  <c r="AE561" i="4"/>
  <c r="AA562" i="4"/>
  <c r="AB562" i="4"/>
  <c r="AC562" i="4"/>
  <c r="AD562" i="4"/>
  <c r="AE562" i="4"/>
  <c r="AA563" i="4"/>
  <c r="AB563" i="4"/>
  <c r="AC563" i="4"/>
  <c r="AD563" i="4"/>
  <c r="AE563" i="4"/>
  <c r="AA564" i="4"/>
  <c r="AB564" i="4"/>
  <c r="AC564" i="4"/>
  <c r="AD564" i="4"/>
  <c r="AE564" i="4"/>
  <c r="AA565" i="4"/>
  <c r="AB565" i="4"/>
  <c r="AC565" i="4"/>
  <c r="AD565" i="4"/>
  <c r="AE565" i="4"/>
  <c r="AA566" i="4"/>
  <c r="AB566" i="4"/>
  <c r="AC566" i="4"/>
  <c r="AD566" i="4"/>
  <c r="AE566" i="4"/>
  <c r="AA567" i="4"/>
  <c r="AB567" i="4"/>
  <c r="AC567" i="4"/>
  <c r="AD567" i="4"/>
  <c r="AE567" i="4"/>
  <c r="AA568" i="4"/>
  <c r="AB568" i="4"/>
  <c r="AC568" i="4"/>
  <c r="AD568" i="4"/>
  <c r="AE568" i="4"/>
  <c r="AA569" i="4"/>
  <c r="AB569" i="4"/>
  <c r="AC569" i="4"/>
  <c r="AD569" i="4"/>
  <c r="AE569" i="4"/>
  <c r="AA570" i="4"/>
  <c r="AB570" i="4"/>
  <c r="AC570" i="4"/>
  <c r="AD570" i="4"/>
  <c r="AE570" i="4"/>
  <c r="AA571" i="4"/>
  <c r="AB571" i="4"/>
  <c r="AC571" i="4"/>
  <c r="AD571" i="4"/>
  <c r="AE571" i="4"/>
  <c r="AA572" i="4"/>
  <c r="AB572" i="4"/>
  <c r="AC572" i="4"/>
  <c r="AD572" i="4"/>
  <c r="AE572" i="4"/>
  <c r="AA573" i="4"/>
  <c r="AB573" i="4"/>
  <c r="AC573" i="4"/>
  <c r="AD573" i="4"/>
  <c r="AE573" i="4"/>
  <c r="AA574" i="4"/>
  <c r="AB574" i="4"/>
  <c r="AC574" i="4"/>
  <c r="AD574" i="4"/>
  <c r="AE574" i="4"/>
  <c r="AA575" i="4"/>
  <c r="AB575" i="4"/>
  <c r="AC575" i="4"/>
  <c r="AD575" i="4"/>
  <c r="AE575" i="4"/>
  <c r="AA576" i="4"/>
  <c r="AB576" i="4"/>
  <c r="AC576" i="4"/>
  <c r="AD576" i="4"/>
  <c r="AE576" i="4"/>
  <c r="AA577" i="4"/>
  <c r="AB577" i="4"/>
  <c r="AC577" i="4"/>
  <c r="AD577" i="4"/>
  <c r="AE577" i="4"/>
  <c r="AA578" i="4"/>
  <c r="AB578" i="4"/>
  <c r="AC578" i="4"/>
  <c r="AD578" i="4"/>
  <c r="AE578" i="4"/>
  <c r="AA579" i="4"/>
  <c r="AB579" i="4"/>
  <c r="AC579" i="4"/>
  <c r="AD579" i="4"/>
  <c r="AE579" i="4"/>
  <c r="AA580" i="4"/>
  <c r="AB580" i="4"/>
  <c r="AC580" i="4"/>
  <c r="AD580" i="4"/>
  <c r="AE580" i="4"/>
  <c r="AA581" i="4"/>
  <c r="AB581" i="4"/>
  <c r="AC581" i="4"/>
  <c r="AD581" i="4"/>
  <c r="AE581" i="4"/>
  <c r="AA582" i="4"/>
  <c r="AB582" i="4"/>
  <c r="AC582" i="4"/>
  <c r="AD582" i="4"/>
  <c r="AE582" i="4"/>
  <c r="AA583" i="4"/>
  <c r="AB583" i="4"/>
  <c r="AC583" i="4"/>
  <c r="AD583" i="4"/>
  <c r="AE583" i="4"/>
  <c r="AA584" i="4"/>
  <c r="AB584" i="4"/>
  <c r="AC584" i="4"/>
  <c r="AD584" i="4"/>
  <c r="AE584" i="4"/>
  <c r="AA585" i="4"/>
  <c r="AB585" i="4"/>
  <c r="AC585" i="4"/>
  <c r="AD585" i="4"/>
  <c r="AE585" i="4"/>
  <c r="AA586" i="4"/>
  <c r="AB586" i="4"/>
  <c r="AC586" i="4"/>
  <c r="AD586" i="4"/>
  <c r="AE586" i="4"/>
  <c r="AA587" i="4"/>
  <c r="AB587" i="4"/>
  <c r="AC587" i="4"/>
  <c r="AD587" i="4"/>
  <c r="AE587" i="4"/>
  <c r="AA588" i="4"/>
  <c r="AB588" i="4"/>
  <c r="AC588" i="4"/>
  <c r="AD588" i="4"/>
  <c r="AE588" i="4"/>
  <c r="AA589" i="4"/>
  <c r="AB589" i="4"/>
  <c r="AC589" i="4"/>
  <c r="AD589" i="4"/>
  <c r="AE589" i="4"/>
  <c r="AA590" i="4"/>
  <c r="AB590" i="4"/>
  <c r="AC590" i="4"/>
  <c r="AD590" i="4"/>
  <c r="AE590" i="4"/>
  <c r="AA591" i="4"/>
  <c r="AB591" i="4"/>
  <c r="AC591" i="4"/>
  <c r="AD591" i="4"/>
  <c r="AE591" i="4"/>
  <c r="AA592" i="4"/>
  <c r="AB592" i="4"/>
  <c r="AC592" i="4"/>
  <c r="AD592" i="4"/>
  <c r="AE592" i="4"/>
  <c r="AA593" i="4"/>
  <c r="AB593" i="4"/>
  <c r="AC593" i="4"/>
  <c r="AD593" i="4"/>
  <c r="AE593" i="4"/>
  <c r="AA594" i="4"/>
  <c r="AB594" i="4"/>
  <c r="AC594" i="4"/>
  <c r="AD594" i="4"/>
  <c r="AE594" i="4"/>
  <c r="AA595" i="4"/>
  <c r="AB595" i="4"/>
  <c r="AC595" i="4"/>
  <c r="AD595" i="4"/>
  <c r="AE595" i="4"/>
  <c r="AA596" i="4"/>
  <c r="AB596" i="4"/>
  <c r="AC596" i="4"/>
  <c r="AD596" i="4"/>
  <c r="AE596" i="4"/>
  <c r="AA597" i="4"/>
  <c r="AB597" i="4"/>
  <c r="AC597" i="4"/>
  <c r="AD597" i="4"/>
  <c r="AE597" i="4"/>
  <c r="AA598" i="4"/>
  <c r="AB598" i="4"/>
  <c r="AC598" i="4"/>
  <c r="AD598" i="4"/>
  <c r="AE598" i="4"/>
  <c r="AA599" i="4"/>
  <c r="AB599" i="4"/>
  <c r="AC599" i="4"/>
  <c r="AD599" i="4"/>
  <c r="AE599" i="4"/>
  <c r="AA600" i="4"/>
  <c r="AB600" i="4"/>
  <c r="AC600" i="4"/>
  <c r="AD600" i="4"/>
  <c r="AE600" i="4"/>
  <c r="AA601" i="4"/>
  <c r="AB601" i="4"/>
  <c r="AC601" i="4"/>
  <c r="AD601" i="4"/>
  <c r="AE601" i="4"/>
  <c r="AA602" i="4"/>
  <c r="AB602" i="4"/>
  <c r="AC602" i="4"/>
  <c r="AD602" i="4"/>
  <c r="AE602" i="4"/>
  <c r="AA603" i="4"/>
  <c r="AB603" i="4"/>
  <c r="AC603" i="4"/>
  <c r="AD603" i="4"/>
  <c r="AE603" i="4"/>
  <c r="AA604" i="4"/>
  <c r="AB604" i="4"/>
  <c r="AC604" i="4"/>
  <c r="AD604" i="4"/>
  <c r="AE604" i="4"/>
  <c r="AA605" i="4"/>
  <c r="AB605" i="4"/>
  <c r="AC605" i="4"/>
  <c r="AD605" i="4"/>
  <c r="AE605" i="4"/>
  <c r="AA606" i="4"/>
  <c r="AB606" i="4"/>
  <c r="AC606" i="4"/>
  <c r="AD606" i="4"/>
  <c r="AE606" i="4"/>
  <c r="AA607" i="4"/>
  <c r="AB607" i="4"/>
  <c r="AC607" i="4"/>
  <c r="AD607" i="4"/>
  <c r="AE607" i="4"/>
  <c r="AA608" i="4"/>
  <c r="AB608" i="4"/>
  <c r="AC608" i="4"/>
  <c r="AD608" i="4"/>
  <c r="AE608" i="4"/>
  <c r="AA609" i="4"/>
  <c r="AB609" i="4"/>
  <c r="AC609" i="4"/>
  <c r="AD609" i="4"/>
  <c r="AE609" i="4"/>
  <c r="AA610" i="4"/>
  <c r="AB610" i="4"/>
  <c r="AC610" i="4"/>
  <c r="AD610" i="4"/>
  <c r="AE610" i="4"/>
  <c r="AA611" i="4"/>
  <c r="AB611" i="4"/>
  <c r="AC611" i="4"/>
  <c r="AD611" i="4"/>
  <c r="AE611" i="4"/>
  <c r="AA612" i="4"/>
  <c r="AB612" i="4"/>
  <c r="AC612" i="4"/>
  <c r="AD612" i="4"/>
  <c r="AE612" i="4"/>
  <c r="AA613" i="4"/>
  <c r="AB613" i="4"/>
  <c r="AC613" i="4"/>
  <c r="AD613" i="4"/>
  <c r="AE613" i="4"/>
  <c r="AA614" i="4"/>
  <c r="AB614" i="4"/>
  <c r="AC614" i="4"/>
  <c r="AD614" i="4"/>
  <c r="AE614" i="4"/>
  <c r="AA615" i="4"/>
  <c r="AB615" i="4"/>
  <c r="AC615" i="4"/>
  <c r="AD615" i="4"/>
  <c r="AE615" i="4"/>
  <c r="AA616" i="4"/>
  <c r="AB616" i="4"/>
  <c r="AC616" i="4"/>
  <c r="AD616" i="4"/>
  <c r="AE616" i="4"/>
  <c r="AA617" i="4"/>
  <c r="AB617" i="4"/>
  <c r="AC617" i="4"/>
  <c r="AD617" i="4"/>
  <c r="AE617" i="4"/>
  <c r="AA618" i="4"/>
  <c r="AB618" i="4"/>
  <c r="AC618" i="4"/>
  <c r="AD618" i="4"/>
  <c r="AE618" i="4"/>
  <c r="AA619" i="4"/>
  <c r="AB619" i="4"/>
  <c r="AC619" i="4"/>
  <c r="AD619" i="4"/>
  <c r="AE619" i="4"/>
  <c r="AA620" i="4"/>
  <c r="AB620" i="4"/>
  <c r="AC620" i="4"/>
  <c r="AD620" i="4"/>
  <c r="AE620" i="4"/>
  <c r="AA621" i="4"/>
  <c r="AB621" i="4"/>
  <c r="AC621" i="4"/>
  <c r="AD621" i="4"/>
  <c r="AE621" i="4"/>
  <c r="AA622" i="4"/>
  <c r="AB622" i="4"/>
  <c r="AC622" i="4"/>
  <c r="AD622" i="4"/>
  <c r="AE622" i="4"/>
  <c r="AA623" i="4"/>
  <c r="AB623" i="4"/>
  <c r="AC623" i="4"/>
  <c r="AD623" i="4"/>
  <c r="AE623" i="4"/>
  <c r="AA624" i="4"/>
  <c r="AB624" i="4"/>
  <c r="AC624" i="4"/>
  <c r="AD624" i="4"/>
  <c r="AE624" i="4"/>
  <c r="AA625" i="4"/>
  <c r="AB625" i="4"/>
  <c r="AC625" i="4"/>
  <c r="AD625" i="4"/>
  <c r="AE625" i="4"/>
  <c r="AA626" i="4"/>
  <c r="AB626" i="4"/>
  <c r="AC626" i="4"/>
  <c r="AD626" i="4"/>
  <c r="AE626" i="4"/>
  <c r="AA627" i="4"/>
  <c r="AB627" i="4"/>
  <c r="AC627" i="4"/>
  <c r="AD627" i="4"/>
  <c r="AE627" i="4"/>
  <c r="AA628" i="4"/>
  <c r="AB628" i="4"/>
  <c r="AC628" i="4"/>
  <c r="AD628" i="4"/>
  <c r="AE628" i="4"/>
  <c r="AA629" i="4"/>
  <c r="AB629" i="4"/>
  <c r="AC629" i="4"/>
  <c r="AD629" i="4"/>
  <c r="AE629" i="4"/>
  <c r="AA630" i="4"/>
  <c r="AB630" i="4"/>
  <c r="AC630" i="4"/>
  <c r="AD630" i="4"/>
  <c r="AE630" i="4"/>
  <c r="AA631" i="4"/>
  <c r="AB631" i="4"/>
  <c r="AC631" i="4"/>
  <c r="AD631" i="4"/>
  <c r="AE631" i="4"/>
  <c r="AA632" i="4"/>
  <c r="AB632" i="4"/>
  <c r="AC632" i="4"/>
  <c r="AD632" i="4"/>
  <c r="AE632" i="4"/>
  <c r="AA633" i="4"/>
  <c r="AB633" i="4"/>
  <c r="AC633" i="4"/>
  <c r="AD633" i="4"/>
  <c r="AE633" i="4"/>
  <c r="AA634" i="4"/>
  <c r="AB634" i="4"/>
  <c r="AC634" i="4"/>
  <c r="AD634" i="4"/>
  <c r="AE634" i="4"/>
  <c r="AA635" i="4"/>
  <c r="AB635" i="4"/>
  <c r="AC635" i="4"/>
  <c r="AD635" i="4"/>
  <c r="AE635" i="4"/>
  <c r="AA636" i="4"/>
  <c r="AB636" i="4"/>
  <c r="AC636" i="4"/>
  <c r="AD636" i="4"/>
  <c r="AE636" i="4"/>
  <c r="AA637" i="4"/>
  <c r="AB637" i="4"/>
  <c r="AC637" i="4"/>
  <c r="AD637" i="4"/>
  <c r="AE637" i="4"/>
  <c r="AA638" i="4"/>
  <c r="AB638" i="4"/>
  <c r="AC638" i="4"/>
  <c r="AD638" i="4"/>
  <c r="AE638" i="4"/>
  <c r="AA639" i="4"/>
  <c r="AB639" i="4"/>
  <c r="AC639" i="4"/>
  <c r="AD639" i="4"/>
  <c r="AE639" i="4"/>
  <c r="AA640" i="4"/>
  <c r="AB640" i="4"/>
  <c r="AC640" i="4"/>
  <c r="AD640" i="4"/>
  <c r="AE640" i="4"/>
  <c r="AA641" i="4"/>
  <c r="AB641" i="4"/>
  <c r="AC641" i="4"/>
  <c r="AD641" i="4"/>
  <c r="AE641" i="4"/>
  <c r="AA642" i="4"/>
  <c r="AB642" i="4"/>
  <c r="AC642" i="4"/>
  <c r="AD642" i="4"/>
  <c r="AE642" i="4"/>
  <c r="AA643" i="4"/>
  <c r="AB643" i="4"/>
  <c r="AC643" i="4"/>
  <c r="AD643" i="4"/>
  <c r="AE643" i="4"/>
  <c r="AA644" i="4"/>
  <c r="AB644" i="4"/>
  <c r="AC644" i="4"/>
  <c r="AD644" i="4"/>
  <c r="AE644" i="4"/>
  <c r="AA645" i="4"/>
  <c r="AB645" i="4"/>
  <c r="AC645" i="4"/>
  <c r="AD645" i="4"/>
  <c r="AE645" i="4"/>
  <c r="AA646" i="4"/>
  <c r="AB646" i="4"/>
  <c r="AC646" i="4"/>
  <c r="AD646" i="4"/>
  <c r="AE646" i="4"/>
  <c r="AA647" i="4"/>
  <c r="AB647" i="4"/>
  <c r="AC647" i="4"/>
  <c r="AD647" i="4"/>
  <c r="AE647" i="4"/>
  <c r="AA648" i="4"/>
  <c r="AB648" i="4"/>
  <c r="AC648" i="4"/>
  <c r="AD648" i="4"/>
  <c r="AE648" i="4"/>
  <c r="AA649" i="4"/>
  <c r="AB649" i="4"/>
  <c r="AC649" i="4"/>
  <c r="AD649" i="4"/>
  <c r="AE649" i="4"/>
  <c r="AA650" i="4"/>
  <c r="AB650" i="4"/>
  <c r="AC650" i="4"/>
  <c r="AD650" i="4"/>
  <c r="AE650" i="4"/>
  <c r="AA651" i="4"/>
  <c r="AB651" i="4"/>
  <c r="AC651" i="4"/>
  <c r="AD651" i="4"/>
  <c r="AE651" i="4"/>
  <c r="AA652" i="4"/>
  <c r="AB652" i="4"/>
  <c r="AC652" i="4"/>
  <c r="AD652" i="4"/>
  <c r="AE652" i="4"/>
  <c r="AA653" i="4"/>
  <c r="AB653" i="4"/>
  <c r="AC653" i="4"/>
  <c r="AD653" i="4"/>
  <c r="AE653" i="4"/>
  <c r="AA654" i="4"/>
  <c r="AB654" i="4"/>
  <c r="AC654" i="4"/>
  <c r="AD654" i="4"/>
  <c r="AE654" i="4"/>
  <c r="AA655" i="4"/>
  <c r="AB655" i="4"/>
  <c r="AC655" i="4"/>
  <c r="AD655" i="4"/>
  <c r="AE655" i="4"/>
  <c r="AA656" i="4"/>
  <c r="AB656" i="4"/>
  <c r="AC656" i="4"/>
  <c r="AD656" i="4"/>
  <c r="AE656" i="4"/>
  <c r="AA657" i="4"/>
  <c r="AB657" i="4"/>
  <c r="AC657" i="4"/>
  <c r="AD657" i="4"/>
  <c r="AE657" i="4"/>
  <c r="AA658" i="4"/>
  <c r="AB658" i="4"/>
  <c r="AC658" i="4"/>
  <c r="AD658" i="4"/>
  <c r="AE658" i="4"/>
  <c r="AA659" i="4"/>
  <c r="AB659" i="4"/>
  <c r="AC659" i="4"/>
  <c r="AD659" i="4"/>
  <c r="AE659" i="4"/>
  <c r="AA660" i="4"/>
  <c r="AB660" i="4"/>
  <c r="AC660" i="4"/>
  <c r="AD660" i="4"/>
  <c r="AE660" i="4"/>
  <c r="AA661" i="4"/>
  <c r="AB661" i="4"/>
  <c r="AC661" i="4"/>
  <c r="AD661" i="4"/>
  <c r="AE661" i="4"/>
  <c r="AA662" i="4"/>
  <c r="AB662" i="4"/>
  <c r="AC662" i="4"/>
  <c r="AD662" i="4"/>
  <c r="AE662" i="4"/>
  <c r="AA663" i="4"/>
  <c r="AB663" i="4"/>
  <c r="AC663" i="4"/>
  <c r="AD663" i="4"/>
  <c r="AE663" i="4"/>
  <c r="AA664" i="4"/>
  <c r="AB664" i="4"/>
  <c r="AC664" i="4"/>
  <c r="AD664" i="4"/>
  <c r="AE664" i="4"/>
  <c r="AA665" i="4"/>
  <c r="AB665" i="4"/>
  <c r="AC665" i="4"/>
  <c r="AD665" i="4"/>
  <c r="AE665" i="4"/>
  <c r="AA666" i="4"/>
  <c r="AB666" i="4"/>
  <c r="AC666" i="4"/>
  <c r="AD666" i="4"/>
  <c r="AE666" i="4"/>
  <c r="AA667" i="4"/>
  <c r="AB667" i="4"/>
  <c r="AC667" i="4"/>
  <c r="AD667" i="4"/>
  <c r="AE667" i="4"/>
  <c r="AA668" i="4"/>
  <c r="AB668" i="4"/>
  <c r="AC668" i="4"/>
  <c r="AD668" i="4"/>
  <c r="AE668" i="4"/>
  <c r="AA669" i="4"/>
  <c r="AB669" i="4"/>
  <c r="AC669" i="4"/>
  <c r="AD669" i="4"/>
  <c r="AE669" i="4"/>
  <c r="AA670" i="4"/>
  <c r="AB670" i="4"/>
  <c r="AC670" i="4"/>
  <c r="AD670" i="4"/>
  <c r="AE670" i="4"/>
  <c r="AA671" i="4"/>
  <c r="AB671" i="4"/>
  <c r="AC671" i="4"/>
  <c r="AD671" i="4"/>
  <c r="AE671" i="4"/>
  <c r="AA672" i="4"/>
  <c r="AB672" i="4"/>
  <c r="AC672" i="4"/>
  <c r="AD672" i="4"/>
  <c r="AE672" i="4"/>
  <c r="AA673" i="4"/>
  <c r="AB673" i="4"/>
  <c r="AC673" i="4"/>
  <c r="AD673" i="4"/>
  <c r="AE673" i="4"/>
  <c r="AA674" i="4"/>
  <c r="AB674" i="4"/>
  <c r="AC674" i="4"/>
  <c r="AD674" i="4"/>
  <c r="AE674" i="4"/>
  <c r="AA675" i="4"/>
  <c r="AB675" i="4"/>
  <c r="AC675" i="4"/>
  <c r="AD675" i="4"/>
  <c r="AE675" i="4"/>
  <c r="AA676" i="4"/>
  <c r="AB676" i="4"/>
  <c r="AC676" i="4"/>
  <c r="AD676" i="4"/>
  <c r="AE676" i="4"/>
  <c r="AA677" i="4"/>
  <c r="AB677" i="4"/>
  <c r="AC677" i="4"/>
  <c r="AD677" i="4"/>
  <c r="AE677" i="4"/>
  <c r="AA678" i="4"/>
  <c r="AB678" i="4"/>
  <c r="AC678" i="4"/>
  <c r="AD678" i="4"/>
  <c r="AE678" i="4"/>
  <c r="AA679" i="4"/>
  <c r="AB679" i="4"/>
  <c r="AC679" i="4"/>
  <c r="AD679" i="4"/>
  <c r="AE679" i="4"/>
  <c r="AA680" i="4"/>
  <c r="AB680" i="4"/>
  <c r="AC680" i="4"/>
  <c r="AD680" i="4"/>
  <c r="AE680" i="4"/>
  <c r="AA681" i="4"/>
  <c r="AB681" i="4"/>
  <c r="AC681" i="4"/>
  <c r="AD681" i="4"/>
  <c r="AE681" i="4"/>
  <c r="AA682" i="4"/>
  <c r="AB682" i="4"/>
  <c r="AC682" i="4"/>
  <c r="AD682" i="4"/>
  <c r="AE682" i="4"/>
  <c r="AA683" i="4"/>
  <c r="AB683" i="4"/>
  <c r="AC683" i="4"/>
  <c r="AD683" i="4"/>
  <c r="AE683" i="4"/>
  <c r="AA684" i="4"/>
  <c r="AB684" i="4"/>
  <c r="AC684" i="4"/>
  <c r="AD684" i="4"/>
  <c r="AE684" i="4"/>
  <c r="AA685" i="4"/>
  <c r="AB685" i="4"/>
  <c r="AC685" i="4"/>
  <c r="AD685" i="4"/>
  <c r="AE685" i="4"/>
  <c r="AA686" i="4"/>
  <c r="AB686" i="4"/>
  <c r="AC686" i="4"/>
  <c r="AD686" i="4"/>
  <c r="AE686" i="4"/>
  <c r="AA687" i="4"/>
  <c r="AB687" i="4"/>
  <c r="AC687" i="4"/>
  <c r="AD687" i="4"/>
  <c r="AE687" i="4"/>
  <c r="AA688" i="4"/>
  <c r="AB688" i="4"/>
  <c r="AC688" i="4"/>
  <c r="AD688" i="4"/>
  <c r="AE688" i="4"/>
  <c r="AA689" i="4"/>
  <c r="AB689" i="4"/>
  <c r="AC689" i="4"/>
  <c r="AD689" i="4"/>
  <c r="AE689" i="4"/>
  <c r="AA690" i="4"/>
  <c r="AB690" i="4"/>
  <c r="AC690" i="4"/>
  <c r="AD690" i="4"/>
  <c r="AE690" i="4"/>
  <c r="AA691" i="4"/>
  <c r="AB691" i="4"/>
  <c r="AC691" i="4"/>
  <c r="AD691" i="4"/>
  <c r="AE691" i="4"/>
  <c r="AA692" i="4"/>
  <c r="AB692" i="4"/>
  <c r="AC692" i="4"/>
  <c r="AD692" i="4"/>
  <c r="AE692" i="4"/>
  <c r="AA693" i="4"/>
  <c r="AB693" i="4"/>
  <c r="AC693" i="4"/>
  <c r="AD693" i="4"/>
  <c r="AE693" i="4"/>
  <c r="AA694" i="4"/>
  <c r="AB694" i="4"/>
  <c r="AC694" i="4"/>
  <c r="AD694" i="4"/>
  <c r="AE694" i="4"/>
  <c r="AA695" i="4"/>
  <c r="AB695" i="4"/>
  <c r="AC695" i="4"/>
  <c r="AD695" i="4"/>
  <c r="AE695" i="4"/>
  <c r="AA696" i="4"/>
  <c r="AB696" i="4"/>
  <c r="AC696" i="4"/>
  <c r="AD696" i="4"/>
  <c r="AE696" i="4"/>
  <c r="AA697" i="4"/>
  <c r="AB697" i="4"/>
  <c r="AC697" i="4"/>
  <c r="AD697" i="4"/>
  <c r="AE697" i="4"/>
  <c r="AA698" i="4"/>
  <c r="AB698" i="4"/>
  <c r="AC698" i="4"/>
  <c r="AD698" i="4"/>
  <c r="AE698" i="4"/>
  <c r="AA699" i="4"/>
  <c r="AB699" i="4"/>
  <c r="AC699" i="4"/>
  <c r="AD699" i="4"/>
  <c r="AE699" i="4"/>
  <c r="AA700" i="4"/>
  <c r="AB700" i="4"/>
  <c r="AC700" i="4"/>
  <c r="AD700" i="4"/>
  <c r="AE700" i="4"/>
  <c r="AA701" i="4"/>
  <c r="AB701" i="4"/>
  <c r="AC701" i="4"/>
  <c r="AD701" i="4"/>
  <c r="AE701" i="4"/>
  <c r="AA702" i="4"/>
  <c r="AB702" i="4"/>
  <c r="AC702" i="4"/>
  <c r="AD702" i="4"/>
  <c r="AE702" i="4"/>
  <c r="AA703" i="4"/>
  <c r="AB703" i="4"/>
  <c r="AC703" i="4"/>
  <c r="AD703" i="4"/>
  <c r="AE703" i="4"/>
  <c r="AA704" i="4"/>
  <c r="AB704" i="4"/>
  <c r="AC704" i="4"/>
  <c r="AD704" i="4"/>
  <c r="AE704" i="4"/>
  <c r="AA705" i="4"/>
  <c r="AB705" i="4"/>
  <c r="AC705" i="4"/>
  <c r="AD705" i="4"/>
  <c r="AE705" i="4"/>
  <c r="AA706" i="4"/>
  <c r="AB706" i="4"/>
  <c r="AC706" i="4"/>
  <c r="AD706" i="4"/>
  <c r="AE706" i="4"/>
  <c r="AA707" i="4"/>
  <c r="AB707" i="4"/>
  <c r="AC707" i="4"/>
  <c r="AD707" i="4"/>
  <c r="AE707" i="4"/>
  <c r="AA708" i="4"/>
  <c r="AB708" i="4"/>
  <c r="AC708" i="4"/>
  <c r="AD708" i="4"/>
  <c r="AE708" i="4"/>
  <c r="AA709" i="4"/>
  <c r="AB709" i="4"/>
  <c r="AC709" i="4"/>
  <c r="AD709" i="4"/>
  <c r="AE709" i="4"/>
  <c r="AA710" i="4"/>
  <c r="AB710" i="4"/>
  <c r="AC710" i="4"/>
  <c r="AD710" i="4"/>
  <c r="AE710" i="4"/>
  <c r="AA711" i="4"/>
  <c r="AB711" i="4"/>
  <c r="AC711" i="4"/>
  <c r="AD711" i="4"/>
  <c r="AE711" i="4"/>
  <c r="AA712" i="4"/>
  <c r="AB712" i="4"/>
  <c r="AC712" i="4"/>
  <c r="AD712" i="4"/>
  <c r="AE712" i="4"/>
  <c r="AA713" i="4"/>
  <c r="AB713" i="4"/>
  <c r="AC713" i="4"/>
  <c r="AD713" i="4"/>
  <c r="AE713" i="4"/>
  <c r="AA714" i="4"/>
  <c r="AB714" i="4"/>
  <c r="AC714" i="4"/>
  <c r="AD714" i="4"/>
  <c r="AE714" i="4"/>
  <c r="AA715" i="4"/>
  <c r="AB715" i="4"/>
  <c r="AC715" i="4"/>
  <c r="AD715" i="4"/>
  <c r="AE715" i="4"/>
  <c r="AA716" i="4"/>
  <c r="AB716" i="4"/>
  <c r="AC716" i="4"/>
  <c r="AD716" i="4"/>
  <c r="AE716" i="4"/>
  <c r="AA717" i="4"/>
  <c r="AB717" i="4"/>
  <c r="AC717" i="4"/>
  <c r="AD717" i="4"/>
  <c r="AE717" i="4"/>
  <c r="AA718" i="4"/>
  <c r="AB718" i="4"/>
  <c r="AC718" i="4"/>
  <c r="AD718" i="4"/>
  <c r="AE718" i="4"/>
  <c r="AA719" i="4"/>
  <c r="AB719" i="4"/>
  <c r="AC719" i="4"/>
  <c r="AD719" i="4"/>
  <c r="AE719" i="4"/>
  <c r="AA720" i="4"/>
  <c r="AB720" i="4"/>
  <c r="AC720" i="4"/>
  <c r="AD720" i="4"/>
  <c r="AE720" i="4"/>
  <c r="AA721" i="4"/>
  <c r="AB721" i="4"/>
  <c r="AC721" i="4"/>
  <c r="AD721" i="4"/>
  <c r="AE721" i="4"/>
  <c r="AA722" i="4"/>
  <c r="AB722" i="4"/>
  <c r="AC722" i="4"/>
  <c r="AD722" i="4"/>
  <c r="AE722" i="4"/>
  <c r="AA723" i="4"/>
  <c r="AB723" i="4"/>
  <c r="AC723" i="4"/>
  <c r="AD723" i="4"/>
  <c r="AE723" i="4"/>
  <c r="AA724" i="4"/>
  <c r="AB724" i="4"/>
  <c r="AC724" i="4"/>
  <c r="AD724" i="4"/>
  <c r="AE724" i="4"/>
  <c r="AA725" i="4"/>
  <c r="AB725" i="4"/>
  <c r="AC725" i="4"/>
  <c r="AD725" i="4"/>
  <c r="AE725" i="4"/>
  <c r="AA726" i="4"/>
  <c r="AB726" i="4"/>
  <c r="AC726" i="4"/>
  <c r="AD726" i="4"/>
  <c r="AE726" i="4"/>
  <c r="AA727" i="4"/>
  <c r="AB727" i="4"/>
  <c r="AC727" i="4"/>
  <c r="AD727" i="4"/>
  <c r="AE727" i="4"/>
  <c r="AA728" i="4"/>
  <c r="AB728" i="4"/>
  <c r="AC728" i="4"/>
  <c r="AD728" i="4"/>
  <c r="AE728" i="4"/>
  <c r="AA729" i="4"/>
  <c r="AB729" i="4"/>
  <c r="AC729" i="4"/>
  <c r="AD729" i="4"/>
  <c r="AE729" i="4"/>
  <c r="AA730" i="4"/>
  <c r="AB730" i="4"/>
  <c r="AC730" i="4"/>
  <c r="AD730" i="4"/>
  <c r="AE730" i="4"/>
  <c r="AA731" i="4"/>
  <c r="AB731" i="4"/>
  <c r="AC731" i="4"/>
  <c r="AD731" i="4"/>
  <c r="AE731" i="4"/>
  <c r="AA732" i="4"/>
  <c r="AB732" i="4"/>
  <c r="AC732" i="4"/>
  <c r="AD732" i="4"/>
  <c r="AE732" i="4"/>
  <c r="AA733" i="4"/>
  <c r="AB733" i="4"/>
  <c r="AC733" i="4"/>
  <c r="AD733" i="4"/>
  <c r="AE733" i="4"/>
  <c r="AA734" i="4"/>
  <c r="AB734" i="4"/>
  <c r="AC734" i="4"/>
  <c r="AD734" i="4"/>
  <c r="AE734" i="4"/>
  <c r="AA735" i="4"/>
  <c r="AB735" i="4"/>
  <c r="AC735" i="4"/>
  <c r="AD735" i="4"/>
  <c r="AE735" i="4"/>
  <c r="AA736" i="4"/>
  <c r="AB736" i="4"/>
  <c r="AC736" i="4"/>
  <c r="AD736" i="4"/>
  <c r="AE736" i="4"/>
  <c r="AA737" i="4"/>
  <c r="AB737" i="4"/>
  <c r="AC737" i="4"/>
  <c r="AD737" i="4"/>
  <c r="AE737" i="4"/>
  <c r="AA738" i="4"/>
  <c r="AB738" i="4"/>
  <c r="AC738" i="4"/>
  <c r="AD738" i="4"/>
  <c r="AE738" i="4"/>
  <c r="AA739" i="4"/>
  <c r="AB739" i="4"/>
  <c r="AC739" i="4"/>
  <c r="AD739" i="4"/>
  <c r="AE739" i="4"/>
  <c r="AA740" i="4"/>
  <c r="AB740" i="4"/>
  <c r="AC740" i="4"/>
  <c r="AD740" i="4"/>
  <c r="AE740" i="4"/>
  <c r="AA741" i="4"/>
  <c r="AB741" i="4"/>
  <c r="AC741" i="4"/>
  <c r="AD741" i="4"/>
  <c r="AE741" i="4"/>
  <c r="AA742" i="4"/>
  <c r="AB742" i="4"/>
  <c r="AC742" i="4"/>
  <c r="AD742" i="4"/>
  <c r="AE742" i="4"/>
  <c r="AA743" i="4"/>
  <c r="AB743" i="4"/>
  <c r="AC743" i="4"/>
  <c r="AD743" i="4"/>
  <c r="AE743" i="4"/>
  <c r="AA744" i="4"/>
  <c r="AB744" i="4"/>
  <c r="AC744" i="4"/>
  <c r="AD744" i="4"/>
  <c r="AE744" i="4"/>
  <c r="AA745" i="4"/>
  <c r="AB745" i="4"/>
  <c r="AC745" i="4"/>
  <c r="AD745" i="4"/>
  <c r="AE745" i="4"/>
  <c r="AA746" i="4"/>
  <c r="AB746" i="4"/>
  <c r="AC746" i="4"/>
  <c r="AD746" i="4"/>
  <c r="AE746" i="4"/>
  <c r="AA747" i="4"/>
  <c r="AB747" i="4"/>
  <c r="AC747" i="4"/>
  <c r="AD747" i="4"/>
  <c r="AE747" i="4"/>
  <c r="AA748" i="4"/>
  <c r="AB748" i="4"/>
  <c r="AC748" i="4"/>
  <c r="AD748" i="4"/>
  <c r="AE748" i="4"/>
  <c r="AA749" i="4"/>
  <c r="AB749" i="4"/>
  <c r="AC749" i="4"/>
  <c r="AD749" i="4"/>
  <c r="AE749" i="4"/>
  <c r="AA750" i="4"/>
  <c r="AB750" i="4"/>
  <c r="AC750" i="4"/>
  <c r="AD750" i="4"/>
  <c r="AE750" i="4"/>
  <c r="AA751" i="4"/>
  <c r="AB751" i="4"/>
  <c r="AC751" i="4"/>
  <c r="AD751" i="4"/>
  <c r="AE751" i="4"/>
  <c r="AA752" i="4"/>
  <c r="AB752" i="4"/>
  <c r="AC752" i="4"/>
  <c r="AD752" i="4"/>
  <c r="AE752" i="4"/>
  <c r="AA753" i="4"/>
  <c r="AB753" i="4"/>
  <c r="AC753" i="4"/>
  <c r="AD753" i="4"/>
  <c r="AE753" i="4"/>
  <c r="AA754" i="4"/>
  <c r="AB754" i="4"/>
  <c r="AC754" i="4"/>
  <c r="AD754" i="4"/>
  <c r="AE754" i="4"/>
  <c r="AA755" i="4"/>
  <c r="AB755" i="4"/>
  <c r="AC755" i="4"/>
  <c r="AD755" i="4"/>
  <c r="AE755" i="4"/>
  <c r="AA382" i="5"/>
  <c r="AB382" i="5"/>
  <c r="AC382" i="5"/>
  <c r="AD382" i="5"/>
  <c r="AE382" i="5"/>
  <c r="AA383" i="5"/>
  <c r="AB383" i="5"/>
  <c r="AC383" i="5"/>
  <c r="AD383" i="5"/>
  <c r="AE383" i="5"/>
  <c r="AA384" i="5"/>
  <c r="AB384" i="5"/>
  <c r="AC384" i="5"/>
  <c r="AD384" i="5"/>
  <c r="AE384" i="5"/>
  <c r="AA385" i="5"/>
  <c r="AB385" i="5"/>
  <c r="AC385" i="5"/>
  <c r="AD385" i="5"/>
  <c r="AE385" i="5"/>
  <c r="AA386" i="5"/>
  <c r="AB386" i="5"/>
  <c r="AC386" i="5"/>
  <c r="AD386" i="5"/>
  <c r="AE386" i="5"/>
  <c r="AA387" i="5"/>
  <c r="AB387" i="5"/>
  <c r="AC387" i="5"/>
  <c r="AD387" i="5"/>
  <c r="AE387" i="5"/>
  <c r="AA388" i="5"/>
  <c r="AB388" i="5"/>
  <c r="AC388" i="5"/>
  <c r="AD388" i="5"/>
  <c r="AE388" i="5"/>
  <c r="AA389" i="5"/>
  <c r="AB389" i="5"/>
  <c r="AC389" i="5"/>
  <c r="AD389" i="5"/>
  <c r="AE389" i="5"/>
  <c r="AA390" i="5"/>
  <c r="AB390" i="5"/>
  <c r="AC390" i="5"/>
  <c r="AD390" i="5"/>
  <c r="AE390" i="5"/>
  <c r="AA391" i="5"/>
  <c r="AB391" i="5"/>
  <c r="AC391" i="5"/>
  <c r="AD391" i="5"/>
  <c r="AE391" i="5"/>
  <c r="AA392" i="5"/>
  <c r="AB392" i="5"/>
  <c r="AC392" i="5"/>
  <c r="AD392" i="5"/>
  <c r="AE392" i="5"/>
  <c r="AA393" i="5"/>
  <c r="AB393" i="5"/>
  <c r="AC393" i="5"/>
  <c r="AD393" i="5"/>
  <c r="AE393" i="5"/>
  <c r="AA394" i="5"/>
  <c r="AB394" i="5"/>
  <c r="AC394" i="5"/>
  <c r="AD394" i="5"/>
  <c r="AE394" i="5"/>
  <c r="AA395" i="5"/>
  <c r="AB395" i="5"/>
  <c r="AC395" i="5"/>
  <c r="AD395" i="5"/>
  <c r="AE395" i="5"/>
  <c r="AA396" i="5"/>
  <c r="AB396" i="5"/>
  <c r="AC396" i="5"/>
  <c r="AD396" i="5"/>
  <c r="AE396" i="5"/>
  <c r="AA397" i="5"/>
  <c r="AB397" i="5"/>
  <c r="AC397" i="5"/>
  <c r="AD397" i="5"/>
  <c r="AE397" i="5"/>
  <c r="AA398" i="5"/>
  <c r="AB398" i="5"/>
  <c r="AC398" i="5"/>
  <c r="AD398" i="5"/>
  <c r="AE398" i="5"/>
  <c r="AA399" i="5"/>
  <c r="AB399" i="5"/>
  <c r="AC399" i="5"/>
  <c r="AD399" i="5"/>
  <c r="AE399" i="5"/>
  <c r="AA400" i="5"/>
  <c r="AB400" i="5"/>
  <c r="AC400" i="5"/>
  <c r="AD400" i="5"/>
  <c r="AE400" i="5"/>
  <c r="AA401" i="5"/>
  <c r="AB401" i="5"/>
  <c r="AC401" i="5"/>
  <c r="AD401" i="5"/>
  <c r="AE401" i="5"/>
  <c r="AA402" i="5"/>
  <c r="AB402" i="5"/>
  <c r="AC402" i="5"/>
  <c r="AD402" i="5"/>
  <c r="AE402" i="5"/>
  <c r="AA403" i="5"/>
  <c r="AB403" i="5"/>
  <c r="AC403" i="5"/>
  <c r="AD403" i="5"/>
  <c r="AE403" i="5"/>
  <c r="AA404" i="5"/>
  <c r="AB404" i="5"/>
  <c r="AC404" i="5"/>
  <c r="AD404" i="5"/>
  <c r="AE404" i="5"/>
  <c r="AA405" i="5"/>
  <c r="AB405" i="5"/>
  <c r="AC405" i="5"/>
  <c r="AD405" i="5"/>
  <c r="AE405" i="5"/>
  <c r="AA406" i="5"/>
  <c r="AB406" i="5"/>
  <c r="AC406" i="5"/>
  <c r="AD406" i="5"/>
  <c r="AE406" i="5"/>
  <c r="AA407" i="5"/>
  <c r="AB407" i="5"/>
  <c r="AC407" i="5"/>
  <c r="AD407" i="5"/>
  <c r="AE407" i="5"/>
  <c r="AA408" i="5"/>
  <c r="AB408" i="5"/>
  <c r="AC408" i="5"/>
  <c r="AD408" i="5"/>
  <c r="AE408" i="5"/>
  <c r="AA409" i="5"/>
  <c r="AB409" i="5"/>
  <c r="AC409" i="5"/>
  <c r="AD409" i="5"/>
  <c r="AE409" i="5"/>
  <c r="AA410" i="5"/>
  <c r="AB410" i="5"/>
  <c r="AC410" i="5"/>
  <c r="AD410" i="5"/>
  <c r="AE410" i="5"/>
  <c r="AA411" i="5"/>
  <c r="AB411" i="5"/>
  <c r="AC411" i="5"/>
  <c r="AD411" i="5"/>
  <c r="AE411" i="5"/>
  <c r="AA412" i="5"/>
  <c r="AB412" i="5"/>
  <c r="AC412" i="5"/>
  <c r="AD412" i="5"/>
  <c r="AE412" i="5"/>
  <c r="AA413" i="5"/>
  <c r="AB413" i="5"/>
  <c r="AC413" i="5"/>
  <c r="AD413" i="5"/>
  <c r="AE413" i="5"/>
  <c r="AA414" i="5"/>
  <c r="AB414" i="5"/>
  <c r="AC414" i="5"/>
  <c r="AD414" i="5"/>
  <c r="AE414" i="5"/>
  <c r="AA415" i="5"/>
  <c r="AB415" i="5"/>
  <c r="AC415" i="5"/>
  <c r="AD415" i="5"/>
  <c r="AE415" i="5"/>
  <c r="AA416" i="5"/>
  <c r="AB416" i="5"/>
  <c r="AC416" i="5"/>
  <c r="AD416" i="5"/>
  <c r="AE416" i="5"/>
  <c r="AA417" i="5"/>
  <c r="AB417" i="5"/>
  <c r="AC417" i="5"/>
  <c r="AD417" i="5"/>
  <c r="AE417" i="5"/>
  <c r="AA418" i="5"/>
  <c r="AB418" i="5"/>
  <c r="AC418" i="5"/>
  <c r="AD418" i="5"/>
  <c r="AE418" i="5"/>
  <c r="AA419" i="5"/>
  <c r="AB419" i="5"/>
  <c r="AC419" i="5"/>
  <c r="AD419" i="5"/>
  <c r="AE419" i="5"/>
  <c r="AA420" i="5"/>
  <c r="AB420" i="5"/>
  <c r="AC420" i="5"/>
  <c r="AD420" i="5"/>
  <c r="AE420" i="5"/>
  <c r="AA421" i="5"/>
  <c r="AB421" i="5"/>
  <c r="AC421" i="5"/>
  <c r="AD421" i="5"/>
  <c r="AE421" i="5"/>
  <c r="AA422" i="5"/>
  <c r="AB422" i="5"/>
  <c r="AC422" i="5"/>
  <c r="AD422" i="5"/>
  <c r="AE422" i="5"/>
  <c r="AA423" i="5"/>
  <c r="AB423" i="5"/>
  <c r="AC423" i="5"/>
  <c r="AD423" i="5"/>
  <c r="AE423" i="5"/>
  <c r="AA424" i="5"/>
  <c r="AB424" i="5"/>
  <c r="AC424" i="5"/>
  <c r="AD424" i="5"/>
  <c r="AE424" i="5"/>
  <c r="AA425" i="5"/>
  <c r="AB425" i="5"/>
  <c r="AC425" i="5"/>
  <c r="AD425" i="5"/>
  <c r="AE425" i="5"/>
  <c r="AA426" i="5"/>
  <c r="AB426" i="5"/>
  <c r="AC426" i="5"/>
  <c r="AD426" i="5"/>
  <c r="AE426" i="5"/>
  <c r="AA427" i="5"/>
  <c r="AB427" i="5"/>
  <c r="AC427" i="5"/>
  <c r="AD427" i="5"/>
  <c r="AE427" i="5"/>
  <c r="AA428" i="5"/>
  <c r="AB428" i="5"/>
  <c r="AC428" i="5"/>
  <c r="AD428" i="5"/>
  <c r="AE428" i="5"/>
  <c r="AA429" i="5"/>
  <c r="AB429" i="5"/>
  <c r="AC429" i="5"/>
  <c r="AD429" i="5"/>
  <c r="AE429" i="5"/>
  <c r="AA430" i="5"/>
  <c r="AB430" i="5"/>
  <c r="AC430" i="5"/>
  <c r="AD430" i="5"/>
  <c r="AE430" i="5"/>
  <c r="AA431" i="5"/>
  <c r="AB431" i="5"/>
  <c r="AC431" i="5"/>
  <c r="AD431" i="5"/>
  <c r="AE431" i="5"/>
  <c r="AA432" i="5"/>
  <c r="AB432" i="5"/>
  <c r="AC432" i="5"/>
  <c r="AD432" i="5"/>
  <c r="AE432" i="5"/>
  <c r="AA433" i="5"/>
  <c r="AB433" i="5"/>
  <c r="AC433" i="5"/>
  <c r="AD433" i="5"/>
  <c r="AE433" i="5"/>
  <c r="AA434" i="5"/>
  <c r="AB434" i="5"/>
  <c r="AC434" i="5"/>
  <c r="AD434" i="5"/>
  <c r="AE434" i="5"/>
  <c r="AA435" i="5"/>
  <c r="AB435" i="5"/>
  <c r="AC435" i="5"/>
  <c r="AD435" i="5"/>
  <c r="AE435" i="5"/>
  <c r="AA436" i="5"/>
  <c r="AB436" i="5"/>
  <c r="AC436" i="5"/>
  <c r="AD436" i="5"/>
  <c r="AE436" i="5"/>
  <c r="AA437" i="5"/>
  <c r="AB437" i="5"/>
  <c r="AC437" i="5"/>
  <c r="AD437" i="5"/>
  <c r="AE437" i="5"/>
  <c r="AA438" i="5"/>
  <c r="AB438" i="5"/>
  <c r="AC438" i="5"/>
  <c r="AD438" i="5"/>
  <c r="AE438" i="5"/>
  <c r="AA439" i="5"/>
  <c r="AB439" i="5"/>
  <c r="AC439" i="5"/>
  <c r="AD439" i="5"/>
  <c r="AE439" i="5"/>
  <c r="AA440" i="5"/>
  <c r="AB440" i="5"/>
  <c r="AC440" i="5"/>
  <c r="AD440" i="5"/>
  <c r="AE440" i="5"/>
  <c r="AA441" i="5"/>
  <c r="AB441" i="5"/>
  <c r="AC441" i="5"/>
  <c r="AD441" i="5"/>
  <c r="AE441" i="5"/>
  <c r="AA442" i="5"/>
  <c r="AB442" i="5"/>
  <c r="AC442" i="5"/>
  <c r="AD442" i="5"/>
  <c r="AE442" i="5"/>
  <c r="AA443" i="5"/>
  <c r="AB443" i="5"/>
  <c r="AC443" i="5"/>
  <c r="AD443" i="5"/>
  <c r="AE443" i="5"/>
  <c r="AA444" i="5"/>
  <c r="AB444" i="5"/>
  <c r="AC444" i="5"/>
  <c r="AD444" i="5"/>
  <c r="AE444" i="5"/>
  <c r="AA445" i="5"/>
  <c r="AB445" i="5"/>
  <c r="AC445" i="5"/>
  <c r="AD445" i="5"/>
  <c r="AE445" i="5"/>
  <c r="AA446" i="5"/>
  <c r="AB446" i="5"/>
  <c r="AC446" i="5"/>
  <c r="AD446" i="5"/>
  <c r="AE446" i="5"/>
  <c r="AA447" i="5"/>
  <c r="AB447" i="5"/>
  <c r="AC447" i="5"/>
  <c r="AD447" i="5"/>
  <c r="AE447" i="5"/>
  <c r="AA448" i="5"/>
  <c r="AB448" i="5"/>
  <c r="AC448" i="5"/>
  <c r="AD448" i="5"/>
  <c r="AE448" i="5"/>
  <c r="AA449" i="5"/>
  <c r="AB449" i="5"/>
  <c r="AC449" i="5"/>
  <c r="AD449" i="5"/>
  <c r="AE449" i="5"/>
  <c r="AA450" i="5"/>
  <c r="AB450" i="5"/>
  <c r="AC450" i="5"/>
  <c r="AD450" i="5"/>
  <c r="AE450" i="5"/>
  <c r="AA451" i="5"/>
  <c r="AB451" i="5"/>
  <c r="AC451" i="5"/>
  <c r="AD451" i="5"/>
  <c r="AE451" i="5"/>
  <c r="AA452" i="5"/>
  <c r="AB452" i="5"/>
  <c r="AC452" i="5"/>
  <c r="AD452" i="5"/>
  <c r="AE452" i="5"/>
  <c r="AA453" i="5"/>
  <c r="AB453" i="5"/>
  <c r="AC453" i="5"/>
  <c r="AD453" i="5"/>
  <c r="AE453" i="5"/>
  <c r="AA454" i="5"/>
  <c r="AB454" i="5"/>
  <c r="AC454" i="5"/>
  <c r="AD454" i="5"/>
  <c r="AE454" i="5"/>
  <c r="AA455" i="5"/>
  <c r="AB455" i="5"/>
  <c r="AC455" i="5"/>
  <c r="AD455" i="5"/>
  <c r="AE455" i="5"/>
  <c r="AA456" i="5"/>
  <c r="AB456" i="5"/>
  <c r="AC456" i="5"/>
  <c r="AD456" i="5"/>
  <c r="AE456" i="5"/>
  <c r="AA457" i="5"/>
  <c r="AB457" i="5"/>
  <c r="AC457" i="5"/>
  <c r="AD457" i="5"/>
  <c r="AE457" i="5"/>
  <c r="AA458" i="5"/>
  <c r="AB458" i="5"/>
  <c r="AC458" i="5"/>
  <c r="AD458" i="5"/>
  <c r="AE458" i="5"/>
  <c r="AA459" i="5"/>
  <c r="AB459" i="5"/>
  <c r="AC459" i="5"/>
  <c r="AD459" i="5"/>
  <c r="AE459" i="5"/>
  <c r="AA460" i="5"/>
  <c r="AB460" i="5"/>
  <c r="AC460" i="5"/>
  <c r="AD460" i="5"/>
  <c r="AE460" i="5"/>
  <c r="AA461" i="5"/>
  <c r="AB461" i="5"/>
  <c r="AC461" i="5"/>
  <c r="AD461" i="5"/>
  <c r="AE461" i="5"/>
  <c r="AA462" i="5"/>
  <c r="AB462" i="5"/>
  <c r="AC462" i="5"/>
  <c r="AD462" i="5"/>
  <c r="AE462" i="5"/>
  <c r="AA463" i="5"/>
  <c r="AB463" i="5"/>
  <c r="AC463" i="5"/>
  <c r="AD463" i="5"/>
  <c r="AE463" i="5"/>
  <c r="AA464" i="5"/>
  <c r="AB464" i="5"/>
  <c r="AC464" i="5"/>
  <c r="AD464" i="5"/>
  <c r="AE464" i="5"/>
  <c r="AA465" i="5"/>
  <c r="AB465" i="5"/>
  <c r="AC465" i="5"/>
  <c r="AD465" i="5"/>
  <c r="AE465" i="5"/>
  <c r="AA466" i="5"/>
  <c r="AB466" i="5"/>
  <c r="AC466" i="5"/>
  <c r="AD466" i="5"/>
  <c r="AE466" i="5"/>
  <c r="AA467" i="5"/>
  <c r="AB467" i="5"/>
  <c r="AC467" i="5"/>
  <c r="AD467" i="5"/>
  <c r="AE467" i="5"/>
  <c r="AA468" i="5"/>
  <c r="AB468" i="5"/>
  <c r="AC468" i="5"/>
  <c r="AD468" i="5"/>
  <c r="AE468" i="5"/>
  <c r="AA469" i="5"/>
  <c r="AB469" i="5"/>
  <c r="AC469" i="5"/>
  <c r="AD469" i="5"/>
  <c r="AE469" i="5"/>
  <c r="AA470" i="5"/>
  <c r="AB470" i="5"/>
  <c r="AC470" i="5"/>
  <c r="AD470" i="5"/>
  <c r="AE470" i="5"/>
  <c r="AA471" i="5"/>
  <c r="AB471" i="5"/>
  <c r="AC471" i="5"/>
  <c r="AD471" i="5"/>
  <c r="AE471" i="5"/>
  <c r="AA472" i="5"/>
  <c r="AB472" i="5"/>
  <c r="AC472" i="5"/>
  <c r="AD472" i="5"/>
  <c r="AE472" i="5"/>
  <c r="AA473" i="5"/>
  <c r="AB473" i="5"/>
  <c r="AC473" i="5"/>
  <c r="AD473" i="5"/>
  <c r="AE473" i="5"/>
  <c r="AA474" i="5"/>
  <c r="AB474" i="5"/>
  <c r="AC474" i="5"/>
  <c r="AD474" i="5"/>
  <c r="AE474" i="5"/>
  <c r="AA475" i="5"/>
  <c r="AB475" i="5"/>
  <c r="AC475" i="5"/>
  <c r="AD475" i="5"/>
  <c r="AE475" i="5"/>
  <c r="AA476" i="5"/>
  <c r="AB476" i="5"/>
  <c r="AC476" i="5"/>
  <c r="AD476" i="5"/>
  <c r="AE476" i="5"/>
  <c r="AA477" i="5"/>
  <c r="AB477" i="5"/>
  <c r="AC477" i="5"/>
  <c r="AD477" i="5"/>
  <c r="AE477" i="5"/>
  <c r="AA478" i="5"/>
  <c r="AB478" i="5"/>
  <c r="AC478" i="5"/>
  <c r="AD478" i="5"/>
  <c r="AE478" i="5"/>
  <c r="AA479" i="5"/>
  <c r="AB479" i="5"/>
  <c r="AC479" i="5"/>
  <c r="AD479" i="5"/>
  <c r="AE479" i="5"/>
  <c r="AA480" i="5"/>
  <c r="AB480" i="5"/>
  <c r="AC480" i="5"/>
  <c r="AD480" i="5"/>
  <c r="AE480" i="5"/>
  <c r="AA481" i="5"/>
  <c r="AB481" i="5"/>
  <c r="AC481" i="5"/>
  <c r="AD481" i="5"/>
  <c r="AE481" i="5"/>
  <c r="AA482" i="5"/>
  <c r="AB482" i="5"/>
  <c r="AC482" i="5"/>
  <c r="AD482" i="5"/>
  <c r="AE482" i="5"/>
  <c r="AA483" i="5"/>
  <c r="AB483" i="5"/>
  <c r="AC483" i="5"/>
  <c r="AD483" i="5"/>
  <c r="AE483" i="5"/>
  <c r="AA484" i="5"/>
  <c r="AB484" i="5"/>
  <c r="AC484" i="5"/>
  <c r="AD484" i="5"/>
  <c r="AE484" i="5"/>
  <c r="AA485" i="5"/>
  <c r="AB485" i="5"/>
  <c r="AC485" i="5"/>
  <c r="AD485" i="5"/>
  <c r="AE485" i="5"/>
  <c r="AA486" i="5"/>
  <c r="AB486" i="5"/>
  <c r="AC486" i="5"/>
  <c r="AD486" i="5"/>
  <c r="AE486" i="5"/>
  <c r="AA487" i="5"/>
  <c r="AB487" i="5"/>
  <c r="AC487" i="5"/>
  <c r="AD487" i="5"/>
  <c r="AE487" i="5"/>
  <c r="AA488" i="5"/>
  <c r="AB488" i="5"/>
  <c r="AC488" i="5"/>
  <c r="AD488" i="5"/>
  <c r="AE488" i="5"/>
  <c r="AA489" i="5"/>
  <c r="AB489" i="5"/>
  <c r="AC489" i="5"/>
  <c r="AD489" i="5"/>
  <c r="AE489" i="5"/>
  <c r="AA490" i="5"/>
  <c r="AB490" i="5"/>
  <c r="AC490" i="5"/>
  <c r="AD490" i="5"/>
  <c r="AE490" i="5"/>
  <c r="AA491" i="5"/>
  <c r="AB491" i="5"/>
  <c r="AC491" i="5"/>
  <c r="AD491" i="5"/>
  <c r="AE491" i="5"/>
  <c r="AA492" i="5"/>
  <c r="AB492" i="5"/>
  <c r="AC492" i="5"/>
  <c r="AD492" i="5"/>
  <c r="AE492" i="5"/>
  <c r="AA493" i="5"/>
  <c r="AB493" i="5"/>
  <c r="AC493" i="5"/>
  <c r="AD493" i="5"/>
  <c r="AE493" i="5"/>
  <c r="AA494" i="5"/>
  <c r="AB494" i="5"/>
  <c r="AC494" i="5"/>
  <c r="AD494" i="5"/>
  <c r="AE494" i="5"/>
  <c r="AA495" i="5"/>
  <c r="AB495" i="5"/>
  <c r="AC495" i="5"/>
  <c r="AD495" i="5"/>
  <c r="AE495" i="5"/>
  <c r="AA496" i="5"/>
  <c r="AB496" i="5"/>
  <c r="AC496" i="5"/>
  <c r="AD496" i="5"/>
  <c r="AE496" i="5"/>
  <c r="AA497" i="5"/>
  <c r="AB497" i="5"/>
  <c r="AC497" i="5"/>
  <c r="AD497" i="5"/>
  <c r="AE497" i="5"/>
  <c r="AA498" i="5"/>
  <c r="AB498" i="5"/>
  <c r="AC498" i="5"/>
  <c r="AD498" i="5"/>
  <c r="AE498" i="5"/>
  <c r="AA499" i="5"/>
  <c r="AB499" i="5"/>
  <c r="AC499" i="5"/>
  <c r="AD499" i="5"/>
  <c r="AE499" i="5"/>
  <c r="AA500" i="5"/>
  <c r="AB500" i="5"/>
  <c r="AC500" i="5"/>
  <c r="AD500" i="5"/>
  <c r="AE500" i="5"/>
  <c r="AA501" i="5"/>
  <c r="AB501" i="5"/>
  <c r="AC501" i="5"/>
  <c r="AD501" i="5"/>
  <c r="AE501" i="5"/>
  <c r="AA502" i="5"/>
  <c r="AB502" i="5"/>
  <c r="AC502" i="5"/>
  <c r="AD502" i="5"/>
  <c r="AE502" i="5"/>
  <c r="AA503" i="5"/>
  <c r="AB503" i="5"/>
  <c r="AC503" i="5"/>
  <c r="AD503" i="5"/>
  <c r="AE503" i="5"/>
  <c r="AA504" i="5"/>
  <c r="AB504" i="5"/>
  <c r="AC504" i="5"/>
  <c r="AD504" i="5"/>
  <c r="AE504" i="5"/>
  <c r="AA505" i="5"/>
  <c r="AB505" i="5"/>
  <c r="AC505" i="5"/>
  <c r="AD505" i="5"/>
  <c r="AE505" i="5"/>
  <c r="AA506" i="5"/>
  <c r="AB506" i="5"/>
  <c r="AC506" i="5"/>
  <c r="AD506" i="5"/>
  <c r="AE506" i="5"/>
  <c r="AA507" i="5"/>
  <c r="AB507" i="5"/>
  <c r="AC507" i="5"/>
  <c r="AD507" i="5"/>
  <c r="AE507" i="5"/>
  <c r="AA508" i="5"/>
  <c r="AB508" i="5"/>
  <c r="AC508" i="5"/>
  <c r="AD508" i="5"/>
  <c r="AE508" i="5"/>
  <c r="AA509" i="5"/>
  <c r="AB509" i="5"/>
  <c r="AC509" i="5"/>
  <c r="AD509" i="5"/>
  <c r="AE509" i="5"/>
  <c r="AA510" i="5"/>
  <c r="AB510" i="5"/>
  <c r="AC510" i="5"/>
  <c r="AD510" i="5"/>
  <c r="AE510" i="5"/>
  <c r="AA511" i="5"/>
  <c r="AB511" i="5"/>
  <c r="AC511" i="5"/>
  <c r="AD511" i="5"/>
  <c r="AE511" i="5"/>
  <c r="AA512" i="5"/>
  <c r="AB512" i="5"/>
  <c r="AC512" i="5"/>
  <c r="AD512" i="5"/>
  <c r="AE512" i="5"/>
  <c r="AA513" i="5"/>
  <c r="AB513" i="5"/>
  <c r="AC513" i="5"/>
  <c r="AD513" i="5"/>
  <c r="AE513" i="5"/>
  <c r="AA514" i="5"/>
  <c r="AB514" i="5"/>
  <c r="AC514" i="5"/>
  <c r="AD514" i="5"/>
  <c r="AE514" i="5"/>
  <c r="AA515" i="5"/>
  <c r="AB515" i="5"/>
  <c r="AC515" i="5"/>
  <c r="AD515" i="5"/>
  <c r="AE515" i="5"/>
  <c r="AA516" i="5"/>
  <c r="AB516" i="5"/>
  <c r="AC516" i="5"/>
  <c r="AD516" i="5"/>
  <c r="AE516" i="5"/>
  <c r="AA517" i="5"/>
  <c r="AB517" i="5"/>
  <c r="AC517" i="5"/>
  <c r="AD517" i="5"/>
  <c r="AE517" i="5"/>
  <c r="AA518" i="5"/>
  <c r="AB518" i="5"/>
  <c r="AC518" i="5"/>
  <c r="AD518" i="5"/>
  <c r="AE518" i="5"/>
  <c r="AA519" i="5"/>
  <c r="AB519" i="5"/>
  <c r="AC519" i="5"/>
  <c r="AD519" i="5"/>
  <c r="AE519" i="5"/>
  <c r="AA520" i="5"/>
  <c r="AB520" i="5"/>
  <c r="AC520" i="5"/>
  <c r="AD520" i="5"/>
  <c r="AE520" i="5"/>
  <c r="AA521" i="5"/>
  <c r="AB521" i="5"/>
  <c r="AC521" i="5"/>
  <c r="AD521" i="5"/>
  <c r="AE521" i="5"/>
  <c r="AA522" i="5"/>
  <c r="AB522" i="5"/>
  <c r="AC522" i="5"/>
  <c r="AD522" i="5"/>
  <c r="AE522" i="5"/>
  <c r="AA523" i="5"/>
  <c r="AB523" i="5"/>
  <c r="AC523" i="5"/>
  <c r="AD523" i="5"/>
  <c r="AE523" i="5"/>
  <c r="AA524" i="5"/>
  <c r="AB524" i="5"/>
  <c r="AC524" i="5"/>
  <c r="AD524" i="5"/>
  <c r="AE524" i="5"/>
  <c r="AA525" i="5"/>
  <c r="AB525" i="5"/>
  <c r="AC525" i="5"/>
  <c r="AD525" i="5"/>
  <c r="AE525" i="5"/>
  <c r="AA526" i="5"/>
  <c r="AB526" i="5"/>
  <c r="AC526" i="5"/>
  <c r="AD526" i="5"/>
  <c r="AE526" i="5"/>
  <c r="AA527" i="5"/>
  <c r="AB527" i="5"/>
  <c r="AC527" i="5"/>
  <c r="AD527" i="5"/>
  <c r="AE527" i="5"/>
  <c r="AA528" i="5"/>
  <c r="AB528" i="5"/>
  <c r="AC528" i="5"/>
  <c r="AD528" i="5"/>
  <c r="AE528" i="5"/>
  <c r="AA529" i="5"/>
  <c r="AB529" i="5"/>
  <c r="AC529" i="5"/>
  <c r="AD529" i="5"/>
  <c r="AE529" i="5"/>
  <c r="AA530" i="5"/>
  <c r="AB530" i="5"/>
  <c r="AC530" i="5"/>
  <c r="AD530" i="5"/>
  <c r="AE530" i="5"/>
  <c r="AA531" i="5"/>
  <c r="AB531" i="5"/>
  <c r="AC531" i="5"/>
  <c r="AD531" i="5"/>
  <c r="AE531" i="5"/>
  <c r="AA532" i="5"/>
  <c r="AB532" i="5"/>
  <c r="AC532" i="5"/>
  <c r="AD532" i="5"/>
  <c r="AE532" i="5"/>
  <c r="AA533" i="5"/>
  <c r="AB533" i="5"/>
  <c r="AC533" i="5"/>
  <c r="AD533" i="5"/>
  <c r="AE533" i="5"/>
  <c r="AA534" i="5"/>
  <c r="AB534" i="5"/>
  <c r="AC534" i="5"/>
  <c r="AD534" i="5"/>
  <c r="AE534" i="5"/>
  <c r="AA535" i="5"/>
  <c r="AB535" i="5"/>
  <c r="AC535" i="5"/>
  <c r="AD535" i="5"/>
  <c r="AE535" i="5"/>
  <c r="AA536" i="5"/>
  <c r="AB536" i="5"/>
  <c r="AC536" i="5"/>
  <c r="AD536" i="5"/>
  <c r="AE536" i="5"/>
  <c r="AA537" i="5"/>
  <c r="AB537" i="5"/>
  <c r="AC537" i="5"/>
  <c r="AD537" i="5"/>
  <c r="AE537" i="5"/>
  <c r="AA538" i="5"/>
  <c r="AB538" i="5"/>
  <c r="AC538" i="5"/>
  <c r="AD538" i="5"/>
  <c r="AE538" i="5"/>
  <c r="AA539" i="5"/>
  <c r="AB539" i="5"/>
  <c r="AC539" i="5"/>
  <c r="AD539" i="5"/>
  <c r="AE539" i="5"/>
  <c r="AA540" i="5"/>
  <c r="AB540" i="5"/>
  <c r="AC540" i="5"/>
  <c r="AD540" i="5"/>
  <c r="AE540" i="5"/>
  <c r="AA541" i="5"/>
  <c r="AB541" i="5"/>
  <c r="AC541" i="5"/>
  <c r="AD541" i="5"/>
  <c r="AE541" i="5"/>
  <c r="AA542" i="5"/>
  <c r="AB542" i="5"/>
  <c r="AC542" i="5"/>
  <c r="AD542" i="5"/>
  <c r="AE542" i="5"/>
  <c r="AA543" i="5"/>
  <c r="AB543" i="5"/>
  <c r="AC543" i="5"/>
  <c r="AD543" i="5"/>
  <c r="AE543" i="5"/>
  <c r="AA544" i="5"/>
  <c r="AB544" i="5"/>
  <c r="AC544" i="5"/>
  <c r="AD544" i="5"/>
  <c r="AE544" i="5"/>
  <c r="AA545" i="5"/>
  <c r="AB545" i="5"/>
  <c r="AC545" i="5"/>
  <c r="AD545" i="5"/>
  <c r="AE545" i="5"/>
  <c r="AA546" i="5"/>
  <c r="AB546" i="5"/>
  <c r="AC546" i="5"/>
  <c r="AD546" i="5"/>
  <c r="AE546" i="5"/>
  <c r="AA547" i="5"/>
  <c r="AB547" i="5"/>
  <c r="AC547" i="5"/>
  <c r="AD547" i="5"/>
  <c r="AE547" i="5"/>
  <c r="AA548" i="5"/>
  <c r="AB548" i="5"/>
  <c r="AC548" i="5"/>
  <c r="AD548" i="5"/>
  <c r="AE548" i="5"/>
  <c r="AA549" i="5"/>
  <c r="AB549" i="5"/>
  <c r="AC549" i="5"/>
  <c r="AD549" i="5"/>
  <c r="AE549" i="5"/>
  <c r="AA550" i="5"/>
  <c r="AB550" i="5"/>
  <c r="AC550" i="5"/>
  <c r="AD550" i="5"/>
  <c r="AE550" i="5"/>
  <c r="AA551" i="5"/>
  <c r="AB551" i="5"/>
  <c r="AC551" i="5"/>
  <c r="AD551" i="5"/>
  <c r="AE551" i="5"/>
  <c r="AA552" i="5"/>
  <c r="AB552" i="5"/>
  <c r="AC552" i="5"/>
  <c r="AD552" i="5"/>
  <c r="AE552" i="5"/>
  <c r="AA553" i="5"/>
  <c r="AB553" i="5"/>
  <c r="AC553" i="5"/>
  <c r="AD553" i="5"/>
  <c r="AE553" i="5"/>
  <c r="AA554" i="5"/>
  <c r="AB554" i="5"/>
  <c r="AC554" i="5"/>
  <c r="AD554" i="5"/>
  <c r="AE554" i="5"/>
  <c r="AA555" i="5"/>
  <c r="AB555" i="5"/>
  <c r="AC555" i="5"/>
  <c r="AD555" i="5"/>
  <c r="AE555" i="5"/>
  <c r="AA556" i="5"/>
  <c r="AB556" i="5"/>
  <c r="AC556" i="5"/>
  <c r="AD556" i="5"/>
  <c r="AE556" i="5"/>
  <c r="AA557" i="5"/>
  <c r="AB557" i="5"/>
  <c r="AC557" i="5"/>
  <c r="AD557" i="5"/>
  <c r="AE557" i="5"/>
  <c r="AA558" i="5"/>
  <c r="AB558" i="5"/>
  <c r="AC558" i="5"/>
  <c r="AD558" i="5"/>
  <c r="AE558" i="5"/>
  <c r="AA559" i="5"/>
  <c r="AB559" i="5"/>
  <c r="AC559" i="5"/>
  <c r="AD559" i="5"/>
  <c r="AE559" i="5"/>
  <c r="AA560" i="5"/>
  <c r="AB560" i="5"/>
  <c r="AC560" i="5"/>
  <c r="AD560" i="5"/>
  <c r="AE560" i="5"/>
  <c r="AA561" i="5"/>
  <c r="AB561" i="5"/>
  <c r="AC561" i="5"/>
  <c r="AD561" i="5"/>
  <c r="AE561" i="5"/>
  <c r="AA562" i="5"/>
  <c r="AB562" i="5"/>
  <c r="AC562" i="5"/>
  <c r="AD562" i="5"/>
  <c r="AE562" i="5"/>
  <c r="AA563" i="5"/>
  <c r="AB563" i="5"/>
  <c r="AC563" i="5"/>
  <c r="AD563" i="5"/>
  <c r="AE563" i="5"/>
  <c r="AA564" i="5"/>
  <c r="AB564" i="5"/>
  <c r="AC564" i="5"/>
  <c r="AD564" i="5"/>
  <c r="AE564" i="5"/>
  <c r="AA565" i="5"/>
  <c r="AB565" i="5"/>
  <c r="AC565" i="5"/>
  <c r="AD565" i="5"/>
  <c r="AE565" i="5"/>
  <c r="AA566" i="5"/>
  <c r="AB566" i="5"/>
  <c r="AC566" i="5"/>
  <c r="AD566" i="5"/>
  <c r="AE566" i="5"/>
  <c r="AA567" i="5"/>
  <c r="AB567" i="5"/>
  <c r="AC567" i="5"/>
  <c r="AD567" i="5"/>
  <c r="AE567" i="5"/>
  <c r="AA568" i="5"/>
  <c r="AB568" i="5"/>
  <c r="AC568" i="5"/>
  <c r="AD568" i="5"/>
  <c r="AE568" i="5"/>
  <c r="AA569" i="5"/>
  <c r="AB569" i="5"/>
  <c r="AC569" i="5"/>
  <c r="AD569" i="5"/>
  <c r="AE569" i="5"/>
  <c r="AA570" i="5"/>
  <c r="AB570" i="5"/>
  <c r="AC570" i="5"/>
  <c r="AD570" i="5"/>
  <c r="AE570" i="5"/>
  <c r="AA571" i="5"/>
  <c r="AB571" i="5"/>
  <c r="AC571" i="5"/>
  <c r="AD571" i="5"/>
  <c r="AE571" i="5"/>
  <c r="AA572" i="5"/>
  <c r="AB572" i="5"/>
  <c r="AC572" i="5"/>
  <c r="AD572" i="5"/>
  <c r="AE572" i="5"/>
  <c r="AA573" i="5"/>
  <c r="AB573" i="5"/>
  <c r="AC573" i="5"/>
  <c r="AD573" i="5"/>
  <c r="AE573" i="5"/>
  <c r="AA574" i="5"/>
  <c r="AB574" i="5"/>
  <c r="AC574" i="5"/>
  <c r="AD574" i="5"/>
  <c r="AE574" i="5"/>
  <c r="AA575" i="5"/>
  <c r="AB575" i="5"/>
  <c r="AC575" i="5"/>
  <c r="AD575" i="5"/>
  <c r="AE575" i="5"/>
  <c r="AA576" i="5"/>
  <c r="AB576" i="5"/>
  <c r="AC576" i="5"/>
  <c r="AD576" i="5"/>
  <c r="AE576" i="5"/>
  <c r="AA577" i="5"/>
  <c r="AB577" i="5"/>
  <c r="AC577" i="5"/>
  <c r="AD577" i="5"/>
  <c r="AE577" i="5"/>
  <c r="AA578" i="5"/>
  <c r="AB578" i="5"/>
  <c r="AC578" i="5"/>
  <c r="AD578" i="5"/>
  <c r="AE578" i="5"/>
  <c r="AA579" i="5"/>
  <c r="AB579" i="5"/>
  <c r="AC579" i="5"/>
  <c r="AD579" i="5"/>
  <c r="AE579" i="5"/>
  <c r="AA580" i="5"/>
  <c r="AB580" i="5"/>
  <c r="AC580" i="5"/>
  <c r="AD580" i="5"/>
  <c r="AE580" i="5"/>
  <c r="AA581" i="5"/>
  <c r="AB581" i="5"/>
  <c r="AC581" i="5"/>
  <c r="AD581" i="5"/>
  <c r="AE581" i="5"/>
  <c r="AA582" i="5"/>
  <c r="AB582" i="5"/>
  <c r="AC582" i="5"/>
  <c r="AD582" i="5"/>
  <c r="AE582" i="5"/>
  <c r="AA583" i="5"/>
  <c r="AB583" i="5"/>
  <c r="AC583" i="5"/>
  <c r="AD583" i="5"/>
  <c r="AE583" i="5"/>
  <c r="AA584" i="5"/>
  <c r="AB584" i="5"/>
  <c r="AC584" i="5"/>
  <c r="AD584" i="5"/>
  <c r="AE584" i="5"/>
  <c r="AA585" i="5"/>
  <c r="AB585" i="5"/>
  <c r="AC585" i="5"/>
  <c r="AD585" i="5"/>
  <c r="AE585" i="5"/>
  <c r="AA586" i="5"/>
  <c r="AB586" i="5"/>
  <c r="AC586" i="5"/>
  <c r="AD586" i="5"/>
  <c r="AE586" i="5"/>
  <c r="AA587" i="5"/>
  <c r="AB587" i="5"/>
  <c r="AC587" i="5"/>
  <c r="AD587" i="5"/>
  <c r="AE587" i="5"/>
  <c r="AA588" i="5"/>
  <c r="AB588" i="5"/>
  <c r="AC588" i="5"/>
  <c r="AD588" i="5"/>
  <c r="AE588" i="5"/>
  <c r="AA589" i="5"/>
  <c r="AB589" i="5"/>
  <c r="AC589" i="5"/>
  <c r="AD589" i="5"/>
  <c r="AE589" i="5"/>
  <c r="AA590" i="5"/>
  <c r="AB590" i="5"/>
  <c r="AC590" i="5"/>
  <c r="AD590" i="5"/>
  <c r="AE590" i="5"/>
  <c r="AA591" i="5"/>
  <c r="AB591" i="5"/>
  <c r="AC591" i="5"/>
  <c r="AD591" i="5"/>
  <c r="AE591" i="5"/>
  <c r="AA592" i="5"/>
  <c r="AB592" i="5"/>
  <c r="AC592" i="5"/>
  <c r="AD592" i="5"/>
  <c r="AE592" i="5"/>
  <c r="AA593" i="5"/>
  <c r="AB593" i="5"/>
  <c r="AC593" i="5"/>
  <c r="AD593" i="5"/>
  <c r="AE593" i="5"/>
  <c r="AA594" i="5"/>
  <c r="AB594" i="5"/>
  <c r="AC594" i="5"/>
  <c r="AD594" i="5"/>
  <c r="AE594" i="5"/>
  <c r="AA595" i="5"/>
  <c r="AB595" i="5"/>
  <c r="AC595" i="5"/>
  <c r="AD595" i="5"/>
  <c r="AE595" i="5"/>
  <c r="AA596" i="5"/>
  <c r="AB596" i="5"/>
  <c r="AC596" i="5"/>
  <c r="AD596" i="5"/>
  <c r="AE596" i="5"/>
  <c r="AA597" i="5"/>
  <c r="AB597" i="5"/>
  <c r="AC597" i="5"/>
  <c r="AD597" i="5"/>
  <c r="AE597" i="5"/>
  <c r="AA598" i="5"/>
  <c r="AB598" i="5"/>
  <c r="AC598" i="5"/>
  <c r="AD598" i="5"/>
  <c r="AE598" i="5"/>
  <c r="AA599" i="5"/>
  <c r="AB599" i="5"/>
  <c r="AC599" i="5"/>
  <c r="AD599" i="5"/>
  <c r="AE599" i="5"/>
  <c r="AA600" i="5"/>
  <c r="AB600" i="5"/>
  <c r="AC600" i="5"/>
  <c r="AD600" i="5"/>
  <c r="AE600" i="5"/>
  <c r="AA601" i="5"/>
  <c r="AB601" i="5"/>
  <c r="AC601" i="5"/>
  <c r="AD601" i="5"/>
  <c r="AE601" i="5"/>
  <c r="AA602" i="5"/>
  <c r="AB602" i="5"/>
  <c r="AC602" i="5"/>
  <c r="AD602" i="5"/>
  <c r="AE602" i="5"/>
  <c r="AA603" i="5"/>
  <c r="AB603" i="5"/>
  <c r="AC603" i="5"/>
  <c r="AD603" i="5"/>
  <c r="AE603" i="5"/>
  <c r="AA604" i="5"/>
  <c r="AB604" i="5"/>
  <c r="AC604" i="5"/>
  <c r="AD604" i="5"/>
  <c r="AE604" i="5"/>
  <c r="AA605" i="5"/>
  <c r="AB605" i="5"/>
  <c r="AC605" i="5"/>
  <c r="AD605" i="5"/>
  <c r="AE605" i="5"/>
  <c r="AA606" i="5"/>
  <c r="AB606" i="5"/>
  <c r="AC606" i="5"/>
  <c r="AD606" i="5"/>
  <c r="AE606" i="5"/>
  <c r="AA607" i="5"/>
  <c r="AB607" i="5"/>
  <c r="AC607" i="5"/>
  <c r="AD607" i="5"/>
  <c r="AE607" i="5"/>
  <c r="AA608" i="5"/>
  <c r="AB608" i="5"/>
  <c r="AC608" i="5"/>
  <c r="AD608" i="5"/>
  <c r="AE608" i="5"/>
  <c r="AA609" i="5"/>
  <c r="AB609" i="5"/>
  <c r="AC609" i="5"/>
  <c r="AD609" i="5"/>
  <c r="AE609" i="5"/>
  <c r="AA610" i="5"/>
  <c r="AB610" i="5"/>
  <c r="AC610" i="5"/>
  <c r="AD610" i="5"/>
  <c r="AE610" i="5"/>
  <c r="AA611" i="5"/>
  <c r="AB611" i="5"/>
  <c r="AC611" i="5"/>
  <c r="AD611" i="5"/>
  <c r="AE611" i="5"/>
  <c r="AA612" i="5"/>
  <c r="AB612" i="5"/>
  <c r="AC612" i="5"/>
  <c r="AD612" i="5"/>
  <c r="AE612" i="5"/>
  <c r="AA613" i="5"/>
  <c r="AB613" i="5"/>
  <c r="AC613" i="5"/>
  <c r="AD613" i="5"/>
  <c r="AE613" i="5"/>
  <c r="AA614" i="5"/>
  <c r="AB614" i="5"/>
  <c r="AC614" i="5"/>
  <c r="AD614" i="5"/>
  <c r="AE614" i="5"/>
  <c r="AA615" i="5"/>
  <c r="AB615" i="5"/>
  <c r="AC615" i="5"/>
  <c r="AD615" i="5"/>
  <c r="AE615" i="5"/>
  <c r="AA616" i="5"/>
  <c r="AB616" i="5"/>
  <c r="AC616" i="5"/>
  <c r="AD616" i="5"/>
  <c r="AE616" i="5"/>
  <c r="AA617" i="5"/>
  <c r="AB617" i="5"/>
  <c r="AC617" i="5"/>
  <c r="AD617" i="5"/>
  <c r="AE617" i="5"/>
  <c r="AA618" i="5"/>
  <c r="AB618" i="5"/>
  <c r="AC618" i="5"/>
  <c r="AD618" i="5"/>
  <c r="AE618" i="5"/>
  <c r="AA619" i="5"/>
  <c r="AB619" i="5"/>
  <c r="AC619" i="5"/>
  <c r="AD619" i="5"/>
  <c r="AE619" i="5"/>
  <c r="AA620" i="5"/>
  <c r="AB620" i="5"/>
  <c r="AC620" i="5"/>
  <c r="AD620" i="5"/>
  <c r="AE620" i="5"/>
  <c r="AA621" i="5"/>
  <c r="AB621" i="5"/>
  <c r="AC621" i="5"/>
  <c r="AD621" i="5"/>
  <c r="AE621" i="5"/>
  <c r="AA622" i="5"/>
  <c r="AB622" i="5"/>
  <c r="AC622" i="5"/>
  <c r="AD622" i="5"/>
  <c r="AE622" i="5"/>
  <c r="AA623" i="5"/>
  <c r="AB623" i="5"/>
  <c r="AC623" i="5"/>
  <c r="AD623" i="5"/>
  <c r="AE623" i="5"/>
  <c r="AA624" i="5"/>
  <c r="AB624" i="5"/>
  <c r="AC624" i="5"/>
  <c r="AD624" i="5"/>
  <c r="AE624" i="5"/>
  <c r="AA625" i="5"/>
  <c r="AB625" i="5"/>
  <c r="AC625" i="5"/>
  <c r="AD625" i="5"/>
  <c r="AE625" i="5"/>
  <c r="AA626" i="5"/>
  <c r="AB626" i="5"/>
  <c r="AC626" i="5"/>
  <c r="AD626" i="5"/>
  <c r="AE626" i="5"/>
  <c r="AA627" i="5"/>
  <c r="AB627" i="5"/>
  <c r="AC627" i="5"/>
  <c r="AD627" i="5"/>
  <c r="AE627" i="5"/>
  <c r="AA628" i="5"/>
  <c r="AB628" i="5"/>
  <c r="AC628" i="5"/>
  <c r="AD628" i="5"/>
  <c r="AE628" i="5"/>
  <c r="AA629" i="5"/>
  <c r="AB629" i="5"/>
  <c r="AC629" i="5"/>
  <c r="AD629" i="5"/>
  <c r="AE629" i="5"/>
  <c r="AA630" i="5"/>
  <c r="AB630" i="5"/>
  <c r="AC630" i="5"/>
  <c r="AD630" i="5"/>
  <c r="AE630" i="5"/>
  <c r="AA631" i="5"/>
  <c r="AB631" i="5"/>
  <c r="AC631" i="5"/>
  <c r="AD631" i="5"/>
  <c r="AE631" i="5"/>
  <c r="AA632" i="5"/>
  <c r="AB632" i="5"/>
  <c r="AC632" i="5"/>
  <c r="AD632" i="5"/>
  <c r="AE632" i="5"/>
  <c r="AA633" i="5"/>
  <c r="AB633" i="5"/>
  <c r="AC633" i="5"/>
  <c r="AD633" i="5"/>
  <c r="AE633" i="5"/>
  <c r="AA634" i="5"/>
  <c r="AB634" i="5"/>
  <c r="AC634" i="5"/>
  <c r="AD634" i="5"/>
  <c r="AE634" i="5"/>
  <c r="AA635" i="5"/>
  <c r="AB635" i="5"/>
  <c r="AC635" i="5"/>
  <c r="AD635" i="5"/>
  <c r="AE635" i="5"/>
  <c r="AA636" i="5"/>
  <c r="AB636" i="5"/>
  <c r="AC636" i="5"/>
  <c r="AD636" i="5"/>
  <c r="AE636" i="5"/>
  <c r="AA637" i="5"/>
  <c r="AB637" i="5"/>
  <c r="AC637" i="5"/>
  <c r="AD637" i="5"/>
  <c r="AE637" i="5"/>
  <c r="AA638" i="5"/>
  <c r="AB638" i="5"/>
  <c r="AC638" i="5"/>
  <c r="AD638" i="5"/>
  <c r="AE638" i="5"/>
  <c r="AA639" i="5"/>
  <c r="AB639" i="5"/>
  <c r="AC639" i="5"/>
  <c r="AD639" i="5"/>
  <c r="AE639" i="5"/>
  <c r="AA640" i="5"/>
  <c r="AB640" i="5"/>
  <c r="AC640" i="5"/>
  <c r="AD640" i="5"/>
  <c r="AE640" i="5"/>
  <c r="AA641" i="5"/>
  <c r="AB641" i="5"/>
  <c r="AC641" i="5"/>
  <c r="AD641" i="5"/>
  <c r="AE641" i="5"/>
  <c r="AA642" i="5"/>
  <c r="AB642" i="5"/>
  <c r="AC642" i="5"/>
  <c r="AD642" i="5"/>
  <c r="AE642" i="5"/>
  <c r="AA643" i="5"/>
  <c r="AB643" i="5"/>
  <c r="AC643" i="5"/>
  <c r="AD643" i="5"/>
  <c r="AE643" i="5"/>
  <c r="AA644" i="5"/>
  <c r="AB644" i="5"/>
  <c r="AC644" i="5"/>
  <c r="AD644" i="5"/>
  <c r="AE644" i="5"/>
  <c r="AA645" i="5"/>
  <c r="AB645" i="5"/>
  <c r="AC645" i="5"/>
  <c r="AD645" i="5"/>
  <c r="AE645" i="5"/>
  <c r="AA646" i="5"/>
  <c r="AB646" i="5"/>
  <c r="AC646" i="5"/>
  <c r="AD646" i="5"/>
  <c r="AE646" i="5"/>
  <c r="AA647" i="5"/>
  <c r="AB647" i="5"/>
  <c r="AC647" i="5"/>
  <c r="AD647" i="5"/>
  <c r="AE647" i="5"/>
  <c r="AA648" i="5"/>
  <c r="AB648" i="5"/>
  <c r="AC648" i="5"/>
  <c r="AD648" i="5"/>
  <c r="AE648" i="5"/>
  <c r="AA649" i="5"/>
  <c r="AB649" i="5"/>
  <c r="AC649" i="5"/>
  <c r="AD649" i="5"/>
  <c r="AE649" i="5"/>
  <c r="AA650" i="5"/>
  <c r="AB650" i="5"/>
  <c r="AC650" i="5"/>
  <c r="AD650" i="5"/>
  <c r="AE650" i="5"/>
  <c r="AA651" i="5"/>
  <c r="AB651" i="5"/>
  <c r="AC651" i="5"/>
  <c r="AD651" i="5"/>
  <c r="AE651" i="5"/>
  <c r="AA652" i="5"/>
  <c r="AB652" i="5"/>
  <c r="AC652" i="5"/>
  <c r="AD652" i="5"/>
  <c r="AE652" i="5"/>
  <c r="AA653" i="5"/>
  <c r="AB653" i="5"/>
  <c r="AC653" i="5"/>
  <c r="AD653" i="5"/>
  <c r="AE653" i="5"/>
  <c r="AA654" i="5"/>
  <c r="AB654" i="5"/>
  <c r="AC654" i="5"/>
  <c r="AD654" i="5"/>
  <c r="AE654" i="5"/>
  <c r="AA655" i="5"/>
  <c r="AB655" i="5"/>
  <c r="AC655" i="5"/>
  <c r="AD655" i="5"/>
  <c r="AE655" i="5"/>
  <c r="AA656" i="5"/>
  <c r="AB656" i="5"/>
  <c r="AC656" i="5"/>
  <c r="AD656" i="5"/>
  <c r="AE656" i="5"/>
  <c r="AA657" i="5"/>
  <c r="AB657" i="5"/>
  <c r="AC657" i="5"/>
  <c r="AD657" i="5"/>
  <c r="AE657" i="5"/>
  <c r="AA658" i="5"/>
  <c r="AB658" i="5"/>
  <c r="AC658" i="5"/>
  <c r="AD658" i="5"/>
  <c r="AE658" i="5"/>
  <c r="AA659" i="5"/>
  <c r="AB659" i="5"/>
  <c r="AC659" i="5"/>
  <c r="AD659" i="5"/>
  <c r="AE659" i="5"/>
  <c r="AA660" i="5"/>
  <c r="AB660" i="5"/>
  <c r="AC660" i="5"/>
  <c r="AD660" i="5"/>
  <c r="AE660" i="5"/>
  <c r="AA661" i="5"/>
  <c r="AB661" i="5"/>
  <c r="AC661" i="5"/>
  <c r="AD661" i="5"/>
  <c r="AE661" i="5"/>
  <c r="AA662" i="5"/>
  <c r="AB662" i="5"/>
  <c r="AC662" i="5"/>
  <c r="AD662" i="5"/>
  <c r="AE662" i="5"/>
  <c r="AA663" i="5"/>
  <c r="AB663" i="5"/>
  <c r="AC663" i="5"/>
  <c r="AD663" i="5"/>
  <c r="AE663" i="5"/>
  <c r="AA664" i="5"/>
  <c r="AB664" i="5"/>
  <c r="AC664" i="5"/>
  <c r="AD664" i="5"/>
  <c r="AE664" i="5"/>
  <c r="AA665" i="5"/>
  <c r="AB665" i="5"/>
  <c r="AC665" i="5"/>
  <c r="AD665" i="5"/>
  <c r="AE665" i="5"/>
  <c r="AA666" i="5"/>
  <c r="AB666" i="5"/>
  <c r="AC666" i="5"/>
  <c r="AD666" i="5"/>
  <c r="AE666" i="5"/>
  <c r="AA667" i="5"/>
  <c r="AB667" i="5"/>
  <c r="AC667" i="5"/>
  <c r="AD667" i="5"/>
  <c r="AE667" i="5"/>
  <c r="AA668" i="5"/>
  <c r="AB668" i="5"/>
  <c r="AC668" i="5"/>
  <c r="AD668" i="5"/>
  <c r="AE668" i="5"/>
  <c r="AA669" i="5"/>
  <c r="AB669" i="5"/>
  <c r="AC669" i="5"/>
  <c r="AD669" i="5"/>
  <c r="AE669" i="5"/>
  <c r="AA670" i="5"/>
  <c r="AB670" i="5"/>
  <c r="AC670" i="5"/>
  <c r="AD670" i="5"/>
  <c r="AE670" i="5"/>
  <c r="AA671" i="5"/>
  <c r="AB671" i="5"/>
  <c r="AC671" i="5"/>
  <c r="AD671" i="5"/>
  <c r="AE671" i="5"/>
  <c r="AA672" i="5"/>
  <c r="AB672" i="5"/>
  <c r="AC672" i="5"/>
  <c r="AD672" i="5"/>
  <c r="AE672" i="5"/>
  <c r="AA673" i="5"/>
  <c r="AB673" i="5"/>
  <c r="AC673" i="5"/>
  <c r="AD673" i="5"/>
  <c r="AE673" i="5"/>
  <c r="AA674" i="5"/>
  <c r="AB674" i="5"/>
  <c r="AC674" i="5"/>
  <c r="AD674" i="5"/>
  <c r="AE674" i="5"/>
  <c r="AA675" i="5"/>
  <c r="AB675" i="5"/>
  <c r="AC675" i="5"/>
  <c r="AD675" i="5"/>
  <c r="AE675" i="5"/>
  <c r="AA676" i="5"/>
  <c r="AB676" i="5"/>
  <c r="AC676" i="5"/>
  <c r="AD676" i="5"/>
  <c r="AE676" i="5"/>
  <c r="AA677" i="5"/>
  <c r="AB677" i="5"/>
  <c r="AC677" i="5"/>
  <c r="AD677" i="5"/>
  <c r="AE677" i="5"/>
  <c r="AA678" i="5"/>
  <c r="AB678" i="5"/>
  <c r="AC678" i="5"/>
  <c r="AD678" i="5"/>
  <c r="AE678" i="5"/>
  <c r="AA679" i="5"/>
  <c r="AB679" i="5"/>
  <c r="AC679" i="5"/>
  <c r="AD679" i="5"/>
  <c r="AE679" i="5"/>
  <c r="AA680" i="5"/>
  <c r="AB680" i="5"/>
  <c r="AC680" i="5"/>
  <c r="AD680" i="5"/>
  <c r="AE680" i="5"/>
  <c r="AA681" i="5"/>
  <c r="AB681" i="5"/>
  <c r="AC681" i="5"/>
  <c r="AD681" i="5"/>
  <c r="AE681" i="5"/>
  <c r="AA682" i="5"/>
  <c r="AB682" i="5"/>
  <c r="AC682" i="5"/>
  <c r="AD682" i="5"/>
  <c r="AE682" i="5"/>
  <c r="AA683" i="5"/>
  <c r="AB683" i="5"/>
  <c r="AC683" i="5"/>
  <c r="AD683" i="5"/>
  <c r="AE683" i="5"/>
  <c r="AA684" i="5"/>
  <c r="AB684" i="5"/>
  <c r="AC684" i="5"/>
  <c r="AD684" i="5"/>
  <c r="AE684" i="5"/>
  <c r="AA685" i="5"/>
  <c r="AB685" i="5"/>
  <c r="AC685" i="5"/>
  <c r="AD685" i="5"/>
  <c r="AE685" i="5"/>
  <c r="AA686" i="5"/>
  <c r="AB686" i="5"/>
  <c r="AC686" i="5"/>
  <c r="AD686" i="5"/>
  <c r="AE686" i="5"/>
  <c r="AA687" i="5"/>
  <c r="AB687" i="5"/>
  <c r="AC687" i="5"/>
  <c r="AD687" i="5"/>
  <c r="AE687" i="5"/>
  <c r="AA688" i="5"/>
  <c r="AB688" i="5"/>
  <c r="AC688" i="5"/>
  <c r="AD688" i="5"/>
  <c r="AE688" i="5"/>
  <c r="AA689" i="5"/>
  <c r="AB689" i="5"/>
  <c r="AC689" i="5"/>
  <c r="AD689" i="5"/>
  <c r="AE689" i="5"/>
  <c r="AA690" i="5"/>
  <c r="AB690" i="5"/>
  <c r="AC690" i="5"/>
  <c r="AD690" i="5"/>
  <c r="AE690" i="5"/>
  <c r="AA691" i="5"/>
  <c r="AB691" i="5"/>
  <c r="AC691" i="5"/>
  <c r="AD691" i="5"/>
  <c r="AE691" i="5"/>
  <c r="AA692" i="5"/>
  <c r="AB692" i="5"/>
  <c r="AC692" i="5"/>
  <c r="AD692" i="5"/>
  <c r="AE692" i="5"/>
  <c r="AA693" i="5"/>
  <c r="AB693" i="5"/>
  <c r="AC693" i="5"/>
  <c r="AD693" i="5"/>
  <c r="AE693" i="5"/>
  <c r="AA694" i="5"/>
  <c r="AB694" i="5"/>
  <c r="AC694" i="5"/>
  <c r="AD694" i="5"/>
  <c r="AE694" i="5"/>
  <c r="AA695" i="5"/>
  <c r="AB695" i="5"/>
  <c r="AC695" i="5"/>
  <c r="AD695" i="5"/>
  <c r="AE695" i="5"/>
  <c r="AA696" i="5"/>
  <c r="AB696" i="5"/>
  <c r="AC696" i="5"/>
  <c r="AD696" i="5"/>
  <c r="AE696" i="5"/>
  <c r="AA697" i="5"/>
  <c r="AB697" i="5"/>
  <c r="AC697" i="5"/>
  <c r="AD697" i="5"/>
  <c r="AE697" i="5"/>
  <c r="AA698" i="5"/>
  <c r="AB698" i="5"/>
  <c r="AC698" i="5"/>
  <c r="AD698" i="5"/>
  <c r="AE698" i="5"/>
  <c r="AA699" i="5"/>
  <c r="AB699" i="5"/>
  <c r="AC699" i="5"/>
  <c r="AD699" i="5"/>
  <c r="AE699" i="5"/>
  <c r="AA700" i="5"/>
  <c r="AB700" i="5"/>
  <c r="AC700" i="5"/>
  <c r="AD700" i="5"/>
  <c r="AE700" i="5"/>
  <c r="AA701" i="5"/>
  <c r="AB701" i="5"/>
  <c r="AC701" i="5"/>
  <c r="AD701" i="5"/>
  <c r="AE701" i="5"/>
  <c r="AA702" i="5"/>
  <c r="AB702" i="5"/>
  <c r="AC702" i="5"/>
  <c r="AD702" i="5"/>
  <c r="AE702" i="5"/>
  <c r="AA703" i="5"/>
  <c r="AB703" i="5"/>
  <c r="AC703" i="5"/>
  <c r="AD703" i="5"/>
  <c r="AE703" i="5"/>
  <c r="AA704" i="5"/>
  <c r="AB704" i="5"/>
  <c r="AC704" i="5"/>
  <c r="AD704" i="5"/>
  <c r="AE704" i="5"/>
  <c r="AA705" i="5"/>
  <c r="AB705" i="5"/>
  <c r="AC705" i="5"/>
  <c r="AD705" i="5"/>
  <c r="AE705" i="5"/>
  <c r="AA706" i="5"/>
  <c r="AB706" i="5"/>
  <c r="AC706" i="5"/>
  <c r="AD706" i="5"/>
  <c r="AE706" i="5"/>
  <c r="AA707" i="5"/>
  <c r="AB707" i="5"/>
  <c r="AC707" i="5"/>
  <c r="AD707" i="5"/>
  <c r="AE707" i="5"/>
  <c r="AA708" i="5"/>
  <c r="AB708" i="5"/>
  <c r="AC708" i="5"/>
  <c r="AD708" i="5"/>
  <c r="AE708" i="5"/>
  <c r="AA709" i="5"/>
  <c r="AB709" i="5"/>
  <c r="AC709" i="5"/>
  <c r="AD709" i="5"/>
  <c r="AE709" i="5"/>
  <c r="AA710" i="5"/>
  <c r="AB710" i="5"/>
  <c r="AC710" i="5"/>
  <c r="AD710" i="5"/>
  <c r="AE710" i="5"/>
  <c r="AA711" i="5"/>
  <c r="AB711" i="5"/>
  <c r="AC711" i="5"/>
  <c r="AD711" i="5"/>
  <c r="AE711" i="5"/>
  <c r="AA712" i="5"/>
  <c r="AB712" i="5"/>
  <c r="AC712" i="5"/>
  <c r="AD712" i="5"/>
  <c r="AE712" i="5"/>
  <c r="AA713" i="5"/>
  <c r="AB713" i="5"/>
  <c r="AC713" i="5"/>
  <c r="AD713" i="5"/>
  <c r="AE713" i="5"/>
  <c r="AA714" i="5"/>
  <c r="AB714" i="5"/>
  <c r="AC714" i="5"/>
  <c r="AD714" i="5"/>
  <c r="AE714" i="5"/>
  <c r="AA715" i="5"/>
  <c r="AB715" i="5"/>
  <c r="AC715" i="5"/>
  <c r="AD715" i="5"/>
  <c r="AE715" i="5"/>
  <c r="AA716" i="5"/>
  <c r="AB716" i="5"/>
  <c r="AC716" i="5"/>
  <c r="AD716" i="5"/>
  <c r="AE716" i="5"/>
  <c r="AA717" i="5"/>
  <c r="AB717" i="5"/>
  <c r="AC717" i="5"/>
  <c r="AD717" i="5"/>
  <c r="AE717" i="5"/>
  <c r="AA718" i="5"/>
  <c r="AB718" i="5"/>
  <c r="AC718" i="5"/>
  <c r="AD718" i="5"/>
  <c r="AE718" i="5"/>
  <c r="AA719" i="5"/>
  <c r="AB719" i="5"/>
  <c r="AC719" i="5"/>
  <c r="AD719" i="5"/>
  <c r="AE719" i="5"/>
  <c r="AA720" i="5"/>
  <c r="AB720" i="5"/>
  <c r="AC720" i="5"/>
  <c r="AD720" i="5"/>
  <c r="AE720" i="5"/>
  <c r="AA721" i="5"/>
  <c r="AB721" i="5"/>
  <c r="AC721" i="5"/>
  <c r="AD721" i="5"/>
  <c r="AE721" i="5"/>
  <c r="AA722" i="5"/>
  <c r="AB722" i="5"/>
  <c r="AC722" i="5"/>
  <c r="AD722" i="5"/>
  <c r="AE722" i="5"/>
  <c r="AA723" i="5"/>
  <c r="AB723" i="5"/>
  <c r="AC723" i="5"/>
  <c r="AD723" i="5"/>
  <c r="AE723" i="5"/>
  <c r="AA724" i="5"/>
  <c r="AB724" i="5"/>
  <c r="AC724" i="5"/>
  <c r="AD724" i="5"/>
  <c r="AE724" i="5"/>
  <c r="AA725" i="5"/>
  <c r="AB725" i="5"/>
  <c r="AC725" i="5"/>
  <c r="AD725" i="5"/>
  <c r="AE725" i="5"/>
  <c r="AA726" i="5"/>
  <c r="AB726" i="5"/>
  <c r="AC726" i="5"/>
  <c r="AD726" i="5"/>
  <c r="AE726" i="5"/>
  <c r="AA727" i="5"/>
  <c r="AB727" i="5"/>
  <c r="AC727" i="5"/>
  <c r="AD727" i="5"/>
  <c r="AE727" i="5"/>
  <c r="AA728" i="5"/>
  <c r="AB728" i="5"/>
  <c r="AC728" i="5"/>
  <c r="AD728" i="5"/>
  <c r="AE728" i="5"/>
  <c r="AA729" i="5"/>
  <c r="AB729" i="5"/>
  <c r="AC729" i="5"/>
  <c r="AD729" i="5"/>
  <c r="AE729" i="5"/>
  <c r="AA730" i="5"/>
  <c r="AB730" i="5"/>
  <c r="AC730" i="5"/>
  <c r="AD730" i="5"/>
  <c r="AE730" i="5"/>
  <c r="AA731" i="5"/>
  <c r="AB731" i="5"/>
  <c r="AC731" i="5"/>
  <c r="AD731" i="5"/>
  <c r="AE731" i="5"/>
  <c r="AA732" i="5"/>
  <c r="AB732" i="5"/>
  <c r="AC732" i="5"/>
  <c r="AD732" i="5"/>
  <c r="AE732" i="5"/>
  <c r="AA733" i="5"/>
  <c r="AB733" i="5"/>
  <c r="AC733" i="5"/>
  <c r="AD733" i="5"/>
  <c r="AE733" i="5"/>
  <c r="AA734" i="5"/>
  <c r="AB734" i="5"/>
  <c r="AC734" i="5"/>
  <c r="AD734" i="5"/>
  <c r="AE734" i="5"/>
  <c r="AA735" i="5"/>
  <c r="AB735" i="5"/>
  <c r="AC735" i="5"/>
  <c r="AD735" i="5"/>
  <c r="AE735" i="5"/>
  <c r="AA736" i="5"/>
  <c r="AB736" i="5"/>
  <c r="AC736" i="5"/>
  <c r="AD736" i="5"/>
  <c r="AE736" i="5"/>
  <c r="AA737" i="5"/>
  <c r="AB737" i="5"/>
  <c r="AC737" i="5"/>
  <c r="AD737" i="5"/>
  <c r="AE737" i="5"/>
  <c r="AA738" i="5"/>
  <c r="AB738" i="5"/>
  <c r="AC738" i="5"/>
  <c r="AD738" i="5"/>
  <c r="AE738" i="5"/>
  <c r="AA739" i="5"/>
  <c r="AB739" i="5"/>
  <c r="AC739" i="5"/>
  <c r="AD739" i="5"/>
  <c r="AE739" i="5"/>
  <c r="AA740" i="5"/>
  <c r="AB740" i="5"/>
  <c r="AC740" i="5"/>
  <c r="AD740" i="5"/>
  <c r="AE740" i="5"/>
  <c r="AA741" i="5"/>
  <c r="AB741" i="5"/>
  <c r="AC741" i="5"/>
  <c r="AD741" i="5"/>
  <c r="AE741" i="5"/>
  <c r="AA742" i="5"/>
  <c r="AB742" i="5"/>
  <c r="AC742" i="5"/>
  <c r="AD742" i="5"/>
  <c r="AE742" i="5"/>
  <c r="AA743" i="5"/>
  <c r="AB743" i="5"/>
  <c r="AC743" i="5"/>
  <c r="AD743" i="5"/>
  <c r="AE743" i="5"/>
  <c r="AA744" i="5"/>
  <c r="AB744" i="5"/>
  <c r="AC744" i="5"/>
  <c r="AD744" i="5"/>
  <c r="AE744" i="5"/>
  <c r="AA745" i="5"/>
  <c r="AB745" i="5"/>
  <c r="AC745" i="5"/>
  <c r="AD745" i="5"/>
  <c r="AE745" i="5"/>
  <c r="AA746" i="5"/>
  <c r="AB746" i="5"/>
  <c r="AC746" i="5"/>
  <c r="AD746" i="5"/>
  <c r="AE746" i="5"/>
  <c r="AA747" i="5"/>
  <c r="AB747" i="5"/>
  <c r="AC747" i="5"/>
  <c r="AD747" i="5"/>
  <c r="AE747" i="5"/>
  <c r="AA748" i="5"/>
  <c r="AB748" i="5"/>
  <c r="AC748" i="5"/>
  <c r="AD748" i="5"/>
  <c r="AE748" i="5"/>
  <c r="AA749" i="5"/>
  <c r="AB749" i="5"/>
  <c r="AC749" i="5"/>
  <c r="AD749" i="5"/>
  <c r="AE749" i="5"/>
  <c r="AA750" i="5"/>
  <c r="AB750" i="5"/>
  <c r="AC750" i="5"/>
  <c r="AD750" i="5"/>
  <c r="AE750" i="5"/>
  <c r="AA751" i="5"/>
  <c r="AB751" i="5"/>
  <c r="AC751" i="5"/>
  <c r="AD751" i="5"/>
  <c r="AE751" i="5"/>
  <c r="AA752" i="5"/>
  <c r="AB752" i="5"/>
  <c r="AC752" i="5"/>
  <c r="AD752" i="5"/>
  <c r="AE752" i="5"/>
  <c r="AA753" i="5"/>
  <c r="AB753" i="5"/>
  <c r="AC753" i="5"/>
  <c r="AD753" i="5"/>
  <c r="AE753" i="5"/>
  <c r="AA754" i="5"/>
  <c r="AB754" i="5"/>
  <c r="AC754" i="5"/>
  <c r="AD754" i="5"/>
  <c r="AE754" i="5"/>
  <c r="AA755" i="5"/>
  <c r="AB755" i="5"/>
  <c r="AC755" i="5"/>
  <c r="AD755" i="5"/>
  <c r="AE755" i="5"/>
  <c r="AE381" i="5"/>
  <c r="AD381" i="5"/>
  <c r="AC381" i="5"/>
  <c r="AB381" i="5"/>
  <c r="AA381" i="5"/>
  <c r="AE381" i="4"/>
  <c r="AD381" i="4"/>
  <c r="AC381" i="4"/>
  <c r="AB381" i="4"/>
  <c r="AA381" i="4"/>
  <c r="AE381" i="3"/>
  <c r="AD381" i="3"/>
  <c r="AC381" i="3"/>
  <c r="AB381" i="3"/>
  <c r="AA381" i="3"/>
  <c r="AA382" i="2"/>
  <c r="AB382" i="2"/>
  <c r="AC382" i="2"/>
  <c r="AD382" i="2"/>
  <c r="AE382" i="2"/>
  <c r="AA383" i="2"/>
  <c r="AB383" i="2"/>
  <c r="AC383" i="2"/>
  <c r="AD383" i="2"/>
  <c r="AE383" i="2"/>
  <c r="AA384" i="2"/>
  <c r="AB384" i="2"/>
  <c r="AC384" i="2"/>
  <c r="AD384" i="2"/>
  <c r="AE384" i="2"/>
  <c r="AA385" i="2"/>
  <c r="AB385" i="2"/>
  <c r="AC385" i="2"/>
  <c r="AD385" i="2"/>
  <c r="AE385" i="2"/>
  <c r="AA386" i="2"/>
  <c r="AB386" i="2"/>
  <c r="AC386" i="2"/>
  <c r="AD386" i="2"/>
  <c r="AE386" i="2"/>
  <c r="AA387" i="2"/>
  <c r="AB387" i="2"/>
  <c r="AC387" i="2"/>
  <c r="AD387" i="2"/>
  <c r="AE387" i="2"/>
  <c r="AA388" i="2"/>
  <c r="AB388" i="2"/>
  <c r="AC388" i="2"/>
  <c r="AD388" i="2"/>
  <c r="AE388" i="2"/>
  <c r="AA389" i="2"/>
  <c r="AB389" i="2"/>
  <c r="AC389" i="2"/>
  <c r="AD389" i="2"/>
  <c r="AE389" i="2"/>
  <c r="AA390" i="2"/>
  <c r="AB390" i="2"/>
  <c r="AC390" i="2"/>
  <c r="AD390" i="2"/>
  <c r="AE390" i="2"/>
  <c r="AA391" i="2"/>
  <c r="AB391" i="2"/>
  <c r="AC391" i="2"/>
  <c r="AD391" i="2"/>
  <c r="AE391" i="2"/>
  <c r="AA392" i="2"/>
  <c r="AB392" i="2"/>
  <c r="AC392" i="2"/>
  <c r="AD392" i="2"/>
  <c r="AE392" i="2"/>
  <c r="AA393" i="2"/>
  <c r="AB393" i="2"/>
  <c r="AC393" i="2"/>
  <c r="AD393" i="2"/>
  <c r="AE393" i="2"/>
  <c r="AA394" i="2"/>
  <c r="AB394" i="2"/>
  <c r="AC394" i="2"/>
  <c r="AD394" i="2"/>
  <c r="AE394" i="2"/>
  <c r="AA395" i="2"/>
  <c r="AB395" i="2"/>
  <c r="AC395" i="2"/>
  <c r="AD395" i="2"/>
  <c r="AE395" i="2"/>
  <c r="AA396" i="2"/>
  <c r="AB396" i="2"/>
  <c r="AC396" i="2"/>
  <c r="AD396" i="2"/>
  <c r="AE396" i="2"/>
  <c r="AA397" i="2"/>
  <c r="AB397" i="2"/>
  <c r="AC397" i="2"/>
  <c r="AD397" i="2"/>
  <c r="AE397" i="2"/>
  <c r="AA398" i="2"/>
  <c r="AB398" i="2"/>
  <c r="AC398" i="2"/>
  <c r="AD398" i="2"/>
  <c r="AE398" i="2"/>
  <c r="AA399" i="2"/>
  <c r="AB399" i="2"/>
  <c r="AC399" i="2"/>
  <c r="AD399" i="2"/>
  <c r="AE399" i="2"/>
  <c r="AA400" i="2"/>
  <c r="AB400" i="2"/>
  <c r="AC400" i="2"/>
  <c r="AD400" i="2"/>
  <c r="AE400" i="2"/>
  <c r="AA401" i="2"/>
  <c r="AB401" i="2"/>
  <c r="AC401" i="2"/>
  <c r="AD401" i="2"/>
  <c r="AE401" i="2"/>
  <c r="AA402" i="2"/>
  <c r="AB402" i="2"/>
  <c r="AC402" i="2"/>
  <c r="AD402" i="2"/>
  <c r="AE402" i="2"/>
  <c r="AA403" i="2"/>
  <c r="AB403" i="2"/>
  <c r="AC403" i="2"/>
  <c r="AD403" i="2"/>
  <c r="AE403" i="2"/>
  <c r="AA404" i="2"/>
  <c r="AB404" i="2"/>
  <c r="AC404" i="2"/>
  <c r="AD404" i="2"/>
  <c r="AE404" i="2"/>
  <c r="AA405" i="2"/>
  <c r="AB405" i="2"/>
  <c r="AC405" i="2"/>
  <c r="AD405" i="2"/>
  <c r="AE405" i="2"/>
  <c r="AA406" i="2"/>
  <c r="AB406" i="2"/>
  <c r="AC406" i="2"/>
  <c r="AD406" i="2"/>
  <c r="AE406" i="2"/>
  <c r="AA407" i="2"/>
  <c r="AB407" i="2"/>
  <c r="AC407" i="2"/>
  <c r="AD407" i="2"/>
  <c r="AE407" i="2"/>
  <c r="AA408" i="2"/>
  <c r="AB408" i="2"/>
  <c r="AC408" i="2"/>
  <c r="AD408" i="2"/>
  <c r="AE408" i="2"/>
  <c r="AA409" i="2"/>
  <c r="AB409" i="2"/>
  <c r="AC409" i="2"/>
  <c r="AD409" i="2"/>
  <c r="AE409" i="2"/>
  <c r="AA410" i="2"/>
  <c r="AB410" i="2"/>
  <c r="AC410" i="2"/>
  <c r="AD410" i="2"/>
  <c r="AE410" i="2"/>
  <c r="AA411" i="2"/>
  <c r="AB411" i="2"/>
  <c r="AC411" i="2"/>
  <c r="AD411" i="2"/>
  <c r="AE411" i="2"/>
  <c r="AA412" i="2"/>
  <c r="AB412" i="2"/>
  <c r="AC412" i="2"/>
  <c r="AD412" i="2"/>
  <c r="AE412" i="2"/>
  <c r="AA413" i="2"/>
  <c r="AB413" i="2"/>
  <c r="AC413" i="2"/>
  <c r="AD413" i="2"/>
  <c r="AE413" i="2"/>
  <c r="AA414" i="2"/>
  <c r="AB414" i="2"/>
  <c r="AC414" i="2"/>
  <c r="AD414" i="2"/>
  <c r="AE414" i="2"/>
  <c r="AA415" i="2"/>
  <c r="AB415" i="2"/>
  <c r="AC415" i="2"/>
  <c r="AD415" i="2"/>
  <c r="AE415" i="2"/>
  <c r="AA416" i="2"/>
  <c r="AB416" i="2"/>
  <c r="AC416" i="2"/>
  <c r="AD416" i="2"/>
  <c r="AE416" i="2"/>
  <c r="AA417" i="2"/>
  <c r="AB417" i="2"/>
  <c r="AC417" i="2"/>
  <c r="AD417" i="2"/>
  <c r="AE417" i="2"/>
  <c r="AA418" i="2"/>
  <c r="AB418" i="2"/>
  <c r="AC418" i="2"/>
  <c r="AD418" i="2"/>
  <c r="AE418" i="2"/>
  <c r="AA419" i="2"/>
  <c r="AB419" i="2"/>
  <c r="AC419" i="2"/>
  <c r="AD419" i="2"/>
  <c r="AE419" i="2"/>
  <c r="AA420" i="2"/>
  <c r="AB420" i="2"/>
  <c r="AC420" i="2"/>
  <c r="AD420" i="2"/>
  <c r="AE420" i="2"/>
  <c r="AA421" i="2"/>
  <c r="AB421" i="2"/>
  <c r="AC421" i="2"/>
  <c r="AD421" i="2"/>
  <c r="AE421" i="2"/>
  <c r="AA422" i="2"/>
  <c r="AB422" i="2"/>
  <c r="AC422" i="2"/>
  <c r="AD422" i="2"/>
  <c r="AE422" i="2"/>
  <c r="AA423" i="2"/>
  <c r="AB423" i="2"/>
  <c r="AC423" i="2"/>
  <c r="AD423" i="2"/>
  <c r="AE423" i="2"/>
  <c r="AA424" i="2"/>
  <c r="AB424" i="2"/>
  <c r="AC424" i="2"/>
  <c r="AD424" i="2"/>
  <c r="AE424" i="2"/>
  <c r="AA425" i="2"/>
  <c r="AB425" i="2"/>
  <c r="AC425" i="2"/>
  <c r="AD425" i="2"/>
  <c r="AE425" i="2"/>
  <c r="AA426" i="2"/>
  <c r="AB426" i="2"/>
  <c r="AC426" i="2"/>
  <c r="AD426" i="2"/>
  <c r="AE426" i="2"/>
  <c r="AA427" i="2"/>
  <c r="AB427" i="2"/>
  <c r="AC427" i="2"/>
  <c r="AD427" i="2"/>
  <c r="AE427" i="2"/>
  <c r="AA428" i="2"/>
  <c r="AB428" i="2"/>
  <c r="AC428" i="2"/>
  <c r="AD428" i="2"/>
  <c r="AE428" i="2"/>
  <c r="AA429" i="2"/>
  <c r="AB429" i="2"/>
  <c r="AC429" i="2"/>
  <c r="AD429" i="2"/>
  <c r="AE429" i="2"/>
  <c r="AA430" i="2"/>
  <c r="AB430" i="2"/>
  <c r="AC430" i="2"/>
  <c r="AD430" i="2"/>
  <c r="AE430" i="2"/>
  <c r="AA431" i="2"/>
  <c r="AB431" i="2"/>
  <c r="AC431" i="2"/>
  <c r="AD431" i="2"/>
  <c r="AE431" i="2"/>
  <c r="AA432" i="2"/>
  <c r="AB432" i="2"/>
  <c r="AC432" i="2"/>
  <c r="AD432" i="2"/>
  <c r="AE432" i="2"/>
  <c r="AA433" i="2"/>
  <c r="AB433" i="2"/>
  <c r="AC433" i="2"/>
  <c r="AD433" i="2"/>
  <c r="AE433" i="2"/>
  <c r="AA434" i="2"/>
  <c r="AB434" i="2"/>
  <c r="AC434" i="2"/>
  <c r="AD434" i="2"/>
  <c r="AE434" i="2"/>
  <c r="AA435" i="2"/>
  <c r="AB435" i="2"/>
  <c r="AC435" i="2"/>
  <c r="AD435" i="2"/>
  <c r="AE435" i="2"/>
  <c r="AA436" i="2"/>
  <c r="AB436" i="2"/>
  <c r="AC436" i="2"/>
  <c r="AD436" i="2"/>
  <c r="AE436" i="2"/>
  <c r="AA437" i="2"/>
  <c r="AB437" i="2"/>
  <c r="AC437" i="2"/>
  <c r="AD437" i="2"/>
  <c r="AE437" i="2"/>
  <c r="AA438" i="2"/>
  <c r="AB438" i="2"/>
  <c r="AC438" i="2"/>
  <c r="AD438" i="2"/>
  <c r="AE438" i="2"/>
  <c r="AA439" i="2"/>
  <c r="AB439" i="2"/>
  <c r="AC439" i="2"/>
  <c r="AD439" i="2"/>
  <c r="AE439" i="2"/>
  <c r="AA440" i="2"/>
  <c r="AB440" i="2"/>
  <c r="AC440" i="2"/>
  <c r="AD440" i="2"/>
  <c r="AE440" i="2"/>
  <c r="AA441" i="2"/>
  <c r="AB441" i="2"/>
  <c r="AC441" i="2"/>
  <c r="AD441" i="2"/>
  <c r="AE441" i="2"/>
  <c r="AA442" i="2"/>
  <c r="AB442" i="2"/>
  <c r="AC442" i="2"/>
  <c r="AD442" i="2"/>
  <c r="AE442" i="2"/>
  <c r="AA443" i="2"/>
  <c r="AB443" i="2"/>
  <c r="AC443" i="2"/>
  <c r="AD443" i="2"/>
  <c r="AE443" i="2"/>
  <c r="AA444" i="2"/>
  <c r="AB444" i="2"/>
  <c r="AC444" i="2"/>
  <c r="AD444" i="2"/>
  <c r="AE444" i="2"/>
  <c r="AA445" i="2"/>
  <c r="AB445" i="2"/>
  <c r="AC445" i="2"/>
  <c r="AD445" i="2"/>
  <c r="AE445" i="2"/>
  <c r="AA446" i="2"/>
  <c r="AB446" i="2"/>
  <c r="AC446" i="2"/>
  <c r="AD446" i="2"/>
  <c r="AE446" i="2"/>
  <c r="AA447" i="2"/>
  <c r="AB447" i="2"/>
  <c r="AC447" i="2"/>
  <c r="AD447" i="2"/>
  <c r="AE447" i="2"/>
  <c r="AA448" i="2"/>
  <c r="AB448" i="2"/>
  <c r="AC448" i="2"/>
  <c r="AD448" i="2"/>
  <c r="AE448" i="2"/>
  <c r="AA449" i="2"/>
  <c r="AB449" i="2"/>
  <c r="AC449" i="2"/>
  <c r="AD449" i="2"/>
  <c r="AE449" i="2"/>
  <c r="AA450" i="2"/>
  <c r="AB450" i="2"/>
  <c r="AC450" i="2"/>
  <c r="AD450" i="2"/>
  <c r="AE450" i="2"/>
  <c r="AA451" i="2"/>
  <c r="AB451" i="2"/>
  <c r="AC451" i="2"/>
  <c r="AD451" i="2"/>
  <c r="AE451" i="2"/>
  <c r="AA452" i="2"/>
  <c r="AB452" i="2"/>
  <c r="AC452" i="2"/>
  <c r="AD452" i="2"/>
  <c r="AE452" i="2"/>
  <c r="AA453" i="2"/>
  <c r="AB453" i="2"/>
  <c r="AC453" i="2"/>
  <c r="AD453" i="2"/>
  <c r="AE453" i="2"/>
  <c r="AA454" i="2"/>
  <c r="AB454" i="2"/>
  <c r="AC454" i="2"/>
  <c r="AD454" i="2"/>
  <c r="AE454" i="2"/>
  <c r="AA455" i="2"/>
  <c r="AB455" i="2"/>
  <c r="AC455" i="2"/>
  <c r="AD455" i="2"/>
  <c r="AE455" i="2"/>
  <c r="AA456" i="2"/>
  <c r="AB456" i="2"/>
  <c r="AC456" i="2"/>
  <c r="AD456" i="2"/>
  <c r="AE456" i="2"/>
  <c r="AA457" i="2"/>
  <c r="AB457" i="2"/>
  <c r="AC457" i="2"/>
  <c r="AD457" i="2"/>
  <c r="AE457" i="2"/>
  <c r="AA458" i="2"/>
  <c r="AB458" i="2"/>
  <c r="AC458" i="2"/>
  <c r="AD458" i="2"/>
  <c r="AE458" i="2"/>
  <c r="AA459" i="2"/>
  <c r="AB459" i="2"/>
  <c r="AC459" i="2"/>
  <c r="AD459" i="2"/>
  <c r="AE459" i="2"/>
  <c r="AA460" i="2"/>
  <c r="AB460" i="2"/>
  <c r="AC460" i="2"/>
  <c r="AD460" i="2"/>
  <c r="AE460" i="2"/>
  <c r="AA461" i="2"/>
  <c r="AB461" i="2"/>
  <c r="AC461" i="2"/>
  <c r="AD461" i="2"/>
  <c r="AE461" i="2"/>
  <c r="AA462" i="2"/>
  <c r="AB462" i="2"/>
  <c r="AC462" i="2"/>
  <c r="AD462" i="2"/>
  <c r="AE462" i="2"/>
  <c r="AA463" i="2"/>
  <c r="AB463" i="2"/>
  <c r="AC463" i="2"/>
  <c r="AD463" i="2"/>
  <c r="AE463" i="2"/>
  <c r="AA464" i="2"/>
  <c r="AB464" i="2"/>
  <c r="AC464" i="2"/>
  <c r="AD464" i="2"/>
  <c r="AE464" i="2"/>
  <c r="AA465" i="2"/>
  <c r="AB465" i="2"/>
  <c r="AC465" i="2"/>
  <c r="AD465" i="2"/>
  <c r="AE465" i="2"/>
  <c r="AA466" i="2"/>
  <c r="AB466" i="2"/>
  <c r="AC466" i="2"/>
  <c r="AD466" i="2"/>
  <c r="AE466" i="2"/>
  <c r="AA467" i="2"/>
  <c r="AB467" i="2"/>
  <c r="AC467" i="2"/>
  <c r="AD467" i="2"/>
  <c r="AE467" i="2"/>
  <c r="AA468" i="2"/>
  <c r="AB468" i="2"/>
  <c r="AC468" i="2"/>
  <c r="AD468" i="2"/>
  <c r="AE468" i="2"/>
  <c r="AA469" i="2"/>
  <c r="AB469" i="2"/>
  <c r="AC469" i="2"/>
  <c r="AD469" i="2"/>
  <c r="AE469" i="2"/>
  <c r="AA470" i="2"/>
  <c r="AB470" i="2"/>
  <c r="AC470" i="2"/>
  <c r="AD470" i="2"/>
  <c r="AE470" i="2"/>
  <c r="AA471" i="2"/>
  <c r="AB471" i="2"/>
  <c r="AC471" i="2"/>
  <c r="AD471" i="2"/>
  <c r="AE471" i="2"/>
  <c r="AA472" i="2"/>
  <c r="AB472" i="2"/>
  <c r="AC472" i="2"/>
  <c r="AD472" i="2"/>
  <c r="AE472" i="2"/>
  <c r="AA473" i="2"/>
  <c r="AB473" i="2"/>
  <c r="AC473" i="2"/>
  <c r="AD473" i="2"/>
  <c r="AE473" i="2"/>
  <c r="AA474" i="2"/>
  <c r="AB474" i="2"/>
  <c r="AC474" i="2"/>
  <c r="AD474" i="2"/>
  <c r="AE474" i="2"/>
  <c r="AA475" i="2"/>
  <c r="AB475" i="2"/>
  <c r="AC475" i="2"/>
  <c r="AD475" i="2"/>
  <c r="AE475" i="2"/>
  <c r="AA476" i="2"/>
  <c r="AB476" i="2"/>
  <c r="AC476" i="2"/>
  <c r="AD476" i="2"/>
  <c r="AE476" i="2"/>
  <c r="AA477" i="2"/>
  <c r="AB477" i="2"/>
  <c r="AC477" i="2"/>
  <c r="AD477" i="2"/>
  <c r="AE477" i="2"/>
  <c r="AA478" i="2"/>
  <c r="AB478" i="2"/>
  <c r="AC478" i="2"/>
  <c r="AD478" i="2"/>
  <c r="AE478" i="2"/>
  <c r="AA479" i="2"/>
  <c r="AB479" i="2"/>
  <c r="AC479" i="2"/>
  <c r="AD479" i="2"/>
  <c r="AE479" i="2"/>
  <c r="AA480" i="2"/>
  <c r="AB480" i="2"/>
  <c r="AC480" i="2"/>
  <c r="AD480" i="2"/>
  <c r="AE480" i="2"/>
  <c r="AA481" i="2"/>
  <c r="AB481" i="2"/>
  <c r="AC481" i="2"/>
  <c r="AD481" i="2"/>
  <c r="AE481" i="2"/>
  <c r="AA482" i="2"/>
  <c r="AB482" i="2"/>
  <c r="AC482" i="2"/>
  <c r="AD482" i="2"/>
  <c r="AE482" i="2"/>
  <c r="AA483" i="2"/>
  <c r="AB483" i="2"/>
  <c r="AC483" i="2"/>
  <c r="AD483" i="2"/>
  <c r="AE483" i="2"/>
  <c r="AA484" i="2"/>
  <c r="AB484" i="2"/>
  <c r="AC484" i="2"/>
  <c r="AD484" i="2"/>
  <c r="AE484" i="2"/>
  <c r="AA485" i="2"/>
  <c r="AB485" i="2"/>
  <c r="AC485" i="2"/>
  <c r="AD485" i="2"/>
  <c r="AE485" i="2"/>
  <c r="AA486" i="2"/>
  <c r="AB486" i="2"/>
  <c r="AC486" i="2"/>
  <c r="AD486" i="2"/>
  <c r="AE486" i="2"/>
  <c r="AA487" i="2"/>
  <c r="AB487" i="2"/>
  <c r="AC487" i="2"/>
  <c r="AD487" i="2"/>
  <c r="AE487" i="2"/>
  <c r="AA488" i="2"/>
  <c r="AB488" i="2"/>
  <c r="AC488" i="2"/>
  <c r="AD488" i="2"/>
  <c r="AE488" i="2"/>
  <c r="AA489" i="2"/>
  <c r="AB489" i="2"/>
  <c r="AC489" i="2"/>
  <c r="AD489" i="2"/>
  <c r="AE489" i="2"/>
  <c r="AA490" i="2"/>
  <c r="AB490" i="2"/>
  <c r="AC490" i="2"/>
  <c r="AD490" i="2"/>
  <c r="AE490" i="2"/>
  <c r="AA491" i="2"/>
  <c r="AB491" i="2"/>
  <c r="AC491" i="2"/>
  <c r="AD491" i="2"/>
  <c r="AE491" i="2"/>
  <c r="AA492" i="2"/>
  <c r="AB492" i="2"/>
  <c r="AC492" i="2"/>
  <c r="AD492" i="2"/>
  <c r="AE492" i="2"/>
  <c r="AA493" i="2"/>
  <c r="AB493" i="2"/>
  <c r="AC493" i="2"/>
  <c r="AD493" i="2"/>
  <c r="AE493" i="2"/>
  <c r="AA494" i="2"/>
  <c r="AB494" i="2"/>
  <c r="AC494" i="2"/>
  <c r="AD494" i="2"/>
  <c r="AE494" i="2"/>
  <c r="AA495" i="2"/>
  <c r="AB495" i="2"/>
  <c r="AC495" i="2"/>
  <c r="AD495" i="2"/>
  <c r="AE495" i="2"/>
  <c r="AA496" i="2"/>
  <c r="AB496" i="2"/>
  <c r="AC496" i="2"/>
  <c r="AD496" i="2"/>
  <c r="AE496" i="2"/>
  <c r="AA497" i="2"/>
  <c r="AB497" i="2"/>
  <c r="AC497" i="2"/>
  <c r="AD497" i="2"/>
  <c r="AE497" i="2"/>
  <c r="AA498" i="2"/>
  <c r="AB498" i="2"/>
  <c r="AC498" i="2"/>
  <c r="AD498" i="2"/>
  <c r="AE498" i="2"/>
  <c r="AA499" i="2"/>
  <c r="AB499" i="2"/>
  <c r="AC499" i="2"/>
  <c r="AD499" i="2"/>
  <c r="AE499" i="2"/>
  <c r="AA500" i="2"/>
  <c r="AB500" i="2"/>
  <c r="AC500" i="2"/>
  <c r="AD500" i="2"/>
  <c r="AE500" i="2"/>
  <c r="AA501" i="2"/>
  <c r="AB501" i="2"/>
  <c r="AC501" i="2"/>
  <c r="AD501" i="2"/>
  <c r="AE501" i="2"/>
  <c r="AA502" i="2"/>
  <c r="AB502" i="2"/>
  <c r="AC502" i="2"/>
  <c r="AD502" i="2"/>
  <c r="AE502" i="2"/>
  <c r="AA503" i="2"/>
  <c r="AB503" i="2"/>
  <c r="AC503" i="2"/>
  <c r="AD503" i="2"/>
  <c r="AE503" i="2"/>
  <c r="AA504" i="2"/>
  <c r="AB504" i="2"/>
  <c r="AC504" i="2"/>
  <c r="AD504" i="2"/>
  <c r="AE504" i="2"/>
  <c r="AA505" i="2"/>
  <c r="AB505" i="2"/>
  <c r="AC505" i="2"/>
  <c r="AD505" i="2"/>
  <c r="AE505" i="2"/>
  <c r="AA506" i="2"/>
  <c r="AB506" i="2"/>
  <c r="AC506" i="2"/>
  <c r="AD506" i="2"/>
  <c r="AE506" i="2"/>
  <c r="AA507" i="2"/>
  <c r="AB507" i="2"/>
  <c r="AC507" i="2"/>
  <c r="AD507" i="2"/>
  <c r="AE507" i="2"/>
  <c r="AA508" i="2"/>
  <c r="AB508" i="2"/>
  <c r="AC508" i="2"/>
  <c r="AD508" i="2"/>
  <c r="AE508" i="2"/>
  <c r="AA509" i="2"/>
  <c r="AB509" i="2"/>
  <c r="AC509" i="2"/>
  <c r="AD509" i="2"/>
  <c r="AE509" i="2"/>
  <c r="AA510" i="2"/>
  <c r="AB510" i="2"/>
  <c r="AC510" i="2"/>
  <c r="AD510" i="2"/>
  <c r="AE510" i="2"/>
  <c r="AA511" i="2"/>
  <c r="AB511" i="2"/>
  <c r="AC511" i="2"/>
  <c r="AD511" i="2"/>
  <c r="AE511" i="2"/>
  <c r="AA512" i="2"/>
  <c r="AB512" i="2"/>
  <c r="AC512" i="2"/>
  <c r="AD512" i="2"/>
  <c r="AE512" i="2"/>
  <c r="AA513" i="2"/>
  <c r="AB513" i="2"/>
  <c r="AC513" i="2"/>
  <c r="AD513" i="2"/>
  <c r="AE513" i="2"/>
  <c r="AA514" i="2"/>
  <c r="AB514" i="2"/>
  <c r="AC514" i="2"/>
  <c r="AD514" i="2"/>
  <c r="AE514" i="2"/>
  <c r="AA515" i="2"/>
  <c r="AB515" i="2"/>
  <c r="AC515" i="2"/>
  <c r="AD515" i="2"/>
  <c r="AE515" i="2"/>
  <c r="AA516" i="2"/>
  <c r="AB516" i="2"/>
  <c r="AC516" i="2"/>
  <c r="AD516" i="2"/>
  <c r="AE516" i="2"/>
  <c r="AA517" i="2"/>
  <c r="AB517" i="2"/>
  <c r="AC517" i="2"/>
  <c r="AD517" i="2"/>
  <c r="AE517" i="2"/>
  <c r="AA518" i="2"/>
  <c r="AB518" i="2"/>
  <c r="AC518" i="2"/>
  <c r="AD518" i="2"/>
  <c r="AE518" i="2"/>
  <c r="AA519" i="2"/>
  <c r="AB519" i="2"/>
  <c r="AC519" i="2"/>
  <c r="AD519" i="2"/>
  <c r="AE519" i="2"/>
  <c r="AA520" i="2"/>
  <c r="AB520" i="2"/>
  <c r="AC520" i="2"/>
  <c r="AD520" i="2"/>
  <c r="AE520" i="2"/>
  <c r="AA521" i="2"/>
  <c r="AB521" i="2"/>
  <c r="AC521" i="2"/>
  <c r="AD521" i="2"/>
  <c r="AE521" i="2"/>
  <c r="AA522" i="2"/>
  <c r="AB522" i="2"/>
  <c r="AC522" i="2"/>
  <c r="AD522" i="2"/>
  <c r="AE522" i="2"/>
  <c r="AA523" i="2"/>
  <c r="AB523" i="2"/>
  <c r="AC523" i="2"/>
  <c r="AD523" i="2"/>
  <c r="AE523" i="2"/>
  <c r="AA524" i="2"/>
  <c r="AB524" i="2"/>
  <c r="AC524" i="2"/>
  <c r="AD524" i="2"/>
  <c r="AE524" i="2"/>
  <c r="AA525" i="2"/>
  <c r="AB525" i="2"/>
  <c r="AC525" i="2"/>
  <c r="AD525" i="2"/>
  <c r="AE525" i="2"/>
  <c r="AA526" i="2"/>
  <c r="AB526" i="2"/>
  <c r="AC526" i="2"/>
  <c r="AD526" i="2"/>
  <c r="AE526" i="2"/>
  <c r="AA527" i="2"/>
  <c r="AB527" i="2"/>
  <c r="AC527" i="2"/>
  <c r="AD527" i="2"/>
  <c r="AE527" i="2"/>
  <c r="AA528" i="2"/>
  <c r="AB528" i="2"/>
  <c r="AC528" i="2"/>
  <c r="AD528" i="2"/>
  <c r="AE528" i="2"/>
  <c r="AA529" i="2"/>
  <c r="AB529" i="2"/>
  <c r="AC529" i="2"/>
  <c r="AD529" i="2"/>
  <c r="AE529" i="2"/>
  <c r="AA530" i="2"/>
  <c r="AB530" i="2"/>
  <c r="AC530" i="2"/>
  <c r="AD530" i="2"/>
  <c r="AE530" i="2"/>
  <c r="AA531" i="2"/>
  <c r="AB531" i="2"/>
  <c r="AC531" i="2"/>
  <c r="AD531" i="2"/>
  <c r="AE531" i="2"/>
  <c r="AA532" i="2"/>
  <c r="AB532" i="2"/>
  <c r="AC532" i="2"/>
  <c r="AD532" i="2"/>
  <c r="AE532" i="2"/>
  <c r="AA533" i="2"/>
  <c r="AB533" i="2"/>
  <c r="AC533" i="2"/>
  <c r="AD533" i="2"/>
  <c r="AE533" i="2"/>
  <c r="AA534" i="2"/>
  <c r="AB534" i="2"/>
  <c r="AC534" i="2"/>
  <c r="AD534" i="2"/>
  <c r="AE534" i="2"/>
  <c r="AA535" i="2"/>
  <c r="AB535" i="2"/>
  <c r="AC535" i="2"/>
  <c r="AD535" i="2"/>
  <c r="AE535" i="2"/>
  <c r="AA536" i="2"/>
  <c r="AB536" i="2"/>
  <c r="AC536" i="2"/>
  <c r="AD536" i="2"/>
  <c r="AE536" i="2"/>
  <c r="AA537" i="2"/>
  <c r="AB537" i="2"/>
  <c r="AC537" i="2"/>
  <c r="AD537" i="2"/>
  <c r="AE537" i="2"/>
  <c r="AA538" i="2"/>
  <c r="AB538" i="2"/>
  <c r="AC538" i="2"/>
  <c r="AD538" i="2"/>
  <c r="AE538" i="2"/>
  <c r="AA539" i="2"/>
  <c r="AB539" i="2"/>
  <c r="AC539" i="2"/>
  <c r="AD539" i="2"/>
  <c r="AE539" i="2"/>
  <c r="AA540" i="2"/>
  <c r="AB540" i="2"/>
  <c r="AC540" i="2"/>
  <c r="AD540" i="2"/>
  <c r="AE540" i="2"/>
  <c r="AA541" i="2"/>
  <c r="AB541" i="2"/>
  <c r="AC541" i="2"/>
  <c r="AD541" i="2"/>
  <c r="AE541" i="2"/>
  <c r="AA542" i="2"/>
  <c r="AB542" i="2"/>
  <c r="AC542" i="2"/>
  <c r="AD542" i="2"/>
  <c r="AE542" i="2"/>
  <c r="AA543" i="2"/>
  <c r="AB543" i="2"/>
  <c r="AC543" i="2"/>
  <c r="AD543" i="2"/>
  <c r="AE543" i="2"/>
  <c r="AA544" i="2"/>
  <c r="AB544" i="2"/>
  <c r="AC544" i="2"/>
  <c r="AD544" i="2"/>
  <c r="AE544" i="2"/>
  <c r="AA545" i="2"/>
  <c r="AB545" i="2"/>
  <c r="AC545" i="2"/>
  <c r="AD545" i="2"/>
  <c r="AE545" i="2"/>
  <c r="AA546" i="2"/>
  <c r="AB546" i="2"/>
  <c r="AC546" i="2"/>
  <c r="AD546" i="2"/>
  <c r="AE546" i="2"/>
  <c r="AA547" i="2"/>
  <c r="AB547" i="2"/>
  <c r="AC547" i="2"/>
  <c r="AD547" i="2"/>
  <c r="AE547" i="2"/>
  <c r="AA548" i="2"/>
  <c r="AB548" i="2"/>
  <c r="AC548" i="2"/>
  <c r="AD548" i="2"/>
  <c r="AE548" i="2"/>
  <c r="AA549" i="2"/>
  <c r="AB549" i="2"/>
  <c r="AC549" i="2"/>
  <c r="AD549" i="2"/>
  <c r="AE549" i="2"/>
  <c r="AA550" i="2"/>
  <c r="AB550" i="2"/>
  <c r="AC550" i="2"/>
  <c r="AD550" i="2"/>
  <c r="AE550" i="2"/>
  <c r="AA551" i="2"/>
  <c r="AB551" i="2"/>
  <c r="AC551" i="2"/>
  <c r="AD551" i="2"/>
  <c r="AE551" i="2"/>
  <c r="AA552" i="2"/>
  <c r="AB552" i="2"/>
  <c r="AC552" i="2"/>
  <c r="AD552" i="2"/>
  <c r="AE552" i="2"/>
  <c r="AA553" i="2"/>
  <c r="AB553" i="2"/>
  <c r="AC553" i="2"/>
  <c r="AD553" i="2"/>
  <c r="AE553" i="2"/>
  <c r="AA554" i="2"/>
  <c r="AB554" i="2"/>
  <c r="AC554" i="2"/>
  <c r="AD554" i="2"/>
  <c r="AE554" i="2"/>
  <c r="AA555" i="2"/>
  <c r="AB555" i="2"/>
  <c r="AC555" i="2"/>
  <c r="AD555" i="2"/>
  <c r="AE555" i="2"/>
  <c r="AA556" i="2"/>
  <c r="AB556" i="2"/>
  <c r="AC556" i="2"/>
  <c r="AD556" i="2"/>
  <c r="AE556" i="2"/>
  <c r="AA557" i="2"/>
  <c r="AB557" i="2"/>
  <c r="AC557" i="2"/>
  <c r="AD557" i="2"/>
  <c r="AE557" i="2"/>
  <c r="AA558" i="2"/>
  <c r="AB558" i="2"/>
  <c r="AC558" i="2"/>
  <c r="AD558" i="2"/>
  <c r="AE558" i="2"/>
  <c r="AA559" i="2"/>
  <c r="AB559" i="2"/>
  <c r="AC559" i="2"/>
  <c r="AD559" i="2"/>
  <c r="AE559" i="2"/>
  <c r="AA560" i="2"/>
  <c r="AB560" i="2"/>
  <c r="AC560" i="2"/>
  <c r="AD560" i="2"/>
  <c r="AE560" i="2"/>
  <c r="AA561" i="2"/>
  <c r="AB561" i="2"/>
  <c r="AC561" i="2"/>
  <c r="AD561" i="2"/>
  <c r="AE561" i="2"/>
  <c r="AA562" i="2"/>
  <c r="AB562" i="2"/>
  <c r="AC562" i="2"/>
  <c r="AD562" i="2"/>
  <c r="AE562" i="2"/>
  <c r="AA563" i="2"/>
  <c r="AB563" i="2"/>
  <c r="AC563" i="2"/>
  <c r="AD563" i="2"/>
  <c r="AE563" i="2"/>
  <c r="AA564" i="2"/>
  <c r="AB564" i="2"/>
  <c r="AC564" i="2"/>
  <c r="AD564" i="2"/>
  <c r="AE564" i="2"/>
  <c r="AA565" i="2"/>
  <c r="AB565" i="2"/>
  <c r="AC565" i="2"/>
  <c r="AD565" i="2"/>
  <c r="AE565" i="2"/>
  <c r="AA566" i="2"/>
  <c r="AB566" i="2"/>
  <c r="AC566" i="2"/>
  <c r="AD566" i="2"/>
  <c r="AE566" i="2"/>
  <c r="AA567" i="2"/>
  <c r="AB567" i="2"/>
  <c r="AC567" i="2"/>
  <c r="AD567" i="2"/>
  <c r="AE567" i="2"/>
  <c r="AA568" i="2"/>
  <c r="AB568" i="2"/>
  <c r="AC568" i="2"/>
  <c r="AD568" i="2"/>
  <c r="AE568" i="2"/>
  <c r="AA569" i="2"/>
  <c r="AB569" i="2"/>
  <c r="AC569" i="2"/>
  <c r="AD569" i="2"/>
  <c r="AE569" i="2"/>
  <c r="AA570" i="2"/>
  <c r="AB570" i="2"/>
  <c r="AC570" i="2"/>
  <c r="AD570" i="2"/>
  <c r="AE570" i="2"/>
  <c r="AA571" i="2"/>
  <c r="AB571" i="2"/>
  <c r="AC571" i="2"/>
  <c r="AD571" i="2"/>
  <c r="AE571" i="2"/>
  <c r="AA572" i="2"/>
  <c r="AB572" i="2"/>
  <c r="AC572" i="2"/>
  <c r="AD572" i="2"/>
  <c r="AE572" i="2"/>
  <c r="AA573" i="2"/>
  <c r="AB573" i="2"/>
  <c r="AC573" i="2"/>
  <c r="AD573" i="2"/>
  <c r="AE573" i="2"/>
  <c r="AA574" i="2"/>
  <c r="AB574" i="2"/>
  <c r="AC574" i="2"/>
  <c r="AD574" i="2"/>
  <c r="AE574" i="2"/>
  <c r="AA575" i="2"/>
  <c r="AB575" i="2"/>
  <c r="AC575" i="2"/>
  <c r="AD575" i="2"/>
  <c r="AE575" i="2"/>
  <c r="AA576" i="2"/>
  <c r="AB576" i="2"/>
  <c r="AC576" i="2"/>
  <c r="AD576" i="2"/>
  <c r="AE576" i="2"/>
  <c r="AA577" i="2"/>
  <c r="AB577" i="2"/>
  <c r="AC577" i="2"/>
  <c r="AD577" i="2"/>
  <c r="AE577" i="2"/>
  <c r="AA578" i="2"/>
  <c r="AB578" i="2"/>
  <c r="AC578" i="2"/>
  <c r="AD578" i="2"/>
  <c r="AE578" i="2"/>
  <c r="AA579" i="2"/>
  <c r="AB579" i="2"/>
  <c r="AC579" i="2"/>
  <c r="AD579" i="2"/>
  <c r="AE579" i="2"/>
  <c r="AA580" i="2"/>
  <c r="AB580" i="2"/>
  <c r="AC580" i="2"/>
  <c r="AD580" i="2"/>
  <c r="AE580" i="2"/>
  <c r="AA581" i="2"/>
  <c r="AB581" i="2"/>
  <c r="AC581" i="2"/>
  <c r="AD581" i="2"/>
  <c r="AE581" i="2"/>
  <c r="AA582" i="2"/>
  <c r="AB582" i="2"/>
  <c r="AC582" i="2"/>
  <c r="AD582" i="2"/>
  <c r="AE582" i="2"/>
  <c r="AA583" i="2"/>
  <c r="AB583" i="2"/>
  <c r="AC583" i="2"/>
  <c r="AD583" i="2"/>
  <c r="AE583" i="2"/>
  <c r="AA584" i="2"/>
  <c r="AB584" i="2"/>
  <c r="AC584" i="2"/>
  <c r="AD584" i="2"/>
  <c r="AE584" i="2"/>
  <c r="AA585" i="2"/>
  <c r="AB585" i="2"/>
  <c r="AC585" i="2"/>
  <c r="AD585" i="2"/>
  <c r="AE585" i="2"/>
  <c r="AA586" i="2"/>
  <c r="AB586" i="2"/>
  <c r="AC586" i="2"/>
  <c r="AD586" i="2"/>
  <c r="AE586" i="2"/>
  <c r="AA587" i="2"/>
  <c r="AB587" i="2"/>
  <c r="AC587" i="2"/>
  <c r="AD587" i="2"/>
  <c r="AE587" i="2"/>
  <c r="AA588" i="2"/>
  <c r="AB588" i="2"/>
  <c r="AC588" i="2"/>
  <c r="AD588" i="2"/>
  <c r="AE588" i="2"/>
  <c r="AA589" i="2"/>
  <c r="AB589" i="2"/>
  <c r="AC589" i="2"/>
  <c r="AD589" i="2"/>
  <c r="AE589" i="2"/>
  <c r="AA590" i="2"/>
  <c r="AB590" i="2"/>
  <c r="AC590" i="2"/>
  <c r="AD590" i="2"/>
  <c r="AE590" i="2"/>
  <c r="AA591" i="2"/>
  <c r="AB591" i="2"/>
  <c r="AC591" i="2"/>
  <c r="AD591" i="2"/>
  <c r="AE591" i="2"/>
  <c r="AA592" i="2"/>
  <c r="AB592" i="2"/>
  <c r="AC592" i="2"/>
  <c r="AD592" i="2"/>
  <c r="AE592" i="2"/>
  <c r="AA593" i="2"/>
  <c r="AB593" i="2"/>
  <c r="AC593" i="2"/>
  <c r="AD593" i="2"/>
  <c r="AE593" i="2"/>
  <c r="AA594" i="2"/>
  <c r="AB594" i="2"/>
  <c r="AC594" i="2"/>
  <c r="AD594" i="2"/>
  <c r="AE594" i="2"/>
  <c r="AA595" i="2"/>
  <c r="AB595" i="2"/>
  <c r="AC595" i="2"/>
  <c r="AD595" i="2"/>
  <c r="AE595" i="2"/>
  <c r="AA596" i="2"/>
  <c r="AB596" i="2"/>
  <c r="AC596" i="2"/>
  <c r="AD596" i="2"/>
  <c r="AE596" i="2"/>
  <c r="AA597" i="2"/>
  <c r="AB597" i="2"/>
  <c r="AC597" i="2"/>
  <c r="AD597" i="2"/>
  <c r="AE597" i="2"/>
  <c r="AA598" i="2"/>
  <c r="AB598" i="2"/>
  <c r="AC598" i="2"/>
  <c r="AD598" i="2"/>
  <c r="AE598" i="2"/>
  <c r="AA599" i="2"/>
  <c r="AB599" i="2"/>
  <c r="AC599" i="2"/>
  <c r="AD599" i="2"/>
  <c r="AE599" i="2"/>
  <c r="AA600" i="2"/>
  <c r="AB600" i="2"/>
  <c r="AC600" i="2"/>
  <c r="AD600" i="2"/>
  <c r="AE600" i="2"/>
  <c r="AA601" i="2"/>
  <c r="AB601" i="2"/>
  <c r="AC601" i="2"/>
  <c r="AD601" i="2"/>
  <c r="AE601" i="2"/>
  <c r="AA602" i="2"/>
  <c r="AB602" i="2"/>
  <c r="AC602" i="2"/>
  <c r="AD602" i="2"/>
  <c r="AE602" i="2"/>
  <c r="AA603" i="2"/>
  <c r="AB603" i="2"/>
  <c r="AC603" i="2"/>
  <c r="AD603" i="2"/>
  <c r="AE603" i="2"/>
  <c r="AA604" i="2"/>
  <c r="AB604" i="2"/>
  <c r="AC604" i="2"/>
  <c r="AD604" i="2"/>
  <c r="AE604" i="2"/>
  <c r="AA605" i="2"/>
  <c r="AB605" i="2"/>
  <c r="AC605" i="2"/>
  <c r="AD605" i="2"/>
  <c r="AE605" i="2"/>
  <c r="AA606" i="2"/>
  <c r="AB606" i="2"/>
  <c r="AC606" i="2"/>
  <c r="AD606" i="2"/>
  <c r="AE606" i="2"/>
  <c r="AA607" i="2"/>
  <c r="AB607" i="2"/>
  <c r="AC607" i="2"/>
  <c r="AD607" i="2"/>
  <c r="AE607" i="2"/>
  <c r="AA608" i="2"/>
  <c r="AB608" i="2"/>
  <c r="AC608" i="2"/>
  <c r="AD608" i="2"/>
  <c r="AE608" i="2"/>
  <c r="AA609" i="2"/>
  <c r="AB609" i="2"/>
  <c r="AC609" i="2"/>
  <c r="AD609" i="2"/>
  <c r="AE609" i="2"/>
  <c r="AA610" i="2"/>
  <c r="AB610" i="2"/>
  <c r="AC610" i="2"/>
  <c r="AD610" i="2"/>
  <c r="AE610" i="2"/>
  <c r="AA611" i="2"/>
  <c r="AB611" i="2"/>
  <c r="AC611" i="2"/>
  <c r="AD611" i="2"/>
  <c r="AE611" i="2"/>
  <c r="AA612" i="2"/>
  <c r="AB612" i="2"/>
  <c r="AC612" i="2"/>
  <c r="AD612" i="2"/>
  <c r="AE612" i="2"/>
  <c r="AA613" i="2"/>
  <c r="AB613" i="2"/>
  <c r="AC613" i="2"/>
  <c r="AD613" i="2"/>
  <c r="AE613" i="2"/>
  <c r="AA614" i="2"/>
  <c r="AB614" i="2"/>
  <c r="AC614" i="2"/>
  <c r="AD614" i="2"/>
  <c r="AE614" i="2"/>
  <c r="AA615" i="2"/>
  <c r="AB615" i="2"/>
  <c r="AC615" i="2"/>
  <c r="AD615" i="2"/>
  <c r="AE615" i="2"/>
  <c r="AA616" i="2"/>
  <c r="AB616" i="2"/>
  <c r="AC616" i="2"/>
  <c r="AD616" i="2"/>
  <c r="AE616" i="2"/>
  <c r="AA617" i="2"/>
  <c r="AB617" i="2"/>
  <c r="AC617" i="2"/>
  <c r="AD617" i="2"/>
  <c r="AE617" i="2"/>
  <c r="AA618" i="2"/>
  <c r="AB618" i="2"/>
  <c r="AC618" i="2"/>
  <c r="AD618" i="2"/>
  <c r="AE618" i="2"/>
  <c r="AA619" i="2"/>
  <c r="AB619" i="2"/>
  <c r="AC619" i="2"/>
  <c r="AD619" i="2"/>
  <c r="AE619" i="2"/>
  <c r="AA620" i="2"/>
  <c r="AB620" i="2"/>
  <c r="AC620" i="2"/>
  <c r="AD620" i="2"/>
  <c r="AE620" i="2"/>
  <c r="AA621" i="2"/>
  <c r="AB621" i="2"/>
  <c r="AC621" i="2"/>
  <c r="AD621" i="2"/>
  <c r="AE621" i="2"/>
  <c r="AA622" i="2"/>
  <c r="AB622" i="2"/>
  <c r="AC622" i="2"/>
  <c r="AD622" i="2"/>
  <c r="AE622" i="2"/>
  <c r="AA623" i="2"/>
  <c r="AB623" i="2"/>
  <c r="AC623" i="2"/>
  <c r="AD623" i="2"/>
  <c r="AE623" i="2"/>
  <c r="AA624" i="2"/>
  <c r="AB624" i="2"/>
  <c r="AC624" i="2"/>
  <c r="AD624" i="2"/>
  <c r="AE624" i="2"/>
  <c r="AA625" i="2"/>
  <c r="AB625" i="2"/>
  <c r="AC625" i="2"/>
  <c r="AD625" i="2"/>
  <c r="AE625" i="2"/>
  <c r="AA626" i="2"/>
  <c r="AB626" i="2"/>
  <c r="AC626" i="2"/>
  <c r="AD626" i="2"/>
  <c r="AE626" i="2"/>
  <c r="AA627" i="2"/>
  <c r="AB627" i="2"/>
  <c r="AC627" i="2"/>
  <c r="AD627" i="2"/>
  <c r="AE627" i="2"/>
  <c r="AA628" i="2"/>
  <c r="AB628" i="2"/>
  <c r="AC628" i="2"/>
  <c r="AD628" i="2"/>
  <c r="AE628" i="2"/>
  <c r="AA629" i="2"/>
  <c r="AB629" i="2"/>
  <c r="AC629" i="2"/>
  <c r="AD629" i="2"/>
  <c r="AE629" i="2"/>
  <c r="AA630" i="2"/>
  <c r="AB630" i="2"/>
  <c r="AC630" i="2"/>
  <c r="AD630" i="2"/>
  <c r="AE630" i="2"/>
  <c r="AA631" i="2"/>
  <c r="AB631" i="2"/>
  <c r="AC631" i="2"/>
  <c r="AD631" i="2"/>
  <c r="AE631" i="2"/>
  <c r="AA632" i="2"/>
  <c r="AB632" i="2"/>
  <c r="AC632" i="2"/>
  <c r="AD632" i="2"/>
  <c r="AE632" i="2"/>
  <c r="AA633" i="2"/>
  <c r="AB633" i="2"/>
  <c r="AC633" i="2"/>
  <c r="AD633" i="2"/>
  <c r="AE633" i="2"/>
  <c r="AA634" i="2"/>
  <c r="AB634" i="2"/>
  <c r="AC634" i="2"/>
  <c r="AD634" i="2"/>
  <c r="AE634" i="2"/>
  <c r="AA635" i="2"/>
  <c r="AB635" i="2"/>
  <c r="AC635" i="2"/>
  <c r="AD635" i="2"/>
  <c r="AE635" i="2"/>
  <c r="AA636" i="2"/>
  <c r="AB636" i="2"/>
  <c r="AC636" i="2"/>
  <c r="AD636" i="2"/>
  <c r="AE636" i="2"/>
  <c r="AA637" i="2"/>
  <c r="AB637" i="2"/>
  <c r="AC637" i="2"/>
  <c r="AD637" i="2"/>
  <c r="AE637" i="2"/>
  <c r="AA638" i="2"/>
  <c r="AB638" i="2"/>
  <c r="AC638" i="2"/>
  <c r="AD638" i="2"/>
  <c r="AE638" i="2"/>
  <c r="AA639" i="2"/>
  <c r="AB639" i="2"/>
  <c r="AC639" i="2"/>
  <c r="AD639" i="2"/>
  <c r="AE639" i="2"/>
  <c r="AA640" i="2"/>
  <c r="AB640" i="2"/>
  <c r="AC640" i="2"/>
  <c r="AD640" i="2"/>
  <c r="AE640" i="2"/>
  <c r="AA641" i="2"/>
  <c r="AB641" i="2"/>
  <c r="AC641" i="2"/>
  <c r="AD641" i="2"/>
  <c r="AE641" i="2"/>
  <c r="AA642" i="2"/>
  <c r="AB642" i="2"/>
  <c r="AC642" i="2"/>
  <c r="AD642" i="2"/>
  <c r="AE642" i="2"/>
  <c r="AA643" i="2"/>
  <c r="AB643" i="2"/>
  <c r="AC643" i="2"/>
  <c r="AD643" i="2"/>
  <c r="AE643" i="2"/>
  <c r="AA644" i="2"/>
  <c r="AB644" i="2"/>
  <c r="AC644" i="2"/>
  <c r="AD644" i="2"/>
  <c r="AE644" i="2"/>
  <c r="AA645" i="2"/>
  <c r="AB645" i="2"/>
  <c r="AC645" i="2"/>
  <c r="AD645" i="2"/>
  <c r="AE645" i="2"/>
  <c r="AA646" i="2"/>
  <c r="AB646" i="2"/>
  <c r="AC646" i="2"/>
  <c r="AD646" i="2"/>
  <c r="AE646" i="2"/>
  <c r="AA647" i="2"/>
  <c r="AB647" i="2"/>
  <c r="AC647" i="2"/>
  <c r="AD647" i="2"/>
  <c r="AE647" i="2"/>
  <c r="AA648" i="2"/>
  <c r="AB648" i="2"/>
  <c r="AC648" i="2"/>
  <c r="AD648" i="2"/>
  <c r="AE648" i="2"/>
  <c r="AA649" i="2"/>
  <c r="AB649" i="2"/>
  <c r="AC649" i="2"/>
  <c r="AD649" i="2"/>
  <c r="AE649" i="2"/>
  <c r="AA650" i="2"/>
  <c r="AB650" i="2"/>
  <c r="AC650" i="2"/>
  <c r="AD650" i="2"/>
  <c r="AE650" i="2"/>
  <c r="AA651" i="2"/>
  <c r="AB651" i="2"/>
  <c r="AC651" i="2"/>
  <c r="AD651" i="2"/>
  <c r="AE651" i="2"/>
  <c r="AA652" i="2"/>
  <c r="AB652" i="2"/>
  <c r="AC652" i="2"/>
  <c r="AD652" i="2"/>
  <c r="AE652" i="2"/>
  <c r="AA653" i="2"/>
  <c r="AB653" i="2"/>
  <c r="AC653" i="2"/>
  <c r="AD653" i="2"/>
  <c r="AE653" i="2"/>
  <c r="AA654" i="2"/>
  <c r="AB654" i="2"/>
  <c r="AC654" i="2"/>
  <c r="AD654" i="2"/>
  <c r="AE654" i="2"/>
  <c r="AA655" i="2"/>
  <c r="AB655" i="2"/>
  <c r="AC655" i="2"/>
  <c r="AD655" i="2"/>
  <c r="AE655" i="2"/>
  <c r="AA656" i="2"/>
  <c r="AB656" i="2"/>
  <c r="AC656" i="2"/>
  <c r="AD656" i="2"/>
  <c r="AE656" i="2"/>
  <c r="AA657" i="2"/>
  <c r="AB657" i="2"/>
  <c r="AC657" i="2"/>
  <c r="AD657" i="2"/>
  <c r="AE657" i="2"/>
  <c r="AA658" i="2"/>
  <c r="AB658" i="2"/>
  <c r="AC658" i="2"/>
  <c r="AD658" i="2"/>
  <c r="AE658" i="2"/>
  <c r="AA659" i="2"/>
  <c r="AB659" i="2"/>
  <c r="AC659" i="2"/>
  <c r="AD659" i="2"/>
  <c r="AE659" i="2"/>
  <c r="AA660" i="2"/>
  <c r="AB660" i="2"/>
  <c r="AC660" i="2"/>
  <c r="AD660" i="2"/>
  <c r="AE660" i="2"/>
  <c r="AA661" i="2"/>
  <c r="AB661" i="2"/>
  <c r="AC661" i="2"/>
  <c r="AD661" i="2"/>
  <c r="AE661" i="2"/>
  <c r="AA662" i="2"/>
  <c r="AB662" i="2"/>
  <c r="AC662" i="2"/>
  <c r="AD662" i="2"/>
  <c r="AE662" i="2"/>
  <c r="AA663" i="2"/>
  <c r="AB663" i="2"/>
  <c r="AC663" i="2"/>
  <c r="AD663" i="2"/>
  <c r="AE663" i="2"/>
  <c r="AA664" i="2"/>
  <c r="AB664" i="2"/>
  <c r="AC664" i="2"/>
  <c r="AD664" i="2"/>
  <c r="AE664" i="2"/>
  <c r="AA665" i="2"/>
  <c r="AB665" i="2"/>
  <c r="AC665" i="2"/>
  <c r="AD665" i="2"/>
  <c r="AE665" i="2"/>
  <c r="AA666" i="2"/>
  <c r="AB666" i="2"/>
  <c r="AC666" i="2"/>
  <c r="AD666" i="2"/>
  <c r="AE666" i="2"/>
  <c r="AA667" i="2"/>
  <c r="AB667" i="2"/>
  <c r="AC667" i="2"/>
  <c r="AD667" i="2"/>
  <c r="AE667" i="2"/>
  <c r="AA668" i="2"/>
  <c r="AB668" i="2"/>
  <c r="AC668" i="2"/>
  <c r="AD668" i="2"/>
  <c r="AE668" i="2"/>
  <c r="AA669" i="2"/>
  <c r="AB669" i="2"/>
  <c r="AC669" i="2"/>
  <c r="AD669" i="2"/>
  <c r="AE669" i="2"/>
  <c r="AA670" i="2"/>
  <c r="AB670" i="2"/>
  <c r="AC670" i="2"/>
  <c r="AD670" i="2"/>
  <c r="AE670" i="2"/>
  <c r="AA671" i="2"/>
  <c r="AB671" i="2"/>
  <c r="AC671" i="2"/>
  <c r="AD671" i="2"/>
  <c r="AE671" i="2"/>
  <c r="AA672" i="2"/>
  <c r="AB672" i="2"/>
  <c r="AC672" i="2"/>
  <c r="AD672" i="2"/>
  <c r="AE672" i="2"/>
  <c r="AA673" i="2"/>
  <c r="AB673" i="2"/>
  <c r="AC673" i="2"/>
  <c r="AD673" i="2"/>
  <c r="AE673" i="2"/>
  <c r="AA674" i="2"/>
  <c r="AB674" i="2"/>
  <c r="AC674" i="2"/>
  <c r="AD674" i="2"/>
  <c r="AE674" i="2"/>
  <c r="AA675" i="2"/>
  <c r="AB675" i="2"/>
  <c r="AC675" i="2"/>
  <c r="AD675" i="2"/>
  <c r="AE675" i="2"/>
  <c r="AA676" i="2"/>
  <c r="AB676" i="2"/>
  <c r="AC676" i="2"/>
  <c r="AD676" i="2"/>
  <c r="AE676" i="2"/>
  <c r="AA677" i="2"/>
  <c r="AB677" i="2"/>
  <c r="AC677" i="2"/>
  <c r="AD677" i="2"/>
  <c r="AE677" i="2"/>
  <c r="AA678" i="2"/>
  <c r="AB678" i="2"/>
  <c r="AC678" i="2"/>
  <c r="AD678" i="2"/>
  <c r="AE678" i="2"/>
  <c r="AA679" i="2"/>
  <c r="AB679" i="2"/>
  <c r="AC679" i="2"/>
  <c r="AD679" i="2"/>
  <c r="AE679" i="2"/>
  <c r="AA680" i="2"/>
  <c r="AB680" i="2"/>
  <c r="AC680" i="2"/>
  <c r="AD680" i="2"/>
  <c r="AE680" i="2"/>
  <c r="AA681" i="2"/>
  <c r="AB681" i="2"/>
  <c r="AC681" i="2"/>
  <c r="AD681" i="2"/>
  <c r="AE681" i="2"/>
  <c r="AA682" i="2"/>
  <c r="AB682" i="2"/>
  <c r="AC682" i="2"/>
  <c r="AD682" i="2"/>
  <c r="AE682" i="2"/>
  <c r="AA683" i="2"/>
  <c r="AB683" i="2"/>
  <c r="AC683" i="2"/>
  <c r="AD683" i="2"/>
  <c r="AE683" i="2"/>
  <c r="AA684" i="2"/>
  <c r="AB684" i="2"/>
  <c r="AC684" i="2"/>
  <c r="AD684" i="2"/>
  <c r="AE684" i="2"/>
  <c r="AA685" i="2"/>
  <c r="AB685" i="2"/>
  <c r="AC685" i="2"/>
  <c r="AD685" i="2"/>
  <c r="AE685" i="2"/>
  <c r="AA686" i="2"/>
  <c r="AB686" i="2"/>
  <c r="AC686" i="2"/>
  <c r="AD686" i="2"/>
  <c r="AE686" i="2"/>
  <c r="AA687" i="2"/>
  <c r="AB687" i="2"/>
  <c r="AC687" i="2"/>
  <c r="AD687" i="2"/>
  <c r="AE687" i="2"/>
  <c r="AA688" i="2"/>
  <c r="AB688" i="2"/>
  <c r="AC688" i="2"/>
  <c r="AD688" i="2"/>
  <c r="AE688" i="2"/>
  <c r="AA689" i="2"/>
  <c r="AB689" i="2"/>
  <c r="AC689" i="2"/>
  <c r="AD689" i="2"/>
  <c r="AE689" i="2"/>
  <c r="AA690" i="2"/>
  <c r="AB690" i="2"/>
  <c r="AC690" i="2"/>
  <c r="AD690" i="2"/>
  <c r="AE690" i="2"/>
  <c r="AA691" i="2"/>
  <c r="AB691" i="2"/>
  <c r="AC691" i="2"/>
  <c r="AD691" i="2"/>
  <c r="AE691" i="2"/>
  <c r="AA692" i="2"/>
  <c r="AB692" i="2"/>
  <c r="AC692" i="2"/>
  <c r="AD692" i="2"/>
  <c r="AE692" i="2"/>
  <c r="AA693" i="2"/>
  <c r="AB693" i="2"/>
  <c r="AC693" i="2"/>
  <c r="AD693" i="2"/>
  <c r="AE693" i="2"/>
  <c r="AA694" i="2"/>
  <c r="AB694" i="2"/>
  <c r="AC694" i="2"/>
  <c r="AD694" i="2"/>
  <c r="AE694" i="2"/>
  <c r="AA695" i="2"/>
  <c r="AB695" i="2"/>
  <c r="AC695" i="2"/>
  <c r="AD695" i="2"/>
  <c r="AE695" i="2"/>
  <c r="AA696" i="2"/>
  <c r="AB696" i="2"/>
  <c r="AC696" i="2"/>
  <c r="AD696" i="2"/>
  <c r="AE696" i="2"/>
  <c r="AA697" i="2"/>
  <c r="AB697" i="2"/>
  <c r="AC697" i="2"/>
  <c r="AD697" i="2"/>
  <c r="AE697" i="2"/>
  <c r="AA698" i="2"/>
  <c r="AB698" i="2"/>
  <c r="AC698" i="2"/>
  <c r="AD698" i="2"/>
  <c r="AE698" i="2"/>
  <c r="AA699" i="2"/>
  <c r="AB699" i="2"/>
  <c r="AC699" i="2"/>
  <c r="AD699" i="2"/>
  <c r="AE699" i="2"/>
  <c r="AA700" i="2"/>
  <c r="AB700" i="2"/>
  <c r="AC700" i="2"/>
  <c r="AD700" i="2"/>
  <c r="AE700" i="2"/>
  <c r="AA701" i="2"/>
  <c r="AB701" i="2"/>
  <c r="AC701" i="2"/>
  <c r="AD701" i="2"/>
  <c r="AE701" i="2"/>
  <c r="AA702" i="2"/>
  <c r="AB702" i="2"/>
  <c r="AC702" i="2"/>
  <c r="AD702" i="2"/>
  <c r="AE702" i="2"/>
  <c r="AA703" i="2"/>
  <c r="AB703" i="2"/>
  <c r="AC703" i="2"/>
  <c r="AD703" i="2"/>
  <c r="AE703" i="2"/>
  <c r="AA704" i="2"/>
  <c r="AB704" i="2"/>
  <c r="AC704" i="2"/>
  <c r="AD704" i="2"/>
  <c r="AE704" i="2"/>
  <c r="AA705" i="2"/>
  <c r="AB705" i="2"/>
  <c r="AC705" i="2"/>
  <c r="AD705" i="2"/>
  <c r="AE705" i="2"/>
  <c r="AA706" i="2"/>
  <c r="AB706" i="2"/>
  <c r="AC706" i="2"/>
  <c r="AD706" i="2"/>
  <c r="AE706" i="2"/>
  <c r="AA707" i="2"/>
  <c r="AB707" i="2"/>
  <c r="AC707" i="2"/>
  <c r="AD707" i="2"/>
  <c r="AE707" i="2"/>
  <c r="AA708" i="2"/>
  <c r="AB708" i="2"/>
  <c r="AC708" i="2"/>
  <c r="AD708" i="2"/>
  <c r="AE708" i="2"/>
  <c r="AA709" i="2"/>
  <c r="AB709" i="2"/>
  <c r="AC709" i="2"/>
  <c r="AD709" i="2"/>
  <c r="AE709" i="2"/>
  <c r="AA710" i="2"/>
  <c r="AB710" i="2"/>
  <c r="AC710" i="2"/>
  <c r="AD710" i="2"/>
  <c r="AE710" i="2"/>
  <c r="AA711" i="2"/>
  <c r="AB711" i="2"/>
  <c r="AC711" i="2"/>
  <c r="AD711" i="2"/>
  <c r="AE711" i="2"/>
  <c r="AA712" i="2"/>
  <c r="AB712" i="2"/>
  <c r="AC712" i="2"/>
  <c r="AD712" i="2"/>
  <c r="AE712" i="2"/>
  <c r="AA713" i="2"/>
  <c r="AB713" i="2"/>
  <c r="AC713" i="2"/>
  <c r="AD713" i="2"/>
  <c r="AE713" i="2"/>
  <c r="AA714" i="2"/>
  <c r="AB714" i="2"/>
  <c r="AC714" i="2"/>
  <c r="AD714" i="2"/>
  <c r="AE714" i="2"/>
  <c r="AA715" i="2"/>
  <c r="AB715" i="2"/>
  <c r="AC715" i="2"/>
  <c r="AD715" i="2"/>
  <c r="AE715" i="2"/>
  <c r="AA716" i="2"/>
  <c r="AB716" i="2"/>
  <c r="AC716" i="2"/>
  <c r="AD716" i="2"/>
  <c r="AE716" i="2"/>
  <c r="AA717" i="2"/>
  <c r="AB717" i="2"/>
  <c r="AC717" i="2"/>
  <c r="AD717" i="2"/>
  <c r="AE717" i="2"/>
  <c r="AA718" i="2"/>
  <c r="AB718" i="2"/>
  <c r="AC718" i="2"/>
  <c r="AD718" i="2"/>
  <c r="AE718" i="2"/>
  <c r="AA719" i="2"/>
  <c r="AB719" i="2"/>
  <c r="AC719" i="2"/>
  <c r="AD719" i="2"/>
  <c r="AE719" i="2"/>
  <c r="AA720" i="2"/>
  <c r="AB720" i="2"/>
  <c r="AC720" i="2"/>
  <c r="AD720" i="2"/>
  <c r="AE720" i="2"/>
  <c r="AA721" i="2"/>
  <c r="AB721" i="2"/>
  <c r="AC721" i="2"/>
  <c r="AD721" i="2"/>
  <c r="AE721" i="2"/>
  <c r="AA722" i="2"/>
  <c r="AB722" i="2"/>
  <c r="AC722" i="2"/>
  <c r="AD722" i="2"/>
  <c r="AE722" i="2"/>
  <c r="AA723" i="2"/>
  <c r="AB723" i="2"/>
  <c r="AC723" i="2"/>
  <c r="AD723" i="2"/>
  <c r="AE723" i="2"/>
  <c r="AA724" i="2"/>
  <c r="AB724" i="2"/>
  <c r="AC724" i="2"/>
  <c r="AD724" i="2"/>
  <c r="AE724" i="2"/>
  <c r="AA725" i="2"/>
  <c r="AB725" i="2"/>
  <c r="AC725" i="2"/>
  <c r="AD725" i="2"/>
  <c r="AE725" i="2"/>
  <c r="AA726" i="2"/>
  <c r="AB726" i="2"/>
  <c r="AC726" i="2"/>
  <c r="AD726" i="2"/>
  <c r="AE726" i="2"/>
  <c r="AA727" i="2"/>
  <c r="AB727" i="2"/>
  <c r="AC727" i="2"/>
  <c r="AD727" i="2"/>
  <c r="AE727" i="2"/>
  <c r="AA728" i="2"/>
  <c r="AB728" i="2"/>
  <c r="AC728" i="2"/>
  <c r="AD728" i="2"/>
  <c r="AE728" i="2"/>
  <c r="AA729" i="2"/>
  <c r="AB729" i="2"/>
  <c r="AC729" i="2"/>
  <c r="AD729" i="2"/>
  <c r="AE729" i="2"/>
  <c r="AA730" i="2"/>
  <c r="AB730" i="2"/>
  <c r="AC730" i="2"/>
  <c r="AD730" i="2"/>
  <c r="AE730" i="2"/>
  <c r="AA731" i="2"/>
  <c r="AB731" i="2"/>
  <c r="AC731" i="2"/>
  <c r="AD731" i="2"/>
  <c r="AE731" i="2"/>
  <c r="AA732" i="2"/>
  <c r="AB732" i="2"/>
  <c r="AC732" i="2"/>
  <c r="AD732" i="2"/>
  <c r="AE732" i="2"/>
  <c r="AA733" i="2"/>
  <c r="AB733" i="2"/>
  <c r="AC733" i="2"/>
  <c r="AD733" i="2"/>
  <c r="AE733" i="2"/>
  <c r="AA734" i="2"/>
  <c r="AB734" i="2"/>
  <c r="AC734" i="2"/>
  <c r="AD734" i="2"/>
  <c r="AE734" i="2"/>
  <c r="AA735" i="2"/>
  <c r="AB735" i="2"/>
  <c r="AC735" i="2"/>
  <c r="AD735" i="2"/>
  <c r="AE735" i="2"/>
  <c r="AA736" i="2"/>
  <c r="AB736" i="2"/>
  <c r="AC736" i="2"/>
  <c r="AD736" i="2"/>
  <c r="AE736" i="2"/>
  <c r="AA737" i="2"/>
  <c r="AB737" i="2"/>
  <c r="AC737" i="2"/>
  <c r="AD737" i="2"/>
  <c r="AE737" i="2"/>
  <c r="AA738" i="2"/>
  <c r="AB738" i="2"/>
  <c r="AC738" i="2"/>
  <c r="AD738" i="2"/>
  <c r="AE738" i="2"/>
  <c r="AA739" i="2"/>
  <c r="AB739" i="2"/>
  <c r="AC739" i="2"/>
  <c r="AD739" i="2"/>
  <c r="AE739" i="2"/>
  <c r="AA740" i="2"/>
  <c r="AB740" i="2"/>
  <c r="AC740" i="2"/>
  <c r="AD740" i="2"/>
  <c r="AE740" i="2"/>
  <c r="AA741" i="2"/>
  <c r="AB741" i="2"/>
  <c r="AC741" i="2"/>
  <c r="AD741" i="2"/>
  <c r="AE741" i="2"/>
  <c r="AA742" i="2"/>
  <c r="AB742" i="2"/>
  <c r="AC742" i="2"/>
  <c r="AD742" i="2"/>
  <c r="AE742" i="2"/>
  <c r="AA743" i="2"/>
  <c r="AB743" i="2"/>
  <c r="AC743" i="2"/>
  <c r="AD743" i="2"/>
  <c r="AE743" i="2"/>
  <c r="AA744" i="2"/>
  <c r="AB744" i="2"/>
  <c r="AC744" i="2"/>
  <c r="AD744" i="2"/>
  <c r="AE744" i="2"/>
  <c r="AA745" i="2"/>
  <c r="AB745" i="2"/>
  <c r="AC745" i="2"/>
  <c r="AD745" i="2"/>
  <c r="AE745" i="2"/>
  <c r="AA746" i="2"/>
  <c r="AB746" i="2"/>
  <c r="AC746" i="2"/>
  <c r="AD746" i="2"/>
  <c r="AE746" i="2"/>
  <c r="AA747" i="2"/>
  <c r="AB747" i="2"/>
  <c r="AC747" i="2"/>
  <c r="AD747" i="2"/>
  <c r="AE747" i="2"/>
  <c r="AA748" i="2"/>
  <c r="AB748" i="2"/>
  <c r="AC748" i="2"/>
  <c r="AD748" i="2"/>
  <c r="AE748" i="2"/>
  <c r="AA749" i="2"/>
  <c r="AB749" i="2"/>
  <c r="AC749" i="2"/>
  <c r="AD749" i="2"/>
  <c r="AE749" i="2"/>
  <c r="AA750" i="2"/>
  <c r="AB750" i="2"/>
  <c r="AC750" i="2"/>
  <c r="AD750" i="2"/>
  <c r="AE750" i="2"/>
  <c r="AA751" i="2"/>
  <c r="AB751" i="2"/>
  <c r="AC751" i="2"/>
  <c r="AD751" i="2"/>
  <c r="AE751" i="2"/>
  <c r="AA752" i="2"/>
  <c r="AB752" i="2"/>
  <c r="AC752" i="2"/>
  <c r="AD752" i="2"/>
  <c r="AE752" i="2"/>
  <c r="AA753" i="2"/>
  <c r="AB753" i="2"/>
  <c r="AC753" i="2"/>
  <c r="AD753" i="2"/>
  <c r="AE753" i="2"/>
  <c r="AA754" i="2"/>
  <c r="AB754" i="2"/>
  <c r="AC754" i="2"/>
  <c r="AD754" i="2"/>
  <c r="AE754" i="2"/>
  <c r="AA755" i="2"/>
  <c r="AB755" i="2"/>
  <c r="AC755" i="2"/>
  <c r="AD755" i="2"/>
  <c r="AE755" i="2"/>
  <c r="AE381" i="2"/>
  <c r="AD381" i="2"/>
  <c r="AC381" i="2"/>
  <c r="AB381" i="2"/>
  <c r="AA381" i="2"/>
  <c r="AA382" i="1"/>
  <c r="AB382" i="1"/>
  <c r="AC382" i="1"/>
  <c r="AD382" i="1"/>
  <c r="AE382" i="1"/>
  <c r="AA383" i="1"/>
  <c r="AB383" i="1"/>
  <c r="AC383" i="1"/>
  <c r="AD383" i="1"/>
  <c r="AE383" i="1"/>
  <c r="AA384" i="1"/>
  <c r="AB384" i="1"/>
  <c r="AC384" i="1"/>
  <c r="AD384" i="1"/>
  <c r="AE384" i="1"/>
  <c r="AA385" i="1"/>
  <c r="AB385" i="1"/>
  <c r="AC385" i="1"/>
  <c r="AD385" i="1"/>
  <c r="AE385" i="1"/>
  <c r="AA386" i="1"/>
  <c r="AB386" i="1"/>
  <c r="AC386" i="1"/>
  <c r="AD386" i="1"/>
  <c r="AE386" i="1"/>
  <c r="AA387" i="1"/>
  <c r="AB387" i="1"/>
  <c r="AC387" i="1"/>
  <c r="AD387" i="1"/>
  <c r="AE387" i="1"/>
  <c r="AA388" i="1"/>
  <c r="AB388" i="1"/>
  <c r="AC388" i="1"/>
  <c r="AD388" i="1"/>
  <c r="AE388" i="1"/>
  <c r="AA389" i="1"/>
  <c r="AB389" i="1"/>
  <c r="AC389" i="1"/>
  <c r="AD389" i="1"/>
  <c r="AE389" i="1"/>
  <c r="AA390" i="1"/>
  <c r="AB390" i="1"/>
  <c r="AC390" i="1"/>
  <c r="AD390" i="1"/>
  <c r="AE390" i="1"/>
  <c r="AA391" i="1"/>
  <c r="AB391" i="1"/>
  <c r="AC391" i="1"/>
  <c r="AD391" i="1"/>
  <c r="AE391" i="1"/>
  <c r="AA392" i="1"/>
  <c r="AB392" i="1"/>
  <c r="AC392" i="1"/>
  <c r="AD392" i="1"/>
  <c r="AE392" i="1"/>
  <c r="AA393" i="1"/>
  <c r="AB393" i="1"/>
  <c r="AC393" i="1"/>
  <c r="AD393" i="1"/>
  <c r="AE393" i="1"/>
  <c r="AA394" i="1"/>
  <c r="AB394" i="1"/>
  <c r="AC394" i="1"/>
  <c r="AD394" i="1"/>
  <c r="AE394" i="1"/>
  <c r="AA395" i="1"/>
  <c r="AB395" i="1"/>
  <c r="AC395" i="1"/>
  <c r="AD395" i="1"/>
  <c r="AE395" i="1"/>
  <c r="AA396" i="1"/>
  <c r="AB396" i="1"/>
  <c r="AC396" i="1"/>
  <c r="AD396" i="1"/>
  <c r="AE396" i="1"/>
  <c r="AA397" i="1"/>
  <c r="AB397" i="1"/>
  <c r="AC397" i="1"/>
  <c r="AD397" i="1"/>
  <c r="AE397" i="1"/>
  <c r="AA398" i="1"/>
  <c r="AB398" i="1"/>
  <c r="AC398" i="1"/>
  <c r="AD398" i="1"/>
  <c r="AE398" i="1"/>
  <c r="AA399" i="1"/>
  <c r="AB399" i="1"/>
  <c r="AC399" i="1"/>
  <c r="AD399" i="1"/>
  <c r="AE399" i="1"/>
  <c r="AA400" i="1"/>
  <c r="AB400" i="1"/>
  <c r="AC400" i="1"/>
  <c r="AD400" i="1"/>
  <c r="AE400" i="1"/>
  <c r="AA401" i="1"/>
  <c r="AB401" i="1"/>
  <c r="AC401" i="1"/>
  <c r="AD401" i="1"/>
  <c r="AE401" i="1"/>
  <c r="AA402" i="1"/>
  <c r="AB402" i="1"/>
  <c r="AC402" i="1"/>
  <c r="AD402" i="1"/>
  <c r="AE402" i="1"/>
  <c r="AA403" i="1"/>
  <c r="AB403" i="1"/>
  <c r="AC403" i="1"/>
  <c r="AD403" i="1"/>
  <c r="AE403" i="1"/>
  <c r="AA404" i="1"/>
  <c r="AB404" i="1"/>
  <c r="AC404" i="1"/>
  <c r="AD404" i="1"/>
  <c r="AE404" i="1"/>
  <c r="AA405" i="1"/>
  <c r="AB405" i="1"/>
  <c r="AC405" i="1"/>
  <c r="AD405" i="1"/>
  <c r="AE405" i="1"/>
  <c r="AA406" i="1"/>
  <c r="AB406" i="1"/>
  <c r="AC406" i="1"/>
  <c r="AD406" i="1"/>
  <c r="AE406" i="1"/>
  <c r="AA407" i="1"/>
  <c r="AB407" i="1"/>
  <c r="AC407" i="1"/>
  <c r="AD407" i="1"/>
  <c r="AE407" i="1"/>
  <c r="AA408" i="1"/>
  <c r="AB408" i="1"/>
  <c r="AC408" i="1"/>
  <c r="AD408" i="1"/>
  <c r="AE408" i="1"/>
  <c r="AA409" i="1"/>
  <c r="AB409" i="1"/>
  <c r="AC409" i="1"/>
  <c r="AD409" i="1"/>
  <c r="AE409" i="1"/>
  <c r="AA410" i="1"/>
  <c r="AB410" i="1"/>
  <c r="AC410" i="1"/>
  <c r="AD410" i="1"/>
  <c r="AE410" i="1"/>
  <c r="AA411" i="1"/>
  <c r="AB411" i="1"/>
  <c r="AC411" i="1"/>
  <c r="AD411" i="1"/>
  <c r="AE411" i="1"/>
  <c r="AA412" i="1"/>
  <c r="AB412" i="1"/>
  <c r="AC412" i="1"/>
  <c r="AD412" i="1"/>
  <c r="AE412" i="1"/>
  <c r="AA413" i="1"/>
  <c r="AB413" i="1"/>
  <c r="AC413" i="1"/>
  <c r="AD413" i="1"/>
  <c r="AE413" i="1"/>
  <c r="AA414" i="1"/>
  <c r="AB414" i="1"/>
  <c r="AC414" i="1"/>
  <c r="AD414" i="1"/>
  <c r="AE414" i="1"/>
  <c r="AA415" i="1"/>
  <c r="AB415" i="1"/>
  <c r="AC415" i="1"/>
  <c r="AD415" i="1"/>
  <c r="AE415" i="1"/>
  <c r="AA416" i="1"/>
  <c r="AB416" i="1"/>
  <c r="AC416" i="1"/>
  <c r="AD416" i="1"/>
  <c r="AE416" i="1"/>
  <c r="AA417" i="1"/>
  <c r="AB417" i="1"/>
  <c r="AC417" i="1"/>
  <c r="AD417" i="1"/>
  <c r="AE417" i="1"/>
  <c r="AA418" i="1"/>
  <c r="AB418" i="1"/>
  <c r="AC418" i="1"/>
  <c r="AD418" i="1"/>
  <c r="AE418" i="1"/>
  <c r="AA419" i="1"/>
  <c r="AB419" i="1"/>
  <c r="AC419" i="1"/>
  <c r="AD419" i="1"/>
  <c r="AE419" i="1"/>
  <c r="AA420" i="1"/>
  <c r="AB420" i="1"/>
  <c r="AC420" i="1"/>
  <c r="AD420" i="1"/>
  <c r="AE420" i="1"/>
  <c r="AA421" i="1"/>
  <c r="AB421" i="1"/>
  <c r="AC421" i="1"/>
  <c r="AD421" i="1"/>
  <c r="AE421" i="1"/>
  <c r="AA422" i="1"/>
  <c r="AB422" i="1"/>
  <c r="AC422" i="1"/>
  <c r="AD422" i="1"/>
  <c r="AE422" i="1"/>
  <c r="AA423" i="1"/>
  <c r="AB423" i="1"/>
  <c r="AC423" i="1"/>
  <c r="AD423" i="1"/>
  <c r="AE423" i="1"/>
  <c r="AA424" i="1"/>
  <c r="AB424" i="1"/>
  <c r="AC424" i="1"/>
  <c r="AD424" i="1"/>
  <c r="AE424" i="1"/>
  <c r="AA425" i="1"/>
  <c r="AB425" i="1"/>
  <c r="AC425" i="1"/>
  <c r="AD425" i="1"/>
  <c r="AE425" i="1"/>
  <c r="AA426" i="1"/>
  <c r="AB426" i="1"/>
  <c r="AC426" i="1"/>
  <c r="AD426" i="1"/>
  <c r="AE426" i="1"/>
  <c r="AA427" i="1"/>
  <c r="AB427" i="1"/>
  <c r="AC427" i="1"/>
  <c r="AD427" i="1"/>
  <c r="AE427" i="1"/>
  <c r="AA428" i="1"/>
  <c r="AB428" i="1"/>
  <c r="AC428" i="1"/>
  <c r="AD428" i="1"/>
  <c r="AE428" i="1"/>
  <c r="AA429" i="1"/>
  <c r="AB429" i="1"/>
  <c r="AC429" i="1"/>
  <c r="AD429" i="1"/>
  <c r="AE429" i="1"/>
  <c r="AA430" i="1"/>
  <c r="AB430" i="1"/>
  <c r="AC430" i="1"/>
  <c r="AD430" i="1"/>
  <c r="AE430" i="1"/>
  <c r="AA431" i="1"/>
  <c r="AB431" i="1"/>
  <c r="AC431" i="1"/>
  <c r="AD431" i="1"/>
  <c r="AE431" i="1"/>
  <c r="AA432" i="1"/>
  <c r="AB432" i="1"/>
  <c r="AC432" i="1"/>
  <c r="AD432" i="1"/>
  <c r="AE432" i="1"/>
  <c r="AA433" i="1"/>
  <c r="AB433" i="1"/>
  <c r="AC433" i="1"/>
  <c r="AD433" i="1"/>
  <c r="AE433" i="1"/>
  <c r="AA434" i="1"/>
  <c r="AB434" i="1"/>
  <c r="AC434" i="1"/>
  <c r="AD434" i="1"/>
  <c r="AE434" i="1"/>
  <c r="AA435" i="1"/>
  <c r="AB435" i="1"/>
  <c r="AC435" i="1"/>
  <c r="AD435" i="1"/>
  <c r="AE435" i="1"/>
  <c r="AA436" i="1"/>
  <c r="AB436" i="1"/>
  <c r="AC436" i="1"/>
  <c r="AD436" i="1"/>
  <c r="AE436" i="1"/>
  <c r="AA437" i="1"/>
  <c r="AB437" i="1"/>
  <c r="AC437" i="1"/>
  <c r="AD437" i="1"/>
  <c r="AE437" i="1"/>
  <c r="AA438" i="1"/>
  <c r="AB438" i="1"/>
  <c r="AC438" i="1"/>
  <c r="AD438" i="1"/>
  <c r="AE438" i="1"/>
  <c r="AA439" i="1"/>
  <c r="AB439" i="1"/>
  <c r="AC439" i="1"/>
  <c r="AD439" i="1"/>
  <c r="AE439" i="1"/>
  <c r="AA440" i="1"/>
  <c r="AB440" i="1"/>
  <c r="AC440" i="1"/>
  <c r="AD440" i="1"/>
  <c r="AE440" i="1"/>
  <c r="AA441" i="1"/>
  <c r="AB441" i="1"/>
  <c r="AC441" i="1"/>
  <c r="AD441" i="1"/>
  <c r="AE441" i="1"/>
  <c r="AA442" i="1"/>
  <c r="AB442" i="1"/>
  <c r="AC442" i="1"/>
  <c r="AD442" i="1"/>
  <c r="AE442" i="1"/>
  <c r="AA443" i="1"/>
  <c r="AB443" i="1"/>
  <c r="AC443" i="1"/>
  <c r="AD443" i="1"/>
  <c r="AE443" i="1"/>
  <c r="AA444" i="1"/>
  <c r="AB444" i="1"/>
  <c r="AC444" i="1"/>
  <c r="AD444" i="1"/>
  <c r="AE444" i="1"/>
  <c r="AA445" i="1"/>
  <c r="AB445" i="1"/>
  <c r="AC445" i="1"/>
  <c r="AD445" i="1"/>
  <c r="AE445" i="1"/>
  <c r="AA446" i="1"/>
  <c r="AB446" i="1"/>
  <c r="AC446" i="1"/>
  <c r="AD446" i="1"/>
  <c r="AE446" i="1"/>
  <c r="AA447" i="1"/>
  <c r="AB447" i="1"/>
  <c r="AC447" i="1"/>
  <c r="AD447" i="1"/>
  <c r="AE447" i="1"/>
  <c r="AA448" i="1"/>
  <c r="AB448" i="1"/>
  <c r="AC448" i="1"/>
  <c r="AD448" i="1"/>
  <c r="AE448" i="1"/>
  <c r="AA449" i="1"/>
  <c r="AB449" i="1"/>
  <c r="AC449" i="1"/>
  <c r="AD449" i="1"/>
  <c r="AE449" i="1"/>
  <c r="AA450" i="1"/>
  <c r="AB450" i="1"/>
  <c r="AC450" i="1"/>
  <c r="AD450" i="1"/>
  <c r="AE450" i="1"/>
  <c r="AA451" i="1"/>
  <c r="AB451" i="1"/>
  <c r="AC451" i="1"/>
  <c r="AD451" i="1"/>
  <c r="AE451" i="1"/>
  <c r="AA452" i="1"/>
  <c r="AB452" i="1"/>
  <c r="AC452" i="1"/>
  <c r="AD452" i="1"/>
  <c r="AE452" i="1"/>
  <c r="AA453" i="1"/>
  <c r="AB453" i="1"/>
  <c r="AC453" i="1"/>
  <c r="AD453" i="1"/>
  <c r="AE453" i="1"/>
  <c r="AA454" i="1"/>
  <c r="AB454" i="1"/>
  <c r="AC454" i="1"/>
  <c r="AD454" i="1"/>
  <c r="AE454" i="1"/>
  <c r="AA455" i="1"/>
  <c r="AB455" i="1"/>
  <c r="AC455" i="1"/>
  <c r="AD455" i="1"/>
  <c r="AE455" i="1"/>
  <c r="AA456" i="1"/>
  <c r="AB456" i="1"/>
  <c r="AC456" i="1"/>
  <c r="AD456" i="1"/>
  <c r="AE456" i="1"/>
  <c r="AA457" i="1"/>
  <c r="AB457" i="1"/>
  <c r="AC457" i="1"/>
  <c r="AD457" i="1"/>
  <c r="AE457" i="1"/>
  <c r="AA458" i="1"/>
  <c r="AB458" i="1"/>
  <c r="AC458" i="1"/>
  <c r="AD458" i="1"/>
  <c r="AE458" i="1"/>
  <c r="AA459" i="1"/>
  <c r="AB459" i="1"/>
  <c r="AC459" i="1"/>
  <c r="AD459" i="1"/>
  <c r="AE459" i="1"/>
  <c r="AA460" i="1"/>
  <c r="AB460" i="1"/>
  <c r="AC460" i="1"/>
  <c r="AD460" i="1"/>
  <c r="AE460" i="1"/>
  <c r="AA461" i="1"/>
  <c r="AB461" i="1"/>
  <c r="AC461" i="1"/>
  <c r="AD461" i="1"/>
  <c r="AE461" i="1"/>
  <c r="AA462" i="1"/>
  <c r="AB462" i="1"/>
  <c r="AC462" i="1"/>
  <c r="AD462" i="1"/>
  <c r="AE462" i="1"/>
  <c r="AA463" i="1"/>
  <c r="AB463" i="1"/>
  <c r="AC463" i="1"/>
  <c r="AD463" i="1"/>
  <c r="AE463" i="1"/>
  <c r="AA464" i="1"/>
  <c r="AB464" i="1"/>
  <c r="AC464" i="1"/>
  <c r="AD464" i="1"/>
  <c r="AE464" i="1"/>
  <c r="AA465" i="1"/>
  <c r="AB465" i="1"/>
  <c r="AC465" i="1"/>
  <c r="AD465" i="1"/>
  <c r="AE465" i="1"/>
  <c r="AA466" i="1"/>
  <c r="AB466" i="1"/>
  <c r="AC466" i="1"/>
  <c r="AD466" i="1"/>
  <c r="AE466" i="1"/>
  <c r="AA467" i="1"/>
  <c r="AB467" i="1"/>
  <c r="AC467" i="1"/>
  <c r="AD467" i="1"/>
  <c r="AE467" i="1"/>
  <c r="AA468" i="1"/>
  <c r="AB468" i="1"/>
  <c r="AC468" i="1"/>
  <c r="AD468" i="1"/>
  <c r="AE468" i="1"/>
  <c r="AA469" i="1"/>
  <c r="AB469" i="1"/>
  <c r="AC469" i="1"/>
  <c r="AD469" i="1"/>
  <c r="AE469" i="1"/>
  <c r="AA470" i="1"/>
  <c r="AB470" i="1"/>
  <c r="AC470" i="1"/>
  <c r="AD470" i="1"/>
  <c r="AE470" i="1"/>
  <c r="AA471" i="1"/>
  <c r="AB471" i="1"/>
  <c r="AC471" i="1"/>
  <c r="AD471" i="1"/>
  <c r="AE471" i="1"/>
  <c r="AA472" i="1"/>
  <c r="AB472" i="1"/>
  <c r="AC472" i="1"/>
  <c r="AD472" i="1"/>
  <c r="AE472" i="1"/>
  <c r="AA473" i="1"/>
  <c r="AB473" i="1"/>
  <c r="AC473" i="1"/>
  <c r="AD473" i="1"/>
  <c r="AE473" i="1"/>
  <c r="AA474" i="1"/>
  <c r="AB474" i="1"/>
  <c r="AC474" i="1"/>
  <c r="AD474" i="1"/>
  <c r="AE474" i="1"/>
  <c r="AA475" i="1"/>
  <c r="AB475" i="1"/>
  <c r="AC475" i="1"/>
  <c r="AD475" i="1"/>
  <c r="AE475" i="1"/>
  <c r="AA476" i="1"/>
  <c r="AB476" i="1"/>
  <c r="AC476" i="1"/>
  <c r="AD476" i="1"/>
  <c r="AE476" i="1"/>
  <c r="AA477" i="1"/>
  <c r="AB477" i="1"/>
  <c r="AC477" i="1"/>
  <c r="AD477" i="1"/>
  <c r="AE477" i="1"/>
  <c r="AA478" i="1"/>
  <c r="AB478" i="1"/>
  <c r="AC478" i="1"/>
  <c r="AD478" i="1"/>
  <c r="AE478" i="1"/>
  <c r="AA479" i="1"/>
  <c r="AB479" i="1"/>
  <c r="AC479" i="1"/>
  <c r="AD479" i="1"/>
  <c r="AE479" i="1"/>
  <c r="AA480" i="1"/>
  <c r="AB480" i="1"/>
  <c r="AC480" i="1"/>
  <c r="AD480" i="1"/>
  <c r="AE480" i="1"/>
  <c r="AA481" i="1"/>
  <c r="AB481" i="1"/>
  <c r="AC481" i="1"/>
  <c r="AD481" i="1"/>
  <c r="AE481" i="1"/>
  <c r="AA482" i="1"/>
  <c r="AB482" i="1"/>
  <c r="AC482" i="1"/>
  <c r="AD482" i="1"/>
  <c r="AE482" i="1"/>
  <c r="AA483" i="1"/>
  <c r="AB483" i="1"/>
  <c r="AC483" i="1"/>
  <c r="AD483" i="1"/>
  <c r="AE483" i="1"/>
  <c r="AA484" i="1"/>
  <c r="AB484" i="1"/>
  <c r="AC484" i="1"/>
  <c r="AD484" i="1"/>
  <c r="AE484" i="1"/>
  <c r="AA485" i="1"/>
  <c r="AB485" i="1"/>
  <c r="AC485" i="1"/>
  <c r="AD485" i="1"/>
  <c r="AE485" i="1"/>
  <c r="AA486" i="1"/>
  <c r="AB486" i="1"/>
  <c r="AC486" i="1"/>
  <c r="AD486" i="1"/>
  <c r="AE486" i="1"/>
  <c r="AA487" i="1"/>
  <c r="AB487" i="1"/>
  <c r="AC487" i="1"/>
  <c r="AD487" i="1"/>
  <c r="AE487" i="1"/>
  <c r="AA488" i="1"/>
  <c r="AB488" i="1"/>
  <c r="AC488" i="1"/>
  <c r="AD488" i="1"/>
  <c r="AE488" i="1"/>
  <c r="AA489" i="1"/>
  <c r="AB489" i="1"/>
  <c r="AC489" i="1"/>
  <c r="AD489" i="1"/>
  <c r="AE489" i="1"/>
  <c r="AA490" i="1"/>
  <c r="AB490" i="1"/>
  <c r="AC490" i="1"/>
  <c r="AD490" i="1"/>
  <c r="AE490" i="1"/>
  <c r="AA491" i="1"/>
  <c r="AB491" i="1"/>
  <c r="AC491" i="1"/>
  <c r="AD491" i="1"/>
  <c r="AE491" i="1"/>
  <c r="AA492" i="1"/>
  <c r="AB492" i="1"/>
  <c r="AC492" i="1"/>
  <c r="AD492" i="1"/>
  <c r="AE492" i="1"/>
  <c r="AA493" i="1"/>
  <c r="AB493" i="1"/>
  <c r="AC493" i="1"/>
  <c r="AD493" i="1"/>
  <c r="AE493" i="1"/>
  <c r="AA494" i="1"/>
  <c r="AB494" i="1"/>
  <c r="AC494" i="1"/>
  <c r="AD494" i="1"/>
  <c r="AE494" i="1"/>
  <c r="AA495" i="1"/>
  <c r="AB495" i="1"/>
  <c r="AC495" i="1"/>
  <c r="AD495" i="1"/>
  <c r="AE495" i="1"/>
  <c r="AA496" i="1"/>
  <c r="AB496" i="1"/>
  <c r="AC496" i="1"/>
  <c r="AD496" i="1"/>
  <c r="AE496" i="1"/>
  <c r="AA497" i="1"/>
  <c r="AB497" i="1"/>
  <c r="AC497" i="1"/>
  <c r="AD497" i="1"/>
  <c r="AE497" i="1"/>
  <c r="AA498" i="1"/>
  <c r="AB498" i="1"/>
  <c r="AC498" i="1"/>
  <c r="AD498" i="1"/>
  <c r="AE498" i="1"/>
  <c r="AA499" i="1"/>
  <c r="AB499" i="1"/>
  <c r="AC499" i="1"/>
  <c r="AD499" i="1"/>
  <c r="AE499" i="1"/>
  <c r="AA500" i="1"/>
  <c r="AB500" i="1"/>
  <c r="AC500" i="1"/>
  <c r="AD500" i="1"/>
  <c r="AE500" i="1"/>
  <c r="AA501" i="1"/>
  <c r="AB501" i="1"/>
  <c r="AC501" i="1"/>
  <c r="AD501" i="1"/>
  <c r="AE501" i="1"/>
  <c r="AA502" i="1"/>
  <c r="AB502" i="1"/>
  <c r="AC502" i="1"/>
  <c r="AD502" i="1"/>
  <c r="AE502" i="1"/>
  <c r="AA503" i="1"/>
  <c r="AB503" i="1"/>
  <c r="AC503" i="1"/>
  <c r="AD503" i="1"/>
  <c r="AE503" i="1"/>
  <c r="AA504" i="1"/>
  <c r="AB504" i="1"/>
  <c r="AC504" i="1"/>
  <c r="AD504" i="1"/>
  <c r="AE504" i="1"/>
  <c r="AA505" i="1"/>
  <c r="AB505" i="1"/>
  <c r="AC505" i="1"/>
  <c r="AD505" i="1"/>
  <c r="AE505" i="1"/>
  <c r="AA506" i="1"/>
  <c r="AB506" i="1"/>
  <c r="AC506" i="1"/>
  <c r="AD506" i="1"/>
  <c r="AE506" i="1"/>
  <c r="AA507" i="1"/>
  <c r="AB507" i="1"/>
  <c r="AC507" i="1"/>
  <c r="AD507" i="1"/>
  <c r="AE507" i="1"/>
  <c r="AA508" i="1"/>
  <c r="AB508" i="1"/>
  <c r="AC508" i="1"/>
  <c r="AD508" i="1"/>
  <c r="AE508" i="1"/>
  <c r="AA509" i="1"/>
  <c r="AB509" i="1"/>
  <c r="AC509" i="1"/>
  <c r="AD509" i="1"/>
  <c r="AE509" i="1"/>
  <c r="AA510" i="1"/>
  <c r="AB510" i="1"/>
  <c r="AC510" i="1"/>
  <c r="AD510" i="1"/>
  <c r="AE510" i="1"/>
  <c r="AA511" i="1"/>
  <c r="AB511" i="1"/>
  <c r="AC511" i="1"/>
  <c r="AD511" i="1"/>
  <c r="AE511" i="1"/>
  <c r="AA512" i="1"/>
  <c r="AB512" i="1"/>
  <c r="AC512" i="1"/>
  <c r="AD512" i="1"/>
  <c r="AE512" i="1"/>
  <c r="AA513" i="1"/>
  <c r="AB513" i="1"/>
  <c r="AC513" i="1"/>
  <c r="AD513" i="1"/>
  <c r="AE513" i="1"/>
  <c r="AA514" i="1"/>
  <c r="AB514" i="1"/>
  <c r="AC514" i="1"/>
  <c r="AD514" i="1"/>
  <c r="AE514" i="1"/>
  <c r="AA515" i="1"/>
  <c r="AB515" i="1"/>
  <c r="AC515" i="1"/>
  <c r="AD515" i="1"/>
  <c r="AE515" i="1"/>
  <c r="AA516" i="1"/>
  <c r="AB516" i="1"/>
  <c r="AC516" i="1"/>
  <c r="AD516" i="1"/>
  <c r="AE516" i="1"/>
  <c r="AA517" i="1"/>
  <c r="AB517" i="1"/>
  <c r="AC517" i="1"/>
  <c r="AD517" i="1"/>
  <c r="AE517" i="1"/>
  <c r="AA518" i="1"/>
  <c r="AB518" i="1"/>
  <c r="AC518" i="1"/>
  <c r="AD518" i="1"/>
  <c r="AE518" i="1"/>
  <c r="AA519" i="1"/>
  <c r="AB519" i="1"/>
  <c r="AC519" i="1"/>
  <c r="AD519" i="1"/>
  <c r="AE519" i="1"/>
  <c r="AA520" i="1"/>
  <c r="AB520" i="1"/>
  <c r="AC520" i="1"/>
  <c r="AD520" i="1"/>
  <c r="AE520" i="1"/>
  <c r="AA521" i="1"/>
  <c r="AB521" i="1"/>
  <c r="AC521" i="1"/>
  <c r="AD521" i="1"/>
  <c r="AE521" i="1"/>
  <c r="AA522" i="1"/>
  <c r="AB522" i="1"/>
  <c r="AC522" i="1"/>
  <c r="AD522" i="1"/>
  <c r="AE522" i="1"/>
  <c r="AA523" i="1"/>
  <c r="AB523" i="1"/>
  <c r="AC523" i="1"/>
  <c r="AD523" i="1"/>
  <c r="AE523" i="1"/>
  <c r="AA524" i="1"/>
  <c r="AB524" i="1"/>
  <c r="AC524" i="1"/>
  <c r="AD524" i="1"/>
  <c r="AE524" i="1"/>
  <c r="AA525" i="1"/>
  <c r="AB525" i="1"/>
  <c r="AC525" i="1"/>
  <c r="AD525" i="1"/>
  <c r="AE525" i="1"/>
  <c r="AA526" i="1"/>
  <c r="AB526" i="1"/>
  <c r="AC526" i="1"/>
  <c r="AD526" i="1"/>
  <c r="AE526" i="1"/>
  <c r="AA527" i="1"/>
  <c r="AB527" i="1"/>
  <c r="AC527" i="1"/>
  <c r="AD527" i="1"/>
  <c r="AE527" i="1"/>
  <c r="AA528" i="1"/>
  <c r="AB528" i="1"/>
  <c r="AC528" i="1"/>
  <c r="AD528" i="1"/>
  <c r="AE528" i="1"/>
  <c r="AA529" i="1"/>
  <c r="AB529" i="1"/>
  <c r="AC529" i="1"/>
  <c r="AD529" i="1"/>
  <c r="AE529" i="1"/>
  <c r="AA530" i="1"/>
  <c r="AB530" i="1"/>
  <c r="AC530" i="1"/>
  <c r="AD530" i="1"/>
  <c r="AE530" i="1"/>
  <c r="AA531" i="1"/>
  <c r="AB531" i="1"/>
  <c r="AC531" i="1"/>
  <c r="AD531" i="1"/>
  <c r="AE531" i="1"/>
  <c r="AA532" i="1"/>
  <c r="AB532" i="1"/>
  <c r="AC532" i="1"/>
  <c r="AD532" i="1"/>
  <c r="AE532" i="1"/>
  <c r="AA533" i="1"/>
  <c r="AB533" i="1"/>
  <c r="AC533" i="1"/>
  <c r="AD533" i="1"/>
  <c r="AE533" i="1"/>
  <c r="AA534" i="1"/>
  <c r="AB534" i="1"/>
  <c r="AC534" i="1"/>
  <c r="AD534" i="1"/>
  <c r="AE534" i="1"/>
  <c r="AA535" i="1"/>
  <c r="AB535" i="1"/>
  <c r="AC535" i="1"/>
  <c r="AD535" i="1"/>
  <c r="AE535" i="1"/>
  <c r="AA536" i="1"/>
  <c r="AB536" i="1"/>
  <c r="AC536" i="1"/>
  <c r="AD536" i="1"/>
  <c r="AE536" i="1"/>
  <c r="AA537" i="1"/>
  <c r="AB537" i="1"/>
  <c r="AC537" i="1"/>
  <c r="AD537" i="1"/>
  <c r="AE537" i="1"/>
  <c r="AA538" i="1"/>
  <c r="AB538" i="1"/>
  <c r="AC538" i="1"/>
  <c r="AD538" i="1"/>
  <c r="AE538" i="1"/>
  <c r="AA539" i="1"/>
  <c r="AB539" i="1"/>
  <c r="AC539" i="1"/>
  <c r="AD539" i="1"/>
  <c r="AE539" i="1"/>
  <c r="AA540" i="1"/>
  <c r="AB540" i="1"/>
  <c r="AC540" i="1"/>
  <c r="AD540" i="1"/>
  <c r="AE540" i="1"/>
  <c r="AA541" i="1"/>
  <c r="AB541" i="1"/>
  <c r="AC541" i="1"/>
  <c r="AD541" i="1"/>
  <c r="AE541" i="1"/>
  <c r="AA542" i="1"/>
  <c r="AB542" i="1"/>
  <c r="AC542" i="1"/>
  <c r="AD542" i="1"/>
  <c r="AE542" i="1"/>
  <c r="AA543" i="1"/>
  <c r="AB543" i="1"/>
  <c r="AC543" i="1"/>
  <c r="AD543" i="1"/>
  <c r="AE543" i="1"/>
  <c r="AA544" i="1"/>
  <c r="AB544" i="1"/>
  <c r="AC544" i="1"/>
  <c r="AD544" i="1"/>
  <c r="AE544" i="1"/>
  <c r="AA545" i="1"/>
  <c r="AB545" i="1"/>
  <c r="AC545" i="1"/>
  <c r="AD545" i="1"/>
  <c r="AE545" i="1"/>
  <c r="AA546" i="1"/>
  <c r="AB546" i="1"/>
  <c r="AC546" i="1"/>
  <c r="AD546" i="1"/>
  <c r="AE546" i="1"/>
  <c r="AA547" i="1"/>
  <c r="AB547" i="1"/>
  <c r="AC547" i="1"/>
  <c r="AD547" i="1"/>
  <c r="AE547" i="1"/>
  <c r="AA548" i="1"/>
  <c r="AB548" i="1"/>
  <c r="AC548" i="1"/>
  <c r="AD548" i="1"/>
  <c r="AE548" i="1"/>
  <c r="AA549" i="1"/>
  <c r="AB549" i="1"/>
  <c r="AC549" i="1"/>
  <c r="AD549" i="1"/>
  <c r="AE549" i="1"/>
  <c r="AA550" i="1"/>
  <c r="AB550" i="1"/>
  <c r="AC550" i="1"/>
  <c r="AD550" i="1"/>
  <c r="AE550" i="1"/>
  <c r="AA551" i="1"/>
  <c r="AB551" i="1"/>
  <c r="AC551" i="1"/>
  <c r="AD551" i="1"/>
  <c r="AE551" i="1"/>
  <c r="AA552" i="1"/>
  <c r="AB552" i="1"/>
  <c r="AC552" i="1"/>
  <c r="AD552" i="1"/>
  <c r="AE552" i="1"/>
  <c r="AA553" i="1"/>
  <c r="AB553" i="1"/>
  <c r="AC553" i="1"/>
  <c r="AD553" i="1"/>
  <c r="AE553" i="1"/>
  <c r="AA554" i="1"/>
  <c r="AB554" i="1"/>
  <c r="AC554" i="1"/>
  <c r="AD554" i="1"/>
  <c r="AE554" i="1"/>
  <c r="AA555" i="1"/>
  <c r="AB555" i="1"/>
  <c r="AC555" i="1"/>
  <c r="AD555" i="1"/>
  <c r="AE555" i="1"/>
  <c r="AA556" i="1"/>
  <c r="AB556" i="1"/>
  <c r="AC556" i="1"/>
  <c r="AD556" i="1"/>
  <c r="AE556" i="1"/>
  <c r="AA557" i="1"/>
  <c r="AB557" i="1"/>
  <c r="AC557" i="1"/>
  <c r="AD557" i="1"/>
  <c r="AE557" i="1"/>
  <c r="AA558" i="1"/>
  <c r="AB558" i="1"/>
  <c r="AC558" i="1"/>
  <c r="AD558" i="1"/>
  <c r="AE558" i="1"/>
  <c r="AA559" i="1"/>
  <c r="AB559" i="1"/>
  <c r="AC559" i="1"/>
  <c r="AD559" i="1"/>
  <c r="AE559" i="1"/>
  <c r="AA560" i="1"/>
  <c r="AB560" i="1"/>
  <c r="AC560" i="1"/>
  <c r="AD560" i="1"/>
  <c r="AE560" i="1"/>
  <c r="AA561" i="1"/>
  <c r="AB561" i="1"/>
  <c r="AC561" i="1"/>
  <c r="AD561" i="1"/>
  <c r="AE561" i="1"/>
  <c r="AA562" i="1"/>
  <c r="AB562" i="1"/>
  <c r="AC562" i="1"/>
  <c r="AD562" i="1"/>
  <c r="AE562" i="1"/>
  <c r="AA563" i="1"/>
  <c r="AB563" i="1"/>
  <c r="AC563" i="1"/>
  <c r="AD563" i="1"/>
  <c r="AE563" i="1"/>
  <c r="AA564" i="1"/>
  <c r="AB564" i="1"/>
  <c r="AC564" i="1"/>
  <c r="AD564" i="1"/>
  <c r="AE564" i="1"/>
  <c r="AA565" i="1"/>
  <c r="AB565" i="1"/>
  <c r="AC565" i="1"/>
  <c r="AD565" i="1"/>
  <c r="AE565" i="1"/>
  <c r="AA566" i="1"/>
  <c r="AB566" i="1"/>
  <c r="AC566" i="1"/>
  <c r="AD566" i="1"/>
  <c r="AE566" i="1"/>
  <c r="AA567" i="1"/>
  <c r="AB567" i="1"/>
  <c r="AC567" i="1"/>
  <c r="AD567" i="1"/>
  <c r="AE567" i="1"/>
  <c r="AA568" i="1"/>
  <c r="AB568" i="1"/>
  <c r="AC568" i="1"/>
  <c r="AD568" i="1"/>
  <c r="AE568" i="1"/>
  <c r="AA569" i="1"/>
  <c r="AB569" i="1"/>
  <c r="AC569" i="1"/>
  <c r="AD569" i="1"/>
  <c r="AE569" i="1"/>
  <c r="AA570" i="1"/>
  <c r="AB570" i="1"/>
  <c r="AC570" i="1"/>
  <c r="AD570" i="1"/>
  <c r="AE570" i="1"/>
  <c r="AA571" i="1"/>
  <c r="AB571" i="1"/>
  <c r="AC571" i="1"/>
  <c r="AD571" i="1"/>
  <c r="AE571" i="1"/>
  <c r="AA572" i="1"/>
  <c r="AB572" i="1"/>
  <c r="AC572" i="1"/>
  <c r="AD572" i="1"/>
  <c r="AE572" i="1"/>
  <c r="AA573" i="1"/>
  <c r="AB573" i="1"/>
  <c r="AC573" i="1"/>
  <c r="AD573" i="1"/>
  <c r="AE573" i="1"/>
  <c r="AA574" i="1"/>
  <c r="AB574" i="1"/>
  <c r="AC574" i="1"/>
  <c r="AD574" i="1"/>
  <c r="AE574" i="1"/>
  <c r="AA575" i="1"/>
  <c r="AB575" i="1"/>
  <c r="AC575" i="1"/>
  <c r="AD575" i="1"/>
  <c r="AE575" i="1"/>
  <c r="AA576" i="1"/>
  <c r="AB576" i="1"/>
  <c r="AC576" i="1"/>
  <c r="AD576" i="1"/>
  <c r="AE576" i="1"/>
  <c r="AA577" i="1"/>
  <c r="AB577" i="1"/>
  <c r="AC577" i="1"/>
  <c r="AD577" i="1"/>
  <c r="AE577" i="1"/>
  <c r="AA578" i="1"/>
  <c r="AB578" i="1"/>
  <c r="AC578" i="1"/>
  <c r="AD578" i="1"/>
  <c r="AE578" i="1"/>
  <c r="AA579" i="1"/>
  <c r="AB579" i="1"/>
  <c r="AC579" i="1"/>
  <c r="AD579" i="1"/>
  <c r="AE579" i="1"/>
  <c r="AA580" i="1"/>
  <c r="AB580" i="1"/>
  <c r="AC580" i="1"/>
  <c r="AD580" i="1"/>
  <c r="AE580" i="1"/>
  <c r="AA581" i="1"/>
  <c r="AB581" i="1"/>
  <c r="AC581" i="1"/>
  <c r="AD581" i="1"/>
  <c r="AE581" i="1"/>
  <c r="AA582" i="1"/>
  <c r="AB582" i="1"/>
  <c r="AC582" i="1"/>
  <c r="AD582" i="1"/>
  <c r="AE582" i="1"/>
  <c r="AA583" i="1"/>
  <c r="AB583" i="1"/>
  <c r="AC583" i="1"/>
  <c r="AD583" i="1"/>
  <c r="AE583" i="1"/>
  <c r="AA584" i="1"/>
  <c r="AB584" i="1"/>
  <c r="AC584" i="1"/>
  <c r="AD584" i="1"/>
  <c r="AE584" i="1"/>
  <c r="AA585" i="1"/>
  <c r="AB585" i="1"/>
  <c r="AC585" i="1"/>
  <c r="AD585" i="1"/>
  <c r="AE585" i="1"/>
  <c r="AA586" i="1"/>
  <c r="AB586" i="1"/>
  <c r="AC586" i="1"/>
  <c r="AD586" i="1"/>
  <c r="AE586" i="1"/>
  <c r="AA587" i="1"/>
  <c r="AB587" i="1"/>
  <c r="AC587" i="1"/>
  <c r="AD587" i="1"/>
  <c r="AE587" i="1"/>
  <c r="AA588" i="1"/>
  <c r="AB588" i="1"/>
  <c r="AC588" i="1"/>
  <c r="AD588" i="1"/>
  <c r="AE588" i="1"/>
  <c r="AA589" i="1"/>
  <c r="AB589" i="1"/>
  <c r="AC589" i="1"/>
  <c r="AD589" i="1"/>
  <c r="AE589" i="1"/>
  <c r="AA590" i="1"/>
  <c r="AB590" i="1"/>
  <c r="AC590" i="1"/>
  <c r="AD590" i="1"/>
  <c r="AE590" i="1"/>
  <c r="AA591" i="1"/>
  <c r="AB591" i="1"/>
  <c r="AC591" i="1"/>
  <c r="AD591" i="1"/>
  <c r="AE591" i="1"/>
  <c r="AA592" i="1"/>
  <c r="AB592" i="1"/>
  <c r="AC592" i="1"/>
  <c r="AD592" i="1"/>
  <c r="AE592" i="1"/>
  <c r="AA593" i="1"/>
  <c r="AB593" i="1"/>
  <c r="AC593" i="1"/>
  <c r="AD593" i="1"/>
  <c r="AE593" i="1"/>
  <c r="AA594" i="1"/>
  <c r="AB594" i="1"/>
  <c r="AC594" i="1"/>
  <c r="AD594" i="1"/>
  <c r="AE594" i="1"/>
  <c r="AA595" i="1"/>
  <c r="AB595" i="1"/>
  <c r="AC595" i="1"/>
  <c r="AD595" i="1"/>
  <c r="AE595" i="1"/>
  <c r="AA596" i="1"/>
  <c r="AB596" i="1"/>
  <c r="AC596" i="1"/>
  <c r="AD596" i="1"/>
  <c r="AE596" i="1"/>
  <c r="AA597" i="1"/>
  <c r="AB597" i="1"/>
  <c r="AC597" i="1"/>
  <c r="AD597" i="1"/>
  <c r="AE597" i="1"/>
  <c r="AA598" i="1"/>
  <c r="AB598" i="1"/>
  <c r="AC598" i="1"/>
  <c r="AD598" i="1"/>
  <c r="AE598" i="1"/>
  <c r="AA599" i="1"/>
  <c r="AB599" i="1"/>
  <c r="AC599" i="1"/>
  <c r="AD599" i="1"/>
  <c r="AE599" i="1"/>
  <c r="AA600" i="1"/>
  <c r="AB600" i="1"/>
  <c r="AC600" i="1"/>
  <c r="AD600" i="1"/>
  <c r="AE600" i="1"/>
  <c r="AA601" i="1"/>
  <c r="AB601" i="1"/>
  <c r="AC601" i="1"/>
  <c r="AD601" i="1"/>
  <c r="AE601" i="1"/>
  <c r="AA602" i="1"/>
  <c r="AB602" i="1"/>
  <c r="AC602" i="1"/>
  <c r="AD602" i="1"/>
  <c r="AE602" i="1"/>
  <c r="AA603" i="1"/>
  <c r="AB603" i="1"/>
  <c r="AC603" i="1"/>
  <c r="AD603" i="1"/>
  <c r="AE603" i="1"/>
  <c r="AA604" i="1"/>
  <c r="AB604" i="1"/>
  <c r="AC604" i="1"/>
  <c r="AD604" i="1"/>
  <c r="AE604" i="1"/>
  <c r="AA605" i="1"/>
  <c r="AB605" i="1"/>
  <c r="AC605" i="1"/>
  <c r="AD605" i="1"/>
  <c r="AE605" i="1"/>
  <c r="AA606" i="1"/>
  <c r="AB606" i="1"/>
  <c r="AC606" i="1"/>
  <c r="AD606" i="1"/>
  <c r="AE606" i="1"/>
  <c r="AA607" i="1"/>
  <c r="AB607" i="1"/>
  <c r="AC607" i="1"/>
  <c r="AD607" i="1"/>
  <c r="AE607" i="1"/>
  <c r="AA608" i="1"/>
  <c r="AB608" i="1"/>
  <c r="AC608" i="1"/>
  <c r="AD608" i="1"/>
  <c r="AE608" i="1"/>
  <c r="AA609" i="1"/>
  <c r="AB609" i="1"/>
  <c r="AC609" i="1"/>
  <c r="AD609" i="1"/>
  <c r="AE609" i="1"/>
  <c r="AA610" i="1"/>
  <c r="AB610" i="1"/>
  <c r="AC610" i="1"/>
  <c r="AD610" i="1"/>
  <c r="AE610" i="1"/>
  <c r="AA611" i="1"/>
  <c r="AB611" i="1"/>
  <c r="AC611" i="1"/>
  <c r="AD611" i="1"/>
  <c r="AE611" i="1"/>
  <c r="AA612" i="1"/>
  <c r="AB612" i="1"/>
  <c r="AC612" i="1"/>
  <c r="AD612" i="1"/>
  <c r="AE612" i="1"/>
  <c r="AA613" i="1"/>
  <c r="AB613" i="1"/>
  <c r="AC613" i="1"/>
  <c r="AD613" i="1"/>
  <c r="AE613" i="1"/>
  <c r="AA614" i="1"/>
  <c r="AB614" i="1"/>
  <c r="AC614" i="1"/>
  <c r="AD614" i="1"/>
  <c r="AE614" i="1"/>
  <c r="AA615" i="1"/>
  <c r="AB615" i="1"/>
  <c r="AC615" i="1"/>
  <c r="AD615" i="1"/>
  <c r="AE615" i="1"/>
  <c r="AA616" i="1"/>
  <c r="AB616" i="1"/>
  <c r="AC616" i="1"/>
  <c r="AD616" i="1"/>
  <c r="AE616" i="1"/>
  <c r="AA617" i="1"/>
  <c r="AB617" i="1"/>
  <c r="AC617" i="1"/>
  <c r="AD617" i="1"/>
  <c r="AE617" i="1"/>
  <c r="AA618" i="1"/>
  <c r="AB618" i="1"/>
  <c r="AC618" i="1"/>
  <c r="AD618" i="1"/>
  <c r="AE618" i="1"/>
  <c r="AA619" i="1"/>
  <c r="AB619" i="1"/>
  <c r="AC619" i="1"/>
  <c r="AD619" i="1"/>
  <c r="AE619" i="1"/>
  <c r="AA620" i="1"/>
  <c r="AB620" i="1"/>
  <c r="AC620" i="1"/>
  <c r="AD620" i="1"/>
  <c r="AE620" i="1"/>
  <c r="AA621" i="1"/>
  <c r="AB621" i="1"/>
  <c r="AC621" i="1"/>
  <c r="AD621" i="1"/>
  <c r="AE621" i="1"/>
  <c r="AA622" i="1"/>
  <c r="AB622" i="1"/>
  <c r="AC622" i="1"/>
  <c r="AD622" i="1"/>
  <c r="AE622" i="1"/>
  <c r="AA623" i="1"/>
  <c r="AB623" i="1"/>
  <c r="AC623" i="1"/>
  <c r="AD623" i="1"/>
  <c r="AE623" i="1"/>
  <c r="AA624" i="1"/>
  <c r="AB624" i="1"/>
  <c r="AC624" i="1"/>
  <c r="AD624" i="1"/>
  <c r="AE624" i="1"/>
  <c r="AA625" i="1"/>
  <c r="AB625" i="1"/>
  <c r="AC625" i="1"/>
  <c r="AD625" i="1"/>
  <c r="AE625" i="1"/>
  <c r="AA626" i="1"/>
  <c r="AB626" i="1"/>
  <c r="AC626" i="1"/>
  <c r="AD626" i="1"/>
  <c r="AE626" i="1"/>
  <c r="AA627" i="1"/>
  <c r="AB627" i="1"/>
  <c r="AC627" i="1"/>
  <c r="AD627" i="1"/>
  <c r="AE627" i="1"/>
  <c r="AA628" i="1"/>
  <c r="AB628" i="1"/>
  <c r="AC628" i="1"/>
  <c r="AD628" i="1"/>
  <c r="AE628" i="1"/>
  <c r="AA629" i="1"/>
  <c r="AB629" i="1"/>
  <c r="AC629" i="1"/>
  <c r="AD629" i="1"/>
  <c r="AE629" i="1"/>
  <c r="AA630" i="1"/>
  <c r="AB630" i="1"/>
  <c r="AC630" i="1"/>
  <c r="AD630" i="1"/>
  <c r="AE630" i="1"/>
  <c r="AA631" i="1"/>
  <c r="AB631" i="1"/>
  <c r="AC631" i="1"/>
  <c r="AD631" i="1"/>
  <c r="AE631" i="1"/>
  <c r="AA632" i="1"/>
  <c r="AB632" i="1"/>
  <c r="AC632" i="1"/>
  <c r="AD632" i="1"/>
  <c r="AE632" i="1"/>
  <c r="AA633" i="1"/>
  <c r="AB633" i="1"/>
  <c r="AC633" i="1"/>
  <c r="AD633" i="1"/>
  <c r="AE633" i="1"/>
  <c r="AA634" i="1"/>
  <c r="AB634" i="1"/>
  <c r="AC634" i="1"/>
  <c r="AD634" i="1"/>
  <c r="AE634" i="1"/>
  <c r="AA635" i="1"/>
  <c r="AB635" i="1"/>
  <c r="AC635" i="1"/>
  <c r="AD635" i="1"/>
  <c r="AE635" i="1"/>
  <c r="AA636" i="1"/>
  <c r="AB636" i="1"/>
  <c r="AC636" i="1"/>
  <c r="AD636" i="1"/>
  <c r="AE636" i="1"/>
  <c r="AA637" i="1"/>
  <c r="AB637" i="1"/>
  <c r="AC637" i="1"/>
  <c r="AD637" i="1"/>
  <c r="AE637" i="1"/>
  <c r="AA638" i="1"/>
  <c r="AB638" i="1"/>
  <c r="AC638" i="1"/>
  <c r="AD638" i="1"/>
  <c r="AE638" i="1"/>
  <c r="AA639" i="1"/>
  <c r="AB639" i="1"/>
  <c r="AC639" i="1"/>
  <c r="AD639" i="1"/>
  <c r="AE639" i="1"/>
  <c r="AA640" i="1"/>
  <c r="AB640" i="1"/>
  <c r="AC640" i="1"/>
  <c r="AD640" i="1"/>
  <c r="AE640" i="1"/>
  <c r="AA641" i="1"/>
  <c r="AB641" i="1"/>
  <c r="AC641" i="1"/>
  <c r="AD641" i="1"/>
  <c r="AE641" i="1"/>
  <c r="AA642" i="1"/>
  <c r="AB642" i="1"/>
  <c r="AC642" i="1"/>
  <c r="AD642" i="1"/>
  <c r="AE642" i="1"/>
  <c r="AA643" i="1"/>
  <c r="AB643" i="1"/>
  <c r="AC643" i="1"/>
  <c r="AD643" i="1"/>
  <c r="AE643" i="1"/>
  <c r="AA644" i="1"/>
  <c r="AB644" i="1"/>
  <c r="AC644" i="1"/>
  <c r="AD644" i="1"/>
  <c r="AE644" i="1"/>
  <c r="AA645" i="1"/>
  <c r="AB645" i="1"/>
  <c r="AC645" i="1"/>
  <c r="AD645" i="1"/>
  <c r="AE645" i="1"/>
  <c r="AA646" i="1"/>
  <c r="AB646" i="1"/>
  <c r="AC646" i="1"/>
  <c r="AD646" i="1"/>
  <c r="AE646" i="1"/>
  <c r="AA647" i="1"/>
  <c r="AB647" i="1"/>
  <c r="AC647" i="1"/>
  <c r="AD647" i="1"/>
  <c r="AE647" i="1"/>
  <c r="AA648" i="1"/>
  <c r="AB648" i="1"/>
  <c r="AC648" i="1"/>
  <c r="AD648" i="1"/>
  <c r="AE648" i="1"/>
  <c r="AA649" i="1"/>
  <c r="AB649" i="1"/>
  <c r="AC649" i="1"/>
  <c r="AD649" i="1"/>
  <c r="AE649" i="1"/>
  <c r="AA650" i="1"/>
  <c r="AB650" i="1"/>
  <c r="AC650" i="1"/>
  <c r="AD650" i="1"/>
  <c r="AE650" i="1"/>
  <c r="AA651" i="1"/>
  <c r="AB651" i="1"/>
  <c r="AC651" i="1"/>
  <c r="AD651" i="1"/>
  <c r="AE651" i="1"/>
  <c r="AA652" i="1"/>
  <c r="AB652" i="1"/>
  <c r="AC652" i="1"/>
  <c r="AD652" i="1"/>
  <c r="AE652" i="1"/>
  <c r="AA653" i="1"/>
  <c r="AB653" i="1"/>
  <c r="AC653" i="1"/>
  <c r="AD653" i="1"/>
  <c r="AE653" i="1"/>
  <c r="AA654" i="1"/>
  <c r="AB654" i="1"/>
  <c r="AC654" i="1"/>
  <c r="AD654" i="1"/>
  <c r="AE654" i="1"/>
  <c r="AA655" i="1"/>
  <c r="AB655" i="1"/>
  <c r="AC655" i="1"/>
  <c r="AD655" i="1"/>
  <c r="AE655" i="1"/>
  <c r="AA656" i="1"/>
  <c r="AB656" i="1"/>
  <c r="AC656" i="1"/>
  <c r="AD656" i="1"/>
  <c r="AE656" i="1"/>
  <c r="AA657" i="1"/>
  <c r="AB657" i="1"/>
  <c r="AC657" i="1"/>
  <c r="AD657" i="1"/>
  <c r="AE657" i="1"/>
  <c r="AA658" i="1"/>
  <c r="AB658" i="1"/>
  <c r="AC658" i="1"/>
  <c r="AD658" i="1"/>
  <c r="AE658" i="1"/>
  <c r="AA659" i="1"/>
  <c r="AB659" i="1"/>
  <c r="AC659" i="1"/>
  <c r="AD659" i="1"/>
  <c r="AE659" i="1"/>
  <c r="AA660" i="1"/>
  <c r="AB660" i="1"/>
  <c r="AC660" i="1"/>
  <c r="AD660" i="1"/>
  <c r="AE660" i="1"/>
  <c r="AA661" i="1"/>
  <c r="AB661" i="1"/>
  <c r="AC661" i="1"/>
  <c r="AD661" i="1"/>
  <c r="AE661" i="1"/>
  <c r="AA662" i="1"/>
  <c r="AB662" i="1"/>
  <c r="AC662" i="1"/>
  <c r="AD662" i="1"/>
  <c r="AE662" i="1"/>
  <c r="AA663" i="1"/>
  <c r="AB663" i="1"/>
  <c r="AC663" i="1"/>
  <c r="AD663" i="1"/>
  <c r="AE663" i="1"/>
  <c r="AA664" i="1"/>
  <c r="AB664" i="1"/>
  <c r="AC664" i="1"/>
  <c r="AD664" i="1"/>
  <c r="AE664" i="1"/>
  <c r="AA665" i="1"/>
  <c r="AB665" i="1"/>
  <c r="AC665" i="1"/>
  <c r="AD665" i="1"/>
  <c r="AE665" i="1"/>
  <c r="AA666" i="1"/>
  <c r="AB666" i="1"/>
  <c r="AC666" i="1"/>
  <c r="AD666" i="1"/>
  <c r="AE666" i="1"/>
  <c r="AA667" i="1"/>
  <c r="AB667" i="1"/>
  <c r="AC667" i="1"/>
  <c r="AD667" i="1"/>
  <c r="AE667" i="1"/>
  <c r="AA668" i="1"/>
  <c r="AB668" i="1"/>
  <c r="AC668" i="1"/>
  <c r="AD668" i="1"/>
  <c r="AE668" i="1"/>
  <c r="AA669" i="1"/>
  <c r="AB669" i="1"/>
  <c r="AC669" i="1"/>
  <c r="AD669" i="1"/>
  <c r="AE669" i="1"/>
  <c r="AA670" i="1"/>
  <c r="AB670" i="1"/>
  <c r="AC670" i="1"/>
  <c r="AD670" i="1"/>
  <c r="AE670" i="1"/>
  <c r="AA671" i="1"/>
  <c r="AB671" i="1"/>
  <c r="AC671" i="1"/>
  <c r="AD671" i="1"/>
  <c r="AE671" i="1"/>
  <c r="AA672" i="1"/>
  <c r="AB672" i="1"/>
  <c r="AC672" i="1"/>
  <c r="AD672" i="1"/>
  <c r="AE672" i="1"/>
  <c r="AA673" i="1"/>
  <c r="AB673" i="1"/>
  <c r="AC673" i="1"/>
  <c r="AD673" i="1"/>
  <c r="AE673" i="1"/>
  <c r="AA674" i="1"/>
  <c r="AB674" i="1"/>
  <c r="AC674" i="1"/>
  <c r="AD674" i="1"/>
  <c r="AE674" i="1"/>
  <c r="AA675" i="1"/>
  <c r="AB675" i="1"/>
  <c r="AC675" i="1"/>
  <c r="AD675" i="1"/>
  <c r="AE675" i="1"/>
  <c r="AA676" i="1"/>
  <c r="AB676" i="1"/>
  <c r="AC676" i="1"/>
  <c r="AD676" i="1"/>
  <c r="AE676" i="1"/>
  <c r="AA677" i="1"/>
  <c r="AB677" i="1"/>
  <c r="AC677" i="1"/>
  <c r="AD677" i="1"/>
  <c r="AE677" i="1"/>
  <c r="AA678" i="1"/>
  <c r="AB678" i="1"/>
  <c r="AC678" i="1"/>
  <c r="AD678" i="1"/>
  <c r="AE678" i="1"/>
  <c r="AA679" i="1"/>
  <c r="AB679" i="1"/>
  <c r="AC679" i="1"/>
  <c r="AD679" i="1"/>
  <c r="AE679" i="1"/>
  <c r="AA680" i="1"/>
  <c r="AB680" i="1"/>
  <c r="AC680" i="1"/>
  <c r="AD680" i="1"/>
  <c r="AE680" i="1"/>
  <c r="AA681" i="1"/>
  <c r="AB681" i="1"/>
  <c r="AC681" i="1"/>
  <c r="AD681" i="1"/>
  <c r="AE681" i="1"/>
  <c r="AA682" i="1"/>
  <c r="AB682" i="1"/>
  <c r="AC682" i="1"/>
  <c r="AD682" i="1"/>
  <c r="AE682" i="1"/>
  <c r="AA683" i="1"/>
  <c r="AB683" i="1"/>
  <c r="AC683" i="1"/>
  <c r="AD683" i="1"/>
  <c r="AE683" i="1"/>
  <c r="AA684" i="1"/>
  <c r="AB684" i="1"/>
  <c r="AC684" i="1"/>
  <c r="AD684" i="1"/>
  <c r="AE684" i="1"/>
  <c r="AA685" i="1"/>
  <c r="AB685" i="1"/>
  <c r="AC685" i="1"/>
  <c r="AD685" i="1"/>
  <c r="AE685" i="1"/>
  <c r="AA686" i="1"/>
  <c r="AB686" i="1"/>
  <c r="AC686" i="1"/>
  <c r="AD686" i="1"/>
  <c r="AE686" i="1"/>
  <c r="AA687" i="1"/>
  <c r="AB687" i="1"/>
  <c r="AC687" i="1"/>
  <c r="AD687" i="1"/>
  <c r="AE687" i="1"/>
  <c r="AA688" i="1"/>
  <c r="AB688" i="1"/>
  <c r="AC688" i="1"/>
  <c r="AD688" i="1"/>
  <c r="AE688" i="1"/>
  <c r="AA689" i="1"/>
  <c r="AB689" i="1"/>
  <c r="AC689" i="1"/>
  <c r="AD689" i="1"/>
  <c r="AE689" i="1"/>
  <c r="AA690" i="1"/>
  <c r="AB690" i="1"/>
  <c r="AC690" i="1"/>
  <c r="AD690" i="1"/>
  <c r="AE690" i="1"/>
  <c r="AA691" i="1"/>
  <c r="AB691" i="1"/>
  <c r="AC691" i="1"/>
  <c r="AD691" i="1"/>
  <c r="AE691" i="1"/>
  <c r="AA692" i="1"/>
  <c r="AB692" i="1"/>
  <c r="AC692" i="1"/>
  <c r="AD692" i="1"/>
  <c r="AE692" i="1"/>
  <c r="AA693" i="1"/>
  <c r="AB693" i="1"/>
  <c r="AC693" i="1"/>
  <c r="AD693" i="1"/>
  <c r="AE693" i="1"/>
  <c r="AA694" i="1"/>
  <c r="AB694" i="1"/>
  <c r="AC694" i="1"/>
  <c r="AD694" i="1"/>
  <c r="AE694" i="1"/>
  <c r="AA695" i="1"/>
  <c r="AB695" i="1"/>
  <c r="AC695" i="1"/>
  <c r="AD695" i="1"/>
  <c r="AE695" i="1"/>
  <c r="AA696" i="1"/>
  <c r="AB696" i="1"/>
  <c r="AC696" i="1"/>
  <c r="AD696" i="1"/>
  <c r="AE696" i="1"/>
  <c r="AA697" i="1"/>
  <c r="AB697" i="1"/>
  <c r="AC697" i="1"/>
  <c r="AD697" i="1"/>
  <c r="AE697" i="1"/>
  <c r="AA698" i="1"/>
  <c r="AB698" i="1"/>
  <c r="AC698" i="1"/>
  <c r="AD698" i="1"/>
  <c r="AE698" i="1"/>
  <c r="AA699" i="1"/>
  <c r="AB699" i="1"/>
  <c r="AC699" i="1"/>
  <c r="AD699" i="1"/>
  <c r="AE699" i="1"/>
  <c r="AA700" i="1"/>
  <c r="AB700" i="1"/>
  <c r="AC700" i="1"/>
  <c r="AD700" i="1"/>
  <c r="AE700" i="1"/>
  <c r="AA701" i="1"/>
  <c r="AB701" i="1"/>
  <c r="AC701" i="1"/>
  <c r="AD701" i="1"/>
  <c r="AE701" i="1"/>
  <c r="AA702" i="1"/>
  <c r="AB702" i="1"/>
  <c r="AC702" i="1"/>
  <c r="AD702" i="1"/>
  <c r="AE702" i="1"/>
  <c r="AA703" i="1"/>
  <c r="AB703" i="1"/>
  <c r="AC703" i="1"/>
  <c r="AD703" i="1"/>
  <c r="AE703" i="1"/>
  <c r="AA704" i="1"/>
  <c r="AB704" i="1"/>
  <c r="AC704" i="1"/>
  <c r="AD704" i="1"/>
  <c r="AE704" i="1"/>
  <c r="AA705" i="1"/>
  <c r="AB705" i="1"/>
  <c r="AC705" i="1"/>
  <c r="AD705" i="1"/>
  <c r="AE705" i="1"/>
  <c r="AA706" i="1"/>
  <c r="AB706" i="1"/>
  <c r="AC706" i="1"/>
  <c r="AD706" i="1"/>
  <c r="AE706" i="1"/>
  <c r="AA707" i="1"/>
  <c r="AB707" i="1"/>
  <c r="AC707" i="1"/>
  <c r="AD707" i="1"/>
  <c r="AE707" i="1"/>
  <c r="AA708" i="1"/>
  <c r="AB708" i="1"/>
  <c r="AC708" i="1"/>
  <c r="AD708" i="1"/>
  <c r="AE708" i="1"/>
  <c r="AA709" i="1"/>
  <c r="AB709" i="1"/>
  <c r="AC709" i="1"/>
  <c r="AD709" i="1"/>
  <c r="AE709" i="1"/>
  <c r="AA710" i="1"/>
  <c r="AB710" i="1"/>
  <c r="AC710" i="1"/>
  <c r="AD710" i="1"/>
  <c r="AE710" i="1"/>
  <c r="AA711" i="1"/>
  <c r="AB711" i="1"/>
  <c r="AC711" i="1"/>
  <c r="AD711" i="1"/>
  <c r="AE711" i="1"/>
  <c r="AA712" i="1"/>
  <c r="AB712" i="1"/>
  <c r="AC712" i="1"/>
  <c r="AD712" i="1"/>
  <c r="AE712" i="1"/>
  <c r="AA713" i="1"/>
  <c r="AB713" i="1"/>
  <c r="AC713" i="1"/>
  <c r="AD713" i="1"/>
  <c r="AE713" i="1"/>
  <c r="AA714" i="1"/>
  <c r="AB714" i="1"/>
  <c r="AC714" i="1"/>
  <c r="AD714" i="1"/>
  <c r="AE714" i="1"/>
  <c r="AA715" i="1"/>
  <c r="AB715" i="1"/>
  <c r="AC715" i="1"/>
  <c r="AD715" i="1"/>
  <c r="AE715" i="1"/>
  <c r="AA716" i="1"/>
  <c r="AB716" i="1"/>
  <c r="AC716" i="1"/>
  <c r="AD716" i="1"/>
  <c r="AE716" i="1"/>
  <c r="AA717" i="1"/>
  <c r="AB717" i="1"/>
  <c r="AC717" i="1"/>
  <c r="AD717" i="1"/>
  <c r="AE717" i="1"/>
  <c r="AA718" i="1"/>
  <c r="AB718" i="1"/>
  <c r="AC718" i="1"/>
  <c r="AD718" i="1"/>
  <c r="AE718" i="1"/>
  <c r="AA719" i="1"/>
  <c r="AB719" i="1"/>
  <c r="AC719" i="1"/>
  <c r="AD719" i="1"/>
  <c r="AE719" i="1"/>
  <c r="AA720" i="1"/>
  <c r="AB720" i="1"/>
  <c r="AC720" i="1"/>
  <c r="AD720" i="1"/>
  <c r="AE720" i="1"/>
  <c r="AA721" i="1"/>
  <c r="AB721" i="1"/>
  <c r="AC721" i="1"/>
  <c r="AD721" i="1"/>
  <c r="AE721" i="1"/>
  <c r="AA722" i="1"/>
  <c r="AB722" i="1"/>
  <c r="AC722" i="1"/>
  <c r="AD722" i="1"/>
  <c r="AE722" i="1"/>
  <c r="AA723" i="1"/>
  <c r="AB723" i="1"/>
  <c r="AC723" i="1"/>
  <c r="AD723" i="1"/>
  <c r="AE723" i="1"/>
  <c r="AA724" i="1"/>
  <c r="AB724" i="1"/>
  <c r="AC724" i="1"/>
  <c r="AD724" i="1"/>
  <c r="AE724" i="1"/>
  <c r="AA725" i="1"/>
  <c r="AB725" i="1"/>
  <c r="AC725" i="1"/>
  <c r="AD725" i="1"/>
  <c r="AE725" i="1"/>
  <c r="AA726" i="1"/>
  <c r="AB726" i="1"/>
  <c r="AC726" i="1"/>
  <c r="AD726" i="1"/>
  <c r="AE726" i="1"/>
  <c r="AA727" i="1"/>
  <c r="AB727" i="1"/>
  <c r="AC727" i="1"/>
  <c r="AD727" i="1"/>
  <c r="AE727" i="1"/>
  <c r="AA728" i="1"/>
  <c r="AB728" i="1"/>
  <c r="AC728" i="1"/>
  <c r="AD728" i="1"/>
  <c r="AE728" i="1"/>
  <c r="AA729" i="1"/>
  <c r="AB729" i="1"/>
  <c r="AC729" i="1"/>
  <c r="AD729" i="1"/>
  <c r="AE729" i="1"/>
  <c r="AA730" i="1"/>
  <c r="AB730" i="1"/>
  <c r="AC730" i="1"/>
  <c r="AD730" i="1"/>
  <c r="AE730" i="1"/>
  <c r="AA731" i="1"/>
  <c r="AB731" i="1"/>
  <c r="AC731" i="1"/>
  <c r="AD731" i="1"/>
  <c r="AE731" i="1"/>
  <c r="AA732" i="1"/>
  <c r="AB732" i="1"/>
  <c r="AC732" i="1"/>
  <c r="AD732" i="1"/>
  <c r="AE732" i="1"/>
  <c r="AA733" i="1"/>
  <c r="AB733" i="1"/>
  <c r="AC733" i="1"/>
  <c r="AD733" i="1"/>
  <c r="AE733" i="1"/>
  <c r="AA734" i="1"/>
  <c r="AB734" i="1"/>
  <c r="AC734" i="1"/>
  <c r="AD734" i="1"/>
  <c r="AE734" i="1"/>
  <c r="AA735" i="1"/>
  <c r="AB735" i="1"/>
  <c r="AC735" i="1"/>
  <c r="AD735" i="1"/>
  <c r="AE735" i="1"/>
  <c r="AA736" i="1"/>
  <c r="AB736" i="1"/>
  <c r="AC736" i="1"/>
  <c r="AD736" i="1"/>
  <c r="AE736" i="1"/>
  <c r="AA737" i="1"/>
  <c r="AB737" i="1"/>
  <c r="AC737" i="1"/>
  <c r="AD737" i="1"/>
  <c r="AE737" i="1"/>
  <c r="AA738" i="1"/>
  <c r="AB738" i="1"/>
  <c r="AC738" i="1"/>
  <c r="AD738" i="1"/>
  <c r="AE738" i="1"/>
  <c r="AA739" i="1"/>
  <c r="AB739" i="1"/>
  <c r="AC739" i="1"/>
  <c r="AD739" i="1"/>
  <c r="AE739" i="1"/>
  <c r="AA740" i="1"/>
  <c r="AB740" i="1"/>
  <c r="AC740" i="1"/>
  <c r="AD740" i="1"/>
  <c r="AE740" i="1"/>
  <c r="AA741" i="1"/>
  <c r="AB741" i="1"/>
  <c r="AC741" i="1"/>
  <c r="AD741" i="1"/>
  <c r="AE741" i="1"/>
  <c r="AA742" i="1"/>
  <c r="AB742" i="1"/>
  <c r="AC742" i="1"/>
  <c r="AD742" i="1"/>
  <c r="AE742" i="1"/>
  <c r="AA743" i="1"/>
  <c r="AB743" i="1"/>
  <c r="AC743" i="1"/>
  <c r="AD743" i="1"/>
  <c r="AE743" i="1"/>
  <c r="AA744" i="1"/>
  <c r="AB744" i="1"/>
  <c r="AC744" i="1"/>
  <c r="AD744" i="1"/>
  <c r="AE744" i="1"/>
  <c r="AA745" i="1"/>
  <c r="AB745" i="1"/>
  <c r="AC745" i="1"/>
  <c r="AD745" i="1"/>
  <c r="AE745" i="1"/>
  <c r="AA746" i="1"/>
  <c r="AB746" i="1"/>
  <c r="AC746" i="1"/>
  <c r="AD746" i="1"/>
  <c r="AE746" i="1"/>
  <c r="AA747" i="1"/>
  <c r="AB747" i="1"/>
  <c r="AC747" i="1"/>
  <c r="AD747" i="1"/>
  <c r="AE747" i="1"/>
  <c r="AA748" i="1"/>
  <c r="AB748" i="1"/>
  <c r="AC748" i="1"/>
  <c r="AD748" i="1"/>
  <c r="AE748" i="1"/>
  <c r="AA749" i="1"/>
  <c r="AB749" i="1"/>
  <c r="AC749" i="1"/>
  <c r="AD749" i="1"/>
  <c r="AE749" i="1"/>
  <c r="AA750" i="1"/>
  <c r="AB750" i="1"/>
  <c r="AC750" i="1"/>
  <c r="AD750" i="1"/>
  <c r="AE750" i="1"/>
  <c r="AA751" i="1"/>
  <c r="AB751" i="1"/>
  <c r="AC751" i="1"/>
  <c r="AD751" i="1"/>
  <c r="AE751" i="1"/>
  <c r="AA752" i="1"/>
  <c r="AB752" i="1"/>
  <c r="AC752" i="1"/>
  <c r="AD752" i="1"/>
  <c r="AE752" i="1"/>
  <c r="AA753" i="1"/>
  <c r="AB753" i="1"/>
  <c r="AC753" i="1"/>
  <c r="AD753" i="1"/>
  <c r="AE753" i="1"/>
  <c r="AA754" i="1"/>
  <c r="AB754" i="1"/>
  <c r="AC754" i="1"/>
  <c r="AD754" i="1"/>
  <c r="AE754" i="1"/>
  <c r="AA755" i="1"/>
  <c r="AB755" i="1"/>
  <c r="AC755" i="1"/>
  <c r="AD755" i="1"/>
  <c r="AE755" i="1"/>
  <c r="AB381" i="1"/>
  <c r="AC381" i="1"/>
  <c r="AD381" i="1"/>
  <c r="AE381" i="1"/>
  <c r="AA381" i="1"/>
  <c r="Q39" i="6"/>
  <c r="F2" i="6"/>
  <c r="H2" i="6"/>
  <c r="R7" i="6"/>
  <c r="AA3" i="3"/>
  <c r="AB3" i="3"/>
  <c r="AC3" i="3"/>
  <c r="AD3" i="3"/>
  <c r="AE3" i="3"/>
  <c r="AF3" i="3"/>
  <c r="AA4" i="3"/>
  <c r="AB4" i="3"/>
  <c r="AC4" i="3"/>
  <c r="AD4" i="3"/>
  <c r="AE4" i="3"/>
  <c r="AF4" i="3"/>
  <c r="AA5" i="3"/>
  <c r="AB5" i="3"/>
  <c r="AC5" i="3"/>
  <c r="AD5" i="3"/>
  <c r="AE5" i="3"/>
  <c r="AF5" i="3"/>
  <c r="AA6" i="3"/>
  <c r="AB6" i="3"/>
  <c r="AC6" i="3"/>
  <c r="AD6" i="3"/>
  <c r="AE6" i="3"/>
  <c r="AF6" i="3"/>
  <c r="AA7" i="3"/>
  <c r="AB7" i="3"/>
  <c r="AC7" i="3"/>
  <c r="AD7" i="3"/>
  <c r="AE7" i="3"/>
  <c r="AF7" i="3"/>
  <c r="AA8" i="3"/>
  <c r="AB8" i="3"/>
  <c r="AC8" i="3"/>
  <c r="AD8" i="3"/>
  <c r="AE8" i="3"/>
  <c r="AF8" i="3"/>
  <c r="AA9" i="3"/>
  <c r="AB9" i="3"/>
  <c r="AC9" i="3"/>
  <c r="AD9" i="3"/>
  <c r="AE9" i="3"/>
  <c r="AF9" i="3"/>
  <c r="AA10" i="3"/>
  <c r="AB10" i="3"/>
  <c r="AC10" i="3"/>
  <c r="AD10" i="3"/>
  <c r="AE10" i="3"/>
  <c r="AF10" i="3"/>
  <c r="AA11" i="3"/>
  <c r="AB11" i="3"/>
  <c r="AC11" i="3"/>
  <c r="AD11" i="3"/>
  <c r="AE11" i="3"/>
  <c r="AF11" i="3"/>
  <c r="AA12" i="3"/>
  <c r="AB12" i="3"/>
  <c r="AC12" i="3"/>
  <c r="AD12" i="3"/>
  <c r="AE12" i="3"/>
  <c r="AF12" i="3"/>
  <c r="AA13" i="3"/>
  <c r="AB13" i="3"/>
  <c r="AC13" i="3"/>
  <c r="AD13" i="3"/>
  <c r="AE13" i="3"/>
  <c r="AF13" i="3"/>
  <c r="AA14" i="3"/>
  <c r="AB14" i="3"/>
  <c r="AC14" i="3"/>
  <c r="AD14" i="3"/>
  <c r="AE14" i="3"/>
  <c r="AF14" i="3"/>
  <c r="AA15" i="3"/>
  <c r="AB15" i="3"/>
  <c r="AC15" i="3"/>
  <c r="AD15" i="3"/>
  <c r="AE15" i="3"/>
  <c r="AF15" i="3"/>
  <c r="AA16" i="3"/>
  <c r="AB16" i="3"/>
  <c r="AC16" i="3"/>
  <c r="AD16" i="3"/>
  <c r="AE16" i="3"/>
  <c r="AF16" i="3"/>
  <c r="AA17" i="3"/>
  <c r="AB17" i="3"/>
  <c r="AC17" i="3"/>
  <c r="AD17" i="3"/>
  <c r="AE17" i="3"/>
  <c r="AF17" i="3"/>
  <c r="AA18" i="3"/>
  <c r="AB18" i="3"/>
  <c r="AC18" i="3"/>
  <c r="AD18" i="3"/>
  <c r="AE18" i="3"/>
  <c r="AF18" i="3"/>
  <c r="AA19" i="3"/>
  <c r="AB19" i="3"/>
  <c r="AC19" i="3"/>
  <c r="AD19" i="3"/>
  <c r="AE19" i="3"/>
  <c r="AF19" i="3"/>
  <c r="AA20" i="3"/>
  <c r="AB20" i="3"/>
  <c r="AC20" i="3"/>
  <c r="AD20" i="3"/>
  <c r="AE20" i="3"/>
  <c r="AF20" i="3"/>
  <c r="AA21" i="3"/>
  <c r="AB21" i="3"/>
  <c r="AC21" i="3"/>
  <c r="AD21" i="3"/>
  <c r="AE21" i="3"/>
  <c r="AF21" i="3"/>
  <c r="AA22" i="3"/>
  <c r="AB22" i="3"/>
  <c r="AC22" i="3"/>
  <c r="AD22" i="3"/>
  <c r="AE22" i="3"/>
  <c r="AF22" i="3"/>
  <c r="AA23" i="3"/>
  <c r="AB23" i="3"/>
  <c r="AC23" i="3"/>
  <c r="AD23" i="3"/>
  <c r="AE23" i="3"/>
  <c r="AF23" i="3"/>
  <c r="AA24" i="3"/>
  <c r="AB24" i="3"/>
  <c r="AC24" i="3"/>
  <c r="AD24" i="3"/>
  <c r="AE24" i="3"/>
  <c r="AF24" i="3"/>
  <c r="AA25" i="3"/>
  <c r="AB25" i="3"/>
  <c r="AC25" i="3"/>
  <c r="AD25" i="3"/>
  <c r="AE25" i="3"/>
  <c r="AF25" i="3"/>
  <c r="AA26" i="3"/>
  <c r="AB26" i="3"/>
  <c r="AC26" i="3"/>
  <c r="AD26" i="3"/>
  <c r="AE26" i="3"/>
  <c r="AF26" i="3"/>
  <c r="AA27" i="3"/>
  <c r="AB27" i="3"/>
  <c r="AC27" i="3"/>
  <c r="AD27" i="3"/>
  <c r="AE27" i="3"/>
  <c r="AF27" i="3"/>
  <c r="AA28" i="3"/>
  <c r="AB28" i="3"/>
  <c r="AC28" i="3"/>
  <c r="AD28" i="3"/>
  <c r="AE28" i="3"/>
  <c r="AF28" i="3"/>
  <c r="AA29" i="3"/>
  <c r="AB29" i="3"/>
  <c r="AC29" i="3"/>
  <c r="AD29" i="3"/>
  <c r="AE29" i="3"/>
  <c r="AF29" i="3"/>
  <c r="AA30" i="3"/>
  <c r="AB30" i="3"/>
  <c r="AC30" i="3"/>
  <c r="AD30" i="3"/>
  <c r="AE30" i="3"/>
  <c r="AF30" i="3"/>
  <c r="AA31" i="3"/>
  <c r="AB31" i="3"/>
  <c r="AC31" i="3"/>
  <c r="AD31" i="3"/>
  <c r="AE31" i="3"/>
  <c r="AF31" i="3"/>
  <c r="AA32" i="3"/>
  <c r="AB32" i="3"/>
  <c r="AC32" i="3"/>
  <c r="AD32" i="3"/>
  <c r="AE32" i="3"/>
  <c r="AF32" i="3"/>
  <c r="AA33" i="3"/>
  <c r="AB33" i="3"/>
  <c r="AC33" i="3"/>
  <c r="AD33" i="3"/>
  <c r="AE33" i="3"/>
  <c r="AF33" i="3"/>
  <c r="AA34" i="3"/>
  <c r="AB34" i="3"/>
  <c r="AC34" i="3"/>
  <c r="AD34" i="3"/>
  <c r="AE34" i="3"/>
  <c r="AF34" i="3"/>
  <c r="AA35" i="3"/>
  <c r="AB35" i="3"/>
  <c r="AC35" i="3"/>
  <c r="AD35" i="3"/>
  <c r="AE35" i="3"/>
  <c r="AF35" i="3"/>
  <c r="AA36" i="3"/>
  <c r="AB36" i="3"/>
  <c r="AC36" i="3"/>
  <c r="AD36" i="3"/>
  <c r="AE36" i="3"/>
  <c r="AF36" i="3"/>
  <c r="AA37" i="3"/>
  <c r="AB37" i="3"/>
  <c r="AC37" i="3"/>
  <c r="AD37" i="3"/>
  <c r="AE37" i="3"/>
  <c r="AF37" i="3"/>
  <c r="AA38" i="3"/>
  <c r="AB38" i="3"/>
  <c r="AC38" i="3"/>
  <c r="AD38" i="3"/>
  <c r="AE38" i="3"/>
  <c r="AF38" i="3"/>
  <c r="AA39" i="3"/>
  <c r="AB39" i="3"/>
  <c r="AC39" i="3"/>
  <c r="AD39" i="3"/>
  <c r="AE39" i="3"/>
  <c r="AF39" i="3"/>
  <c r="AA40" i="3"/>
  <c r="AB40" i="3"/>
  <c r="AC40" i="3"/>
  <c r="AD40" i="3"/>
  <c r="AE40" i="3"/>
  <c r="AF40" i="3"/>
  <c r="AA41" i="3"/>
  <c r="AB41" i="3"/>
  <c r="AC41" i="3"/>
  <c r="AD41" i="3"/>
  <c r="AE41" i="3"/>
  <c r="AF41" i="3"/>
  <c r="AA42" i="3"/>
  <c r="AB42" i="3"/>
  <c r="AC42" i="3"/>
  <c r="AD42" i="3"/>
  <c r="AE42" i="3"/>
  <c r="AF42" i="3"/>
  <c r="AA43" i="3"/>
  <c r="AB43" i="3"/>
  <c r="AC43" i="3"/>
  <c r="AD43" i="3"/>
  <c r="AE43" i="3"/>
  <c r="AF43" i="3"/>
  <c r="AA44" i="3"/>
  <c r="AB44" i="3"/>
  <c r="AC44" i="3"/>
  <c r="AD44" i="3"/>
  <c r="AE44" i="3"/>
  <c r="AF44" i="3"/>
  <c r="AA45" i="3"/>
  <c r="AB45" i="3"/>
  <c r="AC45" i="3"/>
  <c r="AD45" i="3"/>
  <c r="AE45" i="3"/>
  <c r="AF45" i="3"/>
  <c r="AA46" i="3"/>
  <c r="AB46" i="3"/>
  <c r="AC46" i="3"/>
  <c r="AD46" i="3"/>
  <c r="AE46" i="3"/>
  <c r="AF46" i="3"/>
  <c r="AA47" i="3"/>
  <c r="AB47" i="3"/>
  <c r="AC47" i="3"/>
  <c r="AD47" i="3"/>
  <c r="AE47" i="3"/>
  <c r="AF47" i="3"/>
  <c r="AA48" i="3"/>
  <c r="AB48" i="3"/>
  <c r="AC48" i="3"/>
  <c r="AD48" i="3"/>
  <c r="AE48" i="3"/>
  <c r="AF48" i="3"/>
  <c r="AA49" i="3"/>
  <c r="AB49" i="3"/>
  <c r="AC49" i="3"/>
  <c r="AD49" i="3"/>
  <c r="AE49" i="3"/>
  <c r="AF49" i="3"/>
  <c r="AA50" i="3"/>
  <c r="AB50" i="3"/>
  <c r="AC50" i="3"/>
  <c r="AD50" i="3"/>
  <c r="AE50" i="3"/>
  <c r="AF50" i="3"/>
  <c r="AA51" i="3"/>
  <c r="AB51" i="3"/>
  <c r="AC51" i="3"/>
  <c r="AD51" i="3"/>
  <c r="AE51" i="3"/>
  <c r="AF51" i="3"/>
  <c r="AA52" i="3"/>
  <c r="AB52" i="3"/>
  <c r="AC52" i="3"/>
  <c r="AD52" i="3"/>
  <c r="AE52" i="3"/>
  <c r="AF52" i="3"/>
  <c r="AA53" i="3"/>
  <c r="AB53" i="3"/>
  <c r="AC53" i="3"/>
  <c r="AD53" i="3"/>
  <c r="AE53" i="3"/>
  <c r="AF53" i="3"/>
  <c r="AA54" i="3"/>
  <c r="AB54" i="3"/>
  <c r="AC54" i="3"/>
  <c r="AD54" i="3"/>
  <c r="AE54" i="3"/>
  <c r="AF54" i="3"/>
  <c r="AA55" i="3"/>
  <c r="AB55" i="3"/>
  <c r="AC55" i="3"/>
  <c r="AD55" i="3"/>
  <c r="AE55" i="3"/>
  <c r="AF55" i="3"/>
  <c r="AA56" i="3"/>
  <c r="AB56" i="3"/>
  <c r="AC56" i="3"/>
  <c r="AD56" i="3"/>
  <c r="AE56" i="3"/>
  <c r="AF56" i="3"/>
  <c r="AA57" i="3"/>
  <c r="AB57" i="3"/>
  <c r="AC57" i="3"/>
  <c r="AD57" i="3"/>
  <c r="AE57" i="3"/>
  <c r="AF57" i="3"/>
  <c r="AA58" i="3"/>
  <c r="AB58" i="3"/>
  <c r="AC58" i="3"/>
  <c r="AD58" i="3"/>
  <c r="AE58" i="3"/>
  <c r="AF58" i="3"/>
  <c r="AA59" i="3"/>
  <c r="AB59" i="3"/>
  <c r="AC59" i="3"/>
  <c r="AD59" i="3"/>
  <c r="AE59" i="3"/>
  <c r="AF59" i="3"/>
  <c r="AA60" i="3"/>
  <c r="AB60" i="3"/>
  <c r="AC60" i="3"/>
  <c r="AD60" i="3"/>
  <c r="AE60" i="3"/>
  <c r="AF60" i="3"/>
  <c r="AA61" i="3"/>
  <c r="AB61" i="3"/>
  <c r="AC61" i="3"/>
  <c r="AD61" i="3"/>
  <c r="AE61" i="3"/>
  <c r="AF61" i="3"/>
  <c r="AA62" i="3"/>
  <c r="AB62" i="3"/>
  <c r="AC62" i="3"/>
  <c r="AD62" i="3"/>
  <c r="AE62" i="3"/>
  <c r="AF62" i="3"/>
  <c r="AA63" i="3"/>
  <c r="AB63" i="3"/>
  <c r="AC63" i="3"/>
  <c r="AD63" i="3"/>
  <c r="AE63" i="3"/>
  <c r="AF63" i="3"/>
  <c r="AA64" i="3"/>
  <c r="AB64" i="3"/>
  <c r="AC64" i="3"/>
  <c r="AD64" i="3"/>
  <c r="AE64" i="3"/>
  <c r="AF64" i="3"/>
  <c r="AA65" i="3"/>
  <c r="AB65" i="3"/>
  <c r="AC65" i="3"/>
  <c r="AD65" i="3"/>
  <c r="AE65" i="3"/>
  <c r="AF65" i="3"/>
  <c r="AA66" i="3"/>
  <c r="AB66" i="3"/>
  <c r="AC66" i="3"/>
  <c r="AD66" i="3"/>
  <c r="AE66" i="3"/>
  <c r="AF66" i="3"/>
  <c r="AA67" i="3"/>
  <c r="AB67" i="3"/>
  <c r="AC67" i="3"/>
  <c r="AD67" i="3"/>
  <c r="AE67" i="3"/>
  <c r="AF67" i="3"/>
  <c r="AA68" i="3"/>
  <c r="AB68" i="3"/>
  <c r="AC68" i="3"/>
  <c r="AD68" i="3"/>
  <c r="AE68" i="3"/>
  <c r="AF68" i="3"/>
  <c r="AA69" i="3"/>
  <c r="AB69" i="3"/>
  <c r="AC69" i="3"/>
  <c r="AD69" i="3"/>
  <c r="AE69" i="3"/>
  <c r="AF69" i="3"/>
  <c r="AA70" i="3"/>
  <c r="AB70" i="3"/>
  <c r="AC70" i="3"/>
  <c r="AD70" i="3"/>
  <c r="AE70" i="3"/>
  <c r="AF70" i="3"/>
  <c r="AA71" i="3"/>
  <c r="AB71" i="3"/>
  <c r="AC71" i="3"/>
  <c r="AD71" i="3"/>
  <c r="AE71" i="3"/>
  <c r="AF71" i="3"/>
  <c r="AA72" i="3"/>
  <c r="AB72" i="3"/>
  <c r="AC72" i="3"/>
  <c r="AD72" i="3"/>
  <c r="AE72" i="3"/>
  <c r="AF72" i="3"/>
  <c r="AA73" i="3"/>
  <c r="AB73" i="3"/>
  <c r="AC73" i="3"/>
  <c r="AD73" i="3"/>
  <c r="AE73" i="3"/>
  <c r="AF73" i="3"/>
  <c r="AA74" i="3"/>
  <c r="AB74" i="3"/>
  <c r="AC74" i="3"/>
  <c r="AD74" i="3"/>
  <c r="AE74" i="3"/>
  <c r="AF74" i="3"/>
  <c r="AA75" i="3"/>
  <c r="AB75" i="3"/>
  <c r="AC75" i="3"/>
  <c r="AD75" i="3"/>
  <c r="AE75" i="3"/>
  <c r="AF75" i="3"/>
  <c r="AA76" i="3"/>
  <c r="AB76" i="3"/>
  <c r="AC76" i="3"/>
  <c r="AD76" i="3"/>
  <c r="AE76" i="3"/>
  <c r="AF76" i="3"/>
  <c r="AA77" i="3"/>
  <c r="AB77" i="3"/>
  <c r="AC77" i="3"/>
  <c r="AD77" i="3"/>
  <c r="AE77" i="3"/>
  <c r="AF77" i="3"/>
  <c r="AA78" i="3"/>
  <c r="AB78" i="3"/>
  <c r="AC78" i="3"/>
  <c r="AD78" i="3"/>
  <c r="AE78" i="3"/>
  <c r="AF78" i="3"/>
  <c r="AA79" i="3"/>
  <c r="AB79" i="3"/>
  <c r="AC79" i="3"/>
  <c r="AD79" i="3"/>
  <c r="AE79" i="3"/>
  <c r="AF79" i="3"/>
  <c r="AA80" i="3"/>
  <c r="AB80" i="3"/>
  <c r="AC80" i="3"/>
  <c r="AD80" i="3"/>
  <c r="AE80" i="3"/>
  <c r="AF80" i="3"/>
  <c r="AA81" i="3"/>
  <c r="AB81" i="3"/>
  <c r="AC81" i="3"/>
  <c r="AD81" i="3"/>
  <c r="AE81" i="3"/>
  <c r="AF81" i="3"/>
  <c r="AA82" i="3"/>
  <c r="AB82" i="3"/>
  <c r="AC82" i="3"/>
  <c r="AD82" i="3"/>
  <c r="AE82" i="3"/>
  <c r="AF82" i="3"/>
  <c r="AA83" i="3"/>
  <c r="AB83" i="3"/>
  <c r="AC83" i="3"/>
  <c r="AD83" i="3"/>
  <c r="AE83" i="3"/>
  <c r="AF83" i="3"/>
  <c r="AA84" i="3"/>
  <c r="AB84" i="3"/>
  <c r="AC84" i="3"/>
  <c r="AD84" i="3"/>
  <c r="AE84" i="3"/>
  <c r="AF84" i="3"/>
  <c r="AA85" i="3"/>
  <c r="AB85" i="3"/>
  <c r="AC85" i="3"/>
  <c r="AD85" i="3"/>
  <c r="AE85" i="3"/>
  <c r="AF85" i="3"/>
  <c r="AA86" i="3"/>
  <c r="AB86" i="3"/>
  <c r="AC86" i="3"/>
  <c r="AD86" i="3"/>
  <c r="AE86" i="3"/>
  <c r="AF86" i="3"/>
  <c r="AA87" i="3"/>
  <c r="AB87" i="3"/>
  <c r="AC87" i="3"/>
  <c r="AD87" i="3"/>
  <c r="AE87" i="3"/>
  <c r="AF87" i="3"/>
  <c r="AA88" i="3"/>
  <c r="AB88" i="3"/>
  <c r="AC88" i="3"/>
  <c r="AD88" i="3"/>
  <c r="AE88" i="3"/>
  <c r="AF88" i="3"/>
  <c r="AA89" i="3"/>
  <c r="AB89" i="3"/>
  <c r="AC89" i="3"/>
  <c r="AD89" i="3"/>
  <c r="AE89" i="3"/>
  <c r="AF89" i="3"/>
  <c r="AA90" i="3"/>
  <c r="AB90" i="3"/>
  <c r="AC90" i="3"/>
  <c r="AD90" i="3"/>
  <c r="AE90" i="3"/>
  <c r="AF90" i="3"/>
  <c r="AA91" i="3"/>
  <c r="AB91" i="3"/>
  <c r="AC91" i="3"/>
  <c r="AD91" i="3"/>
  <c r="AE91" i="3"/>
  <c r="AF91" i="3"/>
  <c r="AA92" i="3"/>
  <c r="AB92" i="3"/>
  <c r="AC92" i="3"/>
  <c r="AD92" i="3"/>
  <c r="AE92" i="3"/>
  <c r="AF92" i="3"/>
  <c r="AA93" i="3"/>
  <c r="AB93" i="3"/>
  <c r="AC93" i="3"/>
  <c r="AD93" i="3"/>
  <c r="AE93" i="3"/>
  <c r="AF93" i="3"/>
  <c r="AA94" i="3"/>
  <c r="AB94" i="3"/>
  <c r="AC94" i="3"/>
  <c r="AD94" i="3"/>
  <c r="AE94" i="3"/>
  <c r="AF94" i="3"/>
  <c r="AA95" i="3"/>
  <c r="AB95" i="3"/>
  <c r="AC95" i="3"/>
  <c r="AD95" i="3"/>
  <c r="AE95" i="3"/>
  <c r="AF95" i="3"/>
  <c r="AA96" i="3"/>
  <c r="AB96" i="3"/>
  <c r="AC96" i="3"/>
  <c r="AD96" i="3"/>
  <c r="AE96" i="3"/>
  <c r="AF96" i="3"/>
  <c r="AA97" i="3"/>
  <c r="AB97" i="3"/>
  <c r="AC97" i="3"/>
  <c r="AD97" i="3"/>
  <c r="AE97" i="3"/>
  <c r="AF97" i="3"/>
  <c r="AA98" i="3"/>
  <c r="AB98" i="3"/>
  <c r="AC98" i="3"/>
  <c r="AD98" i="3"/>
  <c r="AE98" i="3"/>
  <c r="AF98" i="3"/>
  <c r="AA99" i="3"/>
  <c r="AB99" i="3"/>
  <c r="AC99" i="3"/>
  <c r="AD99" i="3"/>
  <c r="AE99" i="3"/>
  <c r="AF99" i="3"/>
  <c r="AA100" i="3"/>
  <c r="AB100" i="3"/>
  <c r="AC100" i="3"/>
  <c r="AD100" i="3"/>
  <c r="AE100" i="3"/>
  <c r="AF100" i="3"/>
  <c r="AA101" i="3"/>
  <c r="AB101" i="3"/>
  <c r="AC101" i="3"/>
  <c r="AD101" i="3"/>
  <c r="AE101" i="3"/>
  <c r="AF101" i="3"/>
  <c r="AA102" i="3"/>
  <c r="AB102" i="3"/>
  <c r="AC102" i="3"/>
  <c r="AD102" i="3"/>
  <c r="AE102" i="3"/>
  <c r="AF102" i="3"/>
  <c r="AA103" i="3"/>
  <c r="AB103" i="3"/>
  <c r="AC103" i="3"/>
  <c r="AD103" i="3"/>
  <c r="AE103" i="3"/>
  <c r="AF103" i="3"/>
  <c r="AA104" i="3"/>
  <c r="AB104" i="3"/>
  <c r="AC104" i="3"/>
  <c r="AD104" i="3"/>
  <c r="AE104" i="3"/>
  <c r="AF104" i="3"/>
  <c r="AA105" i="3"/>
  <c r="AB105" i="3"/>
  <c r="AC105" i="3"/>
  <c r="AD105" i="3"/>
  <c r="AE105" i="3"/>
  <c r="AF105" i="3"/>
  <c r="AA106" i="3"/>
  <c r="AB106" i="3"/>
  <c r="AC106" i="3"/>
  <c r="AD106" i="3"/>
  <c r="AE106" i="3"/>
  <c r="AF106" i="3"/>
  <c r="AA107" i="3"/>
  <c r="AB107" i="3"/>
  <c r="AC107" i="3"/>
  <c r="AD107" i="3"/>
  <c r="AE107" i="3"/>
  <c r="AF107" i="3"/>
  <c r="AA108" i="3"/>
  <c r="AB108" i="3"/>
  <c r="AC108" i="3"/>
  <c r="AD108" i="3"/>
  <c r="AE108" i="3"/>
  <c r="AF108" i="3"/>
  <c r="AA109" i="3"/>
  <c r="AB109" i="3"/>
  <c r="AC109" i="3"/>
  <c r="AD109" i="3"/>
  <c r="AE109" i="3"/>
  <c r="AF109" i="3"/>
  <c r="AA110" i="3"/>
  <c r="AB110" i="3"/>
  <c r="AC110" i="3"/>
  <c r="AD110" i="3"/>
  <c r="AE110" i="3"/>
  <c r="AF110" i="3"/>
  <c r="AA111" i="3"/>
  <c r="AB111" i="3"/>
  <c r="AC111" i="3"/>
  <c r="AD111" i="3"/>
  <c r="AE111" i="3"/>
  <c r="AF111" i="3"/>
  <c r="AA112" i="3"/>
  <c r="AB112" i="3"/>
  <c r="AC112" i="3"/>
  <c r="AD112" i="3"/>
  <c r="AE112" i="3"/>
  <c r="AF112" i="3"/>
  <c r="AA113" i="3"/>
  <c r="AB113" i="3"/>
  <c r="AC113" i="3"/>
  <c r="AD113" i="3"/>
  <c r="AE113" i="3"/>
  <c r="AF113" i="3"/>
  <c r="AA114" i="3"/>
  <c r="AB114" i="3"/>
  <c r="AC114" i="3"/>
  <c r="AD114" i="3"/>
  <c r="AE114" i="3"/>
  <c r="AF114" i="3"/>
  <c r="AA115" i="3"/>
  <c r="AB115" i="3"/>
  <c r="AC115" i="3"/>
  <c r="AD115" i="3"/>
  <c r="AE115" i="3"/>
  <c r="AF115" i="3"/>
  <c r="AA116" i="3"/>
  <c r="AB116" i="3"/>
  <c r="AC116" i="3"/>
  <c r="AD116" i="3"/>
  <c r="AE116" i="3"/>
  <c r="AF116" i="3"/>
  <c r="AA117" i="3"/>
  <c r="AB117" i="3"/>
  <c r="AC117" i="3"/>
  <c r="AD117" i="3"/>
  <c r="AE117" i="3"/>
  <c r="AF117" i="3"/>
  <c r="AA118" i="3"/>
  <c r="AB118" i="3"/>
  <c r="AC118" i="3"/>
  <c r="AD118" i="3"/>
  <c r="AE118" i="3"/>
  <c r="AF118" i="3"/>
  <c r="AA119" i="3"/>
  <c r="AB119" i="3"/>
  <c r="AC119" i="3"/>
  <c r="AD119" i="3"/>
  <c r="AE119" i="3"/>
  <c r="AF119" i="3"/>
  <c r="AA120" i="3"/>
  <c r="AB120" i="3"/>
  <c r="AC120" i="3"/>
  <c r="AD120" i="3"/>
  <c r="AE120" i="3"/>
  <c r="AF120" i="3"/>
  <c r="AA121" i="3"/>
  <c r="AB121" i="3"/>
  <c r="AC121" i="3"/>
  <c r="AD121" i="3"/>
  <c r="AE121" i="3"/>
  <c r="AF121" i="3"/>
  <c r="AA122" i="3"/>
  <c r="AB122" i="3"/>
  <c r="AC122" i="3"/>
  <c r="AD122" i="3"/>
  <c r="AE122" i="3"/>
  <c r="AF122" i="3"/>
  <c r="AA123" i="3"/>
  <c r="AB123" i="3"/>
  <c r="AC123" i="3"/>
  <c r="AD123" i="3"/>
  <c r="AE123" i="3"/>
  <c r="AF123" i="3"/>
  <c r="AA124" i="3"/>
  <c r="AB124" i="3"/>
  <c r="AC124" i="3"/>
  <c r="AD124" i="3"/>
  <c r="AE124" i="3"/>
  <c r="AF124" i="3"/>
  <c r="AA125" i="3"/>
  <c r="AB125" i="3"/>
  <c r="AC125" i="3"/>
  <c r="AD125" i="3"/>
  <c r="AE125" i="3"/>
  <c r="AF125" i="3"/>
  <c r="AA126" i="3"/>
  <c r="AB126" i="3"/>
  <c r="AC126" i="3"/>
  <c r="AD126" i="3"/>
  <c r="AE126" i="3"/>
  <c r="AF126" i="3"/>
  <c r="AA127" i="3"/>
  <c r="AB127" i="3"/>
  <c r="AC127" i="3"/>
  <c r="AD127" i="3"/>
  <c r="AE127" i="3"/>
  <c r="AF127" i="3"/>
  <c r="AA128" i="3"/>
  <c r="AB128" i="3"/>
  <c r="AC128" i="3"/>
  <c r="AD128" i="3"/>
  <c r="AE128" i="3"/>
  <c r="AF128" i="3"/>
  <c r="AA129" i="3"/>
  <c r="AB129" i="3"/>
  <c r="AC129" i="3"/>
  <c r="AD129" i="3"/>
  <c r="AE129" i="3"/>
  <c r="AF129" i="3"/>
  <c r="AA130" i="3"/>
  <c r="AB130" i="3"/>
  <c r="AC130" i="3"/>
  <c r="AD130" i="3"/>
  <c r="AE130" i="3"/>
  <c r="AF130" i="3"/>
  <c r="AA131" i="3"/>
  <c r="AB131" i="3"/>
  <c r="AC131" i="3"/>
  <c r="AD131" i="3"/>
  <c r="AE131" i="3"/>
  <c r="AF131" i="3"/>
  <c r="AA132" i="3"/>
  <c r="AB132" i="3"/>
  <c r="AC132" i="3"/>
  <c r="AD132" i="3"/>
  <c r="AE132" i="3"/>
  <c r="AF132" i="3"/>
  <c r="AA133" i="3"/>
  <c r="AB133" i="3"/>
  <c r="AC133" i="3"/>
  <c r="AD133" i="3"/>
  <c r="AE133" i="3"/>
  <c r="AF133" i="3"/>
  <c r="AA134" i="3"/>
  <c r="AB134" i="3"/>
  <c r="AC134" i="3"/>
  <c r="AD134" i="3"/>
  <c r="AE134" i="3"/>
  <c r="AF134" i="3"/>
  <c r="AA135" i="3"/>
  <c r="AB135" i="3"/>
  <c r="AC135" i="3"/>
  <c r="AD135" i="3"/>
  <c r="AE135" i="3"/>
  <c r="AF135" i="3"/>
  <c r="AA136" i="3"/>
  <c r="AB136" i="3"/>
  <c r="AC136" i="3"/>
  <c r="AD136" i="3"/>
  <c r="AE136" i="3"/>
  <c r="AF136" i="3"/>
  <c r="AA137" i="3"/>
  <c r="AB137" i="3"/>
  <c r="AC137" i="3"/>
  <c r="AD137" i="3"/>
  <c r="AE137" i="3"/>
  <c r="AF137" i="3"/>
  <c r="AA138" i="3"/>
  <c r="AB138" i="3"/>
  <c r="AC138" i="3"/>
  <c r="AD138" i="3"/>
  <c r="AE138" i="3"/>
  <c r="AF138" i="3"/>
  <c r="AA139" i="3"/>
  <c r="AB139" i="3"/>
  <c r="AC139" i="3"/>
  <c r="AD139" i="3"/>
  <c r="AE139" i="3"/>
  <c r="AF139" i="3"/>
  <c r="AA140" i="3"/>
  <c r="AB140" i="3"/>
  <c r="AC140" i="3"/>
  <c r="AD140" i="3"/>
  <c r="AE140" i="3"/>
  <c r="AF140" i="3"/>
  <c r="AA141" i="3"/>
  <c r="AB141" i="3"/>
  <c r="AC141" i="3"/>
  <c r="AD141" i="3"/>
  <c r="AE141" i="3"/>
  <c r="AF141" i="3"/>
  <c r="AA142" i="3"/>
  <c r="AB142" i="3"/>
  <c r="AC142" i="3"/>
  <c r="AD142" i="3"/>
  <c r="AE142" i="3"/>
  <c r="AF142" i="3"/>
  <c r="AA143" i="3"/>
  <c r="AB143" i="3"/>
  <c r="AC143" i="3"/>
  <c r="AD143" i="3"/>
  <c r="AE143" i="3"/>
  <c r="AF143" i="3"/>
  <c r="AA144" i="3"/>
  <c r="AB144" i="3"/>
  <c r="AC144" i="3"/>
  <c r="AD144" i="3"/>
  <c r="AE144" i="3"/>
  <c r="AF144" i="3"/>
  <c r="AA145" i="3"/>
  <c r="AB145" i="3"/>
  <c r="AC145" i="3"/>
  <c r="AD145" i="3"/>
  <c r="AE145" i="3"/>
  <c r="AF145" i="3"/>
  <c r="AA146" i="3"/>
  <c r="AB146" i="3"/>
  <c r="AC146" i="3"/>
  <c r="AD146" i="3"/>
  <c r="AE146" i="3"/>
  <c r="AF146" i="3"/>
  <c r="AA147" i="3"/>
  <c r="AB147" i="3"/>
  <c r="AC147" i="3"/>
  <c r="AD147" i="3"/>
  <c r="AE147" i="3"/>
  <c r="AF147" i="3"/>
  <c r="AA148" i="3"/>
  <c r="AB148" i="3"/>
  <c r="AC148" i="3"/>
  <c r="AD148" i="3"/>
  <c r="AE148" i="3"/>
  <c r="AF148" i="3"/>
  <c r="AA149" i="3"/>
  <c r="AB149" i="3"/>
  <c r="AC149" i="3"/>
  <c r="AD149" i="3"/>
  <c r="AE149" i="3"/>
  <c r="AF149" i="3"/>
  <c r="AA150" i="3"/>
  <c r="AB150" i="3"/>
  <c r="AC150" i="3"/>
  <c r="AD150" i="3"/>
  <c r="AE150" i="3"/>
  <c r="AF150" i="3"/>
  <c r="AA151" i="3"/>
  <c r="AB151" i="3"/>
  <c r="AC151" i="3"/>
  <c r="AD151" i="3"/>
  <c r="AE151" i="3"/>
  <c r="AF151" i="3"/>
  <c r="AA152" i="3"/>
  <c r="AB152" i="3"/>
  <c r="AC152" i="3"/>
  <c r="AD152" i="3"/>
  <c r="AE152" i="3"/>
  <c r="AF152" i="3"/>
  <c r="AA153" i="3"/>
  <c r="AB153" i="3"/>
  <c r="AC153" i="3"/>
  <c r="AD153" i="3"/>
  <c r="AE153" i="3"/>
  <c r="AF153" i="3"/>
  <c r="AA154" i="3"/>
  <c r="AB154" i="3"/>
  <c r="AC154" i="3"/>
  <c r="AD154" i="3"/>
  <c r="AE154" i="3"/>
  <c r="AF154" i="3"/>
  <c r="AA155" i="3"/>
  <c r="AB155" i="3"/>
  <c r="AC155" i="3"/>
  <c r="AD155" i="3"/>
  <c r="AE155" i="3"/>
  <c r="AF155" i="3"/>
  <c r="AA156" i="3"/>
  <c r="AB156" i="3"/>
  <c r="AC156" i="3"/>
  <c r="AD156" i="3"/>
  <c r="AE156" i="3"/>
  <c r="AF156" i="3"/>
  <c r="AA157" i="3"/>
  <c r="AB157" i="3"/>
  <c r="AC157" i="3"/>
  <c r="AD157" i="3"/>
  <c r="AE157" i="3"/>
  <c r="AF157" i="3"/>
  <c r="AA158" i="3"/>
  <c r="AB158" i="3"/>
  <c r="AC158" i="3"/>
  <c r="AD158" i="3"/>
  <c r="AE158" i="3"/>
  <c r="AF158" i="3"/>
  <c r="AA159" i="3"/>
  <c r="AB159" i="3"/>
  <c r="AC159" i="3"/>
  <c r="AD159" i="3"/>
  <c r="AE159" i="3"/>
  <c r="AF159" i="3"/>
  <c r="AA160" i="3"/>
  <c r="AB160" i="3"/>
  <c r="AC160" i="3"/>
  <c r="AD160" i="3"/>
  <c r="AE160" i="3"/>
  <c r="AF160" i="3"/>
  <c r="AA161" i="3"/>
  <c r="AB161" i="3"/>
  <c r="AC161" i="3"/>
  <c r="AD161" i="3"/>
  <c r="AE161" i="3"/>
  <c r="AF161" i="3"/>
  <c r="AA162" i="3"/>
  <c r="AB162" i="3"/>
  <c r="AC162" i="3"/>
  <c r="AD162" i="3"/>
  <c r="AE162" i="3"/>
  <c r="AF162" i="3"/>
  <c r="AA163" i="3"/>
  <c r="AB163" i="3"/>
  <c r="AC163" i="3"/>
  <c r="AD163" i="3"/>
  <c r="AE163" i="3"/>
  <c r="AF163" i="3"/>
  <c r="AA164" i="3"/>
  <c r="AB164" i="3"/>
  <c r="AC164" i="3"/>
  <c r="AD164" i="3"/>
  <c r="AE164" i="3"/>
  <c r="AF164" i="3"/>
  <c r="AA165" i="3"/>
  <c r="AB165" i="3"/>
  <c r="AC165" i="3"/>
  <c r="AD165" i="3"/>
  <c r="AE165" i="3"/>
  <c r="AF165" i="3"/>
  <c r="AA166" i="3"/>
  <c r="AB166" i="3"/>
  <c r="AC166" i="3"/>
  <c r="AD166" i="3"/>
  <c r="AE166" i="3"/>
  <c r="AF166" i="3"/>
  <c r="AA167" i="3"/>
  <c r="AB167" i="3"/>
  <c r="AC167" i="3"/>
  <c r="AD167" i="3"/>
  <c r="AE167" i="3"/>
  <c r="AF167" i="3"/>
  <c r="AA168" i="3"/>
  <c r="AB168" i="3"/>
  <c r="AC168" i="3"/>
  <c r="AD168" i="3"/>
  <c r="AE168" i="3"/>
  <c r="AF168" i="3"/>
  <c r="AA169" i="3"/>
  <c r="AB169" i="3"/>
  <c r="AC169" i="3"/>
  <c r="AD169" i="3"/>
  <c r="AE169" i="3"/>
  <c r="AF169" i="3"/>
  <c r="AA170" i="3"/>
  <c r="AB170" i="3"/>
  <c r="AC170" i="3"/>
  <c r="AD170" i="3"/>
  <c r="AE170" i="3"/>
  <c r="AF170" i="3"/>
  <c r="AA171" i="3"/>
  <c r="AB171" i="3"/>
  <c r="AC171" i="3"/>
  <c r="AD171" i="3"/>
  <c r="AE171" i="3"/>
  <c r="AF171" i="3"/>
  <c r="AA172" i="3"/>
  <c r="AB172" i="3"/>
  <c r="AC172" i="3"/>
  <c r="AD172" i="3"/>
  <c r="AE172" i="3"/>
  <c r="AF172" i="3"/>
  <c r="AA173" i="3"/>
  <c r="AB173" i="3"/>
  <c r="AC173" i="3"/>
  <c r="AD173" i="3"/>
  <c r="AE173" i="3"/>
  <c r="AF173" i="3"/>
  <c r="AA174" i="3"/>
  <c r="AB174" i="3"/>
  <c r="AC174" i="3"/>
  <c r="AD174" i="3"/>
  <c r="AE174" i="3"/>
  <c r="AF174" i="3"/>
  <c r="AA175" i="3"/>
  <c r="AB175" i="3"/>
  <c r="AC175" i="3"/>
  <c r="AD175" i="3"/>
  <c r="AE175" i="3"/>
  <c r="AF175" i="3"/>
  <c r="AA176" i="3"/>
  <c r="AB176" i="3"/>
  <c r="AC176" i="3"/>
  <c r="AD176" i="3"/>
  <c r="AE176" i="3"/>
  <c r="AF176" i="3"/>
  <c r="AA177" i="3"/>
  <c r="AB177" i="3"/>
  <c r="AC177" i="3"/>
  <c r="AD177" i="3"/>
  <c r="AE177" i="3"/>
  <c r="AF177" i="3"/>
  <c r="AA178" i="3"/>
  <c r="AB178" i="3"/>
  <c r="AC178" i="3"/>
  <c r="AD178" i="3"/>
  <c r="AE178" i="3"/>
  <c r="AF178" i="3"/>
  <c r="AA179" i="3"/>
  <c r="AB179" i="3"/>
  <c r="AC179" i="3"/>
  <c r="AD179" i="3"/>
  <c r="AE179" i="3"/>
  <c r="AF179" i="3"/>
  <c r="AA180" i="3"/>
  <c r="AB180" i="3"/>
  <c r="AC180" i="3"/>
  <c r="AD180" i="3"/>
  <c r="AE180" i="3"/>
  <c r="AF180" i="3"/>
  <c r="AA181" i="3"/>
  <c r="AB181" i="3"/>
  <c r="AC181" i="3"/>
  <c r="AD181" i="3"/>
  <c r="AE181" i="3"/>
  <c r="AF181" i="3"/>
  <c r="AA182" i="3"/>
  <c r="AB182" i="3"/>
  <c r="AC182" i="3"/>
  <c r="AD182" i="3"/>
  <c r="AE182" i="3"/>
  <c r="AF182" i="3"/>
  <c r="AA183" i="3"/>
  <c r="AB183" i="3"/>
  <c r="AC183" i="3"/>
  <c r="AD183" i="3"/>
  <c r="AE183" i="3"/>
  <c r="AF183" i="3"/>
  <c r="AA184" i="3"/>
  <c r="AB184" i="3"/>
  <c r="AC184" i="3"/>
  <c r="AD184" i="3"/>
  <c r="AE184" i="3"/>
  <c r="AF184" i="3"/>
  <c r="AA185" i="3"/>
  <c r="AB185" i="3"/>
  <c r="AC185" i="3"/>
  <c r="AD185" i="3"/>
  <c r="AE185" i="3"/>
  <c r="AF185" i="3"/>
  <c r="AA186" i="3"/>
  <c r="AB186" i="3"/>
  <c r="AC186" i="3"/>
  <c r="AD186" i="3"/>
  <c r="AE186" i="3"/>
  <c r="AF186" i="3"/>
  <c r="AA187" i="3"/>
  <c r="AB187" i="3"/>
  <c r="AC187" i="3"/>
  <c r="AD187" i="3"/>
  <c r="AE187" i="3"/>
  <c r="AF187" i="3"/>
  <c r="AA188" i="3"/>
  <c r="AB188" i="3"/>
  <c r="AC188" i="3"/>
  <c r="AD188" i="3"/>
  <c r="AE188" i="3"/>
  <c r="AF188" i="3"/>
  <c r="AA189" i="3"/>
  <c r="AB189" i="3"/>
  <c r="AC189" i="3"/>
  <c r="AD189" i="3"/>
  <c r="AE189" i="3"/>
  <c r="AF189" i="3"/>
  <c r="AA190" i="3"/>
  <c r="AB190" i="3"/>
  <c r="AC190" i="3"/>
  <c r="AD190" i="3"/>
  <c r="AE190" i="3"/>
  <c r="AF190" i="3"/>
  <c r="AA191" i="3"/>
  <c r="AB191" i="3"/>
  <c r="AC191" i="3"/>
  <c r="AD191" i="3"/>
  <c r="AE191" i="3"/>
  <c r="AF191" i="3"/>
  <c r="AA192" i="3"/>
  <c r="AB192" i="3"/>
  <c r="AC192" i="3"/>
  <c r="AD192" i="3"/>
  <c r="AE192" i="3"/>
  <c r="AF192" i="3"/>
  <c r="AA193" i="3"/>
  <c r="AB193" i="3"/>
  <c r="AC193" i="3"/>
  <c r="AD193" i="3"/>
  <c r="AE193" i="3"/>
  <c r="AF193" i="3"/>
  <c r="AA194" i="3"/>
  <c r="AB194" i="3"/>
  <c r="AC194" i="3"/>
  <c r="AD194" i="3"/>
  <c r="AE194" i="3"/>
  <c r="AF194" i="3"/>
  <c r="AA195" i="3"/>
  <c r="AB195" i="3"/>
  <c r="AC195" i="3"/>
  <c r="AD195" i="3"/>
  <c r="AE195" i="3"/>
  <c r="AF195" i="3"/>
  <c r="AA196" i="3"/>
  <c r="AB196" i="3"/>
  <c r="AC196" i="3"/>
  <c r="AD196" i="3"/>
  <c r="AE196" i="3"/>
  <c r="AF196" i="3"/>
  <c r="AA197" i="3"/>
  <c r="AB197" i="3"/>
  <c r="AC197" i="3"/>
  <c r="AD197" i="3"/>
  <c r="AE197" i="3"/>
  <c r="AF197" i="3"/>
  <c r="AA198" i="3"/>
  <c r="AB198" i="3"/>
  <c r="AC198" i="3"/>
  <c r="AD198" i="3"/>
  <c r="AE198" i="3"/>
  <c r="AF198" i="3"/>
  <c r="AA199" i="3"/>
  <c r="AB199" i="3"/>
  <c r="AC199" i="3"/>
  <c r="AD199" i="3"/>
  <c r="AE199" i="3"/>
  <c r="AF199" i="3"/>
  <c r="AA200" i="3"/>
  <c r="AB200" i="3"/>
  <c r="AC200" i="3"/>
  <c r="AD200" i="3"/>
  <c r="AE200" i="3"/>
  <c r="AF200" i="3"/>
  <c r="AA201" i="3"/>
  <c r="AB201" i="3"/>
  <c r="AC201" i="3"/>
  <c r="AD201" i="3"/>
  <c r="AE201" i="3"/>
  <c r="AF201" i="3"/>
  <c r="AA202" i="3"/>
  <c r="AB202" i="3"/>
  <c r="AC202" i="3"/>
  <c r="AD202" i="3"/>
  <c r="AE202" i="3"/>
  <c r="AF202" i="3"/>
  <c r="AA203" i="3"/>
  <c r="AB203" i="3"/>
  <c r="AC203" i="3"/>
  <c r="AD203" i="3"/>
  <c r="AE203" i="3"/>
  <c r="AF203" i="3"/>
  <c r="AA204" i="3"/>
  <c r="AB204" i="3"/>
  <c r="AC204" i="3"/>
  <c r="AD204" i="3"/>
  <c r="AE204" i="3"/>
  <c r="AF204" i="3"/>
  <c r="AA205" i="3"/>
  <c r="AB205" i="3"/>
  <c r="AC205" i="3"/>
  <c r="AD205" i="3"/>
  <c r="AE205" i="3"/>
  <c r="AF205" i="3"/>
  <c r="AA206" i="3"/>
  <c r="AB206" i="3"/>
  <c r="AC206" i="3"/>
  <c r="AD206" i="3"/>
  <c r="AE206" i="3"/>
  <c r="AF206" i="3"/>
  <c r="AA207" i="3"/>
  <c r="AB207" i="3"/>
  <c r="AC207" i="3"/>
  <c r="AD207" i="3"/>
  <c r="AE207" i="3"/>
  <c r="AF207" i="3"/>
  <c r="AA208" i="3"/>
  <c r="AB208" i="3"/>
  <c r="AC208" i="3"/>
  <c r="AD208" i="3"/>
  <c r="AE208" i="3"/>
  <c r="AF208" i="3"/>
  <c r="AA209" i="3"/>
  <c r="AB209" i="3"/>
  <c r="AC209" i="3"/>
  <c r="AD209" i="3"/>
  <c r="AE209" i="3"/>
  <c r="AF209" i="3"/>
  <c r="AA210" i="3"/>
  <c r="AB210" i="3"/>
  <c r="AC210" i="3"/>
  <c r="AD210" i="3"/>
  <c r="AE210" i="3"/>
  <c r="AF210" i="3"/>
  <c r="AA211" i="3"/>
  <c r="AB211" i="3"/>
  <c r="AC211" i="3"/>
  <c r="AD211" i="3"/>
  <c r="AE211" i="3"/>
  <c r="AF211" i="3"/>
  <c r="AA212" i="3"/>
  <c r="AB212" i="3"/>
  <c r="AC212" i="3"/>
  <c r="AD212" i="3"/>
  <c r="AE212" i="3"/>
  <c r="AF212" i="3"/>
  <c r="AA213" i="3"/>
  <c r="AB213" i="3"/>
  <c r="AC213" i="3"/>
  <c r="AD213" i="3"/>
  <c r="AE213" i="3"/>
  <c r="AF213" i="3"/>
  <c r="AA214" i="3"/>
  <c r="AB214" i="3"/>
  <c r="AC214" i="3"/>
  <c r="AD214" i="3"/>
  <c r="AE214" i="3"/>
  <c r="AF214" i="3"/>
  <c r="AA215" i="3"/>
  <c r="AB215" i="3"/>
  <c r="AC215" i="3"/>
  <c r="AD215" i="3"/>
  <c r="AE215" i="3"/>
  <c r="AF215" i="3"/>
  <c r="AA216" i="3"/>
  <c r="AB216" i="3"/>
  <c r="AC216" i="3"/>
  <c r="AD216" i="3"/>
  <c r="AE216" i="3"/>
  <c r="AF216" i="3"/>
  <c r="AA217" i="3"/>
  <c r="AB217" i="3"/>
  <c r="AC217" i="3"/>
  <c r="AD217" i="3"/>
  <c r="AE217" i="3"/>
  <c r="AF217" i="3"/>
  <c r="AA218" i="3"/>
  <c r="AB218" i="3"/>
  <c r="AC218" i="3"/>
  <c r="AD218" i="3"/>
  <c r="AE218" i="3"/>
  <c r="AF218" i="3"/>
  <c r="AA219" i="3"/>
  <c r="AB219" i="3"/>
  <c r="AC219" i="3"/>
  <c r="AD219" i="3"/>
  <c r="AE219" i="3"/>
  <c r="AF219" i="3"/>
  <c r="AA220" i="3"/>
  <c r="AB220" i="3"/>
  <c r="AC220" i="3"/>
  <c r="AD220" i="3"/>
  <c r="AE220" i="3"/>
  <c r="AF220" i="3"/>
  <c r="AA221" i="3"/>
  <c r="AB221" i="3"/>
  <c r="AC221" i="3"/>
  <c r="AD221" i="3"/>
  <c r="AE221" i="3"/>
  <c r="AF221" i="3"/>
  <c r="AA222" i="3"/>
  <c r="AB222" i="3"/>
  <c r="AC222" i="3"/>
  <c r="AD222" i="3"/>
  <c r="AE222" i="3"/>
  <c r="AF222" i="3"/>
  <c r="AA223" i="3"/>
  <c r="AB223" i="3"/>
  <c r="AC223" i="3"/>
  <c r="AD223" i="3"/>
  <c r="AE223" i="3"/>
  <c r="AF223" i="3"/>
  <c r="AA224" i="3"/>
  <c r="AB224" i="3"/>
  <c r="AC224" i="3"/>
  <c r="AD224" i="3"/>
  <c r="AE224" i="3"/>
  <c r="AF224" i="3"/>
  <c r="AA225" i="3"/>
  <c r="AB225" i="3"/>
  <c r="AC225" i="3"/>
  <c r="AD225" i="3"/>
  <c r="AE225" i="3"/>
  <c r="AF225" i="3"/>
  <c r="AA226" i="3"/>
  <c r="AB226" i="3"/>
  <c r="AC226" i="3"/>
  <c r="AD226" i="3"/>
  <c r="AE226" i="3"/>
  <c r="AF226" i="3"/>
  <c r="AA227" i="3"/>
  <c r="AB227" i="3"/>
  <c r="AC227" i="3"/>
  <c r="AD227" i="3"/>
  <c r="AE227" i="3"/>
  <c r="AF227" i="3"/>
  <c r="AA228" i="3"/>
  <c r="AB228" i="3"/>
  <c r="AC228" i="3"/>
  <c r="AD228" i="3"/>
  <c r="AE228" i="3"/>
  <c r="AF228" i="3"/>
  <c r="AA229" i="3"/>
  <c r="AB229" i="3"/>
  <c r="AC229" i="3"/>
  <c r="AD229" i="3"/>
  <c r="AE229" i="3"/>
  <c r="AF229" i="3"/>
  <c r="AA230" i="3"/>
  <c r="AB230" i="3"/>
  <c r="AC230" i="3"/>
  <c r="AD230" i="3"/>
  <c r="AE230" i="3"/>
  <c r="AF230" i="3"/>
  <c r="AA231" i="3"/>
  <c r="AB231" i="3"/>
  <c r="AC231" i="3"/>
  <c r="AD231" i="3"/>
  <c r="AE231" i="3"/>
  <c r="AF231" i="3"/>
  <c r="AA232" i="3"/>
  <c r="AB232" i="3"/>
  <c r="AC232" i="3"/>
  <c r="AD232" i="3"/>
  <c r="AE232" i="3"/>
  <c r="AF232" i="3"/>
  <c r="AA233" i="3"/>
  <c r="AB233" i="3"/>
  <c r="AC233" i="3"/>
  <c r="AD233" i="3"/>
  <c r="AE233" i="3"/>
  <c r="AF233" i="3"/>
  <c r="AA234" i="3"/>
  <c r="AB234" i="3"/>
  <c r="AC234" i="3"/>
  <c r="AD234" i="3"/>
  <c r="AE234" i="3"/>
  <c r="AF234" i="3"/>
  <c r="AA235" i="3"/>
  <c r="AB235" i="3"/>
  <c r="AC235" i="3"/>
  <c r="AD235" i="3"/>
  <c r="AE235" i="3"/>
  <c r="AF235" i="3"/>
  <c r="AA236" i="3"/>
  <c r="AB236" i="3"/>
  <c r="AC236" i="3"/>
  <c r="AD236" i="3"/>
  <c r="AE236" i="3"/>
  <c r="AF236" i="3"/>
  <c r="AA237" i="3"/>
  <c r="AB237" i="3"/>
  <c r="AC237" i="3"/>
  <c r="AD237" i="3"/>
  <c r="AE237" i="3"/>
  <c r="AF237" i="3"/>
  <c r="AA238" i="3"/>
  <c r="AB238" i="3"/>
  <c r="AC238" i="3"/>
  <c r="AD238" i="3"/>
  <c r="AE238" i="3"/>
  <c r="AF238" i="3"/>
  <c r="AA239" i="3"/>
  <c r="AB239" i="3"/>
  <c r="AC239" i="3"/>
  <c r="AD239" i="3"/>
  <c r="AE239" i="3"/>
  <c r="AF239" i="3"/>
  <c r="AA240" i="3"/>
  <c r="AB240" i="3"/>
  <c r="AC240" i="3"/>
  <c r="AD240" i="3"/>
  <c r="AE240" i="3"/>
  <c r="AF240" i="3"/>
  <c r="AA241" i="3"/>
  <c r="AB241" i="3"/>
  <c r="AC241" i="3"/>
  <c r="AD241" i="3"/>
  <c r="AE241" i="3"/>
  <c r="AF241" i="3"/>
  <c r="AA242" i="3"/>
  <c r="AB242" i="3"/>
  <c r="AC242" i="3"/>
  <c r="AD242" i="3"/>
  <c r="AE242" i="3"/>
  <c r="AF242" i="3"/>
  <c r="AA243" i="3"/>
  <c r="AB243" i="3"/>
  <c r="AC243" i="3"/>
  <c r="AD243" i="3"/>
  <c r="AE243" i="3"/>
  <c r="AF243" i="3"/>
  <c r="AA244" i="3"/>
  <c r="AB244" i="3"/>
  <c r="AC244" i="3"/>
  <c r="AD244" i="3"/>
  <c r="AE244" i="3"/>
  <c r="AF244" i="3"/>
  <c r="AA245" i="3"/>
  <c r="AB245" i="3"/>
  <c r="AC245" i="3"/>
  <c r="AD245" i="3"/>
  <c r="AE245" i="3"/>
  <c r="AF245" i="3"/>
  <c r="AA246" i="3"/>
  <c r="AB246" i="3"/>
  <c r="AC246" i="3"/>
  <c r="AD246" i="3"/>
  <c r="AE246" i="3"/>
  <c r="AF246" i="3"/>
  <c r="AA247" i="3"/>
  <c r="AB247" i="3"/>
  <c r="AC247" i="3"/>
  <c r="AD247" i="3"/>
  <c r="AE247" i="3"/>
  <c r="AF247" i="3"/>
  <c r="AA248" i="3"/>
  <c r="AB248" i="3"/>
  <c r="AC248" i="3"/>
  <c r="AD248" i="3"/>
  <c r="AE248" i="3"/>
  <c r="AF248" i="3"/>
  <c r="AA249" i="3"/>
  <c r="AB249" i="3"/>
  <c r="AC249" i="3"/>
  <c r="AD249" i="3"/>
  <c r="AE249" i="3"/>
  <c r="AF249" i="3"/>
  <c r="AA250" i="3"/>
  <c r="AB250" i="3"/>
  <c r="AC250" i="3"/>
  <c r="AD250" i="3"/>
  <c r="AE250" i="3"/>
  <c r="AF250" i="3"/>
  <c r="AA251" i="3"/>
  <c r="AB251" i="3"/>
  <c r="AC251" i="3"/>
  <c r="AD251" i="3"/>
  <c r="AE251" i="3"/>
  <c r="AF251" i="3"/>
  <c r="AA252" i="3"/>
  <c r="AB252" i="3"/>
  <c r="AC252" i="3"/>
  <c r="AD252" i="3"/>
  <c r="AE252" i="3"/>
  <c r="AF252" i="3"/>
  <c r="AA253" i="3"/>
  <c r="AB253" i="3"/>
  <c r="AC253" i="3"/>
  <c r="AD253" i="3"/>
  <c r="AE253" i="3"/>
  <c r="AF253" i="3"/>
  <c r="AA254" i="3"/>
  <c r="AB254" i="3"/>
  <c r="AC254" i="3"/>
  <c r="AD254" i="3"/>
  <c r="AE254" i="3"/>
  <c r="AF254" i="3"/>
  <c r="AA255" i="3"/>
  <c r="AB255" i="3"/>
  <c r="AC255" i="3"/>
  <c r="AD255" i="3"/>
  <c r="AE255" i="3"/>
  <c r="AF255" i="3"/>
  <c r="AA256" i="3"/>
  <c r="AB256" i="3"/>
  <c r="AC256" i="3"/>
  <c r="AD256" i="3"/>
  <c r="AE256" i="3"/>
  <c r="AF256" i="3"/>
  <c r="AA257" i="3"/>
  <c r="AB257" i="3"/>
  <c r="AC257" i="3"/>
  <c r="AD257" i="3"/>
  <c r="AE257" i="3"/>
  <c r="AF257" i="3"/>
  <c r="AA258" i="3"/>
  <c r="AB258" i="3"/>
  <c r="AC258" i="3"/>
  <c r="AD258" i="3"/>
  <c r="AE258" i="3"/>
  <c r="AF258" i="3"/>
  <c r="AA259" i="3"/>
  <c r="AB259" i="3"/>
  <c r="AC259" i="3"/>
  <c r="AD259" i="3"/>
  <c r="AE259" i="3"/>
  <c r="AF259" i="3"/>
  <c r="AA260" i="3"/>
  <c r="AB260" i="3"/>
  <c r="AC260" i="3"/>
  <c r="AD260" i="3"/>
  <c r="AE260" i="3"/>
  <c r="AF260" i="3"/>
  <c r="AA261" i="3"/>
  <c r="AB261" i="3"/>
  <c r="AC261" i="3"/>
  <c r="AD261" i="3"/>
  <c r="AE261" i="3"/>
  <c r="AF261" i="3"/>
  <c r="AA262" i="3"/>
  <c r="AB262" i="3"/>
  <c r="AC262" i="3"/>
  <c r="AD262" i="3"/>
  <c r="AE262" i="3"/>
  <c r="AF262" i="3"/>
  <c r="AA263" i="3"/>
  <c r="AB263" i="3"/>
  <c r="AC263" i="3"/>
  <c r="AD263" i="3"/>
  <c r="AE263" i="3"/>
  <c r="AF263" i="3"/>
  <c r="AA264" i="3"/>
  <c r="AB264" i="3"/>
  <c r="AC264" i="3"/>
  <c r="AD264" i="3"/>
  <c r="AE264" i="3"/>
  <c r="AF264" i="3"/>
  <c r="AA265" i="3"/>
  <c r="AB265" i="3"/>
  <c r="AC265" i="3"/>
  <c r="AD265" i="3"/>
  <c r="AE265" i="3"/>
  <c r="AF265" i="3"/>
  <c r="AA266" i="3"/>
  <c r="AB266" i="3"/>
  <c r="AC266" i="3"/>
  <c r="AD266" i="3"/>
  <c r="AE266" i="3"/>
  <c r="AF266" i="3"/>
  <c r="AA267" i="3"/>
  <c r="AB267" i="3"/>
  <c r="AC267" i="3"/>
  <c r="AD267" i="3"/>
  <c r="AE267" i="3"/>
  <c r="AF267" i="3"/>
  <c r="AA268" i="3"/>
  <c r="AB268" i="3"/>
  <c r="AC268" i="3"/>
  <c r="AD268" i="3"/>
  <c r="AE268" i="3"/>
  <c r="AF268" i="3"/>
  <c r="AA269" i="3"/>
  <c r="AB269" i="3"/>
  <c r="AC269" i="3"/>
  <c r="AD269" i="3"/>
  <c r="AE269" i="3"/>
  <c r="AF269" i="3"/>
  <c r="AA270" i="3"/>
  <c r="AB270" i="3"/>
  <c r="AC270" i="3"/>
  <c r="AD270" i="3"/>
  <c r="AE270" i="3"/>
  <c r="AF270" i="3"/>
  <c r="AA271" i="3"/>
  <c r="AB271" i="3"/>
  <c r="AC271" i="3"/>
  <c r="AD271" i="3"/>
  <c r="AE271" i="3"/>
  <c r="AF271" i="3"/>
  <c r="AA272" i="3"/>
  <c r="AB272" i="3"/>
  <c r="AC272" i="3"/>
  <c r="AD272" i="3"/>
  <c r="AE272" i="3"/>
  <c r="AF272" i="3"/>
  <c r="AA273" i="3"/>
  <c r="AB273" i="3"/>
  <c r="AC273" i="3"/>
  <c r="AD273" i="3"/>
  <c r="AE273" i="3"/>
  <c r="AF273" i="3"/>
  <c r="AA274" i="3"/>
  <c r="AB274" i="3"/>
  <c r="AC274" i="3"/>
  <c r="AD274" i="3"/>
  <c r="AE274" i="3"/>
  <c r="AF274" i="3"/>
  <c r="AA275" i="3"/>
  <c r="AB275" i="3"/>
  <c r="AC275" i="3"/>
  <c r="AD275" i="3"/>
  <c r="AE275" i="3"/>
  <c r="AF275" i="3"/>
  <c r="AA276" i="3"/>
  <c r="AB276" i="3"/>
  <c r="AC276" i="3"/>
  <c r="AD276" i="3"/>
  <c r="AE276" i="3"/>
  <c r="AF276" i="3"/>
  <c r="AA277" i="3"/>
  <c r="AB277" i="3"/>
  <c r="AC277" i="3"/>
  <c r="AD277" i="3"/>
  <c r="AE277" i="3"/>
  <c r="AF277" i="3"/>
  <c r="AA278" i="3"/>
  <c r="AB278" i="3"/>
  <c r="AC278" i="3"/>
  <c r="AD278" i="3"/>
  <c r="AE278" i="3"/>
  <c r="AF278" i="3"/>
  <c r="AA279" i="3"/>
  <c r="AB279" i="3"/>
  <c r="AC279" i="3"/>
  <c r="AD279" i="3"/>
  <c r="AE279" i="3"/>
  <c r="AF279" i="3"/>
  <c r="AA280" i="3"/>
  <c r="AB280" i="3"/>
  <c r="AC280" i="3"/>
  <c r="AD280" i="3"/>
  <c r="AE280" i="3"/>
  <c r="AF280" i="3"/>
  <c r="AA281" i="3"/>
  <c r="AB281" i="3"/>
  <c r="AC281" i="3"/>
  <c r="AD281" i="3"/>
  <c r="AE281" i="3"/>
  <c r="AF281" i="3"/>
  <c r="AA282" i="3"/>
  <c r="AB282" i="3"/>
  <c r="AC282" i="3"/>
  <c r="AD282" i="3"/>
  <c r="AE282" i="3"/>
  <c r="AF282" i="3"/>
  <c r="AA283" i="3"/>
  <c r="AB283" i="3"/>
  <c r="AC283" i="3"/>
  <c r="AD283" i="3"/>
  <c r="AE283" i="3"/>
  <c r="AF283" i="3"/>
  <c r="AA284" i="3"/>
  <c r="AB284" i="3"/>
  <c r="AC284" i="3"/>
  <c r="AD284" i="3"/>
  <c r="AE284" i="3"/>
  <c r="AF284" i="3"/>
  <c r="AA285" i="3"/>
  <c r="AB285" i="3"/>
  <c r="AC285" i="3"/>
  <c r="AD285" i="3"/>
  <c r="AE285" i="3"/>
  <c r="AF285" i="3"/>
  <c r="AA286" i="3"/>
  <c r="AB286" i="3"/>
  <c r="AC286" i="3"/>
  <c r="AD286" i="3"/>
  <c r="AE286" i="3"/>
  <c r="AF286" i="3"/>
  <c r="AA287" i="3"/>
  <c r="AB287" i="3"/>
  <c r="AC287" i="3"/>
  <c r="AD287" i="3"/>
  <c r="AE287" i="3"/>
  <c r="AF287" i="3"/>
  <c r="AA288" i="3"/>
  <c r="AB288" i="3"/>
  <c r="AC288" i="3"/>
  <c r="AD288" i="3"/>
  <c r="AE288" i="3"/>
  <c r="AF288" i="3"/>
  <c r="AA289" i="3"/>
  <c r="AB289" i="3"/>
  <c r="AC289" i="3"/>
  <c r="AD289" i="3"/>
  <c r="AE289" i="3"/>
  <c r="AF289" i="3"/>
  <c r="AA290" i="3"/>
  <c r="AB290" i="3"/>
  <c r="AC290" i="3"/>
  <c r="AD290" i="3"/>
  <c r="AE290" i="3"/>
  <c r="AF290" i="3"/>
  <c r="AA291" i="3"/>
  <c r="AB291" i="3"/>
  <c r="AC291" i="3"/>
  <c r="AD291" i="3"/>
  <c r="AE291" i="3"/>
  <c r="AF291" i="3"/>
  <c r="AA292" i="3"/>
  <c r="AB292" i="3"/>
  <c r="AC292" i="3"/>
  <c r="AD292" i="3"/>
  <c r="AE292" i="3"/>
  <c r="AF292" i="3"/>
  <c r="AA293" i="3"/>
  <c r="AB293" i="3"/>
  <c r="AC293" i="3"/>
  <c r="AD293" i="3"/>
  <c r="AE293" i="3"/>
  <c r="AF293" i="3"/>
  <c r="AA294" i="3"/>
  <c r="AB294" i="3"/>
  <c r="AC294" i="3"/>
  <c r="AD294" i="3"/>
  <c r="AE294" i="3"/>
  <c r="AF294" i="3"/>
  <c r="AA295" i="3"/>
  <c r="AB295" i="3"/>
  <c r="AC295" i="3"/>
  <c r="P36" i="6" s="1"/>
  <c r="AD295" i="3"/>
  <c r="P37" i="6" s="1"/>
  <c r="AE295" i="3"/>
  <c r="P38" i="6" s="1"/>
  <c r="AF295" i="3"/>
  <c r="P39" i="6" s="1"/>
  <c r="AA296" i="3"/>
  <c r="AB296" i="3"/>
  <c r="AC296" i="3"/>
  <c r="AD296" i="3"/>
  <c r="AE296" i="3"/>
  <c r="AF296" i="3"/>
  <c r="AA297" i="3"/>
  <c r="AB297" i="3"/>
  <c r="AC297" i="3"/>
  <c r="AD297" i="3"/>
  <c r="AE297" i="3"/>
  <c r="AF297" i="3"/>
  <c r="AA298" i="3"/>
  <c r="AB298" i="3"/>
  <c r="AC298" i="3"/>
  <c r="AD298" i="3"/>
  <c r="AE298" i="3"/>
  <c r="AF298" i="3"/>
  <c r="AA299" i="3"/>
  <c r="AB299" i="3"/>
  <c r="AC299" i="3"/>
  <c r="AD299" i="3"/>
  <c r="AE299" i="3"/>
  <c r="AF299" i="3"/>
  <c r="AA300" i="3"/>
  <c r="AB300" i="3"/>
  <c r="AC300" i="3"/>
  <c r="AD300" i="3"/>
  <c r="AE300" i="3"/>
  <c r="AF300" i="3"/>
  <c r="AA301" i="3"/>
  <c r="AB301" i="3"/>
  <c r="AC301" i="3"/>
  <c r="AD301" i="3"/>
  <c r="AE301" i="3"/>
  <c r="AF301" i="3"/>
  <c r="AA302" i="3"/>
  <c r="AB302" i="3"/>
  <c r="AC302" i="3"/>
  <c r="AD302" i="3"/>
  <c r="AE302" i="3"/>
  <c r="AF302" i="3"/>
  <c r="AA303" i="3"/>
  <c r="AB303" i="3"/>
  <c r="AC303" i="3"/>
  <c r="AD303" i="3"/>
  <c r="AE303" i="3"/>
  <c r="AF303" i="3"/>
  <c r="AA304" i="3"/>
  <c r="AB304" i="3"/>
  <c r="AC304" i="3"/>
  <c r="AD304" i="3"/>
  <c r="AE304" i="3"/>
  <c r="AF304" i="3"/>
  <c r="AA305" i="3"/>
  <c r="AB305" i="3"/>
  <c r="AC305" i="3"/>
  <c r="AD305" i="3"/>
  <c r="AE305" i="3"/>
  <c r="AF305" i="3"/>
  <c r="AA306" i="3"/>
  <c r="AB306" i="3"/>
  <c r="AC306" i="3"/>
  <c r="AD306" i="3"/>
  <c r="AE306" i="3"/>
  <c r="AF306" i="3"/>
  <c r="AA307" i="3"/>
  <c r="AB307" i="3"/>
  <c r="AC307" i="3"/>
  <c r="AD307" i="3"/>
  <c r="AE307" i="3"/>
  <c r="AF307" i="3"/>
  <c r="AA308" i="3"/>
  <c r="AB308" i="3"/>
  <c r="AC308" i="3"/>
  <c r="AD308" i="3"/>
  <c r="AE308" i="3"/>
  <c r="AF308" i="3"/>
  <c r="AA309" i="3"/>
  <c r="AB309" i="3"/>
  <c r="AC309" i="3"/>
  <c r="AD309" i="3"/>
  <c r="AE309" i="3"/>
  <c r="AF309" i="3"/>
  <c r="AA310" i="3"/>
  <c r="AB310" i="3"/>
  <c r="AC310" i="3"/>
  <c r="AD310" i="3"/>
  <c r="AE310" i="3"/>
  <c r="AF310" i="3"/>
  <c r="AA311" i="3"/>
  <c r="AB311" i="3"/>
  <c r="AC311" i="3"/>
  <c r="AD311" i="3"/>
  <c r="AE311" i="3"/>
  <c r="AF311" i="3"/>
  <c r="AA312" i="3"/>
  <c r="AB312" i="3"/>
  <c r="AC312" i="3"/>
  <c r="AD312" i="3"/>
  <c r="AE312" i="3"/>
  <c r="AF312" i="3"/>
  <c r="AA313" i="3"/>
  <c r="AB313" i="3"/>
  <c r="AC313" i="3"/>
  <c r="AD313" i="3"/>
  <c r="AE313" i="3"/>
  <c r="AF313" i="3"/>
  <c r="AA314" i="3"/>
  <c r="AB314" i="3"/>
  <c r="AC314" i="3"/>
  <c r="AD314" i="3"/>
  <c r="AE314" i="3"/>
  <c r="AF314" i="3"/>
  <c r="AA315" i="3"/>
  <c r="AB315" i="3"/>
  <c r="AC315" i="3"/>
  <c r="AD315" i="3"/>
  <c r="AE315" i="3"/>
  <c r="AF315" i="3"/>
  <c r="AA316" i="3"/>
  <c r="AB316" i="3"/>
  <c r="AC316" i="3"/>
  <c r="AD316" i="3"/>
  <c r="AE316" i="3"/>
  <c r="AF316" i="3"/>
  <c r="AA317" i="3"/>
  <c r="AB317" i="3"/>
  <c r="AC317" i="3"/>
  <c r="AD317" i="3"/>
  <c r="AE317" i="3"/>
  <c r="AF317" i="3"/>
  <c r="AA318" i="3"/>
  <c r="AB318" i="3"/>
  <c r="AC318" i="3"/>
  <c r="AD318" i="3"/>
  <c r="AE318" i="3"/>
  <c r="AF318" i="3"/>
  <c r="AA319" i="3"/>
  <c r="AB319" i="3"/>
  <c r="AC319" i="3"/>
  <c r="AD319" i="3"/>
  <c r="AE319" i="3"/>
  <c r="AF319" i="3"/>
  <c r="AA320" i="3"/>
  <c r="AB320" i="3"/>
  <c r="AC320" i="3"/>
  <c r="AD320" i="3"/>
  <c r="AE320" i="3"/>
  <c r="AF320" i="3"/>
  <c r="AA321" i="3"/>
  <c r="AB321" i="3"/>
  <c r="AC321" i="3"/>
  <c r="AD321" i="3"/>
  <c r="AE321" i="3"/>
  <c r="AF321" i="3"/>
  <c r="AA322" i="3"/>
  <c r="AB322" i="3"/>
  <c r="AC322" i="3"/>
  <c r="AD322" i="3"/>
  <c r="AE322" i="3"/>
  <c r="AF322" i="3"/>
  <c r="AA323" i="3"/>
  <c r="AB323" i="3"/>
  <c r="AC323" i="3"/>
  <c r="AD323" i="3"/>
  <c r="AE323" i="3"/>
  <c r="AF323" i="3"/>
  <c r="AA324" i="3"/>
  <c r="AB324" i="3"/>
  <c r="AC324" i="3"/>
  <c r="AD324" i="3"/>
  <c r="AE324" i="3"/>
  <c r="AF324" i="3"/>
  <c r="AA325" i="3"/>
  <c r="AB325" i="3"/>
  <c r="AC325" i="3"/>
  <c r="AD325" i="3"/>
  <c r="AE325" i="3"/>
  <c r="AF325" i="3"/>
  <c r="AA326" i="3"/>
  <c r="AB326" i="3"/>
  <c r="AC326" i="3"/>
  <c r="AD326" i="3"/>
  <c r="AE326" i="3"/>
  <c r="AF326" i="3"/>
  <c r="AA327" i="3"/>
  <c r="AB327" i="3"/>
  <c r="AC327" i="3"/>
  <c r="AD327" i="3"/>
  <c r="AE327" i="3"/>
  <c r="AF327" i="3"/>
  <c r="AA328" i="3"/>
  <c r="AB328" i="3"/>
  <c r="AC328" i="3"/>
  <c r="AD328" i="3"/>
  <c r="AE328" i="3"/>
  <c r="AF328" i="3"/>
  <c r="AA329" i="3"/>
  <c r="AB329" i="3"/>
  <c r="AC329" i="3"/>
  <c r="AD329" i="3"/>
  <c r="AE329" i="3"/>
  <c r="AF329" i="3"/>
  <c r="AA330" i="3"/>
  <c r="AB330" i="3"/>
  <c r="AC330" i="3"/>
  <c r="AD330" i="3"/>
  <c r="AE330" i="3"/>
  <c r="AF330" i="3"/>
  <c r="AA331" i="3"/>
  <c r="AB331" i="3"/>
  <c r="AC331" i="3"/>
  <c r="AD331" i="3"/>
  <c r="AE331" i="3"/>
  <c r="AF331" i="3"/>
  <c r="AA332" i="3"/>
  <c r="AB332" i="3"/>
  <c r="AC332" i="3"/>
  <c r="AD332" i="3"/>
  <c r="AE332" i="3"/>
  <c r="AF332" i="3"/>
  <c r="AA333" i="3"/>
  <c r="AB333" i="3"/>
  <c r="AC333" i="3"/>
  <c r="AD333" i="3"/>
  <c r="AE333" i="3"/>
  <c r="AF333" i="3"/>
  <c r="AA334" i="3"/>
  <c r="AB334" i="3"/>
  <c r="AC334" i="3"/>
  <c r="AD334" i="3"/>
  <c r="AE334" i="3"/>
  <c r="AF334" i="3"/>
  <c r="AA335" i="3"/>
  <c r="AB335" i="3"/>
  <c r="AC335" i="3"/>
  <c r="AD335" i="3"/>
  <c r="AE335" i="3"/>
  <c r="AF335" i="3"/>
  <c r="AA336" i="3"/>
  <c r="AB336" i="3"/>
  <c r="AC336" i="3"/>
  <c r="AD336" i="3"/>
  <c r="AE336" i="3"/>
  <c r="AF336" i="3"/>
  <c r="AA337" i="3"/>
  <c r="AB337" i="3"/>
  <c r="AC337" i="3"/>
  <c r="AD337" i="3"/>
  <c r="AE337" i="3"/>
  <c r="AF337" i="3"/>
  <c r="AA338" i="3"/>
  <c r="AB338" i="3"/>
  <c r="AC338" i="3"/>
  <c r="AD338" i="3"/>
  <c r="AE338" i="3"/>
  <c r="AF338" i="3"/>
  <c r="AA339" i="3"/>
  <c r="AB339" i="3"/>
  <c r="AC339" i="3"/>
  <c r="AD339" i="3"/>
  <c r="AE339" i="3"/>
  <c r="AF339" i="3"/>
  <c r="AA340" i="3"/>
  <c r="AB340" i="3"/>
  <c r="AC340" i="3"/>
  <c r="AD340" i="3"/>
  <c r="AE340" i="3"/>
  <c r="AF340" i="3"/>
  <c r="AA341" i="3"/>
  <c r="AB341" i="3"/>
  <c r="AC341" i="3"/>
  <c r="AD341" i="3"/>
  <c r="AE341" i="3"/>
  <c r="AF341" i="3"/>
  <c r="AA342" i="3"/>
  <c r="AB342" i="3"/>
  <c r="AC342" i="3"/>
  <c r="AD342" i="3"/>
  <c r="AE342" i="3"/>
  <c r="AF342" i="3"/>
  <c r="AA343" i="3"/>
  <c r="AB343" i="3"/>
  <c r="AC343" i="3"/>
  <c r="AD343" i="3"/>
  <c r="AE343" i="3"/>
  <c r="AF343" i="3"/>
  <c r="AA344" i="3"/>
  <c r="AB344" i="3"/>
  <c r="AC344" i="3"/>
  <c r="AD344" i="3"/>
  <c r="AE344" i="3"/>
  <c r="AF344" i="3"/>
  <c r="AA345" i="3"/>
  <c r="AB345" i="3"/>
  <c r="AC345" i="3"/>
  <c r="AD345" i="3"/>
  <c r="AE345" i="3"/>
  <c r="AF345" i="3"/>
  <c r="AA346" i="3"/>
  <c r="AB346" i="3"/>
  <c r="AC346" i="3"/>
  <c r="AD346" i="3"/>
  <c r="AE346" i="3"/>
  <c r="AF346" i="3"/>
  <c r="AA347" i="3"/>
  <c r="AB347" i="3"/>
  <c r="AC347" i="3"/>
  <c r="AD347" i="3"/>
  <c r="AE347" i="3"/>
  <c r="AF347" i="3"/>
  <c r="AA348" i="3"/>
  <c r="AB348" i="3"/>
  <c r="AC348" i="3"/>
  <c r="AD348" i="3"/>
  <c r="AE348" i="3"/>
  <c r="AF348" i="3"/>
  <c r="AA349" i="3"/>
  <c r="AB349" i="3"/>
  <c r="AC349" i="3"/>
  <c r="AD349" i="3"/>
  <c r="AE349" i="3"/>
  <c r="AF349" i="3"/>
  <c r="AA350" i="3"/>
  <c r="AB350" i="3"/>
  <c r="AC350" i="3"/>
  <c r="AD350" i="3"/>
  <c r="AE350" i="3"/>
  <c r="AF350" i="3"/>
  <c r="AA351" i="3"/>
  <c r="AB351" i="3"/>
  <c r="AC351" i="3"/>
  <c r="AD351" i="3"/>
  <c r="AE351" i="3"/>
  <c r="AF351" i="3"/>
  <c r="AA352" i="3"/>
  <c r="AB352" i="3"/>
  <c r="AC352" i="3"/>
  <c r="AD352" i="3"/>
  <c r="AE352" i="3"/>
  <c r="AF352" i="3"/>
  <c r="AA353" i="3"/>
  <c r="AB353" i="3"/>
  <c r="AC353" i="3"/>
  <c r="AD353" i="3"/>
  <c r="AE353" i="3"/>
  <c r="AF353" i="3"/>
  <c r="AA354" i="3"/>
  <c r="AB354" i="3"/>
  <c r="AC354" i="3"/>
  <c r="AD354" i="3"/>
  <c r="AE354" i="3"/>
  <c r="AF354" i="3"/>
  <c r="AA355" i="3"/>
  <c r="AB355" i="3"/>
  <c r="AC355" i="3"/>
  <c r="AD355" i="3"/>
  <c r="AE355" i="3"/>
  <c r="AF355" i="3"/>
  <c r="AA356" i="3"/>
  <c r="AB356" i="3"/>
  <c r="AC356" i="3"/>
  <c r="AD356" i="3"/>
  <c r="AE356" i="3"/>
  <c r="AF356" i="3"/>
  <c r="AA357" i="3"/>
  <c r="AB357" i="3"/>
  <c r="AC357" i="3"/>
  <c r="AD357" i="3"/>
  <c r="AE357" i="3"/>
  <c r="AF357" i="3"/>
  <c r="AA358" i="3"/>
  <c r="AB358" i="3"/>
  <c r="AC358" i="3"/>
  <c r="AD358" i="3"/>
  <c r="AE358" i="3"/>
  <c r="AF358" i="3"/>
  <c r="AA359" i="3"/>
  <c r="AB359" i="3"/>
  <c r="AC359" i="3"/>
  <c r="AD359" i="3"/>
  <c r="AE359" i="3"/>
  <c r="AF359" i="3"/>
  <c r="AA360" i="3"/>
  <c r="AB360" i="3"/>
  <c r="AC360" i="3"/>
  <c r="AD360" i="3"/>
  <c r="AE360" i="3"/>
  <c r="AF360" i="3"/>
  <c r="AA361" i="3"/>
  <c r="AB361" i="3"/>
  <c r="AC361" i="3"/>
  <c r="AD361" i="3"/>
  <c r="AE361" i="3"/>
  <c r="AF361" i="3"/>
  <c r="AA362" i="3"/>
  <c r="AB362" i="3"/>
  <c r="AC362" i="3"/>
  <c r="AD362" i="3"/>
  <c r="AE362" i="3"/>
  <c r="AF362" i="3"/>
  <c r="AA363" i="3"/>
  <c r="AB363" i="3"/>
  <c r="AC363" i="3"/>
  <c r="AD363" i="3"/>
  <c r="AE363" i="3"/>
  <c r="AF363" i="3"/>
  <c r="AA364" i="3"/>
  <c r="AB364" i="3"/>
  <c r="AC364" i="3"/>
  <c r="AD364" i="3"/>
  <c r="AE364" i="3"/>
  <c r="AF364" i="3"/>
  <c r="AA365" i="3"/>
  <c r="AB365" i="3"/>
  <c r="AC365" i="3"/>
  <c r="AD365" i="3"/>
  <c r="AE365" i="3"/>
  <c r="AF365" i="3"/>
  <c r="AA366" i="3"/>
  <c r="AB366" i="3"/>
  <c r="AC366" i="3"/>
  <c r="AD366" i="3"/>
  <c r="AE366" i="3"/>
  <c r="AF366" i="3"/>
  <c r="AA367" i="3"/>
  <c r="AB367" i="3"/>
  <c r="AC367" i="3"/>
  <c r="AD367" i="3"/>
  <c r="AE367" i="3"/>
  <c r="AF367" i="3"/>
  <c r="AA368" i="3"/>
  <c r="AB368" i="3"/>
  <c r="AC368" i="3"/>
  <c r="AD368" i="3"/>
  <c r="AE368" i="3"/>
  <c r="AF368" i="3"/>
  <c r="AA369" i="3"/>
  <c r="AB369" i="3"/>
  <c r="AC369" i="3"/>
  <c r="AD369" i="3"/>
  <c r="AE369" i="3"/>
  <c r="AF369" i="3"/>
  <c r="AA370" i="3"/>
  <c r="AB370" i="3"/>
  <c r="AC370" i="3"/>
  <c r="AD370" i="3"/>
  <c r="AE370" i="3"/>
  <c r="AF370" i="3"/>
  <c r="AA371" i="3"/>
  <c r="AB371" i="3"/>
  <c r="AC371" i="3"/>
  <c r="AD371" i="3"/>
  <c r="AE371" i="3"/>
  <c r="AF371" i="3"/>
  <c r="AA372" i="3"/>
  <c r="AB372" i="3"/>
  <c r="AC372" i="3"/>
  <c r="AD372" i="3"/>
  <c r="AE372" i="3"/>
  <c r="AF372" i="3"/>
  <c r="AA373" i="3"/>
  <c r="AB373" i="3"/>
  <c r="AC373" i="3"/>
  <c r="AD373" i="3"/>
  <c r="AE373" i="3"/>
  <c r="AF373" i="3"/>
  <c r="AA374" i="3"/>
  <c r="AB374" i="3"/>
  <c r="AC374" i="3"/>
  <c r="AD374" i="3"/>
  <c r="AE374" i="3"/>
  <c r="AF374" i="3"/>
  <c r="AA375" i="3"/>
  <c r="AB375" i="3"/>
  <c r="AC375" i="3"/>
  <c r="AD375" i="3"/>
  <c r="AE375" i="3"/>
  <c r="AF375" i="3"/>
  <c r="AA376" i="3"/>
  <c r="AB376" i="3"/>
  <c r="Q35" i="6" s="1"/>
  <c r="AC376" i="3"/>
  <c r="Q36" i="6" s="1"/>
  <c r="AD376" i="3"/>
  <c r="Q37" i="6" s="1"/>
  <c r="AE376" i="3"/>
  <c r="Q38" i="6" s="1"/>
  <c r="AF376" i="3"/>
  <c r="AA3" i="4"/>
  <c r="AB3" i="4"/>
  <c r="AC3" i="4"/>
  <c r="AD3" i="4"/>
  <c r="AE3" i="4"/>
  <c r="AF3" i="4"/>
  <c r="AA4" i="4"/>
  <c r="AB4" i="4"/>
  <c r="AC4" i="4"/>
  <c r="AD4" i="4"/>
  <c r="AE4" i="4"/>
  <c r="AF4" i="4"/>
  <c r="AA5" i="4"/>
  <c r="AB5" i="4"/>
  <c r="AC5" i="4"/>
  <c r="AD5" i="4"/>
  <c r="AE5" i="4"/>
  <c r="AF5" i="4"/>
  <c r="AA6" i="4"/>
  <c r="AB6" i="4"/>
  <c r="AC6" i="4"/>
  <c r="AD6" i="4"/>
  <c r="AE6" i="4"/>
  <c r="AF6" i="4"/>
  <c r="AA7" i="4"/>
  <c r="AB7" i="4"/>
  <c r="AC7" i="4"/>
  <c r="AD7" i="4"/>
  <c r="AE7" i="4"/>
  <c r="AF7" i="4"/>
  <c r="AA8" i="4"/>
  <c r="AB8" i="4"/>
  <c r="AC8" i="4"/>
  <c r="AD8" i="4"/>
  <c r="AE8" i="4"/>
  <c r="AF8" i="4"/>
  <c r="AA9" i="4"/>
  <c r="AB9" i="4"/>
  <c r="AC9" i="4"/>
  <c r="AD9" i="4"/>
  <c r="AE9" i="4"/>
  <c r="AF9" i="4"/>
  <c r="AA10" i="4"/>
  <c r="AB10" i="4"/>
  <c r="AC10" i="4"/>
  <c r="AD10" i="4"/>
  <c r="AE10" i="4"/>
  <c r="AF10" i="4"/>
  <c r="AA11" i="4"/>
  <c r="AB11" i="4"/>
  <c r="AC11" i="4"/>
  <c r="AD11" i="4"/>
  <c r="AE11" i="4"/>
  <c r="AF11" i="4"/>
  <c r="AA12" i="4"/>
  <c r="AB12" i="4"/>
  <c r="AC12" i="4"/>
  <c r="AD12" i="4"/>
  <c r="AE12" i="4"/>
  <c r="AF12" i="4"/>
  <c r="AA13" i="4"/>
  <c r="AB13" i="4"/>
  <c r="AC13" i="4"/>
  <c r="AD13" i="4"/>
  <c r="AE13" i="4"/>
  <c r="AF13" i="4"/>
  <c r="AA14" i="4"/>
  <c r="AB14" i="4"/>
  <c r="AC14" i="4"/>
  <c r="AD14" i="4"/>
  <c r="AE14" i="4"/>
  <c r="AF14" i="4"/>
  <c r="AA15" i="4"/>
  <c r="AB15" i="4"/>
  <c r="AC15" i="4"/>
  <c r="AD15" i="4"/>
  <c r="AE15" i="4"/>
  <c r="AF15" i="4"/>
  <c r="AA16" i="4"/>
  <c r="AB16" i="4"/>
  <c r="AC16" i="4"/>
  <c r="AD16" i="4"/>
  <c r="AE16" i="4"/>
  <c r="AF16" i="4"/>
  <c r="AA17" i="4"/>
  <c r="AB17" i="4"/>
  <c r="AC17" i="4"/>
  <c r="AD17" i="4"/>
  <c r="AE17" i="4"/>
  <c r="AF17" i="4"/>
  <c r="AA18" i="4"/>
  <c r="AB18" i="4"/>
  <c r="AC18" i="4"/>
  <c r="AD18" i="4"/>
  <c r="AE18" i="4"/>
  <c r="AF18" i="4"/>
  <c r="AA19" i="4"/>
  <c r="AB19" i="4"/>
  <c r="AC19" i="4"/>
  <c r="AD19" i="4"/>
  <c r="AE19" i="4"/>
  <c r="AF19" i="4"/>
  <c r="AA20" i="4"/>
  <c r="AB20" i="4"/>
  <c r="AC20" i="4"/>
  <c r="AD20" i="4"/>
  <c r="AE20" i="4"/>
  <c r="AF20" i="4"/>
  <c r="AA21" i="4"/>
  <c r="AB21" i="4"/>
  <c r="AC21" i="4"/>
  <c r="AD21" i="4"/>
  <c r="AE21" i="4"/>
  <c r="AF21" i="4"/>
  <c r="AA22" i="4"/>
  <c r="AB22" i="4"/>
  <c r="AC22" i="4"/>
  <c r="AD22" i="4"/>
  <c r="AE22" i="4"/>
  <c r="AF22" i="4"/>
  <c r="AA23" i="4"/>
  <c r="AB23" i="4"/>
  <c r="AC23" i="4"/>
  <c r="AD23" i="4"/>
  <c r="AE23" i="4"/>
  <c r="AF23" i="4"/>
  <c r="AA24" i="4"/>
  <c r="AB24" i="4"/>
  <c r="AC24" i="4"/>
  <c r="AD24" i="4"/>
  <c r="AE24" i="4"/>
  <c r="AF24" i="4"/>
  <c r="AA25" i="4"/>
  <c r="AB25" i="4"/>
  <c r="AC25" i="4"/>
  <c r="AD25" i="4"/>
  <c r="AE25" i="4"/>
  <c r="AF25" i="4"/>
  <c r="AA26" i="4"/>
  <c r="AB26" i="4"/>
  <c r="AC26" i="4"/>
  <c r="AD26" i="4"/>
  <c r="AE26" i="4"/>
  <c r="AF26" i="4"/>
  <c r="AA27" i="4"/>
  <c r="AB27" i="4"/>
  <c r="AC27" i="4"/>
  <c r="AD27" i="4"/>
  <c r="AE27" i="4"/>
  <c r="AF27" i="4"/>
  <c r="AA28" i="4"/>
  <c r="AB28" i="4"/>
  <c r="AC28" i="4"/>
  <c r="AD28" i="4"/>
  <c r="AE28" i="4"/>
  <c r="AF28" i="4"/>
  <c r="AA29" i="4"/>
  <c r="AB29" i="4"/>
  <c r="AC29" i="4"/>
  <c r="AD29" i="4"/>
  <c r="AE29" i="4"/>
  <c r="AF29" i="4"/>
  <c r="AA30" i="4"/>
  <c r="AB30" i="4"/>
  <c r="AC30" i="4"/>
  <c r="AD30" i="4"/>
  <c r="AE30" i="4"/>
  <c r="AF30" i="4"/>
  <c r="AA31" i="4"/>
  <c r="AB31" i="4"/>
  <c r="AC31" i="4"/>
  <c r="AD31" i="4"/>
  <c r="AE31" i="4"/>
  <c r="AF31" i="4"/>
  <c r="AA32" i="4"/>
  <c r="AB32" i="4"/>
  <c r="AC32" i="4"/>
  <c r="AD32" i="4"/>
  <c r="AE32" i="4"/>
  <c r="AF32" i="4"/>
  <c r="AA33" i="4"/>
  <c r="AB33" i="4"/>
  <c r="AC33" i="4"/>
  <c r="AD33" i="4"/>
  <c r="AE33" i="4"/>
  <c r="AF33" i="4"/>
  <c r="AA34" i="4"/>
  <c r="AB34" i="4"/>
  <c r="AC34" i="4"/>
  <c r="AD34" i="4"/>
  <c r="AE34" i="4"/>
  <c r="AF34" i="4"/>
  <c r="AA35" i="4"/>
  <c r="AB35" i="4"/>
  <c r="AC35" i="4"/>
  <c r="AD35" i="4"/>
  <c r="AE35" i="4"/>
  <c r="AF35" i="4"/>
  <c r="AA36" i="4"/>
  <c r="AB36" i="4"/>
  <c r="AC36" i="4"/>
  <c r="AD36" i="4"/>
  <c r="AE36" i="4"/>
  <c r="AF36" i="4"/>
  <c r="AA37" i="4"/>
  <c r="AB37" i="4"/>
  <c r="AC37" i="4"/>
  <c r="AD37" i="4"/>
  <c r="AE37" i="4"/>
  <c r="AF37" i="4"/>
  <c r="AA38" i="4"/>
  <c r="AB38" i="4"/>
  <c r="AC38" i="4"/>
  <c r="AD38" i="4"/>
  <c r="AE38" i="4"/>
  <c r="AF38" i="4"/>
  <c r="AA39" i="4"/>
  <c r="AB39" i="4"/>
  <c r="AC39" i="4"/>
  <c r="AD39" i="4"/>
  <c r="AE39" i="4"/>
  <c r="AF39" i="4"/>
  <c r="AA40" i="4"/>
  <c r="AB40" i="4"/>
  <c r="AC40" i="4"/>
  <c r="AD40" i="4"/>
  <c r="AE40" i="4"/>
  <c r="AF40" i="4"/>
  <c r="AA41" i="4"/>
  <c r="AB41" i="4"/>
  <c r="AC41" i="4"/>
  <c r="AD41" i="4"/>
  <c r="AE41" i="4"/>
  <c r="AF41" i="4"/>
  <c r="AA42" i="4"/>
  <c r="AB42" i="4"/>
  <c r="AC42" i="4"/>
  <c r="AD42" i="4"/>
  <c r="AE42" i="4"/>
  <c r="AF42" i="4"/>
  <c r="AA43" i="4"/>
  <c r="AB43" i="4"/>
  <c r="AC43" i="4"/>
  <c r="AD43" i="4"/>
  <c r="AE43" i="4"/>
  <c r="AF43" i="4"/>
  <c r="AA44" i="4"/>
  <c r="AB44" i="4"/>
  <c r="AC44" i="4"/>
  <c r="AD44" i="4"/>
  <c r="AE44" i="4"/>
  <c r="AF44" i="4"/>
  <c r="AA45" i="4"/>
  <c r="AB45" i="4"/>
  <c r="AC45" i="4"/>
  <c r="AD45" i="4"/>
  <c r="AE45" i="4"/>
  <c r="AF45" i="4"/>
  <c r="AA46" i="4"/>
  <c r="AB46" i="4"/>
  <c r="AC46" i="4"/>
  <c r="AD46" i="4"/>
  <c r="AE46" i="4"/>
  <c r="AF46" i="4"/>
  <c r="AA47" i="4"/>
  <c r="AB47" i="4"/>
  <c r="AC47" i="4"/>
  <c r="AD47" i="4"/>
  <c r="AE47" i="4"/>
  <c r="AF47" i="4"/>
  <c r="AA48" i="4"/>
  <c r="AB48" i="4"/>
  <c r="AC48" i="4"/>
  <c r="AD48" i="4"/>
  <c r="AE48" i="4"/>
  <c r="AF48" i="4"/>
  <c r="AA49" i="4"/>
  <c r="AB49" i="4"/>
  <c r="AC49" i="4"/>
  <c r="AD49" i="4"/>
  <c r="AE49" i="4"/>
  <c r="AF49" i="4"/>
  <c r="AA50" i="4"/>
  <c r="AB50" i="4"/>
  <c r="AC50" i="4"/>
  <c r="AD50" i="4"/>
  <c r="AE50" i="4"/>
  <c r="AF50" i="4"/>
  <c r="AA51" i="4"/>
  <c r="AB51" i="4"/>
  <c r="AC51" i="4"/>
  <c r="AD51" i="4"/>
  <c r="AE51" i="4"/>
  <c r="AF51" i="4"/>
  <c r="AA52" i="4"/>
  <c r="AB52" i="4"/>
  <c r="AC52" i="4"/>
  <c r="AD52" i="4"/>
  <c r="AE52" i="4"/>
  <c r="AF52" i="4"/>
  <c r="AA53" i="4"/>
  <c r="AB53" i="4"/>
  <c r="AC53" i="4"/>
  <c r="AD53" i="4"/>
  <c r="AE53" i="4"/>
  <c r="AF53" i="4"/>
  <c r="AA54" i="4"/>
  <c r="AB54" i="4"/>
  <c r="AC54" i="4"/>
  <c r="AD54" i="4"/>
  <c r="AE54" i="4"/>
  <c r="AF54" i="4"/>
  <c r="AA55" i="4"/>
  <c r="AB55" i="4"/>
  <c r="AC55" i="4"/>
  <c r="AD55" i="4"/>
  <c r="AE55" i="4"/>
  <c r="AF55" i="4"/>
  <c r="AA56" i="4"/>
  <c r="AB56" i="4"/>
  <c r="AC56" i="4"/>
  <c r="AD56" i="4"/>
  <c r="AE56" i="4"/>
  <c r="AF56" i="4"/>
  <c r="AA57" i="4"/>
  <c r="AB57" i="4"/>
  <c r="AC57" i="4"/>
  <c r="AD57" i="4"/>
  <c r="AE57" i="4"/>
  <c r="AF57" i="4"/>
  <c r="AA58" i="4"/>
  <c r="AB58" i="4"/>
  <c r="AC58" i="4"/>
  <c r="AD58" i="4"/>
  <c r="AE58" i="4"/>
  <c r="AF58" i="4"/>
  <c r="AA59" i="4"/>
  <c r="AB59" i="4"/>
  <c r="AC59" i="4"/>
  <c r="AD59" i="4"/>
  <c r="AE59" i="4"/>
  <c r="AF59" i="4"/>
  <c r="AA60" i="4"/>
  <c r="AB60" i="4"/>
  <c r="AC60" i="4"/>
  <c r="AD60" i="4"/>
  <c r="AE60" i="4"/>
  <c r="AF60" i="4"/>
  <c r="AA61" i="4"/>
  <c r="AB61" i="4"/>
  <c r="AC61" i="4"/>
  <c r="AD61" i="4"/>
  <c r="AE61" i="4"/>
  <c r="AF61" i="4"/>
  <c r="AA62" i="4"/>
  <c r="AB62" i="4"/>
  <c r="AC62" i="4"/>
  <c r="AD62" i="4"/>
  <c r="AE62" i="4"/>
  <c r="AF62" i="4"/>
  <c r="AA63" i="4"/>
  <c r="AB63" i="4"/>
  <c r="AC63" i="4"/>
  <c r="AD63" i="4"/>
  <c r="AE63" i="4"/>
  <c r="AF63" i="4"/>
  <c r="AA64" i="4"/>
  <c r="AB64" i="4"/>
  <c r="AC64" i="4"/>
  <c r="AD64" i="4"/>
  <c r="AE64" i="4"/>
  <c r="AF64" i="4"/>
  <c r="AA65" i="4"/>
  <c r="AB65" i="4"/>
  <c r="AC65" i="4"/>
  <c r="AD65" i="4"/>
  <c r="AE65" i="4"/>
  <c r="AF65" i="4"/>
  <c r="AA66" i="4"/>
  <c r="AB66" i="4"/>
  <c r="AC66" i="4"/>
  <c r="AD66" i="4"/>
  <c r="AE66" i="4"/>
  <c r="AF66" i="4"/>
  <c r="AA67" i="4"/>
  <c r="AB67" i="4"/>
  <c r="AC67" i="4"/>
  <c r="AD67" i="4"/>
  <c r="AE67" i="4"/>
  <c r="AF67" i="4"/>
  <c r="AA68" i="4"/>
  <c r="AB68" i="4"/>
  <c r="AC68" i="4"/>
  <c r="AD68" i="4"/>
  <c r="AE68" i="4"/>
  <c r="AF68" i="4"/>
  <c r="AA69" i="4"/>
  <c r="AB69" i="4"/>
  <c r="AC69" i="4"/>
  <c r="AD69" i="4"/>
  <c r="AE69" i="4"/>
  <c r="AF69" i="4"/>
  <c r="AA70" i="4"/>
  <c r="AB70" i="4"/>
  <c r="AC70" i="4"/>
  <c r="AD70" i="4"/>
  <c r="AE70" i="4"/>
  <c r="AF70" i="4"/>
  <c r="AA71" i="4"/>
  <c r="AB71" i="4"/>
  <c r="AC71" i="4"/>
  <c r="AD71" i="4"/>
  <c r="AE71" i="4"/>
  <c r="AF71" i="4"/>
  <c r="AA72" i="4"/>
  <c r="AB72" i="4"/>
  <c r="AC72" i="4"/>
  <c r="AD72" i="4"/>
  <c r="AE72" i="4"/>
  <c r="AF72" i="4"/>
  <c r="AA73" i="4"/>
  <c r="AB73" i="4"/>
  <c r="AC73" i="4"/>
  <c r="AD73" i="4"/>
  <c r="AE73" i="4"/>
  <c r="AF73" i="4"/>
  <c r="AA74" i="4"/>
  <c r="AB74" i="4"/>
  <c r="AC74" i="4"/>
  <c r="AD74" i="4"/>
  <c r="AE74" i="4"/>
  <c r="AF74" i="4"/>
  <c r="AA75" i="4"/>
  <c r="AB75" i="4"/>
  <c r="AC75" i="4"/>
  <c r="AD75" i="4"/>
  <c r="AE75" i="4"/>
  <c r="AF75" i="4"/>
  <c r="AA76" i="4"/>
  <c r="AB76" i="4"/>
  <c r="AC76" i="4"/>
  <c r="AD76" i="4"/>
  <c r="AE76" i="4"/>
  <c r="AF76" i="4"/>
  <c r="AA77" i="4"/>
  <c r="AB77" i="4"/>
  <c r="AC77" i="4"/>
  <c r="AD77" i="4"/>
  <c r="AE77" i="4"/>
  <c r="AF77" i="4"/>
  <c r="AA78" i="4"/>
  <c r="AB78" i="4"/>
  <c r="AC78" i="4"/>
  <c r="AD78" i="4"/>
  <c r="AE78" i="4"/>
  <c r="AF78" i="4"/>
  <c r="AA79" i="4"/>
  <c r="AB79" i="4"/>
  <c r="AC79" i="4"/>
  <c r="AD79" i="4"/>
  <c r="AE79" i="4"/>
  <c r="AF79" i="4"/>
  <c r="AA80" i="4"/>
  <c r="AB80" i="4"/>
  <c r="AC80" i="4"/>
  <c r="AD80" i="4"/>
  <c r="AE80" i="4"/>
  <c r="AF80" i="4"/>
  <c r="AA81" i="4"/>
  <c r="AB81" i="4"/>
  <c r="AC81" i="4"/>
  <c r="AD81" i="4"/>
  <c r="AE81" i="4"/>
  <c r="AF81" i="4"/>
  <c r="AA82" i="4"/>
  <c r="AB82" i="4"/>
  <c r="AC82" i="4"/>
  <c r="AD82" i="4"/>
  <c r="AE82" i="4"/>
  <c r="AF82" i="4"/>
  <c r="AA83" i="4"/>
  <c r="AB83" i="4"/>
  <c r="AC83" i="4"/>
  <c r="AD83" i="4"/>
  <c r="AE83" i="4"/>
  <c r="AF83" i="4"/>
  <c r="AA84" i="4"/>
  <c r="AB84" i="4"/>
  <c r="AC84" i="4"/>
  <c r="AD84" i="4"/>
  <c r="AE84" i="4"/>
  <c r="AF84" i="4"/>
  <c r="AA85" i="4"/>
  <c r="AB85" i="4"/>
  <c r="AC85" i="4"/>
  <c r="AD85" i="4"/>
  <c r="AE85" i="4"/>
  <c r="AF85" i="4"/>
  <c r="AA86" i="4"/>
  <c r="AB86" i="4"/>
  <c r="AC86" i="4"/>
  <c r="AD86" i="4"/>
  <c r="AE86" i="4"/>
  <c r="AF86" i="4"/>
  <c r="AA87" i="4"/>
  <c r="AB87" i="4"/>
  <c r="AC87" i="4"/>
  <c r="AD87" i="4"/>
  <c r="AE87" i="4"/>
  <c r="AF87" i="4"/>
  <c r="AA88" i="4"/>
  <c r="AB88" i="4"/>
  <c r="AC88" i="4"/>
  <c r="AD88" i="4"/>
  <c r="AE88" i="4"/>
  <c r="AF88" i="4"/>
  <c r="AA89" i="4"/>
  <c r="AB89" i="4"/>
  <c r="AC89" i="4"/>
  <c r="AD89" i="4"/>
  <c r="AE89" i="4"/>
  <c r="AF89" i="4"/>
  <c r="AA90" i="4"/>
  <c r="AB90" i="4"/>
  <c r="AC90" i="4"/>
  <c r="AD90" i="4"/>
  <c r="AE90" i="4"/>
  <c r="AF90" i="4"/>
  <c r="AA91" i="4"/>
  <c r="AB91" i="4"/>
  <c r="AC91" i="4"/>
  <c r="AD91" i="4"/>
  <c r="AE91" i="4"/>
  <c r="AF91" i="4"/>
  <c r="AA92" i="4"/>
  <c r="AB92" i="4"/>
  <c r="AC92" i="4"/>
  <c r="AD92" i="4"/>
  <c r="AE92" i="4"/>
  <c r="AF92" i="4"/>
  <c r="AA93" i="4"/>
  <c r="AB93" i="4"/>
  <c r="AC93" i="4"/>
  <c r="AD93" i="4"/>
  <c r="AE93" i="4"/>
  <c r="AF93" i="4"/>
  <c r="AA94" i="4"/>
  <c r="AB94" i="4"/>
  <c r="AC94" i="4"/>
  <c r="AD94" i="4"/>
  <c r="AE94" i="4"/>
  <c r="AF94" i="4"/>
  <c r="AA95" i="4"/>
  <c r="AB95" i="4"/>
  <c r="AC95" i="4"/>
  <c r="AD95" i="4"/>
  <c r="AE95" i="4"/>
  <c r="AF95" i="4"/>
  <c r="AA96" i="4"/>
  <c r="AB96" i="4"/>
  <c r="AC96" i="4"/>
  <c r="AD96" i="4"/>
  <c r="AE96" i="4"/>
  <c r="AF96" i="4"/>
  <c r="AA97" i="4"/>
  <c r="AB97" i="4"/>
  <c r="AC97" i="4"/>
  <c r="AD97" i="4"/>
  <c r="AE97" i="4"/>
  <c r="AF97" i="4"/>
  <c r="AA98" i="4"/>
  <c r="AB98" i="4"/>
  <c r="AC98" i="4"/>
  <c r="AD98" i="4"/>
  <c r="AE98" i="4"/>
  <c r="AF98" i="4"/>
  <c r="AA99" i="4"/>
  <c r="AB99" i="4"/>
  <c r="AC99" i="4"/>
  <c r="AD99" i="4"/>
  <c r="AE99" i="4"/>
  <c r="AF99" i="4"/>
  <c r="AA100" i="4"/>
  <c r="AB100" i="4"/>
  <c r="AC100" i="4"/>
  <c r="AD100" i="4"/>
  <c r="AE100" i="4"/>
  <c r="AF100" i="4"/>
  <c r="AA101" i="4"/>
  <c r="AB101" i="4"/>
  <c r="AC101" i="4"/>
  <c r="AD101" i="4"/>
  <c r="AE101" i="4"/>
  <c r="AF101" i="4"/>
  <c r="AA102" i="4"/>
  <c r="AB102" i="4"/>
  <c r="AC102" i="4"/>
  <c r="AD102" i="4"/>
  <c r="AE102" i="4"/>
  <c r="AF102" i="4"/>
  <c r="AA103" i="4"/>
  <c r="AB103" i="4"/>
  <c r="AC103" i="4"/>
  <c r="AD103" i="4"/>
  <c r="AE103" i="4"/>
  <c r="AF103" i="4"/>
  <c r="AA104" i="4"/>
  <c r="AB104" i="4"/>
  <c r="AC104" i="4"/>
  <c r="AD104" i="4"/>
  <c r="AE104" i="4"/>
  <c r="AF104" i="4"/>
  <c r="AA105" i="4"/>
  <c r="AB105" i="4"/>
  <c r="AC105" i="4"/>
  <c r="AD105" i="4"/>
  <c r="AE105" i="4"/>
  <c r="AF105" i="4"/>
  <c r="AA106" i="4"/>
  <c r="AB106" i="4"/>
  <c r="AC106" i="4"/>
  <c r="AD106" i="4"/>
  <c r="AE106" i="4"/>
  <c r="AF106" i="4"/>
  <c r="AA107" i="4"/>
  <c r="AB107" i="4"/>
  <c r="AC107" i="4"/>
  <c r="AD107" i="4"/>
  <c r="AE107" i="4"/>
  <c r="AF107" i="4"/>
  <c r="AA108" i="4"/>
  <c r="AB108" i="4"/>
  <c r="AC108" i="4"/>
  <c r="AD108" i="4"/>
  <c r="AE108" i="4"/>
  <c r="AF108" i="4"/>
  <c r="AA109" i="4"/>
  <c r="AB109" i="4"/>
  <c r="AC109" i="4"/>
  <c r="AD109" i="4"/>
  <c r="AE109" i="4"/>
  <c r="AF109" i="4"/>
  <c r="AA110" i="4"/>
  <c r="AB110" i="4"/>
  <c r="AC110" i="4"/>
  <c r="AD110" i="4"/>
  <c r="AE110" i="4"/>
  <c r="AF110" i="4"/>
  <c r="AA111" i="4"/>
  <c r="AB111" i="4"/>
  <c r="AC111" i="4"/>
  <c r="AD111" i="4"/>
  <c r="AE111" i="4"/>
  <c r="AF111" i="4"/>
  <c r="AA112" i="4"/>
  <c r="AB112" i="4"/>
  <c r="AC112" i="4"/>
  <c r="AD112" i="4"/>
  <c r="AE112" i="4"/>
  <c r="AF112" i="4"/>
  <c r="AA113" i="4"/>
  <c r="AB113" i="4"/>
  <c r="AC113" i="4"/>
  <c r="AD113" i="4"/>
  <c r="AE113" i="4"/>
  <c r="AF113" i="4"/>
  <c r="AA114" i="4"/>
  <c r="AB114" i="4"/>
  <c r="AC114" i="4"/>
  <c r="AD114" i="4"/>
  <c r="AE114" i="4"/>
  <c r="AF114" i="4"/>
  <c r="AA115" i="4"/>
  <c r="AB115" i="4"/>
  <c r="AC115" i="4"/>
  <c r="AD115" i="4"/>
  <c r="AE115" i="4"/>
  <c r="AF115" i="4"/>
  <c r="AA116" i="4"/>
  <c r="AB116" i="4"/>
  <c r="AC116" i="4"/>
  <c r="AD116" i="4"/>
  <c r="AE116" i="4"/>
  <c r="AF116" i="4"/>
  <c r="AA117" i="4"/>
  <c r="AB117" i="4"/>
  <c r="AC117" i="4"/>
  <c r="AD117" i="4"/>
  <c r="AE117" i="4"/>
  <c r="AF117" i="4"/>
  <c r="AA118" i="4"/>
  <c r="AB118" i="4"/>
  <c r="AC118" i="4"/>
  <c r="AD118" i="4"/>
  <c r="AE118" i="4"/>
  <c r="AF118" i="4"/>
  <c r="AA119" i="4"/>
  <c r="AB119" i="4"/>
  <c r="AC119" i="4"/>
  <c r="AD119" i="4"/>
  <c r="AE119" i="4"/>
  <c r="AF119" i="4"/>
  <c r="AA120" i="4"/>
  <c r="AB120" i="4"/>
  <c r="AC120" i="4"/>
  <c r="AD120" i="4"/>
  <c r="AE120" i="4"/>
  <c r="AF120" i="4"/>
  <c r="AA121" i="4"/>
  <c r="AB121" i="4"/>
  <c r="AC121" i="4"/>
  <c r="AD121" i="4"/>
  <c r="AE121" i="4"/>
  <c r="AF121" i="4"/>
  <c r="AA122" i="4"/>
  <c r="AB122" i="4"/>
  <c r="AC122" i="4"/>
  <c r="AD122" i="4"/>
  <c r="AE122" i="4"/>
  <c r="AF122" i="4"/>
  <c r="AA123" i="4"/>
  <c r="AB123" i="4"/>
  <c r="AC123" i="4"/>
  <c r="AD123" i="4"/>
  <c r="AE123" i="4"/>
  <c r="AF123" i="4"/>
  <c r="AA124" i="4"/>
  <c r="AB124" i="4"/>
  <c r="AC124" i="4"/>
  <c r="AD124" i="4"/>
  <c r="AE124" i="4"/>
  <c r="AF124" i="4"/>
  <c r="AA125" i="4"/>
  <c r="AB125" i="4"/>
  <c r="AC125" i="4"/>
  <c r="AD125" i="4"/>
  <c r="AE125" i="4"/>
  <c r="AF125" i="4"/>
  <c r="AA126" i="4"/>
  <c r="AB126" i="4"/>
  <c r="AC126" i="4"/>
  <c r="AD126" i="4"/>
  <c r="AE126" i="4"/>
  <c r="AF126" i="4"/>
  <c r="AA127" i="4"/>
  <c r="AB127" i="4"/>
  <c r="AC127" i="4"/>
  <c r="AD127" i="4"/>
  <c r="AE127" i="4"/>
  <c r="AF127" i="4"/>
  <c r="AA128" i="4"/>
  <c r="AB128" i="4"/>
  <c r="AC128" i="4"/>
  <c r="AD128" i="4"/>
  <c r="AE128" i="4"/>
  <c r="AF128" i="4"/>
  <c r="AA129" i="4"/>
  <c r="AB129" i="4"/>
  <c r="AC129" i="4"/>
  <c r="AD129" i="4"/>
  <c r="AE129" i="4"/>
  <c r="AF129" i="4"/>
  <c r="AA130" i="4"/>
  <c r="AB130" i="4"/>
  <c r="AC130" i="4"/>
  <c r="AD130" i="4"/>
  <c r="AE130" i="4"/>
  <c r="AF130" i="4"/>
  <c r="AA131" i="4"/>
  <c r="AB131" i="4"/>
  <c r="AC131" i="4"/>
  <c r="AD131" i="4"/>
  <c r="AE131" i="4"/>
  <c r="AF131" i="4"/>
  <c r="AA132" i="4"/>
  <c r="AB132" i="4"/>
  <c r="AC132" i="4"/>
  <c r="AD132" i="4"/>
  <c r="AE132" i="4"/>
  <c r="AF132" i="4"/>
  <c r="AA133" i="4"/>
  <c r="AB133" i="4"/>
  <c r="AC133" i="4"/>
  <c r="AD133" i="4"/>
  <c r="AE133" i="4"/>
  <c r="AF133" i="4"/>
  <c r="AA134" i="4"/>
  <c r="AB134" i="4"/>
  <c r="AC134" i="4"/>
  <c r="AD134" i="4"/>
  <c r="AE134" i="4"/>
  <c r="AF134" i="4"/>
  <c r="AA135" i="4"/>
  <c r="AB135" i="4"/>
  <c r="AC135" i="4"/>
  <c r="AD135" i="4"/>
  <c r="AE135" i="4"/>
  <c r="AF135" i="4"/>
  <c r="AA136" i="4"/>
  <c r="AB136" i="4"/>
  <c r="AC136" i="4"/>
  <c r="AD136" i="4"/>
  <c r="AE136" i="4"/>
  <c r="AF136" i="4"/>
  <c r="AA137" i="4"/>
  <c r="AB137" i="4"/>
  <c r="AC137" i="4"/>
  <c r="AD137" i="4"/>
  <c r="AE137" i="4"/>
  <c r="AF137" i="4"/>
  <c r="AA138" i="4"/>
  <c r="AB138" i="4"/>
  <c r="AC138" i="4"/>
  <c r="AD138" i="4"/>
  <c r="AE138" i="4"/>
  <c r="AF138" i="4"/>
  <c r="AA139" i="4"/>
  <c r="AB139" i="4"/>
  <c r="AC139" i="4"/>
  <c r="AD139" i="4"/>
  <c r="AE139" i="4"/>
  <c r="AF139" i="4"/>
  <c r="AA140" i="4"/>
  <c r="AB140" i="4"/>
  <c r="AC140" i="4"/>
  <c r="AD140" i="4"/>
  <c r="AE140" i="4"/>
  <c r="AF140" i="4"/>
  <c r="AA141" i="4"/>
  <c r="AB141" i="4"/>
  <c r="AC141" i="4"/>
  <c r="AD141" i="4"/>
  <c r="AE141" i="4"/>
  <c r="AF141" i="4"/>
  <c r="AA142" i="4"/>
  <c r="AB142" i="4"/>
  <c r="AC142" i="4"/>
  <c r="AD142" i="4"/>
  <c r="AE142" i="4"/>
  <c r="AF142" i="4"/>
  <c r="AA143" i="4"/>
  <c r="AB143" i="4"/>
  <c r="AC143" i="4"/>
  <c r="AD143" i="4"/>
  <c r="AE143" i="4"/>
  <c r="AF143" i="4"/>
  <c r="AA144" i="4"/>
  <c r="AB144" i="4"/>
  <c r="AC144" i="4"/>
  <c r="AD144" i="4"/>
  <c r="AE144" i="4"/>
  <c r="AF144" i="4"/>
  <c r="AA145" i="4"/>
  <c r="AB145" i="4"/>
  <c r="AC145" i="4"/>
  <c r="AD145" i="4"/>
  <c r="AE145" i="4"/>
  <c r="AF145" i="4"/>
  <c r="AA146" i="4"/>
  <c r="AB146" i="4"/>
  <c r="AC146" i="4"/>
  <c r="AD146" i="4"/>
  <c r="AE146" i="4"/>
  <c r="AF146" i="4"/>
  <c r="AA147" i="4"/>
  <c r="AB147" i="4"/>
  <c r="AC147" i="4"/>
  <c r="AD147" i="4"/>
  <c r="AE147" i="4"/>
  <c r="AF147" i="4"/>
  <c r="AA148" i="4"/>
  <c r="AB148" i="4"/>
  <c r="AC148" i="4"/>
  <c r="AD148" i="4"/>
  <c r="AE148" i="4"/>
  <c r="AF148" i="4"/>
  <c r="AA149" i="4"/>
  <c r="AB149" i="4"/>
  <c r="AC149" i="4"/>
  <c r="AD149" i="4"/>
  <c r="AE149" i="4"/>
  <c r="AF149" i="4"/>
  <c r="AA150" i="4"/>
  <c r="AB150" i="4"/>
  <c r="AC150" i="4"/>
  <c r="AD150" i="4"/>
  <c r="AE150" i="4"/>
  <c r="AF150" i="4"/>
  <c r="AA151" i="4"/>
  <c r="AB151" i="4"/>
  <c r="AC151" i="4"/>
  <c r="AD151" i="4"/>
  <c r="AE151" i="4"/>
  <c r="AF151" i="4"/>
  <c r="AA152" i="4"/>
  <c r="AB152" i="4"/>
  <c r="AC152" i="4"/>
  <c r="AD152" i="4"/>
  <c r="AE152" i="4"/>
  <c r="AF152" i="4"/>
  <c r="AA153" i="4"/>
  <c r="AB153" i="4"/>
  <c r="AC153" i="4"/>
  <c r="AD153" i="4"/>
  <c r="AE153" i="4"/>
  <c r="AF153" i="4"/>
  <c r="AA154" i="4"/>
  <c r="AB154" i="4"/>
  <c r="AC154" i="4"/>
  <c r="AD154" i="4"/>
  <c r="AE154" i="4"/>
  <c r="AF154" i="4"/>
  <c r="AA155" i="4"/>
  <c r="AB155" i="4"/>
  <c r="AC155" i="4"/>
  <c r="AD155" i="4"/>
  <c r="AE155" i="4"/>
  <c r="AF155" i="4"/>
  <c r="AA156" i="4"/>
  <c r="AB156" i="4"/>
  <c r="AC156" i="4"/>
  <c r="AD156" i="4"/>
  <c r="AE156" i="4"/>
  <c r="AF156" i="4"/>
  <c r="AA157" i="4"/>
  <c r="AB157" i="4"/>
  <c r="AC157" i="4"/>
  <c r="AD157" i="4"/>
  <c r="AE157" i="4"/>
  <c r="AF157" i="4"/>
  <c r="AA158" i="4"/>
  <c r="AB158" i="4"/>
  <c r="AC158" i="4"/>
  <c r="AD158" i="4"/>
  <c r="AE158" i="4"/>
  <c r="AF158" i="4"/>
  <c r="AA159" i="4"/>
  <c r="AB159" i="4"/>
  <c r="AC159" i="4"/>
  <c r="AD159" i="4"/>
  <c r="AE159" i="4"/>
  <c r="AF159" i="4"/>
  <c r="AA160" i="4"/>
  <c r="AB160" i="4"/>
  <c r="AC160" i="4"/>
  <c r="AD160" i="4"/>
  <c r="AE160" i="4"/>
  <c r="AF160" i="4"/>
  <c r="AA161" i="4"/>
  <c r="AB161" i="4"/>
  <c r="AC161" i="4"/>
  <c r="AD161" i="4"/>
  <c r="AE161" i="4"/>
  <c r="AF161" i="4"/>
  <c r="AA162" i="4"/>
  <c r="AB162" i="4"/>
  <c r="AC162" i="4"/>
  <c r="AD162" i="4"/>
  <c r="AE162" i="4"/>
  <c r="AF162" i="4"/>
  <c r="AA163" i="4"/>
  <c r="AB163" i="4"/>
  <c r="AC163" i="4"/>
  <c r="AD163" i="4"/>
  <c r="AE163" i="4"/>
  <c r="AF163" i="4"/>
  <c r="AA164" i="4"/>
  <c r="AB164" i="4"/>
  <c r="AC164" i="4"/>
  <c r="AD164" i="4"/>
  <c r="AE164" i="4"/>
  <c r="AF164" i="4"/>
  <c r="AA165" i="4"/>
  <c r="AB165" i="4"/>
  <c r="AC165" i="4"/>
  <c r="AD165" i="4"/>
  <c r="AE165" i="4"/>
  <c r="AF165" i="4"/>
  <c r="AA166" i="4"/>
  <c r="AB166" i="4"/>
  <c r="AC166" i="4"/>
  <c r="AD166" i="4"/>
  <c r="AE166" i="4"/>
  <c r="AF166" i="4"/>
  <c r="AA167" i="4"/>
  <c r="AB167" i="4"/>
  <c r="AC167" i="4"/>
  <c r="AD167" i="4"/>
  <c r="AE167" i="4"/>
  <c r="AF167" i="4"/>
  <c r="AA168" i="4"/>
  <c r="AB168" i="4"/>
  <c r="AC168" i="4"/>
  <c r="AD168" i="4"/>
  <c r="AE168" i="4"/>
  <c r="AF168" i="4"/>
  <c r="AA169" i="4"/>
  <c r="AB169" i="4"/>
  <c r="AC169" i="4"/>
  <c r="AD169" i="4"/>
  <c r="AE169" i="4"/>
  <c r="AF169" i="4"/>
  <c r="AA170" i="4"/>
  <c r="AB170" i="4"/>
  <c r="AC170" i="4"/>
  <c r="AD170" i="4"/>
  <c r="AE170" i="4"/>
  <c r="AF170" i="4"/>
  <c r="AA171" i="4"/>
  <c r="AB171" i="4"/>
  <c r="AC171" i="4"/>
  <c r="AD171" i="4"/>
  <c r="AE171" i="4"/>
  <c r="AF171" i="4"/>
  <c r="AA172" i="4"/>
  <c r="AB172" i="4"/>
  <c r="AC172" i="4"/>
  <c r="AD172" i="4"/>
  <c r="AE172" i="4"/>
  <c r="AF172" i="4"/>
  <c r="AA173" i="4"/>
  <c r="AB173" i="4"/>
  <c r="AC173" i="4"/>
  <c r="AD173" i="4"/>
  <c r="AE173" i="4"/>
  <c r="AF173" i="4"/>
  <c r="AA174" i="4"/>
  <c r="AB174" i="4"/>
  <c r="AC174" i="4"/>
  <c r="AD174" i="4"/>
  <c r="AE174" i="4"/>
  <c r="AF174" i="4"/>
  <c r="AA175" i="4"/>
  <c r="AB175" i="4"/>
  <c r="AC175" i="4"/>
  <c r="AD175" i="4"/>
  <c r="AE175" i="4"/>
  <c r="AF175" i="4"/>
  <c r="AA176" i="4"/>
  <c r="AB176" i="4"/>
  <c r="AC176" i="4"/>
  <c r="AD176" i="4"/>
  <c r="AE176" i="4"/>
  <c r="AF176" i="4"/>
  <c r="AA177" i="4"/>
  <c r="AB177" i="4"/>
  <c r="AC177" i="4"/>
  <c r="AD177" i="4"/>
  <c r="AE177" i="4"/>
  <c r="AF177" i="4"/>
  <c r="AA178" i="4"/>
  <c r="AB178" i="4"/>
  <c r="AC178" i="4"/>
  <c r="AD178" i="4"/>
  <c r="AE178" i="4"/>
  <c r="AF178" i="4"/>
  <c r="AA179" i="4"/>
  <c r="AB179" i="4"/>
  <c r="AC179" i="4"/>
  <c r="AD179" i="4"/>
  <c r="AE179" i="4"/>
  <c r="AF179" i="4"/>
  <c r="AA180" i="4"/>
  <c r="AB180" i="4"/>
  <c r="AC180" i="4"/>
  <c r="AD180" i="4"/>
  <c r="AE180" i="4"/>
  <c r="AF180" i="4"/>
  <c r="AA181" i="4"/>
  <c r="AB181" i="4"/>
  <c r="AC181" i="4"/>
  <c r="AD181" i="4"/>
  <c r="AE181" i="4"/>
  <c r="AF181" i="4"/>
  <c r="AA182" i="4"/>
  <c r="AB182" i="4"/>
  <c r="AC182" i="4"/>
  <c r="AD182" i="4"/>
  <c r="AE182" i="4"/>
  <c r="AF182" i="4"/>
  <c r="AA183" i="4"/>
  <c r="AB183" i="4"/>
  <c r="AC183" i="4"/>
  <c r="AD183" i="4"/>
  <c r="AE183" i="4"/>
  <c r="AF183" i="4"/>
  <c r="AA184" i="4"/>
  <c r="AB184" i="4"/>
  <c r="AC184" i="4"/>
  <c r="AD184" i="4"/>
  <c r="AE184" i="4"/>
  <c r="AF184" i="4"/>
  <c r="AA185" i="4"/>
  <c r="AB185" i="4"/>
  <c r="AC185" i="4"/>
  <c r="AD185" i="4"/>
  <c r="AE185" i="4"/>
  <c r="AF185" i="4"/>
  <c r="AA186" i="4"/>
  <c r="AB186" i="4"/>
  <c r="AC186" i="4"/>
  <c r="AD186" i="4"/>
  <c r="AE186" i="4"/>
  <c r="AF186" i="4"/>
  <c r="AA187" i="4"/>
  <c r="AB187" i="4"/>
  <c r="AC187" i="4"/>
  <c r="AD187" i="4"/>
  <c r="AE187" i="4"/>
  <c r="AF187" i="4"/>
  <c r="AA188" i="4"/>
  <c r="AB188" i="4"/>
  <c r="AC188" i="4"/>
  <c r="AD188" i="4"/>
  <c r="AE188" i="4"/>
  <c r="AF188" i="4"/>
  <c r="AA189" i="4"/>
  <c r="AB189" i="4"/>
  <c r="AC189" i="4"/>
  <c r="AD189" i="4"/>
  <c r="AE189" i="4"/>
  <c r="AF189" i="4"/>
  <c r="AA190" i="4"/>
  <c r="AB190" i="4"/>
  <c r="AC190" i="4"/>
  <c r="AD190" i="4"/>
  <c r="AE190" i="4"/>
  <c r="AF190" i="4"/>
  <c r="AA191" i="4"/>
  <c r="AB191" i="4"/>
  <c r="AC191" i="4"/>
  <c r="AD191" i="4"/>
  <c r="AE191" i="4"/>
  <c r="AF191" i="4"/>
  <c r="AA192" i="4"/>
  <c r="AB192" i="4"/>
  <c r="AC192" i="4"/>
  <c r="AD192" i="4"/>
  <c r="AE192" i="4"/>
  <c r="AF192" i="4"/>
  <c r="AA193" i="4"/>
  <c r="AB193" i="4"/>
  <c r="AC193" i="4"/>
  <c r="AD193" i="4"/>
  <c r="AE193" i="4"/>
  <c r="AF193" i="4"/>
  <c r="AA194" i="4"/>
  <c r="AB194" i="4"/>
  <c r="AC194" i="4"/>
  <c r="AD194" i="4"/>
  <c r="AE194" i="4"/>
  <c r="AF194" i="4"/>
  <c r="AA195" i="4"/>
  <c r="AB195" i="4"/>
  <c r="AC195" i="4"/>
  <c r="AD195" i="4"/>
  <c r="AE195" i="4"/>
  <c r="AF195" i="4"/>
  <c r="AA196" i="4"/>
  <c r="AB196" i="4"/>
  <c r="AC196" i="4"/>
  <c r="AD196" i="4"/>
  <c r="AE196" i="4"/>
  <c r="AF196" i="4"/>
  <c r="AA197" i="4"/>
  <c r="AB197" i="4"/>
  <c r="AC197" i="4"/>
  <c r="AD197" i="4"/>
  <c r="AE197" i="4"/>
  <c r="AF197" i="4"/>
  <c r="AA198" i="4"/>
  <c r="AB198" i="4"/>
  <c r="AC198" i="4"/>
  <c r="AD198" i="4"/>
  <c r="AE198" i="4"/>
  <c r="AF198" i="4"/>
  <c r="AA199" i="4"/>
  <c r="AB199" i="4"/>
  <c r="AC199" i="4"/>
  <c r="AD199" i="4"/>
  <c r="AE199" i="4"/>
  <c r="AF199" i="4"/>
  <c r="AA200" i="4"/>
  <c r="AB200" i="4"/>
  <c r="AC200" i="4"/>
  <c r="AD200" i="4"/>
  <c r="AE200" i="4"/>
  <c r="AF200" i="4"/>
  <c r="AA201" i="4"/>
  <c r="AB201" i="4"/>
  <c r="AC201" i="4"/>
  <c r="AD201" i="4"/>
  <c r="AE201" i="4"/>
  <c r="AF201" i="4"/>
  <c r="AA202" i="4"/>
  <c r="AB202" i="4"/>
  <c r="AC202" i="4"/>
  <c r="AD202" i="4"/>
  <c r="AE202" i="4"/>
  <c r="AF202" i="4"/>
  <c r="AA203" i="4"/>
  <c r="AB203" i="4"/>
  <c r="AC203" i="4"/>
  <c r="AD203" i="4"/>
  <c r="AE203" i="4"/>
  <c r="AF203" i="4"/>
  <c r="AA204" i="4"/>
  <c r="AB204" i="4"/>
  <c r="AC204" i="4"/>
  <c r="AD204" i="4"/>
  <c r="AE204" i="4"/>
  <c r="AF204" i="4"/>
  <c r="AA205" i="4"/>
  <c r="AB205" i="4"/>
  <c r="AC205" i="4"/>
  <c r="AD205" i="4"/>
  <c r="AE205" i="4"/>
  <c r="AF205" i="4"/>
  <c r="AA206" i="4"/>
  <c r="AB206" i="4"/>
  <c r="AC206" i="4"/>
  <c r="AD206" i="4"/>
  <c r="AE206" i="4"/>
  <c r="AF206" i="4"/>
  <c r="AA207" i="4"/>
  <c r="AB207" i="4"/>
  <c r="AC207" i="4"/>
  <c r="AD207" i="4"/>
  <c r="AE207" i="4"/>
  <c r="AF207" i="4"/>
  <c r="AA208" i="4"/>
  <c r="AB208" i="4"/>
  <c r="AC208" i="4"/>
  <c r="AD208" i="4"/>
  <c r="AE208" i="4"/>
  <c r="AF208" i="4"/>
  <c r="AA209" i="4"/>
  <c r="AB209" i="4"/>
  <c r="AC209" i="4"/>
  <c r="AD209" i="4"/>
  <c r="AE209" i="4"/>
  <c r="AF209" i="4"/>
  <c r="AA210" i="4"/>
  <c r="AB210" i="4"/>
  <c r="AC210" i="4"/>
  <c r="AD210" i="4"/>
  <c r="AE210" i="4"/>
  <c r="AF210" i="4"/>
  <c r="AA211" i="4"/>
  <c r="AB211" i="4"/>
  <c r="AC211" i="4"/>
  <c r="AD211" i="4"/>
  <c r="AE211" i="4"/>
  <c r="AF211" i="4"/>
  <c r="AA212" i="4"/>
  <c r="AB212" i="4"/>
  <c r="AC212" i="4"/>
  <c r="AD212" i="4"/>
  <c r="AE212" i="4"/>
  <c r="AF212" i="4"/>
  <c r="AA213" i="4"/>
  <c r="AB213" i="4"/>
  <c r="AC213" i="4"/>
  <c r="AD213" i="4"/>
  <c r="AE213" i="4"/>
  <c r="AF213" i="4"/>
  <c r="AA214" i="4"/>
  <c r="AB214" i="4"/>
  <c r="AC214" i="4"/>
  <c r="AD214" i="4"/>
  <c r="AE214" i="4"/>
  <c r="AF214" i="4"/>
  <c r="AA215" i="4"/>
  <c r="AB215" i="4"/>
  <c r="AC215" i="4"/>
  <c r="AD215" i="4"/>
  <c r="AE215" i="4"/>
  <c r="AF215" i="4"/>
  <c r="AA216" i="4"/>
  <c r="AB216" i="4"/>
  <c r="AC216" i="4"/>
  <c r="AD216" i="4"/>
  <c r="AE216" i="4"/>
  <c r="AF216" i="4"/>
  <c r="AA217" i="4"/>
  <c r="AB217" i="4"/>
  <c r="AC217" i="4"/>
  <c r="AD217" i="4"/>
  <c r="AE217" i="4"/>
  <c r="AF217" i="4"/>
  <c r="AA218" i="4"/>
  <c r="AB218" i="4"/>
  <c r="AC218" i="4"/>
  <c r="AD218" i="4"/>
  <c r="AE218" i="4"/>
  <c r="AF218" i="4"/>
  <c r="AA219" i="4"/>
  <c r="AB219" i="4"/>
  <c r="AC219" i="4"/>
  <c r="AD219" i="4"/>
  <c r="AE219" i="4"/>
  <c r="AF219" i="4"/>
  <c r="AA220" i="4"/>
  <c r="AB220" i="4"/>
  <c r="AC220" i="4"/>
  <c r="AD220" i="4"/>
  <c r="AE220" i="4"/>
  <c r="AF220" i="4"/>
  <c r="AA221" i="4"/>
  <c r="AB221" i="4"/>
  <c r="AC221" i="4"/>
  <c r="AD221" i="4"/>
  <c r="AE221" i="4"/>
  <c r="AF221" i="4"/>
  <c r="AA222" i="4"/>
  <c r="AB222" i="4"/>
  <c r="AC222" i="4"/>
  <c r="AD222" i="4"/>
  <c r="AE222" i="4"/>
  <c r="AF222" i="4"/>
  <c r="AA223" i="4"/>
  <c r="AB223" i="4"/>
  <c r="AC223" i="4"/>
  <c r="AD223" i="4"/>
  <c r="AE223" i="4"/>
  <c r="AF223" i="4"/>
  <c r="AA224" i="4"/>
  <c r="AB224" i="4"/>
  <c r="AC224" i="4"/>
  <c r="AD224" i="4"/>
  <c r="AE224" i="4"/>
  <c r="AF224" i="4"/>
  <c r="AA225" i="4"/>
  <c r="AB225" i="4"/>
  <c r="AC225" i="4"/>
  <c r="AD225" i="4"/>
  <c r="AE225" i="4"/>
  <c r="AF225" i="4"/>
  <c r="AA226" i="4"/>
  <c r="AB226" i="4"/>
  <c r="AC226" i="4"/>
  <c r="AD226" i="4"/>
  <c r="AE226" i="4"/>
  <c r="AF226" i="4"/>
  <c r="AA227" i="4"/>
  <c r="AB227" i="4"/>
  <c r="AC227" i="4"/>
  <c r="AD227" i="4"/>
  <c r="AE227" i="4"/>
  <c r="AF227" i="4"/>
  <c r="AA228" i="4"/>
  <c r="AB228" i="4"/>
  <c r="AC228" i="4"/>
  <c r="AD228" i="4"/>
  <c r="AE228" i="4"/>
  <c r="AF228" i="4"/>
  <c r="AA229" i="4"/>
  <c r="AB229" i="4"/>
  <c r="AC229" i="4"/>
  <c r="AD229" i="4"/>
  <c r="AE229" i="4"/>
  <c r="AF229" i="4"/>
  <c r="AA230" i="4"/>
  <c r="AB230" i="4"/>
  <c r="AC230" i="4"/>
  <c r="AD230" i="4"/>
  <c r="AE230" i="4"/>
  <c r="AF230" i="4"/>
  <c r="AA231" i="4"/>
  <c r="AB231" i="4"/>
  <c r="AC231" i="4"/>
  <c r="AD231" i="4"/>
  <c r="AE231" i="4"/>
  <c r="AF231" i="4"/>
  <c r="AA232" i="4"/>
  <c r="AB232" i="4"/>
  <c r="AC232" i="4"/>
  <c r="AD232" i="4"/>
  <c r="AE232" i="4"/>
  <c r="AF232" i="4"/>
  <c r="AA233" i="4"/>
  <c r="AB233" i="4"/>
  <c r="AC233" i="4"/>
  <c r="AD233" i="4"/>
  <c r="AE233" i="4"/>
  <c r="AF233" i="4"/>
  <c r="AA234" i="4"/>
  <c r="AB234" i="4"/>
  <c r="AC234" i="4"/>
  <c r="AD234" i="4"/>
  <c r="AE234" i="4"/>
  <c r="AF234" i="4"/>
  <c r="AA235" i="4"/>
  <c r="AB235" i="4"/>
  <c r="AC235" i="4"/>
  <c r="AD235" i="4"/>
  <c r="AE235" i="4"/>
  <c r="AF235" i="4"/>
  <c r="AA236" i="4"/>
  <c r="AB236" i="4"/>
  <c r="AC236" i="4"/>
  <c r="AD236" i="4"/>
  <c r="AE236" i="4"/>
  <c r="AF236" i="4"/>
  <c r="AA237" i="4"/>
  <c r="AB237" i="4"/>
  <c r="AC237" i="4"/>
  <c r="AD237" i="4"/>
  <c r="AE237" i="4"/>
  <c r="AF237" i="4"/>
  <c r="AA238" i="4"/>
  <c r="AB238" i="4"/>
  <c r="AC238" i="4"/>
  <c r="AD238" i="4"/>
  <c r="AE238" i="4"/>
  <c r="AF238" i="4"/>
  <c r="AA239" i="4"/>
  <c r="AB239" i="4"/>
  <c r="AC239" i="4"/>
  <c r="AD239" i="4"/>
  <c r="AE239" i="4"/>
  <c r="AF239" i="4"/>
  <c r="AA240" i="4"/>
  <c r="AB240" i="4"/>
  <c r="AC240" i="4"/>
  <c r="AD240" i="4"/>
  <c r="AE240" i="4"/>
  <c r="AF240" i="4"/>
  <c r="AA241" i="4"/>
  <c r="AB241" i="4"/>
  <c r="AC241" i="4"/>
  <c r="AD241" i="4"/>
  <c r="AE241" i="4"/>
  <c r="AF241" i="4"/>
  <c r="AA242" i="4"/>
  <c r="AB242" i="4"/>
  <c r="AC242" i="4"/>
  <c r="AD242" i="4"/>
  <c r="AE242" i="4"/>
  <c r="AF242" i="4"/>
  <c r="AA243" i="4"/>
  <c r="AB243" i="4"/>
  <c r="AC243" i="4"/>
  <c r="AD243" i="4"/>
  <c r="AE243" i="4"/>
  <c r="AF243" i="4"/>
  <c r="AA244" i="4"/>
  <c r="AB244" i="4"/>
  <c r="AC244" i="4"/>
  <c r="AD244" i="4"/>
  <c r="AE244" i="4"/>
  <c r="AF244" i="4"/>
  <c r="AA245" i="4"/>
  <c r="AB245" i="4"/>
  <c r="AC245" i="4"/>
  <c r="AD245" i="4"/>
  <c r="AE245" i="4"/>
  <c r="AF245" i="4"/>
  <c r="AA246" i="4"/>
  <c r="AB246" i="4"/>
  <c r="AC246" i="4"/>
  <c r="AD246" i="4"/>
  <c r="AE246" i="4"/>
  <c r="AF246" i="4"/>
  <c r="AA247" i="4"/>
  <c r="AB247" i="4"/>
  <c r="AC247" i="4"/>
  <c r="AD247" i="4"/>
  <c r="AE247" i="4"/>
  <c r="AF247" i="4"/>
  <c r="AA248" i="4"/>
  <c r="AB248" i="4"/>
  <c r="AC248" i="4"/>
  <c r="AD248" i="4"/>
  <c r="AE248" i="4"/>
  <c r="AF248" i="4"/>
  <c r="AA249" i="4"/>
  <c r="AB249" i="4"/>
  <c r="AC249" i="4"/>
  <c r="AD249" i="4"/>
  <c r="AE249" i="4"/>
  <c r="AF249" i="4"/>
  <c r="AA250" i="4"/>
  <c r="AB250" i="4"/>
  <c r="AC250" i="4"/>
  <c r="AD250" i="4"/>
  <c r="AE250" i="4"/>
  <c r="AF250" i="4"/>
  <c r="AA251" i="4"/>
  <c r="AB251" i="4"/>
  <c r="AC251" i="4"/>
  <c r="AD251" i="4"/>
  <c r="AE251" i="4"/>
  <c r="AF251" i="4"/>
  <c r="AA252" i="4"/>
  <c r="AB252" i="4"/>
  <c r="AC252" i="4"/>
  <c r="AD252" i="4"/>
  <c r="AE252" i="4"/>
  <c r="AF252" i="4"/>
  <c r="AA253" i="4"/>
  <c r="AB253" i="4"/>
  <c r="AC253" i="4"/>
  <c r="AD253" i="4"/>
  <c r="AE253" i="4"/>
  <c r="AF253" i="4"/>
  <c r="AA254" i="4"/>
  <c r="AB254" i="4"/>
  <c r="AC254" i="4"/>
  <c r="AD254" i="4"/>
  <c r="AE254" i="4"/>
  <c r="AF254" i="4"/>
  <c r="AA255" i="4"/>
  <c r="AB255" i="4"/>
  <c r="AC255" i="4"/>
  <c r="AD255" i="4"/>
  <c r="AE255" i="4"/>
  <c r="AF255" i="4"/>
  <c r="AA256" i="4"/>
  <c r="AB256" i="4"/>
  <c r="AC256" i="4"/>
  <c r="AD256" i="4"/>
  <c r="AE256" i="4"/>
  <c r="AF256" i="4"/>
  <c r="AA257" i="4"/>
  <c r="AB257" i="4"/>
  <c r="AC257" i="4"/>
  <c r="AD257" i="4"/>
  <c r="AE257" i="4"/>
  <c r="AF257" i="4"/>
  <c r="AA258" i="4"/>
  <c r="AB258" i="4"/>
  <c r="AC258" i="4"/>
  <c r="AD258" i="4"/>
  <c r="AE258" i="4"/>
  <c r="AF258" i="4"/>
  <c r="AA259" i="4"/>
  <c r="AB259" i="4"/>
  <c r="AC259" i="4"/>
  <c r="AD259" i="4"/>
  <c r="AE259" i="4"/>
  <c r="AF259" i="4"/>
  <c r="AA260" i="4"/>
  <c r="AB260" i="4"/>
  <c r="AC260" i="4"/>
  <c r="AD260" i="4"/>
  <c r="AE260" i="4"/>
  <c r="AF260" i="4"/>
  <c r="AA261" i="4"/>
  <c r="AB261" i="4"/>
  <c r="AC261" i="4"/>
  <c r="AD261" i="4"/>
  <c r="AE261" i="4"/>
  <c r="AF261" i="4"/>
  <c r="AA262" i="4"/>
  <c r="AB262" i="4"/>
  <c r="AC262" i="4"/>
  <c r="AD262" i="4"/>
  <c r="AE262" i="4"/>
  <c r="AF262" i="4"/>
  <c r="AA263" i="4"/>
  <c r="AB263" i="4"/>
  <c r="AC263" i="4"/>
  <c r="AD263" i="4"/>
  <c r="AE263" i="4"/>
  <c r="AF263" i="4"/>
  <c r="AA264" i="4"/>
  <c r="AB264" i="4"/>
  <c r="AC264" i="4"/>
  <c r="AD264" i="4"/>
  <c r="AE264" i="4"/>
  <c r="AF264" i="4"/>
  <c r="AA265" i="4"/>
  <c r="AB265" i="4"/>
  <c r="AC265" i="4"/>
  <c r="AD265" i="4"/>
  <c r="AE265" i="4"/>
  <c r="AF265" i="4"/>
  <c r="AA266" i="4"/>
  <c r="AB266" i="4"/>
  <c r="AC266" i="4"/>
  <c r="AD266" i="4"/>
  <c r="AE266" i="4"/>
  <c r="AF266" i="4"/>
  <c r="AA267" i="4"/>
  <c r="AB267" i="4"/>
  <c r="AC267" i="4"/>
  <c r="AD267" i="4"/>
  <c r="AE267" i="4"/>
  <c r="AF267" i="4"/>
  <c r="AA268" i="4"/>
  <c r="AB268" i="4"/>
  <c r="AC268" i="4"/>
  <c r="AD268" i="4"/>
  <c r="AE268" i="4"/>
  <c r="AF268" i="4"/>
  <c r="AA269" i="4"/>
  <c r="AB269" i="4"/>
  <c r="AC269" i="4"/>
  <c r="AD269" i="4"/>
  <c r="AE269" i="4"/>
  <c r="AF269" i="4"/>
  <c r="AA270" i="4"/>
  <c r="AB270" i="4"/>
  <c r="AC270" i="4"/>
  <c r="AD270" i="4"/>
  <c r="AE270" i="4"/>
  <c r="AF270" i="4"/>
  <c r="AA271" i="4"/>
  <c r="AB271" i="4"/>
  <c r="AC271" i="4"/>
  <c r="AD271" i="4"/>
  <c r="AE271" i="4"/>
  <c r="AF271" i="4"/>
  <c r="AA272" i="4"/>
  <c r="AB272" i="4"/>
  <c r="AC272" i="4"/>
  <c r="AD272" i="4"/>
  <c r="AE272" i="4"/>
  <c r="AF272" i="4"/>
  <c r="AA273" i="4"/>
  <c r="AB273" i="4"/>
  <c r="AC273" i="4"/>
  <c r="AD273" i="4"/>
  <c r="AE273" i="4"/>
  <c r="AF273" i="4"/>
  <c r="AA274" i="4"/>
  <c r="AB274" i="4"/>
  <c r="AC274" i="4"/>
  <c r="AD274" i="4"/>
  <c r="AE274" i="4"/>
  <c r="AF274" i="4"/>
  <c r="AA275" i="4"/>
  <c r="AB275" i="4"/>
  <c r="AC275" i="4"/>
  <c r="AD275" i="4"/>
  <c r="AE275" i="4"/>
  <c r="AF275" i="4"/>
  <c r="AA276" i="4"/>
  <c r="AB276" i="4"/>
  <c r="AC276" i="4"/>
  <c r="AD276" i="4"/>
  <c r="AE276" i="4"/>
  <c r="AF276" i="4"/>
  <c r="AA277" i="4"/>
  <c r="AB277" i="4"/>
  <c r="AC277" i="4"/>
  <c r="AD277" i="4"/>
  <c r="AE277" i="4"/>
  <c r="AF277" i="4"/>
  <c r="AA278" i="4"/>
  <c r="AB278" i="4"/>
  <c r="AC278" i="4"/>
  <c r="AD278" i="4"/>
  <c r="AE278" i="4"/>
  <c r="AF278" i="4"/>
  <c r="AA279" i="4"/>
  <c r="AB279" i="4"/>
  <c r="AC279" i="4"/>
  <c r="AD279" i="4"/>
  <c r="AE279" i="4"/>
  <c r="AF279" i="4"/>
  <c r="AA280" i="4"/>
  <c r="AB280" i="4"/>
  <c r="AC280" i="4"/>
  <c r="AD280" i="4"/>
  <c r="AE280" i="4"/>
  <c r="AF280" i="4"/>
  <c r="AA281" i="4"/>
  <c r="AB281" i="4"/>
  <c r="AC281" i="4"/>
  <c r="AD281" i="4"/>
  <c r="AE281" i="4"/>
  <c r="AF281" i="4"/>
  <c r="AA282" i="4"/>
  <c r="AB282" i="4"/>
  <c r="AC282" i="4"/>
  <c r="AD282" i="4"/>
  <c r="AE282" i="4"/>
  <c r="AF282" i="4"/>
  <c r="AA283" i="4"/>
  <c r="AB283" i="4"/>
  <c r="AC283" i="4"/>
  <c r="AD283" i="4"/>
  <c r="AE283" i="4"/>
  <c r="AF283" i="4"/>
  <c r="AA284" i="4"/>
  <c r="AB284" i="4"/>
  <c r="AC284" i="4"/>
  <c r="AD284" i="4"/>
  <c r="AE284" i="4"/>
  <c r="AF284" i="4"/>
  <c r="AA285" i="4"/>
  <c r="AB285" i="4"/>
  <c r="AC285" i="4"/>
  <c r="AD285" i="4"/>
  <c r="AE285" i="4"/>
  <c r="AF285" i="4"/>
  <c r="AA286" i="4"/>
  <c r="AB286" i="4"/>
  <c r="AC286" i="4"/>
  <c r="AD286" i="4"/>
  <c r="AE286" i="4"/>
  <c r="AF286" i="4"/>
  <c r="AA287" i="4"/>
  <c r="AB287" i="4"/>
  <c r="AC287" i="4"/>
  <c r="AD287" i="4"/>
  <c r="AE287" i="4"/>
  <c r="AF287" i="4"/>
  <c r="AA288" i="4"/>
  <c r="AB288" i="4"/>
  <c r="AC288" i="4"/>
  <c r="AD288" i="4"/>
  <c r="AE288" i="4"/>
  <c r="AF288" i="4"/>
  <c r="AA289" i="4"/>
  <c r="AB289" i="4"/>
  <c r="AC289" i="4"/>
  <c r="AD289" i="4"/>
  <c r="AE289" i="4"/>
  <c r="AF289" i="4"/>
  <c r="AA290" i="4"/>
  <c r="AB290" i="4"/>
  <c r="AC290" i="4"/>
  <c r="AD290" i="4"/>
  <c r="AE290" i="4"/>
  <c r="AF290" i="4"/>
  <c r="AA291" i="4"/>
  <c r="AB291" i="4"/>
  <c r="AC291" i="4"/>
  <c r="AD291" i="4"/>
  <c r="AE291" i="4"/>
  <c r="AF291" i="4"/>
  <c r="AA292" i="4"/>
  <c r="AB292" i="4"/>
  <c r="AC292" i="4"/>
  <c r="AD292" i="4"/>
  <c r="AE292" i="4"/>
  <c r="AF292" i="4"/>
  <c r="AA293" i="4"/>
  <c r="AB293" i="4"/>
  <c r="AC293" i="4"/>
  <c r="AD293" i="4"/>
  <c r="AE293" i="4"/>
  <c r="AF293" i="4"/>
  <c r="AA294" i="4"/>
  <c r="AB294" i="4"/>
  <c r="AC294" i="4"/>
  <c r="AD294" i="4"/>
  <c r="AE294" i="4"/>
  <c r="AF294" i="4"/>
  <c r="AA295" i="4"/>
  <c r="AB295" i="4"/>
  <c r="AC295" i="4"/>
  <c r="AD295" i="4"/>
  <c r="AE295" i="4"/>
  <c r="AF295" i="4"/>
  <c r="AA296" i="4"/>
  <c r="AB296" i="4"/>
  <c r="AC296" i="4"/>
  <c r="AD296" i="4"/>
  <c r="AE296" i="4"/>
  <c r="AF296" i="4"/>
  <c r="AA297" i="4"/>
  <c r="AB297" i="4"/>
  <c r="AC297" i="4"/>
  <c r="AD297" i="4"/>
  <c r="AE297" i="4"/>
  <c r="AF297" i="4"/>
  <c r="AA298" i="4"/>
  <c r="AB298" i="4"/>
  <c r="AC298" i="4"/>
  <c r="AD298" i="4"/>
  <c r="AE298" i="4"/>
  <c r="AF298" i="4"/>
  <c r="AA299" i="4"/>
  <c r="AB299" i="4"/>
  <c r="AC299" i="4"/>
  <c r="AD299" i="4"/>
  <c r="AE299" i="4"/>
  <c r="AF299" i="4"/>
  <c r="AA300" i="4"/>
  <c r="AB300" i="4"/>
  <c r="AC300" i="4"/>
  <c r="AD300" i="4"/>
  <c r="AE300" i="4"/>
  <c r="AF300" i="4"/>
  <c r="AA301" i="4"/>
  <c r="AB301" i="4"/>
  <c r="AC301" i="4"/>
  <c r="AD301" i="4"/>
  <c r="AE301" i="4"/>
  <c r="AF301" i="4"/>
  <c r="AA302" i="4"/>
  <c r="AB302" i="4"/>
  <c r="AC302" i="4"/>
  <c r="AD302" i="4"/>
  <c r="AE302" i="4"/>
  <c r="AF302" i="4"/>
  <c r="AA303" i="4"/>
  <c r="AB303" i="4"/>
  <c r="AC303" i="4"/>
  <c r="AD303" i="4"/>
  <c r="AE303" i="4"/>
  <c r="AF303" i="4"/>
  <c r="AA304" i="4"/>
  <c r="AB304" i="4"/>
  <c r="AC304" i="4"/>
  <c r="AD304" i="4"/>
  <c r="AE304" i="4"/>
  <c r="AF304" i="4"/>
  <c r="AA305" i="4"/>
  <c r="AB305" i="4"/>
  <c r="AC305" i="4"/>
  <c r="AD305" i="4"/>
  <c r="AE305" i="4"/>
  <c r="AF305" i="4"/>
  <c r="AA306" i="4"/>
  <c r="AB306" i="4"/>
  <c r="AC306" i="4"/>
  <c r="AD306" i="4"/>
  <c r="AE306" i="4"/>
  <c r="AF306" i="4"/>
  <c r="AA307" i="4"/>
  <c r="AB307" i="4"/>
  <c r="AC307" i="4"/>
  <c r="AD307" i="4"/>
  <c r="AE307" i="4"/>
  <c r="AF307" i="4"/>
  <c r="AA308" i="4"/>
  <c r="AB308" i="4"/>
  <c r="AC308" i="4"/>
  <c r="AD308" i="4"/>
  <c r="AE308" i="4"/>
  <c r="AF308" i="4"/>
  <c r="AA309" i="4"/>
  <c r="AB309" i="4"/>
  <c r="AC309" i="4"/>
  <c r="AD309" i="4"/>
  <c r="AE309" i="4"/>
  <c r="AF309" i="4"/>
  <c r="AA310" i="4"/>
  <c r="AB310" i="4"/>
  <c r="AC310" i="4"/>
  <c r="AD310" i="4"/>
  <c r="AE310" i="4"/>
  <c r="AF310" i="4"/>
  <c r="AA311" i="4"/>
  <c r="AB311" i="4"/>
  <c r="AC311" i="4"/>
  <c r="AD311" i="4"/>
  <c r="AE311" i="4"/>
  <c r="AF311" i="4"/>
  <c r="AA312" i="4"/>
  <c r="AB312" i="4"/>
  <c r="AC312" i="4"/>
  <c r="AD312" i="4"/>
  <c r="AE312" i="4"/>
  <c r="AF312" i="4"/>
  <c r="AA313" i="4"/>
  <c r="AB313" i="4"/>
  <c r="AC313" i="4"/>
  <c r="AD313" i="4"/>
  <c r="AE313" i="4"/>
  <c r="AF313" i="4"/>
  <c r="AA314" i="4"/>
  <c r="AB314" i="4"/>
  <c r="AC314" i="4"/>
  <c r="AD314" i="4"/>
  <c r="AE314" i="4"/>
  <c r="AF314" i="4"/>
  <c r="AA315" i="4"/>
  <c r="AB315" i="4"/>
  <c r="AC315" i="4"/>
  <c r="AD315" i="4"/>
  <c r="AE315" i="4"/>
  <c r="AF315" i="4"/>
  <c r="AA316" i="4"/>
  <c r="AB316" i="4"/>
  <c r="AC316" i="4"/>
  <c r="AD316" i="4"/>
  <c r="AE316" i="4"/>
  <c r="AF316" i="4"/>
  <c r="AA317" i="4"/>
  <c r="AB317" i="4"/>
  <c r="AC317" i="4"/>
  <c r="AD317" i="4"/>
  <c r="AE317" i="4"/>
  <c r="AF317" i="4"/>
  <c r="AA318" i="4"/>
  <c r="AB318" i="4"/>
  <c r="AC318" i="4"/>
  <c r="AD318" i="4"/>
  <c r="AE318" i="4"/>
  <c r="AF318" i="4"/>
  <c r="AA319" i="4"/>
  <c r="AB319" i="4"/>
  <c r="AC319" i="4"/>
  <c r="AD319" i="4"/>
  <c r="AE319" i="4"/>
  <c r="AF319" i="4"/>
  <c r="AA320" i="4"/>
  <c r="AB320" i="4"/>
  <c r="AC320" i="4"/>
  <c r="AD320" i="4"/>
  <c r="AE320" i="4"/>
  <c r="AF320" i="4"/>
  <c r="AA321" i="4"/>
  <c r="AB321" i="4"/>
  <c r="AC321" i="4"/>
  <c r="AD321" i="4"/>
  <c r="AE321" i="4"/>
  <c r="AF321" i="4"/>
  <c r="AA322" i="4"/>
  <c r="AB322" i="4"/>
  <c r="AC322" i="4"/>
  <c r="AD322" i="4"/>
  <c r="AE322" i="4"/>
  <c r="AF322" i="4"/>
  <c r="AA323" i="4"/>
  <c r="AB323" i="4"/>
  <c r="AC323" i="4"/>
  <c r="AD323" i="4"/>
  <c r="AE323" i="4"/>
  <c r="AF323" i="4"/>
  <c r="AA324" i="4"/>
  <c r="AB324" i="4"/>
  <c r="AC324" i="4"/>
  <c r="AD324" i="4"/>
  <c r="AE324" i="4"/>
  <c r="AF324" i="4"/>
  <c r="AA325" i="4"/>
  <c r="AB325" i="4"/>
  <c r="AC325" i="4"/>
  <c r="AD325" i="4"/>
  <c r="AE325" i="4"/>
  <c r="AF325" i="4"/>
  <c r="AA326" i="4"/>
  <c r="AB326" i="4"/>
  <c r="AC326" i="4"/>
  <c r="AD326" i="4"/>
  <c r="AE326" i="4"/>
  <c r="AF326" i="4"/>
  <c r="AA327" i="4"/>
  <c r="AB327" i="4"/>
  <c r="AC327" i="4"/>
  <c r="AD327" i="4"/>
  <c r="AE327" i="4"/>
  <c r="AF327" i="4"/>
  <c r="AA328" i="4"/>
  <c r="AB328" i="4"/>
  <c r="AC328" i="4"/>
  <c r="AD328" i="4"/>
  <c r="AE328" i="4"/>
  <c r="AF328" i="4"/>
  <c r="AA329" i="4"/>
  <c r="AB329" i="4"/>
  <c r="AC329" i="4"/>
  <c r="AD329" i="4"/>
  <c r="AE329" i="4"/>
  <c r="AF329" i="4"/>
  <c r="AA330" i="4"/>
  <c r="AB330" i="4"/>
  <c r="AC330" i="4"/>
  <c r="AD330" i="4"/>
  <c r="AE330" i="4"/>
  <c r="AF330" i="4"/>
  <c r="AA331" i="4"/>
  <c r="AB331" i="4"/>
  <c r="AC331" i="4"/>
  <c r="AD331" i="4"/>
  <c r="AE331" i="4"/>
  <c r="AF331" i="4"/>
  <c r="AA332" i="4"/>
  <c r="AB332" i="4"/>
  <c r="AC332" i="4"/>
  <c r="AD332" i="4"/>
  <c r="AE332" i="4"/>
  <c r="AF332" i="4"/>
  <c r="AA333" i="4"/>
  <c r="AB333" i="4"/>
  <c r="AC333" i="4"/>
  <c r="AD333" i="4"/>
  <c r="AE333" i="4"/>
  <c r="AF333" i="4"/>
  <c r="AA334" i="4"/>
  <c r="AB334" i="4"/>
  <c r="AC334" i="4"/>
  <c r="AD334" i="4"/>
  <c r="AE334" i="4"/>
  <c r="AF334" i="4"/>
  <c r="AA335" i="4"/>
  <c r="AB335" i="4"/>
  <c r="AC335" i="4"/>
  <c r="AD335" i="4"/>
  <c r="AE335" i="4"/>
  <c r="AF335" i="4"/>
  <c r="AA336" i="4"/>
  <c r="AB336" i="4"/>
  <c r="AC336" i="4"/>
  <c r="AD336" i="4"/>
  <c r="AE336" i="4"/>
  <c r="AF336" i="4"/>
  <c r="AA337" i="4"/>
  <c r="AB337" i="4"/>
  <c r="AC337" i="4"/>
  <c r="AD337" i="4"/>
  <c r="AE337" i="4"/>
  <c r="AF337" i="4"/>
  <c r="AA338" i="4"/>
  <c r="AB338" i="4"/>
  <c r="AC338" i="4"/>
  <c r="AD338" i="4"/>
  <c r="AE338" i="4"/>
  <c r="AF338" i="4"/>
  <c r="AA339" i="4"/>
  <c r="AB339" i="4"/>
  <c r="AC339" i="4"/>
  <c r="AD339" i="4"/>
  <c r="AE339" i="4"/>
  <c r="AF339" i="4"/>
  <c r="AA340" i="4"/>
  <c r="AB340" i="4"/>
  <c r="AC340" i="4"/>
  <c r="AD340" i="4"/>
  <c r="AE340" i="4"/>
  <c r="AF340" i="4"/>
  <c r="AA341" i="4"/>
  <c r="AB341" i="4"/>
  <c r="AC341" i="4"/>
  <c r="AD341" i="4"/>
  <c r="AE341" i="4"/>
  <c r="AF341" i="4"/>
  <c r="AA342" i="4"/>
  <c r="AB342" i="4"/>
  <c r="AC342" i="4"/>
  <c r="AD342" i="4"/>
  <c r="AE342" i="4"/>
  <c r="AF342" i="4"/>
  <c r="AA343" i="4"/>
  <c r="AB343" i="4"/>
  <c r="AC343" i="4"/>
  <c r="AD343" i="4"/>
  <c r="AE343" i="4"/>
  <c r="AF343" i="4"/>
  <c r="AA344" i="4"/>
  <c r="AB344" i="4"/>
  <c r="AC344" i="4"/>
  <c r="AD344" i="4"/>
  <c r="AE344" i="4"/>
  <c r="AF344" i="4"/>
  <c r="AA345" i="4"/>
  <c r="AB345" i="4"/>
  <c r="AC345" i="4"/>
  <c r="AD345" i="4"/>
  <c r="AE345" i="4"/>
  <c r="AF345" i="4"/>
  <c r="AA346" i="4"/>
  <c r="AB346" i="4"/>
  <c r="AC346" i="4"/>
  <c r="AD346" i="4"/>
  <c r="AE346" i="4"/>
  <c r="AF346" i="4"/>
  <c r="AA347" i="4"/>
  <c r="AB347" i="4"/>
  <c r="AC347" i="4"/>
  <c r="AD347" i="4"/>
  <c r="AE347" i="4"/>
  <c r="AF347" i="4"/>
  <c r="AA348" i="4"/>
  <c r="AB348" i="4"/>
  <c r="AC348" i="4"/>
  <c r="AD348" i="4"/>
  <c r="AE348" i="4"/>
  <c r="AF348" i="4"/>
  <c r="AA349" i="4"/>
  <c r="AB349" i="4"/>
  <c r="AC349" i="4"/>
  <c r="AD349" i="4"/>
  <c r="AE349" i="4"/>
  <c r="AF349" i="4"/>
  <c r="AA350" i="4"/>
  <c r="AB350" i="4"/>
  <c r="AC350" i="4"/>
  <c r="AD350" i="4"/>
  <c r="AE350" i="4"/>
  <c r="AF350" i="4"/>
  <c r="AA351" i="4"/>
  <c r="AB351" i="4"/>
  <c r="AC351" i="4"/>
  <c r="AD351" i="4"/>
  <c r="AE351" i="4"/>
  <c r="AF351" i="4"/>
  <c r="AA352" i="4"/>
  <c r="AB352" i="4"/>
  <c r="AC352" i="4"/>
  <c r="AD352" i="4"/>
  <c r="AE352" i="4"/>
  <c r="AF352" i="4"/>
  <c r="AA353" i="4"/>
  <c r="AB353" i="4"/>
  <c r="AC353" i="4"/>
  <c r="AD353" i="4"/>
  <c r="AE353" i="4"/>
  <c r="AF353" i="4"/>
  <c r="AA354" i="4"/>
  <c r="AB354" i="4"/>
  <c r="AC354" i="4"/>
  <c r="AD354" i="4"/>
  <c r="AE354" i="4"/>
  <c r="AF354" i="4"/>
  <c r="AA355" i="4"/>
  <c r="AB355" i="4"/>
  <c r="AC355" i="4"/>
  <c r="AD355" i="4"/>
  <c r="AE355" i="4"/>
  <c r="AF355" i="4"/>
  <c r="AA356" i="4"/>
  <c r="AB356" i="4"/>
  <c r="AC356" i="4"/>
  <c r="AD356" i="4"/>
  <c r="AE356" i="4"/>
  <c r="AF356" i="4"/>
  <c r="AA357" i="4"/>
  <c r="AB357" i="4"/>
  <c r="AC357" i="4"/>
  <c r="AD357" i="4"/>
  <c r="AE357" i="4"/>
  <c r="AF357" i="4"/>
  <c r="AA358" i="4"/>
  <c r="AB358" i="4"/>
  <c r="AC358" i="4"/>
  <c r="AD358" i="4"/>
  <c r="AE358" i="4"/>
  <c r="AF358" i="4"/>
  <c r="AA359" i="4"/>
  <c r="AB359" i="4"/>
  <c r="AC359" i="4"/>
  <c r="AD359" i="4"/>
  <c r="AE359" i="4"/>
  <c r="AF359" i="4"/>
  <c r="AA360" i="4"/>
  <c r="AB360" i="4"/>
  <c r="AC360" i="4"/>
  <c r="AD360" i="4"/>
  <c r="AE360" i="4"/>
  <c r="AF360" i="4"/>
  <c r="AA361" i="4"/>
  <c r="AB361" i="4"/>
  <c r="AC361" i="4"/>
  <c r="AD361" i="4"/>
  <c r="AE361" i="4"/>
  <c r="AF361" i="4"/>
  <c r="AA362" i="4"/>
  <c r="AB362" i="4"/>
  <c r="AC362" i="4"/>
  <c r="AD362" i="4"/>
  <c r="AE362" i="4"/>
  <c r="AF362" i="4"/>
  <c r="AA363" i="4"/>
  <c r="AB363" i="4"/>
  <c r="AC363" i="4"/>
  <c r="AD363" i="4"/>
  <c r="AE363" i="4"/>
  <c r="AF363" i="4"/>
  <c r="AA364" i="4"/>
  <c r="AB364" i="4"/>
  <c r="AC364" i="4"/>
  <c r="AD364" i="4"/>
  <c r="AE364" i="4"/>
  <c r="AF364" i="4"/>
  <c r="AA365" i="4"/>
  <c r="AB365" i="4"/>
  <c r="AC365" i="4"/>
  <c r="AD365" i="4"/>
  <c r="AE365" i="4"/>
  <c r="AF365" i="4"/>
  <c r="AA366" i="4"/>
  <c r="AB366" i="4"/>
  <c r="AC366" i="4"/>
  <c r="AD366" i="4"/>
  <c r="AE366" i="4"/>
  <c r="AF366" i="4"/>
  <c r="AA367" i="4"/>
  <c r="AB367" i="4"/>
  <c r="AC367" i="4"/>
  <c r="AD367" i="4"/>
  <c r="AE367" i="4"/>
  <c r="AF367" i="4"/>
  <c r="AA368" i="4"/>
  <c r="AB368" i="4"/>
  <c r="AC368" i="4"/>
  <c r="AD368" i="4"/>
  <c r="AE368" i="4"/>
  <c r="AF368" i="4"/>
  <c r="AA369" i="4"/>
  <c r="AB369" i="4"/>
  <c r="AC369" i="4"/>
  <c r="AD369" i="4"/>
  <c r="AE369" i="4"/>
  <c r="AF369" i="4"/>
  <c r="AA370" i="4"/>
  <c r="AB370" i="4"/>
  <c r="AC370" i="4"/>
  <c r="AD370" i="4"/>
  <c r="AE370" i="4"/>
  <c r="AF370" i="4"/>
  <c r="AA371" i="4"/>
  <c r="AB371" i="4"/>
  <c r="AC371" i="4"/>
  <c r="AD371" i="4"/>
  <c r="AE371" i="4"/>
  <c r="AF371" i="4"/>
  <c r="AA372" i="4"/>
  <c r="AB372" i="4"/>
  <c r="AC372" i="4"/>
  <c r="AD372" i="4"/>
  <c r="AE372" i="4"/>
  <c r="AF372" i="4"/>
  <c r="AA373" i="4"/>
  <c r="AB373" i="4"/>
  <c r="AC373" i="4"/>
  <c r="AD373" i="4"/>
  <c r="AE373" i="4"/>
  <c r="AF373" i="4"/>
  <c r="AA374" i="4"/>
  <c r="AB374" i="4"/>
  <c r="AC374" i="4"/>
  <c r="AD374" i="4"/>
  <c r="AE374" i="4"/>
  <c r="AF374" i="4"/>
  <c r="AA375" i="4"/>
  <c r="AB375" i="4"/>
  <c r="AC375" i="4"/>
  <c r="AD375" i="4"/>
  <c r="AE375" i="4"/>
  <c r="AF375" i="4"/>
  <c r="AA376" i="4"/>
  <c r="AB376" i="4"/>
  <c r="AC376" i="4"/>
  <c r="AD376" i="4"/>
  <c r="AE376" i="4"/>
  <c r="AF376" i="4"/>
  <c r="AA3" i="5"/>
  <c r="AB3" i="5"/>
  <c r="AC3" i="5"/>
  <c r="AD3" i="5"/>
  <c r="AE3" i="5"/>
  <c r="AF3" i="5"/>
  <c r="AA4" i="5"/>
  <c r="AB4" i="5"/>
  <c r="AC4" i="5"/>
  <c r="AD4" i="5"/>
  <c r="AE4" i="5"/>
  <c r="AF4" i="5"/>
  <c r="AA5" i="5"/>
  <c r="AB5" i="5"/>
  <c r="AC5" i="5"/>
  <c r="AD5" i="5"/>
  <c r="AE5" i="5"/>
  <c r="AF5" i="5"/>
  <c r="AA6" i="5"/>
  <c r="AB6" i="5"/>
  <c r="AC6" i="5"/>
  <c r="AD6" i="5"/>
  <c r="AE6" i="5"/>
  <c r="AF6" i="5"/>
  <c r="AA7" i="5"/>
  <c r="AB7" i="5"/>
  <c r="AC7" i="5"/>
  <c r="AD7" i="5"/>
  <c r="AE7" i="5"/>
  <c r="AF7" i="5"/>
  <c r="AA8" i="5"/>
  <c r="AB8" i="5"/>
  <c r="AC8" i="5"/>
  <c r="AD8" i="5"/>
  <c r="AE8" i="5"/>
  <c r="AF8" i="5"/>
  <c r="AA9" i="5"/>
  <c r="AB9" i="5"/>
  <c r="AC9" i="5"/>
  <c r="AD9" i="5"/>
  <c r="AE9" i="5"/>
  <c r="AF9" i="5"/>
  <c r="AA10" i="5"/>
  <c r="AB10" i="5"/>
  <c r="AC10" i="5"/>
  <c r="AD10" i="5"/>
  <c r="AE10" i="5"/>
  <c r="AF10" i="5"/>
  <c r="AA11" i="5"/>
  <c r="AB11" i="5"/>
  <c r="AC11" i="5"/>
  <c r="AD11" i="5"/>
  <c r="AE11" i="5"/>
  <c r="AF11" i="5"/>
  <c r="AA12" i="5"/>
  <c r="AB12" i="5"/>
  <c r="AC12" i="5"/>
  <c r="AD12" i="5"/>
  <c r="AE12" i="5"/>
  <c r="AF12" i="5"/>
  <c r="AA13" i="5"/>
  <c r="AB13" i="5"/>
  <c r="AC13" i="5"/>
  <c r="AD13" i="5"/>
  <c r="AE13" i="5"/>
  <c r="AF13" i="5"/>
  <c r="AA14" i="5"/>
  <c r="AB14" i="5"/>
  <c r="AC14" i="5"/>
  <c r="AD14" i="5"/>
  <c r="AE14" i="5"/>
  <c r="AF14" i="5"/>
  <c r="AA15" i="5"/>
  <c r="AB15" i="5"/>
  <c r="AC15" i="5"/>
  <c r="AD15" i="5"/>
  <c r="AE15" i="5"/>
  <c r="AF15" i="5"/>
  <c r="AA16" i="5"/>
  <c r="AB16" i="5"/>
  <c r="AC16" i="5"/>
  <c r="AD16" i="5"/>
  <c r="AE16" i="5"/>
  <c r="AF16" i="5"/>
  <c r="AA17" i="5"/>
  <c r="AB17" i="5"/>
  <c r="AC17" i="5"/>
  <c r="AD17" i="5"/>
  <c r="AE17" i="5"/>
  <c r="AF17" i="5"/>
  <c r="AA18" i="5"/>
  <c r="AB18" i="5"/>
  <c r="AC18" i="5"/>
  <c r="AD18" i="5"/>
  <c r="AE18" i="5"/>
  <c r="AF18" i="5"/>
  <c r="AA19" i="5"/>
  <c r="AB19" i="5"/>
  <c r="AC19" i="5"/>
  <c r="AD19" i="5"/>
  <c r="AE19" i="5"/>
  <c r="AF19" i="5"/>
  <c r="AA20" i="5"/>
  <c r="AB20" i="5"/>
  <c r="AC20" i="5"/>
  <c r="AD20" i="5"/>
  <c r="AE20" i="5"/>
  <c r="AF20" i="5"/>
  <c r="AA21" i="5"/>
  <c r="AB21" i="5"/>
  <c r="AC21" i="5"/>
  <c r="AD21" i="5"/>
  <c r="AE21" i="5"/>
  <c r="AF21" i="5"/>
  <c r="AA22" i="5"/>
  <c r="AB22" i="5"/>
  <c r="AC22" i="5"/>
  <c r="AD22" i="5"/>
  <c r="AE22" i="5"/>
  <c r="AF22" i="5"/>
  <c r="AA23" i="5"/>
  <c r="AB23" i="5"/>
  <c r="AC23" i="5"/>
  <c r="AD23" i="5"/>
  <c r="AE23" i="5"/>
  <c r="AF23" i="5"/>
  <c r="AA24" i="5"/>
  <c r="AB24" i="5"/>
  <c r="AC24" i="5"/>
  <c r="AD24" i="5"/>
  <c r="AE24" i="5"/>
  <c r="AF24" i="5"/>
  <c r="AA25" i="5"/>
  <c r="AB25" i="5"/>
  <c r="AC25" i="5"/>
  <c r="AD25" i="5"/>
  <c r="AE25" i="5"/>
  <c r="AF25" i="5"/>
  <c r="AA26" i="5"/>
  <c r="AB26" i="5"/>
  <c r="AC26" i="5"/>
  <c r="AD26" i="5"/>
  <c r="AE26" i="5"/>
  <c r="AF26" i="5"/>
  <c r="AA27" i="5"/>
  <c r="AB27" i="5"/>
  <c r="AC27" i="5"/>
  <c r="AD27" i="5"/>
  <c r="AE27" i="5"/>
  <c r="AF27" i="5"/>
  <c r="AA28" i="5"/>
  <c r="AB28" i="5"/>
  <c r="AC28" i="5"/>
  <c r="AD28" i="5"/>
  <c r="AE28" i="5"/>
  <c r="AF28" i="5"/>
  <c r="AA29" i="5"/>
  <c r="AB29" i="5"/>
  <c r="AC29" i="5"/>
  <c r="AD29" i="5"/>
  <c r="AE29" i="5"/>
  <c r="AF29" i="5"/>
  <c r="AA30" i="5"/>
  <c r="AB30" i="5"/>
  <c r="AC30" i="5"/>
  <c r="AD30" i="5"/>
  <c r="AE30" i="5"/>
  <c r="AF30" i="5"/>
  <c r="AA31" i="5"/>
  <c r="AB31" i="5"/>
  <c r="AC31" i="5"/>
  <c r="AD31" i="5"/>
  <c r="AE31" i="5"/>
  <c r="AF31" i="5"/>
  <c r="AA32" i="5"/>
  <c r="AB32" i="5"/>
  <c r="AC32" i="5"/>
  <c r="AD32" i="5"/>
  <c r="AE32" i="5"/>
  <c r="AF32" i="5"/>
  <c r="AA33" i="5"/>
  <c r="AB33" i="5"/>
  <c r="AC33" i="5"/>
  <c r="AD33" i="5"/>
  <c r="AE33" i="5"/>
  <c r="AF33" i="5"/>
  <c r="AA34" i="5"/>
  <c r="AB34" i="5"/>
  <c r="AC34" i="5"/>
  <c r="AD34" i="5"/>
  <c r="AE34" i="5"/>
  <c r="AF34" i="5"/>
  <c r="AA35" i="5"/>
  <c r="AB35" i="5"/>
  <c r="AC35" i="5"/>
  <c r="AD35" i="5"/>
  <c r="AE35" i="5"/>
  <c r="AF35" i="5"/>
  <c r="AA36" i="5"/>
  <c r="AB36" i="5"/>
  <c r="AC36" i="5"/>
  <c r="AD36" i="5"/>
  <c r="AE36" i="5"/>
  <c r="AF36" i="5"/>
  <c r="AA37" i="5"/>
  <c r="AB37" i="5"/>
  <c r="AC37" i="5"/>
  <c r="AD37" i="5"/>
  <c r="AE37" i="5"/>
  <c r="AF37" i="5"/>
  <c r="AA38" i="5"/>
  <c r="AB38" i="5"/>
  <c r="AC38" i="5"/>
  <c r="AD38" i="5"/>
  <c r="AE38" i="5"/>
  <c r="AF38" i="5"/>
  <c r="AA39" i="5"/>
  <c r="AB39" i="5"/>
  <c r="AC39" i="5"/>
  <c r="AD39" i="5"/>
  <c r="AE39" i="5"/>
  <c r="AF39" i="5"/>
  <c r="AA40" i="5"/>
  <c r="AB40" i="5"/>
  <c r="AC40" i="5"/>
  <c r="AD40" i="5"/>
  <c r="AE40" i="5"/>
  <c r="AF40" i="5"/>
  <c r="AA41" i="5"/>
  <c r="AB41" i="5"/>
  <c r="AC41" i="5"/>
  <c r="AD41" i="5"/>
  <c r="AE41" i="5"/>
  <c r="AF41" i="5"/>
  <c r="AA42" i="5"/>
  <c r="AB42" i="5"/>
  <c r="AC42" i="5"/>
  <c r="AD42" i="5"/>
  <c r="AE42" i="5"/>
  <c r="AF42" i="5"/>
  <c r="AA43" i="5"/>
  <c r="AB43" i="5"/>
  <c r="AC43" i="5"/>
  <c r="AD43" i="5"/>
  <c r="AE43" i="5"/>
  <c r="AF43" i="5"/>
  <c r="AA44" i="5"/>
  <c r="AB44" i="5"/>
  <c r="AC44" i="5"/>
  <c r="AD44" i="5"/>
  <c r="AE44" i="5"/>
  <c r="AF44" i="5"/>
  <c r="AA45" i="5"/>
  <c r="AB45" i="5"/>
  <c r="AC45" i="5"/>
  <c r="AD45" i="5"/>
  <c r="AE45" i="5"/>
  <c r="AF45" i="5"/>
  <c r="AA46" i="5"/>
  <c r="AB46" i="5"/>
  <c r="AC46" i="5"/>
  <c r="AD46" i="5"/>
  <c r="AE46" i="5"/>
  <c r="AF46" i="5"/>
  <c r="AA47" i="5"/>
  <c r="AB47" i="5"/>
  <c r="AC47" i="5"/>
  <c r="AD47" i="5"/>
  <c r="AE47" i="5"/>
  <c r="AF47" i="5"/>
  <c r="AA48" i="5"/>
  <c r="AB48" i="5"/>
  <c r="AC48" i="5"/>
  <c r="AD48" i="5"/>
  <c r="AE48" i="5"/>
  <c r="AF48" i="5"/>
  <c r="AA49" i="5"/>
  <c r="AB49" i="5"/>
  <c r="AC49" i="5"/>
  <c r="AD49" i="5"/>
  <c r="AE49" i="5"/>
  <c r="AF49" i="5"/>
  <c r="AA50" i="5"/>
  <c r="AB50" i="5"/>
  <c r="AC50" i="5"/>
  <c r="AD50" i="5"/>
  <c r="AE50" i="5"/>
  <c r="AF50" i="5"/>
  <c r="AA51" i="5"/>
  <c r="AB51" i="5"/>
  <c r="AC51" i="5"/>
  <c r="AD51" i="5"/>
  <c r="AE51" i="5"/>
  <c r="AF51" i="5"/>
  <c r="AA52" i="5"/>
  <c r="AB52" i="5"/>
  <c r="AC52" i="5"/>
  <c r="AD52" i="5"/>
  <c r="AE52" i="5"/>
  <c r="AF52" i="5"/>
  <c r="AA53" i="5"/>
  <c r="AB53" i="5"/>
  <c r="AC53" i="5"/>
  <c r="AD53" i="5"/>
  <c r="AE53" i="5"/>
  <c r="AF53" i="5"/>
  <c r="AA54" i="5"/>
  <c r="AB54" i="5"/>
  <c r="AC54" i="5"/>
  <c r="AD54" i="5"/>
  <c r="AE54" i="5"/>
  <c r="AF54" i="5"/>
  <c r="AA55" i="5"/>
  <c r="AB55" i="5"/>
  <c r="AC55" i="5"/>
  <c r="AD55" i="5"/>
  <c r="AE55" i="5"/>
  <c r="AF55" i="5"/>
  <c r="AA56" i="5"/>
  <c r="AB56" i="5"/>
  <c r="AC56" i="5"/>
  <c r="AD56" i="5"/>
  <c r="AE56" i="5"/>
  <c r="AF56" i="5"/>
  <c r="AA57" i="5"/>
  <c r="AB57" i="5"/>
  <c r="AC57" i="5"/>
  <c r="AD57" i="5"/>
  <c r="AE57" i="5"/>
  <c r="AF57" i="5"/>
  <c r="AA58" i="5"/>
  <c r="AB58" i="5"/>
  <c r="AC58" i="5"/>
  <c r="AD58" i="5"/>
  <c r="AE58" i="5"/>
  <c r="AF58" i="5"/>
  <c r="AA59" i="5"/>
  <c r="AB59" i="5"/>
  <c r="AC59" i="5"/>
  <c r="AD59" i="5"/>
  <c r="AE59" i="5"/>
  <c r="AF59" i="5"/>
  <c r="AA60" i="5"/>
  <c r="AB60" i="5"/>
  <c r="AC60" i="5"/>
  <c r="AD60" i="5"/>
  <c r="AE60" i="5"/>
  <c r="AF60" i="5"/>
  <c r="AA61" i="5"/>
  <c r="AB61" i="5"/>
  <c r="AC61" i="5"/>
  <c r="AD61" i="5"/>
  <c r="AE61" i="5"/>
  <c r="AF61" i="5"/>
  <c r="AA62" i="5"/>
  <c r="AB62" i="5"/>
  <c r="AC62" i="5"/>
  <c r="AD62" i="5"/>
  <c r="AE62" i="5"/>
  <c r="AF62" i="5"/>
  <c r="AA63" i="5"/>
  <c r="AB63" i="5"/>
  <c r="AC63" i="5"/>
  <c r="AD63" i="5"/>
  <c r="AE63" i="5"/>
  <c r="AF63" i="5"/>
  <c r="AA64" i="5"/>
  <c r="AB64" i="5"/>
  <c r="AC64" i="5"/>
  <c r="AD64" i="5"/>
  <c r="AE64" i="5"/>
  <c r="AF64" i="5"/>
  <c r="AA65" i="5"/>
  <c r="AB65" i="5"/>
  <c r="AC65" i="5"/>
  <c r="AD65" i="5"/>
  <c r="AE65" i="5"/>
  <c r="AF65" i="5"/>
  <c r="AA66" i="5"/>
  <c r="AB66" i="5"/>
  <c r="AC66" i="5"/>
  <c r="AD66" i="5"/>
  <c r="AE66" i="5"/>
  <c r="AF66" i="5"/>
  <c r="AA67" i="5"/>
  <c r="AB67" i="5"/>
  <c r="AC67" i="5"/>
  <c r="AD67" i="5"/>
  <c r="AE67" i="5"/>
  <c r="AF67" i="5"/>
  <c r="AA68" i="5"/>
  <c r="AB68" i="5"/>
  <c r="AC68" i="5"/>
  <c r="AD68" i="5"/>
  <c r="AE68" i="5"/>
  <c r="AF68" i="5"/>
  <c r="AA69" i="5"/>
  <c r="AB69" i="5"/>
  <c r="AC69" i="5"/>
  <c r="AD69" i="5"/>
  <c r="AE69" i="5"/>
  <c r="AF69" i="5"/>
  <c r="AA70" i="5"/>
  <c r="AB70" i="5"/>
  <c r="AC70" i="5"/>
  <c r="AD70" i="5"/>
  <c r="AE70" i="5"/>
  <c r="AF70" i="5"/>
  <c r="AA71" i="5"/>
  <c r="AB71" i="5"/>
  <c r="AC71" i="5"/>
  <c r="AD71" i="5"/>
  <c r="AE71" i="5"/>
  <c r="AF71" i="5"/>
  <c r="AA72" i="5"/>
  <c r="AB72" i="5"/>
  <c r="AC72" i="5"/>
  <c r="AD72" i="5"/>
  <c r="AE72" i="5"/>
  <c r="AF72" i="5"/>
  <c r="AA73" i="5"/>
  <c r="AB73" i="5"/>
  <c r="AC73" i="5"/>
  <c r="AD73" i="5"/>
  <c r="AE73" i="5"/>
  <c r="AF73" i="5"/>
  <c r="AA74" i="5"/>
  <c r="AB74" i="5"/>
  <c r="AC74" i="5"/>
  <c r="AD74" i="5"/>
  <c r="AE74" i="5"/>
  <c r="AF74" i="5"/>
  <c r="AA75" i="5"/>
  <c r="AB75" i="5"/>
  <c r="AC75" i="5"/>
  <c r="AD75" i="5"/>
  <c r="AE75" i="5"/>
  <c r="AF75" i="5"/>
  <c r="AA76" i="5"/>
  <c r="AB76" i="5"/>
  <c r="AC76" i="5"/>
  <c r="AD76" i="5"/>
  <c r="AE76" i="5"/>
  <c r="AF76" i="5"/>
  <c r="AA77" i="5"/>
  <c r="AB77" i="5"/>
  <c r="AC77" i="5"/>
  <c r="AD77" i="5"/>
  <c r="AE77" i="5"/>
  <c r="AF77" i="5"/>
  <c r="AA78" i="5"/>
  <c r="AB78" i="5"/>
  <c r="AC78" i="5"/>
  <c r="AD78" i="5"/>
  <c r="AE78" i="5"/>
  <c r="AF78" i="5"/>
  <c r="AA79" i="5"/>
  <c r="AB79" i="5"/>
  <c r="AC79" i="5"/>
  <c r="AD79" i="5"/>
  <c r="AE79" i="5"/>
  <c r="AF79" i="5"/>
  <c r="AA80" i="5"/>
  <c r="AB80" i="5"/>
  <c r="AC80" i="5"/>
  <c r="AD80" i="5"/>
  <c r="AE80" i="5"/>
  <c r="AF80" i="5"/>
  <c r="AA81" i="5"/>
  <c r="AB81" i="5"/>
  <c r="AC81" i="5"/>
  <c r="AD81" i="5"/>
  <c r="AE81" i="5"/>
  <c r="AF81" i="5"/>
  <c r="AA82" i="5"/>
  <c r="AB82" i="5"/>
  <c r="AC82" i="5"/>
  <c r="AD82" i="5"/>
  <c r="AE82" i="5"/>
  <c r="AF82" i="5"/>
  <c r="AA83" i="5"/>
  <c r="AB83" i="5"/>
  <c r="AC83" i="5"/>
  <c r="AD83" i="5"/>
  <c r="AE83" i="5"/>
  <c r="AF83" i="5"/>
  <c r="AA84" i="5"/>
  <c r="AB84" i="5"/>
  <c r="AC84" i="5"/>
  <c r="AD84" i="5"/>
  <c r="AE84" i="5"/>
  <c r="AF84" i="5"/>
  <c r="AA85" i="5"/>
  <c r="AB85" i="5"/>
  <c r="AC85" i="5"/>
  <c r="AD85" i="5"/>
  <c r="AE85" i="5"/>
  <c r="AF85" i="5"/>
  <c r="AA86" i="5"/>
  <c r="AB86" i="5"/>
  <c r="AC86" i="5"/>
  <c r="AD86" i="5"/>
  <c r="AE86" i="5"/>
  <c r="AF86" i="5"/>
  <c r="AA87" i="5"/>
  <c r="AB87" i="5"/>
  <c r="AC87" i="5"/>
  <c r="AD87" i="5"/>
  <c r="AE87" i="5"/>
  <c r="AF87" i="5"/>
  <c r="AA88" i="5"/>
  <c r="AB88" i="5"/>
  <c r="AC88" i="5"/>
  <c r="AD88" i="5"/>
  <c r="AE88" i="5"/>
  <c r="AF88" i="5"/>
  <c r="AA89" i="5"/>
  <c r="AB89" i="5"/>
  <c r="AC89" i="5"/>
  <c r="AD89" i="5"/>
  <c r="AE89" i="5"/>
  <c r="AF89" i="5"/>
  <c r="AA90" i="5"/>
  <c r="AB90" i="5"/>
  <c r="AC90" i="5"/>
  <c r="AD90" i="5"/>
  <c r="AE90" i="5"/>
  <c r="AF90" i="5"/>
  <c r="AA91" i="5"/>
  <c r="AB91" i="5"/>
  <c r="AC91" i="5"/>
  <c r="AD91" i="5"/>
  <c r="AE91" i="5"/>
  <c r="AF91" i="5"/>
  <c r="AA92" i="5"/>
  <c r="AB92" i="5"/>
  <c r="AC92" i="5"/>
  <c r="AD92" i="5"/>
  <c r="AE92" i="5"/>
  <c r="AF92" i="5"/>
  <c r="AA93" i="5"/>
  <c r="AB93" i="5"/>
  <c r="AC93" i="5"/>
  <c r="AD93" i="5"/>
  <c r="AE93" i="5"/>
  <c r="AF93" i="5"/>
  <c r="AA94" i="5"/>
  <c r="AB94" i="5"/>
  <c r="AC94" i="5"/>
  <c r="AD94" i="5"/>
  <c r="AE94" i="5"/>
  <c r="AF94" i="5"/>
  <c r="AA95" i="5"/>
  <c r="AB95" i="5"/>
  <c r="AC95" i="5"/>
  <c r="AD95" i="5"/>
  <c r="AE95" i="5"/>
  <c r="AF95" i="5"/>
  <c r="AA96" i="5"/>
  <c r="AB96" i="5"/>
  <c r="AC96" i="5"/>
  <c r="AD96" i="5"/>
  <c r="AE96" i="5"/>
  <c r="AF96" i="5"/>
  <c r="AA97" i="5"/>
  <c r="AB97" i="5"/>
  <c r="AC97" i="5"/>
  <c r="AD97" i="5"/>
  <c r="AE97" i="5"/>
  <c r="AF97" i="5"/>
  <c r="AA98" i="5"/>
  <c r="AB98" i="5"/>
  <c r="AC98" i="5"/>
  <c r="AD98" i="5"/>
  <c r="AE98" i="5"/>
  <c r="AF98" i="5"/>
  <c r="AA99" i="5"/>
  <c r="AB99" i="5"/>
  <c r="AC99" i="5"/>
  <c r="AD99" i="5"/>
  <c r="AE99" i="5"/>
  <c r="AF99" i="5"/>
  <c r="AA100" i="5"/>
  <c r="AB100" i="5"/>
  <c r="AC100" i="5"/>
  <c r="AD100" i="5"/>
  <c r="AE100" i="5"/>
  <c r="AF100" i="5"/>
  <c r="AA101" i="5"/>
  <c r="AB101" i="5"/>
  <c r="AC101" i="5"/>
  <c r="AD101" i="5"/>
  <c r="AE101" i="5"/>
  <c r="AF101" i="5"/>
  <c r="AA102" i="5"/>
  <c r="AB102" i="5"/>
  <c r="AC102" i="5"/>
  <c r="AD102" i="5"/>
  <c r="AE102" i="5"/>
  <c r="AF102" i="5"/>
  <c r="AA103" i="5"/>
  <c r="AB103" i="5"/>
  <c r="AC103" i="5"/>
  <c r="AD103" i="5"/>
  <c r="AE103" i="5"/>
  <c r="AF103" i="5"/>
  <c r="AA104" i="5"/>
  <c r="AB104" i="5"/>
  <c r="AC104" i="5"/>
  <c r="AD104" i="5"/>
  <c r="AE104" i="5"/>
  <c r="AF104" i="5"/>
  <c r="AA105" i="5"/>
  <c r="AB105" i="5"/>
  <c r="AC105" i="5"/>
  <c r="AD105" i="5"/>
  <c r="AE105" i="5"/>
  <c r="AF105" i="5"/>
  <c r="AA106" i="5"/>
  <c r="AB106" i="5"/>
  <c r="AC106" i="5"/>
  <c r="AD106" i="5"/>
  <c r="AE106" i="5"/>
  <c r="AF106" i="5"/>
  <c r="AA107" i="5"/>
  <c r="AB107" i="5"/>
  <c r="AC107" i="5"/>
  <c r="AD107" i="5"/>
  <c r="AE107" i="5"/>
  <c r="AF107" i="5"/>
  <c r="AA108" i="5"/>
  <c r="AB108" i="5"/>
  <c r="AC108" i="5"/>
  <c r="AD108" i="5"/>
  <c r="AE108" i="5"/>
  <c r="AF108" i="5"/>
  <c r="AA109" i="5"/>
  <c r="AB109" i="5"/>
  <c r="AC109" i="5"/>
  <c r="AD109" i="5"/>
  <c r="AE109" i="5"/>
  <c r="AF109" i="5"/>
  <c r="AA110" i="5"/>
  <c r="AB110" i="5"/>
  <c r="AC110" i="5"/>
  <c r="AD110" i="5"/>
  <c r="AE110" i="5"/>
  <c r="AF110" i="5"/>
  <c r="AA111" i="5"/>
  <c r="AB111" i="5"/>
  <c r="AC111" i="5"/>
  <c r="AD111" i="5"/>
  <c r="AE111" i="5"/>
  <c r="AF111" i="5"/>
  <c r="AA112" i="5"/>
  <c r="AB112" i="5"/>
  <c r="AC112" i="5"/>
  <c r="AD112" i="5"/>
  <c r="AE112" i="5"/>
  <c r="AF112" i="5"/>
  <c r="AA113" i="5"/>
  <c r="AB113" i="5"/>
  <c r="AC113" i="5"/>
  <c r="AD113" i="5"/>
  <c r="AE113" i="5"/>
  <c r="AF113" i="5"/>
  <c r="AA114" i="5"/>
  <c r="AB114" i="5"/>
  <c r="AC114" i="5"/>
  <c r="AD114" i="5"/>
  <c r="AE114" i="5"/>
  <c r="AF114" i="5"/>
  <c r="AA115" i="5"/>
  <c r="AB115" i="5"/>
  <c r="AC115" i="5"/>
  <c r="AD115" i="5"/>
  <c r="AE115" i="5"/>
  <c r="AF115" i="5"/>
  <c r="AA116" i="5"/>
  <c r="AB116" i="5"/>
  <c r="AC116" i="5"/>
  <c r="AD116" i="5"/>
  <c r="AE116" i="5"/>
  <c r="AF116" i="5"/>
  <c r="AA117" i="5"/>
  <c r="AB117" i="5"/>
  <c r="AC117" i="5"/>
  <c r="AD117" i="5"/>
  <c r="AE117" i="5"/>
  <c r="AF117" i="5"/>
  <c r="AA118" i="5"/>
  <c r="AB118" i="5"/>
  <c r="AC118" i="5"/>
  <c r="AD118" i="5"/>
  <c r="AE118" i="5"/>
  <c r="AF118" i="5"/>
  <c r="AA119" i="5"/>
  <c r="AB119" i="5"/>
  <c r="AC119" i="5"/>
  <c r="AD119" i="5"/>
  <c r="AE119" i="5"/>
  <c r="AF119" i="5"/>
  <c r="AA120" i="5"/>
  <c r="AB120" i="5"/>
  <c r="AC120" i="5"/>
  <c r="AD120" i="5"/>
  <c r="AE120" i="5"/>
  <c r="AF120" i="5"/>
  <c r="AA121" i="5"/>
  <c r="AB121" i="5"/>
  <c r="AC121" i="5"/>
  <c r="AD121" i="5"/>
  <c r="AE121" i="5"/>
  <c r="AF121" i="5"/>
  <c r="AA122" i="5"/>
  <c r="AB122" i="5"/>
  <c r="AC122" i="5"/>
  <c r="AD122" i="5"/>
  <c r="AE122" i="5"/>
  <c r="AF122" i="5"/>
  <c r="AA123" i="5"/>
  <c r="AB123" i="5"/>
  <c r="AC123" i="5"/>
  <c r="AD123" i="5"/>
  <c r="AE123" i="5"/>
  <c r="AF123" i="5"/>
  <c r="AA124" i="5"/>
  <c r="AB124" i="5"/>
  <c r="AC124" i="5"/>
  <c r="AD124" i="5"/>
  <c r="AE124" i="5"/>
  <c r="AF124" i="5"/>
  <c r="AA125" i="5"/>
  <c r="AB125" i="5"/>
  <c r="AC125" i="5"/>
  <c r="AD125" i="5"/>
  <c r="AE125" i="5"/>
  <c r="AF125" i="5"/>
  <c r="AA126" i="5"/>
  <c r="AB126" i="5"/>
  <c r="AC126" i="5"/>
  <c r="AD126" i="5"/>
  <c r="AE126" i="5"/>
  <c r="AF126" i="5"/>
  <c r="AA127" i="5"/>
  <c r="AB127" i="5"/>
  <c r="AC127" i="5"/>
  <c r="AD127" i="5"/>
  <c r="AE127" i="5"/>
  <c r="AF127" i="5"/>
  <c r="AA128" i="5"/>
  <c r="AB128" i="5"/>
  <c r="AC128" i="5"/>
  <c r="AD128" i="5"/>
  <c r="AE128" i="5"/>
  <c r="AF128" i="5"/>
  <c r="AA129" i="5"/>
  <c r="AB129" i="5"/>
  <c r="AC129" i="5"/>
  <c r="AD129" i="5"/>
  <c r="AE129" i="5"/>
  <c r="AF129" i="5"/>
  <c r="AA130" i="5"/>
  <c r="AB130" i="5"/>
  <c r="AC130" i="5"/>
  <c r="AD130" i="5"/>
  <c r="AE130" i="5"/>
  <c r="AF130" i="5"/>
  <c r="AA131" i="5"/>
  <c r="AB131" i="5"/>
  <c r="AC131" i="5"/>
  <c r="AD131" i="5"/>
  <c r="AE131" i="5"/>
  <c r="AF131" i="5"/>
  <c r="AA132" i="5"/>
  <c r="AB132" i="5"/>
  <c r="AC132" i="5"/>
  <c r="AD132" i="5"/>
  <c r="AE132" i="5"/>
  <c r="AF132" i="5"/>
  <c r="AA133" i="5"/>
  <c r="AB133" i="5"/>
  <c r="AC133" i="5"/>
  <c r="AD133" i="5"/>
  <c r="AE133" i="5"/>
  <c r="AF133" i="5"/>
  <c r="AA134" i="5"/>
  <c r="AB134" i="5"/>
  <c r="AC134" i="5"/>
  <c r="AD134" i="5"/>
  <c r="AE134" i="5"/>
  <c r="AF134" i="5"/>
  <c r="AA135" i="5"/>
  <c r="AB135" i="5"/>
  <c r="AC135" i="5"/>
  <c r="AD135" i="5"/>
  <c r="AE135" i="5"/>
  <c r="AF135" i="5"/>
  <c r="AA136" i="5"/>
  <c r="AB136" i="5"/>
  <c r="AC136" i="5"/>
  <c r="AD136" i="5"/>
  <c r="AE136" i="5"/>
  <c r="AF136" i="5"/>
  <c r="AA137" i="5"/>
  <c r="AB137" i="5"/>
  <c r="AC137" i="5"/>
  <c r="AD137" i="5"/>
  <c r="AE137" i="5"/>
  <c r="AF137" i="5"/>
  <c r="AA138" i="5"/>
  <c r="AB138" i="5"/>
  <c r="AC138" i="5"/>
  <c r="AD138" i="5"/>
  <c r="AE138" i="5"/>
  <c r="AF138" i="5"/>
  <c r="AA139" i="5"/>
  <c r="AB139" i="5"/>
  <c r="AC139" i="5"/>
  <c r="AD139" i="5"/>
  <c r="AE139" i="5"/>
  <c r="AF139" i="5"/>
  <c r="AA140" i="5"/>
  <c r="AB140" i="5"/>
  <c r="AC140" i="5"/>
  <c r="AD140" i="5"/>
  <c r="AE140" i="5"/>
  <c r="AF140" i="5"/>
  <c r="AA141" i="5"/>
  <c r="AB141" i="5"/>
  <c r="AC141" i="5"/>
  <c r="AD141" i="5"/>
  <c r="AE141" i="5"/>
  <c r="AF141" i="5"/>
  <c r="AA142" i="5"/>
  <c r="AB142" i="5"/>
  <c r="AC142" i="5"/>
  <c r="AD142" i="5"/>
  <c r="AE142" i="5"/>
  <c r="AF142" i="5"/>
  <c r="AA143" i="5"/>
  <c r="AB143" i="5"/>
  <c r="AC143" i="5"/>
  <c r="AD143" i="5"/>
  <c r="AE143" i="5"/>
  <c r="AF143" i="5"/>
  <c r="AA144" i="5"/>
  <c r="AB144" i="5"/>
  <c r="AC144" i="5"/>
  <c r="AD144" i="5"/>
  <c r="AE144" i="5"/>
  <c r="AF144" i="5"/>
  <c r="AA145" i="5"/>
  <c r="AB145" i="5"/>
  <c r="AC145" i="5"/>
  <c r="AD145" i="5"/>
  <c r="AE145" i="5"/>
  <c r="AF145" i="5"/>
  <c r="AA146" i="5"/>
  <c r="AB146" i="5"/>
  <c r="AC146" i="5"/>
  <c r="AD146" i="5"/>
  <c r="AE146" i="5"/>
  <c r="AF146" i="5"/>
  <c r="AA147" i="5"/>
  <c r="AB147" i="5"/>
  <c r="AC147" i="5"/>
  <c r="AD147" i="5"/>
  <c r="AE147" i="5"/>
  <c r="AF147" i="5"/>
  <c r="AA148" i="5"/>
  <c r="AB148" i="5"/>
  <c r="AC148" i="5"/>
  <c r="AD148" i="5"/>
  <c r="AE148" i="5"/>
  <c r="AF148" i="5"/>
  <c r="AA149" i="5"/>
  <c r="AB149" i="5"/>
  <c r="AC149" i="5"/>
  <c r="AD149" i="5"/>
  <c r="AE149" i="5"/>
  <c r="AF149" i="5"/>
  <c r="AA150" i="5"/>
  <c r="AB150" i="5"/>
  <c r="AC150" i="5"/>
  <c r="AD150" i="5"/>
  <c r="AE150" i="5"/>
  <c r="AF150" i="5"/>
  <c r="AA151" i="5"/>
  <c r="AB151" i="5"/>
  <c r="AC151" i="5"/>
  <c r="AD151" i="5"/>
  <c r="AE151" i="5"/>
  <c r="AF151" i="5"/>
  <c r="AA152" i="5"/>
  <c r="AB152" i="5"/>
  <c r="AC152" i="5"/>
  <c r="AD152" i="5"/>
  <c r="AE152" i="5"/>
  <c r="AF152" i="5"/>
  <c r="AA153" i="5"/>
  <c r="AB153" i="5"/>
  <c r="AC153" i="5"/>
  <c r="AD153" i="5"/>
  <c r="AE153" i="5"/>
  <c r="AF153" i="5"/>
  <c r="AA154" i="5"/>
  <c r="AB154" i="5"/>
  <c r="AC154" i="5"/>
  <c r="AD154" i="5"/>
  <c r="AE154" i="5"/>
  <c r="AF154" i="5"/>
  <c r="AA155" i="5"/>
  <c r="AB155" i="5"/>
  <c r="AC155" i="5"/>
  <c r="AD155" i="5"/>
  <c r="AE155" i="5"/>
  <c r="AF155" i="5"/>
  <c r="AA156" i="5"/>
  <c r="AB156" i="5"/>
  <c r="AC156" i="5"/>
  <c r="AD156" i="5"/>
  <c r="AE156" i="5"/>
  <c r="AF156" i="5"/>
  <c r="AA157" i="5"/>
  <c r="AB157" i="5"/>
  <c r="AC157" i="5"/>
  <c r="AD157" i="5"/>
  <c r="AE157" i="5"/>
  <c r="AF157" i="5"/>
  <c r="AA158" i="5"/>
  <c r="AB158" i="5"/>
  <c r="AC158" i="5"/>
  <c r="AD158" i="5"/>
  <c r="AE158" i="5"/>
  <c r="AF158" i="5"/>
  <c r="AA159" i="5"/>
  <c r="AB159" i="5"/>
  <c r="AC159" i="5"/>
  <c r="AD159" i="5"/>
  <c r="AE159" i="5"/>
  <c r="AF159" i="5"/>
  <c r="AA160" i="5"/>
  <c r="AB160" i="5"/>
  <c r="AC160" i="5"/>
  <c r="AD160" i="5"/>
  <c r="AE160" i="5"/>
  <c r="AF160" i="5"/>
  <c r="AA161" i="5"/>
  <c r="AB161" i="5"/>
  <c r="AC161" i="5"/>
  <c r="AD161" i="5"/>
  <c r="AE161" i="5"/>
  <c r="AF161" i="5"/>
  <c r="AA162" i="5"/>
  <c r="AB162" i="5"/>
  <c r="AC162" i="5"/>
  <c r="AD162" i="5"/>
  <c r="AE162" i="5"/>
  <c r="AF162" i="5"/>
  <c r="AA163" i="5"/>
  <c r="AB163" i="5"/>
  <c r="AC163" i="5"/>
  <c r="AD163" i="5"/>
  <c r="AE163" i="5"/>
  <c r="AF163" i="5"/>
  <c r="AA164" i="5"/>
  <c r="AB164" i="5"/>
  <c r="AC164" i="5"/>
  <c r="AD164" i="5"/>
  <c r="AE164" i="5"/>
  <c r="AF164" i="5"/>
  <c r="AA165" i="5"/>
  <c r="AB165" i="5"/>
  <c r="AC165" i="5"/>
  <c r="AD165" i="5"/>
  <c r="AE165" i="5"/>
  <c r="AF165" i="5"/>
  <c r="AA166" i="5"/>
  <c r="AB166" i="5"/>
  <c r="AC166" i="5"/>
  <c r="AD166" i="5"/>
  <c r="AE166" i="5"/>
  <c r="AF166" i="5"/>
  <c r="AA167" i="5"/>
  <c r="AB167" i="5"/>
  <c r="AC167" i="5"/>
  <c r="AD167" i="5"/>
  <c r="AE167" i="5"/>
  <c r="AF167" i="5"/>
  <c r="AA168" i="5"/>
  <c r="AB168" i="5"/>
  <c r="AC168" i="5"/>
  <c r="AD168" i="5"/>
  <c r="AE168" i="5"/>
  <c r="AF168" i="5"/>
  <c r="AA169" i="5"/>
  <c r="AB169" i="5"/>
  <c r="AC169" i="5"/>
  <c r="AD169" i="5"/>
  <c r="AE169" i="5"/>
  <c r="AF169" i="5"/>
  <c r="AA170" i="5"/>
  <c r="AB170" i="5"/>
  <c r="AC170" i="5"/>
  <c r="AD170" i="5"/>
  <c r="AE170" i="5"/>
  <c r="AF170" i="5"/>
  <c r="AA171" i="5"/>
  <c r="AB171" i="5"/>
  <c r="AC171" i="5"/>
  <c r="AD171" i="5"/>
  <c r="AE171" i="5"/>
  <c r="AF171" i="5"/>
  <c r="AA172" i="5"/>
  <c r="AB172" i="5"/>
  <c r="AC172" i="5"/>
  <c r="AD172" i="5"/>
  <c r="AE172" i="5"/>
  <c r="AF172" i="5"/>
  <c r="AA173" i="5"/>
  <c r="AB173" i="5"/>
  <c r="AC173" i="5"/>
  <c r="AD173" i="5"/>
  <c r="AE173" i="5"/>
  <c r="AF173" i="5"/>
  <c r="AA174" i="5"/>
  <c r="AB174" i="5"/>
  <c r="AC174" i="5"/>
  <c r="AD174" i="5"/>
  <c r="AE174" i="5"/>
  <c r="AF174" i="5"/>
  <c r="AA175" i="5"/>
  <c r="AB175" i="5"/>
  <c r="AC175" i="5"/>
  <c r="AD175" i="5"/>
  <c r="AE175" i="5"/>
  <c r="AF175" i="5"/>
  <c r="AA176" i="5"/>
  <c r="AB176" i="5"/>
  <c r="AC176" i="5"/>
  <c r="AD176" i="5"/>
  <c r="AE176" i="5"/>
  <c r="AF176" i="5"/>
  <c r="AA177" i="5"/>
  <c r="AB177" i="5"/>
  <c r="AC177" i="5"/>
  <c r="AD177" i="5"/>
  <c r="AE177" i="5"/>
  <c r="AF177" i="5"/>
  <c r="AA178" i="5"/>
  <c r="AB178" i="5"/>
  <c r="AC178" i="5"/>
  <c r="AD178" i="5"/>
  <c r="AE178" i="5"/>
  <c r="AF178" i="5"/>
  <c r="AA179" i="5"/>
  <c r="AB179" i="5"/>
  <c r="AC179" i="5"/>
  <c r="AD179" i="5"/>
  <c r="AE179" i="5"/>
  <c r="AF179" i="5"/>
  <c r="AA180" i="5"/>
  <c r="AB180" i="5"/>
  <c r="AC180" i="5"/>
  <c r="AD180" i="5"/>
  <c r="AE180" i="5"/>
  <c r="AF180" i="5"/>
  <c r="AA181" i="5"/>
  <c r="AB181" i="5"/>
  <c r="AC181" i="5"/>
  <c r="AD181" i="5"/>
  <c r="AE181" i="5"/>
  <c r="AF181" i="5"/>
  <c r="AA182" i="5"/>
  <c r="AB182" i="5"/>
  <c r="AC182" i="5"/>
  <c r="AD182" i="5"/>
  <c r="AE182" i="5"/>
  <c r="AF182" i="5"/>
  <c r="AA183" i="5"/>
  <c r="AB183" i="5"/>
  <c r="AC183" i="5"/>
  <c r="AD183" i="5"/>
  <c r="AE183" i="5"/>
  <c r="AF183" i="5"/>
  <c r="AA184" i="5"/>
  <c r="AB184" i="5"/>
  <c r="AC184" i="5"/>
  <c r="AD184" i="5"/>
  <c r="AE184" i="5"/>
  <c r="AF184" i="5"/>
  <c r="AA185" i="5"/>
  <c r="AB185" i="5"/>
  <c r="AC185" i="5"/>
  <c r="AD185" i="5"/>
  <c r="AE185" i="5"/>
  <c r="AF185" i="5"/>
  <c r="AA186" i="5"/>
  <c r="AB186" i="5"/>
  <c r="AC186" i="5"/>
  <c r="AD186" i="5"/>
  <c r="AE186" i="5"/>
  <c r="AF186" i="5"/>
  <c r="AA187" i="5"/>
  <c r="AB187" i="5"/>
  <c r="AC187" i="5"/>
  <c r="AD187" i="5"/>
  <c r="AE187" i="5"/>
  <c r="AF187" i="5"/>
  <c r="AA188" i="5"/>
  <c r="AB188" i="5"/>
  <c r="AC188" i="5"/>
  <c r="AD188" i="5"/>
  <c r="AE188" i="5"/>
  <c r="AF188" i="5"/>
  <c r="AA189" i="5"/>
  <c r="AB189" i="5"/>
  <c r="AC189" i="5"/>
  <c r="AD189" i="5"/>
  <c r="AE189" i="5"/>
  <c r="AF189" i="5"/>
  <c r="AA190" i="5"/>
  <c r="AB190" i="5"/>
  <c r="AC190" i="5"/>
  <c r="AD190" i="5"/>
  <c r="AE190" i="5"/>
  <c r="AF190" i="5"/>
  <c r="AA191" i="5"/>
  <c r="AB191" i="5"/>
  <c r="AC191" i="5"/>
  <c r="AD191" i="5"/>
  <c r="AE191" i="5"/>
  <c r="AF191" i="5"/>
  <c r="AA192" i="5"/>
  <c r="AB192" i="5"/>
  <c r="AC192" i="5"/>
  <c r="AD192" i="5"/>
  <c r="AE192" i="5"/>
  <c r="AF192" i="5"/>
  <c r="AA193" i="5"/>
  <c r="AB193" i="5"/>
  <c r="AC193" i="5"/>
  <c r="AD193" i="5"/>
  <c r="AE193" i="5"/>
  <c r="AF193" i="5"/>
  <c r="AA194" i="5"/>
  <c r="AB194" i="5"/>
  <c r="AC194" i="5"/>
  <c r="AD194" i="5"/>
  <c r="AE194" i="5"/>
  <c r="AF194" i="5"/>
  <c r="AA195" i="5"/>
  <c r="AB195" i="5"/>
  <c r="AC195" i="5"/>
  <c r="AD195" i="5"/>
  <c r="AE195" i="5"/>
  <c r="AF195" i="5"/>
  <c r="AA196" i="5"/>
  <c r="AB196" i="5"/>
  <c r="AC196" i="5"/>
  <c r="AD196" i="5"/>
  <c r="AE196" i="5"/>
  <c r="AF196" i="5"/>
  <c r="AA197" i="5"/>
  <c r="AB197" i="5"/>
  <c r="AC197" i="5"/>
  <c r="AD197" i="5"/>
  <c r="AE197" i="5"/>
  <c r="AF197" i="5"/>
  <c r="AA198" i="5"/>
  <c r="AB198" i="5"/>
  <c r="AC198" i="5"/>
  <c r="AD198" i="5"/>
  <c r="AE198" i="5"/>
  <c r="AF198" i="5"/>
  <c r="AA199" i="5"/>
  <c r="AB199" i="5"/>
  <c r="AC199" i="5"/>
  <c r="AD199" i="5"/>
  <c r="AE199" i="5"/>
  <c r="AF199" i="5"/>
  <c r="AA200" i="5"/>
  <c r="AB200" i="5"/>
  <c r="AC200" i="5"/>
  <c r="AD200" i="5"/>
  <c r="AE200" i="5"/>
  <c r="AF200" i="5"/>
  <c r="AA201" i="5"/>
  <c r="AB201" i="5"/>
  <c r="AC201" i="5"/>
  <c r="AD201" i="5"/>
  <c r="AE201" i="5"/>
  <c r="AF201" i="5"/>
  <c r="AA202" i="5"/>
  <c r="AB202" i="5"/>
  <c r="AC202" i="5"/>
  <c r="AD202" i="5"/>
  <c r="AE202" i="5"/>
  <c r="AF202" i="5"/>
  <c r="AA203" i="5"/>
  <c r="AB203" i="5"/>
  <c r="AC203" i="5"/>
  <c r="AD203" i="5"/>
  <c r="AE203" i="5"/>
  <c r="AF203" i="5"/>
  <c r="AA204" i="5"/>
  <c r="AB204" i="5"/>
  <c r="AC204" i="5"/>
  <c r="AD204" i="5"/>
  <c r="AE204" i="5"/>
  <c r="AF204" i="5"/>
  <c r="AA205" i="5"/>
  <c r="AB205" i="5"/>
  <c r="AC205" i="5"/>
  <c r="AD205" i="5"/>
  <c r="AE205" i="5"/>
  <c r="AF205" i="5"/>
  <c r="AA206" i="5"/>
  <c r="AB206" i="5"/>
  <c r="AC206" i="5"/>
  <c r="AD206" i="5"/>
  <c r="AE206" i="5"/>
  <c r="AF206" i="5"/>
  <c r="AA207" i="5"/>
  <c r="AB207" i="5"/>
  <c r="AC207" i="5"/>
  <c r="AD207" i="5"/>
  <c r="AE207" i="5"/>
  <c r="AF207" i="5"/>
  <c r="AA208" i="5"/>
  <c r="AB208" i="5"/>
  <c r="AC208" i="5"/>
  <c r="AD208" i="5"/>
  <c r="AE208" i="5"/>
  <c r="AF208" i="5"/>
  <c r="AA209" i="5"/>
  <c r="AB209" i="5"/>
  <c r="AC209" i="5"/>
  <c r="AD209" i="5"/>
  <c r="AE209" i="5"/>
  <c r="AF209" i="5"/>
  <c r="AA210" i="5"/>
  <c r="AB210" i="5"/>
  <c r="AC210" i="5"/>
  <c r="AD210" i="5"/>
  <c r="AE210" i="5"/>
  <c r="AF210" i="5"/>
  <c r="AA211" i="5"/>
  <c r="AB211" i="5"/>
  <c r="AC211" i="5"/>
  <c r="AD211" i="5"/>
  <c r="AE211" i="5"/>
  <c r="AF211" i="5"/>
  <c r="AA212" i="5"/>
  <c r="AB212" i="5"/>
  <c r="AC212" i="5"/>
  <c r="AD212" i="5"/>
  <c r="AE212" i="5"/>
  <c r="AF212" i="5"/>
  <c r="AA213" i="5"/>
  <c r="AB213" i="5"/>
  <c r="AC213" i="5"/>
  <c r="AD213" i="5"/>
  <c r="AE213" i="5"/>
  <c r="AF213" i="5"/>
  <c r="AA214" i="5"/>
  <c r="AB214" i="5"/>
  <c r="AC214" i="5"/>
  <c r="AD214" i="5"/>
  <c r="AE214" i="5"/>
  <c r="AF214" i="5"/>
  <c r="AA215" i="5"/>
  <c r="AB215" i="5"/>
  <c r="AC215" i="5"/>
  <c r="AD215" i="5"/>
  <c r="AE215" i="5"/>
  <c r="AF215" i="5"/>
  <c r="AA216" i="5"/>
  <c r="AB216" i="5"/>
  <c r="AC216" i="5"/>
  <c r="AD216" i="5"/>
  <c r="AE216" i="5"/>
  <c r="AF216" i="5"/>
  <c r="AA217" i="5"/>
  <c r="AB217" i="5"/>
  <c r="AC217" i="5"/>
  <c r="AD217" i="5"/>
  <c r="AE217" i="5"/>
  <c r="AF217" i="5"/>
  <c r="AA218" i="5"/>
  <c r="AB218" i="5"/>
  <c r="AC218" i="5"/>
  <c r="AD218" i="5"/>
  <c r="AE218" i="5"/>
  <c r="AF218" i="5"/>
  <c r="AA219" i="5"/>
  <c r="AB219" i="5"/>
  <c r="AC219" i="5"/>
  <c r="AD219" i="5"/>
  <c r="AE219" i="5"/>
  <c r="AF219" i="5"/>
  <c r="AA220" i="5"/>
  <c r="AB220" i="5"/>
  <c r="AC220" i="5"/>
  <c r="AD220" i="5"/>
  <c r="AE220" i="5"/>
  <c r="AF220" i="5"/>
  <c r="AA221" i="5"/>
  <c r="AB221" i="5"/>
  <c r="AC221" i="5"/>
  <c r="AD221" i="5"/>
  <c r="AE221" i="5"/>
  <c r="AF221" i="5"/>
  <c r="AA222" i="5"/>
  <c r="AB222" i="5"/>
  <c r="AC222" i="5"/>
  <c r="AD222" i="5"/>
  <c r="AE222" i="5"/>
  <c r="AF222" i="5"/>
  <c r="AA223" i="5"/>
  <c r="AB223" i="5"/>
  <c r="AC223" i="5"/>
  <c r="AD223" i="5"/>
  <c r="AE223" i="5"/>
  <c r="AF223" i="5"/>
  <c r="AA224" i="5"/>
  <c r="AB224" i="5"/>
  <c r="AC224" i="5"/>
  <c r="AD224" i="5"/>
  <c r="AE224" i="5"/>
  <c r="AF224" i="5"/>
  <c r="AA225" i="5"/>
  <c r="AB225" i="5"/>
  <c r="AC225" i="5"/>
  <c r="AD225" i="5"/>
  <c r="AE225" i="5"/>
  <c r="AF225" i="5"/>
  <c r="AA226" i="5"/>
  <c r="AB226" i="5"/>
  <c r="AC226" i="5"/>
  <c r="AD226" i="5"/>
  <c r="AE226" i="5"/>
  <c r="AF226" i="5"/>
  <c r="AA227" i="5"/>
  <c r="AB227" i="5"/>
  <c r="AC227" i="5"/>
  <c r="AD227" i="5"/>
  <c r="AE227" i="5"/>
  <c r="AF227" i="5"/>
  <c r="AA228" i="5"/>
  <c r="AB228" i="5"/>
  <c r="AC228" i="5"/>
  <c r="AD228" i="5"/>
  <c r="AE228" i="5"/>
  <c r="AF228" i="5"/>
  <c r="AA229" i="5"/>
  <c r="AB229" i="5"/>
  <c r="AC229" i="5"/>
  <c r="AD229" i="5"/>
  <c r="AE229" i="5"/>
  <c r="AF229" i="5"/>
  <c r="AA230" i="5"/>
  <c r="AB230" i="5"/>
  <c r="AC230" i="5"/>
  <c r="AD230" i="5"/>
  <c r="AE230" i="5"/>
  <c r="AF230" i="5"/>
  <c r="AA231" i="5"/>
  <c r="AB231" i="5"/>
  <c r="AC231" i="5"/>
  <c r="AD231" i="5"/>
  <c r="AE231" i="5"/>
  <c r="AF231" i="5"/>
  <c r="AA232" i="5"/>
  <c r="AB232" i="5"/>
  <c r="AC232" i="5"/>
  <c r="AD232" i="5"/>
  <c r="AE232" i="5"/>
  <c r="AF232" i="5"/>
  <c r="AA233" i="5"/>
  <c r="AB233" i="5"/>
  <c r="AC233" i="5"/>
  <c r="AD233" i="5"/>
  <c r="AE233" i="5"/>
  <c r="AF233" i="5"/>
  <c r="AA234" i="5"/>
  <c r="AB234" i="5"/>
  <c r="AC234" i="5"/>
  <c r="AD234" i="5"/>
  <c r="AE234" i="5"/>
  <c r="AF234" i="5"/>
  <c r="AA235" i="5"/>
  <c r="AB235" i="5"/>
  <c r="AC235" i="5"/>
  <c r="AD235" i="5"/>
  <c r="AE235" i="5"/>
  <c r="AF235" i="5"/>
  <c r="AA236" i="5"/>
  <c r="AB236" i="5"/>
  <c r="AC236" i="5"/>
  <c r="AD236" i="5"/>
  <c r="AE236" i="5"/>
  <c r="AF236" i="5"/>
  <c r="AA237" i="5"/>
  <c r="AB237" i="5"/>
  <c r="AC237" i="5"/>
  <c r="AD237" i="5"/>
  <c r="AE237" i="5"/>
  <c r="AF237" i="5"/>
  <c r="AA238" i="5"/>
  <c r="AB238" i="5"/>
  <c r="AC238" i="5"/>
  <c r="AD238" i="5"/>
  <c r="AE238" i="5"/>
  <c r="AF238" i="5"/>
  <c r="AA239" i="5"/>
  <c r="AB239" i="5"/>
  <c r="AC239" i="5"/>
  <c r="AD239" i="5"/>
  <c r="AE239" i="5"/>
  <c r="AF239" i="5"/>
  <c r="AA240" i="5"/>
  <c r="AB240" i="5"/>
  <c r="AC240" i="5"/>
  <c r="AD240" i="5"/>
  <c r="AE240" i="5"/>
  <c r="AF240" i="5"/>
  <c r="AA241" i="5"/>
  <c r="AB241" i="5"/>
  <c r="AC241" i="5"/>
  <c r="AD241" i="5"/>
  <c r="AE241" i="5"/>
  <c r="AF241" i="5"/>
  <c r="AA242" i="5"/>
  <c r="AB242" i="5"/>
  <c r="AC242" i="5"/>
  <c r="AD242" i="5"/>
  <c r="AE242" i="5"/>
  <c r="AF242" i="5"/>
  <c r="AA243" i="5"/>
  <c r="AB243" i="5"/>
  <c r="AC243" i="5"/>
  <c r="AD243" i="5"/>
  <c r="AE243" i="5"/>
  <c r="AF243" i="5"/>
  <c r="AA244" i="5"/>
  <c r="AB244" i="5"/>
  <c r="AC244" i="5"/>
  <c r="AD244" i="5"/>
  <c r="AE244" i="5"/>
  <c r="AF244" i="5"/>
  <c r="AA245" i="5"/>
  <c r="AB245" i="5"/>
  <c r="AC245" i="5"/>
  <c r="AD245" i="5"/>
  <c r="AE245" i="5"/>
  <c r="AF245" i="5"/>
  <c r="AA246" i="5"/>
  <c r="AB246" i="5"/>
  <c r="AC246" i="5"/>
  <c r="AD246" i="5"/>
  <c r="AE246" i="5"/>
  <c r="AF246" i="5"/>
  <c r="AA247" i="5"/>
  <c r="AB247" i="5"/>
  <c r="AC247" i="5"/>
  <c r="AD247" i="5"/>
  <c r="AE247" i="5"/>
  <c r="AF247" i="5"/>
  <c r="AA248" i="5"/>
  <c r="AB248" i="5"/>
  <c r="AC248" i="5"/>
  <c r="AD248" i="5"/>
  <c r="AE248" i="5"/>
  <c r="AF248" i="5"/>
  <c r="AA249" i="5"/>
  <c r="AB249" i="5"/>
  <c r="AC249" i="5"/>
  <c r="AD249" i="5"/>
  <c r="AE249" i="5"/>
  <c r="AF249" i="5"/>
  <c r="AA250" i="5"/>
  <c r="AB250" i="5"/>
  <c r="AC250" i="5"/>
  <c r="AD250" i="5"/>
  <c r="AE250" i="5"/>
  <c r="AF250" i="5"/>
  <c r="AA251" i="5"/>
  <c r="AB251" i="5"/>
  <c r="AC251" i="5"/>
  <c r="AD251" i="5"/>
  <c r="AE251" i="5"/>
  <c r="AF251" i="5"/>
  <c r="AA252" i="5"/>
  <c r="AB252" i="5"/>
  <c r="AC252" i="5"/>
  <c r="AD252" i="5"/>
  <c r="AE252" i="5"/>
  <c r="AF252" i="5"/>
  <c r="AA253" i="5"/>
  <c r="AB253" i="5"/>
  <c r="AC253" i="5"/>
  <c r="AD253" i="5"/>
  <c r="AE253" i="5"/>
  <c r="AF253" i="5"/>
  <c r="AA254" i="5"/>
  <c r="AB254" i="5"/>
  <c r="AC254" i="5"/>
  <c r="AD254" i="5"/>
  <c r="AE254" i="5"/>
  <c r="AF254" i="5"/>
  <c r="AA255" i="5"/>
  <c r="AB255" i="5"/>
  <c r="AC255" i="5"/>
  <c r="AD255" i="5"/>
  <c r="AE255" i="5"/>
  <c r="AF255" i="5"/>
  <c r="AA256" i="5"/>
  <c r="AB256" i="5"/>
  <c r="AC256" i="5"/>
  <c r="AD256" i="5"/>
  <c r="AE256" i="5"/>
  <c r="AF256" i="5"/>
  <c r="AA257" i="5"/>
  <c r="AB257" i="5"/>
  <c r="AC257" i="5"/>
  <c r="AD257" i="5"/>
  <c r="AE257" i="5"/>
  <c r="AF257" i="5"/>
  <c r="AA258" i="5"/>
  <c r="AB258" i="5"/>
  <c r="AC258" i="5"/>
  <c r="AD258" i="5"/>
  <c r="AE258" i="5"/>
  <c r="AF258" i="5"/>
  <c r="AA259" i="5"/>
  <c r="AB259" i="5"/>
  <c r="AC259" i="5"/>
  <c r="AD259" i="5"/>
  <c r="AE259" i="5"/>
  <c r="AF259" i="5"/>
  <c r="AA260" i="5"/>
  <c r="AB260" i="5"/>
  <c r="AC260" i="5"/>
  <c r="AD260" i="5"/>
  <c r="AE260" i="5"/>
  <c r="AF260" i="5"/>
  <c r="AA261" i="5"/>
  <c r="AB261" i="5"/>
  <c r="AC261" i="5"/>
  <c r="AD261" i="5"/>
  <c r="AE261" i="5"/>
  <c r="AF261" i="5"/>
  <c r="AA262" i="5"/>
  <c r="AB262" i="5"/>
  <c r="AC262" i="5"/>
  <c r="AD262" i="5"/>
  <c r="AE262" i="5"/>
  <c r="AF262" i="5"/>
  <c r="AA263" i="5"/>
  <c r="AB263" i="5"/>
  <c r="AC263" i="5"/>
  <c r="AD263" i="5"/>
  <c r="AE263" i="5"/>
  <c r="AF263" i="5"/>
  <c r="AA264" i="5"/>
  <c r="AB264" i="5"/>
  <c r="AC264" i="5"/>
  <c r="AD264" i="5"/>
  <c r="AE264" i="5"/>
  <c r="AF264" i="5"/>
  <c r="AA265" i="5"/>
  <c r="AB265" i="5"/>
  <c r="AC265" i="5"/>
  <c r="AD265" i="5"/>
  <c r="AE265" i="5"/>
  <c r="AF265" i="5"/>
  <c r="AA266" i="5"/>
  <c r="AB266" i="5"/>
  <c r="AC266" i="5"/>
  <c r="AD266" i="5"/>
  <c r="AE266" i="5"/>
  <c r="AF266" i="5"/>
  <c r="AA267" i="5"/>
  <c r="AB267" i="5"/>
  <c r="AC267" i="5"/>
  <c r="AD267" i="5"/>
  <c r="AE267" i="5"/>
  <c r="AF267" i="5"/>
  <c r="AA268" i="5"/>
  <c r="AB268" i="5"/>
  <c r="AC268" i="5"/>
  <c r="AD268" i="5"/>
  <c r="AE268" i="5"/>
  <c r="AF268" i="5"/>
  <c r="AA269" i="5"/>
  <c r="AB269" i="5"/>
  <c r="AC269" i="5"/>
  <c r="AD269" i="5"/>
  <c r="AE269" i="5"/>
  <c r="AF269" i="5"/>
  <c r="AA270" i="5"/>
  <c r="AB270" i="5"/>
  <c r="AC270" i="5"/>
  <c r="AD270" i="5"/>
  <c r="AE270" i="5"/>
  <c r="AF270" i="5"/>
  <c r="AA271" i="5"/>
  <c r="AB271" i="5"/>
  <c r="AC271" i="5"/>
  <c r="AD271" i="5"/>
  <c r="AE271" i="5"/>
  <c r="AF271" i="5"/>
  <c r="AA272" i="5"/>
  <c r="AB272" i="5"/>
  <c r="AC272" i="5"/>
  <c r="AD272" i="5"/>
  <c r="AE272" i="5"/>
  <c r="AF272" i="5"/>
  <c r="AA273" i="5"/>
  <c r="AB273" i="5"/>
  <c r="AC273" i="5"/>
  <c r="AD273" i="5"/>
  <c r="AE273" i="5"/>
  <c r="AF273" i="5"/>
  <c r="AA274" i="5"/>
  <c r="AB274" i="5"/>
  <c r="AC274" i="5"/>
  <c r="AD274" i="5"/>
  <c r="AE274" i="5"/>
  <c r="AF274" i="5"/>
  <c r="AA275" i="5"/>
  <c r="AB275" i="5"/>
  <c r="AC275" i="5"/>
  <c r="AD275" i="5"/>
  <c r="AE275" i="5"/>
  <c r="AF275" i="5"/>
  <c r="AA276" i="5"/>
  <c r="AB276" i="5"/>
  <c r="AC276" i="5"/>
  <c r="AD276" i="5"/>
  <c r="AE276" i="5"/>
  <c r="AF276" i="5"/>
  <c r="AA277" i="5"/>
  <c r="AB277" i="5"/>
  <c r="AC277" i="5"/>
  <c r="AD277" i="5"/>
  <c r="AE277" i="5"/>
  <c r="AF277" i="5"/>
  <c r="AA278" i="5"/>
  <c r="AB278" i="5"/>
  <c r="AC278" i="5"/>
  <c r="AD278" i="5"/>
  <c r="AE278" i="5"/>
  <c r="AF278" i="5"/>
  <c r="AA279" i="5"/>
  <c r="AB279" i="5"/>
  <c r="AC279" i="5"/>
  <c r="AD279" i="5"/>
  <c r="AE279" i="5"/>
  <c r="AF279" i="5"/>
  <c r="AA280" i="5"/>
  <c r="AB280" i="5"/>
  <c r="AC280" i="5"/>
  <c r="AD280" i="5"/>
  <c r="AE280" i="5"/>
  <c r="AF280" i="5"/>
  <c r="AA281" i="5"/>
  <c r="AB281" i="5"/>
  <c r="AC281" i="5"/>
  <c r="AD281" i="5"/>
  <c r="AE281" i="5"/>
  <c r="AF281" i="5"/>
  <c r="AA282" i="5"/>
  <c r="AB282" i="5"/>
  <c r="AC282" i="5"/>
  <c r="AD282" i="5"/>
  <c r="AE282" i="5"/>
  <c r="AF282" i="5"/>
  <c r="AA283" i="5"/>
  <c r="AB283" i="5"/>
  <c r="AC283" i="5"/>
  <c r="AD283" i="5"/>
  <c r="AE283" i="5"/>
  <c r="AF283" i="5"/>
  <c r="AA284" i="5"/>
  <c r="AB284" i="5"/>
  <c r="AC284" i="5"/>
  <c r="AD284" i="5"/>
  <c r="AE284" i="5"/>
  <c r="AF284" i="5"/>
  <c r="AA285" i="5"/>
  <c r="AB285" i="5"/>
  <c r="AC285" i="5"/>
  <c r="AD285" i="5"/>
  <c r="AE285" i="5"/>
  <c r="AF285" i="5"/>
  <c r="AA286" i="5"/>
  <c r="AB286" i="5"/>
  <c r="AC286" i="5"/>
  <c r="AD286" i="5"/>
  <c r="AE286" i="5"/>
  <c r="AF286" i="5"/>
  <c r="AA287" i="5"/>
  <c r="AB287" i="5"/>
  <c r="AC287" i="5"/>
  <c r="AD287" i="5"/>
  <c r="AE287" i="5"/>
  <c r="AF287" i="5"/>
  <c r="AA288" i="5"/>
  <c r="AB288" i="5"/>
  <c r="AC288" i="5"/>
  <c r="AD288" i="5"/>
  <c r="AE288" i="5"/>
  <c r="AF288" i="5"/>
  <c r="AA289" i="5"/>
  <c r="AB289" i="5"/>
  <c r="AC289" i="5"/>
  <c r="AD289" i="5"/>
  <c r="AE289" i="5"/>
  <c r="AF289" i="5"/>
  <c r="AA290" i="5"/>
  <c r="AB290" i="5"/>
  <c r="AC290" i="5"/>
  <c r="AD290" i="5"/>
  <c r="AE290" i="5"/>
  <c r="AF290" i="5"/>
  <c r="AA291" i="5"/>
  <c r="AB291" i="5"/>
  <c r="AC291" i="5"/>
  <c r="AD291" i="5"/>
  <c r="AE291" i="5"/>
  <c r="AF291" i="5"/>
  <c r="AA292" i="5"/>
  <c r="AB292" i="5"/>
  <c r="AC292" i="5"/>
  <c r="AD292" i="5"/>
  <c r="AE292" i="5"/>
  <c r="AF292" i="5"/>
  <c r="AA293" i="5"/>
  <c r="AB293" i="5"/>
  <c r="AC293" i="5"/>
  <c r="AD293" i="5"/>
  <c r="AE293" i="5"/>
  <c r="AF293" i="5"/>
  <c r="AA294" i="5"/>
  <c r="AB294" i="5"/>
  <c r="AC294" i="5"/>
  <c r="AD294" i="5"/>
  <c r="AE294" i="5"/>
  <c r="AF294" i="5"/>
  <c r="AA295" i="5"/>
  <c r="AB295" i="5"/>
  <c r="AC295" i="5"/>
  <c r="AD295" i="5"/>
  <c r="AE295" i="5"/>
  <c r="AF295" i="5"/>
  <c r="AA296" i="5"/>
  <c r="AB296" i="5"/>
  <c r="AC296" i="5"/>
  <c r="AD296" i="5"/>
  <c r="AE296" i="5"/>
  <c r="AF296" i="5"/>
  <c r="AA297" i="5"/>
  <c r="AB297" i="5"/>
  <c r="AC297" i="5"/>
  <c r="AD297" i="5"/>
  <c r="AE297" i="5"/>
  <c r="AF297" i="5"/>
  <c r="AA298" i="5"/>
  <c r="AB298" i="5"/>
  <c r="AC298" i="5"/>
  <c r="AD298" i="5"/>
  <c r="AE298" i="5"/>
  <c r="AF298" i="5"/>
  <c r="AA299" i="5"/>
  <c r="AB299" i="5"/>
  <c r="AC299" i="5"/>
  <c r="AD299" i="5"/>
  <c r="AE299" i="5"/>
  <c r="AF299" i="5"/>
  <c r="AA300" i="5"/>
  <c r="AB300" i="5"/>
  <c r="AC300" i="5"/>
  <c r="AD300" i="5"/>
  <c r="AE300" i="5"/>
  <c r="AF300" i="5"/>
  <c r="AA301" i="5"/>
  <c r="AB301" i="5"/>
  <c r="AC301" i="5"/>
  <c r="AD301" i="5"/>
  <c r="AE301" i="5"/>
  <c r="AF301" i="5"/>
  <c r="AA302" i="5"/>
  <c r="AB302" i="5"/>
  <c r="AC302" i="5"/>
  <c r="AD302" i="5"/>
  <c r="AE302" i="5"/>
  <c r="AF302" i="5"/>
  <c r="AA303" i="5"/>
  <c r="AB303" i="5"/>
  <c r="AC303" i="5"/>
  <c r="AD303" i="5"/>
  <c r="AE303" i="5"/>
  <c r="AF303" i="5"/>
  <c r="AA304" i="5"/>
  <c r="AB304" i="5"/>
  <c r="AC304" i="5"/>
  <c r="AD304" i="5"/>
  <c r="AE304" i="5"/>
  <c r="AF304" i="5"/>
  <c r="AA305" i="5"/>
  <c r="AB305" i="5"/>
  <c r="AC305" i="5"/>
  <c r="AD305" i="5"/>
  <c r="AE305" i="5"/>
  <c r="AF305" i="5"/>
  <c r="AA306" i="5"/>
  <c r="AB306" i="5"/>
  <c r="AC306" i="5"/>
  <c r="AD306" i="5"/>
  <c r="AE306" i="5"/>
  <c r="AF306" i="5"/>
  <c r="AA307" i="5"/>
  <c r="AB307" i="5"/>
  <c r="AC307" i="5"/>
  <c r="AD307" i="5"/>
  <c r="AE307" i="5"/>
  <c r="AF307" i="5"/>
  <c r="AA308" i="5"/>
  <c r="AB308" i="5"/>
  <c r="AC308" i="5"/>
  <c r="AD308" i="5"/>
  <c r="AE308" i="5"/>
  <c r="AF308" i="5"/>
  <c r="AA309" i="5"/>
  <c r="AB309" i="5"/>
  <c r="AC309" i="5"/>
  <c r="AD309" i="5"/>
  <c r="AE309" i="5"/>
  <c r="AF309" i="5"/>
  <c r="AA310" i="5"/>
  <c r="AB310" i="5"/>
  <c r="AC310" i="5"/>
  <c r="AD310" i="5"/>
  <c r="AE310" i="5"/>
  <c r="AF310" i="5"/>
  <c r="AA311" i="5"/>
  <c r="AB311" i="5"/>
  <c r="AC311" i="5"/>
  <c r="AD311" i="5"/>
  <c r="AE311" i="5"/>
  <c r="AF311" i="5"/>
  <c r="AA312" i="5"/>
  <c r="AB312" i="5"/>
  <c r="AC312" i="5"/>
  <c r="AD312" i="5"/>
  <c r="AE312" i="5"/>
  <c r="AF312" i="5"/>
  <c r="AA313" i="5"/>
  <c r="AB313" i="5"/>
  <c r="AC313" i="5"/>
  <c r="AD313" i="5"/>
  <c r="AE313" i="5"/>
  <c r="AF313" i="5"/>
  <c r="AA314" i="5"/>
  <c r="AB314" i="5"/>
  <c r="AC314" i="5"/>
  <c r="AD314" i="5"/>
  <c r="AE314" i="5"/>
  <c r="AF314" i="5"/>
  <c r="AA315" i="5"/>
  <c r="AB315" i="5"/>
  <c r="AC315" i="5"/>
  <c r="AD315" i="5"/>
  <c r="AE315" i="5"/>
  <c r="AF315" i="5"/>
  <c r="AA316" i="5"/>
  <c r="AB316" i="5"/>
  <c r="AC316" i="5"/>
  <c r="AD316" i="5"/>
  <c r="AE316" i="5"/>
  <c r="AF316" i="5"/>
  <c r="AA317" i="5"/>
  <c r="AB317" i="5"/>
  <c r="AC317" i="5"/>
  <c r="AD317" i="5"/>
  <c r="AE317" i="5"/>
  <c r="AF317" i="5"/>
  <c r="AA318" i="5"/>
  <c r="AB318" i="5"/>
  <c r="AC318" i="5"/>
  <c r="AD318" i="5"/>
  <c r="AE318" i="5"/>
  <c r="AF318" i="5"/>
  <c r="AA319" i="5"/>
  <c r="AB319" i="5"/>
  <c r="AC319" i="5"/>
  <c r="AD319" i="5"/>
  <c r="AE319" i="5"/>
  <c r="AF319" i="5"/>
  <c r="AA320" i="5"/>
  <c r="AB320" i="5"/>
  <c r="AC320" i="5"/>
  <c r="AD320" i="5"/>
  <c r="AE320" i="5"/>
  <c r="AF320" i="5"/>
  <c r="AA321" i="5"/>
  <c r="AB321" i="5"/>
  <c r="AC321" i="5"/>
  <c r="AD321" i="5"/>
  <c r="AE321" i="5"/>
  <c r="AF321" i="5"/>
  <c r="AA322" i="5"/>
  <c r="AB322" i="5"/>
  <c r="AC322" i="5"/>
  <c r="AD322" i="5"/>
  <c r="AE322" i="5"/>
  <c r="AF322" i="5"/>
  <c r="AA323" i="5"/>
  <c r="AB323" i="5"/>
  <c r="AC323" i="5"/>
  <c r="AD323" i="5"/>
  <c r="AE323" i="5"/>
  <c r="AF323" i="5"/>
  <c r="AA324" i="5"/>
  <c r="AB324" i="5"/>
  <c r="AC324" i="5"/>
  <c r="AD324" i="5"/>
  <c r="AE324" i="5"/>
  <c r="AF324" i="5"/>
  <c r="AA325" i="5"/>
  <c r="AB325" i="5"/>
  <c r="AC325" i="5"/>
  <c r="AD325" i="5"/>
  <c r="AE325" i="5"/>
  <c r="AF325" i="5"/>
  <c r="AA326" i="5"/>
  <c r="AB326" i="5"/>
  <c r="AC326" i="5"/>
  <c r="AD326" i="5"/>
  <c r="AE326" i="5"/>
  <c r="AF326" i="5"/>
  <c r="AA327" i="5"/>
  <c r="AB327" i="5"/>
  <c r="AC327" i="5"/>
  <c r="AD327" i="5"/>
  <c r="AE327" i="5"/>
  <c r="AF327" i="5"/>
  <c r="AA328" i="5"/>
  <c r="AB328" i="5"/>
  <c r="AC328" i="5"/>
  <c r="AD328" i="5"/>
  <c r="AE328" i="5"/>
  <c r="AF328" i="5"/>
  <c r="AA329" i="5"/>
  <c r="AB329" i="5"/>
  <c r="AC329" i="5"/>
  <c r="AD329" i="5"/>
  <c r="AE329" i="5"/>
  <c r="AF329" i="5"/>
  <c r="AA330" i="5"/>
  <c r="AB330" i="5"/>
  <c r="AC330" i="5"/>
  <c r="AD330" i="5"/>
  <c r="AE330" i="5"/>
  <c r="AF330" i="5"/>
  <c r="AA331" i="5"/>
  <c r="AB331" i="5"/>
  <c r="AC331" i="5"/>
  <c r="AD331" i="5"/>
  <c r="AE331" i="5"/>
  <c r="AF331" i="5"/>
  <c r="AA332" i="5"/>
  <c r="AB332" i="5"/>
  <c r="AC332" i="5"/>
  <c r="AD332" i="5"/>
  <c r="AE332" i="5"/>
  <c r="AF332" i="5"/>
  <c r="AA333" i="5"/>
  <c r="AB333" i="5"/>
  <c r="AC333" i="5"/>
  <c r="AD333" i="5"/>
  <c r="AE333" i="5"/>
  <c r="AF333" i="5"/>
  <c r="AA334" i="5"/>
  <c r="AB334" i="5"/>
  <c r="AC334" i="5"/>
  <c r="AD334" i="5"/>
  <c r="AE334" i="5"/>
  <c r="AF334" i="5"/>
  <c r="AA335" i="5"/>
  <c r="AB335" i="5"/>
  <c r="AC335" i="5"/>
  <c r="AD335" i="5"/>
  <c r="AE335" i="5"/>
  <c r="AF335" i="5"/>
  <c r="AA336" i="5"/>
  <c r="AB336" i="5"/>
  <c r="AC336" i="5"/>
  <c r="AD336" i="5"/>
  <c r="AE336" i="5"/>
  <c r="AF336" i="5"/>
  <c r="AA337" i="5"/>
  <c r="AB337" i="5"/>
  <c r="AC337" i="5"/>
  <c r="AD337" i="5"/>
  <c r="AE337" i="5"/>
  <c r="AF337" i="5"/>
  <c r="AA338" i="5"/>
  <c r="AB338" i="5"/>
  <c r="AC338" i="5"/>
  <c r="AD338" i="5"/>
  <c r="AE338" i="5"/>
  <c r="AF338" i="5"/>
  <c r="AA339" i="5"/>
  <c r="AB339" i="5"/>
  <c r="AC339" i="5"/>
  <c r="AD339" i="5"/>
  <c r="AE339" i="5"/>
  <c r="AF339" i="5"/>
  <c r="AA340" i="5"/>
  <c r="AB340" i="5"/>
  <c r="AC340" i="5"/>
  <c r="AD340" i="5"/>
  <c r="AE340" i="5"/>
  <c r="AF340" i="5"/>
  <c r="AA341" i="5"/>
  <c r="AB341" i="5"/>
  <c r="AC341" i="5"/>
  <c r="AD341" i="5"/>
  <c r="AE341" i="5"/>
  <c r="AF341" i="5"/>
  <c r="AA342" i="5"/>
  <c r="AB342" i="5"/>
  <c r="AC342" i="5"/>
  <c r="AD342" i="5"/>
  <c r="AE342" i="5"/>
  <c r="AF342" i="5"/>
  <c r="AA343" i="5"/>
  <c r="AB343" i="5"/>
  <c r="AC343" i="5"/>
  <c r="AD343" i="5"/>
  <c r="AE343" i="5"/>
  <c r="AF343" i="5"/>
  <c r="AA344" i="5"/>
  <c r="AB344" i="5"/>
  <c r="AC344" i="5"/>
  <c r="AD344" i="5"/>
  <c r="AE344" i="5"/>
  <c r="AF344" i="5"/>
  <c r="AA345" i="5"/>
  <c r="AB345" i="5"/>
  <c r="AC345" i="5"/>
  <c r="AD345" i="5"/>
  <c r="AE345" i="5"/>
  <c r="AF345" i="5"/>
  <c r="AA346" i="5"/>
  <c r="AB346" i="5"/>
  <c r="AC346" i="5"/>
  <c r="AD346" i="5"/>
  <c r="AE346" i="5"/>
  <c r="AF346" i="5"/>
  <c r="AA347" i="5"/>
  <c r="AB347" i="5"/>
  <c r="AC347" i="5"/>
  <c r="AD347" i="5"/>
  <c r="AE347" i="5"/>
  <c r="AF347" i="5"/>
  <c r="AA348" i="5"/>
  <c r="AB348" i="5"/>
  <c r="AC348" i="5"/>
  <c r="AD348" i="5"/>
  <c r="AE348" i="5"/>
  <c r="AF348" i="5"/>
  <c r="AA349" i="5"/>
  <c r="AB349" i="5"/>
  <c r="AC349" i="5"/>
  <c r="AD349" i="5"/>
  <c r="AE349" i="5"/>
  <c r="AF349" i="5"/>
  <c r="AA350" i="5"/>
  <c r="AB350" i="5"/>
  <c r="AC350" i="5"/>
  <c r="AD350" i="5"/>
  <c r="AE350" i="5"/>
  <c r="AF350" i="5"/>
  <c r="AA351" i="5"/>
  <c r="AB351" i="5"/>
  <c r="AC351" i="5"/>
  <c r="AD351" i="5"/>
  <c r="AE351" i="5"/>
  <c r="AF351" i="5"/>
  <c r="AA352" i="5"/>
  <c r="AB352" i="5"/>
  <c r="AC352" i="5"/>
  <c r="AD352" i="5"/>
  <c r="AE352" i="5"/>
  <c r="AF352" i="5"/>
  <c r="AA353" i="5"/>
  <c r="AB353" i="5"/>
  <c r="AC353" i="5"/>
  <c r="AD353" i="5"/>
  <c r="AE353" i="5"/>
  <c r="AF353" i="5"/>
  <c r="AA354" i="5"/>
  <c r="AB354" i="5"/>
  <c r="AC354" i="5"/>
  <c r="AD354" i="5"/>
  <c r="AE354" i="5"/>
  <c r="AF354" i="5"/>
  <c r="AA355" i="5"/>
  <c r="AB355" i="5"/>
  <c r="AC355" i="5"/>
  <c r="AD355" i="5"/>
  <c r="AE355" i="5"/>
  <c r="AF355" i="5"/>
  <c r="AA356" i="5"/>
  <c r="AB356" i="5"/>
  <c r="AC356" i="5"/>
  <c r="AD356" i="5"/>
  <c r="AE356" i="5"/>
  <c r="AF356" i="5"/>
  <c r="AA357" i="5"/>
  <c r="AB357" i="5"/>
  <c r="AC357" i="5"/>
  <c r="AD357" i="5"/>
  <c r="AE357" i="5"/>
  <c r="AF357" i="5"/>
  <c r="AA358" i="5"/>
  <c r="AB358" i="5"/>
  <c r="AC358" i="5"/>
  <c r="AD358" i="5"/>
  <c r="AE358" i="5"/>
  <c r="AF358" i="5"/>
  <c r="AA359" i="5"/>
  <c r="AB359" i="5"/>
  <c r="AC359" i="5"/>
  <c r="AD359" i="5"/>
  <c r="AE359" i="5"/>
  <c r="AF359" i="5"/>
  <c r="AA360" i="5"/>
  <c r="AB360" i="5"/>
  <c r="AC360" i="5"/>
  <c r="AD360" i="5"/>
  <c r="AE360" i="5"/>
  <c r="AF360" i="5"/>
  <c r="AA361" i="5"/>
  <c r="AB361" i="5"/>
  <c r="AC361" i="5"/>
  <c r="AD361" i="5"/>
  <c r="AE361" i="5"/>
  <c r="AF361" i="5"/>
  <c r="AA362" i="5"/>
  <c r="AB362" i="5"/>
  <c r="AC362" i="5"/>
  <c r="AD362" i="5"/>
  <c r="AE362" i="5"/>
  <c r="AF362" i="5"/>
  <c r="AA363" i="5"/>
  <c r="AB363" i="5"/>
  <c r="AC363" i="5"/>
  <c r="AD363" i="5"/>
  <c r="AE363" i="5"/>
  <c r="AF363" i="5"/>
  <c r="AA364" i="5"/>
  <c r="AB364" i="5"/>
  <c r="AC364" i="5"/>
  <c r="AD364" i="5"/>
  <c r="AE364" i="5"/>
  <c r="AF364" i="5"/>
  <c r="AA365" i="5"/>
  <c r="AB365" i="5"/>
  <c r="AC365" i="5"/>
  <c r="AD365" i="5"/>
  <c r="AE365" i="5"/>
  <c r="AF365" i="5"/>
  <c r="AA366" i="5"/>
  <c r="AB366" i="5"/>
  <c r="AC366" i="5"/>
  <c r="AD366" i="5"/>
  <c r="AE366" i="5"/>
  <c r="AF366" i="5"/>
  <c r="AA367" i="5"/>
  <c r="AB367" i="5"/>
  <c r="AC367" i="5"/>
  <c r="AD367" i="5"/>
  <c r="AE367" i="5"/>
  <c r="AF367" i="5"/>
  <c r="AA368" i="5"/>
  <c r="AB368" i="5"/>
  <c r="AC368" i="5"/>
  <c r="AD368" i="5"/>
  <c r="AE368" i="5"/>
  <c r="AF368" i="5"/>
  <c r="AA369" i="5"/>
  <c r="AB369" i="5"/>
  <c r="AC369" i="5"/>
  <c r="AD369" i="5"/>
  <c r="AE369" i="5"/>
  <c r="AF369" i="5"/>
  <c r="AA370" i="5"/>
  <c r="AB370" i="5"/>
  <c r="AC370" i="5"/>
  <c r="AD370" i="5"/>
  <c r="AE370" i="5"/>
  <c r="AF370" i="5"/>
  <c r="AA371" i="5"/>
  <c r="AB371" i="5"/>
  <c r="AC371" i="5"/>
  <c r="AD371" i="5"/>
  <c r="AE371" i="5"/>
  <c r="AF371" i="5"/>
  <c r="AA372" i="5"/>
  <c r="AB372" i="5"/>
  <c r="AC372" i="5"/>
  <c r="AD372" i="5"/>
  <c r="AE372" i="5"/>
  <c r="AF372" i="5"/>
  <c r="AA373" i="5"/>
  <c r="AB373" i="5"/>
  <c r="AC373" i="5"/>
  <c r="AD373" i="5"/>
  <c r="AE373" i="5"/>
  <c r="AF373" i="5"/>
  <c r="AA374" i="5"/>
  <c r="AB374" i="5"/>
  <c r="AC374" i="5"/>
  <c r="AD374" i="5"/>
  <c r="AE374" i="5"/>
  <c r="AF374" i="5"/>
  <c r="AA375" i="5"/>
  <c r="AB375" i="5"/>
  <c r="AC375" i="5"/>
  <c r="AD375" i="5"/>
  <c r="AE375" i="5"/>
  <c r="AF375" i="5"/>
  <c r="AA376" i="5"/>
  <c r="AB376" i="5"/>
  <c r="AC376" i="5"/>
  <c r="AD376" i="5"/>
  <c r="AE376" i="5"/>
  <c r="AF376" i="5"/>
  <c r="AF2" i="5"/>
  <c r="AE2" i="5"/>
  <c r="AD2" i="5"/>
  <c r="AC2" i="5"/>
  <c r="AB2" i="5"/>
  <c r="AA2" i="5"/>
  <c r="AF2" i="4"/>
  <c r="AE2" i="4"/>
  <c r="AD2" i="4"/>
  <c r="AC2" i="4"/>
  <c r="AB2" i="4"/>
  <c r="AA2" i="4"/>
  <c r="AF2" i="3"/>
  <c r="AE2" i="3"/>
  <c r="AD2" i="3"/>
  <c r="AC2" i="3"/>
  <c r="AB2" i="3"/>
  <c r="AA2" i="3"/>
  <c r="AA3" i="2"/>
  <c r="AB3" i="2"/>
  <c r="AC3" i="2"/>
  <c r="AD3" i="2"/>
  <c r="AE3" i="2"/>
  <c r="AF3" i="2"/>
  <c r="AA4" i="2"/>
  <c r="AB4" i="2"/>
  <c r="AC4" i="2"/>
  <c r="AD4" i="2"/>
  <c r="AE4" i="2"/>
  <c r="AF4" i="2"/>
  <c r="AA5" i="2"/>
  <c r="AB5" i="2"/>
  <c r="AC5" i="2"/>
  <c r="AD5" i="2"/>
  <c r="AE5" i="2"/>
  <c r="AF5" i="2"/>
  <c r="AA6" i="2"/>
  <c r="AB6" i="2"/>
  <c r="AC6" i="2"/>
  <c r="AD6" i="2"/>
  <c r="AE6" i="2"/>
  <c r="AF6" i="2"/>
  <c r="AA7" i="2"/>
  <c r="AB7" i="2"/>
  <c r="AC7" i="2"/>
  <c r="AD7" i="2"/>
  <c r="AE7" i="2"/>
  <c r="AF7" i="2"/>
  <c r="AA8" i="2"/>
  <c r="AB8" i="2"/>
  <c r="AC8" i="2"/>
  <c r="AD8" i="2"/>
  <c r="AE8" i="2"/>
  <c r="AF8" i="2"/>
  <c r="AA9" i="2"/>
  <c r="AB9" i="2"/>
  <c r="AC9" i="2"/>
  <c r="AD9" i="2"/>
  <c r="AE9" i="2"/>
  <c r="AF9" i="2"/>
  <c r="AA10" i="2"/>
  <c r="AB10" i="2"/>
  <c r="AC10" i="2"/>
  <c r="AD10" i="2"/>
  <c r="AE10" i="2"/>
  <c r="AF10" i="2"/>
  <c r="AA11" i="2"/>
  <c r="AB11" i="2"/>
  <c r="AC11" i="2"/>
  <c r="AD11" i="2"/>
  <c r="AE11" i="2"/>
  <c r="AF11" i="2"/>
  <c r="AA12" i="2"/>
  <c r="AB12" i="2"/>
  <c r="AC12" i="2"/>
  <c r="AD12" i="2"/>
  <c r="AE12" i="2"/>
  <c r="AF12" i="2"/>
  <c r="AA13" i="2"/>
  <c r="AB13" i="2"/>
  <c r="AC13" i="2"/>
  <c r="AD13" i="2"/>
  <c r="AE13" i="2"/>
  <c r="AF13" i="2"/>
  <c r="AA14" i="2"/>
  <c r="AB14" i="2"/>
  <c r="AC14" i="2"/>
  <c r="AD14" i="2"/>
  <c r="AE14" i="2"/>
  <c r="AF14" i="2"/>
  <c r="AA15" i="2"/>
  <c r="AB15" i="2"/>
  <c r="AC15" i="2"/>
  <c r="AD15" i="2"/>
  <c r="AE15" i="2"/>
  <c r="AF15" i="2"/>
  <c r="AA16" i="2"/>
  <c r="AB16" i="2"/>
  <c r="AC16" i="2"/>
  <c r="AD16" i="2"/>
  <c r="AE16" i="2"/>
  <c r="AF16" i="2"/>
  <c r="AA17" i="2"/>
  <c r="AB17" i="2"/>
  <c r="AC17" i="2"/>
  <c r="AD17" i="2"/>
  <c r="AE17" i="2"/>
  <c r="AF17" i="2"/>
  <c r="AA18" i="2"/>
  <c r="AB18" i="2"/>
  <c r="AC18" i="2"/>
  <c r="AD18" i="2"/>
  <c r="AE18" i="2"/>
  <c r="AF18" i="2"/>
  <c r="AA19" i="2"/>
  <c r="AB19" i="2"/>
  <c r="AC19" i="2"/>
  <c r="AD19" i="2"/>
  <c r="AE19" i="2"/>
  <c r="AF19" i="2"/>
  <c r="AA20" i="2"/>
  <c r="AB20" i="2"/>
  <c r="AC20" i="2"/>
  <c r="AD20" i="2"/>
  <c r="AE20" i="2"/>
  <c r="AF20" i="2"/>
  <c r="AA21" i="2"/>
  <c r="AB21" i="2"/>
  <c r="AC21" i="2"/>
  <c r="AD21" i="2"/>
  <c r="AE21" i="2"/>
  <c r="AF21" i="2"/>
  <c r="AA22" i="2"/>
  <c r="AB22" i="2"/>
  <c r="AC22" i="2"/>
  <c r="AD22" i="2"/>
  <c r="AE22" i="2"/>
  <c r="AF22" i="2"/>
  <c r="AA23" i="2"/>
  <c r="AB23" i="2"/>
  <c r="AC23" i="2"/>
  <c r="AD23" i="2"/>
  <c r="AE23" i="2"/>
  <c r="AF23" i="2"/>
  <c r="AA24" i="2"/>
  <c r="AB24" i="2"/>
  <c r="AC24" i="2"/>
  <c r="AD24" i="2"/>
  <c r="AE24" i="2"/>
  <c r="AF24" i="2"/>
  <c r="AA25" i="2"/>
  <c r="AB25" i="2"/>
  <c r="AC25" i="2"/>
  <c r="AD25" i="2"/>
  <c r="AE25" i="2"/>
  <c r="AF25" i="2"/>
  <c r="AA26" i="2"/>
  <c r="AB26" i="2"/>
  <c r="AC26" i="2"/>
  <c r="AD26" i="2"/>
  <c r="AE26" i="2"/>
  <c r="AF26" i="2"/>
  <c r="AA27" i="2"/>
  <c r="AB27" i="2"/>
  <c r="AC27" i="2"/>
  <c r="AD27" i="2"/>
  <c r="AE27" i="2"/>
  <c r="AF27" i="2"/>
  <c r="AA28" i="2"/>
  <c r="AB28" i="2"/>
  <c r="AC28" i="2"/>
  <c r="AD28" i="2"/>
  <c r="AE28" i="2"/>
  <c r="AF28" i="2"/>
  <c r="AA29" i="2"/>
  <c r="AB29" i="2"/>
  <c r="AC29" i="2"/>
  <c r="AD29" i="2"/>
  <c r="AE29" i="2"/>
  <c r="AF29" i="2"/>
  <c r="AA30" i="2"/>
  <c r="AB30" i="2"/>
  <c r="AC30" i="2"/>
  <c r="AD30" i="2"/>
  <c r="AE30" i="2"/>
  <c r="AF30" i="2"/>
  <c r="AA31" i="2"/>
  <c r="AB31" i="2"/>
  <c r="AC31" i="2"/>
  <c r="AD31" i="2"/>
  <c r="AE31" i="2"/>
  <c r="AF31" i="2"/>
  <c r="AA32" i="2"/>
  <c r="AB32" i="2"/>
  <c r="AC32" i="2"/>
  <c r="AD32" i="2"/>
  <c r="AE32" i="2"/>
  <c r="AF32" i="2"/>
  <c r="AA33" i="2"/>
  <c r="AB33" i="2"/>
  <c r="AC33" i="2"/>
  <c r="AD33" i="2"/>
  <c r="AE33" i="2"/>
  <c r="AF33" i="2"/>
  <c r="AA34" i="2"/>
  <c r="AB34" i="2"/>
  <c r="AC34" i="2"/>
  <c r="AD34" i="2"/>
  <c r="AE34" i="2"/>
  <c r="AF34" i="2"/>
  <c r="AA35" i="2"/>
  <c r="AB35" i="2"/>
  <c r="AC35" i="2"/>
  <c r="AD35" i="2"/>
  <c r="AE35" i="2"/>
  <c r="AF35" i="2"/>
  <c r="AA36" i="2"/>
  <c r="AB36" i="2"/>
  <c r="AC36" i="2"/>
  <c r="AD36" i="2"/>
  <c r="AE36" i="2"/>
  <c r="AF36" i="2"/>
  <c r="AA37" i="2"/>
  <c r="AB37" i="2"/>
  <c r="AC37" i="2"/>
  <c r="AD37" i="2"/>
  <c r="AE37" i="2"/>
  <c r="AF37" i="2"/>
  <c r="AA38" i="2"/>
  <c r="AB38" i="2"/>
  <c r="AC38" i="2"/>
  <c r="AD38" i="2"/>
  <c r="AE38" i="2"/>
  <c r="AF38" i="2"/>
  <c r="AA39" i="2"/>
  <c r="AB39" i="2"/>
  <c r="AC39" i="2"/>
  <c r="AD39" i="2"/>
  <c r="AE39" i="2"/>
  <c r="AF39" i="2"/>
  <c r="AA40" i="2"/>
  <c r="AB40" i="2"/>
  <c r="AC40" i="2"/>
  <c r="AD40" i="2"/>
  <c r="AE40" i="2"/>
  <c r="AF40" i="2"/>
  <c r="AA41" i="2"/>
  <c r="AB41" i="2"/>
  <c r="AC41" i="2"/>
  <c r="AD41" i="2"/>
  <c r="AE41" i="2"/>
  <c r="AF41" i="2"/>
  <c r="AA42" i="2"/>
  <c r="AB42" i="2"/>
  <c r="AC42" i="2"/>
  <c r="AD42" i="2"/>
  <c r="AE42" i="2"/>
  <c r="AF42" i="2"/>
  <c r="AA43" i="2"/>
  <c r="AB43" i="2"/>
  <c r="AC43" i="2"/>
  <c r="AD43" i="2"/>
  <c r="AE43" i="2"/>
  <c r="AF43" i="2"/>
  <c r="AA44" i="2"/>
  <c r="AB44" i="2"/>
  <c r="AC44" i="2"/>
  <c r="AD44" i="2"/>
  <c r="AE44" i="2"/>
  <c r="AF44" i="2"/>
  <c r="AA45" i="2"/>
  <c r="AB45" i="2"/>
  <c r="AC45" i="2"/>
  <c r="AD45" i="2"/>
  <c r="AE45" i="2"/>
  <c r="AF45" i="2"/>
  <c r="AA46" i="2"/>
  <c r="AB46" i="2"/>
  <c r="AC46" i="2"/>
  <c r="AD46" i="2"/>
  <c r="AE46" i="2"/>
  <c r="AF46" i="2"/>
  <c r="AA47" i="2"/>
  <c r="AB47" i="2"/>
  <c r="AC47" i="2"/>
  <c r="AD47" i="2"/>
  <c r="AE47" i="2"/>
  <c r="AF47" i="2"/>
  <c r="AA48" i="2"/>
  <c r="AB48" i="2"/>
  <c r="AC48" i="2"/>
  <c r="AD48" i="2"/>
  <c r="AE48" i="2"/>
  <c r="AF48" i="2"/>
  <c r="AA49" i="2"/>
  <c r="AB49" i="2"/>
  <c r="AC49" i="2"/>
  <c r="AD49" i="2"/>
  <c r="AE49" i="2"/>
  <c r="AF49" i="2"/>
  <c r="AA50" i="2"/>
  <c r="AB50" i="2"/>
  <c r="AC50" i="2"/>
  <c r="AD50" i="2"/>
  <c r="AE50" i="2"/>
  <c r="AF50" i="2"/>
  <c r="AA51" i="2"/>
  <c r="AB51" i="2"/>
  <c r="AC51" i="2"/>
  <c r="AD51" i="2"/>
  <c r="AE51" i="2"/>
  <c r="AF51" i="2"/>
  <c r="AA52" i="2"/>
  <c r="AB52" i="2"/>
  <c r="AC52" i="2"/>
  <c r="AD52" i="2"/>
  <c r="AE52" i="2"/>
  <c r="AF52" i="2"/>
  <c r="AA53" i="2"/>
  <c r="AB53" i="2"/>
  <c r="AC53" i="2"/>
  <c r="AD53" i="2"/>
  <c r="AE53" i="2"/>
  <c r="AF53" i="2"/>
  <c r="AA54" i="2"/>
  <c r="AB54" i="2"/>
  <c r="AC54" i="2"/>
  <c r="AD54" i="2"/>
  <c r="AE54" i="2"/>
  <c r="AF54" i="2"/>
  <c r="AA55" i="2"/>
  <c r="AB55" i="2"/>
  <c r="AC55" i="2"/>
  <c r="AD55" i="2"/>
  <c r="AE55" i="2"/>
  <c r="AF55" i="2"/>
  <c r="AA56" i="2"/>
  <c r="AB56" i="2"/>
  <c r="AC56" i="2"/>
  <c r="AD56" i="2"/>
  <c r="AE56" i="2"/>
  <c r="AF56" i="2"/>
  <c r="AA57" i="2"/>
  <c r="AB57" i="2"/>
  <c r="AC57" i="2"/>
  <c r="AD57" i="2"/>
  <c r="AE57" i="2"/>
  <c r="AF57" i="2"/>
  <c r="AA58" i="2"/>
  <c r="AB58" i="2"/>
  <c r="AC58" i="2"/>
  <c r="AD58" i="2"/>
  <c r="AE58" i="2"/>
  <c r="AF58" i="2"/>
  <c r="AA59" i="2"/>
  <c r="AB59" i="2"/>
  <c r="AC59" i="2"/>
  <c r="AD59" i="2"/>
  <c r="AE59" i="2"/>
  <c r="AF59" i="2"/>
  <c r="AA60" i="2"/>
  <c r="AB60" i="2"/>
  <c r="AC60" i="2"/>
  <c r="AD60" i="2"/>
  <c r="AE60" i="2"/>
  <c r="AF60" i="2"/>
  <c r="AA61" i="2"/>
  <c r="AB61" i="2"/>
  <c r="AC61" i="2"/>
  <c r="AD61" i="2"/>
  <c r="AE61" i="2"/>
  <c r="AF61" i="2"/>
  <c r="AA62" i="2"/>
  <c r="AB62" i="2"/>
  <c r="AC62" i="2"/>
  <c r="AD62" i="2"/>
  <c r="AE62" i="2"/>
  <c r="AF62" i="2"/>
  <c r="AA63" i="2"/>
  <c r="AB63" i="2"/>
  <c r="AC63" i="2"/>
  <c r="AD63" i="2"/>
  <c r="AE63" i="2"/>
  <c r="AF63" i="2"/>
  <c r="AA64" i="2"/>
  <c r="AB64" i="2"/>
  <c r="AC64" i="2"/>
  <c r="AD64" i="2"/>
  <c r="AE64" i="2"/>
  <c r="AF64" i="2"/>
  <c r="AA65" i="2"/>
  <c r="AB65" i="2"/>
  <c r="AC65" i="2"/>
  <c r="AD65" i="2"/>
  <c r="AE65" i="2"/>
  <c r="AF65" i="2"/>
  <c r="AA66" i="2"/>
  <c r="AB66" i="2"/>
  <c r="AC66" i="2"/>
  <c r="AD66" i="2"/>
  <c r="AE66" i="2"/>
  <c r="AF66" i="2"/>
  <c r="AA67" i="2"/>
  <c r="AB67" i="2"/>
  <c r="AC67" i="2"/>
  <c r="AD67" i="2"/>
  <c r="AE67" i="2"/>
  <c r="AF67" i="2"/>
  <c r="AA68" i="2"/>
  <c r="AB68" i="2"/>
  <c r="AC68" i="2"/>
  <c r="AD68" i="2"/>
  <c r="AE68" i="2"/>
  <c r="AF68" i="2"/>
  <c r="AA69" i="2"/>
  <c r="AB69" i="2"/>
  <c r="AC69" i="2"/>
  <c r="AD69" i="2"/>
  <c r="AE69" i="2"/>
  <c r="AF69" i="2"/>
  <c r="AA70" i="2"/>
  <c r="AB70" i="2"/>
  <c r="AC70" i="2"/>
  <c r="AD70" i="2"/>
  <c r="AE70" i="2"/>
  <c r="AF70" i="2"/>
  <c r="AA71" i="2"/>
  <c r="AB71" i="2"/>
  <c r="AC71" i="2"/>
  <c r="AD71" i="2"/>
  <c r="AE71" i="2"/>
  <c r="AF71" i="2"/>
  <c r="AA72" i="2"/>
  <c r="AB72" i="2"/>
  <c r="AC72" i="2"/>
  <c r="AD72" i="2"/>
  <c r="AE72" i="2"/>
  <c r="AF72" i="2"/>
  <c r="AA73" i="2"/>
  <c r="AB73" i="2"/>
  <c r="AC73" i="2"/>
  <c r="AD73" i="2"/>
  <c r="AE73" i="2"/>
  <c r="AF73" i="2"/>
  <c r="AA74" i="2"/>
  <c r="AB74" i="2"/>
  <c r="AC74" i="2"/>
  <c r="AD74" i="2"/>
  <c r="AE74" i="2"/>
  <c r="AF74" i="2"/>
  <c r="AA75" i="2"/>
  <c r="AB75" i="2"/>
  <c r="AC75" i="2"/>
  <c r="AD75" i="2"/>
  <c r="AE75" i="2"/>
  <c r="AF75" i="2"/>
  <c r="AA76" i="2"/>
  <c r="AB76" i="2"/>
  <c r="AC76" i="2"/>
  <c r="AD76" i="2"/>
  <c r="AE76" i="2"/>
  <c r="AF76" i="2"/>
  <c r="AA77" i="2"/>
  <c r="AB77" i="2"/>
  <c r="AC77" i="2"/>
  <c r="AD77" i="2"/>
  <c r="AE77" i="2"/>
  <c r="AF77" i="2"/>
  <c r="AA78" i="2"/>
  <c r="AB78" i="2"/>
  <c r="AC78" i="2"/>
  <c r="AD78" i="2"/>
  <c r="AE78" i="2"/>
  <c r="AF78" i="2"/>
  <c r="AA79" i="2"/>
  <c r="AB79" i="2"/>
  <c r="AC79" i="2"/>
  <c r="AD79" i="2"/>
  <c r="AE79" i="2"/>
  <c r="AF79" i="2"/>
  <c r="AA80" i="2"/>
  <c r="AB80" i="2"/>
  <c r="AC80" i="2"/>
  <c r="AD80" i="2"/>
  <c r="AE80" i="2"/>
  <c r="AF80" i="2"/>
  <c r="AA81" i="2"/>
  <c r="AB81" i="2"/>
  <c r="AC81" i="2"/>
  <c r="AD81" i="2"/>
  <c r="AE81" i="2"/>
  <c r="AF81" i="2"/>
  <c r="AA82" i="2"/>
  <c r="AB82" i="2"/>
  <c r="AC82" i="2"/>
  <c r="AD82" i="2"/>
  <c r="AE82" i="2"/>
  <c r="AF82" i="2"/>
  <c r="AA83" i="2"/>
  <c r="AB83" i="2"/>
  <c r="AC83" i="2"/>
  <c r="AD83" i="2"/>
  <c r="AE83" i="2"/>
  <c r="AF83" i="2"/>
  <c r="AA84" i="2"/>
  <c r="AB84" i="2"/>
  <c r="AC84" i="2"/>
  <c r="AD84" i="2"/>
  <c r="AE84" i="2"/>
  <c r="AF84" i="2"/>
  <c r="AA85" i="2"/>
  <c r="AB85" i="2"/>
  <c r="AC85" i="2"/>
  <c r="AD85" i="2"/>
  <c r="AE85" i="2"/>
  <c r="AF85" i="2"/>
  <c r="AA86" i="2"/>
  <c r="AB86" i="2"/>
  <c r="AC86" i="2"/>
  <c r="AD86" i="2"/>
  <c r="AE86" i="2"/>
  <c r="AF86" i="2"/>
  <c r="AA87" i="2"/>
  <c r="AB87" i="2"/>
  <c r="AC87" i="2"/>
  <c r="AD87" i="2"/>
  <c r="AE87" i="2"/>
  <c r="AF87" i="2"/>
  <c r="AA88" i="2"/>
  <c r="AB88" i="2"/>
  <c r="AC88" i="2"/>
  <c r="AD88" i="2"/>
  <c r="AE88" i="2"/>
  <c r="AF88" i="2"/>
  <c r="AA89" i="2"/>
  <c r="AB89" i="2"/>
  <c r="AC89" i="2"/>
  <c r="AD89" i="2"/>
  <c r="AE89" i="2"/>
  <c r="AF89" i="2"/>
  <c r="AA90" i="2"/>
  <c r="AB90" i="2"/>
  <c r="AC90" i="2"/>
  <c r="AD90" i="2"/>
  <c r="AE90" i="2"/>
  <c r="AF90" i="2"/>
  <c r="AA91" i="2"/>
  <c r="AB91" i="2"/>
  <c r="AC91" i="2"/>
  <c r="AD91" i="2"/>
  <c r="AE91" i="2"/>
  <c r="AF91" i="2"/>
  <c r="AA92" i="2"/>
  <c r="AB92" i="2"/>
  <c r="AC92" i="2"/>
  <c r="AD92" i="2"/>
  <c r="AE92" i="2"/>
  <c r="AF92" i="2"/>
  <c r="AA93" i="2"/>
  <c r="AB93" i="2"/>
  <c r="AC93" i="2"/>
  <c r="AD93" i="2"/>
  <c r="AE93" i="2"/>
  <c r="AF93" i="2"/>
  <c r="AA94" i="2"/>
  <c r="AB94" i="2"/>
  <c r="AC94" i="2"/>
  <c r="AD94" i="2"/>
  <c r="AE94" i="2"/>
  <c r="AF94" i="2"/>
  <c r="AA95" i="2"/>
  <c r="AB95" i="2"/>
  <c r="AC95" i="2"/>
  <c r="AD95" i="2"/>
  <c r="AE95" i="2"/>
  <c r="AF95" i="2"/>
  <c r="AA96" i="2"/>
  <c r="AB96" i="2"/>
  <c r="AC96" i="2"/>
  <c r="AD96" i="2"/>
  <c r="AE96" i="2"/>
  <c r="AF96" i="2"/>
  <c r="AA97" i="2"/>
  <c r="AB97" i="2"/>
  <c r="AC97" i="2"/>
  <c r="AD97" i="2"/>
  <c r="AE97" i="2"/>
  <c r="AF97" i="2"/>
  <c r="AA98" i="2"/>
  <c r="AB98" i="2"/>
  <c r="AC98" i="2"/>
  <c r="AD98" i="2"/>
  <c r="AE98" i="2"/>
  <c r="AF98" i="2"/>
  <c r="AA99" i="2"/>
  <c r="AB99" i="2"/>
  <c r="AC99" i="2"/>
  <c r="AD99" i="2"/>
  <c r="AE99" i="2"/>
  <c r="AF99" i="2"/>
  <c r="AA100" i="2"/>
  <c r="AB100" i="2"/>
  <c r="AC100" i="2"/>
  <c r="AD100" i="2"/>
  <c r="AE100" i="2"/>
  <c r="AF100" i="2"/>
  <c r="AA101" i="2"/>
  <c r="AB101" i="2"/>
  <c r="AC101" i="2"/>
  <c r="AD101" i="2"/>
  <c r="AE101" i="2"/>
  <c r="AF101" i="2"/>
  <c r="AA102" i="2"/>
  <c r="AB102" i="2"/>
  <c r="AC102" i="2"/>
  <c r="AD102" i="2"/>
  <c r="AE102" i="2"/>
  <c r="AF102" i="2"/>
  <c r="AA103" i="2"/>
  <c r="AB103" i="2"/>
  <c r="AC103" i="2"/>
  <c r="AD103" i="2"/>
  <c r="AE103" i="2"/>
  <c r="AF103" i="2"/>
  <c r="AA104" i="2"/>
  <c r="AB104" i="2"/>
  <c r="AC104" i="2"/>
  <c r="AD104" i="2"/>
  <c r="AE104" i="2"/>
  <c r="AF104" i="2"/>
  <c r="AA105" i="2"/>
  <c r="AB105" i="2"/>
  <c r="AC105" i="2"/>
  <c r="AD105" i="2"/>
  <c r="AE105" i="2"/>
  <c r="AF105" i="2"/>
  <c r="AA106" i="2"/>
  <c r="AB106" i="2"/>
  <c r="AC106" i="2"/>
  <c r="AD106" i="2"/>
  <c r="AE106" i="2"/>
  <c r="AF106" i="2"/>
  <c r="AA107" i="2"/>
  <c r="AB107" i="2"/>
  <c r="AC107" i="2"/>
  <c r="AD107" i="2"/>
  <c r="AE107" i="2"/>
  <c r="AF107" i="2"/>
  <c r="AA108" i="2"/>
  <c r="AB108" i="2"/>
  <c r="AC108" i="2"/>
  <c r="AD108" i="2"/>
  <c r="AE108" i="2"/>
  <c r="AF108" i="2"/>
  <c r="AA109" i="2"/>
  <c r="AB109" i="2"/>
  <c r="AC109" i="2"/>
  <c r="AD109" i="2"/>
  <c r="AE109" i="2"/>
  <c r="AF109" i="2"/>
  <c r="AA110" i="2"/>
  <c r="AB110" i="2"/>
  <c r="AC110" i="2"/>
  <c r="AD110" i="2"/>
  <c r="AE110" i="2"/>
  <c r="AF110" i="2"/>
  <c r="AA111" i="2"/>
  <c r="AB111" i="2"/>
  <c r="AC111" i="2"/>
  <c r="AD111" i="2"/>
  <c r="AE111" i="2"/>
  <c r="AF111" i="2"/>
  <c r="AA112" i="2"/>
  <c r="AB112" i="2"/>
  <c r="AC112" i="2"/>
  <c r="AD112" i="2"/>
  <c r="AE112" i="2"/>
  <c r="AF112" i="2"/>
  <c r="AA113" i="2"/>
  <c r="AB113" i="2"/>
  <c r="AC113" i="2"/>
  <c r="AD113" i="2"/>
  <c r="AE113" i="2"/>
  <c r="AF113" i="2"/>
  <c r="AA114" i="2"/>
  <c r="AB114" i="2"/>
  <c r="AC114" i="2"/>
  <c r="AD114" i="2"/>
  <c r="AE114" i="2"/>
  <c r="AF114" i="2"/>
  <c r="AA115" i="2"/>
  <c r="AB115" i="2"/>
  <c r="AC115" i="2"/>
  <c r="AD115" i="2"/>
  <c r="AE115" i="2"/>
  <c r="AF115" i="2"/>
  <c r="AA116" i="2"/>
  <c r="AB116" i="2"/>
  <c r="AC116" i="2"/>
  <c r="AD116" i="2"/>
  <c r="AE116" i="2"/>
  <c r="AF116" i="2"/>
  <c r="AA117" i="2"/>
  <c r="AB117" i="2"/>
  <c r="AC117" i="2"/>
  <c r="AD117" i="2"/>
  <c r="AE117" i="2"/>
  <c r="AF117" i="2"/>
  <c r="AA118" i="2"/>
  <c r="AB118" i="2"/>
  <c r="AC118" i="2"/>
  <c r="AD118" i="2"/>
  <c r="AE118" i="2"/>
  <c r="AF118" i="2"/>
  <c r="AA119" i="2"/>
  <c r="AB119" i="2"/>
  <c r="AC119" i="2"/>
  <c r="AD119" i="2"/>
  <c r="AE119" i="2"/>
  <c r="AF119" i="2"/>
  <c r="AA120" i="2"/>
  <c r="AB120" i="2"/>
  <c r="AC120" i="2"/>
  <c r="AD120" i="2"/>
  <c r="AE120" i="2"/>
  <c r="AF120" i="2"/>
  <c r="AA121" i="2"/>
  <c r="AB121" i="2"/>
  <c r="AC121" i="2"/>
  <c r="AD121" i="2"/>
  <c r="AE121" i="2"/>
  <c r="AF121" i="2"/>
  <c r="AA122" i="2"/>
  <c r="AB122" i="2"/>
  <c r="AC122" i="2"/>
  <c r="AD122" i="2"/>
  <c r="AE122" i="2"/>
  <c r="AF122" i="2"/>
  <c r="AA123" i="2"/>
  <c r="AB123" i="2"/>
  <c r="AC123" i="2"/>
  <c r="AD123" i="2"/>
  <c r="AE123" i="2"/>
  <c r="AF123" i="2"/>
  <c r="AA124" i="2"/>
  <c r="AB124" i="2"/>
  <c r="AC124" i="2"/>
  <c r="AD124" i="2"/>
  <c r="AE124" i="2"/>
  <c r="AF124" i="2"/>
  <c r="AA125" i="2"/>
  <c r="AB125" i="2"/>
  <c r="AC125" i="2"/>
  <c r="AD125" i="2"/>
  <c r="AE125" i="2"/>
  <c r="AF125" i="2"/>
  <c r="AA126" i="2"/>
  <c r="AB126" i="2"/>
  <c r="AC126" i="2"/>
  <c r="AD126" i="2"/>
  <c r="AE126" i="2"/>
  <c r="AF126" i="2"/>
  <c r="AA127" i="2"/>
  <c r="AB127" i="2"/>
  <c r="AC127" i="2"/>
  <c r="AD127" i="2"/>
  <c r="AE127" i="2"/>
  <c r="AF127" i="2"/>
  <c r="AA128" i="2"/>
  <c r="AB128" i="2"/>
  <c r="AC128" i="2"/>
  <c r="AD128" i="2"/>
  <c r="AE128" i="2"/>
  <c r="AF128" i="2"/>
  <c r="AA129" i="2"/>
  <c r="AB129" i="2"/>
  <c r="AC129" i="2"/>
  <c r="AD129" i="2"/>
  <c r="AE129" i="2"/>
  <c r="AF129" i="2"/>
  <c r="AA130" i="2"/>
  <c r="AB130" i="2"/>
  <c r="AC130" i="2"/>
  <c r="AD130" i="2"/>
  <c r="AE130" i="2"/>
  <c r="AF130" i="2"/>
  <c r="AA131" i="2"/>
  <c r="AB131" i="2"/>
  <c r="AC131" i="2"/>
  <c r="AD131" i="2"/>
  <c r="AE131" i="2"/>
  <c r="AF131" i="2"/>
  <c r="AA132" i="2"/>
  <c r="AB132" i="2"/>
  <c r="AC132" i="2"/>
  <c r="AD132" i="2"/>
  <c r="AE132" i="2"/>
  <c r="AF132" i="2"/>
  <c r="AA133" i="2"/>
  <c r="AB133" i="2"/>
  <c r="AC133" i="2"/>
  <c r="AD133" i="2"/>
  <c r="AE133" i="2"/>
  <c r="AF133" i="2"/>
  <c r="AA134" i="2"/>
  <c r="AB134" i="2"/>
  <c r="AC134" i="2"/>
  <c r="AD134" i="2"/>
  <c r="AE134" i="2"/>
  <c r="AF134" i="2"/>
  <c r="AA135" i="2"/>
  <c r="AB135" i="2"/>
  <c r="AC135" i="2"/>
  <c r="AD135" i="2"/>
  <c r="AE135" i="2"/>
  <c r="AF135" i="2"/>
  <c r="AA136" i="2"/>
  <c r="AB136" i="2"/>
  <c r="AC136" i="2"/>
  <c r="AD136" i="2"/>
  <c r="AE136" i="2"/>
  <c r="AF136" i="2"/>
  <c r="AA137" i="2"/>
  <c r="AB137" i="2"/>
  <c r="AC137" i="2"/>
  <c r="AD137" i="2"/>
  <c r="AE137" i="2"/>
  <c r="AF137" i="2"/>
  <c r="AA138" i="2"/>
  <c r="AB138" i="2"/>
  <c r="AC138" i="2"/>
  <c r="AD138" i="2"/>
  <c r="AE138" i="2"/>
  <c r="AF138" i="2"/>
  <c r="AA139" i="2"/>
  <c r="AB139" i="2"/>
  <c r="AC139" i="2"/>
  <c r="AD139" i="2"/>
  <c r="AE139" i="2"/>
  <c r="AF139" i="2"/>
  <c r="AA140" i="2"/>
  <c r="AB140" i="2"/>
  <c r="AC140" i="2"/>
  <c r="AD140" i="2"/>
  <c r="AE140" i="2"/>
  <c r="AF140" i="2"/>
  <c r="AA141" i="2"/>
  <c r="AB141" i="2"/>
  <c r="AC141" i="2"/>
  <c r="AD141" i="2"/>
  <c r="AE141" i="2"/>
  <c r="AF141" i="2"/>
  <c r="AA142" i="2"/>
  <c r="AB142" i="2"/>
  <c r="AC142" i="2"/>
  <c r="AD142" i="2"/>
  <c r="AE142" i="2"/>
  <c r="AF142" i="2"/>
  <c r="AA143" i="2"/>
  <c r="AB143" i="2"/>
  <c r="AC143" i="2"/>
  <c r="AD143" i="2"/>
  <c r="AE143" i="2"/>
  <c r="AF143" i="2"/>
  <c r="AA144" i="2"/>
  <c r="AB144" i="2"/>
  <c r="AC144" i="2"/>
  <c r="AD144" i="2"/>
  <c r="AE144" i="2"/>
  <c r="AF144" i="2"/>
  <c r="AA145" i="2"/>
  <c r="AB145" i="2"/>
  <c r="AC145" i="2"/>
  <c r="AD145" i="2"/>
  <c r="AE145" i="2"/>
  <c r="AF145" i="2"/>
  <c r="AA146" i="2"/>
  <c r="AB146" i="2"/>
  <c r="AC146" i="2"/>
  <c r="AD146" i="2"/>
  <c r="AE146" i="2"/>
  <c r="AF146" i="2"/>
  <c r="AA147" i="2"/>
  <c r="AB147" i="2"/>
  <c r="AC147" i="2"/>
  <c r="AD147" i="2"/>
  <c r="AE147" i="2"/>
  <c r="AF147" i="2"/>
  <c r="AA148" i="2"/>
  <c r="AB148" i="2"/>
  <c r="AC148" i="2"/>
  <c r="AD148" i="2"/>
  <c r="AE148" i="2"/>
  <c r="AF148" i="2"/>
  <c r="AA149" i="2"/>
  <c r="AB149" i="2"/>
  <c r="AC149" i="2"/>
  <c r="AD149" i="2"/>
  <c r="AE149" i="2"/>
  <c r="AF149" i="2"/>
  <c r="AA150" i="2"/>
  <c r="AB150" i="2"/>
  <c r="AC150" i="2"/>
  <c r="AD150" i="2"/>
  <c r="AE150" i="2"/>
  <c r="AF150" i="2"/>
  <c r="AA151" i="2"/>
  <c r="AB151" i="2"/>
  <c r="AC151" i="2"/>
  <c r="AD151" i="2"/>
  <c r="AE151" i="2"/>
  <c r="AF151" i="2"/>
  <c r="AA152" i="2"/>
  <c r="AB152" i="2"/>
  <c r="AC152" i="2"/>
  <c r="AD152" i="2"/>
  <c r="AE152" i="2"/>
  <c r="AF152" i="2"/>
  <c r="AA153" i="2"/>
  <c r="AB153" i="2"/>
  <c r="AC153" i="2"/>
  <c r="AD153" i="2"/>
  <c r="AE153" i="2"/>
  <c r="AF153" i="2"/>
  <c r="AA154" i="2"/>
  <c r="AB154" i="2"/>
  <c r="AC154" i="2"/>
  <c r="AD154" i="2"/>
  <c r="AE154" i="2"/>
  <c r="AF154" i="2"/>
  <c r="AA155" i="2"/>
  <c r="AB155" i="2"/>
  <c r="AC155" i="2"/>
  <c r="AD155" i="2"/>
  <c r="AE155" i="2"/>
  <c r="AF155" i="2"/>
  <c r="AA156" i="2"/>
  <c r="AB156" i="2"/>
  <c r="AC156" i="2"/>
  <c r="AD156" i="2"/>
  <c r="AE156" i="2"/>
  <c r="AF156" i="2"/>
  <c r="AA157" i="2"/>
  <c r="AB157" i="2"/>
  <c r="AC157" i="2"/>
  <c r="AD157" i="2"/>
  <c r="AE157" i="2"/>
  <c r="AF157" i="2"/>
  <c r="AA158" i="2"/>
  <c r="AB158" i="2"/>
  <c r="AC158" i="2"/>
  <c r="AD158" i="2"/>
  <c r="AE158" i="2"/>
  <c r="AF158" i="2"/>
  <c r="AA159" i="2"/>
  <c r="AB159" i="2"/>
  <c r="AC159" i="2"/>
  <c r="AD159" i="2"/>
  <c r="AE159" i="2"/>
  <c r="AF159" i="2"/>
  <c r="AA160" i="2"/>
  <c r="AB160" i="2"/>
  <c r="AC160" i="2"/>
  <c r="AD160" i="2"/>
  <c r="AE160" i="2"/>
  <c r="AF160" i="2"/>
  <c r="AA161" i="2"/>
  <c r="AB161" i="2"/>
  <c r="AC161" i="2"/>
  <c r="AD161" i="2"/>
  <c r="AE161" i="2"/>
  <c r="AF161" i="2"/>
  <c r="AA162" i="2"/>
  <c r="AB162" i="2"/>
  <c r="AC162" i="2"/>
  <c r="AD162" i="2"/>
  <c r="AE162" i="2"/>
  <c r="AF162" i="2"/>
  <c r="AA163" i="2"/>
  <c r="AB163" i="2"/>
  <c r="AC163" i="2"/>
  <c r="AD163" i="2"/>
  <c r="AE163" i="2"/>
  <c r="AF163" i="2"/>
  <c r="AA164" i="2"/>
  <c r="AB164" i="2"/>
  <c r="AC164" i="2"/>
  <c r="AD164" i="2"/>
  <c r="AE164" i="2"/>
  <c r="AF164" i="2"/>
  <c r="AA165" i="2"/>
  <c r="AB165" i="2"/>
  <c r="AC165" i="2"/>
  <c r="AD165" i="2"/>
  <c r="AE165" i="2"/>
  <c r="AF165" i="2"/>
  <c r="AA166" i="2"/>
  <c r="AB166" i="2"/>
  <c r="AC166" i="2"/>
  <c r="AD166" i="2"/>
  <c r="AE166" i="2"/>
  <c r="AF166" i="2"/>
  <c r="AA167" i="2"/>
  <c r="AB167" i="2"/>
  <c r="AC167" i="2"/>
  <c r="AD167" i="2"/>
  <c r="AE167" i="2"/>
  <c r="AF167" i="2"/>
  <c r="AA168" i="2"/>
  <c r="AB168" i="2"/>
  <c r="AC168" i="2"/>
  <c r="AD168" i="2"/>
  <c r="AE168" i="2"/>
  <c r="AF168" i="2"/>
  <c r="AA169" i="2"/>
  <c r="AB169" i="2"/>
  <c r="AC169" i="2"/>
  <c r="AD169" i="2"/>
  <c r="AE169" i="2"/>
  <c r="AF169" i="2"/>
  <c r="AA170" i="2"/>
  <c r="AB170" i="2"/>
  <c r="AC170" i="2"/>
  <c r="AD170" i="2"/>
  <c r="AE170" i="2"/>
  <c r="AF170" i="2"/>
  <c r="AA171" i="2"/>
  <c r="AB171" i="2"/>
  <c r="AC171" i="2"/>
  <c r="AD171" i="2"/>
  <c r="AE171" i="2"/>
  <c r="AF171" i="2"/>
  <c r="AA172" i="2"/>
  <c r="AB172" i="2"/>
  <c r="AC172" i="2"/>
  <c r="AD172" i="2"/>
  <c r="AE172" i="2"/>
  <c r="AF172" i="2"/>
  <c r="AA173" i="2"/>
  <c r="AB173" i="2"/>
  <c r="AC173" i="2"/>
  <c r="AD173" i="2"/>
  <c r="AE173" i="2"/>
  <c r="AF173" i="2"/>
  <c r="AA174" i="2"/>
  <c r="AB174" i="2"/>
  <c r="AC174" i="2"/>
  <c r="AD174" i="2"/>
  <c r="AE174" i="2"/>
  <c r="AF174" i="2"/>
  <c r="AA175" i="2"/>
  <c r="AB175" i="2"/>
  <c r="AC175" i="2"/>
  <c r="AD175" i="2"/>
  <c r="AE175" i="2"/>
  <c r="AF175" i="2"/>
  <c r="AA176" i="2"/>
  <c r="AB176" i="2"/>
  <c r="AC176" i="2"/>
  <c r="AD176" i="2"/>
  <c r="AE176" i="2"/>
  <c r="AF176" i="2"/>
  <c r="AA177" i="2"/>
  <c r="AB177" i="2"/>
  <c r="AC177" i="2"/>
  <c r="AD177" i="2"/>
  <c r="AE177" i="2"/>
  <c r="AF177" i="2"/>
  <c r="AA178" i="2"/>
  <c r="AB178" i="2"/>
  <c r="AC178" i="2"/>
  <c r="AD178" i="2"/>
  <c r="AE178" i="2"/>
  <c r="AF178" i="2"/>
  <c r="AA179" i="2"/>
  <c r="AB179" i="2"/>
  <c r="AC179" i="2"/>
  <c r="AD179" i="2"/>
  <c r="AE179" i="2"/>
  <c r="AF179" i="2"/>
  <c r="AA180" i="2"/>
  <c r="AB180" i="2"/>
  <c r="AC180" i="2"/>
  <c r="AD180" i="2"/>
  <c r="AE180" i="2"/>
  <c r="AF180" i="2"/>
  <c r="AA181" i="2"/>
  <c r="AB181" i="2"/>
  <c r="AC181" i="2"/>
  <c r="AD181" i="2"/>
  <c r="AE181" i="2"/>
  <c r="AF181" i="2"/>
  <c r="AA182" i="2"/>
  <c r="AB182" i="2"/>
  <c r="AC182" i="2"/>
  <c r="AD182" i="2"/>
  <c r="AE182" i="2"/>
  <c r="AF182" i="2"/>
  <c r="AA183" i="2"/>
  <c r="AB183" i="2"/>
  <c r="AC183" i="2"/>
  <c r="AD183" i="2"/>
  <c r="AE183" i="2"/>
  <c r="AF183" i="2"/>
  <c r="AA184" i="2"/>
  <c r="AB184" i="2"/>
  <c r="AC184" i="2"/>
  <c r="AD184" i="2"/>
  <c r="AE184" i="2"/>
  <c r="AF184" i="2"/>
  <c r="AA185" i="2"/>
  <c r="AB185" i="2"/>
  <c r="AC185" i="2"/>
  <c r="AD185" i="2"/>
  <c r="AE185" i="2"/>
  <c r="AF185" i="2"/>
  <c r="AA186" i="2"/>
  <c r="AB186" i="2"/>
  <c r="AC186" i="2"/>
  <c r="AD186" i="2"/>
  <c r="AE186" i="2"/>
  <c r="AF186" i="2"/>
  <c r="AA187" i="2"/>
  <c r="AB187" i="2"/>
  <c r="AC187" i="2"/>
  <c r="AD187" i="2"/>
  <c r="AE187" i="2"/>
  <c r="AF187" i="2"/>
  <c r="AA188" i="2"/>
  <c r="AB188" i="2"/>
  <c r="AC188" i="2"/>
  <c r="AD188" i="2"/>
  <c r="AE188" i="2"/>
  <c r="AF188" i="2"/>
  <c r="AA189" i="2"/>
  <c r="AB189" i="2"/>
  <c r="AC189" i="2"/>
  <c r="AD189" i="2"/>
  <c r="AE189" i="2"/>
  <c r="AF189" i="2"/>
  <c r="AA190" i="2"/>
  <c r="AB190" i="2"/>
  <c r="AC190" i="2"/>
  <c r="AD190" i="2"/>
  <c r="AE190" i="2"/>
  <c r="AF190" i="2"/>
  <c r="AA191" i="2"/>
  <c r="AB191" i="2"/>
  <c r="AC191" i="2"/>
  <c r="AD191" i="2"/>
  <c r="AE191" i="2"/>
  <c r="AF191" i="2"/>
  <c r="AA192" i="2"/>
  <c r="AB192" i="2"/>
  <c r="AC192" i="2"/>
  <c r="AD192" i="2"/>
  <c r="AE192" i="2"/>
  <c r="AF192" i="2"/>
  <c r="AA193" i="2"/>
  <c r="AB193" i="2"/>
  <c r="AC193" i="2"/>
  <c r="AD193" i="2"/>
  <c r="AE193" i="2"/>
  <c r="AF193" i="2"/>
  <c r="AA194" i="2"/>
  <c r="AB194" i="2"/>
  <c r="AC194" i="2"/>
  <c r="AD194" i="2"/>
  <c r="AE194" i="2"/>
  <c r="AF194" i="2"/>
  <c r="AA195" i="2"/>
  <c r="AB195" i="2"/>
  <c r="AC195" i="2"/>
  <c r="AD195" i="2"/>
  <c r="AE195" i="2"/>
  <c r="AF195" i="2"/>
  <c r="AA196" i="2"/>
  <c r="AB196" i="2"/>
  <c r="AC196" i="2"/>
  <c r="AD196" i="2"/>
  <c r="AE196" i="2"/>
  <c r="AF196" i="2"/>
  <c r="AA197" i="2"/>
  <c r="AB197" i="2"/>
  <c r="AC197" i="2"/>
  <c r="AD197" i="2"/>
  <c r="AE197" i="2"/>
  <c r="AF197" i="2"/>
  <c r="AA198" i="2"/>
  <c r="AB198" i="2"/>
  <c r="AC198" i="2"/>
  <c r="AD198" i="2"/>
  <c r="AE198" i="2"/>
  <c r="AF198" i="2"/>
  <c r="AA199" i="2"/>
  <c r="AB199" i="2"/>
  <c r="AC199" i="2"/>
  <c r="AD199" i="2"/>
  <c r="AE199" i="2"/>
  <c r="AF199" i="2"/>
  <c r="AA200" i="2"/>
  <c r="AB200" i="2"/>
  <c r="AC200" i="2"/>
  <c r="AD200" i="2"/>
  <c r="AE200" i="2"/>
  <c r="AF200" i="2"/>
  <c r="AA201" i="2"/>
  <c r="AB201" i="2"/>
  <c r="AC201" i="2"/>
  <c r="AD201" i="2"/>
  <c r="AE201" i="2"/>
  <c r="AF201" i="2"/>
  <c r="AA202" i="2"/>
  <c r="AB202" i="2"/>
  <c r="AC202" i="2"/>
  <c r="AD202" i="2"/>
  <c r="AE202" i="2"/>
  <c r="AF202" i="2"/>
  <c r="AA203" i="2"/>
  <c r="AB203" i="2"/>
  <c r="AC203" i="2"/>
  <c r="AD203" i="2"/>
  <c r="AE203" i="2"/>
  <c r="AF203" i="2"/>
  <c r="AA204" i="2"/>
  <c r="AB204" i="2"/>
  <c r="AC204" i="2"/>
  <c r="AD204" i="2"/>
  <c r="AE204" i="2"/>
  <c r="AF204" i="2"/>
  <c r="AA205" i="2"/>
  <c r="AB205" i="2"/>
  <c r="AC205" i="2"/>
  <c r="AD205" i="2"/>
  <c r="AE205" i="2"/>
  <c r="AF205" i="2"/>
  <c r="AA206" i="2"/>
  <c r="AB206" i="2"/>
  <c r="AC206" i="2"/>
  <c r="AD206" i="2"/>
  <c r="AE206" i="2"/>
  <c r="AF206" i="2"/>
  <c r="AA207" i="2"/>
  <c r="AB207" i="2"/>
  <c r="AC207" i="2"/>
  <c r="AD207" i="2"/>
  <c r="AE207" i="2"/>
  <c r="AF207" i="2"/>
  <c r="AA208" i="2"/>
  <c r="AB208" i="2"/>
  <c r="AC208" i="2"/>
  <c r="AD208" i="2"/>
  <c r="AE208" i="2"/>
  <c r="AF208" i="2"/>
  <c r="AA209" i="2"/>
  <c r="AB209" i="2"/>
  <c r="AC209" i="2"/>
  <c r="AD209" i="2"/>
  <c r="AE209" i="2"/>
  <c r="AF209" i="2"/>
  <c r="AA210" i="2"/>
  <c r="AB210" i="2"/>
  <c r="AC210" i="2"/>
  <c r="AD210" i="2"/>
  <c r="AE210" i="2"/>
  <c r="AF210" i="2"/>
  <c r="AA211" i="2"/>
  <c r="AB211" i="2"/>
  <c r="AC211" i="2"/>
  <c r="AD211" i="2"/>
  <c r="AE211" i="2"/>
  <c r="AF211" i="2"/>
  <c r="AA212" i="2"/>
  <c r="AB212" i="2"/>
  <c r="AC212" i="2"/>
  <c r="AD212" i="2"/>
  <c r="AE212" i="2"/>
  <c r="AF212" i="2"/>
  <c r="AA213" i="2"/>
  <c r="AB213" i="2"/>
  <c r="AC213" i="2"/>
  <c r="AD213" i="2"/>
  <c r="AE213" i="2"/>
  <c r="AF213" i="2"/>
  <c r="AA214" i="2"/>
  <c r="AB214" i="2"/>
  <c r="AC214" i="2"/>
  <c r="AD214" i="2"/>
  <c r="AE214" i="2"/>
  <c r="AF214" i="2"/>
  <c r="AA215" i="2"/>
  <c r="AB215" i="2"/>
  <c r="AC215" i="2"/>
  <c r="AD215" i="2"/>
  <c r="AE215" i="2"/>
  <c r="AF215" i="2"/>
  <c r="AA216" i="2"/>
  <c r="AB216" i="2"/>
  <c r="AC216" i="2"/>
  <c r="AD216" i="2"/>
  <c r="AE216" i="2"/>
  <c r="AF216" i="2"/>
  <c r="AA217" i="2"/>
  <c r="AB217" i="2"/>
  <c r="AC217" i="2"/>
  <c r="AD217" i="2"/>
  <c r="AE217" i="2"/>
  <c r="AF217" i="2"/>
  <c r="AA218" i="2"/>
  <c r="AB218" i="2"/>
  <c r="AC218" i="2"/>
  <c r="AD218" i="2"/>
  <c r="AE218" i="2"/>
  <c r="AF218" i="2"/>
  <c r="AA219" i="2"/>
  <c r="AB219" i="2"/>
  <c r="AC219" i="2"/>
  <c r="AD219" i="2"/>
  <c r="AE219" i="2"/>
  <c r="AF219" i="2"/>
  <c r="AA220" i="2"/>
  <c r="AB220" i="2"/>
  <c r="AC220" i="2"/>
  <c r="AD220" i="2"/>
  <c r="AE220" i="2"/>
  <c r="AF220" i="2"/>
  <c r="AA221" i="2"/>
  <c r="AB221" i="2"/>
  <c r="AC221" i="2"/>
  <c r="AD221" i="2"/>
  <c r="AE221" i="2"/>
  <c r="AF221" i="2"/>
  <c r="AA222" i="2"/>
  <c r="AB222" i="2"/>
  <c r="AC222" i="2"/>
  <c r="AD222" i="2"/>
  <c r="AE222" i="2"/>
  <c r="AF222" i="2"/>
  <c r="AA223" i="2"/>
  <c r="AB223" i="2"/>
  <c r="AC223" i="2"/>
  <c r="AD223" i="2"/>
  <c r="AE223" i="2"/>
  <c r="AF223" i="2"/>
  <c r="AA224" i="2"/>
  <c r="AB224" i="2"/>
  <c r="AC224" i="2"/>
  <c r="AD224" i="2"/>
  <c r="AE224" i="2"/>
  <c r="AF224" i="2"/>
  <c r="AA225" i="2"/>
  <c r="AB225" i="2"/>
  <c r="AC225" i="2"/>
  <c r="AD225" i="2"/>
  <c r="AE225" i="2"/>
  <c r="AF225" i="2"/>
  <c r="AA226" i="2"/>
  <c r="AB226" i="2"/>
  <c r="AC226" i="2"/>
  <c r="AD226" i="2"/>
  <c r="AE226" i="2"/>
  <c r="AF226" i="2"/>
  <c r="AA227" i="2"/>
  <c r="AB227" i="2"/>
  <c r="AC227" i="2"/>
  <c r="AD227" i="2"/>
  <c r="AE227" i="2"/>
  <c r="AF227" i="2"/>
  <c r="AA228" i="2"/>
  <c r="AB228" i="2"/>
  <c r="AC228" i="2"/>
  <c r="AD228" i="2"/>
  <c r="AE228" i="2"/>
  <c r="AF228" i="2"/>
  <c r="AA229" i="2"/>
  <c r="AB229" i="2"/>
  <c r="AC229" i="2"/>
  <c r="AD229" i="2"/>
  <c r="AE229" i="2"/>
  <c r="AF229" i="2"/>
  <c r="AA230" i="2"/>
  <c r="AB230" i="2"/>
  <c r="AC230" i="2"/>
  <c r="AD230" i="2"/>
  <c r="AE230" i="2"/>
  <c r="AF230" i="2"/>
  <c r="AA231" i="2"/>
  <c r="AB231" i="2"/>
  <c r="AC231" i="2"/>
  <c r="AD231" i="2"/>
  <c r="AE231" i="2"/>
  <c r="AF231" i="2"/>
  <c r="AA232" i="2"/>
  <c r="AB232" i="2"/>
  <c r="AC232" i="2"/>
  <c r="AD232" i="2"/>
  <c r="AE232" i="2"/>
  <c r="AF232" i="2"/>
  <c r="AA233" i="2"/>
  <c r="AB233" i="2"/>
  <c r="AC233" i="2"/>
  <c r="AD233" i="2"/>
  <c r="AE233" i="2"/>
  <c r="AF233" i="2"/>
  <c r="AA234" i="2"/>
  <c r="AB234" i="2"/>
  <c r="AC234" i="2"/>
  <c r="AD234" i="2"/>
  <c r="AE234" i="2"/>
  <c r="AF234" i="2"/>
  <c r="AA235" i="2"/>
  <c r="AB235" i="2"/>
  <c r="AC235" i="2"/>
  <c r="AD235" i="2"/>
  <c r="AE235" i="2"/>
  <c r="AF235" i="2"/>
  <c r="AA236" i="2"/>
  <c r="AB236" i="2"/>
  <c r="AC236" i="2"/>
  <c r="AD236" i="2"/>
  <c r="AE236" i="2"/>
  <c r="AF236" i="2"/>
  <c r="AA237" i="2"/>
  <c r="AB237" i="2"/>
  <c r="AC237" i="2"/>
  <c r="AD237" i="2"/>
  <c r="AE237" i="2"/>
  <c r="AF237" i="2"/>
  <c r="AA238" i="2"/>
  <c r="AB238" i="2"/>
  <c r="AC238" i="2"/>
  <c r="AD238" i="2"/>
  <c r="AE238" i="2"/>
  <c r="AF238" i="2"/>
  <c r="AA239" i="2"/>
  <c r="AB239" i="2"/>
  <c r="AC239" i="2"/>
  <c r="AD239" i="2"/>
  <c r="AE239" i="2"/>
  <c r="AF239" i="2"/>
  <c r="AA240" i="2"/>
  <c r="AB240" i="2"/>
  <c r="AC240" i="2"/>
  <c r="AD240" i="2"/>
  <c r="AE240" i="2"/>
  <c r="AF240" i="2"/>
  <c r="AA241" i="2"/>
  <c r="AB241" i="2"/>
  <c r="AC241" i="2"/>
  <c r="AD241" i="2"/>
  <c r="AE241" i="2"/>
  <c r="AF241" i="2"/>
  <c r="AA242" i="2"/>
  <c r="AB242" i="2"/>
  <c r="AC242" i="2"/>
  <c r="AD242" i="2"/>
  <c r="AE242" i="2"/>
  <c r="AF242" i="2"/>
  <c r="AA243" i="2"/>
  <c r="AB243" i="2"/>
  <c r="AC243" i="2"/>
  <c r="AD243" i="2"/>
  <c r="AE243" i="2"/>
  <c r="AF243" i="2"/>
  <c r="AA244" i="2"/>
  <c r="AB244" i="2"/>
  <c r="AC244" i="2"/>
  <c r="AD244" i="2"/>
  <c r="AE244" i="2"/>
  <c r="AF244" i="2"/>
  <c r="AA245" i="2"/>
  <c r="AB245" i="2"/>
  <c r="AC245" i="2"/>
  <c r="AD245" i="2"/>
  <c r="AE245" i="2"/>
  <c r="AF245" i="2"/>
  <c r="AA246" i="2"/>
  <c r="AB246" i="2"/>
  <c r="AC246" i="2"/>
  <c r="AD246" i="2"/>
  <c r="AE246" i="2"/>
  <c r="AF246" i="2"/>
  <c r="AA247" i="2"/>
  <c r="AB247" i="2"/>
  <c r="AC247" i="2"/>
  <c r="AD247" i="2"/>
  <c r="AE247" i="2"/>
  <c r="AF247" i="2"/>
  <c r="AA248" i="2"/>
  <c r="AB248" i="2"/>
  <c r="AC248" i="2"/>
  <c r="AD248" i="2"/>
  <c r="AE248" i="2"/>
  <c r="AF248" i="2"/>
  <c r="AA249" i="2"/>
  <c r="AB249" i="2"/>
  <c r="AC249" i="2"/>
  <c r="AD249" i="2"/>
  <c r="AE249" i="2"/>
  <c r="AF249" i="2"/>
  <c r="AA250" i="2"/>
  <c r="AB250" i="2"/>
  <c r="AC250" i="2"/>
  <c r="AD250" i="2"/>
  <c r="AE250" i="2"/>
  <c r="AF250" i="2"/>
  <c r="AA251" i="2"/>
  <c r="AB251" i="2"/>
  <c r="AC251" i="2"/>
  <c r="AD251" i="2"/>
  <c r="AE251" i="2"/>
  <c r="AF251" i="2"/>
  <c r="AA252" i="2"/>
  <c r="AB252" i="2"/>
  <c r="AC252" i="2"/>
  <c r="AD252" i="2"/>
  <c r="AE252" i="2"/>
  <c r="AF252" i="2"/>
  <c r="AA253" i="2"/>
  <c r="AB253" i="2"/>
  <c r="AC253" i="2"/>
  <c r="AD253" i="2"/>
  <c r="AE253" i="2"/>
  <c r="AF253" i="2"/>
  <c r="AA254" i="2"/>
  <c r="AB254" i="2"/>
  <c r="AC254" i="2"/>
  <c r="AD254" i="2"/>
  <c r="AE254" i="2"/>
  <c r="AF254" i="2"/>
  <c r="AA255" i="2"/>
  <c r="AB255" i="2"/>
  <c r="AC255" i="2"/>
  <c r="AD255" i="2"/>
  <c r="AE255" i="2"/>
  <c r="AF255" i="2"/>
  <c r="AA256" i="2"/>
  <c r="AB256" i="2"/>
  <c r="AC256" i="2"/>
  <c r="AD256" i="2"/>
  <c r="AE256" i="2"/>
  <c r="AF256" i="2"/>
  <c r="AA257" i="2"/>
  <c r="AB257" i="2"/>
  <c r="AC257" i="2"/>
  <c r="AD257" i="2"/>
  <c r="AE257" i="2"/>
  <c r="AF257" i="2"/>
  <c r="AA258" i="2"/>
  <c r="AB258" i="2"/>
  <c r="AC258" i="2"/>
  <c r="AD258" i="2"/>
  <c r="AE258" i="2"/>
  <c r="AF258" i="2"/>
  <c r="AA259" i="2"/>
  <c r="AB259" i="2"/>
  <c r="AC259" i="2"/>
  <c r="AD259" i="2"/>
  <c r="AE259" i="2"/>
  <c r="AF259" i="2"/>
  <c r="AA260" i="2"/>
  <c r="AB260" i="2"/>
  <c r="AC260" i="2"/>
  <c r="AD260" i="2"/>
  <c r="AE260" i="2"/>
  <c r="AF260" i="2"/>
  <c r="AA261" i="2"/>
  <c r="AB261" i="2"/>
  <c r="AC261" i="2"/>
  <c r="AD261" i="2"/>
  <c r="AE261" i="2"/>
  <c r="AF261" i="2"/>
  <c r="AA262" i="2"/>
  <c r="AB262" i="2"/>
  <c r="AC262" i="2"/>
  <c r="AD262" i="2"/>
  <c r="AE262" i="2"/>
  <c r="AF262" i="2"/>
  <c r="AA263" i="2"/>
  <c r="AB263" i="2"/>
  <c r="AC263" i="2"/>
  <c r="AD263" i="2"/>
  <c r="AE263" i="2"/>
  <c r="AF263" i="2"/>
  <c r="AA264" i="2"/>
  <c r="AB264" i="2"/>
  <c r="AC264" i="2"/>
  <c r="AD264" i="2"/>
  <c r="AE264" i="2"/>
  <c r="AF264" i="2"/>
  <c r="AA265" i="2"/>
  <c r="AB265" i="2"/>
  <c r="AC265" i="2"/>
  <c r="AD265" i="2"/>
  <c r="AE265" i="2"/>
  <c r="AF265" i="2"/>
  <c r="AA266" i="2"/>
  <c r="AB266" i="2"/>
  <c r="AC266" i="2"/>
  <c r="AD266" i="2"/>
  <c r="AE266" i="2"/>
  <c r="AF266" i="2"/>
  <c r="AA267" i="2"/>
  <c r="AB267" i="2"/>
  <c r="AC267" i="2"/>
  <c r="AD267" i="2"/>
  <c r="AE267" i="2"/>
  <c r="AF267" i="2"/>
  <c r="AA268" i="2"/>
  <c r="AB268" i="2"/>
  <c r="AC268" i="2"/>
  <c r="AD268" i="2"/>
  <c r="AE268" i="2"/>
  <c r="AF268" i="2"/>
  <c r="AA269" i="2"/>
  <c r="AB269" i="2"/>
  <c r="AC269" i="2"/>
  <c r="AD269" i="2"/>
  <c r="AE269" i="2"/>
  <c r="AF269" i="2"/>
  <c r="AA270" i="2"/>
  <c r="AB270" i="2"/>
  <c r="AC270" i="2"/>
  <c r="AD270" i="2"/>
  <c r="AE270" i="2"/>
  <c r="AF270" i="2"/>
  <c r="AA271" i="2"/>
  <c r="AB271" i="2"/>
  <c r="AC271" i="2"/>
  <c r="AD271" i="2"/>
  <c r="AE271" i="2"/>
  <c r="AF271" i="2"/>
  <c r="AA272" i="2"/>
  <c r="AB272" i="2"/>
  <c r="AC272" i="2"/>
  <c r="AD272" i="2"/>
  <c r="AE272" i="2"/>
  <c r="AF272" i="2"/>
  <c r="AA273" i="2"/>
  <c r="AB273" i="2"/>
  <c r="AC273" i="2"/>
  <c r="AD273" i="2"/>
  <c r="AE273" i="2"/>
  <c r="AF273" i="2"/>
  <c r="AA274" i="2"/>
  <c r="AB274" i="2"/>
  <c r="AC274" i="2"/>
  <c r="AD274" i="2"/>
  <c r="AE274" i="2"/>
  <c r="AF274" i="2"/>
  <c r="AA275" i="2"/>
  <c r="AB275" i="2"/>
  <c r="AC275" i="2"/>
  <c r="AD275" i="2"/>
  <c r="AE275" i="2"/>
  <c r="AF275" i="2"/>
  <c r="AA276" i="2"/>
  <c r="AB276" i="2"/>
  <c r="AC276" i="2"/>
  <c r="AD276" i="2"/>
  <c r="AE276" i="2"/>
  <c r="AF276" i="2"/>
  <c r="AA277" i="2"/>
  <c r="AB277" i="2"/>
  <c r="AC277" i="2"/>
  <c r="AD277" i="2"/>
  <c r="AE277" i="2"/>
  <c r="AF277" i="2"/>
  <c r="AA278" i="2"/>
  <c r="AB278" i="2"/>
  <c r="AC278" i="2"/>
  <c r="AD278" i="2"/>
  <c r="AE278" i="2"/>
  <c r="AF278" i="2"/>
  <c r="AA279" i="2"/>
  <c r="AB279" i="2"/>
  <c r="AC279" i="2"/>
  <c r="AD279" i="2"/>
  <c r="AE279" i="2"/>
  <c r="AF279" i="2"/>
  <c r="AA280" i="2"/>
  <c r="AB280" i="2"/>
  <c r="AC280" i="2"/>
  <c r="AD280" i="2"/>
  <c r="AE280" i="2"/>
  <c r="AF280" i="2"/>
  <c r="AA281" i="2"/>
  <c r="AB281" i="2"/>
  <c r="AC281" i="2"/>
  <c r="AD281" i="2"/>
  <c r="AE281" i="2"/>
  <c r="AF281" i="2"/>
  <c r="AA282" i="2"/>
  <c r="AB282" i="2"/>
  <c r="AC282" i="2"/>
  <c r="AD282" i="2"/>
  <c r="AE282" i="2"/>
  <c r="AF282" i="2"/>
  <c r="AA283" i="2"/>
  <c r="AB283" i="2"/>
  <c r="AC283" i="2"/>
  <c r="AD283" i="2"/>
  <c r="AE283" i="2"/>
  <c r="AF283" i="2"/>
  <c r="AA284" i="2"/>
  <c r="AB284" i="2"/>
  <c r="AC284" i="2"/>
  <c r="AD284" i="2"/>
  <c r="AE284" i="2"/>
  <c r="AF284" i="2"/>
  <c r="AA285" i="2"/>
  <c r="AB285" i="2"/>
  <c r="AC285" i="2"/>
  <c r="AD285" i="2"/>
  <c r="AE285" i="2"/>
  <c r="AF285" i="2"/>
  <c r="AA286" i="2"/>
  <c r="AB286" i="2"/>
  <c r="AC286" i="2"/>
  <c r="AD286" i="2"/>
  <c r="AE286" i="2"/>
  <c r="AF286" i="2"/>
  <c r="AA287" i="2"/>
  <c r="AB287" i="2"/>
  <c r="AC287" i="2"/>
  <c r="AD287" i="2"/>
  <c r="AE287" i="2"/>
  <c r="AF287" i="2"/>
  <c r="AA288" i="2"/>
  <c r="AB288" i="2"/>
  <c r="AC288" i="2"/>
  <c r="AD288" i="2"/>
  <c r="AE288" i="2"/>
  <c r="AF288" i="2"/>
  <c r="AA289" i="2"/>
  <c r="AB289" i="2"/>
  <c r="AC289" i="2"/>
  <c r="AD289" i="2"/>
  <c r="AE289" i="2"/>
  <c r="AF289" i="2"/>
  <c r="AA290" i="2"/>
  <c r="AB290" i="2"/>
  <c r="AC290" i="2"/>
  <c r="AD290" i="2"/>
  <c r="AE290" i="2"/>
  <c r="AF290" i="2"/>
  <c r="AA291" i="2"/>
  <c r="AB291" i="2"/>
  <c r="AC291" i="2"/>
  <c r="AD291" i="2"/>
  <c r="AE291" i="2"/>
  <c r="AF291" i="2"/>
  <c r="AA292" i="2"/>
  <c r="AB292" i="2"/>
  <c r="AC292" i="2"/>
  <c r="AD292" i="2"/>
  <c r="AE292" i="2"/>
  <c r="AF292" i="2"/>
  <c r="AA293" i="2"/>
  <c r="AB293" i="2"/>
  <c r="AC293" i="2"/>
  <c r="AD293" i="2"/>
  <c r="AE293" i="2"/>
  <c r="AF293" i="2"/>
  <c r="AA294" i="2"/>
  <c r="AB294" i="2"/>
  <c r="AC294" i="2"/>
  <c r="AD294" i="2"/>
  <c r="AE294" i="2"/>
  <c r="AF294" i="2"/>
  <c r="AA295" i="2"/>
  <c r="AB295" i="2"/>
  <c r="AC295" i="2"/>
  <c r="AD295" i="2"/>
  <c r="AE295" i="2"/>
  <c r="AF295" i="2"/>
  <c r="AA296" i="2"/>
  <c r="AB296" i="2"/>
  <c r="AC296" i="2"/>
  <c r="AD296" i="2"/>
  <c r="AE296" i="2"/>
  <c r="AF296" i="2"/>
  <c r="AA297" i="2"/>
  <c r="AB297" i="2"/>
  <c r="AC297" i="2"/>
  <c r="AD297" i="2"/>
  <c r="AE297" i="2"/>
  <c r="AF297" i="2"/>
  <c r="AA298" i="2"/>
  <c r="AB298" i="2"/>
  <c r="AC298" i="2"/>
  <c r="AD298" i="2"/>
  <c r="AE298" i="2"/>
  <c r="AF298" i="2"/>
  <c r="AA299" i="2"/>
  <c r="AB299" i="2"/>
  <c r="AC299" i="2"/>
  <c r="AD299" i="2"/>
  <c r="AE299" i="2"/>
  <c r="AF299" i="2"/>
  <c r="AA300" i="2"/>
  <c r="AB300" i="2"/>
  <c r="AC300" i="2"/>
  <c r="AD300" i="2"/>
  <c r="AE300" i="2"/>
  <c r="AF300" i="2"/>
  <c r="AA301" i="2"/>
  <c r="AB301" i="2"/>
  <c r="AC301" i="2"/>
  <c r="AD301" i="2"/>
  <c r="AE301" i="2"/>
  <c r="AF301" i="2"/>
  <c r="AA302" i="2"/>
  <c r="AB302" i="2"/>
  <c r="AC302" i="2"/>
  <c r="AD302" i="2"/>
  <c r="AE302" i="2"/>
  <c r="AF302" i="2"/>
  <c r="AA303" i="2"/>
  <c r="AB303" i="2"/>
  <c r="AC303" i="2"/>
  <c r="AD303" i="2"/>
  <c r="AE303" i="2"/>
  <c r="AF303" i="2"/>
  <c r="AA304" i="2"/>
  <c r="AB304" i="2"/>
  <c r="AC304" i="2"/>
  <c r="AD304" i="2"/>
  <c r="AE304" i="2"/>
  <c r="AF304" i="2"/>
  <c r="AA305" i="2"/>
  <c r="AB305" i="2"/>
  <c r="AC305" i="2"/>
  <c r="AD305" i="2"/>
  <c r="AE305" i="2"/>
  <c r="AF305" i="2"/>
  <c r="AA306" i="2"/>
  <c r="AB306" i="2"/>
  <c r="AC306" i="2"/>
  <c r="AD306" i="2"/>
  <c r="AE306" i="2"/>
  <c r="AF306" i="2"/>
  <c r="AA307" i="2"/>
  <c r="AB307" i="2"/>
  <c r="AC307" i="2"/>
  <c r="AD307" i="2"/>
  <c r="AE307" i="2"/>
  <c r="AF307" i="2"/>
  <c r="AA308" i="2"/>
  <c r="AB308" i="2"/>
  <c r="AC308" i="2"/>
  <c r="AD308" i="2"/>
  <c r="AE308" i="2"/>
  <c r="AF308" i="2"/>
  <c r="AA309" i="2"/>
  <c r="AB309" i="2"/>
  <c r="AC309" i="2"/>
  <c r="AD309" i="2"/>
  <c r="AE309" i="2"/>
  <c r="AF309" i="2"/>
  <c r="AA310" i="2"/>
  <c r="AB310" i="2"/>
  <c r="AC310" i="2"/>
  <c r="AD310" i="2"/>
  <c r="AE310" i="2"/>
  <c r="AF310" i="2"/>
  <c r="AA311" i="2"/>
  <c r="AB311" i="2"/>
  <c r="AC311" i="2"/>
  <c r="AD311" i="2"/>
  <c r="AE311" i="2"/>
  <c r="AF311" i="2"/>
  <c r="AA312" i="2"/>
  <c r="AB312" i="2"/>
  <c r="AC312" i="2"/>
  <c r="AD312" i="2"/>
  <c r="AE312" i="2"/>
  <c r="AF312" i="2"/>
  <c r="AA313" i="2"/>
  <c r="AB313" i="2"/>
  <c r="AC313" i="2"/>
  <c r="AD313" i="2"/>
  <c r="AE313" i="2"/>
  <c r="AF313" i="2"/>
  <c r="AA314" i="2"/>
  <c r="AB314" i="2"/>
  <c r="AC314" i="2"/>
  <c r="AD314" i="2"/>
  <c r="AE314" i="2"/>
  <c r="AF314" i="2"/>
  <c r="AA315" i="2"/>
  <c r="AB315" i="2"/>
  <c r="AC315" i="2"/>
  <c r="AD315" i="2"/>
  <c r="AE315" i="2"/>
  <c r="AF315" i="2"/>
  <c r="AA316" i="2"/>
  <c r="AB316" i="2"/>
  <c r="AC316" i="2"/>
  <c r="AD316" i="2"/>
  <c r="AE316" i="2"/>
  <c r="AF316" i="2"/>
  <c r="AA317" i="2"/>
  <c r="AB317" i="2"/>
  <c r="AC317" i="2"/>
  <c r="AD317" i="2"/>
  <c r="AE317" i="2"/>
  <c r="AF317" i="2"/>
  <c r="AA318" i="2"/>
  <c r="AB318" i="2"/>
  <c r="AC318" i="2"/>
  <c r="AD318" i="2"/>
  <c r="AE318" i="2"/>
  <c r="AF318" i="2"/>
  <c r="AA319" i="2"/>
  <c r="AB319" i="2"/>
  <c r="AC319" i="2"/>
  <c r="AD319" i="2"/>
  <c r="AE319" i="2"/>
  <c r="AF319" i="2"/>
  <c r="AA320" i="2"/>
  <c r="AB320" i="2"/>
  <c r="AC320" i="2"/>
  <c r="AD320" i="2"/>
  <c r="AE320" i="2"/>
  <c r="AF320" i="2"/>
  <c r="AA321" i="2"/>
  <c r="AB321" i="2"/>
  <c r="AC321" i="2"/>
  <c r="AD321" i="2"/>
  <c r="AE321" i="2"/>
  <c r="AF321" i="2"/>
  <c r="AA322" i="2"/>
  <c r="AB322" i="2"/>
  <c r="AC322" i="2"/>
  <c r="AD322" i="2"/>
  <c r="AE322" i="2"/>
  <c r="AF322" i="2"/>
  <c r="AA323" i="2"/>
  <c r="AB323" i="2"/>
  <c r="AC323" i="2"/>
  <c r="AD323" i="2"/>
  <c r="AE323" i="2"/>
  <c r="AF323" i="2"/>
  <c r="AA324" i="2"/>
  <c r="AB324" i="2"/>
  <c r="AC324" i="2"/>
  <c r="AD324" i="2"/>
  <c r="AE324" i="2"/>
  <c r="AF324" i="2"/>
  <c r="AA325" i="2"/>
  <c r="AB325" i="2"/>
  <c r="AC325" i="2"/>
  <c r="AD325" i="2"/>
  <c r="AE325" i="2"/>
  <c r="AF325" i="2"/>
  <c r="AA326" i="2"/>
  <c r="AB326" i="2"/>
  <c r="AC326" i="2"/>
  <c r="AD326" i="2"/>
  <c r="AE326" i="2"/>
  <c r="AF326" i="2"/>
  <c r="AA327" i="2"/>
  <c r="AB327" i="2"/>
  <c r="AC327" i="2"/>
  <c r="AD327" i="2"/>
  <c r="AE327" i="2"/>
  <c r="AF327" i="2"/>
  <c r="AA328" i="2"/>
  <c r="AB328" i="2"/>
  <c r="AC328" i="2"/>
  <c r="AD328" i="2"/>
  <c r="AE328" i="2"/>
  <c r="AF328" i="2"/>
  <c r="AA329" i="2"/>
  <c r="AB329" i="2"/>
  <c r="AC329" i="2"/>
  <c r="AD329" i="2"/>
  <c r="AE329" i="2"/>
  <c r="AF329" i="2"/>
  <c r="AA330" i="2"/>
  <c r="AB330" i="2"/>
  <c r="AC330" i="2"/>
  <c r="AD330" i="2"/>
  <c r="AE330" i="2"/>
  <c r="AF330" i="2"/>
  <c r="AA331" i="2"/>
  <c r="AB331" i="2"/>
  <c r="AC331" i="2"/>
  <c r="AD331" i="2"/>
  <c r="AE331" i="2"/>
  <c r="AF331" i="2"/>
  <c r="AA332" i="2"/>
  <c r="AB332" i="2"/>
  <c r="AC332" i="2"/>
  <c r="AD332" i="2"/>
  <c r="AE332" i="2"/>
  <c r="AF332" i="2"/>
  <c r="AA333" i="2"/>
  <c r="AB333" i="2"/>
  <c r="AC333" i="2"/>
  <c r="AD333" i="2"/>
  <c r="AE333" i="2"/>
  <c r="AF333" i="2"/>
  <c r="AA334" i="2"/>
  <c r="AB334" i="2"/>
  <c r="AC334" i="2"/>
  <c r="AD334" i="2"/>
  <c r="AE334" i="2"/>
  <c r="AF334" i="2"/>
  <c r="AA335" i="2"/>
  <c r="AB335" i="2"/>
  <c r="AC335" i="2"/>
  <c r="AD335" i="2"/>
  <c r="AE335" i="2"/>
  <c r="AF335" i="2"/>
  <c r="AA336" i="2"/>
  <c r="AB336" i="2"/>
  <c r="AC336" i="2"/>
  <c r="AD336" i="2"/>
  <c r="AE336" i="2"/>
  <c r="AF336" i="2"/>
  <c r="AA337" i="2"/>
  <c r="AB337" i="2"/>
  <c r="AC337" i="2"/>
  <c r="AD337" i="2"/>
  <c r="AE337" i="2"/>
  <c r="AF337" i="2"/>
  <c r="AA338" i="2"/>
  <c r="AB338" i="2"/>
  <c r="AC338" i="2"/>
  <c r="AD338" i="2"/>
  <c r="AE338" i="2"/>
  <c r="AF338" i="2"/>
  <c r="AA339" i="2"/>
  <c r="AB339" i="2"/>
  <c r="AC339" i="2"/>
  <c r="AD339" i="2"/>
  <c r="AE339" i="2"/>
  <c r="AF339" i="2"/>
  <c r="AA340" i="2"/>
  <c r="AB340" i="2"/>
  <c r="AC340" i="2"/>
  <c r="AD340" i="2"/>
  <c r="AE340" i="2"/>
  <c r="AF340" i="2"/>
  <c r="AA341" i="2"/>
  <c r="AB341" i="2"/>
  <c r="AC341" i="2"/>
  <c r="AD341" i="2"/>
  <c r="AE341" i="2"/>
  <c r="AF341" i="2"/>
  <c r="AA342" i="2"/>
  <c r="AB342" i="2"/>
  <c r="AC342" i="2"/>
  <c r="AD342" i="2"/>
  <c r="AE342" i="2"/>
  <c r="AF342" i="2"/>
  <c r="AA343" i="2"/>
  <c r="AB343" i="2"/>
  <c r="AC343" i="2"/>
  <c r="AD343" i="2"/>
  <c r="AE343" i="2"/>
  <c r="AF343" i="2"/>
  <c r="AA344" i="2"/>
  <c r="AB344" i="2"/>
  <c r="AC344" i="2"/>
  <c r="AD344" i="2"/>
  <c r="AE344" i="2"/>
  <c r="AF344" i="2"/>
  <c r="AA345" i="2"/>
  <c r="AB345" i="2"/>
  <c r="AC345" i="2"/>
  <c r="AD345" i="2"/>
  <c r="AE345" i="2"/>
  <c r="AF345" i="2"/>
  <c r="AA346" i="2"/>
  <c r="AB346" i="2"/>
  <c r="AC346" i="2"/>
  <c r="AD346" i="2"/>
  <c r="AE346" i="2"/>
  <c r="AF346" i="2"/>
  <c r="AA347" i="2"/>
  <c r="AB347" i="2"/>
  <c r="AC347" i="2"/>
  <c r="AD347" i="2"/>
  <c r="AE347" i="2"/>
  <c r="AF347" i="2"/>
  <c r="AA348" i="2"/>
  <c r="AB348" i="2"/>
  <c r="AC348" i="2"/>
  <c r="AD348" i="2"/>
  <c r="AE348" i="2"/>
  <c r="AF348" i="2"/>
  <c r="AA349" i="2"/>
  <c r="AB349" i="2"/>
  <c r="AC349" i="2"/>
  <c r="AD349" i="2"/>
  <c r="AE349" i="2"/>
  <c r="AF349" i="2"/>
  <c r="AA350" i="2"/>
  <c r="AB350" i="2"/>
  <c r="AC350" i="2"/>
  <c r="AD350" i="2"/>
  <c r="AE350" i="2"/>
  <c r="AF350" i="2"/>
  <c r="AA351" i="2"/>
  <c r="AB351" i="2"/>
  <c r="AC351" i="2"/>
  <c r="AD351" i="2"/>
  <c r="AE351" i="2"/>
  <c r="AF351" i="2"/>
  <c r="AA352" i="2"/>
  <c r="AB352" i="2"/>
  <c r="AC352" i="2"/>
  <c r="AD352" i="2"/>
  <c r="AE352" i="2"/>
  <c r="AF352" i="2"/>
  <c r="AA353" i="2"/>
  <c r="AB353" i="2"/>
  <c r="AC353" i="2"/>
  <c r="AD353" i="2"/>
  <c r="AE353" i="2"/>
  <c r="AF353" i="2"/>
  <c r="AA354" i="2"/>
  <c r="AB354" i="2"/>
  <c r="AC354" i="2"/>
  <c r="AD354" i="2"/>
  <c r="AE354" i="2"/>
  <c r="AF354" i="2"/>
  <c r="AA355" i="2"/>
  <c r="AB355" i="2"/>
  <c r="AC355" i="2"/>
  <c r="AD355" i="2"/>
  <c r="AE355" i="2"/>
  <c r="AF355" i="2"/>
  <c r="AA356" i="2"/>
  <c r="AB356" i="2"/>
  <c r="AC356" i="2"/>
  <c r="AD356" i="2"/>
  <c r="AE356" i="2"/>
  <c r="AF356" i="2"/>
  <c r="AA357" i="2"/>
  <c r="AB357" i="2"/>
  <c r="AC357" i="2"/>
  <c r="AD357" i="2"/>
  <c r="AE357" i="2"/>
  <c r="AF357" i="2"/>
  <c r="AA358" i="2"/>
  <c r="AB358" i="2"/>
  <c r="AC358" i="2"/>
  <c r="AD358" i="2"/>
  <c r="AE358" i="2"/>
  <c r="AF358" i="2"/>
  <c r="AA359" i="2"/>
  <c r="AB359" i="2"/>
  <c r="AC359" i="2"/>
  <c r="AD359" i="2"/>
  <c r="AE359" i="2"/>
  <c r="AF359" i="2"/>
  <c r="AA360" i="2"/>
  <c r="AB360" i="2"/>
  <c r="AC360" i="2"/>
  <c r="AD360" i="2"/>
  <c r="AE360" i="2"/>
  <c r="AF360" i="2"/>
  <c r="AA361" i="2"/>
  <c r="AB361" i="2"/>
  <c r="AC361" i="2"/>
  <c r="AD361" i="2"/>
  <c r="AE361" i="2"/>
  <c r="AF361" i="2"/>
  <c r="AA362" i="2"/>
  <c r="AB362" i="2"/>
  <c r="AC362" i="2"/>
  <c r="AD362" i="2"/>
  <c r="AE362" i="2"/>
  <c r="AF362" i="2"/>
  <c r="AA363" i="2"/>
  <c r="AB363" i="2"/>
  <c r="AC363" i="2"/>
  <c r="AD363" i="2"/>
  <c r="AE363" i="2"/>
  <c r="AF363" i="2"/>
  <c r="AA364" i="2"/>
  <c r="AB364" i="2"/>
  <c r="AC364" i="2"/>
  <c r="AD364" i="2"/>
  <c r="AE364" i="2"/>
  <c r="AF364" i="2"/>
  <c r="AA365" i="2"/>
  <c r="AB365" i="2"/>
  <c r="AC365" i="2"/>
  <c r="AD365" i="2"/>
  <c r="AE365" i="2"/>
  <c r="AF365" i="2"/>
  <c r="AA366" i="2"/>
  <c r="AB366" i="2"/>
  <c r="AC366" i="2"/>
  <c r="AD366" i="2"/>
  <c r="AE366" i="2"/>
  <c r="AF366" i="2"/>
  <c r="AA367" i="2"/>
  <c r="AB367" i="2"/>
  <c r="AC367" i="2"/>
  <c r="AD367" i="2"/>
  <c r="AE367" i="2"/>
  <c r="AF367" i="2"/>
  <c r="AA368" i="2"/>
  <c r="AB368" i="2"/>
  <c r="AC368" i="2"/>
  <c r="AD368" i="2"/>
  <c r="AE368" i="2"/>
  <c r="AF368" i="2"/>
  <c r="AA369" i="2"/>
  <c r="AB369" i="2"/>
  <c r="AC369" i="2"/>
  <c r="AD369" i="2"/>
  <c r="AE369" i="2"/>
  <c r="AF369" i="2"/>
  <c r="AA370" i="2"/>
  <c r="AB370" i="2"/>
  <c r="AC370" i="2"/>
  <c r="AD370" i="2"/>
  <c r="AE370" i="2"/>
  <c r="AF370" i="2"/>
  <c r="AA371" i="2"/>
  <c r="AB371" i="2"/>
  <c r="AC371" i="2"/>
  <c r="AD371" i="2"/>
  <c r="AE371" i="2"/>
  <c r="AF371" i="2"/>
  <c r="AA372" i="2"/>
  <c r="AB372" i="2"/>
  <c r="AC372" i="2"/>
  <c r="AD372" i="2"/>
  <c r="AE372" i="2"/>
  <c r="AF372" i="2"/>
  <c r="AA373" i="2"/>
  <c r="AB373" i="2"/>
  <c r="AC373" i="2"/>
  <c r="AD373" i="2"/>
  <c r="AE373" i="2"/>
  <c r="AF373" i="2"/>
  <c r="AA374" i="2"/>
  <c r="AB374" i="2"/>
  <c r="AC374" i="2"/>
  <c r="AD374" i="2"/>
  <c r="AE374" i="2"/>
  <c r="AF374" i="2"/>
  <c r="AA375" i="2"/>
  <c r="AB375" i="2"/>
  <c r="AC375" i="2"/>
  <c r="AD375" i="2"/>
  <c r="AE375" i="2"/>
  <c r="AF375" i="2"/>
  <c r="AA376" i="2"/>
  <c r="AB376" i="2"/>
  <c r="AC376" i="2"/>
  <c r="AD376" i="2"/>
  <c r="AE376" i="2"/>
  <c r="AF376" i="2"/>
  <c r="AF2" i="2"/>
  <c r="AE2" i="2"/>
  <c r="AD2" i="2"/>
  <c r="AC2" i="2"/>
  <c r="AB2" i="2"/>
  <c r="AA2" i="2"/>
  <c r="AA3" i="1"/>
  <c r="AB3" i="1"/>
  <c r="AC3" i="1"/>
  <c r="AD3" i="1"/>
  <c r="AE3" i="1"/>
  <c r="AF3" i="1"/>
  <c r="AA4" i="1"/>
  <c r="AB4" i="1"/>
  <c r="AC4" i="1"/>
  <c r="AD4" i="1"/>
  <c r="AE4" i="1"/>
  <c r="AF4" i="1"/>
  <c r="AA5" i="1"/>
  <c r="AB5" i="1"/>
  <c r="AC5" i="1"/>
  <c r="AD5" i="1"/>
  <c r="AE5" i="1"/>
  <c r="AF5" i="1"/>
  <c r="AA6" i="1"/>
  <c r="AB6" i="1"/>
  <c r="AC6" i="1"/>
  <c r="AD6" i="1"/>
  <c r="AE6" i="1"/>
  <c r="AF6" i="1"/>
  <c r="AA7" i="1"/>
  <c r="AB7" i="1"/>
  <c r="AC7" i="1"/>
  <c r="AD7" i="1"/>
  <c r="AE7" i="1"/>
  <c r="AF7" i="1"/>
  <c r="AA8" i="1"/>
  <c r="AB8" i="1"/>
  <c r="AC8" i="1"/>
  <c r="AD8" i="1"/>
  <c r="AE8" i="1"/>
  <c r="AF8" i="1"/>
  <c r="AA9" i="1"/>
  <c r="AB9" i="1"/>
  <c r="AC9" i="1"/>
  <c r="AD9" i="1"/>
  <c r="AE9" i="1"/>
  <c r="AF9" i="1"/>
  <c r="AA10" i="1"/>
  <c r="AB10" i="1"/>
  <c r="AC10" i="1"/>
  <c r="AD10" i="1"/>
  <c r="AE10" i="1"/>
  <c r="AF10" i="1"/>
  <c r="AA11" i="1"/>
  <c r="AB11" i="1"/>
  <c r="AC11" i="1"/>
  <c r="AD11" i="1"/>
  <c r="AE11" i="1"/>
  <c r="AF11" i="1"/>
  <c r="AA12" i="1"/>
  <c r="AB12" i="1"/>
  <c r="AC12" i="1"/>
  <c r="AD12" i="1"/>
  <c r="AE12" i="1"/>
  <c r="AF12" i="1"/>
  <c r="AA13" i="1"/>
  <c r="AB13" i="1"/>
  <c r="AC13" i="1"/>
  <c r="AD13" i="1"/>
  <c r="AE13" i="1"/>
  <c r="AF13" i="1"/>
  <c r="AA14" i="1"/>
  <c r="AB14" i="1"/>
  <c r="AC14" i="1"/>
  <c r="AD14" i="1"/>
  <c r="AE14" i="1"/>
  <c r="AF14" i="1"/>
  <c r="AA15" i="1"/>
  <c r="AB15" i="1"/>
  <c r="AC15" i="1"/>
  <c r="AD15" i="1"/>
  <c r="AE15" i="1"/>
  <c r="AF15" i="1"/>
  <c r="AA16" i="1"/>
  <c r="AB16" i="1"/>
  <c r="AC16" i="1"/>
  <c r="AD16" i="1"/>
  <c r="AE16" i="1"/>
  <c r="AF16" i="1"/>
  <c r="AA17" i="1"/>
  <c r="AB17" i="1"/>
  <c r="AC17" i="1"/>
  <c r="AD17" i="1"/>
  <c r="AE17" i="1"/>
  <c r="AF17" i="1"/>
  <c r="AA18" i="1"/>
  <c r="AB18" i="1"/>
  <c r="AC18" i="1"/>
  <c r="AD18" i="1"/>
  <c r="AE18" i="1"/>
  <c r="AF18" i="1"/>
  <c r="AA19" i="1"/>
  <c r="AB19" i="1"/>
  <c r="AC19" i="1"/>
  <c r="AD19" i="1"/>
  <c r="AE19" i="1"/>
  <c r="AF19" i="1"/>
  <c r="AA20" i="1"/>
  <c r="AB20" i="1"/>
  <c r="AC20" i="1"/>
  <c r="AD20" i="1"/>
  <c r="AE20" i="1"/>
  <c r="AF20" i="1"/>
  <c r="AA21" i="1"/>
  <c r="AB21" i="1"/>
  <c r="AC21" i="1"/>
  <c r="AD21" i="1"/>
  <c r="AE21" i="1"/>
  <c r="AF21" i="1"/>
  <c r="AA22" i="1"/>
  <c r="AB22" i="1"/>
  <c r="AC22" i="1"/>
  <c r="AD22" i="1"/>
  <c r="AE22" i="1"/>
  <c r="AF22" i="1"/>
  <c r="AA23" i="1"/>
  <c r="AB23" i="1"/>
  <c r="AC23" i="1"/>
  <c r="AD23" i="1"/>
  <c r="AE23" i="1"/>
  <c r="AF23" i="1"/>
  <c r="AA24" i="1"/>
  <c r="AB24" i="1"/>
  <c r="AC24" i="1"/>
  <c r="AD24" i="1"/>
  <c r="AE24" i="1"/>
  <c r="AF24" i="1"/>
  <c r="AA25" i="1"/>
  <c r="AB25" i="1"/>
  <c r="AC25" i="1"/>
  <c r="AD25" i="1"/>
  <c r="AE25" i="1"/>
  <c r="AF25" i="1"/>
  <c r="AA26" i="1"/>
  <c r="AB26" i="1"/>
  <c r="AC26" i="1"/>
  <c r="AD26" i="1"/>
  <c r="AE26" i="1"/>
  <c r="AF26" i="1"/>
  <c r="AA27" i="1"/>
  <c r="AB27" i="1"/>
  <c r="AC27" i="1"/>
  <c r="AD27" i="1"/>
  <c r="AE27" i="1"/>
  <c r="AF27" i="1"/>
  <c r="AA28" i="1"/>
  <c r="AB28" i="1"/>
  <c r="AC28" i="1"/>
  <c r="AD28" i="1"/>
  <c r="AE28" i="1"/>
  <c r="AF28" i="1"/>
  <c r="AA29" i="1"/>
  <c r="AB29" i="1"/>
  <c r="AC29" i="1"/>
  <c r="AD29" i="1"/>
  <c r="AE29" i="1"/>
  <c r="AF29" i="1"/>
  <c r="AA30" i="1"/>
  <c r="AB30" i="1"/>
  <c r="AC30" i="1"/>
  <c r="AD30" i="1"/>
  <c r="AE30" i="1"/>
  <c r="AF30" i="1"/>
  <c r="AA31" i="1"/>
  <c r="AB31" i="1"/>
  <c r="AC31" i="1"/>
  <c r="AD31" i="1"/>
  <c r="AE31" i="1"/>
  <c r="AF31" i="1"/>
  <c r="AA32" i="1"/>
  <c r="AB32" i="1"/>
  <c r="AC32" i="1"/>
  <c r="AD32" i="1"/>
  <c r="AE32" i="1"/>
  <c r="AF32" i="1"/>
  <c r="AA33" i="1"/>
  <c r="AB33" i="1"/>
  <c r="AC33" i="1"/>
  <c r="AD33" i="1"/>
  <c r="AE33" i="1"/>
  <c r="AF33" i="1"/>
  <c r="AA34" i="1"/>
  <c r="AB34" i="1"/>
  <c r="AC34" i="1"/>
  <c r="AD34" i="1"/>
  <c r="AE34" i="1"/>
  <c r="AF34" i="1"/>
  <c r="AA35" i="1"/>
  <c r="AB35" i="1"/>
  <c r="AC35" i="1"/>
  <c r="AD35" i="1"/>
  <c r="AE35" i="1"/>
  <c r="AF35" i="1"/>
  <c r="AA36" i="1"/>
  <c r="AB36" i="1"/>
  <c r="AC36" i="1"/>
  <c r="AD36" i="1"/>
  <c r="AE36" i="1"/>
  <c r="AF36" i="1"/>
  <c r="AA37" i="1"/>
  <c r="AB37" i="1"/>
  <c r="AC37" i="1"/>
  <c r="AD37" i="1"/>
  <c r="AE37" i="1"/>
  <c r="AF37" i="1"/>
  <c r="AA38" i="1"/>
  <c r="AB38" i="1"/>
  <c r="AC38" i="1"/>
  <c r="AD38" i="1"/>
  <c r="AE38" i="1"/>
  <c r="AF38" i="1"/>
  <c r="AA39" i="1"/>
  <c r="AB39" i="1"/>
  <c r="AC39" i="1"/>
  <c r="AD39" i="1"/>
  <c r="AE39" i="1"/>
  <c r="AF39" i="1"/>
  <c r="AA40" i="1"/>
  <c r="AB40" i="1"/>
  <c r="AC40" i="1"/>
  <c r="AD40" i="1"/>
  <c r="AE40" i="1"/>
  <c r="AF40" i="1"/>
  <c r="AA41" i="1"/>
  <c r="AB41" i="1"/>
  <c r="AC41" i="1"/>
  <c r="AD41" i="1"/>
  <c r="AE41" i="1"/>
  <c r="AF41" i="1"/>
  <c r="AA42" i="1"/>
  <c r="AB42" i="1"/>
  <c r="AC42" i="1"/>
  <c r="AD42" i="1"/>
  <c r="AE42" i="1"/>
  <c r="AF42" i="1"/>
  <c r="AA43" i="1"/>
  <c r="AB43" i="1"/>
  <c r="AC43" i="1"/>
  <c r="AD43" i="1"/>
  <c r="AE43" i="1"/>
  <c r="AF43" i="1"/>
  <c r="AA44" i="1"/>
  <c r="AB44" i="1"/>
  <c r="AC44" i="1"/>
  <c r="AD44" i="1"/>
  <c r="AE44" i="1"/>
  <c r="AF44" i="1"/>
  <c r="AA45" i="1"/>
  <c r="AB45" i="1"/>
  <c r="AC45" i="1"/>
  <c r="AD45" i="1"/>
  <c r="AE45" i="1"/>
  <c r="AF45" i="1"/>
  <c r="AA46" i="1"/>
  <c r="AB46" i="1"/>
  <c r="AC46" i="1"/>
  <c r="AD46" i="1"/>
  <c r="AE46" i="1"/>
  <c r="AF46" i="1"/>
  <c r="AA47" i="1"/>
  <c r="AB47" i="1"/>
  <c r="AC47" i="1"/>
  <c r="AD47" i="1"/>
  <c r="AE47" i="1"/>
  <c r="AF47" i="1"/>
  <c r="AA48" i="1"/>
  <c r="AB48" i="1"/>
  <c r="AC48" i="1"/>
  <c r="AD48" i="1"/>
  <c r="AE48" i="1"/>
  <c r="AF48" i="1"/>
  <c r="AA49" i="1"/>
  <c r="AB49" i="1"/>
  <c r="AC49" i="1"/>
  <c r="AD49" i="1"/>
  <c r="AE49" i="1"/>
  <c r="AF49" i="1"/>
  <c r="AA50" i="1"/>
  <c r="AB50" i="1"/>
  <c r="AC50" i="1"/>
  <c r="AD50" i="1"/>
  <c r="AE50" i="1"/>
  <c r="AF50" i="1"/>
  <c r="AA51" i="1"/>
  <c r="AB51" i="1"/>
  <c r="AC51" i="1"/>
  <c r="AD51" i="1"/>
  <c r="AE51" i="1"/>
  <c r="AF51" i="1"/>
  <c r="AA52" i="1"/>
  <c r="AB52" i="1"/>
  <c r="AC52" i="1"/>
  <c r="AD52" i="1"/>
  <c r="AE52" i="1"/>
  <c r="AF52" i="1"/>
  <c r="AA53" i="1"/>
  <c r="AB53" i="1"/>
  <c r="AC53" i="1"/>
  <c r="AD53" i="1"/>
  <c r="AE53" i="1"/>
  <c r="AF53" i="1"/>
  <c r="AA54" i="1"/>
  <c r="AB54" i="1"/>
  <c r="AC54" i="1"/>
  <c r="AD54" i="1"/>
  <c r="AE54" i="1"/>
  <c r="AF54" i="1"/>
  <c r="AA55" i="1"/>
  <c r="AB55" i="1"/>
  <c r="AC55" i="1"/>
  <c r="AD55" i="1"/>
  <c r="AE55" i="1"/>
  <c r="AF55" i="1"/>
  <c r="AA56" i="1"/>
  <c r="AB56" i="1"/>
  <c r="AC56" i="1"/>
  <c r="AD56" i="1"/>
  <c r="AE56" i="1"/>
  <c r="AF56" i="1"/>
  <c r="AA57" i="1"/>
  <c r="AB57" i="1"/>
  <c r="AC57" i="1"/>
  <c r="AD57" i="1"/>
  <c r="AE57" i="1"/>
  <c r="AF57" i="1"/>
  <c r="AA58" i="1"/>
  <c r="AB58" i="1"/>
  <c r="AC58" i="1"/>
  <c r="AD58" i="1"/>
  <c r="AE58" i="1"/>
  <c r="AF58" i="1"/>
  <c r="AA59" i="1"/>
  <c r="AB59" i="1"/>
  <c r="AC59" i="1"/>
  <c r="AD59" i="1"/>
  <c r="AE59" i="1"/>
  <c r="AF59" i="1"/>
  <c r="AA60" i="1"/>
  <c r="AB60" i="1"/>
  <c r="AC60" i="1"/>
  <c r="AD60" i="1"/>
  <c r="AE60" i="1"/>
  <c r="AF60" i="1"/>
  <c r="AA61" i="1"/>
  <c r="AB61" i="1"/>
  <c r="AC61" i="1"/>
  <c r="AD61" i="1"/>
  <c r="AE61" i="1"/>
  <c r="AF61" i="1"/>
  <c r="AA62" i="1"/>
  <c r="AB62" i="1"/>
  <c r="AC62" i="1"/>
  <c r="AD62" i="1"/>
  <c r="AE62" i="1"/>
  <c r="AF62" i="1"/>
  <c r="AA63" i="1"/>
  <c r="AB63" i="1"/>
  <c r="AC63" i="1"/>
  <c r="AD63" i="1"/>
  <c r="AE63" i="1"/>
  <c r="AF63" i="1"/>
  <c r="AA64" i="1"/>
  <c r="AB64" i="1"/>
  <c r="AC64" i="1"/>
  <c r="AD64" i="1"/>
  <c r="AE64" i="1"/>
  <c r="AF64" i="1"/>
  <c r="AA65" i="1"/>
  <c r="AB65" i="1"/>
  <c r="AC65" i="1"/>
  <c r="AD65" i="1"/>
  <c r="AE65" i="1"/>
  <c r="AF65" i="1"/>
  <c r="AA66" i="1"/>
  <c r="AB66" i="1"/>
  <c r="AC66" i="1"/>
  <c r="AD66" i="1"/>
  <c r="AE66" i="1"/>
  <c r="AF66" i="1"/>
  <c r="AA67" i="1"/>
  <c r="AB67" i="1"/>
  <c r="AC67" i="1"/>
  <c r="AD67" i="1"/>
  <c r="AE67" i="1"/>
  <c r="AF67" i="1"/>
  <c r="AA68" i="1"/>
  <c r="AB68" i="1"/>
  <c r="AC68" i="1"/>
  <c r="AD68" i="1"/>
  <c r="AE68" i="1"/>
  <c r="AF68" i="1"/>
  <c r="AA69" i="1"/>
  <c r="AB69" i="1"/>
  <c r="AC69" i="1"/>
  <c r="AD69" i="1"/>
  <c r="AE69" i="1"/>
  <c r="AF69" i="1"/>
  <c r="AA70" i="1"/>
  <c r="AB70" i="1"/>
  <c r="AC70" i="1"/>
  <c r="AD70" i="1"/>
  <c r="AE70" i="1"/>
  <c r="AF70" i="1"/>
  <c r="AA71" i="1"/>
  <c r="AB71" i="1"/>
  <c r="AC71" i="1"/>
  <c r="AD71" i="1"/>
  <c r="AE71" i="1"/>
  <c r="AF71" i="1"/>
  <c r="AA72" i="1"/>
  <c r="AB72" i="1"/>
  <c r="AC72" i="1"/>
  <c r="AD72" i="1"/>
  <c r="AE72" i="1"/>
  <c r="AF72" i="1"/>
  <c r="AA73" i="1"/>
  <c r="AB73" i="1"/>
  <c r="AC73" i="1"/>
  <c r="AD73" i="1"/>
  <c r="AE73" i="1"/>
  <c r="AF73" i="1"/>
  <c r="AA74" i="1"/>
  <c r="AB74" i="1"/>
  <c r="AC74" i="1"/>
  <c r="AD74" i="1"/>
  <c r="AE74" i="1"/>
  <c r="AF74" i="1"/>
  <c r="AA75" i="1"/>
  <c r="AB75" i="1"/>
  <c r="AC75" i="1"/>
  <c r="AD75" i="1"/>
  <c r="AE75" i="1"/>
  <c r="AF75" i="1"/>
  <c r="AA76" i="1"/>
  <c r="AB76" i="1"/>
  <c r="AC76" i="1"/>
  <c r="AD76" i="1"/>
  <c r="AE76" i="1"/>
  <c r="AF76" i="1"/>
  <c r="AA77" i="1"/>
  <c r="AB77" i="1"/>
  <c r="AC77" i="1"/>
  <c r="AD77" i="1"/>
  <c r="AE77" i="1"/>
  <c r="AF77" i="1"/>
  <c r="AA78" i="1"/>
  <c r="AB78" i="1"/>
  <c r="AC78" i="1"/>
  <c r="AD78" i="1"/>
  <c r="AE78" i="1"/>
  <c r="AF78" i="1"/>
  <c r="AA79" i="1"/>
  <c r="AB79" i="1"/>
  <c r="AC79" i="1"/>
  <c r="AD79" i="1"/>
  <c r="AE79" i="1"/>
  <c r="AF79" i="1"/>
  <c r="AA80" i="1"/>
  <c r="AB80" i="1"/>
  <c r="AC80" i="1"/>
  <c r="AD80" i="1"/>
  <c r="AE80" i="1"/>
  <c r="AF80" i="1"/>
  <c r="AA81" i="1"/>
  <c r="AB81" i="1"/>
  <c r="AC81" i="1"/>
  <c r="AD81" i="1"/>
  <c r="AE81" i="1"/>
  <c r="AF81" i="1"/>
  <c r="AA82" i="1"/>
  <c r="AB82" i="1"/>
  <c r="AC82" i="1"/>
  <c r="AD82" i="1"/>
  <c r="AE82" i="1"/>
  <c r="AF82" i="1"/>
  <c r="AA83" i="1"/>
  <c r="AB83" i="1"/>
  <c r="AC83" i="1"/>
  <c r="AD83" i="1"/>
  <c r="AE83" i="1"/>
  <c r="AF83" i="1"/>
  <c r="AA84" i="1"/>
  <c r="AB84" i="1"/>
  <c r="AC84" i="1"/>
  <c r="AD84" i="1"/>
  <c r="AE84" i="1"/>
  <c r="AF84" i="1"/>
  <c r="AA85" i="1"/>
  <c r="AB85" i="1"/>
  <c r="AC85" i="1"/>
  <c r="AD85" i="1"/>
  <c r="AE85" i="1"/>
  <c r="AF85" i="1"/>
  <c r="AA86" i="1"/>
  <c r="AB86" i="1"/>
  <c r="AC86" i="1"/>
  <c r="AD86" i="1"/>
  <c r="AE86" i="1"/>
  <c r="AF86" i="1"/>
  <c r="AA87" i="1"/>
  <c r="AB87" i="1"/>
  <c r="AC87" i="1"/>
  <c r="AD87" i="1"/>
  <c r="AE87" i="1"/>
  <c r="AF87" i="1"/>
  <c r="AA88" i="1"/>
  <c r="AB88" i="1"/>
  <c r="AC88" i="1"/>
  <c r="AD88" i="1"/>
  <c r="AE88" i="1"/>
  <c r="AF88" i="1"/>
  <c r="AA89" i="1"/>
  <c r="AB89" i="1"/>
  <c r="AC89" i="1"/>
  <c r="AD89" i="1"/>
  <c r="AE89" i="1"/>
  <c r="AF89" i="1"/>
  <c r="AA90" i="1"/>
  <c r="AB90" i="1"/>
  <c r="AC90" i="1"/>
  <c r="AD90" i="1"/>
  <c r="AE90" i="1"/>
  <c r="AF90" i="1"/>
  <c r="AA91" i="1"/>
  <c r="AB91" i="1"/>
  <c r="AC91" i="1"/>
  <c r="AD91" i="1"/>
  <c r="AE91" i="1"/>
  <c r="AF91" i="1"/>
  <c r="AA92" i="1"/>
  <c r="AB92" i="1"/>
  <c r="AC92" i="1"/>
  <c r="AD92" i="1"/>
  <c r="AE92" i="1"/>
  <c r="AF92" i="1"/>
  <c r="AA93" i="1"/>
  <c r="AB93" i="1"/>
  <c r="AC93" i="1"/>
  <c r="AD93" i="1"/>
  <c r="AE93" i="1"/>
  <c r="AF93" i="1"/>
  <c r="AA94" i="1"/>
  <c r="AB94" i="1"/>
  <c r="AC94" i="1"/>
  <c r="AD94" i="1"/>
  <c r="AE94" i="1"/>
  <c r="AF94" i="1"/>
  <c r="AA95" i="1"/>
  <c r="AB95" i="1"/>
  <c r="AC95" i="1"/>
  <c r="AD95" i="1"/>
  <c r="AE95" i="1"/>
  <c r="AF95" i="1"/>
  <c r="AA96" i="1"/>
  <c r="AB96" i="1"/>
  <c r="AC96" i="1"/>
  <c r="AD96" i="1"/>
  <c r="AE96" i="1"/>
  <c r="AF96" i="1"/>
  <c r="AA97" i="1"/>
  <c r="AB97" i="1"/>
  <c r="AC97" i="1"/>
  <c r="AD97" i="1"/>
  <c r="AE97" i="1"/>
  <c r="AF97" i="1"/>
  <c r="AA98" i="1"/>
  <c r="AB98" i="1"/>
  <c r="AC98" i="1"/>
  <c r="AD98" i="1"/>
  <c r="AE98" i="1"/>
  <c r="AF98" i="1"/>
  <c r="AA99" i="1"/>
  <c r="AB99" i="1"/>
  <c r="AC99" i="1"/>
  <c r="AD99" i="1"/>
  <c r="AE99" i="1"/>
  <c r="AF99" i="1"/>
  <c r="AA100" i="1"/>
  <c r="AB100" i="1"/>
  <c r="AC100" i="1"/>
  <c r="AD100" i="1"/>
  <c r="AE100" i="1"/>
  <c r="AF100" i="1"/>
  <c r="AA101" i="1"/>
  <c r="AB101" i="1"/>
  <c r="AC101" i="1"/>
  <c r="AD101" i="1"/>
  <c r="AE101" i="1"/>
  <c r="AF101" i="1"/>
  <c r="AA102" i="1"/>
  <c r="AB102" i="1"/>
  <c r="AC102" i="1"/>
  <c r="AD102" i="1"/>
  <c r="AE102" i="1"/>
  <c r="AF102" i="1"/>
  <c r="AA103" i="1"/>
  <c r="AB103" i="1"/>
  <c r="AC103" i="1"/>
  <c r="AD103" i="1"/>
  <c r="AE103" i="1"/>
  <c r="AF103" i="1"/>
  <c r="AA104" i="1"/>
  <c r="AB104" i="1"/>
  <c r="AC104" i="1"/>
  <c r="AD104" i="1"/>
  <c r="AE104" i="1"/>
  <c r="AF104" i="1"/>
  <c r="AA105" i="1"/>
  <c r="AB105" i="1"/>
  <c r="AC105" i="1"/>
  <c r="AD105" i="1"/>
  <c r="AE105" i="1"/>
  <c r="AF105" i="1"/>
  <c r="AA106" i="1"/>
  <c r="AB106" i="1"/>
  <c r="AC106" i="1"/>
  <c r="AD106" i="1"/>
  <c r="AE106" i="1"/>
  <c r="AF106" i="1"/>
  <c r="AA107" i="1"/>
  <c r="AB107" i="1"/>
  <c r="AC107" i="1"/>
  <c r="AD107" i="1"/>
  <c r="AE107" i="1"/>
  <c r="AF107" i="1"/>
  <c r="AA108" i="1"/>
  <c r="AB108" i="1"/>
  <c r="AC108" i="1"/>
  <c r="AD108" i="1"/>
  <c r="AE108" i="1"/>
  <c r="AF108" i="1"/>
  <c r="AA109" i="1"/>
  <c r="AB109" i="1"/>
  <c r="AC109" i="1"/>
  <c r="AD109" i="1"/>
  <c r="AE109" i="1"/>
  <c r="AF109" i="1"/>
  <c r="AA110" i="1"/>
  <c r="AB110" i="1"/>
  <c r="AC110" i="1"/>
  <c r="AD110" i="1"/>
  <c r="AE110" i="1"/>
  <c r="AF110" i="1"/>
  <c r="AA111" i="1"/>
  <c r="AB111" i="1"/>
  <c r="AC111" i="1"/>
  <c r="AD111" i="1"/>
  <c r="AE111" i="1"/>
  <c r="AF111" i="1"/>
  <c r="AA112" i="1"/>
  <c r="AB112" i="1"/>
  <c r="AC112" i="1"/>
  <c r="AD112" i="1"/>
  <c r="AE112" i="1"/>
  <c r="AF112" i="1"/>
  <c r="AA113" i="1"/>
  <c r="AB113" i="1"/>
  <c r="AC113" i="1"/>
  <c r="AD113" i="1"/>
  <c r="AE113" i="1"/>
  <c r="AF113" i="1"/>
  <c r="AA114" i="1"/>
  <c r="AB114" i="1"/>
  <c r="AC114" i="1"/>
  <c r="AD114" i="1"/>
  <c r="AE114" i="1"/>
  <c r="AF114" i="1"/>
  <c r="AA115" i="1"/>
  <c r="AB115" i="1"/>
  <c r="AC115" i="1"/>
  <c r="AD115" i="1"/>
  <c r="AE115" i="1"/>
  <c r="AF115" i="1"/>
  <c r="AA116" i="1"/>
  <c r="AB116" i="1"/>
  <c r="AC116" i="1"/>
  <c r="AD116" i="1"/>
  <c r="AE116" i="1"/>
  <c r="AF116" i="1"/>
  <c r="AA117" i="1"/>
  <c r="AB117" i="1"/>
  <c r="AC117" i="1"/>
  <c r="AD117" i="1"/>
  <c r="AE117" i="1"/>
  <c r="AF117" i="1"/>
  <c r="AA118" i="1"/>
  <c r="AB118" i="1"/>
  <c r="AC118" i="1"/>
  <c r="AD118" i="1"/>
  <c r="AE118" i="1"/>
  <c r="AF118" i="1"/>
  <c r="AA119" i="1"/>
  <c r="AB119" i="1"/>
  <c r="AC119" i="1"/>
  <c r="AD119" i="1"/>
  <c r="AE119" i="1"/>
  <c r="AF119" i="1"/>
  <c r="AA120" i="1"/>
  <c r="AB120" i="1"/>
  <c r="AC120" i="1"/>
  <c r="AD120" i="1"/>
  <c r="AE120" i="1"/>
  <c r="AF120" i="1"/>
  <c r="AA121" i="1"/>
  <c r="AB121" i="1"/>
  <c r="AC121" i="1"/>
  <c r="AD121" i="1"/>
  <c r="AE121" i="1"/>
  <c r="AF121" i="1"/>
  <c r="AA122" i="1"/>
  <c r="AB122" i="1"/>
  <c r="AC122" i="1"/>
  <c r="AD122" i="1"/>
  <c r="AE122" i="1"/>
  <c r="AF122" i="1"/>
  <c r="AA123" i="1"/>
  <c r="AB123" i="1"/>
  <c r="AC123" i="1"/>
  <c r="AD123" i="1"/>
  <c r="AE123" i="1"/>
  <c r="AF123" i="1"/>
  <c r="AA124" i="1"/>
  <c r="AB124" i="1"/>
  <c r="AC124" i="1"/>
  <c r="AD124" i="1"/>
  <c r="AE124" i="1"/>
  <c r="AF124" i="1"/>
  <c r="AA125" i="1"/>
  <c r="AB125" i="1"/>
  <c r="AC125" i="1"/>
  <c r="AD125" i="1"/>
  <c r="AE125" i="1"/>
  <c r="AF125" i="1"/>
  <c r="AA126" i="1"/>
  <c r="AB126" i="1"/>
  <c r="AC126" i="1"/>
  <c r="AD126" i="1"/>
  <c r="AE126" i="1"/>
  <c r="AF126" i="1"/>
  <c r="AA127" i="1"/>
  <c r="AB127" i="1"/>
  <c r="AC127" i="1"/>
  <c r="AD127" i="1"/>
  <c r="AE127" i="1"/>
  <c r="AF127" i="1"/>
  <c r="AA128" i="1"/>
  <c r="AB128" i="1"/>
  <c r="AC128" i="1"/>
  <c r="AD128" i="1"/>
  <c r="AE128" i="1"/>
  <c r="AF128" i="1"/>
  <c r="AA129" i="1"/>
  <c r="AB129" i="1"/>
  <c r="AC129" i="1"/>
  <c r="AD129" i="1"/>
  <c r="AE129" i="1"/>
  <c r="AF129" i="1"/>
  <c r="AA130" i="1"/>
  <c r="AB130" i="1"/>
  <c r="AC130" i="1"/>
  <c r="AD130" i="1"/>
  <c r="AE130" i="1"/>
  <c r="AF130" i="1"/>
  <c r="AA131" i="1"/>
  <c r="AB131" i="1"/>
  <c r="AC131" i="1"/>
  <c r="AD131" i="1"/>
  <c r="AE131" i="1"/>
  <c r="AF131" i="1"/>
  <c r="AA132" i="1"/>
  <c r="AB132" i="1"/>
  <c r="AC132" i="1"/>
  <c r="AD132" i="1"/>
  <c r="AE132" i="1"/>
  <c r="AF132" i="1"/>
  <c r="AA133" i="1"/>
  <c r="AB133" i="1"/>
  <c r="AC133" i="1"/>
  <c r="AD133" i="1"/>
  <c r="AE133" i="1"/>
  <c r="AF133" i="1"/>
  <c r="AA134" i="1"/>
  <c r="AB134" i="1"/>
  <c r="AC134" i="1"/>
  <c r="AD134" i="1"/>
  <c r="AE134" i="1"/>
  <c r="AF134" i="1"/>
  <c r="AA135" i="1"/>
  <c r="AB135" i="1"/>
  <c r="AC135" i="1"/>
  <c r="AD135" i="1"/>
  <c r="AE135" i="1"/>
  <c r="AF135" i="1"/>
  <c r="AA136" i="1"/>
  <c r="AB136" i="1"/>
  <c r="AC136" i="1"/>
  <c r="AD136" i="1"/>
  <c r="AE136" i="1"/>
  <c r="AF136" i="1"/>
  <c r="AA137" i="1"/>
  <c r="AB137" i="1"/>
  <c r="AC137" i="1"/>
  <c r="AD137" i="1"/>
  <c r="AE137" i="1"/>
  <c r="AF137" i="1"/>
  <c r="AA138" i="1"/>
  <c r="AB138" i="1"/>
  <c r="AC138" i="1"/>
  <c r="AD138" i="1"/>
  <c r="AE138" i="1"/>
  <c r="AF138" i="1"/>
  <c r="AA139" i="1"/>
  <c r="AB139" i="1"/>
  <c r="AC139" i="1"/>
  <c r="AD139" i="1"/>
  <c r="AE139" i="1"/>
  <c r="AF139" i="1"/>
  <c r="AA140" i="1"/>
  <c r="AB140" i="1"/>
  <c r="AC140" i="1"/>
  <c r="AD140" i="1"/>
  <c r="AE140" i="1"/>
  <c r="AF140" i="1"/>
  <c r="AA141" i="1"/>
  <c r="AB141" i="1"/>
  <c r="AC141" i="1"/>
  <c r="AD141" i="1"/>
  <c r="AE141" i="1"/>
  <c r="AF141" i="1"/>
  <c r="AA142" i="1"/>
  <c r="AB142" i="1"/>
  <c r="AC142" i="1"/>
  <c r="AD142" i="1"/>
  <c r="AE142" i="1"/>
  <c r="AF142" i="1"/>
  <c r="AA143" i="1"/>
  <c r="AB143" i="1"/>
  <c r="AC143" i="1"/>
  <c r="AD143" i="1"/>
  <c r="AE143" i="1"/>
  <c r="AF143" i="1"/>
  <c r="AA144" i="1"/>
  <c r="AB144" i="1"/>
  <c r="AC144" i="1"/>
  <c r="AD144" i="1"/>
  <c r="AE144" i="1"/>
  <c r="AF144" i="1"/>
  <c r="AA145" i="1"/>
  <c r="AB145" i="1"/>
  <c r="AC145" i="1"/>
  <c r="AD145" i="1"/>
  <c r="AE145" i="1"/>
  <c r="AF145" i="1"/>
  <c r="AA146" i="1"/>
  <c r="AB146" i="1"/>
  <c r="AC146" i="1"/>
  <c r="AD146" i="1"/>
  <c r="AE146" i="1"/>
  <c r="AF146" i="1"/>
  <c r="AA147" i="1"/>
  <c r="AB147" i="1"/>
  <c r="AC147" i="1"/>
  <c r="AD147" i="1"/>
  <c r="AE147" i="1"/>
  <c r="AF147" i="1"/>
  <c r="AA148" i="1"/>
  <c r="AB148" i="1"/>
  <c r="AC148" i="1"/>
  <c r="AD148" i="1"/>
  <c r="AE148" i="1"/>
  <c r="AF148" i="1"/>
  <c r="AA149" i="1"/>
  <c r="AB149" i="1"/>
  <c r="AC149" i="1"/>
  <c r="AD149" i="1"/>
  <c r="AE149" i="1"/>
  <c r="AF149" i="1"/>
  <c r="AA150" i="1"/>
  <c r="AB150" i="1"/>
  <c r="AC150" i="1"/>
  <c r="AD150" i="1"/>
  <c r="AE150" i="1"/>
  <c r="AF150" i="1"/>
  <c r="AA151" i="1"/>
  <c r="AB151" i="1"/>
  <c r="AC151" i="1"/>
  <c r="AD151" i="1"/>
  <c r="AE151" i="1"/>
  <c r="AF151" i="1"/>
  <c r="AA152" i="1"/>
  <c r="AB152" i="1"/>
  <c r="AC152" i="1"/>
  <c r="AD152" i="1"/>
  <c r="AE152" i="1"/>
  <c r="AF152" i="1"/>
  <c r="AA153" i="1"/>
  <c r="AB153" i="1"/>
  <c r="AC153" i="1"/>
  <c r="AD153" i="1"/>
  <c r="AE153" i="1"/>
  <c r="AF153" i="1"/>
  <c r="AA154" i="1"/>
  <c r="AB154" i="1"/>
  <c r="AC154" i="1"/>
  <c r="AD154" i="1"/>
  <c r="AE154" i="1"/>
  <c r="AF154" i="1"/>
  <c r="AA155" i="1"/>
  <c r="AB155" i="1"/>
  <c r="AC155" i="1"/>
  <c r="AD155" i="1"/>
  <c r="AE155" i="1"/>
  <c r="AF155" i="1"/>
  <c r="AA156" i="1"/>
  <c r="AB156" i="1"/>
  <c r="AC156" i="1"/>
  <c r="AD156" i="1"/>
  <c r="AE156" i="1"/>
  <c r="AF156" i="1"/>
  <c r="AA157" i="1"/>
  <c r="AB157" i="1"/>
  <c r="AC157" i="1"/>
  <c r="AD157" i="1"/>
  <c r="AE157" i="1"/>
  <c r="AF157" i="1"/>
  <c r="AA158" i="1"/>
  <c r="AB158" i="1"/>
  <c r="AC158" i="1"/>
  <c r="AD158" i="1"/>
  <c r="AE158" i="1"/>
  <c r="AF158" i="1"/>
  <c r="AA159" i="1"/>
  <c r="AB159" i="1"/>
  <c r="AC159" i="1"/>
  <c r="AD159" i="1"/>
  <c r="AE159" i="1"/>
  <c r="AF159" i="1"/>
  <c r="AA160" i="1"/>
  <c r="AB160" i="1"/>
  <c r="AC160" i="1"/>
  <c r="AD160" i="1"/>
  <c r="AE160" i="1"/>
  <c r="AF160" i="1"/>
  <c r="AA161" i="1"/>
  <c r="AB161" i="1"/>
  <c r="AC161" i="1"/>
  <c r="AD161" i="1"/>
  <c r="AE161" i="1"/>
  <c r="AF161" i="1"/>
  <c r="AA162" i="1"/>
  <c r="AB162" i="1"/>
  <c r="AC162" i="1"/>
  <c r="AD162" i="1"/>
  <c r="AE162" i="1"/>
  <c r="AF162" i="1"/>
  <c r="AA163" i="1"/>
  <c r="AB163" i="1"/>
  <c r="AC163" i="1"/>
  <c r="AD163" i="1"/>
  <c r="AE163" i="1"/>
  <c r="AF163" i="1"/>
  <c r="AA164" i="1"/>
  <c r="AB164" i="1"/>
  <c r="AC164" i="1"/>
  <c r="AD164" i="1"/>
  <c r="AE164" i="1"/>
  <c r="AF164" i="1"/>
  <c r="AA165" i="1"/>
  <c r="AB165" i="1"/>
  <c r="AC165" i="1"/>
  <c r="AD165" i="1"/>
  <c r="AE165" i="1"/>
  <c r="AF165" i="1"/>
  <c r="AA166" i="1"/>
  <c r="AB166" i="1"/>
  <c r="AC166" i="1"/>
  <c r="AD166" i="1"/>
  <c r="AE166" i="1"/>
  <c r="AF166" i="1"/>
  <c r="AA167" i="1"/>
  <c r="AB167" i="1"/>
  <c r="AC167" i="1"/>
  <c r="AD167" i="1"/>
  <c r="AE167" i="1"/>
  <c r="AF167" i="1"/>
  <c r="AA168" i="1"/>
  <c r="AB168" i="1"/>
  <c r="AC168" i="1"/>
  <c r="AD168" i="1"/>
  <c r="AE168" i="1"/>
  <c r="AF168" i="1"/>
  <c r="AA169" i="1"/>
  <c r="AB169" i="1"/>
  <c r="AC169" i="1"/>
  <c r="AD169" i="1"/>
  <c r="AE169" i="1"/>
  <c r="AF169" i="1"/>
  <c r="AA170" i="1"/>
  <c r="AB170" i="1"/>
  <c r="AC170" i="1"/>
  <c r="AD170" i="1"/>
  <c r="AE170" i="1"/>
  <c r="AF170" i="1"/>
  <c r="AA171" i="1"/>
  <c r="AB171" i="1"/>
  <c r="AC171" i="1"/>
  <c r="AD171" i="1"/>
  <c r="AE171" i="1"/>
  <c r="AF171" i="1"/>
  <c r="AA172" i="1"/>
  <c r="AB172" i="1"/>
  <c r="AC172" i="1"/>
  <c r="AD172" i="1"/>
  <c r="AE172" i="1"/>
  <c r="AF172" i="1"/>
  <c r="AA173" i="1"/>
  <c r="AB173" i="1"/>
  <c r="AC173" i="1"/>
  <c r="AD173" i="1"/>
  <c r="AE173" i="1"/>
  <c r="AF173" i="1"/>
  <c r="AA174" i="1"/>
  <c r="AB174" i="1"/>
  <c r="AC174" i="1"/>
  <c r="AD174" i="1"/>
  <c r="AE174" i="1"/>
  <c r="AF174" i="1"/>
  <c r="AA175" i="1"/>
  <c r="AB175" i="1"/>
  <c r="AC175" i="1"/>
  <c r="AD175" i="1"/>
  <c r="AE175" i="1"/>
  <c r="AF175" i="1"/>
  <c r="AA176" i="1"/>
  <c r="AB176" i="1"/>
  <c r="AC176" i="1"/>
  <c r="AD176" i="1"/>
  <c r="AE176" i="1"/>
  <c r="AF176" i="1"/>
  <c r="AA177" i="1"/>
  <c r="AB177" i="1"/>
  <c r="AC177" i="1"/>
  <c r="AD177" i="1"/>
  <c r="AE177" i="1"/>
  <c r="AF177" i="1"/>
  <c r="AA178" i="1"/>
  <c r="AB178" i="1"/>
  <c r="AC178" i="1"/>
  <c r="AD178" i="1"/>
  <c r="AE178" i="1"/>
  <c r="AF178" i="1"/>
  <c r="AA179" i="1"/>
  <c r="AB179" i="1"/>
  <c r="AC179" i="1"/>
  <c r="AD179" i="1"/>
  <c r="AE179" i="1"/>
  <c r="AF179" i="1"/>
  <c r="AA180" i="1"/>
  <c r="AB180" i="1"/>
  <c r="AC180" i="1"/>
  <c r="AD180" i="1"/>
  <c r="AE180" i="1"/>
  <c r="AF180" i="1"/>
  <c r="AA181" i="1"/>
  <c r="AB181" i="1"/>
  <c r="AC181" i="1"/>
  <c r="AD181" i="1"/>
  <c r="AE181" i="1"/>
  <c r="AF181" i="1"/>
  <c r="AA182" i="1"/>
  <c r="AB182" i="1"/>
  <c r="AC182" i="1"/>
  <c r="AD182" i="1"/>
  <c r="AE182" i="1"/>
  <c r="AF182" i="1"/>
  <c r="AA183" i="1"/>
  <c r="AB183" i="1"/>
  <c r="AC183" i="1"/>
  <c r="AD183" i="1"/>
  <c r="AE183" i="1"/>
  <c r="AF183" i="1"/>
  <c r="AA184" i="1"/>
  <c r="AB184" i="1"/>
  <c r="AC184" i="1"/>
  <c r="AD184" i="1"/>
  <c r="AE184" i="1"/>
  <c r="AF184" i="1"/>
  <c r="AA185" i="1"/>
  <c r="AB185" i="1"/>
  <c r="AC185" i="1"/>
  <c r="AD185" i="1"/>
  <c r="AE185" i="1"/>
  <c r="AF185" i="1"/>
  <c r="AA186" i="1"/>
  <c r="AB186" i="1"/>
  <c r="AC186" i="1"/>
  <c r="AD186" i="1"/>
  <c r="AE186" i="1"/>
  <c r="AF186" i="1"/>
  <c r="AA187" i="1"/>
  <c r="AB187" i="1"/>
  <c r="AC187" i="1"/>
  <c r="AD187" i="1"/>
  <c r="AE187" i="1"/>
  <c r="AF187" i="1"/>
  <c r="AA188" i="1"/>
  <c r="AB188" i="1"/>
  <c r="AC188" i="1"/>
  <c r="AD188" i="1"/>
  <c r="AE188" i="1"/>
  <c r="AF188" i="1"/>
  <c r="AA189" i="1"/>
  <c r="AB189" i="1"/>
  <c r="AC189" i="1"/>
  <c r="AD189" i="1"/>
  <c r="AE189" i="1"/>
  <c r="AF189" i="1"/>
  <c r="AA190" i="1"/>
  <c r="AB190" i="1"/>
  <c r="AC190" i="1"/>
  <c r="AD190" i="1"/>
  <c r="AE190" i="1"/>
  <c r="AF190" i="1"/>
  <c r="AA191" i="1"/>
  <c r="AB191" i="1"/>
  <c r="AC191" i="1"/>
  <c r="AD191" i="1"/>
  <c r="AE191" i="1"/>
  <c r="AF191" i="1"/>
  <c r="AA192" i="1"/>
  <c r="AB192" i="1"/>
  <c r="AC192" i="1"/>
  <c r="AD192" i="1"/>
  <c r="AE192" i="1"/>
  <c r="AF192" i="1"/>
  <c r="AA193" i="1"/>
  <c r="AB193" i="1"/>
  <c r="AC193" i="1"/>
  <c r="AD193" i="1"/>
  <c r="AE193" i="1"/>
  <c r="AF193" i="1"/>
  <c r="AA194" i="1"/>
  <c r="AB194" i="1"/>
  <c r="AC194" i="1"/>
  <c r="AD194" i="1"/>
  <c r="AE194" i="1"/>
  <c r="AF194" i="1"/>
  <c r="AA195" i="1"/>
  <c r="AB195" i="1"/>
  <c r="AC195" i="1"/>
  <c r="AD195" i="1"/>
  <c r="AE195" i="1"/>
  <c r="AF195" i="1"/>
  <c r="AA196" i="1"/>
  <c r="AB196" i="1"/>
  <c r="AC196" i="1"/>
  <c r="AD196" i="1"/>
  <c r="AE196" i="1"/>
  <c r="AF196" i="1"/>
  <c r="AA197" i="1"/>
  <c r="AB197" i="1"/>
  <c r="AC197" i="1"/>
  <c r="AD197" i="1"/>
  <c r="AE197" i="1"/>
  <c r="AF197" i="1"/>
  <c r="AA198" i="1"/>
  <c r="AB198" i="1"/>
  <c r="AC198" i="1"/>
  <c r="AD198" i="1"/>
  <c r="AE198" i="1"/>
  <c r="AF198" i="1"/>
  <c r="AA199" i="1"/>
  <c r="AB199" i="1"/>
  <c r="AC199" i="1"/>
  <c r="AD199" i="1"/>
  <c r="AE199" i="1"/>
  <c r="AF199" i="1"/>
  <c r="AA200" i="1"/>
  <c r="AB200" i="1"/>
  <c r="AC200" i="1"/>
  <c r="AD200" i="1"/>
  <c r="AE200" i="1"/>
  <c r="AF200" i="1"/>
  <c r="AA201" i="1"/>
  <c r="AB201" i="1"/>
  <c r="AC201" i="1"/>
  <c r="AD201" i="1"/>
  <c r="AE201" i="1"/>
  <c r="AF201" i="1"/>
  <c r="AA202" i="1"/>
  <c r="AB202" i="1"/>
  <c r="AC202" i="1"/>
  <c r="AD202" i="1"/>
  <c r="AE202" i="1"/>
  <c r="AF202" i="1"/>
  <c r="AA203" i="1"/>
  <c r="AB203" i="1"/>
  <c r="AC203" i="1"/>
  <c r="AD203" i="1"/>
  <c r="AE203" i="1"/>
  <c r="AF203" i="1"/>
  <c r="AA204" i="1"/>
  <c r="AB204" i="1"/>
  <c r="AC204" i="1"/>
  <c r="AD204" i="1"/>
  <c r="AE204" i="1"/>
  <c r="AF204" i="1"/>
  <c r="AA205" i="1"/>
  <c r="AB205" i="1"/>
  <c r="AC205" i="1"/>
  <c r="AD205" i="1"/>
  <c r="AE205" i="1"/>
  <c r="AF205" i="1"/>
  <c r="AA206" i="1"/>
  <c r="AB206" i="1"/>
  <c r="AC206" i="1"/>
  <c r="AD206" i="1"/>
  <c r="AE206" i="1"/>
  <c r="AF206" i="1"/>
  <c r="AA207" i="1"/>
  <c r="AB207" i="1"/>
  <c r="AC207" i="1"/>
  <c r="AD207" i="1"/>
  <c r="AE207" i="1"/>
  <c r="AF207" i="1"/>
  <c r="AA208" i="1"/>
  <c r="AB208" i="1"/>
  <c r="AC208" i="1"/>
  <c r="AD208" i="1"/>
  <c r="AE208" i="1"/>
  <c r="AF208" i="1"/>
  <c r="AA209" i="1"/>
  <c r="AB209" i="1"/>
  <c r="AC209" i="1"/>
  <c r="AD209" i="1"/>
  <c r="AE209" i="1"/>
  <c r="AF209" i="1"/>
  <c r="AA210" i="1"/>
  <c r="AB210" i="1"/>
  <c r="AC210" i="1"/>
  <c r="AD210" i="1"/>
  <c r="AE210" i="1"/>
  <c r="AF210" i="1"/>
  <c r="AA211" i="1"/>
  <c r="AB211" i="1"/>
  <c r="AC211" i="1"/>
  <c r="AD211" i="1"/>
  <c r="AE211" i="1"/>
  <c r="AF211" i="1"/>
  <c r="AA212" i="1"/>
  <c r="AB212" i="1"/>
  <c r="AC212" i="1"/>
  <c r="AD212" i="1"/>
  <c r="AE212" i="1"/>
  <c r="AF212" i="1"/>
  <c r="AA213" i="1"/>
  <c r="AB213" i="1"/>
  <c r="AC213" i="1"/>
  <c r="AD213" i="1"/>
  <c r="AE213" i="1"/>
  <c r="AF213" i="1"/>
  <c r="AA214" i="1"/>
  <c r="AB214" i="1"/>
  <c r="AC214" i="1"/>
  <c r="AD214" i="1"/>
  <c r="AE214" i="1"/>
  <c r="AF214" i="1"/>
  <c r="AA215" i="1"/>
  <c r="AB215" i="1"/>
  <c r="AC215" i="1"/>
  <c r="AD215" i="1"/>
  <c r="AE215" i="1"/>
  <c r="AF215" i="1"/>
  <c r="AA216" i="1"/>
  <c r="AB216" i="1"/>
  <c r="AC216" i="1"/>
  <c r="AD216" i="1"/>
  <c r="AE216" i="1"/>
  <c r="AF216" i="1"/>
  <c r="AA217" i="1"/>
  <c r="AB217" i="1"/>
  <c r="AC217" i="1"/>
  <c r="AD217" i="1"/>
  <c r="AE217" i="1"/>
  <c r="AF217" i="1"/>
  <c r="AA218" i="1"/>
  <c r="AB218" i="1"/>
  <c r="AC218" i="1"/>
  <c r="AD218" i="1"/>
  <c r="AE218" i="1"/>
  <c r="AF218" i="1"/>
  <c r="AA219" i="1"/>
  <c r="AB219" i="1"/>
  <c r="AC219" i="1"/>
  <c r="AD219" i="1"/>
  <c r="AE219" i="1"/>
  <c r="AF219" i="1"/>
  <c r="AA220" i="1"/>
  <c r="AB220" i="1"/>
  <c r="AC220" i="1"/>
  <c r="AD220" i="1"/>
  <c r="AE220" i="1"/>
  <c r="AF220" i="1"/>
  <c r="AA221" i="1"/>
  <c r="AB221" i="1"/>
  <c r="AC221" i="1"/>
  <c r="AD221" i="1"/>
  <c r="AE221" i="1"/>
  <c r="AF221" i="1"/>
  <c r="AA222" i="1"/>
  <c r="AB222" i="1"/>
  <c r="AC222" i="1"/>
  <c r="AD222" i="1"/>
  <c r="AE222" i="1"/>
  <c r="AF222" i="1"/>
  <c r="AA223" i="1"/>
  <c r="AB223" i="1"/>
  <c r="AC223" i="1"/>
  <c r="AD223" i="1"/>
  <c r="AE223" i="1"/>
  <c r="AF223" i="1"/>
  <c r="AA224" i="1"/>
  <c r="AB224" i="1"/>
  <c r="AC224" i="1"/>
  <c r="AD224" i="1"/>
  <c r="AE224" i="1"/>
  <c r="AF224" i="1"/>
  <c r="AA225" i="1"/>
  <c r="AB225" i="1"/>
  <c r="AC225" i="1"/>
  <c r="AD225" i="1"/>
  <c r="AE225" i="1"/>
  <c r="AF225" i="1"/>
  <c r="AA226" i="1"/>
  <c r="AB226" i="1"/>
  <c r="AC226" i="1"/>
  <c r="AD226" i="1"/>
  <c r="AE226" i="1"/>
  <c r="AF226" i="1"/>
  <c r="AA227" i="1"/>
  <c r="AB227" i="1"/>
  <c r="AC227" i="1"/>
  <c r="AD227" i="1"/>
  <c r="AE227" i="1"/>
  <c r="AF227" i="1"/>
  <c r="AA228" i="1"/>
  <c r="AB228" i="1"/>
  <c r="AC228" i="1"/>
  <c r="AD228" i="1"/>
  <c r="AE228" i="1"/>
  <c r="AF228" i="1"/>
  <c r="AA229" i="1"/>
  <c r="AB229" i="1"/>
  <c r="AC229" i="1"/>
  <c r="AD229" i="1"/>
  <c r="AE229" i="1"/>
  <c r="AF229" i="1"/>
  <c r="AA230" i="1"/>
  <c r="AB230" i="1"/>
  <c r="AC230" i="1"/>
  <c r="AD230" i="1"/>
  <c r="AE230" i="1"/>
  <c r="AF230" i="1"/>
  <c r="AA231" i="1"/>
  <c r="AB231" i="1"/>
  <c r="AC231" i="1"/>
  <c r="AD231" i="1"/>
  <c r="AE231" i="1"/>
  <c r="AF231" i="1"/>
  <c r="AA232" i="1"/>
  <c r="AB232" i="1"/>
  <c r="AC232" i="1"/>
  <c r="AD232" i="1"/>
  <c r="AE232" i="1"/>
  <c r="AF232" i="1"/>
  <c r="AA233" i="1"/>
  <c r="AB233" i="1"/>
  <c r="AC233" i="1"/>
  <c r="AD233" i="1"/>
  <c r="AE233" i="1"/>
  <c r="AF233" i="1"/>
  <c r="AA234" i="1"/>
  <c r="AB234" i="1"/>
  <c r="AC234" i="1"/>
  <c r="AD234" i="1"/>
  <c r="AE234" i="1"/>
  <c r="AF234" i="1"/>
  <c r="AA235" i="1"/>
  <c r="AB235" i="1"/>
  <c r="AC235" i="1"/>
  <c r="AD235" i="1"/>
  <c r="AE235" i="1"/>
  <c r="AF235" i="1"/>
  <c r="AA236" i="1"/>
  <c r="AB236" i="1"/>
  <c r="AC236" i="1"/>
  <c r="AD236" i="1"/>
  <c r="AE236" i="1"/>
  <c r="AF236" i="1"/>
  <c r="AA237" i="1"/>
  <c r="AB237" i="1"/>
  <c r="AC237" i="1"/>
  <c r="AD237" i="1"/>
  <c r="AE237" i="1"/>
  <c r="AF237" i="1"/>
  <c r="AA238" i="1"/>
  <c r="AB238" i="1"/>
  <c r="AC238" i="1"/>
  <c r="AD238" i="1"/>
  <c r="AE238" i="1"/>
  <c r="AF238" i="1"/>
  <c r="AA239" i="1"/>
  <c r="AB239" i="1"/>
  <c r="AC239" i="1"/>
  <c r="AD239" i="1"/>
  <c r="AE239" i="1"/>
  <c r="AF239" i="1"/>
  <c r="AA240" i="1"/>
  <c r="AB240" i="1"/>
  <c r="AC240" i="1"/>
  <c r="AD240" i="1"/>
  <c r="AE240" i="1"/>
  <c r="AF240" i="1"/>
  <c r="AA241" i="1"/>
  <c r="AB241" i="1"/>
  <c r="AC241" i="1"/>
  <c r="AD241" i="1"/>
  <c r="AE241" i="1"/>
  <c r="AF241" i="1"/>
  <c r="AA242" i="1"/>
  <c r="AB242" i="1"/>
  <c r="AC242" i="1"/>
  <c r="AD242" i="1"/>
  <c r="AE242" i="1"/>
  <c r="AF242" i="1"/>
  <c r="AA243" i="1"/>
  <c r="AB243" i="1"/>
  <c r="AC243" i="1"/>
  <c r="AD243" i="1"/>
  <c r="AE243" i="1"/>
  <c r="AF243" i="1"/>
  <c r="AA244" i="1"/>
  <c r="AB244" i="1"/>
  <c r="AC244" i="1"/>
  <c r="AD244" i="1"/>
  <c r="AE244" i="1"/>
  <c r="AF244" i="1"/>
  <c r="AA245" i="1"/>
  <c r="AB245" i="1"/>
  <c r="AC245" i="1"/>
  <c r="AD245" i="1"/>
  <c r="AE245" i="1"/>
  <c r="AF245" i="1"/>
  <c r="AA246" i="1"/>
  <c r="AB246" i="1"/>
  <c r="AC246" i="1"/>
  <c r="AD246" i="1"/>
  <c r="AE246" i="1"/>
  <c r="AF246" i="1"/>
  <c r="AA247" i="1"/>
  <c r="AB247" i="1"/>
  <c r="AC247" i="1"/>
  <c r="AD247" i="1"/>
  <c r="AE247" i="1"/>
  <c r="AF247" i="1"/>
  <c r="AA248" i="1"/>
  <c r="AB248" i="1"/>
  <c r="AC248" i="1"/>
  <c r="AD248" i="1"/>
  <c r="AE248" i="1"/>
  <c r="AF248" i="1"/>
  <c r="AA249" i="1"/>
  <c r="AB249" i="1"/>
  <c r="AC249" i="1"/>
  <c r="AD249" i="1"/>
  <c r="AE249" i="1"/>
  <c r="AF249" i="1"/>
  <c r="AA250" i="1"/>
  <c r="AB250" i="1"/>
  <c r="AC250" i="1"/>
  <c r="AD250" i="1"/>
  <c r="AE250" i="1"/>
  <c r="AF250" i="1"/>
  <c r="AA251" i="1"/>
  <c r="AB251" i="1"/>
  <c r="AC251" i="1"/>
  <c r="AD251" i="1"/>
  <c r="AE251" i="1"/>
  <c r="AF251" i="1"/>
  <c r="AA252" i="1"/>
  <c r="AB252" i="1"/>
  <c r="AC252" i="1"/>
  <c r="AD252" i="1"/>
  <c r="AE252" i="1"/>
  <c r="AF252" i="1"/>
  <c r="AA253" i="1"/>
  <c r="AB253" i="1"/>
  <c r="AC253" i="1"/>
  <c r="AD253" i="1"/>
  <c r="AE253" i="1"/>
  <c r="AF253" i="1"/>
  <c r="AA254" i="1"/>
  <c r="AB254" i="1"/>
  <c r="AC254" i="1"/>
  <c r="AD254" i="1"/>
  <c r="AE254" i="1"/>
  <c r="AF254" i="1"/>
  <c r="AA255" i="1"/>
  <c r="AB255" i="1"/>
  <c r="AC255" i="1"/>
  <c r="AD255" i="1"/>
  <c r="AE255" i="1"/>
  <c r="AF255" i="1"/>
  <c r="AA256" i="1"/>
  <c r="AB256" i="1"/>
  <c r="AC256" i="1"/>
  <c r="AD256" i="1"/>
  <c r="AE256" i="1"/>
  <c r="AF256" i="1"/>
  <c r="AA257" i="1"/>
  <c r="AB257" i="1"/>
  <c r="AC257" i="1"/>
  <c r="AD257" i="1"/>
  <c r="AE257" i="1"/>
  <c r="AF257" i="1"/>
  <c r="AA258" i="1"/>
  <c r="AB258" i="1"/>
  <c r="AC258" i="1"/>
  <c r="AD258" i="1"/>
  <c r="AE258" i="1"/>
  <c r="AF258" i="1"/>
  <c r="AA259" i="1"/>
  <c r="AB259" i="1"/>
  <c r="AC259" i="1"/>
  <c r="AD259" i="1"/>
  <c r="AE259" i="1"/>
  <c r="AF259" i="1"/>
  <c r="AA260" i="1"/>
  <c r="AB260" i="1"/>
  <c r="AC260" i="1"/>
  <c r="AD260" i="1"/>
  <c r="AE260" i="1"/>
  <c r="AF260" i="1"/>
  <c r="AA261" i="1"/>
  <c r="AB261" i="1"/>
  <c r="AC261" i="1"/>
  <c r="AD261" i="1"/>
  <c r="AE261" i="1"/>
  <c r="AF261" i="1"/>
  <c r="AA262" i="1"/>
  <c r="AB262" i="1"/>
  <c r="AC262" i="1"/>
  <c r="AD262" i="1"/>
  <c r="AE262" i="1"/>
  <c r="AF262" i="1"/>
  <c r="AA263" i="1"/>
  <c r="AB263" i="1"/>
  <c r="AC263" i="1"/>
  <c r="AD263" i="1"/>
  <c r="AE263" i="1"/>
  <c r="AF263" i="1"/>
  <c r="AA264" i="1"/>
  <c r="AB264" i="1"/>
  <c r="AC264" i="1"/>
  <c r="AD264" i="1"/>
  <c r="AE264" i="1"/>
  <c r="AF264" i="1"/>
  <c r="AA265" i="1"/>
  <c r="AB265" i="1"/>
  <c r="AC265" i="1"/>
  <c r="AD265" i="1"/>
  <c r="AE265" i="1"/>
  <c r="AF265" i="1"/>
  <c r="AA266" i="1"/>
  <c r="AB266" i="1"/>
  <c r="AC266" i="1"/>
  <c r="AD266" i="1"/>
  <c r="AE266" i="1"/>
  <c r="AF266" i="1"/>
  <c r="AA267" i="1"/>
  <c r="AB267" i="1"/>
  <c r="AC267" i="1"/>
  <c r="AD267" i="1"/>
  <c r="AE267" i="1"/>
  <c r="AF267" i="1"/>
  <c r="AA268" i="1"/>
  <c r="AB268" i="1"/>
  <c r="AC268" i="1"/>
  <c r="AD268" i="1"/>
  <c r="AE268" i="1"/>
  <c r="AF268" i="1"/>
  <c r="AA269" i="1"/>
  <c r="AB269" i="1"/>
  <c r="AC269" i="1"/>
  <c r="AD269" i="1"/>
  <c r="AE269" i="1"/>
  <c r="AF269" i="1"/>
  <c r="AA270" i="1"/>
  <c r="AB270" i="1"/>
  <c r="AC270" i="1"/>
  <c r="AD270" i="1"/>
  <c r="AE270" i="1"/>
  <c r="AF270" i="1"/>
  <c r="AA271" i="1"/>
  <c r="AB271" i="1"/>
  <c r="AC271" i="1"/>
  <c r="AD271" i="1"/>
  <c r="AE271" i="1"/>
  <c r="AF271" i="1"/>
  <c r="AA272" i="1"/>
  <c r="AB272" i="1"/>
  <c r="AC272" i="1"/>
  <c r="AD272" i="1"/>
  <c r="AE272" i="1"/>
  <c r="AF272" i="1"/>
  <c r="AA273" i="1"/>
  <c r="AB273" i="1"/>
  <c r="AC273" i="1"/>
  <c r="AD273" i="1"/>
  <c r="AE273" i="1"/>
  <c r="AF273" i="1"/>
  <c r="AA274" i="1"/>
  <c r="AB274" i="1"/>
  <c r="AC274" i="1"/>
  <c r="AD274" i="1"/>
  <c r="AE274" i="1"/>
  <c r="AF274" i="1"/>
  <c r="AA275" i="1"/>
  <c r="AB275" i="1"/>
  <c r="AC275" i="1"/>
  <c r="AD275" i="1"/>
  <c r="AE275" i="1"/>
  <c r="AF275" i="1"/>
  <c r="AA276" i="1"/>
  <c r="AB276" i="1"/>
  <c r="AC276" i="1"/>
  <c r="AD276" i="1"/>
  <c r="AE276" i="1"/>
  <c r="AF276" i="1"/>
  <c r="AA277" i="1"/>
  <c r="AB277" i="1"/>
  <c r="AC277" i="1"/>
  <c r="AD277" i="1"/>
  <c r="AE277" i="1"/>
  <c r="AF277" i="1"/>
  <c r="AA278" i="1"/>
  <c r="AB278" i="1"/>
  <c r="AC278" i="1"/>
  <c r="AD278" i="1"/>
  <c r="AE278" i="1"/>
  <c r="AF278" i="1"/>
  <c r="AA279" i="1"/>
  <c r="AB279" i="1"/>
  <c r="AC279" i="1"/>
  <c r="AD279" i="1"/>
  <c r="AE279" i="1"/>
  <c r="AF279" i="1"/>
  <c r="AA280" i="1"/>
  <c r="AB280" i="1"/>
  <c r="AC280" i="1"/>
  <c r="AD280" i="1"/>
  <c r="AE280" i="1"/>
  <c r="AF280" i="1"/>
  <c r="AA281" i="1"/>
  <c r="AB281" i="1"/>
  <c r="AC281" i="1"/>
  <c r="AD281" i="1"/>
  <c r="AE281" i="1"/>
  <c r="AF281" i="1"/>
  <c r="AA282" i="1"/>
  <c r="AB282" i="1"/>
  <c r="AC282" i="1"/>
  <c r="AD282" i="1"/>
  <c r="AE282" i="1"/>
  <c r="AF282" i="1"/>
  <c r="AA283" i="1"/>
  <c r="AB283" i="1"/>
  <c r="AC283" i="1"/>
  <c r="AD283" i="1"/>
  <c r="AE283" i="1"/>
  <c r="AF283" i="1"/>
  <c r="AA284" i="1"/>
  <c r="AB284" i="1"/>
  <c r="AC284" i="1"/>
  <c r="AD284" i="1"/>
  <c r="AE284" i="1"/>
  <c r="AF284" i="1"/>
  <c r="AA285" i="1"/>
  <c r="AB285" i="1"/>
  <c r="AC285" i="1"/>
  <c r="AD285" i="1"/>
  <c r="AE285" i="1"/>
  <c r="AF285" i="1"/>
  <c r="AA286" i="1"/>
  <c r="AB286" i="1"/>
  <c r="AC286" i="1"/>
  <c r="AD286" i="1"/>
  <c r="AE286" i="1"/>
  <c r="AF286" i="1"/>
  <c r="AA287" i="1"/>
  <c r="AB287" i="1"/>
  <c r="AC287" i="1"/>
  <c r="AD287" i="1"/>
  <c r="AE287" i="1"/>
  <c r="AF287" i="1"/>
  <c r="AA288" i="1"/>
  <c r="AB288" i="1"/>
  <c r="AC288" i="1"/>
  <c r="AD288" i="1"/>
  <c r="AE288" i="1"/>
  <c r="AF288" i="1"/>
  <c r="AA289" i="1"/>
  <c r="AB289" i="1"/>
  <c r="AC289" i="1"/>
  <c r="AD289" i="1"/>
  <c r="AE289" i="1"/>
  <c r="AF289" i="1"/>
  <c r="AA290" i="1"/>
  <c r="AB290" i="1"/>
  <c r="AC290" i="1"/>
  <c r="AD290" i="1"/>
  <c r="AE290" i="1"/>
  <c r="AF290" i="1"/>
  <c r="AA291" i="1"/>
  <c r="AB291" i="1"/>
  <c r="AC291" i="1"/>
  <c r="AD291" i="1"/>
  <c r="AE291" i="1"/>
  <c r="AF291" i="1"/>
  <c r="AA292" i="1"/>
  <c r="AB292" i="1"/>
  <c r="AC292" i="1"/>
  <c r="AD292" i="1"/>
  <c r="AE292" i="1"/>
  <c r="AF292" i="1"/>
  <c r="AA293" i="1"/>
  <c r="AB293" i="1"/>
  <c r="AC293" i="1"/>
  <c r="AD293" i="1"/>
  <c r="AE293" i="1"/>
  <c r="AF293" i="1"/>
  <c r="AA294" i="1"/>
  <c r="AB294" i="1"/>
  <c r="AC294" i="1"/>
  <c r="AD294" i="1"/>
  <c r="AE294" i="1"/>
  <c r="AF294" i="1"/>
  <c r="AA295" i="1"/>
  <c r="AB295" i="1"/>
  <c r="AC295" i="1"/>
  <c r="AD295" i="1"/>
  <c r="AE295" i="1"/>
  <c r="AF295" i="1"/>
  <c r="AA296" i="1"/>
  <c r="AB296" i="1"/>
  <c r="AC296" i="1"/>
  <c r="AD296" i="1"/>
  <c r="AE296" i="1"/>
  <c r="AF296" i="1"/>
  <c r="AA297" i="1"/>
  <c r="AB297" i="1"/>
  <c r="AC297" i="1"/>
  <c r="AD297" i="1"/>
  <c r="AE297" i="1"/>
  <c r="AF297" i="1"/>
  <c r="AA298" i="1"/>
  <c r="AB298" i="1"/>
  <c r="AC298" i="1"/>
  <c r="AD298" i="1"/>
  <c r="AE298" i="1"/>
  <c r="AF298" i="1"/>
  <c r="AA299" i="1"/>
  <c r="AB299" i="1"/>
  <c r="AC299" i="1"/>
  <c r="AD299" i="1"/>
  <c r="AE299" i="1"/>
  <c r="AF299" i="1"/>
  <c r="AA300" i="1"/>
  <c r="AB300" i="1"/>
  <c r="AC300" i="1"/>
  <c r="AD300" i="1"/>
  <c r="AE300" i="1"/>
  <c r="AF300" i="1"/>
  <c r="AA301" i="1"/>
  <c r="AB301" i="1"/>
  <c r="AC301" i="1"/>
  <c r="AD301" i="1"/>
  <c r="AE301" i="1"/>
  <c r="AF301" i="1"/>
  <c r="AA302" i="1"/>
  <c r="AB302" i="1"/>
  <c r="AC302" i="1"/>
  <c r="AD302" i="1"/>
  <c r="AE302" i="1"/>
  <c r="AF302" i="1"/>
  <c r="AA303" i="1"/>
  <c r="AB303" i="1"/>
  <c r="AC303" i="1"/>
  <c r="AD303" i="1"/>
  <c r="AE303" i="1"/>
  <c r="AF303" i="1"/>
  <c r="AA304" i="1"/>
  <c r="AB304" i="1"/>
  <c r="AC304" i="1"/>
  <c r="AD304" i="1"/>
  <c r="AE304" i="1"/>
  <c r="AF304" i="1"/>
  <c r="AA305" i="1"/>
  <c r="AB305" i="1"/>
  <c r="AC305" i="1"/>
  <c r="AD305" i="1"/>
  <c r="AE305" i="1"/>
  <c r="AF305" i="1"/>
  <c r="AA306" i="1"/>
  <c r="AB306" i="1"/>
  <c r="AC306" i="1"/>
  <c r="AD306" i="1"/>
  <c r="AE306" i="1"/>
  <c r="AF306" i="1"/>
  <c r="AA307" i="1"/>
  <c r="AB307" i="1"/>
  <c r="AC307" i="1"/>
  <c r="AD307" i="1"/>
  <c r="AE307" i="1"/>
  <c r="AF307" i="1"/>
  <c r="AA308" i="1"/>
  <c r="AB308" i="1"/>
  <c r="AC308" i="1"/>
  <c r="AD308" i="1"/>
  <c r="AE308" i="1"/>
  <c r="AF308" i="1"/>
  <c r="AA309" i="1"/>
  <c r="AB309" i="1"/>
  <c r="AC309" i="1"/>
  <c r="AD309" i="1"/>
  <c r="AE309" i="1"/>
  <c r="AF309" i="1"/>
  <c r="AA310" i="1"/>
  <c r="AB310" i="1"/>
  <c r="AC310" i="1"/>
  <c r="AD310" i="1"/>
  <c r="AE310" i="1"/>
  <c r="AF310" i="1"/>
  <c r="AA311" i="1"/>
  <c r="AB311" i="1"/>
  <c r="AC311" i="1"/>
  <c r="AD311" i="1"/>
  <c r="AE311" i="1"/>
  <c r="AF311" i="1"/>
  <c r="AA312" i="1"/>
  <c r="AB312" i="1"/>
  <c r="AC312" i="1"/>
  <c r="AD312" i="1"/>
  <c r="AE312" i="1"/>
  <c r="AF312" i="1"/>
  <c r="AA313" i="1"/>
  <c r="AB313" i="1"/>
  <c r="AC313" i="1"/>
  <c r="AD313" i="1"/>
  <c r="AE313" i="1"/>
  <c r="AF313" i="1"/>
  <c r="AA314" i="1"/>
  <c r="AB314" i="1"/>
  <c r="AC314" i="1"/>
  <c r="AD314" i="1"/>
  <c r="AE314" i="1"/>
  <c r="AF314" i="1"/>
  <c r="AA315" i="1"/>
  <c r="AB315" i="1"/>
  <c r="AC315" i="1"/>
  <c r="AD315" i="1"/>
  <c r="AE315" i="1"/>
  <c r="AF315" i="1"/>
  <c r="AA316" i="1"/>
  <c r="AB316" i="1"/>
  <c r="AC316" i="1"/>
  <c r="AD316" i="1"/>
  <c r="AE316" i="1"/>
  <c r="AF316" i="1"/>
  <c r="AA317" i="1"/>
  <c r="AB317" i="1"/>
  <c r="AC317" i="1"/>
  <c r="AD317" i="1"/>
  <c r="AE317" i="1"/>
  <c r="AF317" i="1"/>
  <c r="AA318" i="1"/>
  <c r="AB318" i="1"/>
  <c r="AC318" i="1"/>
  <c r="AD318" i="1"/>
  <c r="AE318" i="1"/>
  <c r="AF318" i="1"/>
  <c r="AA319" i="1"/>
  <c r="AB319" i="1"/>
  <c r="AC319" i="1"/>
  <c r="AD319" i="1"/>
  <c r="AE319" i="1"/>
  <c r="AF319" i="1"/>
  <c r="AA320" i="1"/>
  <c r="AB320" i="1"/>
  <c r="AC320" i="1"/>
  <c r="AD320" i="1"/>
  <c r="AE320" i="1"/>
  <c r="AF320" i="1"/>
  <c r="AA321" i="1"/>
  <c r="AB321" i="1"/>
  <c r="AC321" i="1"/>
  <c r="AD321" i="1"/>
  <c r="AE321" i="1"/>
  <c r="AF321" i="1"/>
  <c r="AA322" i="1"/>
  <c r="AB322" i="1"/>
  <c r="AC322" i="1"/>
  <c r="AD322" i="1"/>
  <c r="AE322" i="1"/>
  <c r="AF322" i="1"/>
  <c r="AA323" i="1"/>
  <c r="AB323" i="1"/>
  <c r="AC323" i="1"/>
  <c r="AD323" i="1"/>
  <c r="AE323" i="1"/>
  <c r="AF323" i="1"/>
  <c r="AA324" i="1"/>
  <c r="AB324" i="1"/>
  <c r="AC324" i="1"/>
  <c r="AD324" i="1"/>
  <c r="AE324" i="1"/>
  <c r="AF324" i="1"/>
  <c r="AA325" i="1"/>
  <c r="AB325" i="1"/>
  <c r="AC325" i="1"/>
  <c r="AD325" i="1"/>
  <c r="AE325" i="1"/>
  <c r="AF325" i="1"/>
  <c r="AA326" i="1"/>
  <c r="AB326" i="1"/>
  <c r="AC326" i="1"/>
  <c r="AD326" i="1"/>
  <c r="AE326" i="1"/>
  <c r="AF326" i="1"/>
  <c r="AA327" i="1"/>
  <c r="AB327" i="1"/>
  <c r="AC327" i="1"/>
  <c r="AD327" i="1"/>
  <c r="AE327" i="1"/>
  <c r="AF327" i="1"/>
  <c r="AA328" i="1"/>
  <c r="AB328" i="1"/>
  <c r="AC328" i="1"/>
  <c r="AD328" i="1"/>
  <c r="AE328" i="1"/>
  <c r="AF328" i="1"/>
  <c r="AA329" i="1"/>
  <c r="AB329" i="1"/>
  <c r="AC329" i="1"/>
  <c r="AD329" i="1"/>
  <c r="AE329" i="1"/>
  <c r="AF329" i="1"/>
  <c r="AA330" i="1"/>
  <c r="AB330" i="1"/>
  <c r="AC330" i="1"/>
  <c r="AD330" i="1"/>
  <c r="AE330" i="1"/>
  <c r="AF330" i="1"/>
  <c r="AA331" i="1"/>
  <c r="AB331" i="1"/>
  <c r="AC331" i="1"/>
  <c r="AD331" i="1"/>
  <c r="AE331" i="1"/>
  <c r="AF331" i="1"/>
  <c r="AA332" i="1"/>
  <c r="AB332" i="1"/>
  <c r="AC332" i="1"/>
  <c r="AD332" i="1"/>
  <c r="AE332" i="1"/>
  <c r="AF332" i="1"/>
  <c r="AA333" i="1"/>
  <c r="AB333" i="1"/>
  <c r="AC333" i="1"/>
  <c r="AD333" i="1"/>
  <c r="AE333" i="1"/>
  <c r="AF333" i="1"/>
  <c r="AA334" i="1"/>
  <c r="AB334" i="1"/>
  <c r="AC334" i="1"/>
  <c r="AD334" i="1"/>
  <c r="AE334" i="1"/>
  <c r="AF334" i="1"/>
  <c r="AA335" i="1"/>
  <c r="AB335" i="1"/>
  <c r="AC335" i="1"/>
  <c r="AD335" i="1"/>
  <c r="AE335" i="1"/>
  <c r="AF335" i="1"/>
  <c r="AA336" i="1"/>
  <c r="AB336" i="1"/>
  <c r="AC336" i="1"/>
  <c r="AD336" i="1"/>
  <c r="AE336" i="1"/>
  <c r="AF336" i="1"/>
  <c r="AA337" i="1"/>
  <c r="AB337" i="1"/>
  <c r="AC337" i="1"/>
  <c r="AD337" i="1"/>
  <c r="AE337" i="1"/>
  <c r="AF337" i="1"/>
  <c r="AA338" i="1"/>
  <c r="AB338" i="1"/>
  <c r="AC338" i="1"/>
  <c r="AD338" i="1"/>
  <c r="AE338" i="1"/>
  <c r="AF338" i="1"/>
  <c r="AA339" i="1"/>
  <c r="AB339" i="1"/>
  <c r="AC339" i="1"/>
  <c r="AD339" i="1"/>
  <c r="AE339" i="1"/>
  <c r="AF339" i="1"/>
  <c r="AA340" i="1"/>
  <c r="AB340" i="1"/>
  <c r="AC340" i="1"/>
  <c r="AD340" i="1"/>
  <c r="AE340" i="1"/>
  <c r="AF340" i="1"/>
  <c r="AA341" i="1"/>
  <c r="AB341" i="1"/>
  <c r="AC341" i="1"/>
  <c r="AD341" i="1"/>
  <c r="AE341" i="1"/>
  <c r="AF341" i="1"/>
  <c r="AA342" i="1"/>
  <c r="AB342" i="1"/>
  <c r="AC342" i="1"/>
  <c r="AD342" i="1"/>
  <c r="AE342" i="1"/>
  <c r="AF342" i="1"/>
  <c r="AA343" i="1"/>
  <c r="AB343" i="1"/>
  <c r="AC343" i="1"/>
  <c r="AD343" i="1"/>
  <c r="AE343" i="1"/>
  <c r="AF343" i="1"/>
  <c r="AA344" i="1"/>
  <c r="AB344" i="1"/>
  <c r="AC344" i="1"/>
  <c r="AD344" i="1"/>
  <c r="AE344" i="1"/>
  <c r="AF344" i="1"/>
  <c r="AA345" i="1"/>
  <c r="AB345" i="1"/>
  <c r="AC345" i="1"/>
  <c r="AD345" i="1"/>
  <c r="AE345" i="1"/>
  <c r="AF345" i="1"/>
  <c r="AA346" i="1"/>
  <c r="AB346" i="1"/>
  <c r="AC346" i="1"/>
  <c r="AD346" i="1"/>
  <c r="AE346" i="1"/>
  <c r="AF346" i="1"/>
  <c r="AA347" i="1"/>
  <c r="AB347" i="1"/>
  <c r="AC347" i="1"/>
  <c r="AD347" i="1"/>
  <c r="AE347" i="1"/>
  <c r="AF347" i="1"/>
  <c r="AA348" i="1"/>
  <c r="AB348" i="1"/>
  <c r="AC348" i="1"/>
  <c r="AD348" i="1"/>
  <c r="AE348" i="1"/>
  <c r="AF348" i="1"/>
  <c r="AA349" i="1"/>
  <c r="AB349" i="1"/>
  <c r="AC349" i="1"/>
  <c r="AD349" i="1"/>
  <c r="AE349" i="1"/>
  <c r="AF349" i="1"/>
  <c r="AA350" i="1"/>
  <c r="AB350" i="1"/>
  <c r="AC350" i="1"/>
  <c r="AD350" i="1"/>
  <c r="AE350" i="1"/>
  <c r="AF350" i="1"/>
  <c r="AA351" i="1"/>
  <c r="AB351" i="1"/>
  <c r="AC351" i="1"/>
  <c r="AD351" i="1"/>
  <c r="AE351" i="1"/>
  <c r="AF351" i="1"/>
  <c r="AA352" i="1"/>
  <c r="AB352" i="1"/>
  <c r="AC352" i="1"/>
  <c r="AD352" i="1"/>
  <c r="AE352" i="1"/>
  <c r="AF352" i="1"/>
  <c r="AA353" i="1"/>
  <c r="AB353" i="1"/>
  <c r="AC353" i="1"/>
  <c r="AD353" i="1"/>
  <c r="AE353" i="1"/>
  <c r="AF353" i="1"/>
  <c r="AA354" i="1"/>
  <c r="AB354" i="1"/>
  <c r="AC354" i="1"/>
  <c r="AD354" i="1"/>
  <c r="AE354" i="1"/>
  <c r="AF354" i="1"/>
  <c r="AA355" i="1"/>
  <c r="AB355" i="1"/>
  <c r="AC355" i="1"/>
  <c r="AD355" i="1"/>
  <c r="AE355" i="1"/>
  <c r="AF355" i="1"/>
  <c r="AA356" i="1"/>
  <c r="AB356" i="1"/>
  <c r="AC356" i="1"/>
  <c r="AD356" i="1"/>
  <c r="AE356" i="1"/>
  <c r="AF356" i="1"/>
  <c r="AA357" i="1"/>
  <c r="AB357" i="1"/>
  <c r="AC357" i="1"/>
  <c r="AD357" i="1"/>
  <c r="AE357" i="1"/>
  <c r="AF357" i="1"/>
  <c r="AA358" i="1"/>
  <c r="AB358" i="1"/>
  <c r="AC358" i="1"/>
  <c r="AD358" i="1"/>
  <c r="AE358" i="1"/>
  <c r="AF358" i="1"/>
  <c r="AA359" i="1"/>
  <c r="AB359" i="1"/>
  <c r="AC359" i="1"/>
  <c r="AD359" i="1"/>
  <c r="AE359" i="1"/>
  <c r="AF359" i="1"/>
  <c r="AA360" i="1"/>
  <c r="AB360" i="1"/>
  <c r="AC360" i="1"/>
  <c r="AD360" i="1"/>
  <c r="AE360" i="1"/>
  <c r="AF360" i="1"/>
  <c r="AA361" i="1"/>
  <c r="AB361" i="1"/>
  <c r="AC361" i="1"/>
  <c r="AD361" i="1"/>
  <c r="AE361" i="1"/>
  <c r="AF361" i="1"/>
  <c r="AA362" i="1"/>
  <c r="AB362" i="1"/>
  <c r="AC362" i="1"/>
  <c r="AD362" i="1"/>
  <c r="AE362" i="1"/>
  <c r="AF362" i="1"/>
  <c r="AA363" i="1"/>
  <c r="AB363" i="1"/>
  <c r="AC363" i="1"/>
  <c r="AD363" i="1"/>
  <c r="AE363" i="1"/>
  <c r="AF363" i="1"/>
  <c r="AA364" i="1"/>
  <c r="AB364" i="1"/>
  <c r="AC364" i="1"/>
  <c r="AD364" i="1"/>
  <c r="AE364" i="1"/>
  <c r="AF364" i="1"/>
  <c r="AA365" i="1"/>
  <c r="AB365" i="1"/>
  <c r="AC365" i="1"/>
  <c r="AD365" i="1"/>
  <c r="AE365" i="1"/>
  <c r="AF365" i="1"/>
  <c r="AA366" i="1"/>
  <c r="AB366" i="1"/>
  <c r="AC366" i="1"/>
  <c r="AD366" i="1"/>
  <c r="AE366" i="1"/>
  <c r="AF366" i="1"/>
  <c r="AA367" i="1"/>
  <c r="AB367" i="1"/>
  <c r="AC367" i="1"/>
  <c r="AD367" i="1"/>
  <c r="AE367" i="1"/>
  <c r="AF367" i="1"/>
  <c r="AA368" i="1"/>
  <c r="AB368" i="1"/>
  <c r="AC368" i="1"/>
  <c r="AD368" i="1"/>
  <c r="AE368" i="1"/>
  <c r="AF368" i="1"/>
  <c r="AA369" i="1"/>
  <c r="AB369" i="1"/>
  <c r="AC369" i="1"/>
  <c r="AD369" i="1"/>
  <c r="AE369" i="1"/>
  <c r="AF369" i="1"/>
  <c r="AA370" i="1"/>
  <c r="AB370" i="1"/>
  <c r="AC370" i="1"/>
  <c r="AD370" i="1"/>
  <c r="AE370" i="1"/>
  <c r="AF370" i="1"/>
  <c r="AA371" i="1"/>
  <c r="AB371" i="1"/>
  <c r="AC371" i="1"/>
  <c r="AD371" i="1"/>
  <c r="AE371" i="1"/>
  <c r="AF371" i="1"/>
  <c r="AA372" i="1"/>
  <c r="AB372" i="1"/>
  <c r="AC372" i="1"/>
  <c r="AD372" i="1"/>
  <c r="AE372" i="1"/>
  <c r="AF372" i="1"/>
  <c r="AA373" i="1"/>
  <c r="AB373" i="1"/>
  <c r="AC373" i="1"/>
  <c r="AD373" i="1"/>
  <c r="AE373" i="1"/>
  <c r="AF373" i="1"/>
  <c r="AA374" i="1"/>
  <c r="AB374" i="1"/>
  <c r="AC374" i="1"/>
  <c r="AD374" i="1"/>
  <c r="AE374" i="1"/>
  <c r="AF374" i="1"/>
  <c r="AA375" i="1"/>
  <c r="AB375" i="1"/>
  <c r="AC375" i="1"/>
  <c r="AD375" i="1"/>
  <c r="AE375" i="1"/>
  <c r="AF375" i="1"/>
  <c r="AA376" i="1"/>
  <c r="AB376" i="1"/>
  <c r="AC376" i="1"/>
  <c r="AD376" i="1"/>
  <c r="AE376" i="1"/>
  <c r="AF376" i="1"/>
  <c r="AB2" i="1"/>
  <c r="AC2" i="1"/>
  <c r="AD2" i="1"/>
  <c r="AE2" i="1"/>
  <c r="AF2" i="1"/>
  <c r="AA2" i="1"/>
  <c r="O17" i="6"/>
  <c r="O18" i="6"/>
  <c r="O19" i="6"/>
  <c r="O20" i="6"/>
  <c r="O16" i="6"/>
  <c r="Z8" i="6"/>
  <c r="BH1" i="7"/>
  <c r="BG1" i="7"/>
  <c r="BF1" i="7"/>
  <c r="BE1" i="7"/>
  <c r="BD1" i="7"/>
  <c r="BC1" i="7"/>
  <c r="BB1" i="7"/>
  <c r="BA1" i="7"/>
  <c r="BF1086" i="5"/>
  <c r="BE1086" i="5"/>
  <c r="BD1086" i="5"/>
  <c r="BC1086" i="5"/>
  <c r="BB1086" i="5"/>
  <c r="BA1086" i="5"/>
  <c r="BF1085" i="5"/>
  <c r="BE1085" i="5"/>
  <c r="BD1085" i="5"/>
  <c r="BC1085" i="5"/>
  <c r="BB1085" i="5"/>
  <c r="BA1085" i="5"/>
  <c r="BF1084" i="5"/>
  <c r="BE1084" i="5"/>
  <c r="BD1084" i="5"/>
  <c r="BC1084" i="5"/>
  <c r="BB1084" i="5"/>
  <c r="BA1084" i="5"/>
  <c r="BF1083" i="5"/>
  <c r="BE1083" i="5"/>
  <c r="BD1083" i="5"/>
  <c r="BC1083" i="5"/>
  <c r="BB1083" i="5"/>
  <c r="BA1083" i="5"/>
  <c r="BF1082" i="5"/>
  <c r="BE1082" i="5"/>
  <c r="BD1082" i="5"/>
  <c r="BC1082" i="5"/>
  <c r="BB1082" i="5"/>
  <c r="BA1082" i="5"/>
  <c r="BF1081" i="5"/>
  <c r="BE1081" i="5"/>
  <c r="BD1081" i="5"/>
  <c r="BC1081" i="5"/>
  <c r="BB1081" i="5"/>
  <c r="BA1081" i="5"/>
  <c r="BF1080" i="5"/>
  <c r="BE1080" i="5"/>
  <c r="BD1080" i="5"/>
  <c r="BC1080" i="5"/>
  <c r="BB1080" i="5"/>
  <c r="BA1080" i="5"/>
  <c r="BF1079" i="5"/>
  <c r="BE1079" i="5"/>
  <c r="BD1079" i="5"/>
  <c r="BC1079" i="5"/>
  <c r="BB1079" i="5"/>
  <c r="BA1079" i="5"/>
  <c r="BF1078" i="5"/>
  <c r="BE1078" i="5"/>
  <c r="BD1078" i="5"/>
  <c r="BC1078" i="5"/>
  <c r="BB1078" i="5"/>
  <c r="BA1078" i="5"/>
  <c r="BF1077" i="5"/>
  <c r="BE1077" i="5"/>
  <c r="BD1077" i="5"/>
  <c r="BC1077" i="5"/>
  <c r="BB1077" i="5"/>
  <c r="BA1077" i="5"/>
  <c r="BF1076" i="5"/>
  <c r="BE1076" i="5"/>
  <c r="BD1076" i="5"/>
  <c r="BC1076" i="5"/>
  <c r="BB1076" i="5"/>
  <c r="BA1076" i="5"/>
  <c r="BF1075" i="5"/>
  <c r="BE1075" i="5"/>
  <c r="BD1075" i="5"/>
  <c r="BC1075" i="5"/>
  <c r="BB1075" i="5"/>
  <c r="BA1075" i="5"/>
  <c r="BF1074" i="5"/>
  <c r="BE1074" i="5"/>
  <c r="BD1074" i="5"/>
  <c r="BC1074" i="5"/>
  <c r="BB1074" i="5"/>
  <c r="BA1074" i="5"/>
  <c r="BF1073" i="5"/>
  <c r="BE1073" i="5"/>
  <c r="BD1073" i="5"/>
  <c r="BC1073" i="5"/>
  <c r="BB1073" i="5"/>
  <c r="BA1073" i="5"/>
  <c r="BF1072" i="5"/>
  <c r="BE1072" i="5"/>
  <c r="BD1072" i="5"/>
  <c r="BC1072" i="5"/>
  <c r="BB1072" i="5"/>
  <c r="BA1072" i="5"/>
  <c r="BF1071" i="5"/>
  <c r="BE1071" i="5"/>
  <c r="BD1071" i="5"/>
  <c r="BC1071" i="5"/>
  <c r="BB1071" i="5"/>
  <c r="BA1071" i="5"/>
  <c r="BF1070" i="5"/>
  <c r="BE1070" i="5"/>
  <c r="BD1070" i="5"/>
  <c r="BC1070" i="5"/>
  <c r="BB1070" i="5"/>
  <c r="BA1070" i="5"/>
  <c r="BF1069" i="5"/>
  <c r="BE1069" i="5"/>
  <c r="BD1069" i="5"/>
  <c r="BC1069" i="5"/>
  <c r="BB1069" i="5"/>
  <c r="BA1069" i="5"/>
  <c r="BF1068" i="5"/>
  <c r="BE1068" i="5"/>
  <c r="BD1068" i="5"/>
  <c r="BC1068" i="5"/>
  <c r="BB1068" i="5"/>
  <c r="BA1068" i="5"/>
  <c r="BF1067" i="5"/>
  <c r="BE1067" i="5"/>
  <c r="BD1067" i="5"/>
  <c r="BC1067" i="5"/>
  <c r="BB1067" i="5"/>
  <c r="BA1067" i="5"/>
  <c r="BF1066" i="5"/>
  <c r="BE1066" i="5"/>
  <c r="BD1066" i="5"/>
  <c r="BC1066" i="5"/>
  <c r="BB1066" i="5"/>
  <c r="BA1066" i="5"/>
  <c r="BF1065" i="5"/>
  <c r="BE1065" i="5"/>
  <c r="BD1065" i="5"/>
  <c r="BC1065" i="5"/>
  <c r="BB1065" i="5"/>
  <c r="BA1065" i="5"/>
  <c r="BF1064" i="5"/>
  <c r="BE1064" i="5"/>
  <c r="BD1064" i="5"/>
  <c r="BC1064" i="5"/>
  <c r="BB1064" i="5"/>
  <c r="BA1064" i="5"/>
  <c r="BF1063" i="5"/>
  <c r="BE1063" i="5"/>
  <c r="BD1063" i="5"/>
  <c r="BC1063" i="5"/>
  <c r="BB1063" i="5"/>
  <c r="BA1063" i="5"/>
  <c r="BF1062" i="5"/>
  <c r="BE1062" i="5"/>
  <c r="BD1062" i="5"/>
  <c r="BC1062" i="5"/>
  <c r="BB1062" i="5"/>
  <c r="BA1062" i="5"/>
  <c r="BF1061" i="5"/>
  <c r="BE1061" i="5"/>
  <c r="BD1061" i="5"/>
  <c r="BC1061" i="5"/>
  <c r="BB1061" i="5"/>
  <c r="BA1061" i="5"/>
  <c r="BF1060" i="5"/>
  <c r="BE1060" i="5"/>
  <c r="BD1060" i="5"/>
  <c r="BC1060" i="5"/>
  <c r="BB1060" i="5"/>
  <c r="BA1060" i="5"/>
  <c r="BF1059" i="5"/>
  <c r="BE1059" i="5"/>
  <c r="BD1059" i="5"/>
  <c r="BC1059" i="5"/>
  <c r="BB1059" i="5"/>
  <c r="BA1059" i="5"/>
  <c r="BF1058" i="5"/>
  <c r="BE1058" i="5"/>
  <c r="BD1058" i="5"/>
  <c r="BC1058" i="5"/>
  <c r="BB1058" i="5"/>
  <c r="BA1058" i="5"/>
  <c r="BF1057" i="5"/>
  <c r="BE1057" i="5"/>
  <c r="BD1057" i="5"/>
  <c r="BC1057" i="5"/>
  <c r="BB1057" i="5"/>
  <c r="BA1057" i="5"/>
  <c r="BF1056" i="5"/>
  <c r="BE1056" i="5"/>
  <c r="BD1056" i="5"/>
  <c r="BC1056" i="5"/>
  <c r="BB1056" i="5"/>
  <c r="BA1056" i="5"/>
  <c r="BF1055" i="5"/>
  <c r="BE1055" i="5"/>
  <c r="BD1055" i="5"/>
  <c r="BC1055" i="5"/>
  <c r="BB1055" i="5"/>
  <c r="BA1055" i="5"/>
  <c r="BF1054" i="5"/>
  <c r="BE1054" i="5"/>
  <c r="BD1054" i="5"/>
  <c r="BC1054" i="5"/>
  <c r="BB1054" i="5"/>
  <c r="BA1054" i="5"/>
  <c r="BF1053" i="5"/>
  <c r="BE1053" i="5"/>
  <c r="BD1053" i="5"/>
  <c r="BC1053" i="5"/>
  <c r="BB1053" i="5"/>
  <c r="BA1053" i="5"/>
  <c r="BF1052" i="5"/>
  <c r="BE1052" i="5"/>
  <c r="BD1052" i="5"/>
  <c r="BC1052" i="5"/>
  <c r="BB1052" i="5"/>
  <c r="BA1052" i="5"/>
  <c r="BF1051" i="5"/>
  <c r="BE1051" i="5"/>
  <c r="BD1051" i="5"/>
  <c r="BC1051" i="5"/>
  <c r="BB1051" i="5"/>
  <c r="BA1051" i="5"/>
  <c r="BF1050" i="5"/>
  <c r="BE1050" i="5"/>
  <c r="BD1050" i="5"/>
  <c r="BC1050" i="5"/>
  <c r="BB1050" i="5"/>
  <c r="BA1050" i="5"/>
  <c r="BF1049" i="5"/>
  <c r="BE1049" i="5"/>
  <c r="BD1049" i="5"/>
  <c r="BC1049" i="5"/>
  <c r="BB1049" i="5"/>
  <c r="BA1049" i="5"/>
  <c r="BF1048" i="5"/>
  <c r="BE1048" i="5"/>
  <c r="BD1048" i="5"/>
  <c r="BC1048" i="5"/>
  <c r="BB1048" i="5"/>
  <c r="BA1048" i="5"/>
  <c r="BF1047" i="5"/>
  <c r="BE1047" i="5"/>
  <c r="BD1047" i="5"/>
  <c r="BC1047" i="5"/>
  <c r="BB1047" i="5"/>
  <c r="BA1047" i="5"/>
  <c r="BF1046" i="5"/>
  <c r="BE1046" i="5"/>
  <c r="BD1046" i="5"/>
  <c r="BC1046" i="5"/>
  <c r="BB1046" i="5"/>
  <c r="BA1046" i="5"/>
  <c r="BF1045" i="5"/>
  <c r="BE1045" i="5"/>
  <c r="BD1045" i="5"/>
  <c r="BC1045" i="5"/>
  <c r="BB1045" i="5"/>
  <c r="BA1045" i="5"/>
  <c r="BF1044" i="5"/>
  <c r="BE1044" i="5"/>
  <c r="BD1044" i="5"/>
  <c r="BC1044" i="5"/>
  <c r="BB1044" i="5"/>
  <c r="BA1044" i="5"/>
  <c r="BF1043" i="5"/>
  <c r="BE1043" i="5"/>
  <c r="BD1043" i="5"/>
  <c r="BC1043" i="5"/>
  <c r="BB1043" i="5"/>
  <c r="BA1043" i="5"/>
  <c r="BF1042" i="5"/>
  <c r="BE1042" i="5"/>
  <c r="BD1042" i="5"/>
  <c r="BC1042" i="5"/>
  <c r="BB1042" i="5"/>
  <c r="BA1042" i="5"/>
  <c r="BF1041" i="5"/>
  <c r="BE1041" i="5"/>
  <c r="BD1041" i="5"/>
  <c r="BC1041" i="5"/>
  <c r="BB1041" i="5"/>
  <c r="BA1041" i="5"/>
  <c r="BF1040" i="5"/>
  <c r="BE1040" i="5"/>
  <c r="BD1040" i="5"/>
  <c r="BC1040" i="5"/>
  <c r="BB1040" i="5"/>
  <c r="BA1040" i="5"/>
  <c r="BF1039" i="5"/>
  <c r="BE1039" i="5"/>
  <c r="BD1039" i="5"/>
  <c r="BC1039" i="5"/>
  <c r="BB1039" i="5"/>
  <c r="BA1039" i="5"/>
  <c r="BF1038" i="5"/>
  <c r="BE1038" i="5"/>
  <c r="BD1038" i="5"/>
  <c r="BC1038" i="5"/>
  <c r="BB1038" i="5"/>
  <c r="BA1038" i="5"/>
  <c r="BF1037" i="5"/>
  <c r="BE1037" i="5"/>
  <c r="BD1037" i="5"/>
  <c r="BC1037" i="5"/>
  <c r="BB1037" i="5"/>
  <c r="BA1037" i="5"/>
  <c r="BF1036" i="5"/>
  <c r="BE1036" i="5"/>
  <c r="BD1036" i="5"/>
  <c r="BC1036" i="5"/>
  <c r="BB1036" i="5"/>
  <c r="BA1036" i="5"/>
  <c r="BF1035" i="5"/>
  <c r="BE1035" i="5"/>
  <c r="BD1035" i="5"/>
  <c r="BC1035" i="5"/>
  <c r="BB1035" i="5"/>
  <c r="BA1035" i="5"/>
  <c r="BF1034" i="5"/>
  <c r="BE1034" i="5"/>
  <c r="BD1034" i="5"/>
  <c r="BC1034" i="5"/>
  <c r="BB1034" i="5"/>
  <c r="BA1034" i="5"/>
  <c r="BF1033" i="5"/>
  <c r="BE1033" i="5"/>
  <c r="BD1033" i="5"/>
  <c r="BC1033" i="5"/>
  <c r="BB1033" i="5"/>
  <c r="BA1033" i="5"/>
  <c r="BF1032" i="5"/>
  <c r="BE1032" i="5"/>
  <c r="BD1032" i="5"/>
  <c r="BC1032" i="5"/>
  <c r="BB1032" i="5"/>
  <c r="BA1032" i="5"/>
  <c r="BF1031" i="5"/>
  <c r="BE1031" i="5"/>
  <c r="BD1031" i="5"/>
  <c r="BC1031" i="5"/>
  <c r="BB1031" i="5"/>
  <c r="BA1031" i="5"/>
  <c r="BF1030" i="5"/>
  <c r="BE1030" i="5"/>
  <c r="BD1030" i="5"/>
  <c r="BC1030" i="5"/>
  <c r="BB1030" i="5"/>
  <c r="BA1030" i="5"/>
  <c r="BF1029" i="5"/>
  <c r="BE1029" i="5"/>
  <c r="BD1029" i="5"/>
  <c r="BC1029" i="5"/>
  <c r="BB1029" i="5"/>
  <c r="BA1029" i="5"/>
  <c r="BF1028" i="5"/>
  <c r="BE1028" i="5"/>
  <c r="BD1028" i="5"/>
  <c r="BC1028" i="5"/>
  <c r="BB1028" i="5"/>
  <c r="BA1028" i="5"/>
  <c r="BF1027" i="5"/>
  <c r="BE1027" i="5"/>
  <c r="BD1027" i="5"/>
  <c r="BC1027" i="5"/>
  <c r="BB1027" i="5"/>
  <c r="BA1027" i="5"/>
  <c r="BF1026" i="5"/>
  <c r="BE1026" i="5"/>
  <c r="BD1026" i="5"/>
  <c r="BC1026" i="5"/>
  <c r="BB1026" i="5"/>
  <c r="BA1026" i="5"/>
  <c r="BF1025" i="5"/>
  <c r="BE1025" i="5"/>
  <c r="BD1025" i="5"/>
  <c r="BC1025" i="5"/>
  <c r="BB1025" i="5"/>
  <c r="BA1025" i="5"/>
  <c r="BF1024" i="5"/>
  <c r="BE1024" i="5"/>
  <c r="BD1024" i="5"/>
  <c r="BC1024" i="5"/>
  <c r="BB1024" i="5"/>
  <c r="BA1024" i="5"/>
  <c r="BF1023" i="5"/>
  <c r="BE1023" i="5"/>
  <c r="BD1023" i="5"/>
  <c r="BC1023" i="5"/>
  <c r="BB1023" i="5"/>
  <c r="BA1023" i="5"/>
  <c r="BF1022" i="5"/>
  <c r="BE1022" i="5"/>
  <c r="BD1022" i="5"/>
  <c r="BC1022" i="5"/>
  <c r="BB1022" i="5"/>
  <c r="BA1022" i="5"/>
  <c r="BF1021" i="5"/>
  <c r="BE1021" i="5"/>
  <c r="BD1021" i="5"/>
  <c r="BC1021" i="5"/>
  <c r="BB1021" i="5"/>
  <c r="BA1021" i="5"/>
  <c r="BF1020" i="5"/>
  <c r="BE1020" i="5"/>
  <c r="BD1020" i="5"/>
  <c r="BC1020" i="5"/>
  <c r="BB1020" i="5"/>
  <c r="BA1020" i="5"/>
  <c r="BF1019" i="5"/>
  <c r="BE1019" i="5"/>
  <c r="BD1019" i="5"/>
  <c r="BC1019" i="5"/>
  <c r="BB1019" i="5"/>
  <c r="BA1019" i="5"/>
  <c r="BF1018" i="5"/>
  <c r="BE1018" i="5"/>
  <c r="BD1018" i="5"/>
  <c r="BC1018" i="5"/>
  <c r="BB1018" i="5"/>
  <c r="BA1018" i="5"/>
  <c r="BF1017" i="5"/>
  <c r="BE1017" i="5"/>
  <c r="BD1017" i="5"/>
  <c r="BC1017" i="5"/>
  <c r="BB1017" i="5"/>
  <c r="BA1017" i="5"/>
  <c r="BF1016" i="5"/>
  <c r="BE1016" i="5"/>
  <c r="BD1016" i="5"/>
  <c r="BC1016" i="5"/>
  <c r="BB1016" i="5"/>
  <c r="BA1016" i="5"/>
  <c r="BF1015" i="5"/>
  <c r="BE1015" i="5"/>
  <c r="BD1015" i="5"/>
  <c r="BC1015" i="5"/>
  <c r="BB1015" i="5"/>
  <c r="BA1015" i="5"/>
  <c r="BF1014" i="5"/>
  <c r="BE1014" i="5"/>
  <c r="BD1014" i="5"/>
  <c r="BC1014" i="5"/>
  <c r="BB1014" i="5"/>
  <c r="BA1014" i="5"/>
  <c r="BF1013" i="5"/>
  <c r="BE1013" i="5"/>
  <c r="BD1013" i="5"/>
  <c r="BC1013" i="5"/>
  <c r="BB1013" i="5"/>
  <c r="BA1013" i="5"/>
  <c r="BF1012" i="5"/>
  <c r="BE1012" i="5"/>
  <c r="BD1012" i="5"/>
  <c r="BC1012" i="5"/>
  <c r="BB1012" i="5"/>
  <c r="BA1012" i="5"/>
  <c r="BF1011" i="5"/>
  <c r="BE1011" i="5"/>
  <c r="BD1011" i="5"/>
  <c r="BC1011" i="5"/>
  <c r="BB1011" i="5"/>
  <c r="BA1011" i="5"/>
  <c r="BF1010" i="5"/>
  <c r="BE1010" i="5"/>
  <c r="BD1010" i="5"/>
  <c r="BC1010" i="5"/>
  <c r="BB1010" i="5"/>
  <c r="BA1010" i="5"/>
  <c r="BF1009" i="5"/>
  <c r="BE1009" i="5"/>
  <c r="BD1009" i="5"/>
  <c r="BC1009" i="5"/>
  <c r="BB1009" i="5"/>
  <c r="BA1009" i="5"/>
  <c r="BF1008" i="5"/>
  <c r="BE1008" i="5"/>
  <c r="BD1008" i="5"/>
  <c r="BC1008" i="5"/>
  <c r="BB1008" i="5"/>
  <c r="BA1008" i="5"/>
  <c r="BF1007" i="5"/>
  <c r="BE1007" i="5"/>
  <c r="BD1007" i="5"/>
  <c r="BC1007" i="5"/>
  <c r="BB1007" i="5"/>
  <c r="BA1007" i="5"/>
  <c r="BF1006" i="5"/>
  <c r="BE1006" i="5"/>
  <c r="BD1006" i="5"/>
  <c r="BC1006" i="5"/>
  <c r="BB1006" i="5"/>
  <c r="BA1006" i="5"/>
  <c r="BF1005" i="5"/>
  <c r="BE1005" i="5"/>
  <c r="BD1005" i="5"/>
  <c r="BC1005" i="5"/>
  <c r="BB1005" i="5"/>
  <c r="BA1005" i="5"/>
  <c r="BF1004" i="5"/>
  <c r="BE1004" i="5"/>
  <c r="BD1004" i="5"/>
  <c r="BC1004" i="5"/>
  <c r="BB1004" i="5"/>
  <c r="BA1004" i="5"/>
  <c r="BF1003" i="5"/>
  <c r="BE1003" i="5"/>
  <c r="BD1003" i="5"/>
  <c r="BC1003" i="5"/>
  <c r="BB1003" i="5"/>
  <c r="BA1003" i="5"/>
  <c r="BF1002" i="5"/>
  <c r="BE1002" i="5"/>
  <c r="BD1002" i="5"/>
  <c r="BC1002" i="5"/>
  <c r="BB1002" i="5"/>
  <c r="BA1002" i="5"/>
  <c r="BF1001" i="5"/>
  <c r="BE1001" i="5"/>
  <c r="BD1001" i="5"/>
  <c r="BC1001" i="5"/>
  <c r="BB1001" i="5"/>
  <c r="BA1001" i="5"/>
  <c r="BF1000" i="5"/>
  <c r="BE1000" i="5"/>
  <c r="BD1000" i="5"/>
  <c r="BC1000" i="5"/>
  <c r="BB1000" i="5"/>
  <c r="BA1000" i="5"/>
  <c r="BF999" i="5"/>
  <c r="BE999" i="5"/>
  <c r="BD999" i="5"/>
  <c r="BC999" i="5"/>
  <c r="BB999" i="5"/>
  <c r="BA999" i="5"/>
  <c r="BF998" i="5"/>
  <c r="BE998" i="5"/>
  <c r="BD998" i="5"/>
  <c r="BC998" i="5"/>
  <c r="BB998" i="5"/>
  <c r="BA998" i="5"/>
  <c r="BF997" i="5"/>
  <c r="BE997" i="5"/>
  <c r="BD997" i="5"/>
  <c r="BC997" i="5"/>
  <c r="BB997" i="5"/>
  <c r="BA997" i="5"/>
  <c r="BF996" i="5"/>
  <c r="BE996" i="5"/>
  <c r="BD996" i="5"/>
  <c r="BC996" i="5"/>
  <c r="BB996" i="5"/>
  <c r="BA996" i="5"/>
  <c r="BF995" i="5"/>
  <c r="BE995" i="5"/>
  <c r="BD995" i="5"/>
  <c r="BC995" i="5"/>
  <c r="BB995" i="5"/>
  <c r="BA995" i="5"/>
  <c r="BF994" i="5"/>
  <c r="BE994" i="5"/>
  <c r="BD994" i="5"/>
  <c r="BC994" i="5"/>
  <c r="BB994" i="5"/>
  <c r="BA994" i="5"/>
  <c r="BF993" i="5"/>
  <c r="BE993" i="5"/>
  <c r="BD993" i="5"/>
  <c r="BC993" i="5"/>
  <c r="BB993" i="5"/>
  <c r="BA993" i="5"/>
  <c r="BF992" i="5"/>
  <c r="BE992" i="5"/>
  <c r="BD992" i="5"/>
  <c r="BC992" i="5"/>
  <c r="BB992" i="5"/>
  <c r="BA992" i="5"/>
  <c r="BF991" i="5"/>
  <c r="BE991" i="5"/>
  <c r="BD991" i="5"/>
  <c r="BC991" i="5"/>
  <c r="BB991" i="5"/>
  <c r="BA991" i="5"/>
  <c r="BF990" i="5"/>
  <c r="BE990" i="5"/>
  <c r="BD990" i="5"/>
  <c r="BC990" i="5"/>
  <c r="BB990" i="5"/>
  <c r="BA990" i="5"/>
  <c r="BF989" i="5"/>
  <c r="BE989" i="5"/>
  <c r="BD989" i="5"/>
  <c r="BC989" i="5"/>
  <c r="BB989" i="5"/>
  <c r="BA989" i="5"/>
  <c r="BF988" i="5"/>
  <c r="BE988" i="5"/>
  <c r="BD988" i="5"/>
  <c r="BC988" i="5"/>
  <c r="BB988" i="5"/>
  <c r="BA988" i="5"/>
  <c r="BF987" i="5"/>
  <c r="BE987" i="5"/>
  <c r="BD987" i="5"/>
  <c r="BC987" i="5"/>
  <c r="BB987" i="5"/>
  <c r="BA987" i="5"/>
  <c r="BF986" i="5"/>
  <c r="BE986" i="5"/>
  <c r="BD986" i="5"/>
  <c r="BC986" i="5"/>
  <c r="BB986" i="5"/>
  <c r="BA986" i="5"/>
  <c r="BF985" i="5"/>
  <c r="BE985" i="5"/>
  <c r="BD985" i="5"/>
  <c r="BC985" i="5"/>
  <c r="BB985" i="5"/>
  <c r="BA985" i="5"/>
  <c r="BF984" i="5"/>
  <c r="BE984" i="5"/>
  <c r="BD984" i="5"/>
  <c r="BC984" i="5"/>
  <c r="BB984" i="5"/>
  <c r="BA984" i="5"/>
  <c r="BF983" i="5"/>
  <c r="BE983" i="5"/>
  <c r="BD983" i="5"/>
  <c r="BC983" i="5"/>
  <c r="BB983" i="5"/>
  <c r="BA983" i="5"/>
  <c r="BF982" i="5"/>
  <c r="BE982" i="5"/>
  <c r="BD982" i="5"/>
  <c r="BC982" i="5"/>
  <c r="BB982" i="5"/>
  <c r="BA982" i="5"/>
  <c r="BF981" i="5"/>
  <c r="BE981" i="5"/>
  <c r="BD981" i="5"/>
  <c r="BC981" i="5"/>
  <c r="BB981" i="5"/>
  <c r="BA981" i="5"/>
  <c r="BF980" i="5"/>
  <c r="BE980" i="5"/>
  <c r="BD980" i="5"/>
  <c r="BC980" i="5"/>
  <c r="BB980" i="5"/>
  <c r="BA980" i="5"/>
  <c r="BF979" i="5"/>
  <c r="BE979" i="5"/>
  <c r="BD979" i="5"/>
  <c r="BC979" i="5"/>
  <c r="BB979" i="5"/>
  <c r="BA979" i="5"/>
  <c r="BF978" i="5"/>
  <c r="BE978" i="5"/>
  <c r="BD978" i="5"/>
  <c r="BC978" i="5"/>
  <c r="BB978" i="5"/>
  <c r="BA978" i="5"/>
  <c r="BF977" i="5"/>
  <c r="BE977" i="5"/>
  <c r="BD977" i="5"/>
  <c r="BC977" i="5"/>
  <c r="BB977" i="5"/>
  <c r="BA977" i="5"/>
  <c r="BF976" i="5"/>
  <c r="BE976" i="5"/>
  <c r="BD976" i="5"/>
  <c r="BC976" i="5"/>
  <c r="BB976" i="5"/>
  <c r="BA976" i="5"/>
  <c r="BF975" i="5"/>
  <c r="BE975" i="5"/>
  <c r="BD975" i="5"/>
  <c r="BC975" i="5"/>
  <c r="BB975" i="5"/>
  <c r="BA975" i="5"/>
  <c r="BF974" i="5"/>
  <c r="BE974" i="5"/>
  <c r="BD974" i="5"/>
  <c r="BC974" i="5"/>
  <c r="BB974" i="5"/>
  <c r="BA974" i="5"/>
  <c r="BF973" i="5"/>
  <c r="BE973" i="5"/>
  <c r="BD973" i="5"/>
  <c r="BC973" i="5"/>
  <c r="BB973" i="5"/>
  <c r="BA973" i="5"/>
  <c r="BF972" i="5"/>
  <c r="BE972" i="5"/>
  <c r="BD972" i="5"/>
  <c r="BC972" i="5"/>
  <c r="BB972" i="5"/>
  <c r="BA972" i="5"/>
  <c r="BF971" i="5"/>
  <c r="BE971" i="5"/>
  <c r="BD971" i="5"/>
  <c r="BC971" i="5"/>
  <c r="BB971" i="5"/>
  <c r="BA971" i="5"/>
  <c r="BF970" i="5"/>
  <c r="BE970" i="5"/>
  <c r="BD970" i="5"/>
  <c r="BC970" i="5"/>
  <c r="BB970" i="5"/>
  <c r="BA970" i="5"/>
  <c r="BF969" i="5"/>
  <c r="BE969" i="5"/>
  <c r="BD969" i="5"/>
  <c r="BC969" i="5"/>
  <c r="BB969" i="5"/>
  <c r="BA969" i="5"/>
  <c r="BF968" i="5"/>
  <c r="BE968" i="5"/>
  <c r="BD968" i="5"/>
  <c r="BC968" i="5"/>
  <c r="BB968" i="5"/>
  <c r="BA968" i="5"/>
  <c r="BF967" i="5"/>
  <c r="BE967" i="5"/>
  <c r="BD967" i="5"/>
  <c r="BC967" i="5"/>
  <c r="BB967" i="5"/>
  <c r="BA967" i="5"/>
  <c r="BF966" i="5"/>
  <c r="BE966" i="5"/>
  <c r="BD966" i="5"/>
  <c r="BC966" i="5"/>
  <c r="BB966" i="5"/>
  <c r="BA966" i="5"/>
  <c r="BF965" i="5"/>
  <c r="BE965" i="5"/>
  <c r="BD965" i="5"/>
  <c r="BC965" i="5"/>
  <c r="BB965" i="5"/>
  <c r="BA965" i="5"/>
  <c r="BF964" i="5"/>
  <c r="BE964" i="5"/>
  <c r="BD964" i="5"/>
  <c r="BC964" i="5"/>
  <c r="BB964" i="5"/>
  <c r="BA964" i="5"/>
  <c r="BF963" i="5"/>
  <c r="BE963" i="5"/>
  <c r="BD963" i="5"/>
  <c r="BC963" i="5"/>
  <c r="BB963" i="5"/>
  <c r="BA963" i="5"/>
  <c r="BF962" i="5"/>
  <c r="BE962" i="5"/>
  <c r="BD962" i="5"/>
  <c r="BC962" i="5"/>
  <c r="BB962" i="5"/>
  <c r="BA962" i="5"/>
  <c r="BF961" i="5"/>
  <c r="BE961" i="5"/>
  <c r="BD961" i="5"/>
  <c r="BC961" i="5"/>
  <c r="BB961" i="5"/>
  <c r="BA961" i="5"/>
  <c r="BF960" i="5"/>
  <c r="BE960" i="5"/>
  <c r="BD960" i="5"/>
  <c r="BC960" i="5"/>
  <c r="BB960" i="5"/>
  <c r="BA960" i="5"/>
  <c r="BF959" i="5"/>
  <c r="BE959" i="5"/>
  <c r="BD959" i="5"/>
  <c r="BC959" i="5"/>
  <c r="BB959" i="5"/>
  <c r="BA959" i="5"/>
  <c r="BF958" i="5"/>
  <c r="BE958" i="5"/>
  <c r="BD958" i="5"/>
  <c r="BC958" i="5"/>
  <c r="BB958" i="5"/>
  <c r="BA958" i="5"/>
  <c r="BF957" i="5"/>
  <c r="BE957" i="5"/>
  <c r="BD957" i="5"/>
  <c r="BC957" i="5"/>
  <c r="BB957" i="5"/>
  <c r="BA957" i="5"/>
  <c r="BF956" i="5"/>
  <c r="BE956" i="5"/>
  <c r="BD956" i="5"/>
  <c r="BC956" i="5"/>
  <c r="BB956" i="5"/>
  <c r="BA956" i="5"/>
  <c r="BF955" i="5"/>
  <c r="BE955" i="5"/>
  <c r="BD955" i="5"/>
  <c r="BC955" i="5"/>
  <c r="BB955" i="5"/>
  <c r="BA955" i="5"/>
  <c r="BF954" i="5"/>
  <c r="BE954" i="5"/>
  <c r="BD954" i="5"/>
  <c r="BC954" i="5"/>
  <c r="BB954" i="5"/>
  <c r="BA954" i="5"/>
  <c r="BF953" i="5"/>
  <c r="BE953" i="5"/>
  <c r="BD953" i="5"/>
  <c r="BC953" i="5"/>
  <c r="BB953" i="5"/>
  <c r="BA953" i="5"/>
  <c r="BF952" i="5"/>
  <c r="BE952" i="5"/>
  <c r="BD952" i="5"/>
  <c r="BC952" i="5"/>
  <c r="BB952" i="5"/>
  <c r="BA952" i="5"/>
  <c r="BF951" i="5"/>
  <c r="BE951" i="5"/>
  <c r="BD951" i="5"/>
  <c r="BC951" i="5"/>
  <c r="BB951" i="5"/>
  <c r="BA951" i="5"/>
  <c r="BF950" i="5"/>
  <c r="BE950" i="5"/>
  <c r="BD950" i="5"/>
  <c r="BC950" i="5"/>
  <c r="BB950" i="5"/>
  <c r="BA950" i="5"/>
  <c r="BF949" i="5"/>
  <c r="BE949" i="5"/>
  <c r="BD949" i="5"/>
  <c r="BC949" i="5"/>
  <c r="BB949" i="5"/>
  <c r="BA949" i="5"/>
  <c r="BF948" i="5"/>
  <c r="BE948" i="5"/>
  <c r="BD948" i="5"/>
  <c r="BC948" i="5"/>
  <c r="BB948" i="5"/>
  <c r="BA948" i="5"/>
  <c r="BF947" i="5"/>
  <c r="BE947" i="5"/>
  <c r="BD947" i="5"/>
  <c r="BC947" i="5"/>
  <c r="BB947" i="5"/>
  <c r="BA947" i="5"/>
  <c r="BF946" i="5"/>
  <c r="BE946" i="5"/>
  <c r="BD946" i="5"/>
  <c r="BC946" i="5"/>
  <c r="BB946" i="5"/>
  <c r="BA946" i="5"/>
  <c r="BF945" i="5"/>
  <c r="BE945" i="5"/>
  <c r="BD945" i="5"/>
  <c r="BC945" i="5"/>
  <c r="BB945" i="5"/>
  <c r="BA945" i="5"/>
  <c r="BF944" i="5"/>
  <c r="BE944" i="5"/>
  <c r="BD944" i="5"/>
  <c r="BC944" i="5"/>
  <c r="BB944" i="5"/>
  <c r="BA944" i="5"/>
  <c r="BF943" i="5"/>
  <c r="BE943" i="5"/>
  <c r="BD943" i="5"/>
  <c r="BC943" i="5"/>
  <c r="BB943" i="5"/>
  <c r="BA943" i="5"/>
  <c r="BF942" i="5"/>
  <c r="BE942" i="5"/>
  <c r="BD942" i="5"/>
  <c r="BC942" i="5"/>
  <c r="BB942" i="5"/>
  <c r="BA942" i="5"/>
  <c r="BF941" i="5"/>
  <c r="BE941" i="5"/>
  <c r="BD941" i="5"/>
  <c r="BC941" i="5"/>
  <c r="BB941" i="5"/>
  <c r="BA941" i="5"/>
  <c r="BF940" i="5"/>
  <c r="BE940" i="5"/>
  <c r="BD940" i="5"/>
  <c r="BC940" i="5"/>
  <c r="BB940" i="5"/>
  <c r="BA940" i="5"/>
  <c r="BF939" i="5"/>
  <c r="BE939" i="5"/>
  <c r="BD939" i="5"/>
  <c r="BC939" i="5"/>
  <c r="BB939" i="5"/>
  <c r="BA939" i="5"/>
  <c r="BF938" i="5"/>
  <c r="BE938" i="5"/>
  <c r="BD938" i="5"/>
  <c r="BC938" i="5"/>
  <c r="BB938" i="5"/>
  <c r="BA938" i="5"/>
  <c r="BF937" i="5"/>
  <c r="BE937" i="5"/>
  <c r="BD937" i="5"/>
  <c r="BC937" i="5"/>
  <c r="BB937" i="5"/>
  <c r="BA937" i="5"/>
  <c r="BF936" i="5"/>
  <c r="BE936" i="5"/>
  <c r="BD936" i="5"/>
  <c r="BC936" i="5"/>
  <c r="BB936" i="5"/>
  <c r="BA936" i="5"/>
  <c r="BF935" i="5"/>
  <c r="BE935" i="5"/>
  <c r="BD935" i="5"/>
  <c r="BC935" i="5"/>
  <c r="BB935" i="5"/>
  <c r="BA935" i="5"/>
  <c r="BF934" i="5"/>
  <c r="BE934" i="5"/>
  <c r="BD934" i="5"/>
  <c r="BC934" i="5"/>
  <c r="BB934" i="5"/>
  <c r="BA934" i="5"/>
  <c r="BF933" i="5"/>
  <c r="BE933" i="5"/>
  <c r="BD933" i="5"/>
  <c r="BC933" i="5"/>
  <c r="BB933" i="5"/>
  <c r="BA933" i="5"/>
  <c r="BF932" i="5"/>
  <c r="BE932" i="5"/>
  <c r="BD932" i="5"/>
  <c r="BC932" i="5"/>
  <c r="BB932" i="5"/>
  <c r="BA932" i="5"/>
  <c r="BF931" i="5"/>
  <c r="BE931" i="5"/>
  <c r="BD931" i="5"/>
  <c r="BC931" i="5"/>
  <c r="BB931" i="5"/>
  <c r="BA931" i="5"/>
  <c r="BF930" i="5"/>
  <c r="BE930" i="5"/>
  <c r="BD930" i="5"/>
  <c r="BC930" i="5"/>
  <c r="BB930" i="5"/>
  <c r="BA930" i="5"/>
  <c r="BF929" i="5"/>
  <c r="BE929" i="5"/>
  <c r="BD929" i="5"/>
  <c r="BC929" i="5"/>
  <c r="BB929" i="5"/>
  <c r="BA929" i="5"/>
  <c r="BF928" i="5"/>
  <c r="BE928" i="5"/>
  <c r="BD928" i="5"/>
  <c r="BC928" i="5"/>
  <c r="BB928" i="5"/>
  <c r="BA928" i="5"/>
  <c r="BF927" i="5"/>
  <c r="BE927" i="5"/>
  <c r="BD927" i="5"/>
  <c r="BC927" i="5"/>
  <c r="BB927" i="5"/>
  <c r="BA927" i="5"/>
  <c r="BF926" i="5"/>
  <c r="BE926" i="5"/>
  <c r="BD926" i="5"/>
  <c r="BC926" i="5"/>
  <c r="BB926" i="5"/>
  <c r="BA926" i="5"/>
  <c r="BF925" i="5"/>
  <c r="BE925" i="5"/>
  <c r="BD925" i="5"/>
  <c r="BC925" i="5"/>
  <c r="BB925" i="5"/>
  <c r="BA925" i="5"/>
  <c r="BF924" i="5"/>
  <c r="BE924" i="5"/>
  <c r="BD924" i="5"/>
  <c r="BC924" i="5"/>
  <c r="BB924" i="5"/>
  <c r="BA924" i="5"/>
  <c r="BF923" i="5"/>
  <c r="BE923" i="5"/>
  <c r="BD923" i="5"/>
  <c r="BC923" i="5"/>
  <c r="BB923" i="5"/>
  <c r="BA923" i="5"/>
  <c r="BF922" i="5"/>
  <c r="BE922" i="5"/>
  <c r="BD922" i="5"/>
  <c r="BC922" i="5"/>
  <c r="BB922" i="5"/>
  <c r="BA922" i="5"/>
  <c r="BF921" i="5"/>
  <c r="BE921" i="5"/>
  <c r="BD921" i="5"/>
  <c r="BC921" i="5"/>
  <c r="BB921" i="5"/>
  <c r="BA921" i="5"/>
  <c r="BF920" i="5"/>
  <c r="BE920" i="5"/>
  <c r="BD920" i="5"/>
  <c r="BC920" i="5"/>
  <c r="BB920" i="5"/>
  <c r="BA920" i="5"/>
  <c r="BF919" i="5"/>
  <c r="BE919" i="5"/>
  <c r="BD919" i="5"/>
  <c r="BC919" i="5"/>
  <c r="BB919" i="5"/>
  <c r="BA919" i="5"/>
  <c r="BF918" i="5"/>
  <c r="BE918" i="5"/>
  <c r="BD918" i="5"/>
  <c r="BC918" i="5"/>
  <c r="BB918" i="5"/>
  <c r="BA918" i="5"/>
  <c r="BF917" i="5"/>
  <c r="BE917" i="5"/>
  <c r="BD917" i="5"/>
  <c r="BC917" i="5"/>
  <c r="BB917" i="5"/>
  <c r="BA917" i="5"/>
  <c r="BF916" i="5"/>
  <c r="BE916" i="5"/>
  <c r="BD916" i="5"/>
  <c r="BC916" i="5"/>
  <c r="BB916" i="5"/>
  <c r="BA916" i="5"/>
  <c r="BF915" i="5"/>
  <c r="BE915" i="5"/>
  <c r="BD915" i="5"/>
  <c r="BC915" i="5"/>
  <c r="BB915" i="5"/>
  <c r="BA915" i="5"/>
  <c r="BF914" i="5"/>
  <c r="BE914" i="5"/>
  <c r="BD914" i="5"/>
  <c r="BC914" i="5"/>
  <c r="BB914" i="5"/>
  <c r="BA914" i="5"/>
  <c r="BF913" i="5"/>
  <c r="BE913" i="5"/>
  <c r="BD913" i="5"/>
  <c r="BC913" i="5"/>
  <c r="BB913" i="5"/>
  <c r="BA913" i="5"/>
  <c r="BF912" i="5"/>
  <c r="BE912" i="5"/>
  <c r="BD912" i="5"/>
  <c r="BC912" i="5"/>
  <c r="BB912" i="5"/>
  <c r="BA912" i="5"/>
  <c r="BF911" i="5"/>
  <c r="BE911" i="5"/>
  <c r="BD911" i="5"/>
  <c r="BC911" i="5"/>
  <c r="BB911" i="5"/>
  <c r="BA911" i="5"/>
  <c r="BF910" i="5"/>
  <c r="BE910" i="5"/>
  <c r="BD910" i="5"/>
  <c r="BC910" i="5"/>
  <c r="BB910" i="5"/>
  <c r="BA910" i="5"/>
  <c r="BF909" i="5"/>
  <c r="BE909" i="5"/>
  <c r="BD909" i="5"/>
  <c r="BC909" i="5"/>
  <c r="BB909" i="5"/>
  <c r="BA909" i="5"/>
  <c r="BF908" i="5"/>
  <c r="BE908" i="5"/>
  <c r="BD908" i="5"/>
  <c r="BC908" i="5"/>
  <c r="BB908" i="5"/>
  <c r="BA908" i="5"/>
  <c r="BF907" i="5"/>
  <c r="BE907" i="5"/>
  <c r="BD907" i="5"/>
  <c r="BC907" i="5"/>
  <c r="BB907" i="5"/>
  <c r="BA907" i="5"/>
  <c r="BF906" i="5"/>
  <c r="BE906" i="5"/>
  <c r="BD906" i="5"/>
  <c r="BC906" i="5"/>
  <c r="BB906" i="5"/>
  <c r="BA906" i="5"/>
  <c r="BF905" i="5"/>
  <c r="BE905" i="5"/>
  <c r="BD905" i="5"/>
  <c r="BC905" i="5"/>
  <c r="BB905" i="5"/>
  <c r="BA905" i="5"/>
  <c r="BF904" i="5"/>
  <c r="BE904" i="5"/>
  <c r="BD904" i="5"/>
  <c r="BC904" i="5"/>
  <c r="BB904" i="5"/>
  <c r="BA904" i="5"/>
  <c r="BF903" i="5"/>
  <c r="BE903" i="5"/>
  <c r="BD903" i="5"/>
  <c r="BC903" i="5"/>
  <c r="BB903" i="5"/>
  <c r="BA903" i="5"/>
  <c r="BF902" i="5"/>
  <c r="BE902" i="5"/>
  <c r="BD902" i="5"/>
  <c r="BC902" i="5"/>
  <c r="BB902" i="5"/>
  <c r="BA902" i="5"/>
  <c r="BF901" i="5"/>
  <c r="BE901" i="5"/>
  <c r="BD901" i="5"/>
  <c r="BC901" i="5"/>
  <c r="BB901" i="5"/>
  <c r="BA901" i="5"/>
  <c r="BF900" i="5"/>
  <c r="BE900" i="5"/>
  <c r="BD900" i="5"/>
  <c r="BC900" i="5"/>
  <c r="BB900" i="5"/>
  <c r="BA900" i="5"/>
  <c r="BF899" i="5"/>
  <c r="BE899" i="5"/>
  <c r="BD899" i="5"/>
  <c r="BC899" i="5"/>
  <c r="BB899" i="5"/>
  <c r="BA899" i="5"/>
  <c r="BF898" i="5"/>
  <c r="BE898" i="5"/>
  <c r="BD898" i="5"/>
  <c r="BC898" i="5"/>
  <c r="BB898" i="5"/>
  <c r="BA898" i="5"/>
  <c r="BF897" i="5"/>
  <c r="BE897" i="5"/>
  <c r="BD897" i="5"/>
  <c r="BC897" i="5"/>
  <c r="BB897" i="5"/>
  <c r="BA897" i="5"/>
  <c r="BF896" i="5"/>
  <c r="BE896" i="5"/>
  <c r="BD896" i="5"/>
  <c r="BC896" i="5"/>
  <c r="BB896" i="5"/>
  <c r="BA896" i="5"/>
  <c r="BF895" i="5"/>
  <c r="BE895" i="5"/>
  <c r="BD895" i="5"/>
  <c r="BC895" i="5"/>
  <c r="BB895" i="5"/>
  <c r="BA895" i="5"/>
  <c r="BF894" i="5"/>
  <c r="BE894" i="5"/>
  <c r="BD894" i="5"/>
  <c r="BC894" i="5"/>
  <c r="BB894" i="5"/>
  <c r="BA894" i="5"/>
  <c r="BF893" i="5"/>
  <c r="BE893" i="5"/>
  <c r="BD893" i="5"/>
  <c r="BC893" i="5"/>
  <c r="BB893" i="5"/>
  <c r="BA893" i="5"/>
  <c r="BF892" i="5"/>
  <c r="BE892" i="5"/>
  <c r="BD892" i="5"/>
  <c r="BC892" i="5"/>
  <c r="BB892" i="5"/>
  <c r="BA892" i="5"/>
  <c r="BF891" i="5"/>
  <c r="BE891" i="5"/>
  <c r="BD891" i="5"/>
  <c r="BC891" i="5"/>
  <c r="BB891" i="5"/>
  <c r="BA891" i="5"/>
  <c r="BF890" i="5"/>
  <c r="BE890" i="5"/>
  <c r="BD890" i="5"/>
  <c r="BC890" i="5"/>
  <c r="BB890" i="5"/>
  <c r="BA890" i="5"/>
  <c r="BF889" i="5"/>
  <c r="BE889" i="5"/>
  <c r="BD889" i="5"/>
  <c r="BC889" i="5"/>
  <c r="BB889" i="5"/>
  <c r="BA889" i="5"/>
  <c r="BF888" i="5"/>
  <c r="BE888" i="5"/>
  <c r="BD888" i="5"/>
  <c r="BC888" i="5"/>
  <c r="BB888" i="5"/>
  <c r="BA888" i="5"/>
  <c r="BF887" i="5"/>
  <c r="BE887" i="5"/>
  <c r="BD887" i="5"/>
  <c r="BC887" i="5"/>
  <c r="BB887" i="5"/>
  <c r="BA887" i="5"/>
  <c r="BF886" i="5"/>
  <c r="BE886" i="5"/>
  <c r="BD886" i="5"/>
  <c r="BC886" i="5"/>
  <c r="BB886" i="5"/>
  <c r="BA886" i="5"/>
  <c r="BF885" i="5"/>
  <c r="BE885" i="5"/>
  <c r="BD885" i="5"/>
  <c r="BC885" i="5"/>
  <c r="BB885" i="5"/>
  <c r="BA885" i="5"/>
  <c r="BF884" i="5"/>
  <c r="BE884" i="5"/>
  <c r="BD884" i="5"/>
  <c r="BC884" i="5"/>
  <c r="BB884" i="5"/>
  <c r="BA884" i="5"/>
  <c r="BF883" i="5"/>
  <c r="BE883" i="5"/>
  <c r="BD883" i="5"/>
  <c r="BC883" i="5"/>
  <c r="BB883" i="5"/>
  <c r="BA883" i="5"/>
  <c r="BF882" i="5"/>
  <c r="BE882" i="5"/>
  <c r="BD882" i="5"/>
  <c r="BC882" i="5"/>
  <c r="BB882" i="5"/>
  <c r="BA882" i="5"/>
  <c r="BF881" i="5"/>
  <c r="BE881" i="5"/>
  <c r="BD881" i="5"/>
  <c r="BC881" i="5"/>
  <c r="BB881" i="5"/>
  <c r="BA881" i="5"/>
  <c r="BF880" i="5"/>
  <c r="BE880" i="5"/>
  <c r="BD880" i="5"/>
  <c r="BC880" i="5"/>
  <c r="BB880" i="5"/>
  <c r="BA880" i="5"/>
  <c r="BF879" i="5"/>
  <c r="BE879" i="5"/>
  <c r="BD879" i="5"/>
  <c r="BC879" i="5"/>
  <c r="BB879" i="5"/>
  <c r="BA879" i="5"/>
  <c r="BF878" i="5"/>
  <c r="BE878" i="5"/>
  <c r="BD878" i="5"/>
  <c r="BC878" i="5"/>
  <c r="BB878" i="5"/>
  <c r="BA878" i="5"/>
  <c r="BF877" i="5"/>
  <c r="BE877" i="5"/>
  <c r="BD877" i="5"/>
  <c r="BC877" i="5"/>
  <c r="BB877" i="5"/>
  <c r="BA877" i="5"/>
  <c r="BF876" i="5"/>
  <c r="BE876" i="5"/>
  <c r="BD876" i="5"/>
  <c r="BC876" i="5"/>
  <c r="BB876" i="5"/>
  <c r="BA876" i="5"/>
  <c r="BF875" i="5"/>
  <c r="BE875" i="5"/>
  <c r="BD875" i="5"/>
  <c r="BC875" i="5"/>
  <c r="BB875" i="5"/>
  <c r="BA875" i="5"/>
  <c r="BF874" i="5"/>
  <c r="BE874" i="5"/>
  <c r="BD874" i="5"/>
  <c r="BC874" i="5"/>
  <c r="BB874" i="5"/>
  <c r="BA874" i="5"/>
  <c r="BF873" i="5"/>
  <c r="BE873" i="5"/>
  <c r="BD873" i="5"/>
  <c r="BC873" i="5"/>
  <c r="BB873" i="5"/>
  <c r="BA873" i="5"/>
  <c r="BF872" i="5"/>
  <c r="BE872" i="5"/>
  <c r="BD872" i="5"/>
  <c r="BC872" i="5"/>
  <c r="BB872" i="5"/>
  <c r="BA872" i="5"/>
  <c r="BF871" i="5"/>
  <c r="BE871" i="5"/>
  <c r="BD871" i="5"/>
  <c r="BC871" i="5"/>
  <c r="BB871" i="5"/>
  <c r="BA871" i="5"/>
  <c r="BF870" i="5"/>
  <c r="BE870" i="5"/>
  <c r="BD870" i="5"/>
  <c r="BC870" i="5"/>
  <c r="BB870" i="5"/>
  <c r="BA870" i="5"/>
  <c r="BF869" i="5"/>
  <c r="BE869" i="5"/>
  <c r="BD869" i="5"/>
  <c r="BC869" i="5"/>
  <c r="BB869" i="5"/>
  <c r="BA869" i="5"/>
  <c r="BF868" i="5"/>
  <c r="BE868" i="5"/>
  <c r="BD868" i="5"/>
  <c r="BC868" i="5"/>
  <c r="BB868" i="5"/>
  <c r="BA868" i="5"/>
  <c r="BF867" i="5"/>
  <c r="BE867" i="5"/>
  <c r="BD867" i="5"/>
  <c r="BC867" i="5"/>
  <c r="BB867" i="5"/>
  <c r="BA867" i="5"/>
  <c r="BF866" i="5"/>
  <c r="BE866" i="5"/>
  <c r="BD866" i="5"/>
  <c r="BC866" i="5"/>
  <c r="BB866" i="5"/>
  <c r="BA866" i="5"/>
  <c r="BF865" i="5"/>
  <c r="BE865" i="5"/>
  <c r="BD865" i="5"/>
  <c r="BC865" i="5"/>
  <c r="BB865" i="5"/>
  <c r="BA865" i="5"/>
  <c r="BF864" i="5"/>
  <c r="BE864" i="5"/>
  <c r="BD864" i="5"/>
  <c r="BC864" i="5"/>
  <c r="BB864" i="5"/>
  <c r="BA864" i="5"/>
  <c r="BF863" i="5"/>
  <c r="BE863" i="5"/>
  <c r="BD863" i="5"/>
  <c r="BC863" i="5"/>
  <c r="BB863" i="5"/>
  <c r="BA863" i="5"/>
  <c r="BF862" i="5"/>
  <c r="BE862" i="5"/>
  <c r="BD862" i="5"/>
  <c r="BC862" i="5"/>
  <c r="BB862" i="5"/>
  <c r="BA862" i="5"/>
  <c r="BF861" i="5"/>
  <c r="BE861" i="5"/>
  <c r="BD861" i="5"/>
  <c r="BC861" i="5"/>
  <c r="BB861" i="5"/>
  <c r="BA861" i="5"/>
  <c r="BF860" i="5"/>
  <c r="BE860" i="5"/>
  <c r="BD860" i="5"/>
  <c r="BC860" i="5"/>
  <c r="BB860" i="5"/>
  <c r="BA860" i="5"/>
  <c r="BF859" i="5"/>
  <c r="BE859" i="5"/>
  <c r="BD859" i="5"/>
  <c r="BC859" i="5"/>
  <c r="BB859" i="5"/>
  <c r="BA859" i="5"/>
  <c r="BF858" i="5"/>
  <c r="BE858" i="5"/>
  <c r="BD858" i="5"/>
  <c r="BC858" i="5"/>
  <c r="BB858" i="5"/>
  <c r="BA858" i="5"/>
  <c r="BF857" i="5"/>
  <c r="BE857" i="5"/>
  <c r="BD857" i="5"/>
  <c r="BC857" i="5"/>
  <c r="BB857" i="5"/>
  <c r="BA857" i="5"/>
  <c r="BF856" i="5"/>
  <c r="BE856" i="5"/>
  <c r="BD856" i="5"/>
  <c r="BC856" i="5"/>
  <c r="BB856" i="5"/>
  <c r="BA856" i="5"/>
  <c r="BF855" i="5"/>
  <c r="BE855" i="5"/>
  <c r="BD855" i="5"/>
  <c r="BC855" i="5"/>
  <c r="BB855" i="5"/>
  <c r="BA855" i="5"/>
  <c r="BF854" i="5"/>
  <c r="BE854" i="5"/>
  <c r="BD854" i="5"/>
  <c r="BC854" i="5"/>
  <c r="BB854" i="5"/>
  <c r="BA854" i="5"/>
  <c r="BF853" i="5"/>
  <c r="BE853" i="5"/>
  <c r="BD853" i="5"/>
  <c r="BC853" i="5"/>
  <c r="BB853" i="5"/>
  <c r="BA853" i="5"/>
  <c r="BF852" i="5"/>
  <c r="BE852" i="5"/>
  <c r="BD852" i="5"/>
  <c r="BC852" i="5"/>
  <c r="BB852" i="5"/>
  <c r="BA852" i="5"/>
  <c r="BF851" i="5"/>
  <c r="BE851" i="5"/>
  <c r="BD851" i="5"/>
  <c r="BC851" i="5"/>
  <c r="BB851" i="5"/>
  <c r="BA851" i="5"/>
  <c r="BF850" i="5"/>
  <c r="BE850" i="5"/>
  <c r="BD850" i="5"/>
  <c r="BC850" i="5"/>
  <c r="BB850" i="5"/>
  <c r="BA850" i="5"/>
  <c r="BF849" i="5"/>
  <c r="BE849" i="5"/>
  <c r="BD849" i="5"/>
  <c r="BC849" i="5"/>
  <c r="BB849" i="5"/>
  <c r="BA849" i="5"/>
  <c r="BF848" i="5"/>
  <c r="BE848" i="5"/>
  <c r="BD848" i="5"/>
  <c r="BC848" i="5"/>
  <c r="BB848" i="5"/>
  <c r="BA848" i="5"/>
  <c r="BF847" i="5"/>
  <c r="BE847" i="5"/>
  <c r="BD847" i="5"/>
  <c r="BC847" i="5"/>
  <c r="BB847" i="5"/>
  <c r="BA847" i="5"/>
  <c r="BF846" i="5"/>
  <c r="BE846" i="5"/>
  <c r="BD846" i="5"/>
  <c r="BC846" i="5"/>
  <c r="BB846" i="5"/>
  <c r="BA846" i="5"/>
  <c r="BF845" i="5"/>
  <c r="BE845" i="5"/>
  <c r="BD845" i="5"/>
  <c r="BC845" i="5"/>
  <c r="BB845" i="5"/>
  <c r="BA845" i="5"/>
  <c r="BF844" i="5"/>
  <c r="BE844" i="5"/>
  <c r="BD844" i="5"/>
  <c r="BC844" i="5"/>
  <c r="BB844" i="5"/>
  <c r="BA844" i="5"/>
  <c r="BF843" i="5"/>
  <c r="BE843" i="5"/>
  <c r="BD843" i="5"/>
  <c r="BC843" i="5"/>
  <c r="BB843" i="5"/>
  <c r="BA843" i="5"/>
  <c r="BF842" i="5"/>
  <c r="BE842" i="5"/>
  <c r="BD842" i="5"/>
  <c r="BC842" i="5"/>
  <c r="BB842" i="5"/>
  <c r="BA842" i="5"/>
  <c r="BF841" i="5"/>
  <c r="BE841" i="5"/>
  <c r="BD841" i="5"/>
  <c r="BC841" i="5"/>
  <c r="BB841" i="5"/>
  <c r="BA841" i="5"/>
  <c r="BF840" i="5"/>
  <c r="BE840" i="5"/>
  <c r="BD840" i="5"/>
  <c r="BC840" i="5"/>
  <c r="BB840" i="5"/>
  <c r="BA840" i="5"/>
  <c r="BF839" i="5"/>
  <c r="BE839" i="5"/>
  <c r="BD839" i="5"/>
  <c r="BC839" i="5"/>
  <c r="BB839" i="5"/>
  <c r="BA839" i="5"/>
  <c r="BF838" i="5"/>
  <c r="BE838" i="5"/>
  <c r="BD838" i="5"/>
  <c r="BC838" i="5"/>
  <c r="BB838" i="5"/>
  <c r="BA838" i="5"/>
  <c r="BF837" i="5"/>
  <c r="BE837" i="5"/>
  <c r="BD837" i="5"/>
  <c r="BC837" i="5"/>
  <c r="BB837" i="5"/>
  <c r="BA837" i="5"/>
  <c r="BF836" i="5"/>
  <c r="BE836" i="5"/>
  <c r="BD836" i="5"/>
  <c r="BC836" i="5"/>
  <c r="BB836" i="5"/>
  <c r="BA836" i="5"/>
  <c r="BF835" i="5"/>
  <c r="BE835" i="5"/>
  <c r="BD835" i="5"/>
  <c r="BC835" i="5"/>
  <c r="BB835" i="5"/>
  <c r="BA835" i="5"/>
  <c r="BF834" i="5"/>
  <c r="BE834" i="5"/>
  <c r="BD834" i="5"/>
  <c r="BC834" i="5"/>
  <c r="BB834" i="5"/>
  <c r="BA834" i="5"/>
  <c r="BF833" i="5"/>
  <c r="BE833" i="5"/>
  <c r="BD833" i="5"/>
  <c r="BC833" i="5"/>
  <c r="BB833" i="5"/>
  <c r="BA833" i="5"/>
  <c r="BF832" i="5"/>
  <c r="BE832" i="5"/>
  <c r="BD832" i="5"/>
  <c r="BC832" i="5"/>
  <c r="BB832" i="5"/>
  <c r="BA832" i="5"/>
  <c r="BF831" i="5"/>
  <c r="BE831" i="5"/>
  <c r="BD831" i="5"/>
  <c r="BC831" i="5"/>
  <c r="BB831" i="5"/>
  <c r="BA831" i="5"/>
  <c r="BF830" i="5"/>
  <c r="BE830" i="5"/>
  <c r="BD830" i="5"/>
  <c r="BC830" i="5"/>
  <c r="BB830" i="5"/>
  <c r="BA830" i="5"/>
  <c r="BF829" i="5"/>
  <c r="BE829" i="5"/>
  <c r="BD829" i="5"/>
  <c r="BC829" i="5"/>
  <c r="BB829" i="5"/>
  <c r="BA829" i="5"/>
  <c r="BF828" i="5"/>
  <c r="BE828" i="5"/>
  <c r="BD828" i="5"/>
  <c r="BC828" i="5"/>
  <c r="BB828" i="5"/>
  <c r="BA828" i="5"/>
  <c r="BF827" i="5"/>
  <c r="BE827" i="5"/>
  <c r="BD827" i="5"/>
  <c r="BC827" i="5"/>
  <c r="BB827" i="5"/>
  <c r="BA827" i="5"/>
  <c r="BF826" i="5"/>
  <c r="BE826" i="5"/>
  <c r="BD826" i="5"/>
  <c r="BC826" i="5"/>
  <c r="BB826" i="5"/>
  <c r="BA826" i="5"/>
  <c r="BF825" i="5"/>
  <c r="BE825" i="5"/>
  <c r="BD825" i="5"/>
  <c r="BC825" i="5"/>
  <c r="BB825" i="5"/>
  <c r="BA825" i="5"/>
  <c r="BF824" i="5"/>
  <c r="BE824" i="5"/>
  <c r="BD824" i="5"/>
  <c r="BC824" i="5"/>
  <c r="BB824" i="5"/>
  <c r="BA824" i="5"/>
  <c r="BF823" i="5"/>
  <c r="BE823" i="5"/>
  <c r="BD823" i="5"/>
  <c r="BC823" i="5"/>
  <c r="BB823" i="5"/>
  <c r="BA823" i="5"/>
  <c r="BF822" i="5"/>
  <c r="BE822" i="5"/>
  <c r="BD822" i="5"/>
  <c r="BC822" i="5"/>
  <c r="BB822" i="5"/>
  <c r="BA822" i="5"/>
  <c r="BF821" i="5"/>
  <c r="BE821" i="5"/>
  <c r="BD821" i="5"/>
  <c r="BC821" i="5"/>
  <c r="BB821" i="5"/>
  <c r="BA821" i="5"/>
  <c r="BF820" i="5"/>
  <c r="BE820" i="5"/>
  <c r="BD820" i="5"/>
  <c r="BC820" i="5"/>
  <c r="BB820" i="5"/>
  <c r="BA820" i="5"/>
  <c r="BF819" i="5"/>
  <c r="BE819" i="5"/>
  <c r="BD819" i="5"/>
  <c r="BC819" i="5"/>
  <c r="BB819" i="5"/>
  <c r="BA819" i="5"/>
  <c r="BF818" i="5"/>
  <c r="BE818" i="5"/>
  <c r="BD818" i="5"/>
  <c r="BC818" i="5"/>
  <c r="BB818" i="5"/>
  <c r="BA818" i="5"/>
  <c r="BF817" i="5"/>
  <c r="BE817" i="5"/>
  <c r="BD817" i="5"/>
  <c r="BC817" i="5"/>
  <c r="BB817" i="5"/>
  <c r="BA817" i="5"/>
  <c r="BF816" i="5"/>
  <c r="BE816" i="5"/>
  <c r="BD816" i="5"/>
  <c r="BC816" i="5"/>
  <c r="BB816" i="5"/>
  <c r="BA816" i="5"/>
  <c r="BF815" i="5"/>
  <c r="BE815" i="5"/>
  <c r="BD815" i="5"/>
  <c r="BC815" i="5"/>
  <c r="BB815" i="5"/>
  <c r="BA815" i="5"/>
  <c r="BF814" i="5"/>
  <c r="BE814" i="5"/>
  <c r="BD814" i="5"/>
  <c r="BC814" i="5"/>
  <c r="BB814" i="5"/>
  <c r="BA814" i="5"/>
  <c r="BF813" i="5"/>
  <c r="BE813" i="5"/>
  <c r="BD813" i="5"/>
  <c r="BC813" i="5"/>
  <c r="BB813" i="5"/>
  <c r="BA813" i="5"/>
  <c r="BF812" i="5"/>
  <c r="BE812" i="5"/>
  <c r="BD812" i="5"/>
  <c r="BC812" i="5"/>
  <c r="BB812" i="5"/>
  <c r="BA812" i="5"/>
  <c r="BF811" i="5"/>
  <c r="BE811" i="5"/>
  <c r="BD811" i="5"/>
  <c r="BC811" i="5"/>
  <c r="BB811" i="5"/>
  <c r="BA811" i="5"/>
  <c r="BF810" i="5"/>
  <c r="BE810" i="5"/>
  <c r="BD810" i="5"/>
  <c r="BC810" i="5"/>
  <c r="BB810" i="5"/>
  <c r="BA810" i="5"/>
  <c r="BF809" i="5"/>
  <c r="BE809" i="5"/>
  <c r="BD809" i="5"/>
  <c r="BC809" i="5"/>
  <c r="BB809" i="5"/>
  <c r="BA809" i="5"/>
  <c r="BF808" i="5"/>
  <c r="BE808" i="5"/>
  <c r="BD808" i="5"/>
  <c r="BC808" i="5"/>
  <c r="BB808" i="5"/>
  <c r="BA808" i="5"/>
  <c r="BF807" i="5"/>
  <c r="BE807" i="5"/>
  <c r="BD807" i="5"/>
  <c r="BC807" i="5"/>
  <c r="BB807" i="5"/>
  <c r="BA807" i="5"/>
  <c r="BF806" i="5"/>
  <c r="BE806" i="5"/>
  <c r="BD806" i="5"/>
  <c r="BC806" i="5"/>
  <c r="BB806" i="5"/>
  <c r="BA806" i="5"/>
  <c r="BF805" i="5"/>
  <c r="BE805" i="5"/>
  <c r="BD805" i="5"/>
  <c r="BC805" i="5"/>
  <c r="BB805" i="5"/>
  <c r="BA805" i="5"/>
  <c r="BF804" i="5"/>
  <c r="BE804" i="5"/>
  <c r="BD804" i="5"/>
  <c r="BC804" i="5"/>
  <c r="BB804" i="5"/>
  <c r="BA804" i="5"/>
  <c r="BF803" i="5"/>
  <c r="BE803" i="5"/>
  <c r="BD803" i="5"/>
  <c r="BC803" i="5"/>
  <c r="BB803" i="5"/>
  <c r="BA803" i="5"/>
  <c r="BF802" i="5"/>
  <c r="BE802" i="5"/>
  <c r="BD802" i="5"/>
  <c r="BC802" i="5"/>
  <c r="BB802" i="5"/>
  <c r="BA802" i="5"/>
  <c r="BF801" i="5"/>
  <c r="BE801" i="5"/>
  <c r="BD801" i="5"/>
  <c r="BC801" i="5"/>
  <c r="BB801" i="5"/>
  <c r="BA801" i="5"/>
  <c r="BF800" i="5"/>
  <c r="BE800" i="5"/>
  <c r="BD800" i="5"/>
  <c r="BC800" i="5"/>
  <c r="BB800" i="5"/>
  <c r="BA800" i="5"/>
  <c r="BF799" i="5"/>
  <c r="BE799" i="5"/>
  <c r="BD799" i="5"/>
  <c r="BC799" i="5"/>
  <c r="BB799" i="5"/>
  <c r="BA799" i="5"/>
  <c r="BF798" i="5"/>
  <c r="BE798" i="5"/>
  <c r="BD798" i="5"/>
  <c r="BC798" i="5"/>
  <c r="BB798" i="5"/>
  <c r="BA798" i="5"/>
  <c r="BF797" i="5"/>
  <c r="BE797" i="5"/>
  <c r="BD797" i="5"/>
  <c r="BC797" i="5"/>
  <c r="BB797" i="5"/>
  <c r="BA797" i="5"/>
  <c r="BF796" i="5"/>
  <c r="BE796" i="5"/>
  <c r="BD796" i="5"/>
  <c r="BC796" i="5"/>
  <c r="BB796" i="5"/>
  <c r="BA796" i="5"/>
  <c r="BF795" i="5"/>
  <c r="BE795" i="5"/>
  <c r="BD795" i="5"/>
  <c r="BC795" i="5"/>
  <c r="BB795" i="5"/>
  <c r="BA795" i="5"/>
  <c r="BF794" i="5"/>
  <c r="BE794" i="5"/>
  <c r="BD794" i="5"/>
  <c r="BC794" i="5"/>
  <c r="BB794" i="5"/>
  <c r="BA794" i="5"/>
  <c r="BF793" i="5"/>
  <c r="BE793" i="5"/>
  <c r="BD793" i="5"/>
  <c r="BC793" i="5"/>
  <c r="BB793" i="5"/>
  <c r="BA793" i="5"/>
  <c r="BF792" i="5"/>
  <c r="BE792" i="5"/>
  <c r="BD792" i="5"/>
  <c r="BC792" i="5"/>
  <c r="BB792" i="5"/>
  <c r="BA792" i="5"/>
  <c r="BF791" i="5"/>
  <c r="BE791" i="5"/>
  <c r="BD791" i="5"/>
  <c r="BC791" i="5"/>
  <c r="BB791" i="5"/>
  <c r="BA791" i="5"/>
  <c r="BF790" i="5"/>
  <c r="BE790" i="5"/>
  <c r="BD790" i="5"/>
  <c r="BC790" i="5"/>
  <c r="BB790" i="5"/>
  <c r="BA790" i="5"/>
  <c r="BF789" i="5"/>
  <c r="BE789" i="5"/>
  <c r="BD789" i="5"/>
  <c r="BC789" i="5"/>
  <c r="BB789" i="5"/>
  <c r="BA789" i="5"/>
  <c r="BF788" i="5"/>
  <c r="BE788" i="5"/>
  <c r="BD788" i="5"/>
  <c r="BC788" i="5"/>
  <c r="BB788" i="5"/>
  <c r="BA788" i="5"/>
  <c r="BF787" i="5"/>
  <c r="BE787" i="5"/>
  <c r="BD787" i="5"/>
  <c r="BC787" i="5"/>
  <c r="BB787" i="5"/>
  <c r="BA787" i="5"/>
  <c r="BF786" i="5"/>
  <c r="BE786" i="5"/>
  <c r="BD786" i="5"/>
  <c r="BC786" i="5"/>
  <c r="BB786" i="5"/>
  <c r="BA786" i="5"/>
  <c r="BF785" i="5"/>
  <c r="BE785" i="5"/>
  <c r="BD785" i="5"/>
  <c r="BC785" i="5"/>
  <c r="BB785" i="5"/>
  <c r="BA785" i="5"/>
  <c r="BF784" i="5"/>
  <c r="BE784" i="5"/>
  <c r="BD784" i="5"/>
  <c r="BC784" i="5"/>
  <c r="BB784" i="5"/>
  <c r="BA784" i="5"/>
  <c r="BF783" i="5"/>
  <c r="BE783" i="5"/>
  <c r="BD783" i="5"/>
  <c r="BC783" i="5"/>
  <c r="BB783" i="5"/>
  <c r="BA783" i="5"/>
  <c r="BF782" i="5"/>
  <c r="BE782" i="5"/>
  <c r="BD782" i="5"/>
  <c r="BC782" i="5"/>
  <c r="BB782" i="5"/>
  <c r="BA782" i="5"/>
  <c r="BF781" i="5"/>
  <c r="BE781" i="5"/>
  <c r="BD781" i="5"/>
  <c r="BC781" i="5"/>
  <c r="BB781" i="5"/>
  <c r="BA781" i="5"/>
  <c r="BF780" i="5"/>
  <c r="BE780" i="5"/>
  <c r="BD780" i="5"/>
  <c r="BC780" i="5"/>
  <c r="BB780" i="5"/>
  <c r="BA780" i="5"/>
  <c r="BF779" i="5"/>
  <c r="BE779" i="5"/>
  <c r="BD779" i="5"/>
  <c r="BC779" i="5"/>
  <c r="BB779" i="5"/>
  <c r="BA779" i="5"/>
  <c r="BF778" i="5"/>
  <c r="BE778" i="5"/>
  <c r="BD778" i="5"/>
  <c r="BC778" i="5"/>
  <c r="BB778" i="5"/>
  <c r="BA778" i="5"/>
  <c r="BF777" i="5"/>
  <c r="BE777" i="5"/>
  <c r="BD777" i="5"/>
  <c r="BC777" i="5"/>
  <c r="BB777" i="5"/>
  <c r="BA777" i="5"/>
  <c r="BF776" i="5"/>
  <c r="BE776" i="5"/>
  <c r="BD776" i="5"/>
  <c r="BC776" i="5"/>
  <c r="BB776" i="5"/>
  <c r="BA776" i="5"/>
  <c r="BF775" i="5"/>
  <c r="BE775" i="5"/>
  <c r="BD775" i="5"/>
  <c r="BC775" i="5"/>
  <c r="BB775" i="5"/>
  <c r="BA775" i="5"/>
  <c r="BF774" i="5"/>
  <c r="BE774" i="5"/>
  <c r="BD774" i="5"/>
  <c r="BC774" i="5"/>
  <c r="BB774" i="5"/>
  <c r="BA774" i="5"/>
  <c r="BF773" i="5"/>
  <c r="BE773" i="5"/>
  <c r="BD773" i="5"/>
  <c r="BC773" i="5"/>
  <c r="BB773" i="5"/>
  <c r="BA773" i="5"/>
  <c r="BF772" i="5"/>
  <c r="BE772" i="5"/>
  <c r="BD772" i="5"/>
  <c r="BC772" i="5"/>
  <c r="BB772" i="5"/>
  <c r="BA772" i="5"/>
  <c r="BF771" i="5"/>
  <c r="BE771" i="5"/>
  <c r="BD771" i="5"/>
  <c r="BC771" i="5"/>
  <c r="BB771" i="5"/>
  <c r="BA771" i="5"/>
  <c r="BF770" i="5"/>
  <c r="BE770" i="5"/>
  <c r="BD770" i="5"/>
  <c r="BC770" i="5"/>
  <c r="BB770" i="5"/>
  <c r="BA770" i="5"/>
  <c r="BF769" i="5"/>
  <c r="BF1093" i="5" s="1"/>
  <c r="BE769" i="5"/>
  <c r="BD769" i="5"/>
  <c r="BC769" i="5"/>
  <c r="BB769" i="5"/>
  <c r="BB1093" i="5" s="1"/>
  <c r="BA769" i="5"/>
  <c r="BF768" i="5"/>
  <c r="BE768" i="5"/>
  <c r="BD768" i="5"/>
  <c r="BC768" i="5"/>
  <c r="BB768" i="5"/>
  <c r="BA768" i="5"/>
  <c r="BF767" i="5"/>
  <c r="BF1089" i="5" s="1"/>
  <c r="BE767" i="5"/>
  <c r="BE1089" i="5" s="1"/>
  <c r="BD767" i="5"/>
  <c r="BC767" i="5"/>
  <c r="BB767" i="5"/>
  <c r="BB1089" i="5" s="1"/>
  <c r="BA767" i="5"/>
  <c r="BA1089" i="5" s="1"/>
  <c r="BF766" i="5"/>
  <c r="BE766" i="5"/>
  <c r="BD766" i="5"/>
  <c r="BC766" i="5"/>
  <c r="BB766" i="5"/>
  <c r="BA766" i="5"/>
  <c r="BF765" i="5"/>
  <c r="BF1091" i="5" s="1"/>
  <c r="BE765" i="5"/>
  <c r="BE1091" i="5" s="1"/>
  <c r="BD765" i="5"/>
  <c r="BC765" i="5"/>
  <c r="BB765" i="5"/>
  <c r="BB1091" i="5" s="1"/>
  <c r="BA765" i="5"/>
  <c r="BA1091" i="5" s="1"/>
  <c r="BF764" i="5"/>
  <c r="BE764" i="5"/>
  <c r="BD764" i="5"/>
  <c r="BC764" i="5"/>
  <c r="BB764" i="5"/>
  <c r="BA764" i="5"/>
  <c r="BF763" i="5"/>
  <c r="BF1090" i="5" s="1"/>
  <c r="BE763" i="5"/>
  <c r="BE1090" i="5" s="1"/>
  <c r="BD763" i="5"/>
  <c r="BC763" i="5"/>
  <c r="BB763" i="5"/>
  <c r="BB1090" i="5" s="1"/>
  <c r="BA763" i="5"/>
  <c r="BA1090" i="5" s="1"/>
  <c r="BF762" i="5"/>
  <c r="BE762" i="5"/>
  <c r="BD762" i="5"/>
  <c r="BD1088" i="5" s="1"/>
  <c r="BC762" i="5"/>
  <c r="BC1088" i="5" s="1"/>
  <c r="BB762" i="5"/>
  <c r="BA762" i="5"/>
  <c r="BF761" i="5"/>
  <c r="BF1092" i="5" s="1"/>
  <c r="BE761" i="5"/>
  <c r="BE1092" i="5" s="1"/>
  <c r="BD761" i="5"/>
  <c r="BC761" i="5"/>
  <c r="BB761" i="5"/>
  <c r="BB1092" i="5" s="1"/>
  <c r="BA761" i="5"/>
  <c r="BA1092" i="5" s="1"/>
  <c r="BF760" i="5"/>
  <c r="BE760" i="5"/>
  <c r="BD760" i="5"/>
  <c r="BC760" i="5"/>
  <c r="BB760" i="5"/>
  <c r="BA760" i="5"/>
  <c r="BF706" i="5"/>
  <c r="BE706" i="5"/>
  <c r="BD706" i="5"/>
  <c r="BC706" i="5"/>
  <c r="BB706" i="5"/>
  <c r="BA706" i="5"/>
  <c r="BF705" i="5"/>
  <c r="BE705" i="5"/>
  <c r="BD705" i="5"/>
  <c r="BC705" i="5"/>
  <c r="BB705" i="5"/>
  <c r="BA705" i="5"/>
  <c r="BF704" i="5"/>
  <c r="BE704" i="5"/>
  <c r="BD704" i="5"/>
  <c r="BC704" i="5"/>
  <c r="BB704" i="5"/>
  <c r="BA704" i="5"/>
  <c r="BF703" i="5"/>
  <c r="BE703" i="5"/>
  <c r="BD703" i="5"/>
  <c r="BC703" i="5"/>
  <c r="BB703" i="5"/>
  <c r="BA703" i="5"/>
  <c r="BF702" i="5"/>
  <c r="BE702" i="5"/>
  <c r="BD702" i="5"/>
  <c r="BC702" i="5"/>
  <c r="BB702" i="5"/>
  <c r="BA702" i="5"/>
  <c r="BF701" i="5"/>
  <c r="BE701" i="5"/>
  <c r="BD701" i="5"/>
  <c r="BC701" i="5"/>
  <c r="BB701" i="5"/>
  <c r="BA701" i="5"/>
  <c r="BF700" i="5"/>
  <c r="BE700" i="5"/>
  <c r="BD700" i="5"/>
  <c r="BC700" i="5"/>
  <c r="BB700" i="5"/>
  <c r="BA700" i="5"/>
  <c r="BF699" i="5"/>
  <c r="BE699" i="5"/>
  <c r="BD699" i="5"/>
  <c r="BC699" i="5"/>
  <c r="BB699" i="5"/>
  <c r="BA699" i="5"/>
  <c r="BF698" i="5"/>
  <c r="BE698" i="5"/>
  <c r="BD698" i="5"/>
  <c r="BC698" i="5"/>
  <c r="BB698" i="5"/>
  <c r="BA698" i="5"/>
  <c r="BF697" i="5"/>
  <c r="BE697" i="5"/>
  <c r="BD697" i="5"/>
  <c r="BC697" i="5"/>
  <c r="BB697" i="5"/>
  <c r="BA697" i="5"/>
  <c r="BF696" i="5"/>
  <c r="BE696" i="5"/>
  <c r="BD696" i="5"/>
  <c r="BC696" i="5"/>
  <c r="BB696" i="5"/>
  <c r="BA696" i="5"/>
  <c r="BF695" i="5"/>
  <c r="BE695" i="5"/>
  <c r="BD695" i="5"/>
  <c r="BC695" i="5"/>
  <c r="BB695" i="5"/>
  <c r="BA695" i="5"/>
  <c r="BF694" i="5"/>
  <c r="BE694" i="5"/>
  <c r="BD694" i="5"/>
  <c r="BC694" i="5"/>
  <c r="BB694" i="5"/>
  <c r="BA694" i="5"/>
  <c r="BF693" i="5"/>
  <c r="BE693" i="5"/>
  <c r="BD693" i="5"/>
  <c r="BC693" i="5"/>
  <c r="BB693" i="5"/>
  <c r="BA693" i="5"/>
  <c r="BF692" i="5"/>
  <c r="BE692" i="5"/>
  <c r="BD692" i="5"/>
  <c r="BC692" i="5"/>
  <c r="BB692" i="5"/>
  <c r="BA692" i="5"/>
  <c r="BF691" i="5"/>
  <c r="BE691" i="5"/>
  <c r="BD691" i="5"/>
  <c r="BC691" i="5"/>
  <c r="BB691" i="5"/>
  <c r="BA691" i="5"/>
  <c r="BF690" i="5"/>
  <c r="BE690" i="5"/>
  <c r="BD690" i="5"/>
  <c r="BC690" i="5"/>
  <c r="BB690" i="5"/>
  <c r="BA690" i="5"/>
  <c r="BF689" i="5"/>
  <c r="BE689" i="5"/>
  <c r="BD689" i="5"/>
  <c r="BC689" i="5"/>
  <c r="BB689" i="5"/>
  <c r="BA689" i="5"/>
  <c r="BF688" i="5"/>
  <c r="BE688" i="5"/>
  <c r="BD688" i="5"/>
  <c r="BC688" i="5"/>
  <c r="BB688" i="5"/>
  <c r="BA688" i="5"/>
  <c r="BF687" i="5"/>
  <c r="BE687" i="5"/>
  <c r="BD687" i="5"/>
  <c r="BC687" i="5"/>
  <c r="BB687" i="5"/>
  <c r="BA687" i="5"/>
  <c r="BF686" i="5"/>
  <c r="BE686" i="5"/>
  <c r="BD686" i="5"/>
  <c r="BC686" i="5"/>
  <c r="BB686" i="5"/>
  <c r="BA686" i="5"/>
  <c r="BF685" i="5"/>
  <c r="BE685" i="5"/>
  <c r="BD685" i="5"/>
  <c r="BC685" i="5"/>
  <c r="BB685" i="5"/>
  <c r="BA685" i="5"/>
  <c r="BF684" i="5"/>
  <c r="BE684" i="5"/>
  <c r="BD684" i="5"/>
  <c r="BC684" i="5"/>
  <c r="BB684" i="5"/>
  <c r="BA684" i="5"/>
  <c r="BF683" i="5"/>
  <c r="BE683" i="5"/>
  <c r="BD683" i="5"/>
  <c r="BC683" i="5"/>
  <c r="BB683" i="5"/>
  <c r="BA683" i="5"/>
  <c r="BF682" i="5"/>
  <c r="BE682" i="5"/>
  <c r="BD682" i="5"/>
  <c r="BC682" i="5"/>
  <c r="BB682" i="5"/>
  <c r="BA682" i="5"/>
  <c r="BF681" i="5"/>
  <c r="BE681" i="5"/>
  <c r="BD681" i="5"/>
  <c r="BC681" i="5"/>
  <c r="BB681" i="5"/>
  <c r="BA681" i="5"/>
  <c r="BF680" i="5"/>
  <c r="BE680" i="5"/>
  <c r="BD680" i="5"/>
  <c r="BC680" i="5"/>
  <c r="BB680" i="5"/>
  <c r="BA680" i="5"/>
  <c r="BF679" i="5"/>
  <c r="BE679" i="5"/>
  <c r="BD679" i="5"/>
  <c r="BC679" i="5"/>
  <c r="BB679" i="5"/>
  <c r="BA679" i="5"/>
  <c r="BF678" i="5"/>
  <c r="BE678" i="5"/>
  <c r="BD678" i="5"/>
  <c r="BC678" i="5"/>
  <c r="BB678" i="5"/>
  <c r="BA678" i="5"/>
  <c r="BF677" i="5"/>
  <c r="BE677" i="5"/>
  <c r="BD677" i="5"/>
  <c r="BC677" i="5"/>
  <c r="BB677" i="5"/>
  <c r="BA677" i="5"/>
  <c r="BF676" i="5"/>
  <c r="BE676" i="5"/>
  <c r="BD676" i="5"/>
  <c r="BC676" i="5"/>
  <c r="BB676" i="5"/>
  <c r="BA676" i="5"/>
  <c r="BF675" i="5"/>
  <c r="BE675" i="5"/>
  <c r="BD675" i="5"/>
  <c r="BC675" i="5"/>
  <c r="BB675" i="5"/>
  <c r="BA675" i="5"/>
  <c r="BF674" i="5"/>
  <c r="BE674" i="5"/>
  <c r="BD674" i="5"/>
  <c r="BC674" i="5"/>
  <c r="BB674" i="5"/>
  <c r="BA674" i="5"/>
  <c r="BF673" i="5"/>
  <c r="BE673" i="5"/>
  <c r="BD673" i="5"/>
  <c r="BC673" i="5"/>
  <c r="BB673" i="5"/>
  <c r="BA673" i="5"/>
  <c r="BF672" i="5"/>
  <c r="BE672" i="5"/>
  <c r="BD672" i="5"/>
  <c r="BC672" i="5"/>
  <c r="BB672" i="5"/>
  <c r="BA672" i="5"/>
  <c r="BF671" i="5"/>
  <c r="BE671" i="5"/>
  <c r="BD671" i="5"/>
  <c r="BC671" i="5"/>
  <c r="BB671" i="5"/>
  <c r="BA671" i="5"/>
  <c r="BF670" i="5"/>
  <c r="BE670" i="5"/>
  <c r="BD670" i="5"/>
  <c r="BC670" i="5"/>
  <c r="BB670" i="5"/>
  <c r="BA670" i="5"/>
  <c r="BF669" i="5"/>
  <c r="BE669" i="5"/>
  <c r="BD669" i="5"/>
  <c r="BC669" i="5"/>
  <c r="BB669" i="5"/>
  <c r="BA669" i="5"/>
  <c r="BF668" i="5"/>
  <c r="BE668" i="5"/>
  <c r="BD668" i="5"/>
  <c r="BC668" i="5"/>
  <c r="BB668" i="5"/>
  <c r="BA668" i="5"/>
  <c r="BF667" i="5"/>
  <c r="BE667" i="5"/>
  <c r="BD667" i="5"/>
  <c r="BC667" i="5"/>
  <c r="BB667" i="5"/>
  <c r="BA667" i="5"/>
  <c r="BF666" i="5"/>
  <c r="BE666" i="5"/>
  <c r="BD666" i="5"/>
  <c r="BC666" i="5"/>
  <c r="BB666" i="5"/>
  <c r="BA666" i="5"/>
  <c r="BF665" i="5"/>
  <c r="BE665" i="5"/>
  <c r="BD665" i="5"/>
  <c r="BC665" i="5"/>
  <c r="BB665" i="5"/>
  <c r="BA665" i="5"/>
  <c r="BF664" i="5"/>
  <c r="BE664" i="5"/>
  <c r="BD664" i="5"/>
  <c r="BC664" i="5"/>
  <c r="BB664" i="5"/>
  <c r="BA664" i="5"/>
  <c r="BF663" i="5"/>
  <c r="BE663" i="5"/>
  <c r="BD663" i="5"/>
  <c r="BC663" i="5"/>
  <c r="BB663" i="5"/>
  <c r="BA663" i="5"/>
  <c r="BF662" i="5"/>
  <c r="BE662" i="5"/>
  <c r="BD662" i="5"/>
  <c r="BC662" i="5"/>
  <c r="BB662" i="5"/>
  <c r="BA662" i="5"/>
  <c r="BF661" i="5"/>
  <c r="BE661" i="5"/>
  <c r="BD661" i="5"/>
  <c r="BC661" i="5"/>
  <c r="BB661" i="5"/>
  <c r="BA661" i="5"/>
  <c r="BF660" i="5"/>
  <c r="BE660" i="5"/>
  <c r="BD660" i="5"/>
  <c r="BC660" i="5"/>
  <c r="BB660" i="5"/>
  <c r="BA660" i="5"/>
  <c r="BF659" i="5"/>
  <c r="BE659" i="5"/>
  <c r="BD659" i="5"/>
  <c r="BC659" i="5"/>
  <c r="BB659" i="5"/>
  <c r="BA659" i="5"/>
  <c r="BF658" i="5"/>
  <c r="BE658" i="5"/>
  <c r="BD658" i="5"/>
  <c r="BC658" i="5"/>
  <c r="BB658" i="5"/>
  <c r="BA658" i="5"/>
  <c r="BF657" i="5"/>
  <c r="BE657" i="5"/>
  <c r="BD657" i="5"/>
  <c r="BC657" i="5"/>
  <c r="BB657" i="5"/>
  <c r="BA657" i="5"/>
  <c r="BF656" i="5"/>
  <c r="BE656" i="5"/>
  <c r="BD656" i="5"/>
  <c r="BC656" i="5"/>
  <c r="BB656" i="5"/>
  <c r="BA656" i="5"/>
  <c r="BF655" i="5"/>
  <c r="BE655" i="5"/>
  <c r="BD655" i="5"/>
  <c r="BC655" i="5"/>
  <c r="BB655" i="5"/>
  <c r="BA655" i="5"/>
  <c r="BF654" i="5"/>
  <c r="BE654" i="5"/>
  <c r="BD654" i="5"/>
  <c r="BC654" i="5"/>
  <c r="BB654" i="5"/>
  <c r="BA654" i="5"/>
  <c r="BF653" i="5"/>
  <c r="BE653" i="5"/>
  <c r="BD653" i="5"/>
  <c r="BC653" i="5"/>
  <c r="BB653" i="5"/>
  <c r="BA653" i="5"/>
  <c r="BF652" i="5"/>
  <c r="BE652" i="5"/>
  <c r="BD652" i="5"/>
  <c r="BC652" i="5"/>
  <c r="BB652" i="5"/>
  <c r="BA652" i="5"/>
  <c r="BF651" i="5"/>
  <c r="BE651" i="5"/>
  <c r="BD651" i="5"/>
  <c r="BC651" i="5"/>
  <c r="BB651" i="5"/>
  <c r="BA651" i="5"/>
  <c r="BF650" i="5"/>
  <c r="BE650" i="5"/>
  <c r="BD650" i="5"/>
  <c r="BC650" i="5"/>
  <c r="BB650" i="5"/>
  <c r="BA650" i="5"/>
  <c r="BF649" i="5"/>
  <c r="BE649" i="5"/>
  <c r="BD649" i="5"/>
  <c r="BC649" i="5"/>
  <c r="BB649" i="5"/>
  <c r="BA649" i="5"/>
  <c r="BF648" i="5"/>
  <c r="BE648" i="5"/>
  <c r="BD648" i="5"/>
  <c r="BC648" i="5"/>
  <c r="BB648" i="5"/>
  <c r="BA648" i="5"/>
  <c r="BF647" i="5"/>
  <c r="BE647" i="5"/>
  <c r="BD647" i="5"/>
  <c r="BC647" i="5"/>
  <c r="BB647" i="5"/>
  <c r="BA647" i="5"/>
  <c r="BF646" i="5"/>
  <c r="BE646" i="5"/>
  <c r="BD646" i="5"/>
  <c r="BC646" i="5"/>
  <c r="BB646" i="5"/>
  <c r="BA646" i="5"/>
  <c r="BF645" i="5"/>
  <c r="BE645" i="5"/>
  <c r="BD645" i="5"/>
  <c r="BC645" i="5"/>
  <c r="BB645" i="5"/>
  <c r="BA645" i="5"/>
  <c r="BF644" i="5"/>
  <c r="BE644" i="5"/>
  <c r="BD644" i="5"/>
  <c r="BC644" i="5"/>
  <c r="BB644" i="5"/>
  <c r="BA644" i="5"/>
  <c r="BF643" i="5"/>
  <c r="BE643" i="5"/>
  <c r="BD643" i="5"/>
  <c r="BC643" i="5"/>
  <c r="BB643" i="5"/>
  <c r="BA643" i="5"/>
  <c r="BF642" i="5"/>
  <c r="BE642" i="5"/>
  <c r="BD642" i="5"/>
  <c r="BC642" i="5"/>
  <c r="BB642" i="5"/>
  <c r="BA642" i="5"/>
  <c r="BF641" i="5"/>
  <c r="BE641" i="5"/>
  <c r="BD641" i="5"/>
  <c r="BC641" i="5"/>
  <c r="BB641" i="5"/>
  <c r="BA641" i="5"/>
  <c r="BF640" i="5"/>
  <c r="BE640" i="5"/>
  <c r="BD640" i="5"/>
  <c r="BC640" i="5"/>
  <c r="BB640" i="5"/>
  <c r="BA640" i="5"/>
  <c r="BF639" i="5"/>
  <c r="BE639" i="5"/>
  <c r="BD639" i="5"/>
  <c r="BC639" i="5"/>
  <c r="BB639" i="5"/>
  <c r="BA639" i="5"/>
  <c r="BF638" i="5"/>
  <c r="BE638" i="5"/>
  <c r="BD638" i="5"/>
  <c r="BC638" i="5"/>
  <c r="BB638" i="5"/>
  <c r="BA638" i="5"/>
  <c r="BF637" i="5"/>
  <c r="BE637" i="5"/>
  <c r="BD637" i="5"/>
  <c r="BC637" i="5"/>
  <c r="BB637" i="5"/>
  <c r="BA637" i="5"/>
  <c r="BF636" i="5"/>
  <c r="BE636" i="5"/>
  <c r="BD636" i="5"/>
  <c r="BC636" i="5"/>
  <c r="BB636" i="5"/>
  <c r="BA636" i="5"/>
  <c r="BF635" i="5"/>
  <c r="BE635" i="5"/>
  <c r="BD635" i="5"/>
  <c r="BC635" i="5"/>
  <c r="BB635" i="5"/>
  <c r="BA635" i="5"/>
  <c r="BF634" i="5"/>
  <c r="BE634" i="5"/>
  <c r="BD634" i="5"/>
  <c r="BC634" i="5"/>
  <c r="BB634" i="5"/>
  <c r="BA634" i="5"/>
  <c r="BF633" i="5"/>
  <c r="BE633" i="5"/>
  <c r="BD633" i="5"/>
  <c r="BC633" i="5"/>
  <c r="BB633" i="5"/>
  <c r="BA633" i="5"/>
  <c r="BF632" i="5"/>
  <c r="BE632" i="5"/>
  <c r="BD632" i="5"/>
  <c r="BC632" i="5"/>
  <c r="BB632" i="5"/>
  <c r="BA632" i="5"/>
  <c r="BF631" i="5"/>
  <c r="BE631" i="5"/>
  <c r="BD631" i="5"/>
  <c r="BC631" i="5"/>
  <c r="BB631" i="5"/>
  <c r="BA631" i="5"/>
  <c r="BF630" i="5"/>
  <c r="BE630" i="5"/>
  <c r="BD630" i="5"/>
  <c r="BC630" i="5"/>
  <c r="BB630" i="5"/>
  <c r="BA630" i="5"/>
  <c r="BF629" i="5"/>
  <c r="BE629" i="5"/>
  <c r="BD629" i="5"/>
  <c r="BC629" i="5"/>
  <c r="BB629" i="5"/>
  <c r="BA629" i="5"/>
  <c r="BF628" i="5"/>
  <c r="BE628" i="5"/>
  <c r="BD628" i="5"/>
  <c r="BC628" i="5"/>
  <c r="BB628" i="5"/>
  <c r="BA628" i="5"/>
  <c r="BF627" i="5"/>
  <c r="BE627" i="5"/>
  <c r="BD627" i="5"/>
  <c r="BC627" i="5"/>
  <c r="BB627" i="5"/>
  <c r="BA627" i="5"/>
  <c r="BF626" i="5"/>
  <c r="BE626" i="5"/>
  <c r="BD626" i="5"/>
  <c r="BC626" i="5"/>
  <c r="BB626" i="5"/>
  <c r="BA626" i="5"/>
  <c r="BF625" i="5"/>
  <c r="BE625" i="5"/>
  <c r="BD625" i="5"/>
  <c r="BC625" i="5"/>
  <c r="BB625" i="5"/>
  <c r="BA625" i="5"/>
  <c r="BF624" i="5"/>
  <c r="BE624" i="5"/>
  <c r="BD624" i="5"/>
  <c r="BC624" i="5"/>
  <c r="BB624" i="5"/>
  <c r="BA624" i="5"/>
  <c r="BF623" i="5"/>
  <c r="BE623" i="5"/>
  <c r="BD623" i="5"/>
  <c r="BC623" i="5"/>
  <c r="BB623" i="5"/>
  <c r="BA623" i="5"/>
  <c r="BF622" i="5"/>
  <c r="BE622" i="5"/>
  <c r="BD622" i="5"/>
  <c r="BC622" i="5"/>
  <c r="BB622" i="5"/>
  <c r="BA622" i="5"/>
  <c r="BF621" i="5"/>
  <c r="BE621" i="5"/>
  <c r="BD621" i="5"/>
  <c r="BC621" i="5"/>
  <c r="BB621" i="5"/>
  <c r="BA621" i="5"/>
  <c r="BF620" i="5"/>
  <c r="BE620" i="5"/>
  <c r="BD620" i="5"/>
  <c r="BC620" i="5"/>
  <c r="BB620" i="5"/>
  <c r="BA620" i="5"/>
  <c r="BF619" i="5"/>
  <c r="BE619" i="5"/>
  <c r="BD619" i="5"/>
  <c r="BC619" i="5"/>
  <c r="BB619" i="5"/>
  <c r="BA619" i="5"/>
  <c r="BF618" i="5"/>
  <c r="BE618" i="5"/>
  <c r="BD618" i="5"/>
  <c r="BC618" i="5"/>
  <c r="BB618" i="5"/>
  <c r="BA618" i="5"/>
  <c r="BF617" i="5"/>
  <c r="BE617" i="5"/>
  <c r="BD617" i="5"/>
  <c r="BC617" i="5"/>
  <c r="BB617" i="5"/>
  <c r="BA617" i="5"/>
  <c r="BF616" i="5"/>
  <c r="BE616" i="5"/>
  <c r="BD616" i="5"/>
  <c r="BC616" i="5"/>
  <c r="BB616" i="5"/>
  <c r="BA616" i="5"/>
  <c r="BF615" i="5"/>
  <c r="BE615" i="5"/>
  <c r="BD615" i="5"/>
  <c r="BC615" i="5"/>
  <c r="BB615" i="5"/>
  <c r="BA615" i="5"/>
  <c r="BF614" i="5"/>
  <c r="BE614" i="5"/>
  <c r="BD614" i="5"/>
  <c r="BC614" i="5"/>
  <c r="BB614" i="5"/>
  <c r="BA614" i="5"/>
  <c r="BF613" i="5"/>
  <c r="BE613" i="5"/>
  <c r="BD613" i="5"/>
  <c r="BC613" i="5"/>
  <c r="BB613" i="5"/>
  <c r="BA613" i="5"/>
  <c r="BF612" i="5"/>
  <c r="BE612" i="5"/>
  <c r="BD612" i="5"/>
  <c r="BC612" i="5"/>
  <c r="BB612" i="5"/>
  <c r="BA612" i="5"/>
  <c r="BF611" i="5"/>
  <c r="BE611" i="5"/>
  <c r="BD611" i="5"/>
  <c r="BC611" i="5"/>
  <c r="BB611" i="5"/>
  <c r="BA611" i="5"/>
  <c r="BF610" i="5"/>
  <c r="BE610" i="5"/>
  <c r="BD610" i="5"/>
  <c r="BC610" i="5"/>
  <c r="BB610" i="5"/>
  <c r="BA610" i="5"/>
  <c r="BF609" i="5"/>
  <c r="BE609" i="5"/>
  <c r="BD609" i="5"/>
  <c r="BC609" i="5"/>
  <c r="BB609" i="5"/>
  <c r="BA609" i="5"/>
  <c r="BF608" i="5"/>
  <c r="BE608" i="5"/>
  <c r="BD608" i="5"/>
  <c r="BC608" i="5"/>
  <c r="BB608" i="5"/>
  <c r="BA608" i="5"/>
  <c r="BF607" i="5"/>
  <c r="BE607" i="5"/>
  <c r="BD607" i="5"/>
  <c r="BC607" i="5"/>
  <c r="BB607" i="5"/>
  <c r="BA607" i="5"/>
  <c r="BF606" i="5"/>
  <c r="BE606" i="5"/>
  <c r="BD606" i="5"/>
  <c r="BC606" i="5"/>
  <c r="BB606" i="5"/>
  <c r="BA606" i="5"/>
  <c r="BF605" i="5"/>
  <c r="BE605" i="5"/>
  <c r="BD605" i="5"/>
  <c r="BC605" i="5"/>
  <c r="BB605" i="5"/>
  <c r="BA605" i="5"/>
  <c r="BF604" i="5"/>
  <c r="BE604" i="5"/>
  <c r="BD604" i="5"/>
  <c r="BC604" i="5"/>
  <c r="BB604" i="5"/>
  <c r="BA604" i="5"/>
  <c r="BF603" i="5"/>
  <c r="BE603" i="5"/>
  <c r="BD603" i="5"/>
  <c r="BC603" i="5"/>
  <c r="BB603" i="5"/>
  <c r="BA603" i="5"/>
  <c r="BF602" i="5"/>
  <c r="BE602" i="5"/>
  <c r="BD602" i="5"/>
  <c r="BC602" i="5"/>
  <c r="BB602" i="5"/>
  <c r="BA602" i="5"/>
  <c r="BF601" i="5"/>
  <c r="BE601" i="5"/>
  <c r="BD601" i="5"/>
  <c r="BC601" i="5"/>
  <c r="BB601" i="5"/>
  <c r="BA601" i="5"/>
  <c r="BF600" i="5"/>
  <c r="BE600" i="5"/>
  <c r="BD600" i="5"/>
  <c r="BC600" i="5"/>
  <c r="BB600" i="5"/>
  <c r="BA600" i="5"/>
  <c r="BF599" i="5"/>
  <c r="BE599" i="5"/>
  <c r="BD599" i="5"/>
  <c r="BC599" i="5"/>
  <c r="BB599" i="5"/>
  <c r="BA599" i="5"/>
  <c r="BF598" i="5"/>
  <c r="BE598" i="5"/>
  <c r="BD598" i="5"/>
  <c r="BC598" i="5"/>
  <c r="BB598" i="5"/>
  <c r="BA598" i="5"/>
  <c r="BF597" i="5"/>
  <c r="BE597" i="5"/>
  <c r="BD597" i="5"/>
  <c r="BC597" i="5"/>
  <c r="BB597" i="5"/>
  <c r="BA597" i="5"/>
  <c r="BF596" i="5"/>
  <c r="BE596" i="5"/>
  <c r="BD596" i="5"/>
  <c r="BC596" i="5"/>
  <c r="BB596" i="5"/>
  <c r="BA596" i="5"/>
  <c r="BF595" i="5"/>
  <c r="BE595" i="5"/>
  <c r="BD595" i="5"/>
  <c r="BC595" i="5"/>
  <c r="BB595" i="5"/>
  <c r="BA595" i="5"/>
  <c r="BF594" i="5"/>
  <c r="BE594" i="5"/>
  <c r="BD594" i="5"/>
  <c r="BC594" i="5"/>
  <c r="BB594" i="5"/>
  <c r="BA594" i="5"/>
  <c r="BF593" i="5"/>
  <c r="BE593" i="5"/>
  <c r="BD593" i="5"/>
  <c r="BC593" i="5"/>
  <c r="BB593" i="5"/>
  <c r="BA593" i="5"/>
  <c r="BF592" i="5"/>
  <c r="BE592" i="5"/>
  <c r="BD592" i="5"/>
  <c r="BC592" i="5"/>
  <c r="BB592" i="5"/>
  <c r="BA592" i="5"/>
  <c r="BF591" i="5"/>
  <c r="BE591" i="5"/>
  <c r="BD591" i="5"/>
  <c r="BC591" i="5"/>
  <c r="BB591" i="5"/>
  <c r="BA591" i="5"/>
  <c r="BF590" i="5"/>
  <c r="BE590" i="5"/>
  <c r="BD590" i="5"/>
  <c r="BC590" i="5"/>
  <c r="BB590" i="5"/>
  <c r="BA590" i="5"/>
  <c r="BF589" i="5"/>
  <c r="BE589" i="5"/>
  <c r="BD589" i="5"/>
  <c r="BC589" i="5"/>
  <c r="BB589" i="5"/>
  <c r="BA589" i="5"/>
  <c r="BF588" i="5"/>
  <c r="BE588" i="5"/>
  <c r="BD588" i="5"/>
  <c r="BC588" i="5"/>
  <c r="BB588" i="5"/>
  <c r="BA588" i="5"/>
  <c r="BF587" i="5"/>
  <c r="BE587" i="5"/>
  <c r="BD587" i="5"/>
  <c r="BC587" i="5"/>
  <c r="BB587" i="5"/>
  <c r="BA587" i="5"/>
  <c r="BF586" i="5"/>
  <c r="BE586" i="5"/>
  <c r="BD586" i="5"/>
  <c r="BC586" i="5"/>
  <c r="BB586" i="5"/>
  <c r="BA586" i="5"/>
  <c r="BF585" i="5"/>
  <c r="BE585" i="5"/>
  <c r="BD585" i="5"/>
  <c r="BC585" i="5"/>
  <c r="BB585" i="5"/>
  <c r="BA585" i="5"/>
  <c r="BF584" i="5"/>
  <c r="BE584" i="5"/>
  <c r="BD584" i="5"/>
  <c r="BC584" i="5"/>
  <c r="BB584" i="5"/>
  <c r="BA584" i="5"/>
  <c r="BF583" i="5"/>
  <c r="BE583" i="5"/>
  <c r="BD583" i="5"/>
  <c r="BC583" i="5"/>
  <c r="BB583" i="5"/>
  <c r="BA583" i="5"/>
  <c r="BF582" i="5"/>
  <c r="BE582" i="5"/>
  <c r="BD582" i="5"/>
  <c r="BC582" i="5"/>
  <c r="BB582" i="5"/>
  <c r="BA582" i="5"/>
  <c r="BF581" i="5"/>
  <c r="BE581" i="5"/>
  <c r="BD581" i="5"/>
  <c r="BC581" i="5"/>
  <c r="BB581" i="5"/>
  <c r="BA581" i="5"/>
  <c r="BF580" i="5"/>
  <c r="BE580" i="5"/>
  <c r="BD580" i="5"/>
  <c r="BC580" i="5"/>
  <c r="BB580" i="5"/>
  <c r="BA580" i="5"/>
  <c r="BF579" i="5"/>
  <c r="BE579" i="5"/>
  <c r="BD579" i="5"/>
  <c r="BC579" i="5"/>
  <c r="BB579" i="5"/>
  <c r="BA579" i="5"/>
  <c r="BF578" i="5"/>
  <c r="BE578" i="5"/>
  <c r="BD578" i="5"/>
  <c r="BC578" i="5"/>
  <c r="BB578" i="5"/>
  <c r="BA578" i="5"/>
  <c r="BF577" i="5"/>
  <c r="BE577" i="5"/>
  <c r="BD577" i="5"/>
  <c r="BC577" i="5"/>
  <c r="BB577" i="5"/>
  <c r="BA577" i="5"/>
  <c r="BF576" i="5"/>
  <c r="BE576" i="5"/>
  <c r="BD576" i="5"/>
  <c r="BC576" i="5"/>
  <c r="BB576" i="5"/>
  <c r="BA576" i="5"/>
  <c r="BF575" i="5"/>
  <c r="BE575" i="5"/>
  <c r="BD575" i="5"/>
  <c r="BC575" i="5"/>
  <c r="BB575" i="5"/>
  <c r="BA575" i="5"/>
  <c r="BF574" i="5"/>
  <c r="BE574" i="5"/>
  <c r="BD574" i="5"/>
  <c r="BC574" i="5"/>
  <c r="BB574" i="5"/>
  <c r="BA574" i="5"/>
  <c r="BF573" i="5"/>
  <c r="BE573" i="5"/>
  <c r="BD573" i="5"/>
  <c r="BC573" i="5"/>
  <c r="BB573" i="5"/>
  <c r="BA573" i="5"/>
  <c r="BF572" i="5"/>
  <c r="BE572" i="5"/>
  <c r="BD572" i="5"/>
  <c r="BC572" i="5"/>
  <c r="BB572" i="5"/>
  <c r="BA572" i="5"/>
  <c r="BF571" i="5"/>
  <c r="BE571" i="5"/>
  <c r="BD571" i="5"/>
  <c r="BC571" i="5"/>
  <c r="BB571" i="5"/>
  <c r="BA571" i="5"/>
  <c r="BF570" i="5"/>
  <c r="BE570" i="5"/>
  <c r="BD570" i="5"/>
  <c r="BC570" i="5"/>
  <c r="BB570" i="5"/>
  <c r="BA570" i="5"/>
  <c r="BF569" i="5"/>
  <c r="BE569" i="5"/>
  <c r="BD569" i="5"/>
  <c r="BC569" i="5"/>
  <c r="BB569" i="5"/>
  <c r="BA569" i="5"/>
  <c r="BF568" i="5"/>
  <c r="BE568" i="5"/>
  <c r="BD568" i="5"/>
  <c r="BC568" i="5"/>
  <c r="BB568" i="5"/>
  <c r="BA568" i="5"/>
  <c r="BF567" i="5"/>
  <c r="BE567" i="5"/>
  <c r="BD567" i="5"/>
  <c r="BC567" i="5"/>
  <c r="BB567" i="5"/>
  <c r="BA567" i="5"/>
  <c r="BF566" i="5"/>
  <c r="BE566" i="5"/>
  <c r="BD566" i="5"/>
  <c r="BC566" i="5"/>
  <c r="BB566" i="5"/>
  <c r="BA566" i="5"/>
  <c r="BF565" i="5"/>
  <c r="BE565" i="5"/>
  <c r="BD565" i="5"/>
  <c r="BC565" i="5"/>
  <c r="BB565" i="5"/>
  <c r="BA565" i="5"/>
  <c r="BF564" i="5"/>
  <c r="BE564" i="5"/>
  <c r="BD564" i="5"/>
  <c r="BC564" i="5"/>
  <c r="BB564" i="5"/>
  <c r="BA564" i="5"/>
  <c r="BF563" i="5"/>
  <c r="BE563" i="5"/>
  <c r="BD563" i="5"/>
  <c r="BC563" i="5"/>
  <c r="BB563" i="5"/>
  <c r="BA563" i="5"/>
  <c r="BF562" i="5"/>
  <c r="BE562" i="5"/>
  <c r="BD562" i="5"/>
  <c r="BC562" i="5"/>
  <c r="BB562" i="5"/>
  <c r="BA562" i="5"/>
  <c r="BF561" i="5"/>
  <c r="BE561" i="5"/>
  <c r="BD561" i="5"/>
  <c r="BC561" i="5"/>
  <c r="BB561" i="5"/>
  <c r="BA561" i="5"/>
  <c r="BF560" i="5"/>
  <c r="BE560" i="5"/>
  <c r="BD560" i="5"/>
  <c r="BC560" i="5"/>
  <c r="BB560" i="5"/>
  <c r="BA560" i="5"/>
  <c r="BF559" i="5"/>
  <c r="BE559" i="5"/>
  <c r="BD559" i="5"/>
  <c r="BC559" i="5"/>
  <c r="BB559" i="5"/>
  <c r="BA559" i="5"/>
  <c r="BF558" i="5"/>
  <c r="BE558" i="5"/>
  <c r="BD558" i="5"/>
  <c r="BC558" i="5"/>
  <c r="BB558" i="5"/>
  <c r="BA558" i="5"/>
  <c r="BF557" i="5"/>
  <c r="BE557" i="5"/>
  <c r="BD557" i="5"/>
  <c r="BC557" i="5"/>
  <c r="BB557" i="5"/>
  <c r="BA557" i="5"/>
  <c r="BF556" i="5"/>
  <c r="BE556" i="5"/>
  <c r="BD556" i="5"/>
  <c r="BC556" i="5"/>
  <c r="BB556" i="5"/>
  <c r="BA556" i="5"/>
  <c r="BF555" i="5"/>
  <c r="BE555" i="5"/>
  <c r="BD555" i="5"/>
  <c r="BC555" i="5"/>
  <c r="BB555" i="5"/>
  <c r="BA555" i="5"/>
  <c r="BF554" i="5"/>
  <c r="BE554" i="5"/>
  <c r="BD554" i="5"/>
  <c r="BC554" i="5"/>
  <c r="BB554" i="5"/>
  <c r="BA554" i="5"/>
  <c r="BF553" i="5"/>
  <c r="BE553" i="5"/>
  <c r="BD553" i="5"/>
  <c r="BC553" i="5"/>
  <c r="BB553" i="5"/>
  <c r="BA553" i="5"/>
  <c r="BF552" i="5"/>
  <c r="BE552" i="5"/>
  <c r="BD552" i="5"/>
  <c r="BC552" i="5"/>
  <c r="BB552" i="5"/>
  <c r="BA552" i="5"/>
  <c r="BF551" i="5"/>
  <c r="BE551" i="5"/>
  <c r="BD551" i="5"/>
  <c r="BC551" i="5"/>
  <c r="BB551" i="5"/>
  <c r="BA551" i="5"/>
  <c r="BF550" i="5"/>
  <c r="BE550" i="5"/>
  <c r="BD550" i="5"/>
  <c r="BC550" i="5"/>
  <c r="BB550" i="5"/>
  <c r="BA550" i="5"/>
  <c r="BF549" i="5"/>
  <c r="BE549" i="5"/>
  <c r="BD549" i="5"/>
  <c r="BC549" i="5"/>
  <c r="BB549" i="5"/>
  <c r="BA549" i="5"/>
  <c r="BF548" i="5"/>
  <c r="BE548" i="5"/>
  <c r="BD548" i="5"/>
  <c r="BC548" i="5"/>
  <c r="BB548" i="5"/>
  <c r="BA548" i="5"/>
  <c r="BF547" i="5"/>
  <c r="BE547" i="5"/>
  <c r="BD547" i="5"/>
  <c r="BC547" i="5"/>
  <c r="BB547" i="5"/>
  <c r="BA547" i="5"/>
  <c r="BF546" i="5"/>
  <c r="BE546" i="5"/>
  <c r="BD546" i="5"/>
  <c r="BC546" i="5"/>
  <c r="BB546" i="5"/>
  <c r="BA546" i="5"/>
  <c r="BF545" i="5"/>
  <c r="BE545" i="5"/>
  <c r="BD545" i="5"/>
  <c r="BC545" i="5"/>
  <c r="BB545" i="5"/>
  <c r="BA545" i="5"/>
  <c r="BF544" i="5"/>
  <c r="BE544" i="5"/>
  <c r="BD544" i="5"/>
  <c r="BC544" i="5"/>
  <c r="BB544" i="5"/>
  <c r="BA544" i="5"/>
  <c r="BF543" i="5"/>
  <c r="BE543" i="5"/>
  <c r="BD543" i="5"/>
  <c r="BC543" i="5"/>
  <c r="BB543" i="5"/>
  <c r="BA543" i="5"/>
  <c r="BF542" i="5"/>
  <c r="BE542" i="5"/>
  <c r="BD542" i="5"/>
  <c r="BC542" i="5"/>
  <c r="BB542" i="5"/>
  <c r="BA542" i="5"/>
  <c r="BF541" i="5"/>
  <c r="BE541" i="5"/>
  <c r="BD541" i="5"/>
  <c r="BC541" i="5"/>
  <c r="BB541" i="5"/>
  <c r="BA541" i="5"/>
  <c r="BF540" i="5"/>
  <c r="BE540" i="5"/>
  <c r="BD540" i="5"/>
  <c r="BC540" i="5"/>
  <c r="BB540" i="5"/>
  <c r="BA540" i="5"/>
  <c r="BF539" i="5"/>
  <c r="BE539" i="5"/>
  <c r="BD539" i="5"/>
  <c r="BC539" i="5"/>
  <c r="BB539" i="5"/>
  <c r="BA539" i="5"/>
  <c r="BF538" i="5"/>
  <c r="BE538" i="5"/>
  <c r="BD538" i="5"/>
  <c r="BC538" i="5"/>
  <c r="BB538" i="5"/>
  <c r="BA538" i="5"/>
  <c r="BF537" i="5"/>
  <c r="BE537" i="5"/>
  <c r="BD537" i="5"/>
  <c r="BC537" i="5"/>
  <c r="BB537" i="5"/>
  <c r="BA537" i="5"/>
  <c r="BF536" i="5"/>
  <c r="BE536" i="5"/>
  <c r="BD536" i="5"/>
  <c r="BC536" i="5"/>
  <c r="BB536" i="5"/>
  <c r="BA536" i="5"/>
  <c r="BF535" i="5"/>
  <c r="BE535" i="5"/>
  <c r="BD535" i="5"/>
  <c r="BC535" i="5"/>
  <c r="BB535" i="5"/>
  <c r="BA535" i="5"/>
  <c r="BF534" i="5"/>
  <c r="BE534" i="5"/>
  <c r="BD534" i="5"/>
  <c r="BC534" i="5"/>
  <c r="BB534" i="5"/>
  <c r="BA534" i="5"/>
  <c r="BF533" i="5"/>
  <c r="BE533" i="5"/>
  <c r="BD533" i="5"/>
  <c r="BC533" i="5"/>
  <c r="BB533" i="5"/>
  <c r="BA533" i="5"/>
  <c r="BF532" i="5"/>
  <c r="BE532" i="5"/>
  <c r="BD532" i="5"/>
  <c r="BC532" i="5"/>
  <c r="BB532" i="5"/>
  <c r="BA532" i="5"/>
  <c r="BF531" i="5"/>
  <c r="BE531" i="5"/>
  <c r="BD531" i="5"/>
  <c r="BC531" i="5"/>
  <c r="BB531" i="5"/>
  <c r="BA531" i="5"/>
  <c r="BF530" i="5"/>
  <c r="BE530" i="5"/>
  <c r="BD530" i="5"/>
  <c r="BC530" i="5"/>
  <c r="BB530" i="5"/>
  <c r="BA530" i="5"/>
  <c r="BF529" i="5"/>
  <c r="BE529" i="5"/>
  <c r="BD529" i="5"/>
  <c r="BC529" i="5"/>
  <c r="BB529" i="5"/>
  <c r="BA529" i="5"/>
  <c r="BF528" i="5"/>
  <c r="BE528" i="5"/>
  <c r="BD528" i="5"/>
  <c r="BC528" i="5"/>
  <c r="BB528" i="5"/>
  <c r="BA528" i="5"/>
  <c r="BF527" i="5"/>
  <c r="BE527" i="5"/>
  <c r="BD527" i="5"/>
  <c r="BC527" i="5"/>
  <c r="BB527" i="5"/>
  <c r="BA527" i="5"/>
  <c r="BF526" i="5"/>
  <c r="BE526" i="5"/>
  <c r="BD526" i="5"/>
  <c r="BC526" i="5"/>
  <c r="BB526" i="5"/>
  <c r="BA526" i="5"/>
  <c r="BF525" i="5"/>
  <c r="BE525" i="5"/>
  <c r="BD525" i="5"/>
  <c r="BC525" i="5"/>
  <c r="BB525" i="5"/>
  <c r="BA525" i="5"/>
  <c r="BF524" i="5"/>
  <c r="BE524" i="5"/>
  <c r="BD524" i="5"/>
  <c r="BC524" i="5"/>
  <c r="BB524" i="5"/>
  <c r="BA524" i="5"/>
  <c r="BF523" i="5"/>
  <c r="BE523" i="5"/>
  <c r="BD523" i="5"/>
  <c r="BC523" i="5"/>
  <c r="BB523" i="5"/>
  <c r="BA523" i="5"/>
  <c r="BF522" i="5"/>
  <c r="BE522" i="5"/>
  <c r="BD522" i="5"/>
  <c r="BC522" i="5"/>
  <c r="BB522" i="5"/>
  <c r="BA522" i="5"/>
  <c r="BF521" i="5"/>
  <c r="BE521" i="5"/>
  <c r="BD521" i="5"/>
  <c r="BC521" i="5"/>
  <c r="BB521" i="5"/>
  <c r="BA521" i="5"/>
  <c r="BF520" i="5"/>
  <c r="BE520" i="5"/>
  <c r="BD520" i="5"/>
  <c r="BC520" i="5"/>
  <c r="BB520" i="5"/>
  <c r="BA520" i="5"/>
  <c r="BF519" i="5"/>
  <c r="BE519" i="5"/>
  <c r="BD519" i="5"/>
  <c r="BC519" i="5"/>
  <c r="BB519" i="5"/>
  <c r="BA519" i="5"/>
  <c r="BF518" i="5"/>
  <c r="BE518" i="5"/>
  <c r="BD518" i="5"/>
  <c r="BC518" i="5"/>
  <c r="BB518" i="5"/>
  <c r="BA518" i="5"/>
  <c r="BF517" i="5"/>
  <c r="BE517" i="5"/>
  <c r="BD517" i="5"/>
  <c r="BC517" i="5"/>
  <c r="BB517" i="5"/>
  <c r="BA517" i="5"/>
  <c r="BF516" i="5"/>
  <c r="BE516" i="5"/>
  <c r="BD516" i="5"/>
  <c r="BC516" i="5"/>
  <c r="BB516" i="5"/>
  <c r="BA516" i="5"/>
  <c r="BF515" i="5"/>
  <c r="BE515" i="5"/>
  <c r="BD515" i="5"/>
  <c r="BC515" i="5"/>
  <c r="BB515" i="5"/>
  <c r="BA515" i="5"/>
  <c r="BF514" i="5"/>
  <c r="BE514" i="5"/>
  <c r="BD514" i="5"/>
  <c r="BC514" i="5"/>
  <c r="BB514" i="5"/>
  <c r="BA514" i="5"/>
  <c r="BF513" i="5"/>
  <c r="BE513" i="5"/>
  <c r="BD513" i="5"/>
  <c r="BC513" i="5"/>
  <c r="BB513" i="5"/>
  <c r="BA513" i="5"/>
  <c r="BF512" i="5"/>
  <c r="BE512" i="5"/>
  <c r="BD512" i="5"/>
  <c r="BC512" i="5"/>
  <c r="BB512" i="5"/>
  <c r="BA512" i="5"/>
  <c r="BF511" i="5"/>
  <c r="BE511" i="5"/>
  <c r="BD511" i="5"/>
  <c r="BC511" i="5"/>
  <c r="BB511" i="5"/>
  <c r="BA511" i="5"/>
  <c r="BF510" i="5"/>
  <c r="BE510" i="5"/>
  <c r="BD510" i="5"/>
  <c r="BC510" i="5"/>
  <c r="BB510" i="5"/>
  <c r="BA510" i="5"/>
  <c r="BF509" i="5"/>
  <c r="BE509" i="5"/>
  <c r="BD509" i="5"/>
  <c r="BC509" i="5"/>
  <c r="BB509" i="5"/>
  <c r="BA509" i="5"/>
  <c r="BF508" i="5"/>
  <c r="BE508" i="5"/>
  <c r="BD508" i="5"/>
  <c r="BC508" i="5"/>
  <c r="BB508" i="5"/>
  <c r="BA508" i="5"/>
  <c r="BF507" i="5"/>
  <c r="BE507" i="5"/>
  <c r="BD507" i="5"/>
  <c r="BC507" i="5"/>
  <c r="BB507" i="5"/>
  <c r="BA507" i="5"/>
  <c r="BF506" i="5"/>
  <c r="BE506" i="5"/>
  <c r="BD506" i="5"/>
  <c r="BC506" i="5"/>
  <c r="BB506" i="5"/>
  <c r="BA506" i="5"/>
  <c r="BF505" i="5"/>
  <c r="BE505" i="5"/>
  <c r="BD505" i="5"/>
  <c r="BC505" i="5"/>
  <c r="BB505" i="5"/>
  <c r="BA505" i="5"/>
  <c r="BF504" i="5"/>
  <c r="BE504" i="5"/>
  <c r="BD504" i="5"/>
  <c r="BC504" i="5"/>
  <c r="BB504" i="5"/>
  <c r="BA504" i="5"/>
  <c r="BF503" i="5"/>
  <c r="BE503" i="5"/>
  <c r="BD503" i="5"/>
  <c r="BC503" i="5"/>
  <c r="BB503" i="5"/>
  <c r="BA503" i="5"/>
  <c r="BF502" i="5"/>
  <c r="BE502" i="5"/>
  <c r="BD502" i="5"/>
  <c r="BC502" i="5"/>
  <c r="BB502" i="5"/>
  <c r="BA502" i="5"/>
  <c r="BF501" i="5"/>
  <c r="BE501" i="5"/>
  <c r="BD501" i="5"/>
  <c r="BC501" i="5"/>
  <c r="BB501" i="5"/>
  <c r="BA501" i="5"/>
  <c r="BF500" i="5"/>
  <c r="BE500" i="5"/>
  <c r="BD500" i="5"/>
  <c r="BC500" i="5"/>
  <c r="BB500" i="5"/>
  <c r="BA500" i="5"/>
  <c r="BF499" i="5"/>
  <c r="BE499" i="5"/>
  <c r="BD499" i="5"/>
  <c r="BC499" i="5"/>
  <c r="BB499" i="5"/>
  <c r="BA499" i="5"/>
  <c r="BF498" i="5"/>
  <c r="BE498" i="5"/>
  <c r="BD498" i="5"/>
  <c r="BC498" i="5"/>
  <c r="BB498" i="5"/>
  <c r="BA498" i="5"/>
  <c r="BF497" i="5"/>
  <c r="BE497" i="5"/>
  <c r="BD497" i="5"/>
  <c r="BC497" i="5"/>
  <c r="BB497" i="5"/>
  <c r="BA497" i="5"/>
  <c r="BF496" i="5"/>
  <c r="BE496" i="5"/>
  <c r="BD496" i="5"/>
  <c r="BC496" i="5"/>
  <c r="BB496" i="5"/>
  <c r="BA496" i="5"/>
  <c r="BF495" i="5"/>
  <c r="BE495" i="5"/>
  <c r="BD495" i="5"/>
  <c r="BC495" i="5"/>
  <c r="BB495" i="5"/>
  <c r="BA495" i="5"/>
  <c r="BF494" i="5"/>
  <c r="BE494" i="5"/>
  <c r="BD494" i="5"/>
  <c r="BC494" i="5"/>
  <c r="BB494" i="5"/>
  <c r="BA494" i="5"/>
  <c r="BF493" i="5"/>
  <c r="BE493" i="5"/>
  <c r="BD493" i="5"/>
  <c r="BC493" i="5"/>
  <c r="BB493" i="5"/>
  <c r="BA493" i="5"/>
  <c r="BF492" i="5"/>
  <c r="BE492" i="5"/>
  <c r="BD492" i="5"/>
  <c r="BC492" i="5"/>
  <c r="BB492" i="5"/>
  <c r="BA492" i="5"/>
  <c r="BF491" i="5"/>
  <c r="BE491" i="5"/>
  <c r="BD491" i="5"/>
  <c r="BC491" i="5"/>
  <c r="BB491" i="5"/>
  <c r="BA491" i="5"/>
  <c r="BF490" i="5"/>
  <c r="BE490" i="5"/>
  <c r="BD490" i="5"/>
  <c r="BC490" i="5"/>
  <c r="BB490" i="5"/>
  <c r="BA490" i="5"/>
  <c r="BF489" i="5"/>
  <c r="BE489" i="5"/>
  <c r="BD489" i="5"/>
  <c r="BC489" i="5"/>
  <c r="BB489" i="5"/>
  <c r="BA489" i="5"/>
  <c r="BF488" i="5"/>
  <c r="BE488" i="5"/>
  <c r="BD488" i="5"/>
  <c r="BC488" i="5"/>
  <c r="BB488" i="5"/>
  <c r="BA488" i="5"/>
  <c r="BF487" i="5"/>
  <c r="BE487" i="5"/>
  <c r="BD487" i="5"/>
  <c r="BC487" i="5"/>
  <c r="BB487" i="5"/>
  <c r="BA487" i="5"/>
  <c r="BF486" i="5"/>
  <c r="BE486" i="5"/>
  <c r="BD486" i="5"/>
  <c r="BC486" i="5"/>
  <c r="BB486" i="5"/>
  <c r="BA486" i="5"/>
  <c r="BF485" i="5"/>
  <c r="BE485" i="5"/>
  <c r="BD485" i="5"/>
  <c r="BC485" i="5"/>
  <c r="BB485" i="5"/>
  <c r="BA485" i="5"/>
  <c r="BF484" i="5"/>
  <c r="BE484" i="5"/>
  <c r="BD484" i="5"/>
  <c r="BC484" i="5"/>
  <c r="BB484" i="5"/>
  <c r="BA484" i="5"/>
  <c r="BF483" i="5"/>
  <c r="BE483" i="5"/>
  <c r="BD483" i="5"/>
  <c r="BC483" i="5"/>
  <c r="BB483" i="5"/>
  <c r="BA483" i="5"/>
  <c r="BF482" i="5"/>
  <c r="BE482" i="5"/>
  <c r="BD482" i="5"/>
  <c r="BC482" i="5"/>
  <c r="BB482" i="5"/>
  <c r="BA482" i="5"/>
  <c r="BF481" i="5"/>
  <c r="BE481" i="5"/>
  <c r="BD481" i="5"/>
  <c r="BC481" i="5"/>
  <c r="BB481" i="5"/>
  <c r="BA481" i="5"/>
  <c r="BF480" i="5"/>
  <c r="BE480" i="5"/>
  <c r="BD480" i="5"/>
  <c r="BC480" i="5"/>
  <c r="BB480" i="5"/>
  <c r="BA480" i="5"/>
  <c r="BF479" i="5"/>
  <c r="BE479" i="5"/>
  <c r="BD479" i="5"/>
  <c r="BC479" i="5"/>
  <c r="BB479" i="5"/>
  <c r="BA479" i="5"/>
  <c r="BF478" i="5"/>
  <c r="BE478" i="5"/>
  <c r="BD478" i="5"/>
  <c r="BC478" i="5"/>
  <c r="BB478" i="5"/>
  <c r="BA478" i="5"/>
  <c r="BF477" i="5"/>
  <c r="BE477" i="5"/>
  <c r="BD477" i="5"/>
  <c r="BC477" i="5"/>
  <c r="BB477" i="5"/>
  <c r="BA477" i="5"/>
  <c r="BF476" i="5"/>
  <c r="BE476" i="5"/>
  <c r="BD476" i="5"/>
  <c r="BC476" i="5"/>
  <c r="BB476" i="5"/>
  <c r="BA476" i="5"/>
  <c r="BF475" i="5"/>
  <c r="BE475" i="5"/>
  <c r="BD475" i="5"/>
  <c r="BC475" i="5"/>
  <c r="BB475" i="5"/>
  <c r="BA475" i="5"/>
  <c r="BF474" i="5"/>
  <c r="BE474" i="5"/>
  <c r="BD474" i="5"/>
  <c r="BC474" i="5"/>
  <c r="BB474" i="5"/>
  <c r="BA474" i="5"/>
  <c r="BF473" i="5"/>
  <c r="BE473" i="5"/>
  <c r="BD473" i="5"/>
  <c r="BC473" i="5"/>
  <c r="BB473" i="5"/>
  <c r="BA473" i="5"/>
  <c r="BF472" i="5"/>
  <c r="BE472" i="5"/>
  <c r="BD472" i="5"/>
  <c r="BC472" i="5"/>
  <c r="BB472" i="5"/>
  <c r="BA472" i="5"/>
  <c r="BF471" i="5"/>
  <c r="BE471" i="5"/>
  <c r="BD471" i="5"/>
  <c r="BC471" i="5"/>
  <c r="BB471" i="5"/>
  <c r="BA471" i="5"/>
  <c r="BF470" i="5"/>
  <c r="BE470" i="5"/>
  <c r="BD470" i="5"/>
  <c r="BC470" i="5"/>
  <c r="BB470" i="5"/>
  <c r="BA470" i="5"/>
  <c r="BF469" i="5"/>
  <c r="BE469" i="5"/>
  <c r="BD469" i="5"/>
  <c r="BC469" i="5"/>
  <c r="BB469" i="5"/>
  <c r="BA469" i="5"/>
  <c r="BF468" i="5"/>
  <c r="BE468" i="5"/>
  <c r="BD468" i="5"/>
  <c r="BC468" i="5"/>
  <c r="BB468" i="5"/>
  <c r="BA468" i="5"/>
  <c r="BF467" i="5"/>
  <c r="BE467" i="5"/>
  <c r="BD467" i="5"/>
  <c r="BC467" i="5"/>
  <c r="BB467" i="5"/>
  <c r="BA467" i="5"/>
  <c r="BF466" i="5"/>
  <c r="BE466" i="5"/>
  <c r="BD466" i="5"/>
  <c r="BC466" i="5"/>
  <c r="BB466" i="5"/>
  <c r="BA466" i="5"/>
  <c r="BF465" i="5"/>
  <c r="BE465" i="5"/>
  <c r="BD465" i="5"/>
  <c r="BC465" i="5"/>
  <c r="BB465" i="5"/>
  <c r="BA465" i="5"/>
  <c r="BF464" i="5"/>
  <c r="BE464" i="5"/>
  <c r="BD464" i="5"/>
  <c r="BC464" i="5"/>
  <c r="BB464" i="5"/>
  <c r="BA464" i="5"/>
  <c r="BF463" i="5"/>
  <c r="BE463" i="5"/>
  <c r="BD463" i="5"/>
  <c r="BC463" i="5"/>
  <c r="BB463" i="5"/>
  <c r="BA463" i="5"/>
  <c r="BF462" i="5"/>
  <c r="BE462" i="5"/>
  <c r="BD462" i="5"/>
  <c r="BC462" i="5"/>
  <c r="BB462" i="5"/>
  <c r="BA462" i="5"/>
  <c r="BF461" i="5"/>
  <c r="BE461" i="5"/>
  <c r="BD461" i="5"/>
  <c r="BC461" i="5"/>
  <c r="BB461" i="5"/>
  <c r="BA461" i="5"/>
  <c r="BF460" i="5"/>
  <c r="BE460" i="5"/>
  <c r="BD460" i="5"/>
  <c r="BC460" i="5"/>
  <c r="BB460" i="5"/>
  <c r="BA460" i="5"/>
  <c r="BF459" i="5"/>
  <c r="BE459" i="5"/>
  <c r="BD459" i="5"/>
  <c r="BC459" i="5"/>
  <c r="BB459" i="5"/>
  <c r="BA459" i="5"/>
  <c r="BF458" i="5"/>
  <c r="BE458" i="5"/>
  <c r="BD458" i="5"/>
  <c r="BC458" i="5"/>
  <c r="BB458" i="5"/>
  <c r="BA458" i="5"/>
  <c r="BF457" i="5"/>
  <c r="BE457" i="5"/>
  <c r="BD457" i="5"/>
  <c r="BC457" i="5"/>
  <c r="BB457" i="5"/>
  <c r="BA457" i="5"/>
  <c r="BF456" i="5"/>
  <c r="BE456" i="5"/>
  <c r="BD456" i="5"/>
  <c r="BC456" i="5"/>
  <c r="BB456" i="5"/>
  <c r="BA456" i="5"/>
  <c r="BF455" i="5"/>
  <c r="BE455" i="5"/>
  <c r="BD455" i="5"/>
  <c r="BC455" i="5"/>
  <c r="BB455" i="5"/>
  <c r="BA455" i="5"/>
  <c r="BF454" i="5"/>
  <c r="BE454" i="5"/>
  <c r="BD454" i="5"/>
  <c r="BC454" i="5"/>
  <c r="BB454" i="5"/>
  <c r="BA454" i="5"/>
  <c r="BF453" i="5"/>
  <c r="BE453" i="5"/>
  <c r="BD453" i="5"/>
  <c r="BC453" i="5"/>
  <c r="BB453" i="5"/>
  <c r="BA453" i="5"/>
  <c r="BF452" i="5"/>
  <c r="BE452" i="5"/>
  <c r="BD452" i="5"/>
  <c r="BC452" i="5"/>
  <c r="BB452" i="5"/>
  <c r="BA452" i="5"/>
  <c r="BF451" i="5"/>
  <c r="BE451" i="5"/>
  <c r="BD451" i="5"/>
  <c r="BC451" i="5"/>
  <c r="BB451" i="5"/>
  <c r="BA451" i="5"/>
  <c r="BF450" i="5"/>
  <c r="BE450" i="5"/>
  <c r="BD450" i="5"/>
  <c r="BC450" i="5"/>
  <c r="BB450" i="5"/>
  <c r="BA450" i="5"/>
  <c r="BF449" i="5"/>
  <c r="BE449" i="5"/>
  <c r="BD449" i="5"/>
  <c r="BC449" i="5"/>
  <c r="BB449" i="5"/>
  <c r="BA449" i="5"/>
  <c r="BF448" i="5"/>
  <c r="BE448" i="5"/>
  <c r="BD448" i="5"/>
  <c r="BC448" i="5"/>
  <c r="BB448" i="5"/>
  <c r="BA448" i="5"/>
  <c r="BF447" i="5"/>
  <c r="BE447" i="5"/>
  <c r="BD447" i="5"/>
  <c r="BC447" i="5"/>
  <c r="BB447" i="5"/>
  <c r="BA447" i="5"/>
  <c r="BF446" i="5"/>
  <c r="BE446" i="5"/>
  <c r="BD446" i="5"/>
  <c r="BC446" i="5"/>
  <c r="BB446" i="5"/>
  <c r="BA446" i="5"/>
  <c r="BF445" i="5"/>
  <c r="BE445" i="5"/>
  <c r="BD445" i="5"/>
  <c r="BC445" i="5"/>
  <c r="BB445" i="5"/>
  <c r="BA445" i="5"/>
  <c r="BF444" i="5"/>
  <c r="BE444" i="5"/>
  <c r="BD444" i="5"/>
  <c r="BC444" i="5"/>
  <c r="BB444" i="5"/>
  <c r="BA444" i="5"/>
  <c r="BF443" i="5"/>
  <c r="BE443" i="5"/>
  <c r="BD443" i="5"/>
  <c r="BC443" i="5"/>
  <c r="BB443" i="5"/>
  <c r="BA443" i="5"/>
  <c r="BF442" i="5"/>
  <c r="BE442" i="5"/>
  <c r="BD442" i="5"/>
  <c r="BC442" i="5"/>
  <c r="BB442" i="5"/>
  <c r="BA442" i="5"/>
  <c r="BF441" i="5"/>
  <c r="BE441" i="5"/>
  <c r="BD441" i="5"/>
  <c r="BC441" i="5"/>
  <c r="BB441" i="5"/>
  <c r="BA441" i="5"/>
  <c r="BF440" i="5"/>
  <c r="BE440" i="5"/>
  <c r="BD440" i="5"/>
  <c r="BC440" i="5"/>
  <c r="BB440" i="5"/>
  <c r="BA440" i="5"/>
  <c r="BF439" i="5"/>
  <c r="BE439" i="5"/>
  <c r="BD439" i="5"/>
  <c r="BC439" i="5"/>
  <c r="BB439" i="5"/>
  <c r="BA439" i="5"/>
  <c r="BF438" i="5"/>
  <c r="BE438" i="5"/>
  <c r="BD438" i="5"/>
  <c r="BC438" i="5"/>
  <c r="BB438" i="5"/>
  <c r="BA438" i="5"/>
  <c r="BF437" i="5"/>
  <c r="BE437" i="5"/>
  <c r="BD437" i="5"/>
  <c r="BC437" i="5"/>
  <c r="BB437" i="5"/>
  <c r="BA437" i="5"/>
  <c r="BF436" i="5"/>
  <c r="BE436" i="5"/>
  <c r="BD436" i="5"/>
  <c r="BC436" i="5"/>
  <c r="BB436" i="5"/>
  <c r="BA436" i="5"/>
  <c r="BF435" i="5"/>
  <c r="BE435" i="5"/>
  <c r="BD435" i="5"/>
  <c r="BC435" i="5"/>
  <c r="BB435" i="5"/>
  <c r="BA435" i="5"/>
  <c r="BF434" i="5"/>
  <c r="BE434" i="5"/>
  <c r="BD434" i="5"/>
  <c r="BC434" i="5"/>
  <c r="BB434" i="5"/>
  <c r="BA434" i="5"/>
  <c r="BF433" i="5"/>
  <c r="BE433" i="5"/>
  <c r="BD433" i="5"/>
  <c r="BC433" i="5"/>
  <c r="BB433" i="5"/>
  <c r="BA433" i="5"/>
  <c r="BF432" i="5"/>
  <c r="BE432" i="5"/>
  <c r="BD432" i="5"/>
  <c r="BC432" i="5"/>
  <c r="BB432" i="5"/>
  <c r="BA432" i="5"/>
  <c r="BF431" i="5"/>
  <c r="BE431" i="5"/>
  <c r="BD431" i="5"/>
  <c r="BC431" i="5"/>
  <c r="BB431" i="5"/>
  <c r="BA431" i="5"/>
  <c r="BF430" i="5"/>
  <c r="BE430" i="5"/>
  <c r="BD430" i="5"/>
  <c r="BC430" i="5"/>
  <c r="BB430" i="5"/>
  <c r="BA430" i="5"/>
  <c r="BF429" i="5"/>
  <c r="BE429" i="5"/>
  <c r="BD429" i="5"/>
  <c r="BC429" i="5"/>
  <c r="BB429" i="5"/>
  <c r="BA429" i="5"/>
  <c r="BF428" i="5"/>
  <c r="BE428" i="5"/>
  <c r="BD428" i="5"/>
  <c r="BC428" i="5"/>
  <c r="BB428" i="5"/>
  <c r="BA428" i="5"/>
  <c r="BF427" i="5"/>
  <c r="BE427" i="5"/>
  <c r="BD427" i="5"/>
  <c r="BC427" i="5"/>
  <c r="BB427" i="5"/>
  <c r="BA427" i="5"/>
  <c r="BF426" i="5"/>
  <c r="BE426" i="5"/>
  <c r="BD426" i="5"/>
  <c r="BC426" i="5"/>
  <c r="BB426" i="5"/>
  <c r="BA426" i="5"/>
  <c r="BF425" i="5"/>
  <c r="BE425" i="5"/>
  <c r="BD425" i="5"/>
  <c r="BC425" i="5"/>
  <c r="BB425" i="5"/>
  <c r="BA425" i="5"/>
  <c r="BF424" i="5"/>
  <c r="BE424" i="5"/>
  <c r="BD424" i="5"/>
  <c r="BC424" i="5"/>
  <c r="BB424" i="5"/>
  <c r="BA424" i="5"/>
  <c r="BF423" i="5"/>
  <c r="BE423" i="5"/>
  <c r="BD423" i="5"/>
  <c r="BC423" i="5"/>
  <c r="BB423" i="5"/>
  <c r="BA423" i="5"/>
  <c r="BF422" i="5"/>
  <c r="BE422" i="5"/>
  <c r="BD422" i="5"/>
  <c r="BC422" i="5"/>
  <c r="BB422" i="5"/>
  <c r="BA422" i="5"/>
  <c r="BF421" i="5"/>
  <c r="BE421" i="5"/>
  <c r="BD421" i="5"/>
  <c r="BC421" i="5"/>
  <c r="BB421" i="5"/>
  <c r="BA421" i="5"/>
  <c r="BF420" i="5"/>
  <c r="BE420" i="5"/>
  <c r="BD420" i="5"/>
  <c r="BC420" i="5"/>
  <c r="BB420" i="5"/>
  <c r="BA420" i="5"/>
  <c r="BF419" i="5"/>
  <c r="BE419" i="5"/>
  <c r="BD419" i="5"/>
  <c r="BC419" i="5"/>
  <c r="BB419" i="5"/>
  <c r="BA419" i="5"/>
  <c r="BF418" i="5"/>
  <c r="BE418" i="5"/>
  <c r="BD418" i="5"/>
  <c r="BC418" i="5"/>
  <c r="BB418" i="5"/>
  <c r="BA418" i="5"/>
  <c r="BF417" i="5"/>
  <c r="BE417" i="5"/>
  <c r="BD417" i="5"/>
  <c r="BC417" i="5"/>
  <c r="BB417" i="5"/>
  <c r="BA417" i="5"/>
  <c r="BF416" i="5"/>
  <c r="BE416" i="5"/>
  <c r="BD416" i="5"/>
  <c r="BC416" i="5"/>
  <c r="BB416" i="5"/>
  <c r="BA416" i="5"/>
  <c r="BF415" i="5"/>
  <c r="BE415" i="5"/>
  <c r="BD415" i="5"/>
  <c r="BC415" i="5"/>
  <c r="BB415" i="5"/>
  <c r="BA415" i="5"/>
  <c r="BF414" i="5"/>
  <c r="BE414" i="5"/>
  <c r="BD414" i="5"/>
  <c r="BC414" i="5"/>
  <c r="BB414" i="5"/>
  <c r="BA414" i="5"/>
  <c r="BF413" i="5"/>
  <c r="BE413" i="5"/>
  <c r="BD413" i="5"/>
  <c r="BC413" i="5"/>
  <c r="BB413" i="5"/>
  <c r="BA413" i="5"/>
  <c r="BF412" i="5"/>
  <c r="BE412" i="5"/>
  <c r="BD412" i="5"/>
  <c r="BC412" i="5"/>
  <c r="BB412" i="5"/>
  <c r="BA412" i="5"/>
  <c r="BF411" i="5"/>
  <c r="BE411" i="5"/>
  <c r="BD411" i="5"/>
  <c r="BC411" i="5"/>
  <c r="BB411" i="5"/>
  <c r="BA411" i="5"/>
  <c r="BF410" i="5"/>
  <c r="BE410" i="5"/>
  <c r="BD410" i="5"/>
  <c r="BC410" i="5"/>
  <c r="BB410" i="5"/>
  <c r="BA410" i="5"/>
  <c r="BF409" i="5"/>
  <c r="BE409" i="5"/>
  <c r="BD409" i="5"/>
  <c r="BC409" i="5"/>
  <c r="BB409" i="5"/>
  <c r="BA409" i="5"/>
  <c r="BF408" i="5"/>
  <c r="BE408" i="5"/>
  <c r="BD408" i="5"/>
  <c r="BC408" i="5"/>
  <c r="BB408" i="5"/>
  <c r="BA408" i="5"/>
  <c r="BF407" i="5"/>
  <c r="BE407" i="5"/>
  <c r="BD407" i="5"/>
  <c r="BC407" i="5"/>
  <c r="BB407" i="5"/>
  <c r="BA407" i="5"/>
  <c r="BF406" i="5"/>
  <c r="BE406" i="5"/>
  <c r="BD406" i="5"/>
  <c r="BC406" i="5"/>
  <c r="BB406" i="5"/>
  <c r="BA406" i="5"/>
  <c r="BF405" i="5"/>
  <c r="BE405" i="5"/>
  <c r="BD405" i="5"/>
  <c r="BC405" i="5"/>
  <c r="BB405" i="5"/>
  <c r="BA405" i="5"/>
  <c r="BF404" i="5"/>
  <c r="BE404" i="5"/>
  <c r="BD404" i="5"/>
  <c r="BC404" i="5"/>
  <c r="BB404" i="5"/>
  <c r="BA404" i="5"/>
  <c r="BF403" i="5"/>
  <c r="BE403" i="5"/>
  <c r="BD403" i="5"/>
  <c r="BC403" i="5"/>
  <c r="BB403" i="5"/>
  <c r="BA403" i="5"/>
  <c r="BF402" i="5"/>
  <c r="BE402" i="5"/>
  <c r="BD402" i="5"/>
  <c r="BC402" i="5"/>
  <c r="BB402" i="5"/>
  <c r="BA402" i="5"/>
  <c r="BF401" i="5"/>
  <c r="BE401" i="5"/>
  <c r="BD401" i="5"/>
  <c r="BC401" i="5"/>
  <c r="BB401" i="5"/>
  <c r="BA401" i="5"/>
  <c r="BF400" i="5"/>
  <c r="BE400" i="5"/>
  <c r="BD400" i="5"/>
  <c r="BC400" i="5"/>
  <c r="BB400" i="5"/>
  <c r="BA400" i="5"/>
  <c r="BF399" i="5"/>
  <c r="BE399" i="5"/>
  <c r="BD399" i="5"/>
  <c r="BC399" i="5"/>
  <c r="BB399" i="5"/>
  <c r="BA399" i="5"/>
  <c r="BF398" i="5"/>
  <c r="BE398" i="5"/>
  <c r="BD398" i="5"/>
  <c r="BC398" i="5"/>
  <c r="BB398" i="5"/>
  <c r="BA398" i="5"/>
  <c r="BF397" i="5"/>
  <c r="BE397" i="5"/>
  <c r="BD397" i="5"/>
  <c r="BC397" i="5"/>
  <c r="BB397" i="5"/>
  <c r="BA397" i="5"/>
  <c r="BF396" i="5"/>
  <c r="BE396" i="5"/>
  <c r="BD396" i="5"/>
  <c r="BC396" i="5"/>
  <c r="BB396" i="5"/>
  <c r="BA396" i="5"/>
  <c r="BF395" i="5"/>
  <c r="BE395" i="5"/>
  <c r="BD395" i="5"/>
  <c r="BC395" i="5"/>
  <c r="BB395" i="5"/>
  <c r="BA395" i="5"/>
  <c r="BF394" i="5"/>
  <c r="BE394" i="5"/>
  <c r="BD394" i="5"/>
  <c r="BC394" i="5"/>
  <c r="BB394" i="5"/>
  <c r="BA394" i="5"/>
  <c r="BF393" i="5"/>
  <c r="BE393" i="5"/>
  <c r="BD393" i="5"/>
  <c r="BC393" i="5"/>
  <c r="BB393" i="5"/>
  <c r="BA393" i="5"/>
  <c r="BF392" i="5"/>
  <c r="BE392" i="5"/>
  <c r="BD392" i="5"/>
  <c r="BC392" i="5"/>
  <c r="BB392" i="5"/>
  <c r="BA392" i="5"/>
  <c r="BF391" i="5"/>
  <c r="BE391" i="5"/>
  <c r="BD391" i="5"/>
  <c r="BC391" i="5"/>
  <c r="BB391" i="5"/>
  <c r="BA391" i="5"/>
  <c r="BF390" i="5"/>
  <c r="BE390" i="5"/>
  <c r="BD390" i="5"/>
  <c r="BC390" i="5"/>
  <c r="BB390" i="5"/>
  <c r="BA390" i="5"/>
  <c r="BF389" i="5"/>
  <c r="BE389" i="5"/>
  <c r="BD389" i="5"/>
  <c r="BD713" i="5" s="1"/>
  <c r="BC389" i="5"/>
  <c r="BB389" i="5"/>
  <c r="BA389" i="5"/>
  <c r="BF388" i="5"/>
  <c r="BE388" i="5"/>
  <c r="BD388" i="5"/>
  <c r="BC388" i="5"/>
  <c r="BB388" i="5"/>
  <c r="BA388" i="5"/>
  <c r="BF387" i="5"/>
  <c r="BE387" i="5"/>
  <c r="BD387" i="5"/>
  <c r="BD709" i="5" s="1"/>
  <c r="BC387" i="5"/>
  <c r="BC709" i="5" s="1"/>
  <c r="BB387" i="5"/>
  <c r="BA387" i="5"/>
  <c r="BF386" i="5"/>
  <c r="BE386" i="5"/>
  <c r="BD386" i="5"/>
  <c r="BC386" i="5"/>
  <c r="BB386" i="5"/>
  <c r="BA386" i="5"/>
  <c r="BF385" i="5"/>
  <c r="BE385" i="5"/>
  <c r="BD385" i="5"/>
  <c r="BD711" i="5" s="1"/>
  <c r="BC385" i="5"/>
  <c r="BC711" i="5" s="1"/>
  <c r="BB385" i="5"/>
  <c r="BA385" i="5"/>
  <c r="BF384" i="5"/>
  <c r="BE384" i="5"/>
  <c r="BD384" i="5"/>
  <c r="BC384" i="5"/>
  <c r="BB384" i="5"/>
  <c r="BA384" i="5"/>
  <c r="BF383" i="5"/>
  <c r="BE383" i="5"/>
  <c r="BD383" i="5"/>
  <c r="BD710" i="5" s="1"/>
  <c r="BC383" i="5"/>
  <c r="BB383" i="5"/>
  <c r="BA383" i="5"/>
  <c r="BF382" i="5"/>
  <c r="BF708" i="5" s="1"/>
  <c r="BE382" i="5"/>
  <c r="BE708" i="5" s="1"/>
  <c r="BD382" i="5"/>
  <c r="BC382" i="5"/>
  <c r="BB382" i="5"/>
  <c r="BB708" i="5" s="1"/>
  <c r="BA382" i="5"/>
  <c r="BA708" i="5" s="1"/>
  <c r="BF381" i="5"/>
  <c r="BE381" i="5"/>
  <c r="BD381" i="5"/>
  <c r="BD712" i="5" s="1"/>
  <c r="BC381" i="5"/>
  <c r="BB381" i="5"/>
  <c r="BA381" i="5"/>
  <c r="BF380" i="5"/>
  <c r="BE380" i="5"/>
  <c r="BD380" i="5"/>
  <c r="BC380" i="5"/>
  <c r="BB380" i="5"/>
  <c r="BA380" i="5"/>
  <c r="BF327" i="5"/>
  <c r="BE327" i="5"/>
  <c r="BD327" i="5"/>
  <c r="BC327" i="5"/>
  <c r="BB327" i="5"/>
  <c r="BA327" i="5"/>
  <c r="BF326" i="5"/>
  <c r="BE326" i="5"/>
  <c r="BD326" i="5"/>
  <c r="BC326" i="5"/>
  <c r="BB326" i="5"/>
  <c r="BA326" i="5"/>
  <c r="BF325" i="5"/>
  <c r="BE325" i="5"/>
  <c r="BD325" i="5"/>
  <c r="BC325" i="5"/>
  <c r="BB325" i="5"/>
  <c r="BA325" i="5"/>
  <c r="BF324" i="5"/>
  <c r="BE324" i="5"/>
  <c r="BD324" i="5"/>
  <c r="BC324" i="5"/>
  <c r="BB324" i="5"/>
  <c r="BA324" i="5"/>
  <c r="BF323" i="5"/>
  <c r="BE323" i="5"/>
  <c r="BD323" i="5"/>
  <c r="BC323" i="5"/>
  <c r="BB323" i="5"/>
  <c r="BA323" i="5"/>
  <c r="BF322" i="5"/>
  <c r="BE322" i="5"/>
  <c r="BD322" i="5"/>
  <c r="BC322" i="5"/>
  <c r="BB322" i="5"/>
  <c r="BA322" i="5"/>
  <c r="BF321" i="5"/>
  <c r="BE321" i="5"/>
  <c r="BD321" i="5"/>
  <c r="BC321" i="5"/>
  <c r="BB321" i="5"/>
  <c r="BA321" i="5"/>
  <c r="BF320" i="5"/>
  <c r="BE320" i="5"/>
  <c r="BD320" i="5"/>
  <c r="BC320" i="5"/>
  <c r="BB320" i="5"/>
  <c r="BA320" i="5"/>
  <c r="BF319" i="5"/>
  <c r="BE319" i="5"/>
  <c r="BD319" i="5"/>
  <c r="BC319" i="5"/>
  <c r="BB319" i="5"/>
  <c r="BA319" i="5"/>
  <c r="BF318" i="5"/>
  <c r="BE318" i="5"/>
  <c r="BD318" i="5"/>
  <c r="BC318" i="5"/>
  <c r="BB318" i="5"/>
  <c r="BA318" i="5"/>
  <c r="BF317" i="5"/>
  <c r="BE317" i="5"/>
  <c r="BD317" i="5"/>
  <c r="BC317" i="5"/>
  <c r="BB317" i="5"/>
  <c r="BA317" i="5"/>
  <c r="BF316" i="5"/>
  <c r="BE316" i="5"/>
  <c r="BD316" i="5"/>
  <c r="BC316" i="5"/>
  <c r="BB316" i="5"/>
  <c r="BA316" i="5"/>
  <c r="BF315" i="5"/>
  <c r="BE315" i="5"/>
  <c r="BD315" i="5"/>
  <c r="BC315" i="5"/>
  <c r="BB315" i="5"/>
  <c r="BA315" i="5"/>
  <c r="BF314" i="5"/>
  <c r="BE314" i="5"/>
  <c r="BD314" i="5"/>
  <c r="BC314" i="5"/>
  <c r="BB314" i="5"/>
  <c r="BA314" i="5"/>
  <c r="BF313" i="5"/>
  <c r="BE313" i="5"/>
  <c r="BD313" i="5"/>
  <c r="BC313" i="5"/>
  <c r="BB313" i="5"/>
  <c r="BA313" i="5"/>
  <c r="BF312" i="5"/>
  <c r="BE312" i="5"/>
  <c r="BD312" i="5"/>
  <c r="BC312" i="5"/>
  <c r="BB312" i="5"/>
  <c r="BA312" i="5"/>
  <c r="BF311" i="5"/>
  <c r="BE311" i="5"/>
  <c r="BD311" i="5"/>
  <c r="BC311" i="5"/>
  <c r="BB311" i="5"/>
  <c r="BA311" i="5"/>
  <c r="BF310" i="5"/>
  <c r="BE310" i="5"/>
  <c r="BD310" i="5"/>
  <c r="BC310" i="5"/>
  <c r="BB310" i="5"/>
  <c r="BA310" i="5"/>
  <c r="BF309" i="5"/>
  <c r="BE309" i="5"/>
  <c r="BD309" i="5"/>
  <c r="BC309" i="5"/>
  <c r="BB309" i="5"/>
  <c r="BA309" i="5"/>
  <c r="BF308" i="5"/>
  <c r="BE308" i="5"/>
  <c r="BD308" i="5"/>
  <c r="BC308" i="5"/>
  <c r="BB308" i="5"/>
  <c r="BA308" i="5"/>
  <c r="BF307" i="5"/>
  <c r="BE307" i="5"/>
  <c r="BD307" i="5"/>
  <c r="BC307" i="5"/>
  <c r="BB307" i="5"/>
  <c r="BA307" i="5"/>
  <c r="BF306" i="5"/>
  <c r="BE306" i="5"/>
  <c r="BD306" i="5"/>
  <c r="BC306" i="5"/>
  <c r="BB306" i="5"/>
  <c r="BA306" i="5"/>
  <c r="BF305" i="5"/>
  <c r="BE305" i="5"/>
  <c r="BD305" i="5"/>
  <c r="BC305" i="5"/>
  <c r="BB305" i="5"/>
  <c r="BA305" i="5"/>
  <c r="BF304" i="5"/>
  <c r="BE304" i="5"/>
  <c r="BD304" i="5"/>
  <c r="BC304" i="5"/>
  <c r="BB304" i="5"/>
  <c r="BA304" i="5"/>
  <c r="BF303" i="5"/>
  <c r="BE303" i="5"/>
  <c r="BD303" i="5"/>
  <c r="BC303" i="5"/>
  <c r="BB303" i="5"/>
  <c r="BA303" i="5"/>
  <c r="BF302" i="5"/>
  <c r="BE302" i="5"/>
  <c r="BD302" i="5"/>
  <c r="BC302" i="5"/>
  <c r="BB302" i="5"/>
  <c r="BA302" i="5"/>
  <c r="BF301" i="5"/>
  <c r="BE301" i="5"/>
  <c r="BD301" i="5"/>
  <c r="BC301" i="5"/>
  <c r="BB301" i="5"/>
  <c r="BA301" i="5"/>
  <c r="BF300" i="5"/>
  <c r="BE300" i="5"/>
  <c r="BD300" i="5"/>
  <c r="BC300" i="5"/>
  <c r="BB300" i="5"/>
  <c r="BA300" i="5"/>
  <c r="BF299" i="5"/>
  <c r="BE299" i="5"/>
  <c r="BD299" i="5"/>
  <c r="BC299" i="5"/>
  <c r="BB299" i="5"/>
  <c r="BA299" i="5"/>
  <c r="BF298" i="5"/>
  <c r="BE298" i="5"/>
  <c r="BD298" i="5"/>
  <c r="BC298" i="5"/>
  <c r="BB298" i="5"/>
  <c r="BA298" i="5"/>
  <c r="BF297" i="5"/>
  <c r="BE297" i="5"/>
  <c r="BD297" i="5"/>
  <c r="BC297" i="5"/>
  <c r="BB297" i="5"/>
  <c r="BA297" i="5"/>
  <c r="BF296" i="5"/>
  <c r="BE296" i="5"/>
  <c r="BD296" i="5"/>
  <c r="BC296" i="5"/>
  <c r="BB296" i="5"/>
  <c r="BA296" i="5"/>
  <c r="BF295" i="5"/>
  <c r="BE295" i="5"/>
  <c r="BD295" i="5"/>
  <c r="BC295" i="5"/>
  <c r="BB295" i="5"/>
  <c r="BA295" i="5"/>
  <c r="BF294" i="5"/>
  <c r="BE294" i="5"/>
  <c r="BD294" i="5"/>
  <c r="BC294" i="5"/>
  <c r="BB294" i="5"/>
  <c r="BA294" i="5"/>
  <c r="BF293" i="5"/>
  <c r="BE293" i="5"/>
  <c r="BD293" i="5"/>
  <c r="BC293" i="5"/>
  <c r="BB293" i="5"/>
  <c r="BA293" i="5"/>
  <c r="BF292" i="5"/>
  <c r="BE292" i="5"/>
  <c r="BD292" i="5"/>
  <c r="BC292" i="5"/>
  <c r="BB292" i="5"/>
  <c r="BA292" i="5"/>
  <c r="BF291" i="5"/>
  <c r="BE291" i="5"/>
  <c r="BD291" i="5"/>
  <c r="BC291" i="5"/>
  <c r="BB291" i="5"/>
  <c r="BA291" i="5"/>
  <c r="BF290" i="5"/>
  <c r="BE290" i="5"/>
  <c r="BD290" i="5"/>
  <c r="BC290" i="5"/>
  <c r="BB290" i="5"/>
  <c r="BA290" i="5"/>
  <c r="BF289" i="5"/>
  <c r="BE289" i="5"/>
  <c r="BD289" i="5"/>
  <c r="BC289" i="5"/>
  <c r="BB289" i="5"/>
  <c r="BA289" i="5"/>
  <c r="BF288" i="5"/>
  <c r="BE288" i="5"/>
  <c r="BD288" i="5"/>
  <c r="BC288" i="5"/>
  <c r="BB288" i="5"/>
  <c r="BA288" i="5"/>
  <c r="BF287" i="5"/>
  <c r="BE287" i="5"/>
  <c r="BD287" i="5"/>
  <c r="BC287" i="5"/>
  <c r="BB287" i="5"/>
  <c r="BA287" i="5"/>
  <c r="BF286" i="5"/>
  <c r="BE286" i="5"/>
  <c r="BD286" i="5"/>
  <c r="BC286" i="5"/>
  <c r="BB286" i="5"/>
  <c r="BA286" i="5"/>
  <c r="BF285" i="5"/>
  <c r="BE285" i="5"/>
  <c r="BD285" i="5"/>
  <c r="BC285" i="5"/>
  <c r="BB285" i="5"/>
  <c r="BA285" i="5"/>
  <c r="BF284" i="5"/>
  <c r="BE284" i="5"/>
  <c r="BD284" i="5"/>
  <c r="BC284" i="5"/>
  <c r="BB284" i="5"/>
  <c r="BA284" i="5"/>
  <c r="BF283" i="5"/>
  <c r="BE283" i="5"/>
  <c r="BD283" i="5"/>
  <c r="BC283" i="5"/>
  <c r="BB283" i="5"/>
  <c r="BA283" i="5"/>
  <c r="BF282" i="5"/>
  <c r="BE282" i="5"/>
  <c r="BD282" i="5"/>
  <c r="BC282" i="5"/>
  <c r="BB282" i="5"/>
  <c r="BA282" i="5"/>
  <c r="BF281" i="5"/>
  <c r="BE281" i="5"/>
  <c r="BD281" i="5"/>
  <c r="BC281" i="5"/>
  <c r="BB281" i="5"/>
  <c r="BA281" i="5"/>
  <c r="BF280" i="5"/>
  <c r="BE280" i="5"/>
  <c r="BD280" i="5"/>
  <c r="BC280" i="5"/>
  <c r="BB280" i="5"/>
  <c r="BA280" i="5"/>
  <c r="BF279" i="5"/>
  <c r="BE279" i="5"/>
  <c r="BD279" i="5"/>
  <c r="BC279" i="5"/>
  <c r="BB279" i="5"/>
  <c r="BA279" i="5"/>
  <c r="BF278" i="5"/>
  <c r="BE278" i="5"/>
  <c r="BD278" i="5"/>
  <c r="BC278" i="5"/>
  <c r="BB278" i="5"/>
  <c r="BA278" i="5"/>
  <c r="BF277" i="5"/>
  <c r="BE277" i="5"/>
  <c r="BD277" i="5"/>
  <c r="BC277" i="5"/>
  <c r="BB277" i="5"/>
  <c r="BA277" i="5"/>
  <c r="BF276" i="5"/>
  <c r="BE276" i="5"/>
  <c r="BD276" i="5"/>
  <c r="BC276" i="5"/>
  <c r="BB276" i="5"/>
  <c r="BA276" i="5"/>
  <c r="BF275" i="5"/>
  <c r="BE275" i="5"/>
  <c r="BD275" i="5"/>
  <c r="BC275" i="5"/>
  <c r="BB275" i="5"/>
  <c r="BA275" i="5"/>
  <c r="BF274" i="5"/>
  <c r="BE274" i="5"/>
  <c r="BD274" i="5"/>
  <c r="BC274" i="5"/>
  <c r="BB274" i="5"/>
  <c r="BA274" i="5"/>
  <c r="BF273" i="5"/>
  <c r="BE273" i="5"/>
  <c r="BD273" i="5"/>
  <c r="BC273" i="5"/>
  <c r="BB273" i="5"/>
  <c r="BA273" i="5"/>
  <c r="BF272" i="5"/>
  <c r="BE272" i="5"/>
  <c r="BD272" i="5"/>
  <c r="BC272" i="5"/>
  <c r="BB272" i="5"/>
  <c r="BA272" i="5"/>
  <c r="BF271" i="5"/>
  <c r="BE271" i="5"/>
  <c r="BD271" i="5"/>
  <c r="BC271" i="5"/>
  <c r="BB271" i="5"/>
  <c r="BA271" i="5"/>
  <c r="BF270" i="5"/>
  <c r="BE270" i="5"/>
  <c r="BD270" i="5"/>
  <c r="BC270" i="5"/>
  <c r="BB270" i="5"/>
  <c r="BA270" i="5"/>
  <c r="BF269" i="5"/>
  <c r="BE269" i="5"/>
  <c r="BD269" i="5"/>
  <c r="BC269" i="5"/>
  <c r="BB269" i="5"/>
  <c r="BA269" i="5"/>
  <c r="BF268" i="5"/>
  <c r="BE268" i="5"/>
  <c r="BD268" i="5"/>
  <c r="BC268" i="5"/>
  <c r="BB268" i="5"/>
  <c r="BA268" i="5"/>
  <c r="BF267" i="5"/>
  <c r="BE267" i="5"/>
  <c r="BD267" i="5"/>
  <c r="BC267" i="5"/>
  <c r="BB267" i="5"/>
  <c r="BA267" i="5"/>
  <c r="BF266" i="5"/>
  <c r="BE266" i="5"/>
  <c r="BD266" i="5"/>
  <c r="BC266" i="5"/>
  <c r="BB266" i="5"/>
  <c r="BA266" i="5"/>
  <c r="BF265" i="5"/>
  <c r="BE265" i="5"/>
  <c r="BD265" i="5"/>
  <c r="BC265" i="5"/>
  <c r="BB265" i="5"/>
  <c r="BA265" i="5"/>
  <c r="BF264" i="5"/>
  <c r="BE264" i="5"/>
  <c r="BD264" i="5"/>
  <c r="BC264" i="5"/>
  <c r="BB264" i="5"/>
  <c r="BA264" i="5"/>
  <c r="BF263" i="5"/>
  <c r="BE263" i="5"/>
  <c r="BD263" i="5"/>
  <c r="BC263" i="5"/>
  <c r="BB263" i="5"/>
  <c r="BA263" i="5"/>
  <c r="BF262" i="5"/>
  <c r="BE262" i="5"/>
  <c r="BD262" i="5"/>
  <c r="BC262" i="5"/>
  <c r="BB262" i="5"/>
  <c r="BA262" i="5"/>
  <c r="BF261" i="5"/>
  <c r="BE261" i="5"/>
  <c r="BD261" i="5"/>
  <c r="BC261" i="5"/>
  <c r="BB261" i="5"/>
  <c r="BA261" i="5"/>
  <c r="BF260" i="5"/>
  <c r="BE260" i="5"/>
  <c r="BD260" i="5"/>
  <c r="BC260" i="5"/>
  <c r="BB260" i="5"/>
  <c r="BA260" i="5"/>
  <c r="BF259" i="5"/>
  <c r="BE259" i="5"/>
  <c r="BD259" i="5"/>
  <c r="BC259" i="5"/>
  <c r="BB259" i="5"/>
  <c r="BA259" i="5"/>
  <c r="BF258" i="5"/>
  <c r="BE258" i="5"/>
  <c r="BD258" i="5"/>
  <c r="BC258" i="5"/>
  <c r="BB258" i="5"/>
  <c r="BA258" i="5"/>
  <c r="BF257" i="5"/>
  <c r="BE257" i="5"/>
  <c r="BD257" i="5"/>
  <c r="BC257" i="5"/>
  <c r="BB257" i="5"/>
  <c r="BA257" i="5"/>
  <c r="BF256" i="5"/>
  <c r="BE256" i="5"/>
  <c r="BD256" i="5"/>
  <c r="BC256" i="5"/>
  <c r="BB256" i="5"/>
  <c r="BA256" i="5"/>
  <c r="BF255" i="5"/>
  <c r="BE255" i="5"/>
  <c r="BD255" i="5"/>
  <c r="BC255" i="5"/>
  <c r="BB255" i="5"/>
  <c r="BA255" i="5"/>
  <c r="BF254" i="5"/>
  <c r="BE254" i="5"/>
  <c r="BD254" i="5"/>
  <c r="BC254" i="5"/>
  <c r="BB254" i="5"/>
  <c r="BA254" i="5"/>
  <c r="BF253" i="5"/>
  <c r="BE253" i="5"/>
  <c r="BD253" i="5"/>
  <c r="BC253" i="5"/>
  <c r="BB253" i="5"/>
  <c r="BA253" i="5"/>
  <c r="BF252" i="5"/>
  <c r="BE252" i="5"/>
  <c r="BD252" i="5"/>
  <c r="BC252" i="5"/>
  <c r="BB252" i="5"/>
  <c r="BA252" i="5"/>
  <c r="BF251" i="5"/>
  <c r="BE251" i="5"/>
  <c r="BD251" i="5"/>
  <c r="BC251" i="5"/>
  <c r="BB251" i="5"/>
  <c r="BA251" i="5"/>
  <c r="BF250" i="5"/>
  <c r="BE250" i="5"/>
  <c r="BD250" i="5"/>
  <c r="BC250" i="5"/>
  <c r="BB250" i="5"/>
  <c r="BA250" i="5"/>
  <c r="BF249" i="5"/>
  <c r="BE249" i="5"/>
  <c r="BD249" i="5"/>
  <c r="BC249" i="5"/>
  <c r="BB249" i="5"/>
  <c r="BA249" i="5"/>
  <c r="BF248" i="5"/>
  <c r="BE248" i="5"/>
  <c r="BD248" i="5"/>
  <c r="BC248" i="5"/>
  <c r="BB248" i="5"/>
  <c r="BA248" i="5"/>
  <c r="BF247" i="5"/>
  <c r="BE247" i="5"/>
  <c r="BD247" i="5"/>
  <c r="BC247" i="5"/>
  <c r="BB247" i="5"/>
  <c r="BA247" i="5"/>
  <c r="BF246" i="5"/>
  <c r="BE246" i="5"/>
  <c r="BD246" i="5"/>
  <c r="BC246" i="5"/>
  <c r="BB246" i="5"/>
  <c r="BA246" i="5"/>
  <c r="BF245" i="5"/>
  <c r="BE245" i="5"/>
  <c r="BD245" i="5"/>
  <c r="BC245" i="5"/>
  <c r="BB245" i="5"/>
  <c r="BA245" i="5"/>
  <c r="BF244" i="5"/>
  <c r="BE244" i="5"/>
  <c r="BD244" i="5"/>
  <c r="BC244" i="5"/>
  <c r="BB244" i="5"/>
  <c r="BA244" i="5"/>
  <c r="BF243" i="5"/>
  <c r="BE243" i="5"/>
  <c r="BD243" i="5"/>
  <c r="BC243" i="5"/>
  <c r="BB243" i="5"/>
  <c r="BA243" i="5"/>
  <c r="BF242" i="5"/>
  <c r="BE242" i="5"/>
  <c r="BD242" i="5"/>
  <c r="BC242" i="5"/>
  <c r="BB242" i="5"/>
  <c r="BA242" i="5"/>
  <c r="BF241" i="5"/>
  <c r="BE241" i="5"/>
  <c r="BD241" i="5"/>
  <c r="BC241" i="5"/>
  <c r="BB241" i="5"/>
  <c r="BA241" i="5"/>
  <c r="BF240" i="5"/>
  <c r="BE240" i="5"/>
  <c r="BD240" i="5"/>
  <c r="BC240" i="5"/>
  <c r="BB240" i="5"/>
  <c r="BA240" i="5"/>
  <c r="BF239" i="5"/>
  <c r="BE239" i="5"/>
  <c r="BD239" i="5"/>
  <c r="BC239" i="5"/>
  <c r="BB239" i="5"/>
  <c r="BA239" i="5"/>
  <c r="BF238" i="5"/>
  <c r="BE238" i="5"/>
  <c r="BD238" i="5"/>
  <c r="BC238" i="5"/>
  <c r="BB238" i="5"/>
  <c r="BA238" i="5"/>
  <c r="BF237" i="5"/>
  <c r="BE237" i="5"/>
  <c r="BD237" i="5"/>
  <c r="BC237" i="5"/>
  <c r="BB237" i="5"/>
  <c r="BA237" i="5"/>
  <c r="BF236" i="5"/>
  <c r="BE236" i="5"/>
  <c r="BD236" i="5"/>
  <c r="BC236" i="5"/>
  <c r="BB236" i="5"/>
  <c r="BA236" i="5"/>
  <c r="BF235" i="5"/>
  <c r="BE235" i="5"/>
  <c r="BD235" i="5"/>
  <c r="BC235" i="5"/>
  <c r="BB235" i="5"/>
  <c r="BA235" i="5"/>
  <c r="BF234" i="5"/>
  <c r="BE234" i="5"/>
  <c r="BD234" i="5"/>
  <c r="BC234" i="5"/>
  <c r="BB234" i="5"/>
  <c r="BA234" i="5"/>
  <c r="BF233" i="5"/>
  <c r="BE233" i="5"/>
  <c r="BD233" i="5"/>
  <c r="BC233" i="5"/>
  <c r="BB233" i="5"/>
  <c r="BA233" i="5"/>
  <c r="BF232" i="5"/>
  <c r="BE232" i="5"/>
  <c r="BD232" i="5"/>
  <c r="BC232" i="5"/>
  <c r="BB232" i="5"/>
  <c r="BA232" i="5"/>
  <c r="BF231" i="5"/>
  <c r="BE231" i="5"/>
  <c r="BD231" i="5"/>
  <c r="BC231" i="5"/>
  <c r="BB231" i="5"/>
  <c r="BA231" i="5"/>
  <c r="BF230" i="5"/>
  <c r="BE230" i="5"/>
  <c r="BD230" i="5"/>
  <c r="BC230" i="5"/>
  <c r="BB230" i="5"/>
  <c r="BA230" i="5"/>
  <c r="BF229" i="5"/>
  <c r="BE229" i="5"/>
  <c r="BD229" i="5"/>
  <c r="BC229" i="5"/>
  <c r="BB229" i="5"/>
  <c r="BA229" i="5"/>
  <c r="BF228" i="5"/>
  <c r="BE228" i="5"/>
  <c r="BD228" i="5"/>
  <c r="BC228" i="5"/>
  <c r="BB228" i="5"/>
  <c r="BA228" i="5"/>
  <c r="BF227" i="5"/>
  <c r="BE227" i="5"/>
  <c r="BD227" i="5"/>
  <c r="BC227" i="5"/>
  <c r="BB227" i="5"/>
  <c r="BA227" i="5"/>
  <c r="BF226" i="5"/>
  <c r="BE226" i="5"/>
  <c r="BD226" i="5"/>
  <c r="BC226" i="5"/>
  <c r="BB226" i="5"/>
  <c r="BA226" i="5"/>
  <c r="BF225" i="5"/>
  <c r="BE225" i="5"/>
  <c r="BD225" i="5"/>
  <c r="BC225" i="5"/>
  <c r="BB225" i="5"/>
  <c r="BA225" i="5"/>
  <c r="BF224" i="5"/>
  <c r="BE224" i="5"/>
  <c r="BD224" i="5"/>
  <c r="BC224" i="5"/>
  <c r="BB224" i="5"/>
  <c r="BA224" i="5"/>
  <c r="BF223" i="5"/>
  <c r="BE223" i="5"/>
  <c r="BD223" i="5"/>
  <c r="BC223" i="5"/>
  <c r="BB223" i="5"/>
  <c r="BA223" i="5"/>
  <c r="BF222" i="5"/>
  <c r="BE222" i="5"/>
  <c r="BD222" i="5"/>
  <c r="BC222" i="5"/>
  <c r="BB222" i="5"/>
  <c r="BA222" i="5"/>
  <c r="BF221" i="5"/>
  <c r="BE221" i="5"/>
  <c r="BD221" i="5"/>
  <c r="BC221" i="5"/>
  <c r="BB221" i="5"/>
  <c r="BA221" i="5"/>
  <c r="BF220" i="5"/>
  <c r="BE220" i="5"/>
  <c r="BD220" i="5"/>
  <c r="BC220" i="5"/>
  <c r="BB220" i="5"/>
  <c r="BA220" i="5"/>
  <c r="BF219" i="5"/>
  <c r="BE219" i="5"/>
  <c r="BD219" i="5"/>
  <c r="BC219" i="5"/>
  <c r="BB219" i="5"/>
  <c r="BA219" i="5"/>
  <c r="BF218" i="5"/>
  <c r="BE218" i="5"/>
  <c r="BD218" i="5"/>
  <c r="BC218" i="5"/>
  <c r="BB218" i="5"/>
  <c r="BA218" i="5"/>
  <c r="BF217" i="5"/>
  <c r="BE217" i="5"/>
  <c r="BD217" i="5"/>
  <c r="BC217" i="5"/>
  <c r="BB217" i="5"/>
  <c r="BA217" i="5"/>
  <c r="BF216" i="5"/>
  <c r="BE216" i="5"/>
  <c r="BD216" i="5"/>
  <c r="BC216" i="5"/>
  <c r="BB216" i="5"/>
  <c r="BA216" i="5"/>
  <c r="BF215" i="5"/>
  <c r="BE215" i="5"/>
  <c r="BD215" i="5"/>
  <c r="BC215" i="5"/>
  <c r="BB215" i="5"/>
  <c r="BA215" i="5"/>
  <c r="BF214" i="5"/>
  <c r="BE214" i="5"/>
  <c r="BD214" i="5"/>
  <c r="BC214" i="5"/>
  <c r="BB214" i="5"/>
  <c r="BA214" i="5"/>
  <c r="BF213" i="5"/>
  <c r="BE213" i="5"/>
  <c r="BD213" i="5"/>
  <c r="BC213" i="5"/>
  <c r="BB213" i="5"/>
  <c r="BA213" i="5"/>
  <c r="BF212" i="5"/>
  <c r="BE212" i="5"/>
  <c r="BD212" i="5"/>
  <c r="BC212" i="5"/>
  <c r="BB212" i="5"/>
  <c r="BA212" i="5"/>
  <c r="BF211" i="5"/>
  <c r="BE211" i="5"/>
  <c r="BD211" i="5"/>
  <c r="BC211" i="5"/>
  <c r="BB211" i="5"/>
  <c r="BA211" i="5"/>
  <c r="BF210" i="5"/>
  <c r="BE210" i="5"/>
  <c r="BD210" i="5"/>
  <c r="BC210" i="5"/>
  <c r="BB210" i="5"/>
  <c r="BA210" i="5"/>
  <c r="BF209" i="5"/>
  <c r="BE209" i="5"/>
  <c r="BD209" i="5"/>
  <c r="BC209" i="5"/>
  <c r="BB209" i="5"/>
  <c r="BA209" i="5"/>
  <c r="BF208" i="5"/>
  <c r="BE208" i="5"/>
  <c r="BD208" i="5"/>
  <c r="BC208" i="5"/>
  <c r="BB208" i="5"/>
  <c r="BA208" i="5"/>
  <c r="BF207" i="5"/>
  <c r="BE207" i="5"/>
  <c r="BD207" i="5"/>
  <c r="BC207" i="5"/>
  <c r="BB207" i="5"/>
  <c r="BA207" i="5"/>
  <c r="BF206" i="5"/>
  <c r="BE206" i="5"/>
  <c r="BD206" i="5"/>
  <c r="BC206" i="5"/>
  <c r="BB206" i="5"/>
  <c r="BA206" i="5"/>
  <c r="BF205" i="5"/>
  <c r="BE205" i="5"/>
  <c r="BD205" i="5"/>
  <c r="BC205" i="5"/>
  <c r="BB205" i="5"/>
  <c r="BA205" i="5"/>
  <c r="BF204" i="5"/>
  <c r="BE204" i="5"/>
  <c r="BD204" i="5"/>
  <c r="BC204" i="5"/>
  <c r="BB204" i="5"/>
  <c r="BA204" i="5"/>
  <c r="BF203" i="5"/>
  <c r="BE203" i="5"/>
  <c r="BD203" i="5"/>
  <c r="BC203" i="5"/>
  <c r="BB203" i="5"/>
  <c r="BA203" i="5"/>
  <c r="BF202" i="5"/>
  <c r="BE202" i="5"/>
  <c r="BD202" i="5"/>
  <c r="BC202" i="5"/>
  <c r="BB202" i="5"/>
  <c r="BA202" i="5"/>
  <c r="BF201" i="5"/>
  <c r="BE201" i="5"/>
  <c r="BD201" i="5"/>
  <c r="BC201" i="5"/>
  <c r="BB201" i="5"/>
  <c r="BA201" i="5"/>
  <c r="BF200" i="5"/>
  <c r="BE200" i="5"/>
  <c r="BD200" i="5"/>
  <c r="BC200" i="5"/>
  <c r="BB200" i="5"/>
  <c r="BA200" i="5"/>
  <c r="BF199" i="5"/>
  <c r="BE199" i="5"/>
  <c r="BD199" i="5"/>
  <c r="BC199" i="5"/>
  <c r="BB199" i="5"/>
  <c r="BA199" i="5"/>
  <c r="BF198" i="5"/>
  <c r="BE198" i="5"/>
  <c r="BD198" i="5"/>
  <c r="BC198" i="5"/>
  <c r="BB198" i="5"/>
  <c r="BA198" i="5"/>
  <c r="BF197" i="5"/>
  <c r="BE197" i="5"/>
  <c r="BD197" i="5"/>
  <c r="BC197" i="5"/>
  <c r="BB197" i="5"/>
  <c r="BA197" i="5"/>
  <c r="BF196" i="5"/>
  <c r="BE196" i="5"/>
  <c r="BD196" i="5"/>
  <c r="BC196" i="5"/>
  <c r="BB196" i="5"/>
  <c r="BA196" i="5"/>
  <c r="BF195" i="5"/>
  <c r="BE195" i="5"/>
  <c r="BD195" i="5"/>
  <c r="BC195" i="5"/>
  <c r="BB195" i="5"/>
  <c r="BA195" i="5"/>
  <c r="BF194" i="5"/>
  <c r="BE194" i="5"/>
  <c r="BD194" i="5"/>
  <c r="BC194" i="5"/>
  <c r="BB194" i="5"/>
  <c r="BA194" i="5"/>
  <c r="BF193" i="5"/>
  <c r="BE193" i="5"/>
  <c r="BD193" i="5"/>
  <c r="BC193" i="5"/>
  <c r="BB193" i="5"/>
  <c r="BA193" i="5"/>
  <c r="BF192" i="5"/>
  <c r="BE192" i="5"/>
  <c r="BD192" i="5"/>
  <c r="BC192" i="5"/>
  <c r="BB192" i="5"/>
  <c r="BA192" i="5"/>
  <c r="BF191" i="5"/>
  <c r="BE191" i="5"/>
  <c r="BD191" i="5"/>
  <c r="BC191" i="5"/>
  <c r="BB191" i="5"/>
  <c r="BA191" i="5"/>
  <c r="BF190" i="5"/>
  <c r="BE190" i="5"/>
  <c r="BD190" i="5"/>
  <c r="BC190" i="5"/>
  <c r="BB190" i="5"/>
  <c r="BA190" i="5"/>
  <c r="BF189" i="5"/>
  <c r="BE189" i="5"/>
  <c r="BD189" i="5"/>
  <c r="BC189" i="5"/>
  <c r="BB189" i="5"/>
  <c r="BA189" i="5"/>
  <c r="BF188" i="5"/>
  <c r="BE188" i="5"/>
  <c r="BD188" i="5"/>
  <c r="BC188" i="5"/>
  <c r="BB188" i="5"/>
  <c r="BA188" i="5"/>
  <c r="BF187" i="5"/>
  <c r="BE187" i="5"/>
  <c r="BD187" i="5"/>
  <c r="BC187" i="5"/>
  <c r="BB187" i="5"/>
  <c r="BA187" i="5"/>
  <c r="BF186" i="5"/>
  <c r="BE186" i="5"/>
  <c r="BD186" i="5"/>
  <c r="BC186" i="5"/>
  <c r="BB186" i="5"/>
  <c r="BA186" i="5"/>
  <c r="BF185" i="5"/>
  <c r="BE185" i="5"/>
  <c r="BD185" i="5"/>
  <c r="BC185" i="5"/>
  <c r="BB185" i="5"/>
  <c r="BA185" i="5"/>
  <c r="BF184" i="5"/>
  <c r="BE184" i="5"/>
  <c r="BD184" i="5"/>
  <c r="BC184" i="5"/>
  <c r="BB184" i="5"/>
  <c r="BA184" i="5"/>
  <c r="BF183" i="5"/>
  <c r="BE183" i="5"/>
  <c r="BD183" i="5"/>
  <c r="BC183" i="5"/>
  <c r="BB183" i="5"/>
  <c r="BA183" i="5"/>
  <c r="BF182" i="5"/>
  <c r="BE182" i="5"/>
  <c r="BD182" i="5"/>
  <c r="BC182" i="5"/>
  <c r="BB182" i="5"/>
  <c r="BA182" i="5"/>
  <c r="BF181" i="5"/>
  <c r="BE181" i="5"/>
  <c r="BD181" i="5"/>
  <c r="BC181" i="5"/>
  <c r="BB181" i="5"/>
  <c r="BA181" i="5"/>
  <c r="BF180" i="5"/>
  <c r="BE180" i="5"/>
  <c r="BD180" i="5"/>
  <c r="BC180" i="5"/>
  <c r="BB180" i="5"/>
  <c r="BA180" i="5"/>
  <c r="BF179" i="5"/>
  <c r="BE179" i="5"/>
  <c r="BD179" i="5"/>
  <c r="BC179" i="5"/>
  <c r="BB179" i="5"/>
  <c r="BA179" i="5"/>
  <c r="BF178" i="5"/>
  <c r="BE178" i="5"/>
  <c r="BD178" i="5"/>
  <c r="BC178" i="5"/>
  <c r="BB178" i="5"/>
  <c r="BA178" i="5"/>
  <c r="BF177" i="5"/>
  <c r="BE177" i="5"/>
  <c r="BD177" i="5"/>
  <c r="BC177" i="5"/>
  <c r="BB177" i="5"/>
  <c r="BA177" i="5"/>
  <c r="BF176" i="5"/>
  <c r="BE176" i="5"/>
  <c r="BD176" i="5"/>
  <c r="BC176" i="5"/>
  <c r="BB176" i="5"/>
  <c r="BA176" i="5"/>
  <c r="BF175" i="5"/>
  <c r="BE175" i="5"/>
  <c r="BD175" i="5"/>
  <c r="BC175" i="5"/>
  <c r="BB175" i="5"/>
  <c r="BA175" i="5"/>
  <c r="BF174" i="5"/>
  <c r="BE174" i="5"/>
  <c r="BD174" i="5"/>
  <c r="BC174" i="5"/>
  <c r="BB174" i="5"/>
  <c r="BA174" i="5"/>
  <c r="BF173" i="5"/>
  <c r="BE173" i="5"/>
  <c r="BD173" i="5"/>
  <c r="BC173" i="5"/>
  <c r="BB173" i="5"/>
  <c r="BA173" i="5"/>
  <c r="BF172" i="5"/>
  <c r="BE172" i="5"/>
  <c r="BD172" i="5"/>
  <c r="BC172" i="5"/>
  <c r="BB172" i="5"/>
  <c r="BA172" i="5"/>
  <c r="BF171" i="5"/>
  <c r="BE171" i="5"/>
  <c r="BD171" i="5"/>
  <c r="BC171" i="5"/>
  <c r="BB171" i="5"/>
  <c r="BA171" i="5"/>
  <c r="BF170" i="5"/>
  <c r="BE170" i="5"/>
  <c r="BD170" i="5"/>
  <c r="BC170" i="5"/>
  <c r="BB170" i="5"/>
  <c r="BA170" i="5"/>
  <c r="BF169" i="5"/>
  <c r="BE169" i="5"/>
  <c r="BD169" i="5"/>
  <c r="BC169" i="5"/>
  <c r="BB169" i="5"/>
  <c r="BA169" i="5"/>
  <c r="BF168" i="5"/>
  <c r="BE168" i="5"/>
  <c r="BD168" i="5"/>
  <c r="BC168" i="5"/>
  <c r="BB168" i="5"/>
  <c r="BA168" i="5"/>
  <c r="BF167" i="5"/>
  <c r="BE167" i="5"/>
  <c r="BD167" i="5"/>
  <c r="BC167" i="5"/>
  <c r="BB167" i="5"/>
  <c r="BA167" i="5"/>
  <c r="BF166" i="5"/>
  <c r="BE166" i="5"/>
  <c r="BD166" i="5"/>
  <c r="BC166" i="5"/>
  <c r="BB166" i="5"/>
  <c r="BA166" i="5"/>
  <c r="BF165" i="5"/>
  <c r="BE165" i="5"/>
  <c r="BD165" i="5"/>
  <c r="BC165" i="5"/>
  <c r="BB165" i="5"/>
  <c r="BA165" i="5"/>
  <c r="BF164" i="5"/>
  <c r="BE164" i="5"/>
  <c r="BD164" i="5"/>
  <c r="BC164" i="5"/>
  <c r="BB164" i="5"/>
  <c r="BA164" i="5"/>
  <c r="BF163" i="5"/>
  <c r="BE163" i="5"/>
  <c r="BD163" i="5"/>
  <c r="BC163" i="5"/>
  <c r="BB163" i="5"/>
  <c r="BA163" i="5"/>
  <c r="BF162" i="5"/>
  <c r="BE162" i="5"/>
  <c r="BD162" i="5"/>
  <c r="BC162" i="5"/>
  <c r="BB162" i="5"/>
  <c r="BA162" i="5"/>
  <c r="BF161" i="5"/>
  <c r="BE161" i="5"/>
  <c r="BD161" i="5"/>
  <c r="BC161" i="5"/>
  <c r="BB161" i="5"/>
  <c r="BA161" i="5"/>
  <c r="BF160" i="5"/>
  <c r="BE160" i="5"/>
  <c r="BD160" i="5"/>
  <c r="BC160" i="5"/>
  <c r="BB160" i="5"/>
  <c r="BA160" i="5"/>
  <c r="BF159" i="5"/>
  <c r="BE159" i="5"/>
  <c r="BD159" i="5"/>
  <c r="BC159" i="5"/>
  <c r="BB159" i="5"/>
  <c r="BA159" i="5"/>
  <c r="BF158" i="5"/>
  <c r="BE158" i="5"/>
  <c r="BD158" i="5"/>
  <c r="BC158" i="5"/>
  <c r="BB158" i="5"/>
  <c r="BA158" i="5"/>
  <c r="BF157" i="5"/>
  <c r="BE157" i="5"/>
  <c r="BD157" i="5"/>
  <c r="BC157" i="5"/>
  <c r="BB157" i="5"/>
  <c r="BA157" i="5"/>
  <c r="BF156" i="5"/>
  <c r="BE156" i="5"/>
  <c r="BD156" i="5"/>
  <c r="BC156" i="5"/>
  <c r="BB156" i="5"/>
  <c r="BA156" i="5"/>
  <c r="BF155" i="5"/>
  <c r="BE155" i="5"/>
  <c r="BD155" i="5"/>
  <c r="BC155" i="5"/>
  <c r="BB155" i="5"/>
  <c r="BA155" i="5"/>
  <c r="BF154" i="5"/>
  <c r="BE154" i="5"/>
  <c r="BD154" i="5"/>
  <c r="BC154" i="5"/>
  <c r="BB154" i="5"/>
  <c r="BA154" i="5"/>
  <c r="BF153" i="5"/>
  <c r="BE153" i="5"/>
  <c r="BD153" i="5"/>
  <c r="BC153" i="5"/>
  <c r="BB153" i="5"/>
  <c r="BA153" i="5"/>
  <c r="BF152" i="5"/>
  <c r="BE152" i="5"/>
  <c r="BD152" i="5"/>
  <c r="BC152" i="5"/>
  <c r="BB152" i="5"/>
  <c r="BA152" i="5"/>
  <c r="BF151" i="5"/>
  <c r="BE151" i="5"/>
  <c r="BD151" i="5"/>
  <c r="BC151" i="5"/>
  <c r="BB151" i="5"/>
  <c r="BA151" i="5"/>
  <c r="BF150" i="5"/>
  <c r="BE150" i="5"/>
  <c r="BD150" i="5"/>
  <c r="BC150" i="5"/>
  <c r="BB150" i="5"/>
  <c r="BA150" i="5"/>
  <c r="BF149" i="5"/>
  <c r="BE149" i="5"/>
  <c r="BD149" i="5"/>
  <c r="BC149" i="5"/>
  <c r="BB149" i="5"/>
  <c r="BA149" i="5"/>
  <c r="BF148" i="5"/>
  <c r="BE148" i="5"/>
  <c r="BD148" i="5"/>
  <c r="BC148" i="5"/>
  <c r="BB148" i="5"/>
  <c r="BA148" i="5"/>
  <c r="BF147" i="5"/>
  <c r="BE147" i="5"/>
  <c r="BD147" i="5"/>
  <c r="BC147" i="5"/>
  <c r="BB147" i="5"/>
  <c r="BA147" i="5"/>
  <c r="BF146" i="5"/>
  <c r="BE146" i="5"/>
  <c r="BD146" i="5"/>
  <c r="BC146" i="5"/>
  <c r="BB146" i="5"/>
  <c r="BA146" i="5"/>
  <c r="BF145" i="5"/>
  <c r="BE145" i="5"/>
  <c r="BD145" i="5"/>
  <c r="BC145" i="5"/>
  <c r="BB145" i="5"/>
  <c r="BA145" i="5"/>
  <c r="BF144" i="5"/>
  <c r="BE144" i="5"/>
  <c r="BD144" i="5"/>
  <c r="BC144" i="5"/>
  <c r="BB144" i="5"/>
  <c r="BA144" i="5"/>
  <c r="BF143" i="5"/>
  <c r="BE143" i="5"/>
  <c r="BD143" i="5"/>
  <c r="BC143" i="5"/>
  <c r="BB143" i="5"/>
  <c r="BA143" i="5"/>
  <c r="BF142" i="5"/>
  <c r="BE142" i="5"/>
  <c r="BD142" i="5"/>
  <c r="BC142" i="5"/>
  <c r="BB142" i="5"/>
  <c r="BA142" i="5"/>
  <c r="BF141" i="5"/>
  <c r="BE141" i="5"/>
  <c r="BD141" i="5"/>
  <c r="BC141" i="5"/>
  <c r="BB141" i="5"/>
  <c r="BA141" i="5"/>
  <c r="BF140" i="5"/>
  <c r="BE140" i="5"/>
  <c r="BD140" i="5"/>
  <c r="BC140" i="5"/>
  <c r="BB140" i="5"/>
  <c r="BA140" i="5"/>
  <c r="BF139" i="5"/>
  <c r="BE139" i="5"/>
  <c r="BD139" i="5"/>
  <c r="BC139" i="5"/>
  <c r="BB139" i="5"/>
  <c r="BA139" i="5"/>
  <c r="BF138" i="5"/>
  <c r="BE138" i="5"/>
  <c r="BD138" i="5"/>
  <c r="BC138" i="5"/>
  <c r="BB138" i="5"/>
  <c r="BA138" i="5"/>
  <c r="BF137" i="5"/>
  <c r="BE137" i="5"/>
  <c r="BD137" i="5"/>
  <c r="BC137" i="5"/>
  <c r="BB137" i="5"/>
  <c r="BA137" i="5"/>
  <c r="BF136" i="5"/>
  <c r="BE136" i="5"/>
  <c r="BD136" i="5"/>
  <c r="BC136" i="5"/>
  <c r="BB136" i="5"/>
  <c r="BA136" i="5"/>
  <c r="BF135" i="5"/>
  <c r="BE135" i="5"/>
  <c r="BD135" i="5"/>
  <c r="BC135" i="5"/>
  <c r="BB135" i="5"/>
  <c r="BA135" i="5"/>
  <c r="BF134" i="5"/>
  <c r="BE134" i="5"/>
  <c r="BD134" i="5"/>
  <c r="BC134" i="5"/>
  <c r="BB134" i="5"/>
  <c r="BA134" i="5"/>
  <c r="BF133" i="5"/>
  <c r="BE133" i="5"/>
  <c r="BD133" i="5"/>
  <c r="BC133" i="5"/>
  <c r="BB133" i="5"/>
  <c r="BA133" i="5"/>
  <c r="BF132" i="5"/>
  <c r="BE132" i="5"/>
  <c r="BD132" i="5"/>
  <c r="BC132" i="5"/>
  <c r="BB132" i="5"/>
  <c r="BA132" i="5"/>
  <c r="BF131" i="5"/>
  <c r="BE131" i="5"/>
  <c r="BD131" i="5"/>
  <c r="BC131" i="5"/>
  <c r="BB131" i="5"/>
  <c r="BA131" i="5"/>
  <c r="BF130" i="5"/>
  <c r="BE130" i="5"/>
  <c r="BD130" i="5"/>
  <c r="BC130" i="5"/>
  <c r="BB130" i="5"/>
  <c r="BA130" i="5"/>
  <c r="BF129" i="5"/>
  <c r="BE129" i="5"/>
  <c r="BD129" i="5"/>
  <c r="BC129" i="5"/>
  <c r="BB129" i="5"/>
  <c r="BA129" i="5"/>
  <c r="BF128" i="5"/>
  <c r="BE128" i="5"/>
  <c r="BD128" i="5"/>
  <c r="BC128" i="5"/>
  <c r="BB128" i="5"/>
  <c r="BA128" i="5"/>
  <c r="BF127" i="5"/>
  <c r="BE127" i="5"/>
  <c r="BD127" i="5"/>
  <c r="BC127" i="5"/>
  <c r="BB127" i="5"/>
  <c r="BA127" i="5"/>
  <c r="BF126" i="5"/>
  <c r="BE126" i="5"/>
  <c r="BD126" i="5"/>
  <c r="BC126" i="5"/>
  <c r="BB126" i="5"/>
  <c r="BA126" i="5"/>
  <c r="BF125" i="5"/>
  <c r="BE125" i="5"/>
  <c r="BD125" i="5"/>
  <c r="BC125" i="5"/>
  <c r="BB125" i="5"/>
  <c r="BA125" i="5"/>
  <c r="BF124" i="5"/>
  <c r="BE124" i="5"/>
  <c r="BD124" i="5"/>
  <c r="BC124" i="5"/>
  <c r="BB124" i="5"/>
  <c r="BA124" i="5"/>
  <c r="BF123" i="5"/>
  <c r="BE123" i="5"/>
  <c r="BD123" i="5"/>
  <c r="BC123" i="5"/>
  <c r="BB123" i="5"/>
  <c r="BA123" i="5"/>
  <c r="BF122" i="5"/>
  <c r="BE122" i="5"/>
  <c r="BD122" i="5"/>
  <c r="BC122" i="5"/>
  <c r="BB122" i="5"/>
  <c r="BA122" i="5"/>
  <c r="BF121" i="5"/>
  <c r="BE121" i="5"/>
  <c r="BD121" i="5"/>
  <c r="BC121" i="5"/>
  <c r="BB121" i="5"/>
  <c r="BA121" i="5"/>
  <c r="BF120" i="5"/>
  <c r="BE120" i="5"/>
  <c r="BD120" i="5"/>
  <c r="BC120" i="5"/>
  <c r="BB120" i="5"/>
  <c r="BA120" i="5"/>
  <c r="BF119" i="5"/>
  <c r="BE119" i="5"/>
  <c r="BD119" i="5"/>
  <c r="BC119" i="5"/>
  <c r="BB119" i="5"/>
  <c r="BA119" i="5"/>
  <c r="BF118" i="5"/>
  <c r="BE118" i="5"/>
  <c r="BD118" i="5"/>
  <c r="BC118" i="5"/>
  <c r="BB118" i="5"/>
  <c r="BA118" i="5"/>
  <c r="BF117" i="5"/>
  <c r="BE117" i="5"/>
  <c r="BD117" i="5"/>
  <c r="BC117" i="5"/>
  <c r="BB117" i="5"/>
  <c r="BA117" i="5"/>
  <c r="BF116" i="5"/>
  <c r="BE116" i="5"/>
  <c r="BD116" i="5"/>
  <c r="BC116" i="5"/>
  <c r="BB116" i="5"/>
  <c r="BA116" i="5"/>
  <c r="BF115" i="5"/>
  <c r="BE115" i="5"/>
  <c r="BD115" i="5"/>
  <c r="BC115" i="5"/>
  <c r="BB115" i="5"/>
  <c r="BA115" i="5"/>
  <c r="BF114" i="5"/>
  <c r="BE114" i="5"/>
  <c r="BD114" i="5"/>
  <c r="BC114" i="5"/>
  <c r="BB114" i="5"/>
  <c r="BA114" i="5"/>
  <c r="BF113" i="5"/>
  <c r="BE113" i="5"/>
  <c r="BD113" i="5"/>
  <c r="BC113" i="5"/>
  <c r="BB113" i="5"/>
  <c r="BA113" i="5"/>
  <c r="BF112" i="5"/>
  <c r="BE112" i="5"/>
  <c r="BD112" i="5"/>
  <c r="BC112" i="5"/>
  <c r="BB112" i="5"/>
  <c r="BA112" i="5"/>
  <c r="BF111" i="5"/>
  <c r="BE111" i="5"/>
  <c r="BD111" i="5"/>
  <c r="BC111" i="5"/>
  <c r="BB111" i="5"/>
  <c r="BA111" i="5"/>
  <c r="BF110" i="5"/>
  <c r="BE110" i="5"/>
  <c r="BD110" i="5"/>
  <c r="BC110" i="5"/>
  <c r="BB110" i="5"/>
  <c r="BA110" i="5"/>
  <c r="BF109" i="5"/>
  <c r="BE109" i="5"/>
  <c r="BD109" i="5"/>
  <c r="BC109" i="5"/>
  <c r="BB109" i="5"/>
  <c r="BA109" i="5"/>
  <c r="BF108" i="5"/>
  <c r="BE108" i="5"/>
  <c r="BD108" i="5"/>
  <c r="BC108" i="5"/>
  <c r="BB108" i="5"/>
  <c r="BA108" i="5"/>
  <c r="BF107" i="5"/>
  <c r="BE107" i="5"/>
  <c r="BD107" i="5"/>
  <c r="BC107" i="5"/>
  <c r="BB107" i="5"/>
  <c r="BA107" i="5"/>
  <c r="BF106" i="5"/>
  <c r="BE106" i="5"/>
  <c r="BD106" i="5"/>
  <c r="BC106" i="5"/>
  <c r="BB106" i="5"/>
  <c r="BA106" i="5"/>
  <c r="BF105" i="5"/>
  <c r="BE105" i="5"/>
  <c r="BD105" i="5"/>
  <c r="BC105" i="5"/>
  <c r="BB105" i="5"/>
  <c r="BA105" i="5"/>
  <c r="BF104" i="5"/>
  <c r="BE104" i="5"/>
  <c r="BD104" i="5"/>
  <c r="BC104" i="5"/>
  <c r="BB104" i="5"/>
  <c r="BA104" i="5"/>
  <c r="BF103" i="5"/>
  <c r="BE103" i="5"/>
  <c r="BD103" i="5"/>
  <c r="BC103" i="5"/>
  <c r="BB103" i="5"/>
  <c r="BA103" i="5"/>
  <c r="BF102" i="5"/>
  <c r="BE102" i="5"/>
  <c r="BD102" i="5"/>
  <c r="BC102" i="5"/>
  <c r="BB102" i="5"/>
  <c r="BA102" i="5"/>
  <c r="BF101" i="5"/>
  <c r="BE101" i="5"/>
  <c r="BD101" i="5"/>
  <c r="BC101" i="5"/>
  <c r="BB101" i="5"/>
  <c r="BA101" i="5"/>
  <c r="BF100" i="5"/>
  <c r="BE100" i="5"/>
  <c r="BD100" i="5"/>
  <c r="BC100" i="5"/>
  <c r="BB100" i="5"/>
  <c r="BA100" i="5"/>
  <c r="BF99" i="5"/>
  <c r="BE99" i="5"/>
  <c r="BD99" i="5"/>
  <c r="BC99" i="5"/>
  <c r="BB99" i="5"/>
  <c r="BA99" i="5"/>
  <c r="BF98" i="5"/>
  <c r="BE98" i="5"/>
  <c r="BD98" i="5"/>
  <c r="BC98" i="5"/>
  <c r="BB98" i="5"/>
  <c r="BA98" i="5"/>
  <c r="BF97" i="5"/>
  <c r="BE97" i="5"/>
  <c r="BD97" i="5"/>
  <c r="BC97" i="5"/>
  <c r="BB97" i="5"/>
  <c r="BA97" i="5"/>
  <c r="BF96" i="5"/>
  <c r="BE96" i="5"/>
  <c r="BD96" i="5"/>
  <c r="BC96" i="5"/>
  <c r="BB96" i="5"/>
  <c r="BA96" i="5"/>
  <c r="BF95" i="5"/>
  <c r="BE95" i="5"/>
  <c r="BD95" i="5"/>
  <c r="BC95" i="5"/>
  <c r="BB95" i="5"/>
  <c r="BA95" i="5"/>
  <c r="BF94" i="5"/>
  <c r="BE94" i="5"/>
  <c r="BD94" i="5"/>
  <c r="BC94" i="5"/>
  <c r="BB94" i="5"/>
  <c r="BA94" i="5"/>
  <c r="BF93" i="5"/>
  <c r="BE93" i="5"/>
  <c r="BD93" i="5"/>
  <c r="BC93" i="5"/>
  <c r="BB93" i="5"/>
  <c r="BA93" i="5"/>
  <c r="BF92" i="5"/>
  <c r="BE92" i="5"/>
  <c r="BD92" i="5"/>
  <c r="BC92" i="5"/>
  <c r="BB92" i="5"/>
  <c r="BA92" i="5"/>
  <c r="BF91" i="5"/>
  <c r="BE91" i="5"/>
  <c r="BD91" i="5"/>
  <c r="BC91" i="5"/>
  <c r="BB91" i="5"/>
  <c r="BA91" i="5"/>
  <c r="BF90" i="5"/>
  <c r="BE90" i="5"/>
  <c r="BD90" i="5"/>
  <c r="BC90" i="5"/>
  <c r="BB90" i="5"/>
  <c r="BA90" i="5"/>
  <c r="BF89" i="5"/>
  <c r="BE89" i="5"/>
  <c r="BD89" i="5"/>
  <c r="BC89" i="5"/>
  <c r="BB89" i="5"/>
  <c r="BA89" i="5"/>
  <c r="BF88" i="5"/>
  <c r="BE88" i="5"/>
  <c r="BD88" i="5"/>
  <c r="BC88" i="5"/>
  <c r="BB88" i="5"/>
  <c r="BA88" i="5"/>
  <c r="BF87" i="5"/>
  <c r="BE87" i="5"/>
  <c r="BD87" i="5"/>
  <c r="BC87" i="5"/>
  <c r="BB87" i="5"/>
  <c r="BA87" i="5"/>
  <c r="BF86" i="5"/>
  <c r="BE86" i="5"/>
  <c r="BD86" i="5"/>
  <c r="BC86" i="5"/>
  <c r="BB86" i="5"/>
  <c r="BA86" i="5"/>
  <c r="BF85" i="5"/>
  <c r="BE85" i="5"/>
  <c r="BD85" i="5"/>
  <c r="BC85" i="5"/>
  <c r="BB85" i="5"/>
  <c r="BA85" i="5"/>
  <c r="BF84" i="5"/>
  <c r="BE84" i="5"/>
  <c r="BD84" i="5"/>
  <c r="BC84" i="5"/>
  <c r="BB84" i="5"/>
  <c r="BA84" i="5"/>
  <c r="BF83" i="5"/>
  <c r="BE83" i="5"/>
  <c r="BD83" i="5"/>
  <c r="BC83" i="5"/>
  <c r="BB83" i="5"/>
  <c r="BA83" i="5"/>
  <c r="BF82" i="5"/>
  <c r="BE82" i="5"/>
  <c r="BD82" i="5"/>
  <c r="BC82" i="5"/>
  <c r="BB82" i="5"/>
  <c r="BA82" i="5"/>
  <c r="BF81" i="5"/>
  <c r="BE81" i="5"/>
  <c r="BD81" i="5"/>
  <c r="BC81" i="5"/>
  <c r="BB81" i="5"/>
  <c r="BA81" i="5"/>
  <c r="BF80" i="5"/>
  <c r="BE80" i="5"/>
  <c r="BD80" i="5"/>
  <c r="BC80" i="5"/>
  <c r="BB80" i="5"/>
  <c r="BA80" i="5"/>
  <c r="BF79" i="5"/>
  <c r="BE79" i="5"/>
  <c r="BD79" i="5"/>
  <c r="BC79" i="5"/>
  <c r="BB79" i="5"/>
  <c r="BA79" i="5"/>
  <c r="BF78" i="5"/>
  <c r="BE78" i="5"/>
  <c r="BD78" i="5"/>
  <c r="BC78" i="5"/>
  <c r="BB78" i="5"/>
  <c r="BA78" i="5"/>
  <c r="BF77" i="5"/>
  <c r="BE77" i="5"/>
  <c r="BD77" i="5"/>
  <c r="BC77" i="5"/>
  <c r="BB77" i="5"/>
  <c r="BA77" i="5"/>
  <c r="BF76" i="5"/>
  <c r="BE76" i="5"/>
  <c r="BD76" i="5"/>
  <c r="BC76" i="5"/>
  <c r="BB76" i="5"/>
  <c r="BA76" i="5"/>
  <c r="BF75" i="5"/>
  <c r="BE75" i="5"/>
  <c r="BD75" i="5"/>
  <c r="BC75" i="5"/>
  <c r="BB75" i="5"/>
  <c r="BA75" i="5"/>
  <c r="BF74" i="5"/>
  <c r="BE74" i="5"/>
  <c r="BD74" i="5"/>
  <c r="BC74" i="5"/>
  <c r="BB74" i="5"/>
  <c r="BA74" i="5"/>
  <c r="BF73" i="5"/>
  <c r="BE73" i="5"/>
  <c r="BD73" i="5"/>
  <c r="BC73" i="5"/>
  <c r="BB73" i="5"/>
  <c r="BA73" i="5"/>
  <c r="BF72" i="5"/>
  <c r="BE72" i="5"/>
  <c r="BD72" i="5"/>
  <c r="BC72" i="5"/>
  <c r="BB72" i="5"/>
  <c r="BA72" i="5"/>
  <c r="BF71" i="5"/>
  <c r="BE71" i="5"/>
  <c r="BD71" i="5"/>
  <c r="BC71" i="5"/>
  <c r="BB71" i="5"/>
  <c r="BA71" i="5"/>
  <c r="BF70" i="5"/>
  <c r="BE70" i="5"/>
  <c r="BD70" i="5"/>
  <c r="BC70" i="5"/>
  <c r="BB70" i="5"/>
  <c r="BA70" i="5"/>
  <c r="BF69" i="5"/>
  <c r="BE69" i="5"/>
  <c r="BD69" i="5"/>
  <c r="BC69" i="5"/>
  <c r="BB69" i="5"/>
  <c r="BA69" i="5"/>
  <c r="BF68" i="5"/>
  <c r="BE68" i="5"/>
  <c r="BD68" i="5"/>
  <c r="BC68" i="5"/>
  <c r="BB68" i="5"/>
  <c r="BA68" i="5"/>
  <c r="BF67" i="5"/>
  <c r="BE67" i="5"/>
  <c r="BD67" i="5"/>
  <c r="BC67" i="5"/>
  <c r="BB67" i="5"/>
  <c r="BA67" i="5"/>
  <c r="BF66" i="5"/>
  <c r="BE66" i="5"/>
  <c r="BD66" i="5"/>
  <c r="BC66" i="5"/>
  <c r="BB66" i="5"/>
  <c r="BA66" i="5"/>
  <c r="BF65" i="5"/>
  <c r="BE65" i="5"/>
  <c r="BD65" i="5"/>
  <c r="BC65" i="5"/>
  <c r="BB65" i="5"/>
  <c r="BA65" i="5"/>
  <c r="BF64" i="5"/>
  <c r="BE64" i="5"/>
  <c r="BD64" i="5"/>
  <c r="BC64" i="5"/>
  <c r="BB64" i="5"/>
  <c r="BA64" i="5"/>
  <c r="BF63" i="5"/>
  <c r="BE63" i="5"/>
  <c r="BD63" i="5"/>
  <c r="BC63" i="5"/>
  <c r="BB63" i="5"/>
  <c r="BA63" i="5"/>
  <c r="BF62" i="5"/>
  <c r="BE62" i="5"/>
  <c r="BD62" i="5"/>
  <c r="BC62" i="5"/>
  <c r="BB62" i="5"/>
  <c r="BA62" i="5"/>
  <c r="BF61" i="5"/>
  <c r="BE61" i="5"/>
  <c r="BD61" i="5"/>
  <c r="BC61" i="5"/>
  <c r="BB61" i="5"/>
  <c r="BA61" i="5"/>
  <c r="BF60" i="5"/>
  <c r="BE60" i="5"/>
  <c r="BD60" i="5"/>
  <c r="BC60" i="5"/>
  <c r="BB60" i="5"/>
  <c r="BA60" i="5"/>
  <c r="BF59" i="5"/>
  <c r="BE59" i="5"/>
  <c r="BD59" i="5"/>
  <c r="BC59" i="5"/>
  <c r="BB59" i="5"/>
  <c r="BA59" i="5"/>
  <c r="BF58" i="5"/>
  <c r="BE58" i="5"/>
  <c r="BD58" i="5"/>
  <c r="BC58" i="5"/>
  <c r="BB58" i="5"/>
  <c r="BA58" i="5"/>
  <c r="BF57" i="5"/>
  <c r="BE57" i="5"/>
  <c r="BD57" i="5"/>
  <c r="BC57" i="5"/>
  <c r="BB57" i="5"/>
  <c r="BA57" i="5"/>
  <c r="BF56" i="5"/>
  <c r="BE56" i="5"/>
  <c r="BD56" i="5"/>
  <c r="BC56" i="5"/>
  <c r="BB56" i="5"/>
  <c r="BA56" i="5"/>
  <c r="BF55" i="5"/>
  <c r="BE55" i="5"/>
  <c r="BD55" i="5"/>
  <c r="BC55" i="5"/>
  <c r="BB55" i="5"/>
  <c r="BA55" i="5"/>
  <c r="BF54" i="5"/>
  <c r="BE54" i="5"/>
  <c r="BD54" i="5"/>
  <c r="BC54" i="5"/>
  <c r="BB54" i="5"/>
  <c r="BA54" i="5"/>
  <c r="BF53" i="5"/>
  <c r="BE53" i="5"/>
  <c r="BD53" i="5"/>
  <c r="BC53" i="5"/>
  <c r="BB53" i="5"/>
  <c r="BA53" i="5"/>
  <c r="BF52" i="5"/>
  <c r="BE52" i="5"/>
  <c r="BD52" i="5"/>
  <c r="BC52" i="5"/>
  <c r="BB52" i="5"/>
  <c r="BA52" i="5"/>
  <c r="BF51" i="5"/>
  <c r="BE51" i="5"/>
  <c r="BD51" i="5"/>
  <c r="BC51" i="5"/>
  <c r="BB51" i="5"/>
  <c r="BA51" i="5"/>
  <c r="BF50" i="5"/>
  <c r="BE50" i="5"/>
  <c r="BD50" i="5"/>
  <c r="BC50" i="5"/>
  <c r="BB50" i="5"/>
  <c r="BA50" i="5"/>
  <c r="BF49" i="5"/>
  <c r="BE49" i="5"/>
  <c r="BD49" i="5"/>
  <c r="BC49" i="5"/>
  <c r="BB49" i="5"/>
  <c r="BA49" i="5"/>
  <c r="BF48" i="5"/>
  <c r="BE48" i="5"/>
  <c r="BD48" i="5"/>
  <c r="BC48" i="5"/>
  <c r="BB48" i="5"/>
  <c r="BA48" i="5"/>
  <c r="BF47" i="5"/>
  <c r="BE47" i="5"/>
  <c r="BD47" i="5"/>
  <c r="BC47" i="5"/>
  <c r="BB47" i="5"/>
  <c r="BA47" i="5"/>
  <c r="BF46" i="5"/>
  <c r="BE46" i="5"/>
  <c r="BD46" i="5"/>
  <c r="BC46" i="5"/>
  <c r="BB46" i="5"/>
  <c r="BA46" i="5"/>
  <c r="BF45" i="5"/>
  <c r="BE45" i="5"/>
  <c r="BD45" i="5"/>
  <c r="BC45" i="5"/>
  <c r="BB45" i="5"/>
  <c r="BA45" i="5"/>
  <c r="BF44" i="5"/>
  <c r="BE44" i="5"/>
  <c r="BD44" i="5"/>
  <c r="BC44" i="5"/>
  <c r="BB44" i="5"/>
  <c r="BA44" i="5"/>
  <c r="BF43" i="5"/>
  <c r="BE43" i="5"/>
  <c r="BD43" i="5"/>
  <c r="BC43" i="5"/>
  <c r="BB43" i="5"/>
  <c r="BA43" i="5"/>
  <c r="BF42" i="5"/>
  <c r="BE42" i="5"/>
  <c r="BD42" i="5"/>
  <c r="BC42" i="5"/>
  <c r="BB42" i="5"/>
  <c r="BA42" i="5"/>
  <c r="BF41" i="5"/>
  <c r="BE41" i="5"/>
  <c r="BD41" i="5"/>
  <c r="BC41" i="5"/>
  <c r="BB41" i="5"/>
  <c r="BA41" i="5"/>
  <c r="BF40" i="5"/>
  <c r="BE40" i="5"/>
  <c r="BD40" i="5"/>
  <c r="BC40" i="5"/>
  <c r="BB40" i="5"/>
  <c r="BA40" i="5"/>
  <c r="BF39" i="5"/>
  <c r="BE39" i="5"/>
  <c r="BD39" i="5"/>
  <c r="BC39" i="5"/>
  <c r="BB39" i="5"/>
  <c r="BA39" i="5"/>
  <c r="BF38" i="5"/>
  <c r="BE38" i="5"/>
  <c r="BD38" i="5"/>
  <c r="BC38" i="5"/>
  <c r="BB38" i="5"/>
  <c r="BA38" i="5"/>
  <c r="BF37" i="5"/>
  <c r="BE37" i="5"/>
  <c r="BD37" i="5"/>
  <c r="BC37" i="5"/>
  <c r="BB37" i="5"/>
  <c r="BA37" i="5"/>
  <c r="BF36" i="5"/>
  <c r="BE36" i="5"/>
  <c r="BD36" i="5"/>
  <c r="BC36" i="5"/>
  <c r="BB36" i="5"/>
  <c r="BA36" i="5"/>
  <c r="BF35" i="5"/>
  <c r="BE35" i="5"/>
  <c r="BD35" i="5"/>
  <c r="BC35" i="5"/>
  <c r="BB35" i="5"/>
  <c r="BA35" i="5"/>
  <c r="BF34" i="5"/>
  <c r="BE34" i="5"/>
  <c r="BD34" i="5"/>
  <c r="BC34" i="5"/>
  <c r="BB34" i="5"/>
  <c r="BA34" i="5"/>
  <c r="BF33" i="5"/>
  <c r="BE33" i="5"/>
  <c r="BD33" i="5"/>
  <c r="BC33" i="5"/>
  <c r="BB33" i="5"/>
  <c r="BA33" i="5"/>
  <c r="BF32" i="5"/>
  <c r="BE32" i="5"/>
  <c r="BD32" i="5"/>
  <c r="BC32" i="5"/>
  <c r="BB32" i="5"/>
  <c r="BA32" i="5"/>
  <c r="BF31" i="5"/>
  <c r="BE31" i="5"/>
  <c r="BD31" i="5"/>
  <c r="BC31" i="5"/>
  <c r="BB31" i="5"/>
  <c r="BA31" i="5"/>
  <c r="BF30" i="5"/>
  <c r="BE30" i="5"/>
  <c r="BD30" i="5"/>
  <c r="BC30" i="5"/>
  <c r="BB30" i="5"/>
  <c r="BA30" i="5"/>
  <c r="BF29" i="5"/>
  <c r="BE29" i="5"/>
  <c r="BD29" i="5"/>
  <c r="BC29" i="5"/>
  <c r="BB29" i="5"/>
  <c r="BA29" i="5"/>
  <c r="BF28" i="5"/>
  <c r="BE28" i="5"/>
  <c r="BD28" i="5"/>
  <c r="BC28" i="5"/>
  <c r="BB28" i="5"/>
  <c r="BA28" i="5"/>
  <c r="BF27" i="5"/>
  <c r="BE27" i="5"/>
  <c r="BD27" i="5"/>
  <c r="BC27" i="5"/>
  <c r="BB27" i="5"/>
  <c r="BA27" i="5"/>
  <c r="BF26" i="5"/>
  <c r="BE26" i="5"/>
  <c r="BD26" i="5"/>
  <c r="BC26" i="5"/>
  <c r="BB26" i="5"/>
  <c r="BA26" i="5"/>
  <c r="BF25" i="5"/>
  <c r="BE25" i="5"/>
  <c r="BD25" i="5"/>
  <c r="BC25" i="5"/>
  <c r="BB25" i="5"/>
  <c r="BA25" i="5"/>
  <c r="BF24" i="5"/>
  <c r="BE24" i="5"/>
  <c r="BD24" i="5"/>
  <c r="BC24" i="5"/>
  <c r="BB24" i="5"/>
  <c r="BA24" i="5"/>
  <c r="BF23" i="5"/>
  <c r="BE23" i="5"/>
  <c r="BD23" i="5"/>
  <c r="BC23" i="5"/>
  <c r="BB23" i="5"/>
  <c r="BA23" i="5"/>
  <c r="BF22" i="5"/>
  <c r="BE22" i="5"/>
  <c r="BD22" i="5"/>
  <c r="BC22" i="5"/>
  <c r="BB22" i="5"/>
  <c r="BA22" i="5"/>
  <c r="BF21" i="5"/>
  <c r="BE21" i="5"/>
  <c r="BD21" i="5"/>
  <c r="BC21" i="5"/>
  <c r="BB21" i="5"/>
  <c r="BA21" i="5"/>
  <c r="BF20" i="5"/>
  <c r="BE20" i="5"/>
  <c r="BD20" i="5"/>
  <c r="BC20" i="5"/>
  <c r="BB20" i="5"/>
  <c r="BA20" i="5"/>
  <c r="BF19" i="5"/>
  <c r="BE19" i="5"/>
  <c r="BD19" i="5"/>
  <c r="BC19" i="5"/>
  <c r="BB19" i="5"/>
  <c r="BA19" i="5"/>
  <c r="BF18" i="5"/>
  <c r="BE18" i="5"/>
  <c r="BD18" i="5"/>
  <c r="BC18" i="5"/>
  <c r="BB18" i="5"/>
  <c r="BA18" i="5"/>
  <c r="BF17" i="5"/>
  <c r="BE17" i="5"/>
  <c r="BD17" i="5"/>
  <c r="BC17" i="5"/>
  <c r="BB17" i="5"/>
  <c r="BA17" i="5"/>
  <c r="BF16" i="5"/>
  <c r="BE16" i="5"/>
  <c r="BD16" i="5"/>
  <c r="BC16" i="5"/>
  <c r="BB16" i="5"/>
  <c r="BA16" i="5"/>
  <c r="BF15" i="5"/>
  <c r="BE15" i="5"/>
  <c r="BD15" i="5"/>
  <c r="BC15" i="5"/>
  <c r="BB15" i="5"/>
  <c r="BA15" i="5"/>
  <c r="BF14" i="5"/>
  <c r="BE14" i="5"/>
  <c r="BD14" i="5"/>
  <c r="BC14" i="5"/>
  <c r="BB14" i="5"/>
  <c r="BA14" i="5"/>
  <c r="BF13" i="5"/>
  <c r="BE13" i="5"/>
  <c r="BD13" i="5"/>
  <c r="BC13" i="5"/>
  <c r="BB13" i="5"/>
  <c r="BA13" i="5"/>
  <c r="BF12" i="5"/>
  <c r="BE12" i="5"/>
  <c r="BD12" i="5"/>
  <c r="BC12" i="5"/>
  <c r="BB12" i="5"/>
  <c r="BA12" i="5"/>
  <c r="BF11" i="5"/>
  <c r="BE11" i="5"/>
  <c r="BD11" i="5"/>
  <c r="BC11" i="5"/>
  <c r="BB11" i="5"/>
  <c r="BA11" i="5"/>
  <c r="BF10" i="5"/>
  <c r="BE10" i="5"/>
  <c r="BD10" i="5"/>
  <c r="BC10" i="5"/>
  <c r="BB10" i="5"/>
  <c r="BA10" i="5"/>
  <c r="BF9" i="5"/>
  <c r="BE9" i="5"/>
  <c r="BD9" i="5"/>
  <c r="BC9" i="5"/>
  <c r="BB9" i="5"/>
  <c r="BA9" i="5"/>
  <c r="BF8" i="5"/>
  <c r="BF330" i="5" s="1"/>
  <c r="BE8" i="5"/>
  <c r="BE330" i="5" s="1"/>
  <c r="BD8" i="5"/>
  <c r="BC8" i="5"/>
  <c r="BB8" i="5"/>
  <c r="BB330" i="5" s="1"/>
  <c r="BA8" i="5"/>
  <c r="BA330" i="5" s="1"/>
  <c r="BF7" i="5"/>
  <c r="BE7" i="5"/>
  <c r="BD7" i="5"/>
  <c r="BC7" i="5"/>
  <c r="BB7" i="5"/>
  <c r="BA7" i="5"/>
  <c r="BF6" i="5"/>
  <c r="BF332" i="5" s="1"/>
  <c r="BE6" i="5"/>
  <c r="BE332" i="5" s="1"/>
  <c r="BD6" i="5"/>
  <c r="BC6" i="5"/>
  <c r="BB6" i="5"/>
  <c r="BB332" i="5" s="1"/>
  <c r="BA6" i="5"/>
  <c r="BA332" i="5" s="1"/>
  <c r="BF5" i="5"/>
  <c r="BE5" i="5"/>
  <c r="BD5" i="5"/>
  <c r="BC5" i="5"/>
  <c r="BB5" i="5"/>
  <c r="BA5" i="5"/>
  <c r="BF4" i="5"/>
  <c r="BE4" i="5"/>
  <c r="BD4" i="5"/>
  <c r="BC4" i="5"/>
  <c r="BB4" i="5"/>
  <c r="BA4" i="5"/>
  <c r="BF3" i="5"/>
  <c r="BE3" i="5"/>
  <c r="BD3" i="5"/>
  <c r="BD329" i="5" s="1"/>
  <c r="BC3" i="5"/>
  <c r="BC329" i="5" s="1"/>
  <c r="BB3" i="5"/>
  <c r="BA3" i="5"/>
  <c r="BF2" i="5"/>
  <c r="BE2" i="5"/>
  <c r="BD2" i="5"/>
  <c r="BC2" i="5"/>
  <c r="BB2" i="5"/>
  <c r="BA2" i="5"/>
  <c r="BF1" i="5"/>
  <c r="BE1" i="5"/>
  <c r="BD1" i="5"/>
  <c r="BC1" i="5"/>
  <c r="BB1" i="5"/>
  <c r="BA1" i="5"/>
  <c r="BF1086" i="4"/>
  <c r="BE1086" i="4"/>
  <c r="BD1086" i="4"/>
  <c r="BC1086" i="4"/>
  <c r="BB1086" i="4"/>
  <c r="BA1086" i="4"/>
  <c r="BF1085" i="4"/>
  <c r="BE1085" i="4"/>
  <c r="BD1085" i="4"/>
  <c r="BC1085" i="4"/>
  <c r="BB1085" i="4"/>
  <c r="BA1085" i="4"/>
  <c r="BF1084" i="4"/>
  <c r="BE1084" i="4"/>
  <c r="BD1084" i="4"/>
  <c r="BC1084" i="4"/>
  <c r="BB1084" i="4"/>
  <c r="BA1084" i="4"/>
  <c r="BF1083" i="4"/>
  <c r="BE1083" i="4"/>
  <c r="BD1083" i="4"/>
  <c r="BC1083" i="4"/>
  <c r="BB1083" i="4"/>
  <c r="BA1083" i="4"/>
  <c r="BF1082" i="4"/>
  <c r="BE1082" i="4"/>
  <c r="BD1082" i="4"/>
  <c r="BC1082" i="4"/>
  <c r="BB1082" i="4"/>
  <c r="BA1082" i="4"/>
  <c r="BF1081" i="4"/>
  <c r="BE1081" i="4"/>
  <c r="BD1081" i="4"/>
  <c r="BC1081" i="4"/>
  <c r="BB1081" i="4"/>
  <c r="BA1081" i="4"/>
  <c r="BF1080" i="4"/>
  <c r="BE1080" i="4"/>
  <c r="BD1080" i="4"/>
  <c r="BC1080" i="4"/>
  <c r="BB1080" i="4"/>
  <c r="BA1080" i="4"/>
  <c r="BF1079" i="4"/>
  <c r="BE1079" i="4"/>
  <c r="BD1079" i="4"/>
  <c r="BC1079" i="4"/>
  <c r="BB1079" i="4"/>
  <c r="BA1079" i="4"/>
  <c r="BF1078" i="4"/>
  <c r="BE1078" i="4"/>
  <c r="BD1078" i="4"/>
  <c r="BC1078" i="4"/>
  <c r="BB1078" i="4"/>
  <c r="BA1078" i="4"/>
  <c r="BF1077" i="4"/>
  <c r="BE1077" i="4"/>
  <c r="BD1077" i="4"/>
  <c r="BC1077" i="4"/>
  <c r="BB1077" i="4"/>
  <c r="BA1077" i="4"/>
  <c r="BF1076" i="4"/>
  <c r="BE1076" i="4"/>
  <c r="BD1076" i="4"/>
  <c r="BC1076" i="4"/>
  <c r="BB1076" i="4"/>
  <c r="BA1076" i="4"/>
  <c r="BF1075" i="4"/>
  <c r="BE1075" i="4"/>
  <c r="BD1075" i="4"/>
  <c r="BC1075" i="4"/>
  <c r="BB1075" i="4"/>
  <c r="BA1075" i="4"/>
  <c r="BF1074" i="4"/>
  <c r="BE1074" i="4"/>
  <c r="BD1074" i="4"/>
  <c r="BC1074" i="4"/>
  <c r="BB1074" i="4"/>
  <c r="BA1074" i="4"/>
  <c r="BF1073" i="4"/>
  <c r="BE1073" i="4"/>
  <c r="BD1073" i="4"/>
  <c r="BC1073" i="4"/>
  <c r="BB1073" i="4"/>
  <c r="BA1073" i="4"/>
  <c r="BF1072" i="4"/>
  <c r="BE1072" i="4"/>
  <c r="BD1072" i="4"/>
  <c r="BC1072" i="4"/>
  <c r="BB1072" i="4"/>
  <c r="BA1072" i="4"/>
  <c r="BF1071" i="4"/>
  <c r="BE1071" i="4"/>
  <c r="BD1071" i="4"/>
  <c r="BC1071" i="4"/>
  <c r="BB1071" i="4"/>
  <c r="BA1071" i="4"/>
  <c r="BF1070" i="4"/>
  <c r="BE1070" i="4"/>
  <c r="BD1070" i="4"/>
  <c r="BC1070" i="4"/>
  <c r="BB1070" i="4"/>
  <c r="BA1070" i="4"/>
  <c r="BF1069" i="4"/>
  <c r="BE1069" i="4"/>
  <c r="BD1069" i="4"/>
  <c r="BC1069" i="4"/>
  <c r="BB1069" i="4"/>
  <c r="BA1069" i="4"/>
  <c r="BF1068" i="4"/>
  <c r="BE1068" i="4"/>
  <c r="BD1068" i="4"/>
  <c r="BC1068" i="4"/>
  <c r="BB1068" i="4"/>
  <c r="BA1068" i="4"/>
  <c r="BF1067" i="4"/>
  <c r="BE1067" i="4"/>
  <c r="BD1067" i="4"/>
  <c r="BC1067" i="4"/>
  <c r="BB1067" i="4"/>
  <c r="BA1067" i="4"/>
  <c r="BF1066" i="4"/>
  <c r="BE1066" i="4"/>
  <c r="BD1066" i="4"/>
  <c r="BC1066" i="4"/>
  <c r="BB1066" i="4"/>
  <c r="BA1066" i="4"/>
  <c r="BF1065" i="4"/>
  <c r="BE1065" i="4"/>
  <c r="BD1065" i="4"/>
  <c r="BC1065" i="4"/>
  <c r="BB1065" i="4"/>
  <c r="BA1065" i="4"/>
  <c r="BF1064" i="4"/>
  <c r="BE1064" i="4"/>
  <c r="BD1064" i="4"/>
  <c r="BC1064" i="4"/>
  <c r="BB1064" i="4"/>
  <c r="BA1064" i="4"/>
  <c r="BF1063" i="4"/>
  <c r="BE1063" i="4"/>
  <c r="BD1063" i="4"/>
  <c r="BC1063" i="4"/>
  <c r="BB1063" i="4"/>
  <c r="BA1063" i="4"/>
  <c r="BF1062" i="4"/>
  <c r="BE1062" i="4"/>
  <c r="BD1062" i="4"/>
  <c r="BC1062" i="4"/>
  <c r="BB1062" i="4"/>
  <c r="BA1062" i="4"/>
  <c r="BF1061" i="4"/>
  <c r="BE1061" i="4"/>
  <c r="BD1061" i="4"/>
  <c r="BC1061" i="4"/>
  <c r="BB1061" i="4"/>
  <c r="BA1061" i="4"/>
  <c r="BF1060" i="4"/>
  <c r="BE1060" i="4"/>
  <c r="BD1060" i="4"/>
  <c r="BC1060" i="4"/>
  <c r="BB1060" i="4"/>
  <c r="BA1060" i="4"/>
  <c r="BF1059" i="4"/>
  <c r="BE1059" i="4"/>
  <c r="BD1059" i="4"/>
  <c r="BC1059" i="4"/>
  <c r="BB1059" i="4"/>
  <c r="BA1059" i="4"/>
  <c r="BF1058" i="4"/>
  <c r="BE1058" i="4"/>
  <c r="BD1058" i="4"/>
  <c r="BC1058" i="4"/>
  <c r="BB1058" i="4"/>
  <c r="BA1058" i="4"/>
  <c r="BF1057" i="4"/>
  <c r="BE1057" i="4"/>
  <c r="BD1057" i="4"/>
  <c r="BC1057" i="4"/>
  <c r="BB1057" i="4"/>
  <c r="BA1057" i="4"/>
  <c r="BF1056" i="4"/>
  <c r="BE1056" i="4"/>
  <c r="BD1056" i="4"/>
  <c r="BC1056" i="4"/>
  <c r="BB1056" i="4"/>
  <c r="BA1056" i="4"/>
  <c r="BF1055" i="4"/>
  <c r="BE1055" i="4"/>
  <c r="BD1055" i="4"/>
  <c r="BC1055" i="4"/>
  <c r="BB1055" i="4"/>
  <c r="BA1055" i="4"/>
  <c r="BF1054" i="4"/>
  <c r="BE1054" i="4"/>
  <c r="BD1054" i="4"/>
  <c r="BC1054" i="4"/>
  <c r="BB1054" i="4"/>
  <c r="BA1054" i="4"/>
  <c r="BF1053" i="4"/>
  <c r="BE1053" i="4"/>
  <c r="BD1053" i="4"/>
  <c r="BC1053" i="4"/>
  <c r="BB1053" i="4"/>
  <c r="BA1053" i="4"/>
  <c r="BF1052" i="4"/>
  <c r="BE1052" i="4"/>
  <c r="BD1052" i="4"/>
  <c r="BC1052" i="4"/>
  <c r="BB1052" i="4"/>
  <c r="BA1052" i="4"/>
  <c r="BF1051" i="4"/>
  <c r="BE1051" i="4"/>
  <c r="BD1051" i="4"/>
  <c r="BC1051" i="4"/>
  <c r="BB1051" i="4"/>
  <c r="BA1051" i="4"/>
  <c r="BF1050" i="4"/>
  <c r="BE1050" i="4"/>
  <c r="BD1050" i="4"/>
  <c r="BC1050" i="4"/>
  <c r="BB1050" i="4"/>
  <c r="BA1050" i="4"/>
  <c r="BF1049" i="4"/>
  <c r="BE1049" i="4"/>
  <c r="BD1049" i="4"/>
  <c r="BC1049" i="4"/>
  <c r="BB1049" i="4"/>
  <c r="BA1049" i="4"/>
  <c r="BF1048" i="4"/>
  <c r="BE1048" i="4"/>
  <c r="BD1048" i="4"/>
  <c r="BC1048" i="4"/>
  <c r="BB1048" i="4"/>
  <c r="BA1048" i="4"/>
  <c r="BF1047" i="4"/>
  <c r="BE1047" i="4"/>
  <c r="BD1047" i="4"/>
  <c r="BC1047" i="4"/>
  <c r="BB1047" i="4"/>
  <c r="BA1047" i="4"/>
  <c r="BF1046" i="4"/>
  <c r="BE1046" i="4"/>
  <c r="BD1046" i="4"/>
  <c r="BC1046" i="4"/>
  <c r="BB1046" i="4"/>
  <c r="BA1046" i="4"/>
  <c r="BF1045" i="4"/>
  <c r="BE1045" i="4"/>
  <c r="BD1045" i="4"/>
  <c r="BC1045" i="4"/>
  <c r="BB1045" i="4"/>
  <c r="BA1045" i="4"/>
  <c r="BF1044" i="4"/>
  <c r="BE1044" i="4"/>
  <c r="BD1044" i="4"/>
  <c r="BC1044" i="4"/>
  <c r="BB1044" i="4"/>
  <c r="BA1044" i="4"/>
  <c r="BF1043" i="4"/>
  <c r="BE1043" i="4"/>
  <c r="BD1043" i="4"/>
  <c r="BC1043" i="4"/>
  <c r="BB1043" i="4"/>
  <c r="BA1043" i="4"/>
  <c r="BF1042" i="4"/>
  <c r="BE1042" i="4"/>
  <c r="BD1042" i="4"/>
  <c r="BC1042" i="4"/>
  <c r="BB1042" i="4"/>
  <c r="BA1042" i="4"/>
  <c r="BF1041" i="4"/>
  <c r="BE1041" i="4"/>
  <c r="BD1041" i="4"/>
  <c r="BC1041" i="4"/>
  <c r="BB1041" i="4"/>
  <c r="BA1041" i="4"/>
  <c r="BF1040" i="4"/>
  <c r="BE1040" i="4"/>
  <c r="BD1040" i="4"/>
  <c r="BC1040" i="4"/>
  <c r="BB1040" i="4"/>
  <c r="BA1040" i="4"/>
  <c r="BF1039" i="4"/>
  <c r="BE1039" i="4"/>
  <c r="BD1039" i="4"/>
  <c r="BC1039" i="4"/>
  <c r="BB1039" i="4"/>
  <c r="BA1039" i="4"/>
  <c r="BF1038" i="4"/>
  <c r="BE1038" i="4"/>
  <c r="BD1038" i="4"/>
  <c r="BC1038" i="4"/>
  <c r="BB1038" i="4"/>
  <c r="BA1038" i="4"/>
  <c r="BF1037" i="4"/>
  <c r="BE1037" i="4"/>
  <c r="BD1037" i="4"/>
  <c r="BC1037" i="4"/>
  <c r="BB1037" i="4"/>
  <c r="BA1037" i="4"/>
  <c r="BF1036" i="4"/>
  <c r="BE1036" i="4"/>
  <c r="BD1036" i="4"/>
  <c r="BC1036" i="4"/>
  <c r="BB1036" i="4"/>
  <c r="BA1036" i="4"/>
  <c r="BF1035" i="4"/>
  <c r="BE1035" i="4"/>
  <c r="BD1035" i="4"/>
  <c r="BC1035" i="4"/>
  <c r="BB1035" i="4"/>
  <c r="BA1035" i="4"/>
  <c r="BF1034" i="4"/>
  <c r="BE1034" i="4"/>
  <c r="BD1034" i="4"/>
  <c r="BC1034" i="4"/>
  <c r="BB1034" i="4"/>
  <c r="BA1034" i="4"/>
  <c r="BF1033" i="4"/>
  <c r="BE1033" i="4"/>
  <c r="BD1033" i="4"/>
  <c r="BC1033" i="4"/>
  <c r="BB1033" i="4"/>
  <c r="BA1033" i="4"/>
  <c r="BF1032" i="4"/>
  <c r="BE1032" i="4"/>
  <c r="BD1032" i="4"/>
  <c r="BC1032" i="4"/>
  <c r="BB1032" i="4"/>
  <c r="BA1032" i="4"/>
  <c r="BF1031" i="4"/>
  <c r="BE1031" i="4"/>
  <c r="BD1031" i="4"/>
  <c r="BC1031" i="4"/>
  <c r="BB1031" i="4"/>
  <c r="BA1031" i="4"/>
  <c r="BF1030" i="4"/>
  <c r="BE1030" i="4"/>
  <c r="BD1030" i="4"/>
  <c r="BC1030" i="4"/>
  <c r="BB1030" i="4"/>
  <c r="BA1030" i="4"/>
  <c r="BF1029" i="4"/>
  <c r="BE1029" i="4"/>
  <c r="BD1029" i="4"/>
  <c r="BC1029" i="4"/>
  <c r="BB1029" i="4"/>
  <c r="BA1029" i="4"/>
  <c r="BF1028" i="4"/>
  <c r="BE1028" i="4"/>
  <c r="BD1028" i="4"/>
  <c r="BC1028" i="4"/>
  <c r="BB1028" i="4"/>
  <c r="BA1028" i="4"/>
  <c r="BF1027" i="4"/>
  <c r="BE1027" i="4"/>
  <c r="BD1027" i="4"/>
  <c r="BC1027" i="4"/>
  <c r="BB1027" i="4"/>
  <c r="BA1027" i="4"/>
  <c r="BF1026" i="4"/>
  <c r="BE1026" i="4"/>
  <c r="BD1026" i="4"/>
  <c r="BC1026" i="4"/>
  <c r="BB1026" i="4"/>
  <c r="BA1026" i="4"/>
  <c r="BF1025" i="4"/>
  <c r="BE1025" i="4"/>
  <c r="BD1025" i="4"/>
  <c r="BC1025" i="4"/>
  <c r="BB1025" i="4"/>
  <c r="BA1025" i="4"/>
  <c r="BF1024" i="4"/>
  <c r="BE1024" i="4"/>
  <c r="BD1024" i="4"/>
  <c r="BC1024" i="4"/>
  <c r="BB1024" i="4"/>
  <c r="BA1024" i="4"/>
  <c r="BF1023" i="4"/>
  <c r="BE1023" i="4"/>
  <c r="BD1023" i="4"/>
  <c r="BC1023" i="4"/>
  <c r="BB1023" i="4"/>
  <c r="BA1023" i="4"/>
  <c r="BF1022" i="4"/>
  <c r="BE1022" i="4"/>
  <c r="BD1022" i="4"/>
  <c r="BC1022" i="4"/>
  <c r="BB1022" i="4"/>
  <c r="BA1022" i="4"/>
  <c r="BF1021" i="4"/>
  <c r="BE1021" i="4"/>
  <c r="BD1021" i="4"/>
  <c r="BC1021" i="4"/>
  <c r="BB1021" i="4"/>
  <c r="BA1021" i="4"/>
  <c r="BF1020" i="4"/>
  <c r="BE1020" i="4"/>
  <c r="BD1020" i="4"/>
  <c r="BC1020" i="4"/>
  <c r="BB1020" i="4"/>
  <c r="BA1020" i="4"/>
  <c r="BF1019" i="4"/>
  <c r="BE1019" i="4"/>
  <c r="BD1019" i="4"/>
  <c r="BC1019" i="4"/>
  <c r="BB1019" i="4"/>
  <c r="BA1019" i="4"/>
  <c r="BF1018" i="4"/>
  <c r="BE1018" i="4"/>
  <c r="BD1018" i="4"/>
  <c r="BC1018" i="4"/>
  <c r="BB1018" i="4"/>
  <c r="BA1018" i="4"/>
  <c r="BF1017" i="4"/>
  <c r="BE1017" i="4"/>
  <c r="BD1017" i="4"/>
  <c r="BC1017" i="4"/>
  <c r="BB1017" i="4"/>
  <c r="BA1017" i="4"/>
  <c r="BF1016" i="4"/>
  <c r="BE1016" i="4"/>
  <c r="BD1016" i="4"/>
  <c r="BC1016" i="4"/>
  <c r="BB1016" i="4"/>
  <c r="BA1016" i="4"/>
  <c r="BF1015" i="4"/>
  <c r="BE1015" i="4"/>
  <c r="BD1015" i="4"/>
  <c r="BC1015" i="4"/>
  <c r="BB1015" i="4"/>
  <c r="BA1015" i="4"/>
  <c r="BF1014" i="4"/>
  <c r="BE1014" i="4"/>
  <c r="BD1014" i="4"/>
  <c r="BC1014" i="4"/>
  <c r="BB1014" i="4"/>
  <c r="BA1014" i="4"/>
  <c r="BF1013" i="4"/>
  <c r="BE1013" i="4"/>
  <c r="BD1013" i="4"/>
  <c r="BC1013" i="4"/>
  <c r="BB1013" i="4"/>
  <c r="BA1013" i="4"/>
  <c r="BF1012" i="4"/>
  <c r="BE1012" i="4"/>
  <c r="BD1012" i="4"/>
  <c r="BC1012" i="4"/>
  <c r="BB1012" i="4"/>
  <c r="BA1012" i="4"/>
  <c r="BF1011" i="4"/>
  <c r="BE1011" i="4"/>
  <c r="BD1011" i="4"/>
  <c r="BC1011" i="4"/>
  <c r="BB1011" i="4"/>
  <c r="BA1011" i="4"/>
  <c r="BF1010" i="4"/>
  <c r="BE1010" i="4"/>
  <c r="BD1010" i="4"/>
  <c r="BC1010" i="4"/>
  <c r="BB1010" i="4"/>
  <c r="BA1010" i="4"/>
  <c r="BF1009" i="4"/>
  <c r="BE1009" i="4"/>
  <c r="BD1009" i="4"/>
  <c r="BC1009" i="4"/>
  <c r="BB1009" i="4"/>
  <c r="BA1009" i="4"/>
  <c r="BF1008" i="4"/>
  <c r="BE1008" i="4"/>
  <c r="BD1008" i="4"/>
  <c r="BC1008" i="4"/>
  <c r="BB1008" i="4"/>
  <c r="BA1008" i="4"/>
  <c r="BF1007" i="4"/>
  <c r="BE1007" i="4"/>
  <c r="BD1007" i="4"/>
  <c r="BC1007" i="4"/>
  <c r="BB1007" i="4"/>
  <c r="BA1007" i="4"/>
  <c r="BF1006" i="4"/>
  <c r="BE1006" i="4"/>
  <c r="BD1006" i="4"/>
  <c r="BC1006" i="4"/>
  <c r="BB1006" i="4"/>
  <c r="BA1006" i="4"/>
  <c r="BF1005" i="4"/>
  <c r="BE1005" i="4"/>
  <c r="BD1005" i="4"/>
  <c r="BC1005" i="4"/>
  <c r="BB1005" i="4"/>
  <c r="BA1005" i="4"/>
  <c r="BF1004" i="4"/>
  <c r="BE1004" i="4"/>
  <c r="BD1004" i="4"/>
  <c r="BC1004" i="4"/>
  <c r="BB1004" i="4"/>
  <c r="BA1004" i="4"/>
  <c r="BF1003" i="4"/>
  <c r="BE1003" i="4"/>
  <c r="BD1003" i="4"/>
  <c r="BC1003" i="4"/>
  <c r="BB1003" i="4"/>
  <c r="BA1003" i="4"/>
  <c r="BF1002" i="4"/>
  <c r="BE1002" i="4"/>
  <c r="BD1002" i="4"/>
  <c r="BC1002" i="4"/>
  <c r="BB1002" i="4"/>
  <c r="BA1002" i="4"/>
  <c r="BF1001" i="4"/>
  <c r="BE1001" i="4"/>
  <c r="BD1001" i="4"/>
  <c r="BC1001" i="4"/>
  <c r="BB1001" i="4"/>
  <c r="BA1001" i="4"/>
  <c r="BF1000" i="4"/>
  <c r="BE1000" i="4"/>
  <c r="BD1000" i="4"/>
  <c r="BC1000" i="4"/>
  <c r="BB1000" i="4"/>
  <c r="BA1000" i="4"/>
  <c r="BF999" i="4"/>
  <c r="BE999" i="4"/>
  <c r="BD999" i="4"/>
  <c r="BC999" i="4"/>
  <c r="BB999" i="4"/>
  <c r="BA999" i="4"/>
  <c r="BF998" i="4"/>
  <c r="BE998" i="4"/>
  <c r="BD998" i="4"/>
  <c r="BC998" i="4"/>
  <c r="BB998" i="4"/>
  <c r="BA998" i="4"/>
  <c r="BF997" i="4"/>
  <c r="BE997" i="4"/>
  <c r="BD997" i="4"/>
  <c r="BC997" i="4"/>
  <c r="BB997" i="4"/>
  <c r="BA997" i="4"/>
  <c r="BF996" i="4"/>
  <c r="BE996" i="4"/>
  <c r="BD996" i="4"/>
  <c r="BC996" i="4"/>
  <c r="BB996" i="4"/>
  <c r="BA996" i="4"/>
  <c r="BF995" i="4"/>
  <c r="BE995" i="4"/>
  <c r="BD995" i="4"/>
  <c r="BC995" i="4"/>
  <c r="BB995" i="4"/>
  <c r="BA995" i="4"/>
  <c r="BF994" i="4"/>
  <c r="BE994" i="4"/>
  <c r="BD994" i="4"/>
  <c r="BC994" i="4"/>
  <c r="BB994" i="4"/>
  <c r="BA994" i="4"/>
  <c r="BF993" i="4"/>
  <c r="BE993" i="4"/>
  <c r="BD993" i="4"/>
  <c r="BC993" i="4"/>
  <c r="BB993" i="4"/>
  <c r="BA993" i="4"/>
  <c r="BF992" i="4"/>
  <c r="BE992" i="4"/>
  <c r="BD992" i="4"/>
  <c r="BC992" i="4"/>
  <c r="BB992" i="4"/>
  <c r="BA992" i="4"/>
  <c r="BF991" i="4"/>
  <c r="BE991" i="4"/>
  <c r="BD991" i="4"/>
  <c r="BC991" i="4"/>
  <c r="BB991" i="4"/>
  <c r="BA991" i="4"/>
  <c r="BF990" i="4"/>
  <c r="BE990" i="4"/>
  <c r="BD990" i="4"/>
  <c r="BC990" i="4"/>
  <c r="BB990" i="4"/>
  <c r="BA990" i="4"/>
  <c r="BF989" i="4"/>
  <c r="BE989" i="4"/>
  <c r="BD989" i="4"/>
  <c r="BC989" i="4"/>
  <c r="BB989" i="4"/>
  <c r="BA989" i="4"/>
  <c r="BF988" i="4"/>
  <c r="BE988" i="4"/>
  <c r="BD988" i="4"/>
  <c r="BC988" i="4"/>
  <c r="BB988" i="4"/>
  <c r="BA988" i="4"/>
  <c r="BF987" i="4"/>
  <c r="BE987" i="4"/>
  <c r="BD987" i="4"/>
  <c r="BC987" i="4"/>
  <c r="BB987" i="4"/>
  <c r="BA987" i="4"/>
  <c r="BF986" i="4"/>
  <c r="BE986" i="4"/>
  <c r="BD986" i="4"/>
  <c r="BC986" i="4"/>
  <c r="BB986" i="4"/>
  <c r="BA986" i="4"/>
  <c r="BF985" i="4"/>
  <c r="BE985" i="4"/>
  <c r="BD985" i="4"/>
  <c r="BC985" i="4"/>
  <c r="BB985" i="4"/>
  <c r="BA985" i="4"/>
  <c r="BF984" i="4"/>
  <c r="BE984" i="4"/>
  <c r="BD984" i="4"/>
  <c r="BC984" i="4"/>
  <c r="BB984" i="4"/>
  <c r="BA984" i="4"/>
  <c r="BF983" i="4"/>
  <c r="BE983" i="4"/>
  <c r="BD983" i="4"/>
  <c r="BC983" i="4"/>
  <c r="BB983" i="4"/>
  <c r="BA983" i="4"/>
  <c r="BF982" i="4"/>
  <c r="BE982" i="4"/>
  <c r="BD982" i="4"/>
  <c r="BC982" i="4"/>
  <c r="BB982" i="4"/>
  <c r="BA982" i="4"/>
  <c r="BF981" i="4"/>
  <c r="BE981" i="4"/>
  <c r="BD981" i="4"/>
  <c r="BC981" i="4"/>
  <c r="BB981" i="4"/>
  <c r="BA981" i="4"/>
  <c r="BF980" i="4"/>
  <c r="BE980" i="4"/>
  <c r="BD980" i="4"/>
  <c r="BC980" i="4"/>
  <c r="BB980" i="4"/>
  <c r="BA980" i="4"/>
  <c r="BF979" i="4"/>
  <c r="BE979" i="4"/>
  <c r="BD979" i="4"/>
  <c r="BC979" i="4"/>
  <c r="BB979" i="4"/>
  <c r="BA979" i="4"/>
  <c r="BF978" i="4"/>
  <c r="BE978" i="4"/>
  <c r="BD978" i="4"/>
  <c r="BC978" i="4"/>
  <c r="BB978" i="4"/>
  <c r="BA978" i="4"/>
  <c r="BF977" i="4"/>
  <c r="BE977" i="4"/>
  <c r="BD977" i="4"/>
  <c r="BC977" i="4"/>
  <c r="BB977" i="4"/>
  <c r="BA977" i="4"/>
  <c r="BF976" i="4"/>
  <c r="BE976" i="4"/>
  <c r="BD976" i="4"/>
  <c r="BC976" i="4"/>
  <c r="BB976" i="4"/>
  <c r="BA976" i="4"/>
  <c r="BF975" i="4"/>
  <c r="BE975" i="4"/>
  <c r="BD975" i="4"/>
  <c r="BC975" i="4"/>
  <c r="BB975" i="4"/>
  <c r="BA975" i="4"/>
  <c r="BF974" i="4"/>
  <c r="BE974" i="4"/>
  <c r="BD974" i="4"/>
  <c r="BC974" i="4"/>
  <c r="BB974" i="4"/>
  <c r="BA974" i="4"/>
  <c r="BF973" i="4"/>
  <c r="BE973" i="4"/>
  <c r="BD973" i="4"/>
  <c r="BC973" i="4"/>
  <c r="BB973" i="4"/>
  <c r="BA973" i="4"/>
  <c r="BF972" i="4"/>
  <c r="BE972" i="4"/>
  <c r="BD972" i="4"/>
  <c r="BC972" i="4"/>
  <c r="BB972" i="4"/>
  <c r="BA972" i="4"/>
  <c r="BF971" i="4"/>
  <c r="BE971" i="4"/>
  <c r="BD971" i="4"/>
  <c r="BC971" i="4"/>
  <c r="BB971" i="4"/>
  <c r="BA971" i="4"/>
  <c r="BF970" i="4"/>
  <c r="BE970" i="4"/>
  <c r="BD970" i="4"/>
  <c r="BC970" i="4"/>
  <c r="BB970" i="4"/>
  <c r="BA970" i="4"/>
  <c r="BF969" i="4"/>
  <c r="BE969" i="4"/>
  <c r="BD969" i="4"/>
  <c r="BC969" i="4"/>
  <c r="BB969" i="4"/>
  <c r="BA969" i="4"/>
  <c r="BF968" i="4"/>
  <c r="BE968" i="4"/>
  <c r="BD968" i="4"/>
  <c r="BC968" i="4"/>
  <c r="BB968" i="4"/>
  <c r="BA968" i="4"/>
  <c r="BF967" i="4"/>
  <c r="BE967" i="4"/>
  <c r="BD967" i="4"/>
  <c r="BC967" i="4"/>
  <c r="BB967" i="4"/>
  <c r="BA967" i="4"/>
  <c r="BF966" i="4"/>
  <c r="BE966" i="4"/>
  <c r="BD966" i="4"/>
  <c r="BC966" i="4"/>
  <c r="BB966" i="4"/>
  <c r="BA966" i="4"/>
  <c r="BF965" i="4"/>
  <c r="BE965" i="4"/>
  <c r="BD965" i="4"/>
  <c r="BC965" i="4"/>
  <c r="BB965" i="4"/>
  <c r="BA965" i="4"/>
  <c r="BF964" i="4"/>
  <c r="BE964" i="4"/>
  <c r="BD964" i="4"/>
  <c r="BC964" i="4"/>
  <c r="BB964" i="4"/>
  <c r="BA964" i="4"/>
  <c r="BF963" i="4"/>
  <c r="BE963" i="4"/>
  <c r="BD963" i="4"/>
  <c r="BC963" i="4"/>
  <c r="BB963" i="4"/>
  <c r="BA963" i="4"/>
  <c r="BF962" i="4"/>
  <c r="BE962" i="4"/>
  <c r="BD962" i="4"/>
  <c r="BC962" i="4"/>
  <c r="BB962" i="4"/>
  <c r="BA962" i="4"/>
  <c r="BF961" i="4"/>
  <c r="BE961" i="4"/>
  <c r="BD961" i="4"/>
  <c r="BC961" i="4"/>
  <c r="BB961" i="4"/>
  <c r="BA961" i="4"/>
  <c r="BF960" i="4"/>
  <c r="BE960" i="4"/>
  <c r="BD960" i="4"/>
  <c r="BC960" i="4"/>
  <c r="BB960" i="4"/>
  <c r="BA960" i="4"/>
  <c r="BF959" i="4"/>
  <c r="BE959" i="4"/>
  <c r="BD959" i="4"/>
  <c r="BC959" i="4"/>
  <c r="BB959" i="4"/>
  <c r="BA959" i="4"/>
  <c r="BF958" i="4"/>
  <c r="BE958" i="4"/>
  <c r="BD958" i="4"/>
  <c r="BC958" i="4"/>
  <c r="BB958" i="4"/>
  <c r="BA958" i="4"/>
  <c r="BF957" i="4"/>
  <c r="BE957" i="4"/>
  <c r="BD957" i="4"/>
  <c r="BC957" i="4"/>
  <c r="BB957" i="4"/>
  <c r="BA957" i="4"/>
  <c r="BF956" i="4"/>
  <c r="BE956" i="4"/>
  <c r="BD956" i="4"/>
  <c r="BC956" i="4"/>
  <c r="BB956" i="4"/>
  <c r="BA956" i="4"/>
  <c r="BF955" i="4"/>
  <c r="BE955" i="4"/>
  <c r="BD955" i="4"/>
  <c r="BC955" i="4"/>
  <c r="BB955" i="4"/>
  <c r="BA955" i="4"/>
  <c r="BF954" i="4"/>
  <c r="BE954" i="4"/>
  <c r="BD954" i="4"/>
  <c r="BC954" i="4"/>
  <c r="BB954" i="4"/>
  <c r="BA954" i="4"/>
  <c r="BF953" i="4"/>
  <c r="BE953" i="4"/>
  <c r="BD953" i="4"/>
  <c r="BC953" i="4"/>
  <c r="BB953" i="4"/>
  <c r="BA953" i="4"/>
  <c r="BF952" i="4"/>
  <c r="BE952" i="4"/>
  <c r="BD952" i="4"/>
  <c r="BC952" i="4"/>
  <c r="BB952" i="4"/>
  <c r="BA952" i="4"/>
  <c r="BF951" i="4"/>
  <c r="BE951" i="4"/>
  <c r="BD951" i="4"/>
  <c r="BC951" i="4"/>
  <c r="BB951" i="4"/>
  <c r="BA951" i="4"/>
  <c r="BF950" i="4"/>
  <c r="BE950" i="4"/>
  <c r="BD950" i="4"/>
  <c r="BC950" i="4"/>
  <c r="BB950" i="4"/>
  <c r="BA950" i="4"/>
  <c r="BF949" i="4"/>
  <c r="BE949" i="4"/>
  <c r="BD949" i="4"/>
  <c r="BC949" i="4"/>
  <c r="BB949" i="4"/>
  <c r="BA949" i="4"/>
  <c r="BF948" i="4"/>
  <c r="BE948" i="4"/>
  <c r="BD948" i="4"/>
  <c r="BC948" i="4"/>
  <c r="BB948" i="4"/>
  <c r="BA948" i="4"/>
  <c r="BF947" i="4"/>
  <c r="BE947" i="4"/>
  <c r="BD947" i="4"/>
  <c r="BC947" i="4"/>
  <c r="BB947" i="4"/>
  <c r="BA947" i="4"/>
  <c r="BF946" i="4"/>
  <c r="BE946" i="4"/>
  <c r="BD946" i="4"/>
  <c r="BC946" i="4"/>
  <c r="BB946" i="4"/>
  <c r="BA946" i="4"/>
  <c r="BF945" i="4"/>
  <c r="BE945" i="4"/>
  <c r="BD945" i="4"/>
  <c r="BC945" i="4"/>
  <c r="BB945" i="4"/>
  <c r="BA945" i="4"/>
  <c r="BF944" i="4"/>
  <c r="BE944" i="4"/>
  <c r="BD944" i="4"/>
  <c r="BC944" i="4"/>
  <c r="BB944" i="4"/>
  <c r="BA944" i="4"/>
  <c r="BF943" i="4"/>
  <c r="BE943" i="4"/>
  <c r="BD943" i="4"/>
  <c r="BC943" i="4"/>
  <c r="BB943" i="4"/>
  <c r="BA943" i="4"/>
  <c r="BF942" i="4"/>
  <c r="BE942" i="4"/>
  <c r="BD942" i="4"/>
  <c r="BC942" i="4"/>
  <c r="BB942" i="4"/>
  <c r="BA942" i="4"/>
  <c r="BF941" i="4"/>
  <c r="BE941" i="4"/>
  <c r="BD941" i="4"/>
  <c r="BC941" i="4"/>
  <c r="BB941" i="4"/>
  <c r="BA941" i="4"/>
  <c r="BF940" i="4"/>
  <c r="BE940" i="4"/>
  <c r="BD940" i="4"/>
  <c r="BC940" i="4"/>
  <c r="BB940" i="4"/>
  <c r="BA940" i="4"/>
  <c r="BF939" i="4"/>
  <c r="BE939" i="4"/>
  <c r="BD939" i="4"/>
  <c r="BC939" i="4"/>
  <c r="BB939" i="4"/>
  <c r="BA939" i="4"/>
  <c r="BF938" i="4"/>
  <c r="BE938" i="4"/>
  <c r="BD938" i="4"/>
  <c r="BC938" i="4"/>
  <c r="BB938" i="4"/>
  <c r="BA938" i="4"/>
  <c r="BF937" i="4"/>
  <c r="BE937" i="4"/>
  <c r="BD937" i="4"/>
  <c r="BC937" i="4"/>
  <c r="BB937" i="4"/>
  <c r="BA937" i="4"/>
  <c r="BF936" i="4"/>
  <c r="BE936" i="4"/>
  <c r="BD936" i="4"/>
  <c r="BC936" i="4"/>
  <c r="BB936" i="4"/>
  <c r="BA936" i="4"/>
  <c r="BF935" i="4"/>
  <c r="BE935" i="4"/>
  <c r="BD935" i="4"/>
  <c r="BC935" i="4"/>
  <c r="BB935" i="4"/>
  <c r="BA935" i="4"/>
  <c r="BF934" i="4"/>
  <c r="BE934" i="4"/>
  <c r="BD934" i="4"/>
  <c r="BC934" i="4"/>
  <c r="BB934" i="4"/>
  <c r="BA934" i="4"/>
  <c r="BF933" i="4"/>
  <c r="BE933" i="4"/>
  <c r="BD933" i="4"/>
  <c r="BC933" i="4"/>
  <c r="BB933" i="4"/>
  <c r="BA933" i="4"/>
  <c r="BF932" i="4"/>
  <c r="BE932" i="4"/>
  <c r="BD932" i="4"/>
  <c r="BC932" i="4"/>
  <c r="BB932" i="4"/>
  <c r="BA932" i="4"/>
  <c r="BF931" i="4"/>
  <c r="BE931" i="4"/>
  <c r="BD931" i="4"/>
  <c r="BC931" i="4"/>
  <c r="BB931" i="4"/>
  <c r="BA931" i="4"/>
  <c r="BF930" i="4"/>
  <c r="BE930" i="4"/>
  <c r="BD930" i="4"/>
  <c r="BC930" i="4"/>
  <c r="BB930" i="4"/>
  <c r="BA930" i="4"/>
  <c r="BF929" i="4"/>
  <c r="BE929" i="4"/>
  <c r="BD929" i="4"/>
  <c r="BC929" i="4"/>
  <c r="BB929" i="4"/>
  <c r="BA929" i="4"/>
  <c r="BF928" i="4"/>
  <c r="BE928" i="4"/>
  <c r="BD928" i="4"/>
  <c r="BC928" i="4"/>
  <c r="BB928" i="4"/>
  <c r="BA928" i="4"/>
  <c r="BF927" i="4"/>
  <c r="BE927" i="4"/>
  <c r="BD927" i="4"/>
  <c r="BC927" i="4"/>
  <c r="BB927" i="4"/>
  <c r="BA927" i="4"/>
  <c r="BF926" i="4"/>
  <c r="BE926" i="4"/>
  <c r="BD926" i="4"/>
  <c r="BC926" i="4"/>
  <c r="BB926" i="4"/>
  <c r="BA926" i="4"/>
  <c r="BF925" i="4"/>
  <c r="BE925" i="4"/>
  <c r="BD925" i="4"/>
  <c r="BC925" i="4"/>
  <c r="BB925" i="4"/>
  <c r="BA925" i="4"/>
  <c r="BF924" i="4"/>
  <c r="BE924" i="4"/>
  <c r="BD924" i="4"/>
  <c r="BC924" i="4"/>
  <c r="BB924" i="4"/>
  <c r="BA924" i="4"/>
  <c r="BF923" i="4"/>
  <c r="BE923" i="4"/>
  <c r="BD923" i="4"/>
  <c r="BC923" i="4"/>
  <c r="BB923" i="4"/>
  <c r="BA923" i="4"/>
  <c r="BF922" i="4"/>
  <c r="BE922" i="4"/>
  <c r="BD922" i="4"/>
  <c r="BC922" i="4"/>
  <c r="BB922" i="4"/>
  <c r="BA922" i="4"/>
  <c r="BF921" i="4"/>
  <c r="BE921" i="4"/>
  <c r="BD921" i="4"/>
  <c r="BC921" i="4"/>
  <c r="BB921" i="4"/>
  <c r="BA921" i="4"/>
  <c r="BF920" i="4"/>
  <c r="BE920" i="4"/>
  <c r="BD920" i="4"/>
  <c r="BC920" i="4"/>
  <c r="BB920" i="4"/>
  <c r="BA920" i="4"/>
  <c r="BF919" i="4"/>
  <c r="BE919" i="4"/>
  <c r="BD919" i="4"/>
  <c r="BC919" i="4"/>
  <c r="BB919" i="4"/>
  <c r="BA919" i="4"/>
  <c r="BF918" i="4"/>
  <c r="BE918" i="4"/>
  <c r="BD918" i="4"/>
  <c r="BC918" i="4"/>
  <c r="BB918" i="4"/>
  <c r="BA918" i="4"/>
  <c r="BF917" i="4"/>
  <c r="BE917" i="4"/>
  <c r="BD917" i="4"/>
  <c r="BC917" i="4"/>
  <c r="BB917" i="4"/>
  <c r="BA917" i="4"/>
  <c r="BF916" i="4"/>
  <c r="BE916" i="4"/>
  <c r="BD916" i="4"/>
  <c r="BC916" i="4"/>
  <c r="BB916" i="4"/>
  <c r="BA916" i="4"/>
  <c r="BF915" i="4"/>
  <c r="BE915" i="4"/>
  <c r="BD915" i="4"/>
  <c r="BC915" i="4"/>
  <c r="BB915" i="4"/>
  <c r="BA915" i="4"/>
  <c r="BF914" i="4"/>
  <c r="BE914" i="4"/>
  <c r="BD914" i="4"/>
  <c r="BC914" i="4"/>
  <c r="BB914" i="4"/>
  <c r="BA914" i="4"/>
  <c r="BF913" i="4"/>
  <c r="BE913" i="4"/>
  <c r="BD913" i="4"/>
  <c r="BC913" i="4"/>
  <c r="BB913" i="4"/>
  <c r="BA913" i="4"/>
  <c r="BF912" i="4"/>
  <c r="BE912" i="4"/>
  <c r="BD912" i="4"/>
  <c r="BC912" i="4"/>
  <c r="BB912" i="4"/>
  <c r="BA912" i="4"/>
  <c r="BF911" i="4"/>
  <c r="BE911" i="4"/>
  <c r="BD911" i="4"/>
  <c r="BC911" i="4"/>
  <c r="BB911" i="4"/>
  <c r="BA911" i="4"/>
  <c r="BF910" i="4"/>
  <c r="BE910" i="4"/>
  <c r="BD910" i="4"/>
  <c r="BC910" i="4"/>
  <c r="BB910" i="4"/>
  <c r="BA910" i="4"/>
  <c r="BF909" i="4"/>
  <c r="BE909" i="4"/>
  <c r="BD909" i="4"/>
  <c r="BC909" i="4"/>
  <c r="BB909" i="4"/>
  <c r="BA909" i="4"/>
  <c r="BF908" i="4"/>
  <c r="BE908" i="4"/>
  <c r="BD908" i="4"/>
  <c r="BC908" i="4"/>
  <c r="BB908" i="4"/>
  <c r="BA908" i="4"/>
  <c r="BF907" i="4"/>
  <c r="BE907" i="4"/>
  <c r="BD907" i="4"/>
  <c r="BC907" i="4"/>
  <c r="BB907" i="4"/>
  <c r="BA907" i="4"/>
  <c r="BF906" i="4"/>
  <c r="BE906" i="4"/>
  <c r="BD906" i="4"/>
  <c r="BC906" i="4"/>
  <c r="BB906" i="4"/>
  <c r="BA906" i="4"/>
  <c r="BF905" i="4"/>
  <c r="BE905" i="4"/>
  <c r="BD905" i="4"/>
  <c r="BC905" i="4"/>
  <c r="BB905" i="4"/>
  <c r="BA905" i="4"/>
  <c r="BF904" i="4"/>
  <c r="BE904" i="4"/>
  <c r="BD904" i="4"/>
  <c r="BC904" i="4"/>
  <c r="BB904" i="4"/>
  <c r="BA904" i="4"/>
  <c r="BF903" i="4"/>
  <c r="BE903" i="4"/>
  <c r="BD903" i="4"/>
  <c r="BC903" i="4"/>
  <c r="BB903" i="4"/>
  <c r="BA903" i="4"/>
  <c r="BF902" i="4"/>
  <c r="BE902" i="4"/>
  <c r="BD902" i="4"/>
  <c r="BC902" i="4"/>
  <c r="BB902" i="4"/>
  <c r="BA902" i="4"/>
  <c r="BF901" i="4"/>
  <c r="BE901" i="4"/>
  <c r="BD901" i="4"/>
  <c r="BC901" i="4"/>
  <c r="BB901" i="4"/>
  <c r="BA901" i="4"/>
  <c r="BF900" i="4"/>
  <c r="BE900" i="4"/>
  <c r="BD900" i="4"/>
  <c r="BC900" i="4"/>
  <c r="BB900" i="4"/>
  <c r="BA900" i="4"/>
  <c r="BF899" i="4"/>
  <c r="BE899" i="4"/>
  <c r="BD899" i="4"/>
  <c r="BC899" i="4"/>
  <c r="BB899" i="4"/>
  <c r="BA899" i="4"/>
  <c r="BF898" i="4"/>
  <c r="BE898" i="4"/>
  <c r="BD898" i="4"/>
  <c r="BC898" i="4"/>
  <c r="BB898" i="4"/>
  <c r="BA898" i="4"/>
  <c r="BF897" i="4"/>
  <c r="BE897" i="4"/>
  <c r="BD897" i="4"/>
  <c r="BC897" i="4"/>
  <c r="BB897" i="4"/>
  <c r="BA897" i="4"/>
  <c r="BF896" i="4"/>
  <c r="BE896" i="4"/>
  <c r="BD896" i="4"/>
  <c r="BC896" i="4"/>
  <c r="BB896" i="4"/>
  <c r="BA896" i="4"/>
  <c r="BF895" i="4"/>
  <c r="BE895" i="4"/>
  <c r="BD895" i="4"/>
  <c r="BC895" i="4"/>
  <c r="BB895" i="4"/>
  <c r="BA895" i="4"/>
  <c r="BF894" i="4"/>
  <c r="BE894" i="4"/>
  <c r="BD894" i="4"/>
  <c r="BC894" i="4"/>
  <c r="BB894" i="4"/>
  <c r="BA894" i="4"/>
  <c r="BF893" i="4"/>
  <c r="BE893" i="4"/>
  <c r="BD893" i="4"/>
  <c r="BC893" i="4"/>
  <c r="BB893" i="4"/>
  <c r="BA893" i="4"/>
  <c r="BF892" i="4"/>
  <c r="BE892" i="4"/>
  <c r="BD892" i="4"/>
  <c r="BC892" i="4"/>
  <c r="BB892" i="4"/>
  <c r="BA892" i="4"/>
  <c r="BF891" i="4"/>
  <c r="BE891" i="4"/>
  <c r="BD891" i="4"/>
  <c r="BC891" i="4"/>
  <c r="BB891" i="4"/>
  <c r="BA891" i="4"/>
  <c r="BF890" i="4"/>
  <c r="BE890" i="4"/>
  <c r="BD890" i="4"/>
  <c r="BC890" i="4"/>
  <c r="BB890" i="4"/>
  <c r="BA890" i="4"/>
  <c r="BF889" i="4"/>
  <c r="BE889" i="4"/>
  <c r="BD889" i="4"/>
  <c r="BC889" i="4"/>
  <c r="BB889" i="4"/>
  <c r="BA889" i="4"/>
  <c r="BF888" i="4"/>
  <c r="BE888" i="4"/>
  <c r="BD888" i="4"/>
  <c r="BC888" i="4"/>
  <c r="BB888" i="4"/>
  <c r="BA888" i="4"/>
  <c r="BF887" i="4"/>
  <c r="BE887" i="4"/>
  <c r="BD887" i="4"/>
  <c r="BC887" i="4"/>
  <c r="BB887" i="4"/>
  <c r="BA887" i="4"/>
  <c r="BF886" i="4"/>
  <c r="BE886" i="4"/>
  <c r="BD886" i="4"/>
  <c r="BC886" i="4"/>
  <c r="BB886" i="4"/>
  <c r="BA886" i="4"/>
  <c r="BF885" i="4"/>
  <c r="BE885" i="4"/>
  <c r="BD885" i="4"/>
  <c r="BC885" i="4"/>
  <c r="BB885" i="4"/>
  <c r="BA885" i="4"/>
  <c r="BF884" i="4"/>
  <c r="BE884" i="4"/>
  <c r="BD884" i="4"/>
  <c r="BC884" i="4"/>
  <c r="BB884" i="4"/>
  <c r="BA884" i="4"/>
  <c r="BF883" i="4"/>
  <c r="BE883" i="4"/>
  <c r="BD883" i="4"/>
  <c r="BC883" i="4"/>
  <c r="BB883" i="4"/>
  <c r="BA883" i="4"/>
  <c r="BF882" i="4"/>
  <c r="BE882" i="4"/>
  <c r="BD882" i="4"/>
  <c r="BC882" i="4"/>
  <c r="BB882" i="4"/>
  <c r="BA882" i="4"/>
  <c r="BF881" i="4"/>
  <c r="BE881" i="4"/>
  <c r="BD881" i="4"/>
  <c r="BC881" i="4"/>
  <c r="BB881" i="4"/>
  <c r="BA881" i="4"/>
  <c r="BF880" i="4"/>
  <c r="BE880" i="4"/>
  <c r="BD880" i="4"/>
  <c r="BC880" i="4"/>
  <c r="BB880" i="4"/>
  <c r="BA880" i="4"/>
  <c r="BF879" i="4"/>
  <c r="BE879" i="4"/>
  <c r="BD879" i="4"/>
  <c r="BC879" i="4"/>
  <c r="BB879" i="4"/>
  <c r="BA879" i="4"/>
  <c r="BF878" i="4"/>
  <c r="BE878" i="4"/>
  <c r="BD878" i="4"/>
  <c r="BC878" i="4"/>
  <c r="BB878" i="4"/>
  <c r="BA878" i="4"/>
  <c r="BF877" i="4"/>
  <c r="BE877" i="4"/>
  <c r="BD877" i="4"/>
  <c r="BC877" i="4"/>
  <c r="BB877" i="4"/>
  <c r="BA877" i="4"/>
  <c r="BF876" i="4"/>
  <c r="BE876" i="4"/>
  <c r="BD876" i="4"/>
  <c r="BC876" i="4"/>
  <c r="BB876" i="4"/>
  <c r="BA876" i="4"/>
  <c r="BF875" i="4"/>
  <c r="BE875" i="4"/>
  <c r="BD875" i="4"/>
  <c r="BC875" i="4"/>
  <c r="BB875" i="4"/>
  <c r="BA875" i="4"/>
  <c r="BF874" i="4"/>
  <c r="BE874" i="4"/>
  <c r="BD874" i="4"/>
  <c r="BC874" i="4"/>
  <c r="BB874" i="4"/>
  <c r="BA874" i="4"/>
  <c r="BF873" i="4"/>
  <c r="BE873" i="4"/>
  <c r="BD873" i="4"/>
  <c r="BC873" i="4"/>
  <c r="BB873" i="4"/>
  <c r="BA873" i="4"/>
  <c r="BF872" i="4"/>
  <c r="BE872" i="4"/>
  <c r="BD872" i="4"/>
  <c r="BC872" i="4"/>
  <c r="BB872" i="4"/>
  <c r="BA872" i="4"/>
  <c r="BF871" i="4"/>
  <c r="BE871" i="4"/>
  <c r="BD871" i="4"/>
  <c r="BC871" i="4"/>
  <c r="BB871" i="4"/>
  <c r="BA871" i="4"/>
  <c r="BF870" i="4"/>
  <c r="BE870" i="4"/>
  <c r="BD870" i="4"/>
  <c r="BC870" i="4"/>
  <c r="BB870" i="4"/>
  <c r="BA870" i="4"/>
  <c r="BF869" i="4"/>
  <c r="BE869" i="4"/>
  <c r="BD869" i="4"/>
  <c r="BC869" i="4"/>
  <c r="BB869" i="4"/>
  <c r="BA869" i="4"/>
  <c r="BF868" i="4"/>
  <c r="BE868" i="4"/>
  <c r="BD868" i="4"/>
  <c r="BC868" i="4"/>
  <c r="BB868" i="4"/>
  <c r="BA868" i="4"/>
  <c r="BF867" i="4"/>
  <c r="BE867" i="4"/>
  <c r="BD867" i="4"/>
  <c r="BC867" i="4"/>
  <c r="BB867" i="4"/>
  <c r="BA867" i="4"/>
  <c r="BF866" i="4"/>
  <c r="BE866" i="4"/>
  <c r="BD866" i="4"/>
  <c r="BC866" i="4"/>
  <c r="BB866" i="4"/>
  <c r="BA866" i="4"/>
  <c r="BF865" i="4"/>
  <c r="BE865" i="4"/>
  <c r="BD865" i="4"/>
  <c r="BC865" i="4"/>
  <c r="BB865" i="4"/>
  <c r="BA865" i="4"/>
  <c r="BF864" i="4"/>
  <c r="BE864" i="4"/>
  <c r="BD864" i="4"/>
  <c r="BC864" i="4"/>
  <c r="BB864" i="4"/>
  <c r="BA864" i="4"/>
  <c r="BF863" i="4"/>
  <c r="BE863" i="4"/>
  <c r="BD863" i="4"/>
  <c r="BC863" i="4"/>
  <c r="BB863" i="4"/>
  <c r="BA863" i="4"/>
  <c r="BF862" i="4"/>
  <c r="BE862" i="4"/>
  <c r="BD862" i="4"/>
  <c r="BC862" i="4"/>
  <c r="BB862" i="4"/>
  <c r="BA862" i="4"/>
  <c r="BF861" i="4"/>
  <c r="BE861" i="4"/>
  <c r="BD861" i="4"/>
  <c r="BC861" i="4"/>
  <c r="BB861" i="4"/>
  <c r="BA861" i="4"/>
  <c r="BF860" i="4"/>
  <c r="BE860" i="4"/>
  <c r="BD860" i="4"/>
  <c r="BC860" i="4"/>
  <c r="BB860" i="4"/>
  <c r="BA860" i="4"/>
  <c r="BF859" i="4"/>
  <c r="BE859" i="4"/>
  <c r="BD859" i="4"/>
  <c r="BC859" i="4"/>
  <c r="BB859" i="4"/>
  <c r="BA859" i="4"/>
  <c r="BF858" i="4"/>
  <c r="BE858" i="4"/>
  <c r="BD858" i="4"/>
  <c r="BC858" i="4"/>
  <c r="BB858" i="4"/>
  <c r="BA858" i="4"/>
  <c r="BF857" i="4"/>
  <c r="BE857" i="4"/>
  <c r="BD857" i="4"/>
  <c r="BC857" i="4"/>
  <c r="BB857" i="4"/>
  <c r="BA857" i="4"/>
  <c r="BF856" i="4"/>
  <c r="BE856" i="4"/>
  <c r="BD856" i="4"/>
  <c r="BC856" i="4"/>
  <c r="BB856" i="4"/>
  <c r="BA856" i="4"/>
  <c r="BF855" i="4"/>
  <c r="BE855" i="4"/>
  <c r="BD855" i="4"/>
  <c r="BC855" i="4"/>
  <c r="BB855" i="4"/>
  <c r="BA855" i="4"/>
  <c r="BF854" i="4"/>
  <c r="BE854" i="4"/>
  <c r="BD854" i="4"/>
  <c r="BC854" i="4"/>
  <c r="BB854" i="4"/>
  <c r="BA854" i="4"/>
  <c r="BF853" i="4"/>
  <c r="BE853" i="4"/>
  <c r="BD853" i="4"/>
  <c r="BC853" i="4"/>
  <c r="BB853" i="4"/>
  <c r="BA853" i="4"/>
  <c r="BF852" i="4"/>
  <c r="BE852" i="4"/>
  <c r="BD852" i="4"/>
  <c r="BC852" i="4"/>
  <c r="BB852" i="4"/>
  <c r="BA852" i="4"/>
  <c r="BF851" i="4"/>
  <c r="BE851" i="4"/>
  <c r="BD851" i="4"/>
  <c r="BC851" i="4"/>
  <c r="BB851" i="4"/>
  <c r="BA851" i="4"/>
  <c r="BF850" i="4"/>
  <c r="BE850" i="4"/>
  <c r="BD850" i="4"/>
  <c r="BC850" i="4"/>
  <c r="BB850" i="4"/>
  <c r="BA850" i="4"/>
  <c r="BF849" i="4"/>
  <c r="BE849" i="4"/>
  <c r="BD849" i="4"/>
  <c r="BC849" i="4"/>
  <c r="BB849" i="4"/>
  <c r="BA849" i="4"/>
  <c r="BF848" i="4"/>
  <c r="BE848" i="4"/>
  <c r="BD848" i="4"/>
  <c r="BC848" i="4"/>
  <c r="BB848" i="4"/>
  <c r="BA848" i="4"/>
  <c r="BF847" i="4"/>
  <c r="BE847" i="4"/>
  <c r="BD847" i="4"/>
  <c r="BC847" i="4"/>
  <c r="BB847" i="4"/>
  <c r="BA847" i="4"/>
  <c r="BF846" i="4"/>
  <c r="BE846" i="4"/>
  <c r="BD846" i="4"/>
  <c r="BC846" i="4"/>
  <c r="BB846" i="4"/>
  <c r="BA846" i="4"/>
  <c r="BF845" i="4"/>
  <c r="BE845" i="4"/>
  <c r="BD845" i="4"/>
  <c r="BC845" i="4"/>
  <c r="BB845" i="4"/>
  <c r="BA845" i="4"/>
  <c r="BF844" i="4"/>
  <c r="BE844" i="4"/>
  <c r="BD844" i="4"/>
  <c r="BC844" i="4"/>
  <c r="BB844" i="4"/>
  <c r="BA844" i="4"/>
  <c r="BF843" i="4"/>
  <c r="BE843" i="4"/>
  <c r="BD843" i="4"/>
  <c r="BC843" i="4"/>
  <c r="BB843" i="4"/>
  <c r="BA843" i="4"/>
  <c r="BF842" i="4"/>
  <c r="BE842" i="4"/>
  <c r="BD842" i="4"/>
  <c r="BC842" i="4"/>
  <c r="BB842" i="4"/>
  <c r="BA842" i="4"/>
  <c r="BF841" i="4"/>
  <c r="BE841" i="4"/>
  <c r="BD841" i="4"/>
  <c r="BC841" i="4"/>
  <c r="BB841" i="4"/>
  <c r="BA841" i="4"/>
  <c r="BF840" i="4"/>
  <c r="BE840" i="4"/>
  <c r="BD840" i="4"/>
  <c r="BC840" i="4"/>
  <c r="BB840" i="4"/>
  <c r="BA840" i="4"/>
  <c r="BF839" i="4"/>
  <c r="BE839" i="4"/>
  <c r="BD839" i="4"/>
  <c r="BC839" i="4"/>
  <c r="BB839" i="4"/>
  <c r="BA839" i="4"/>
  <c r="BF838" i="4"/>
  <c r="BE838" i="4"/>
  <c r="BD838" i="4"/>
  <c r="BC838" i="4"/>
  <c r="BB838" i="4"/>
  <c r="BA838" i="4"/>
  <c r="BF837" i="4"/>
  <c r="BE837" i="4"/>
  <c r="BD837" i="4"/>
  <c r="BC837" i="4"/>
  <c r="BB837" i="4"/>
  <c r="BA837" i="4"/>
  <c r="BF836" i="4"/>
  <c r="BE836" i="4"/>
  <c r="BD836" i="4"/>
  <c r="BC836" i="4"/>
  <c r="BB836" i="4"/>
  <c r="BA836" i="4"/>
  <c r="BF835" i="4"/>
  <c r="BE835" i="4"/>
  <c r="BD835" i="4"/>
  <c r="BC835" i="4"/>
  <c r="BB835" i="4"/>
  <c r="BA835" i="4"/>
  <c r="BF834" i="4"/>
  <c r="BE834" i="4"/>
  <c r="BD834" i="4"/>
  <c r="BC834" i="4"/>
  <c r="BB834" i="4"/>
  <c r="BA834" i="4"/>
  <c r="BF833" i="4"/>
  <c r="BE833" i="4"/>
  <c r="BD833" i="4"/>
  <c r="BC833" i="4"/>
  <c r="BB833" i="4"/>
  <c r="BA833" i="4"/>
  <c r="BF832" i="4"/>
  <c r="BE832" i="4"/>
  <c r="BD832" i="4"/>
  <c r="BC832" i="4"/>
  <c r="BB832" i="4"/>
  <c r="BA832" i="4"/>
  <c r="BF831" i="4"/>
  <c r="BE831" i="4"/>
  <c r="BD831" i="4"/>
  <c r="BC831" i="4"/>
  <c r="BB831" i="4"/>
  <c r="BA831" i="4"/>
  <c r="BF830" i="4"/>
  <c r="BE830" i="4"/>
  <c r="BD830" i="4"/>
  <c r="BC830" i="4"/>
  <c r="BB830" i="4"/>
  <c r="BA830" i="4"/>
  <c r="BF829" i="4"/>
  <c r="BE829" i="4"/>
  <c r="BD829" i="4"/>
  <c r="BC829" i="4"/>
  <c r="BB829" i="4"/>
  <c r="BA829" i="4"/>
  <c r="BF828" i="4"/>
  <c r="BE828" i="4"/>
  <c r="BD828" i="4"/>
  <c r="BC828" i="4"/>
  <c r="BB828" i="4"/>
  <c r="BA828" i="4"/>
  <c r="BF827" i="4"/>
  <c r="BE827" i="4"/>
  <c r="BD827" i="4"/>
  <c r="BC827" i="4"/>
  <c r="BB827" i="4"/>
  <c r="BA827" i="4"/>
  <c r="BF826" i="4"/>
  <c r="BE826" i="4"/>
  <c r="BD826" i="4"/>
  <c r="BC826" i="4"/>
  <c r="BB826" i="4"/>
  <c r="BA826" i="4"/>
  <c r="BF825" i="4"/>
  <c r="BE825" i="4"/>
  <c r="BD825" i="4"/>
  <c r="BC825" i="4"/>
  <c r="BB825" i="4"/>
  <c r="BA825" i="4"/>
  <c r="BF824" i="4"/>
  <c r="BE824" i="4"/>
  <c r="BD824" i="4"/>
  <c r="BC824" i="4"/>
  <c r="BB824" i="4"/>
  <c r="BA824" i="4"/>
  <c r="BF823" i="4"/>
  <c r="BE823" i="4"/>
  <c r="BD823" i="4"/>
  <c r="BC823" i="4"/>
  <c r="BB823" i="4"/>
  <c r="BA823" i="4"/>
  <c r="BF822" i="4"/>
  <c r="BE822" i="4"/>
  <c r="BD822" i="4"/>
  <c r="BC822" i="4"/>
  <c r="BB822" i="4"/>
  <c r="BA822" i="4"/>
  <c r="BF821" i="4"/>
  <c r="BE821" i="4"/>
  <c r="BD821" i="4"/>
  <c r="BC821" i="4"/>
  <c r="BB821" i="4"/>
  <c r="BA821" i="4"/>
  <c r="BF820" i="4"/>
  <c r="BE820" i="4"/>
  <c r="BD820" i="4"/>
  <c r="BC820" i="4"/>
  <c r="BB820" i="4"/>
  <c r="BA820" i="4"/>
  <c r="BF819" i="4"/>
  <c r="BE819" i="4"/>
  <c r="BD819" i="4"/>
  <c r="BC819" i="4"/>
  <c r="BB819" i="4"/>
  <c r="BA819" i="4"/>
  <c r="BF818" i="4"/>
  <c r="BE818" i="4"/>
  <c r="BD818" i="4"/>
  <c r="BC818" i="4"/>
  <c r="BB818" i="4"/>
  <c r="BA818" i="4"/>
  <c r="BF817" i="4"/>
  <c r="BE817" i="4"/>
  <c r="BD817" i="4"/>
  <c r="BC817" i="4"/>
  <c r="BB817" i="4"/>
  <c r="BA817" i="4"/>
  <c r="BF816" i="4"/>
  <c r="BE816" i="4"/>
  <c r="BD816" i="4"/>
  <c r="BC816" i="4"/>
  <c r="BB816" i="4"/>
  <c r="BA816" i="4"/>
  <c r="BF815" i="4"/>
  <c r="BE815" i="4"/>
  <c r="BD815" i="4"/>
  <c r="BC815" i="4"/>
  <c r="BB815" i="4"/>
  <c r="BA815" i="4"/>
  <c r="BF814" i="4"/>
  <c r="BE814" i="4"/>
  <c r="BD814" i="4"/>
  <c r="BC814" i="4"/>
  <c r="BB814" i="4"/>
  <c r="BA814" i="4"/>
  <c r="BF813" i="4"/>
  <c r="BE813" i="4"/>
  <c r="BD813" i="4"/>
  <c r="BC813" i="4"/>
  <c r="BB813" i="4"/>
  <c r="BA813" i="4"/>
  <c r="BF812" i="4"/>
  <c r="BE812" i="4"/>
  <c r="BD812" i="4"/>
  <c r="BC812" i="4"/>
  <c r="BB812" i="4"/>
  <c r="BA812" i="4"/>
  <c r="BF811" i="4"/>
  <c r="BE811" i="4"/>
  <c r="BD811" i="4"/>
  <c r="BC811" i="4"/>
  <c r="BB811" i="4"/>
  <c r="BA811" i="4"/>
  <c r="BF810" i="4"/>
  <c r="BE810" i="4"/>
  <c r="BD810" i="4"/>
  <c r="BC810" i="4"/>
  <c r="BB810" i="4"/>
  <c r="BA810" i="4"/>
  <c r="BF809" i="4"/>
  <c r="BE809" i="4"/>
  <c r="BD809" i="4"/>
  <c r="BC809" i="4"/>
  <c r="BB809" i="4"/>
  <c r="BA809" i="4"/>
  <c r="BF808" i="4"/>
  <c r="BE808" i="4"/>
  <c r="BD808" i="4"/>
  <c r="BC808" i="4"/>
  <c r="BB808" i="4"/>
  <c r="BA808" i="4"/>
  <c r="BF807" i="4"/>
  <c r="BE807" i="4"/>
  <c r="BD807" i="4"/>
  <c r="BC807" i="4"/>
  <c r="BB807" i="4"/>
  <c r="BA807" i="4"/>
  <c r="BF806" i="4"/>
  <c r="BE806" i="4"/>
  <c r="BD806" i="4"/>
  <c r="BC806" i="4"/>
  <c r="BB806" i="4"/>
  <c r="BA806" i="4"/>
  <c r="BF805" i="4"/>
  <c r="BE805" i="4"/>
  <c r="BD805" i="4"/>
  <c r="BC805" i="4"/>
  <c r="BB805" i="4"/>
  <c r="BA805" i="4"/>
  <c r="BF804" i="4"/>
  <c r="BE804" i="4"/>
  <c r="BD804" i="4"/>
  <c r="BC804" i="4"/>
  <c r="BB804" i="4"/>
  <c r="BA804" i="4"/>
  <c r="BF803" i="4"/>
  <c r="BE803" i="4"/>
  <c r="BD803" i="4"/>
  <c r="BC803" i="4"/>
  <c r="BB803" i="4"/>
  <c r="BA803" i="4"/>
  <c r="BF802" i="4"/>
  <c r="BE802" i="4"/>
  <c r="BD802" i="4"/>
  <c r="BC802" i="4"/>
  <c r="BB802" i="4"/>
  <c r="BA802" i="4"/>
  <c r="BF801" i="4"/>
  <c r="BE801" i="4"/>
  <c r="BD801" i="4"/>
  <c r="BC801" i="4"/>
  <c r="BB801" i="4"/>
  <c r="BA801" i="4"/>
  <c r="BF800" i="4"/>
  <c r="BE800" i="4"/>
  <c r="BD800" i="4"/>
  <c r="BC800" i="4"/>
  <c r="BB800" i="4"/>
  <c r="BA800" i="4"/>
  <c r="BF799" i="4"/>
  <c r="BE799" i="4"/>
  <c r="BD799" i="4"/>
  <c r="BC799" i="4"/>
  <c r="BB799" i="4"/>
  <c r="BA799" i="4"/>
  <c r="BF798" i="4"/>
  <c r="BE798" i="4"/>
  <c r="BD798" i="4"/>
  <c r="BC798" i="4"/>
  <c r="BB798" i="4"/>
  <c r="BA798" i="4"/>
  <c r="BF797" i="4"/>
  <c r="BE797" i="4"/>
  <c r="BD797" i="4"/>
  <c r="BC797" i="4"/>
  <c r="BB797" i="4"/>
  <c r="BA797" i="4"/>
  <c r="BF796" i="4"/>
  <c r="BE796" i="4"/>
  <c r="BD796" i="4"/>
  <c r="BC796" i="4"/>
  <c r="BB796" i="4"/>
  <c r="BA796" i="4"/>
  <c r="BF795" i="4"/>
  <c r="BE795" i="4"/>
  <c r="BD795" i="4"/>
  <c r="BC795" i="4"/>
  <c r="BB795" i="4"/>
  <c r="BA795" i="4"/>
  <c r="BF794" i="4"/>
  <c r="BE794" i="4"/>
  <c r="BD794" i="4"/>
  <c r="BC794" i="4"/>
  <c r="BB794" i="4"/>
  <c r="BA794" i="4"/>
  <c r="BF793" i="4"/>
  <c r="BE793" i="4"/>
  <c r="BD793" i="4"/>
  <c r="BC793" i="4"/>
  <c r="BB793" i="4"/>
  <c r="BA793" i="4"/>
  <c r="BF792" i="4"/>
  <c r="BE792" i="4"/>
  <c r="BD792" i="4"/>
  <c r="BC792" i="4"/>
  <c r="BB792" i="4"/>
  <c r="BA792" i="4"/>
  <c r="BF791" i="4"/>
  <c r="BE791" i="4"/>
  <c r="BD791" i="4"/>
  <c r="BC791" i="4"/>
  <c r="BB791" i="4"/>
  <c r="BA791" i="4"/>
  <c r="BF790" i="4"/>
  <c r="BE790" i="4"/>
  <c r="BD790" i="4"/>
  <c r="BC790" i="4"/>
  <c r="BB790" i="4"/>
  <c r="BA790" i="4"/>
  <c r="BF789" i="4"/>
  <c r="BE789" i="4"/>
  <c r="BD789" i="4"/>
  <c r="BC789" i="4"/>
  <c r="BB789" i="4"/>
  <c r="BA789" i="4"/>
  <c r="BF788" i="4"/>
  <c r="BE788" i="4"/>
  <c r="BD788" i="4"/>
  <c r="BC788" i="4"/>
  <c r="BB788" i="4"/>
  <c r="BA788" i="4"/>
  <c r="BF787" i="4"/>
  <c r="BE787" i="4"/>
  <c r="BD787" i="4"/>
  <c r="BC787" i="4"/>
  <c r="BB787" i="4"/>
  <c r="BA787" i="4"/>
  <c r="BF786" i="4"/>
  <c r="BE786" i="4"/>
  <c r="BD786" i="4"/>
  <c r="BC786" i="4"/>
  <c r="BB786" i="4"/>
  <c r="BA786" i="4"/>
  <c r="BF785" i="4"/>
  <c r="BE785" i="4"/>
  <c r="BD785" i="4"/>
  <c r="BC785" i="4"/>
  <c r="BB785" i="4"/>
  <c r="BA785" i="4"/>
  <c r="BF784" i="4"/>
  <c r="BE784" i="4"/>
  <c r="BD784" i="4"/>
  <c r="BC784" i="4"/>
  <c r="BB784" i="4"/>
  <c r="BA784" i="4"/>
  <c r="BF783" i="4"/>
  <c r="BE783" i="4"/>
  <c r="BD783" i="4"/>
  <c r="BC783" i="4"/>
  <c r="BB783" i="4"/>
  <c r="BA783" i="4"/>
  <c r="BF782" i="4"/>
  <c r="BE782" i="4"/>
  <c r="BD782" i="4"/>
  <c r="BC782" i="4"/>
  <c r="BB782" i="4"/>
  <c r="BA782" i="4"/>
  <c r="BF781" i="4"/>
  <c r="BE781" i="4"/>
  <c r="BD781" i="4"/>
  <c r="BC781" i="4"/>
  <c r="BB781" i="4"/>
  <c r="BA781" i="4"/>
  <c r="BF780" i="4"/>
  <c r="BE780" i="4"/>
  <c r="BD780" i="4"/>
  <c r="BC780" i="4"/>
  <c r="BB780" i="4"/>
  <c r="BA780" i="4"/>
  <c r="BF779" i="4"/>
  <c r="BE779" i="4"/>
  <c r="BD779" i="4"/>
  <c r="BC779" i="4"/>
  <c r="BB779" i="4"/>
  <c r="BA779" i="4"/>
  <c r="BF778" i="4"/>
  <c r="BE778" i="4"/>
  <c r="BD778" i="4"/>
  <c r="BC778" i="4"/>
  <c r="BB778" i="4"/>
  <c r="BA778" i="4"/>
  <c r="BF777" i="4"/>
  <c r="BE777" i="4"/>
  <c r="BD777" i="4"/>
  <c r="BC777" i="4"/>
  <c r="BB777" i="4"/>
  <c r="BA777" i="4"/>
  <c r="BF776" i="4"/>
  <c r="BE776" i="4"/>
  <c r="BD776" i="4"/>
  <c r="BC776" i="4"/>
  <c r="BB776" i="4"/>
  <c r="BA776" i="4"/>
  <c r="BF775" i="4"/>
  <c r="BE775" i="4"/>
  <c r="BD775" i="4"/>
  <c r="BC775" i="4"/>
  <c r="BB775" i="4"/>
  <c r="BA775" i="4"/>
  <c r="BF774" i="4"/>
  <c r="BE774" i="4"/>
  <c r="BD774" i="4"/>
  <c r="BC774" i="4"/>
  <c r="BB774" i="4"/>
  <c r="BA774" i="4"/>
  <c r="BF773" i="4"/>
  <c r="BE773" i="4"/>
  <c r="BD773" i="4"/>
  <c r="BC773" i="4"/>
  <c r="BB773" i="4"/>
  <c r="BA773" i="4"/>
  <c r="BF772" i="4"/>
  <c r="BE772" i="4"/>
  <c r="BD772" i="4"/>
  <c r="BC772" i="4"/>
  <c r="BB772" i="4"/>
  <c r="BA772" i="4"/>
  <c r="BF771" i="4"/>
  <c r="BE771" i="4"/>
  <c r="BD771" i="4"/>
  <c r="BC771" i="4"/>
  <c r="BB771" i="4"/>
  <c r="BA771" i="4"/>
  <c r="BF770" i="4"/>
  <c r="BE770" i="4"/>
  <c r="BD770" i="4"/>
  <c r="BC770" i="4"/>
  <c r="BB770" i="4"/>
  <c r="BA770" i="4"/>
  <c r="BF769" i="4"/>
  <c r="BE769" i="4"/>
  <c r="BD769" i="4"/>
  <c r="BC769" i="4"/>
  <c r="BC1093" i="4" s="1"/>
  <c r="BB769" i="4"/>
  <c r="BA769" i="4"/>
  <c r="BF768" i="4"/>
  <c r="BE768" i="4"/>
  <c r="BD768" i="4"/>
  <c r="BC768" i="4"/>
  <c r="BB768" i="4"/>
  <c r="BA768" i="4"/>
  <c r="BF767" i="4"/>
  <c r="BE767" i="4"/>
  <c r="BD767" i="4"/>
  <c r="BD1089" i="4" s="1"/>
  <c r="BC767" i="4"/>
  <c r="BC1089" i="4" s="1"/>
  <c r="BB767" i="4"/>
  <c r="BA767" i="4"/>
  <c r="BF766" i="4"/>
  <c r="BE766" i="4"/>
  <c r="BD766" i="4"/>
  <c r="BC766" i="4"/>
  <c r="BB766" i="4"/>
  <c r="BA766" i="4"/>
  <c r="BF765" i="4"/>
  <c r="BE765" i="4"/>
  <c r="BD765" i="4"/>
  <c r="BC765" i="4"/>
  <c r="BC1091" i="4" s="1"/>
  <c r="BB765" i="4"/>
  <c r="BA765" i="4"/>
  <c r="BF764" i="4"/>
  <c r="BE764" i="4"/>
  <c r="BD764" i="4"/>
  <c r="BC764" i="4"/>
  <c r="BB764" i="4"/>
  <c r="BA764" i="4"/>
  <c r="BF763" i="4"/>
  <c r="BE763" i="4"/>
  <c r="BD763" i="4"/>
  <c r="BC763" i="4"/>
  <c r="BB763" i="4"/>
  <c r="BA763" i="4"/>
  <c r="BF762" i="4"/>
  <c r="BF1088" i="4" s="1"/>
  <c r="BE762" i="4"/>
  <c r="BE1088" i="4" s="1"/>
  <c r="BD762" i="4"/>
  <c r="BC762" i="4"/>
  <c r="BB762" i="4"/>
  <c r="BB1088" i="4" s="1"/>
  <c r="BA762" i="4"/>
  <c r="BA1088" i="4" s="1"/>
  <c r="BF761" i="4"/>
  <c r="BE761" i="4"/>
  <c r="BD761" i="4"/>
  <c r="BC761" i="4"/>
  <c r="BB761" i="4"/>
  <c r="BA761" i="4"/>
  <c r="BF760" i="4"/>
  <c r="BE760" i="4"/>
  <c r="BD760" i="4"/>
  <c r="BC760" i="4"/>
  <c r="BB760" i="4"/>
  <c r="BA760" i="4"/>
  <c r="BF706" i="4"/>
  <c r="BE706" i="4"/>
  <c r="BD706" i="4"/>
  <c r="BC706" i="4"/>
  <c r="BB706" i="4"/>
  <c r="BA706" i="4"/>
  <c r="BF705" i="4"/>
  <c r="BE705" i="4"/>
  <c r="BD705" i="4"/>
  <c r="BC705" i="4"/>
  <c r="BB705" i="4"/>
  <c r="BA705" i="4"/>
  <c r="BF704" i="4"/>
  <c r="BE704" i="4"/>
  <c r="BD704" i="4"/>
  <c r="BC704" i="4"/>
  <c r="BB704" i="4"/>
  <c r="BA704" i="4"/>
  <c r="BF703" i="4"/>
  <c r="BE703" i="4"/>
  <c r="BD703" i="4"/>
  <c r="BC703" i="4"/>
  <c r="BB703" i="4"/>
  <c r="BA703" i="4"/>
  <c r="BF702" i="4"/>
  <c r="BE702" i="4"/>
  <c r="BD702" i="4"/>
  <c r="BC702" i="4"/>
  <c r="BB702" i="4"/>
  <c r="BA702" i="4"/>
  <c r="BF701" i="4"/>
  <c r="BE701" i="4"/>
  <c r="BD701" i="4"/>
  <c r="BC701" i="4"/>
  <c r="BB701" i="4"/>
  <c r="BA701" i="4"/>
  <c r="BF700" i="4"/>
  <c r="BE700" i="4"/>
  <c r="BD700" i="4"/>
  <c r="BC700" i="4"/>
  <c r="BB700" i="4"/>
  <c r="BA700" i="4"/>
  <c r="BF699" i="4"/>
  <c r="BE699" i="4"/>
  <c r="BD699" i="4"/>
  <c r="BC699" i="4"/>
  <c r="BB699" i="4"/>
  <c r="BA699" i="4"/>
  <c r="BF698" i="4"/>
  <c r="BE698" i="4"/>
  <c r="BD698" i="4"/>
  <c r="BC698" i="4"/>
  <c r="BB698" i="4"/>
  <c r="BA698" i="4"/>
  <c r="BF697" i="4"/>
  <c r="BE697" i="4"/>
  <c r="BD697" i="4"/>
  <c r="BC697" i="4"/>
  <c r="BB697" i="4"/>
  <c r="BA697" i="4"/>
  <c r="BF696" i="4"/>
  <c r="BE696" i="4"/>
  <c r="BD696" i="4"/>
  <c r="BC696" i="4"/>
  <c r="BB696" i="4"/>
  <c r="BA696" i="4"/>
  <c r="BF695" i="4"/>
  <c r="BE695" i="4"/>
  <c r="BD695" i="4"/>
  <c r="BC695" i="4"/>
  <c r="BB695" i="4"/>
  <c r="BA695" i="4"/>
  <c r="BF694" i="4"/>
  <c r="BE694" i="4"/>
  <c r="BD694" i="4"/>
  <c r="BC694" i="4"/>
  <c r="BB694" i="4"/>
  <c r="BA694" i="4"/>
  <c r="BF693" i="4"/>
  <c r="BE693" i="4"/>
  <c r="BD693" i="4"/>
  <c r="BC693" i="4"/>
  <c r="BB693" i="4"/>
  <c r="BA693" i="4"/>
  <c r="BF692" i="4"/>
  <c r="BE692" i="4"/>
  <c r="BD692" i="4"/>
  <c r="BC692" i="4"/>
  <c r="BB692" i="4"/>
  <c r="BA692" i="4"/>
  <c r="BF691" i="4"/>
  <c r="BE691" i="4"/>
  <c r="BD691" i="4"/>
  <c r="BC691" i="4"/>
  <c r="BB691" i="4"/>
  <c r="BA691" i="4"/>
  <c r="BF690" i="4"/>
  <c r="BE690" i="4"/>
  <c r="BD690" i="4"/>
  <c r="BC690" i="4"/>
  <c r="BB690" i="4"/>
  <c r="BA690" i="4"/>
  <c r="BF689" i="4"/>
  <c r="BE689" i="4"/>
  <c r="BD689" i="4"/>
  <c r="BC689" i="4"/>
  <c r="BB689" i="4"/>
  <c r="BA689" i="4"/>
  <c r="BF688" i="4"/>
  <c r="BE688" i="4"/>
  <c r="BD688" i="4"/>
  <c r="BC688" i="4"/>
  <c r="BB688" i="4"/>
  <c r="BA688" i="4"/>
  <c r="BF687" i="4"/>
  <c r="BE687" i="4"/>
  <c r="BD687" i="4"/>
  <c r="BC687" i="4"/>
  <c r="BB687" i="4"/>
  <c r="BA687" i="4"/>
  <c r="BF686" i="4"/>
  <c r="BE686" i="4"/>
  <c r="BD686" i="4"/>
  <c r="BC686" i="4"/>
  <c r="BB686" i="4"/>
  <c r="BA686" i="4"/>
  <c r="BF685" i="4"/>
  <c r="BE685" i="4"/>
  <c r="BD685" i="4"/>
  <c r="BC685" i="4"/>
  <c r="BB685" i="4"/>
  <c r="BA685" i="4"/>
  <c r="BF684" i="4"/>
  <c r="BE684" i="4"/>
  <c r="BD684" i="4"/>
  <c r="BC684" i="4"/>
  <c r="BB684" i="4"/>
  <c r="BA684" i="4"/>
  <c r="BF683" i="4"/>
  <c r="BE683" i="4"/>
  <c r="BD683" i="4"/>
  <c r="BC683" i="4"/>
  <c r="BB683" i="4"/>
  <c r="BA683" i="4"/>
  <c r="BF682" i="4"/>
  <c r="BE682" i="4"/>
  <c r="BD682" i="4"/>
  <c r="BC682" i="4"/>
  <c r="BB682" i="4"/>
  <c r="BA682" i="4"/>
  <c r="BF681" i="4"/>
  <c r="BE681" i="4"/>
  <c r="BD681" i="4"/>
  <c r="BC681" i="4"/>
  <c r="BB681" i="4"/>
  <c r="BA681" i="4"/>
  <c r="BF680" i="4"/>
  <c r="BE680" i="4"/>
  <c r="BD680" i="4"/>
  <c r="BC680" i="4"/>
  <c r="BB680" i="4"/>
  <c r="BA680" i="4"/>
  <c r="BF679" i="4"/>
  <c r="BE679" i="4"/>
  <c r="BD679" i="4"/>
  <c r="BC679" i="4"/>
  <c r="BB679" i="4"/>
  <c r="BA679" i="4"/>
  <c r="BF678" i="4"/>
  <c r="BE678" i="4"/>
  <c r="BD678" i="4"/>
  <c r="BC678" i="4"/>
  <c r="BB678" i="4"/>
  <c r="BA678" i="4"/>
  <c r="BF677" i="4"/>
  <c r="BE677" i="4"/>
  <c r="BD677" i="4"/>
  <c r="BC677" i="4"/>
  <c r="BB677" i="4"/>
  <c r="BA677" i="4"/>
  <c r="BF676" i="4"/>
  <c r="BE676" i="4"/>
  <c r="BD676" i="4"/>
  <c r="BC676" i="4"/>
  <c r="BB676" i="4"/>
  <c r="BA676" i="4"/>
  <c r="BF675" i="4"/>
  <c r="BE675" i="4"/>
  <c r="BD675" i="4"/>
  <c r="BC675" i="4"/>
  <c r="BB675" i="4"/>
  <c r="BA675" i="4"/>
  <c r="BF674" i="4"/>
  <c r="BE674" i="4"/>
  <c r="BD674" i="4"/>
  <c r="BC674" i="4"/>
  <c r="BB674" i="4"/>
  <c r="BA674" i="4"/>
  <c r="BF673" i="4"/>
  <c r="BE673" i="4"/>
  <c r="BD673" i="4"/>
  <c r="BC673" i="4"/>
  <c r="BB673" i="4"/>
  <c r="BA673" i="4"/>
  <c r="BF672" i="4"/>
  <c r="BE672" i="4"/>
  <c r="BD672" i="4"/>
  <c r="BC672" i="4"/>
  <c r="BB672" i="4"/>
  <c r="BA672" i="4"/>
  <c r="BF671" i="4"/>
  <c r="BE671" i="4"/>
  <c r="BD671" i="4"/>
  <c r="BC671" i="4"/>
  <c r="BB671" i="4"/>
  <c r="BA671" i="4"/>
  <c r="BF670" i="4"/>
  <c r="BE670" i="4"/>
  <c r="BD670" i="4"/>
  <c r="BC670" i="4"/>
  <c r="BB670" i="4"/>
  <c r="BA670" i="4"/>
  <c r="BF669" i="4"/>
  <c r="BE669" i="4"/>
  <c r="BD669" i="4"/>
  <c r="BC669" i="4"/>
  <c r="BB669" i="4"/>
  <c r="BA669" i="4"/>
  <c r="BF668" i="4"/>
  <c r="BE668" i="4"/>
  <c r="BD668" i="4"/>
  <c r="BC668" i="4"/>
  <c r="BB668" i="4"/>
  <c r="BA668" i="4"/>
  <c r="BF667" i="4"/>
  <c r="BE667" i="4"/>
  <c r="BD667" i="4"/>
  <c r="BC667" i="4"/>
  <c r="BB667" i="4"/>
  <c r="BA667" i="4"/>
  <c r="BF666" i="4"/>
  <c r="BE666" i="4"/>
  <c r="BD666" i="4"/>
  <c r="BC666" i="4"/>
  <c r="BB666" i="4"/>
  <c r="BA666" i="4"/>
  <c r="BF665" i="4"/>
  <c r="BE665" i="4"/>
  <c r="BD665" i="4"/>
  <c r="BC665" i="4"/>
  <c r="BB665" i="4"/>
  <c r="BA665" i="4"/>
  <c r="BF664" i="4"/>
  <c r="BE664" i="4"/>
  <c r="BD664" i="4"/>
  <c r="BC664" i="4"/>
  <c r="BB664" i="4"/>
  <c r="BA664" i="4"/>
  <c r="BF663" i="4"/>
  <c r="BE663" i="4"/>
  <c r="BD663" i="4"/>
  <c r="BC663" i="4"/>
  <c r="BB663" i="4"/>
  <c r="BA663" i="4"/>
  <c r="BF662" i="4"/>
  <c r="BE662" i="4"/>
  <c r="BD662" i="4"/>
  <c r="BC662" i="4"/>
  <c r="BB662" i="4"/>
  <c r="BA662" i="4"/>
  <c r="BF661" i="4"/>
  <c r="BE661" i="4"/>
  <c r="BD661" i="4"/>
  <c r="BC661" i="4"/>
  <c r="BB661" i="4"/>
  <c r="BA661" i="4"/>
  <c r="BF660" i="4"/>
  <c r="BE660" i="4"/>
  <c r="BD660" i="4"/>
  <c r="BC660" i="4"/>
  <c r="BB660" i="4"/>
  <c r="BA660" i="4"/>
  <c r="BF659" i="4"/>
  <c r="BE659" i="4"/>
  <c r="BD659" i="4"/>
  <c r="BC659" i="4"/>
  <c r="BB659" i="4"/>
  <c r="BA659" i="4"/>
  <c r="BF658" i="4"/>
  <c r="BE658" i="4"/>
  <c r="BD658" i="4"/>
  <c r="BC658" i="4"/>
  <c r="BB658" i="4"/>
  <c r="BA658" i="4"/>
  <c r="BF657" i="4"/>
  <c r="BE657" i="4"/>
  <c r="BD657" i="4"/>
  <c r="BC657" i="4"/>
  <c r="BB657" i="4"/>
  <c r="BA657" i="4"/>
  <c r="BF656" i="4"/>
  <c r="BE656" i="4"/>
  <c r="BD656" i="4"/>
  <c r="BC656" i="4"/>
  <c r="BB656" i="4"/>
  <c r="BA656" i="4"/>
  <c r="BF655" i="4"/>
  <c r="BE655" i="4"/>
  <c r="BD655" i="4"/>
  <c r="BC655" i="4"/>
  <c r="BB655" i="4"/>
  <c r="BA655" i="4"/>
  <c r="BF654" i="4"/>
  <c r="BE654" i="4"/>
  <c r="BD654" i="4"/>
  <c r="BC654" i="4"/>
  <c r="BB654" i="4"/>
  <c r="BA654" i="4"/>
  <c r="BF653" i="4"/>
  <c r="BE653" i="4"/>
  <c r="BD653" i="4"/>
  <c r="BC653" i="4"/>
  <c r="BB653" i="4"/>
  <c r="BA653" i="4"/>
  <c r="BF652" i="4"/>
  <c r="BE652" i="4"/>
  <c r="BD652" i="4"/>
  <c r="BC652" i="4"/>
  <c r="BB652" i="4"/>
  <c r="BA652" i="4"/>
  <c r="BF651" i="4"/>
  <c r="BE651" i="4"/>
  <c r="BD651" i="4"/>
  <c r="BC651" i="4"/>
  <c r="BB651" i="4"/>
  <c r="BA651" i="4"/>
  <c r="BF650" i="4"/>
  <c r="BE650" i="4"/>
  <c r="BD650" i="4"/>
  <c r="BC650" i="4"/>
  <c r="BB650" i="4"/>
  <c r="BA650" i="4"/>
  <c r="BF649" i="4"/>
  <c r="BE649" i="4"/>
  <c r="BD649" i="4"/>
  <c r="BC649" i="4"/>
  <c r="BB649" i="4"/>
  <c r="BA649" i="4"/>
  <c r="BF648" i="4"/>
  <c r="BE648" i="4"/>
  <c r="BD648" i="4"/>
  <c r="BC648" i="4"/>
  <c r="BB648" i="4"/>
  <c r="BA648" i="4"/>
  <c r="BF647" i="4"/>
  <c r="BE647" i="4"/>
  <c r="BD647" i="4"/>
  <c r="BC647" i="4"/>
  <c r="BB647" i="4"/>
  <c r="BA647" i="4"/>
  <c r="BF646" i="4"/>
  <c r="BE646" i="4"/>
  <c r="BD646" i="4"/>
  <c r="BC646" i="4"/>
  <c r="BB646" i="4"/>
  <c r="BA646" i="4"/>
  <c r="BF645" i="4"/>
  <c r="BE645" i="4"/>
  <c r="BD645" i="4"/>
  <c r="BC645" i="4"/>
  <c r="BB645" i="4"/>
  <c r="BA645" i="4"/>
  <c r="BF644" i="4"/>
  <c r="BE644" i="4"/>
  <c r="BD644" i="4"/>
  <c r="BC644" i="4"/>
  <c r="BB644" i="4"/>
  <c r="BA644" i="4"/>
  <c r="BF643" i="4"/>
  <c r="BE643" i="4"/>
  <c r="BD643" i="4"/>
  <c r="BC643" i="4"/>
  <c r="BB643" i="4"/>
  <c r="BA643" i="4"/>
  <c r="BF642" i="4"/>
  <c r="BE642" i="4"/>
  <c r="BD642" i="4"/>
  <c r="BC642" i="4"/>
  <c r="BB642" i="4"/>
  <c r="BA642" i="4"/>
  <c r="BF641" i="4"/>
  <c r="BE641" i="4"/>
  <c r="BD641" i="4"/>
  <c r="BC641" i="4"/>
  <c r="BB641" i="4"/>
  <c r="BA641" i="4"/>
  <c r="BF640" i="4"/>
  <c r="BE640" i="4"/>
  <c r="BD640" i="4"/>
  <c r="BC640" i="4"/>
  <c r="BB640" i="4"/>
  <c r="BA640" i="4"/>
  <c r="BF639" i="4"/>
  <c r="BE639" i="4"/>
  <c r="BD639" i="4"/>
  <c r="BC639" i="4"/>
  <c r="BB639" i="4"/>
  <c r="BA639" i="4"/>
  <c r="BF638" i="4"/>
  <c r="BE638" i="4"/>
  <c r="BD638" i="4"/>
  <c r="BC638" i="4"/>
  <c r="BB638" i="4"/>
  <c r="BA638" i="4"/>
  <c r="BF637" i="4"/>
  <c r="BE637" i="4"/>
  <c r="BD637" i="4"/>
  <c r="BC637" i="4"/>
  <c r="BB637" i="4"/>
  <c r="BA637" i="4"/>
  <c r="BF636" i="4"/>
  <c r="BE636" i="4"/>
  <c r="BD636" i="4"/>
  <c r="BC636" i="4"/>
  <c r="BB636" i="4"/>
  <c r="BA636" i="4"/>
  <c r="BF635" i="4"/>
  <c r="BE635" i="4"/>
  <c r="BD635" i="4"/>
  <c r="BC635" i="4"/>
  <c r="BB635" i="4"/>
  <c r="BA635" i="4"/>
  <c r="BF634" i="4"/>
  <c r="BE634" i="4"/>
  <c r="BD634" i="4"/>
  <c r="BC634" i="4"/>
  <c r="BB634" i="4"/>
  <c r="BA634" i="4"/>
  <c r="BF633" i="4"/>
  <c r="BE633" i="4"/>
  <c r="BD633" i="4"/>
  <c r="BC633" i="4"/>
  <c r="BB633" i="4"/>
  <c r="BA633" i="4"/>
  <c r="BF632" i="4"/>
  <c r="BE632" i="4"/>
  <c r="BD632" i="4"/>
  <c r="BC632" i="4"/>
  <c r="BB632" i="4"/>
  <c r="BA632" i="4"/>
  <c r="BF631" i="4"/>
  <c r="BE631" i="4"/>
  <c r="BD631" i="4"/>
  <c r="BC631" i="4"/>
  <c r="BB631" i="4"/>
  <c r="BA631" i="4"/>
  <c r="BF630" i="4"/>
  <c r="BE630" i="4"/>
  <c r="BD630" i="4"/>
  <c r="BC630" i="4"/>
  <c r="BB630" i="4"/>
  <c r="BA630" i="4"/>
  <c r="BF629" i="4"/>
  <c r="BE629" i="4"/>
  <c r="BD629" i="4"/>
  <c r="BC629" i="4"/>
  <c r="BB629" i="4"/>
  <c r="BA629" i="4"/>
  <c r="BF628" i="4"/>
  <c r="BE628" i="4"/>
  <c r="BD628" i="4"/>
  <c r="BC628" i="4"/>
  <c r="BB628" i="4"/>
  <c r="BA628" i="4"/>
  <c r="BF627" i="4"/>
  <c r="BE627" i="4"/>
  <c r="BD627" i="4"/>
  <c r="BC627" i="4"/>
  <c r="BB627" i="4"/>
  <c r="BA627" i="4"/>
  <c r="BF626" i="4"/>
  <c r="BE626" i="4"/>
  <c r="BD626" i="4"/>
  <c r="BC626" i="4"/>
  <c r="BB626" i="4"/>
  <c r="BA626" i="4"/>
  <c r="BF625" i="4"/>
  <c r="BE625" i="4"/>
  <c r="BD625" i="4"/>
  <c r="BC625" i="4"/>
  <c r="BB625" i="4"/>
  <c r="BA625" i="4"/>
  <c r="BF624" i="4"/>
  <c r="BE624" i="4"/>
  <c r="BD624" i="4"/>
  <c r="BC624" i="4"/>
  <c r="BB624" i="4"/>
  <c r="BA624" i="4"/>
  <c r="BF623" i="4"/>
  <c r="BE623" i="4"/>
  <c r="BD623" i="4"/>
  <c r="BC623" i="4"/>
  <c r="BB623" i="4"/>
  <c r="BA623" i="4"/>
  <c r="BF622" i="4"/>
  <c r="BE622" i="4"/>
  <c r="BD622" i="4"/>
  <c r="BC622" i="4"/>
  <c r="BB622" i="4"/>
  <c r="BA622" i="4"/>
  <c r="BF621" i="4"/>
  <c r="BE621" i="4"/>
  <c r="BD621" i="4"/>
  <c r="BC621" i="4"/>
  <c r="BB621" i="4"/>
  <c r="BA621" i="4"/>
  <c r="BF620" i="4"/>
  <c r="BE620" i="4"/>
  <c r="BD620" i="4"/>
  <c r="BC620" i="4"/>
  <c r="BB620" i="4"/>
  <c r="BA620" i="4"/>
  <c r="BF619" i="4"/>
  <c r="BE619" i="4"/>
  <c r="BD619" i="4"/>
  <c r="BC619" i="4"/>
  <c r="BB619" i="4"/>
  <c r="BA619" i="4"/>
  <c r="BF618" i="4"/>
  <c r="BE618" i="4"/>
  <c r="BD618" i="4"/>
  <c r="BC618" i="4"/>
  <c r="BB618" i="4"/>
  <c r="BA618" i="4"/>
  <c r="BF617" i="4"/>
  <c r="BE617" i="4"/>
  <c r="BD617" i="4"/>
  <c r="BC617" i="4"/>
  <c r="BB617" i="4"/>
  <c r="BA617" i="4"/>
  <c r="BF616" i="4"/>
  <c r="BE616" i="4"/>
  <c r="BD616" i="4"/>
  <c r="BC616" i="4"/>
  <c r="BB616" i="4"/>
  <c r="BA616" i="4"/>
  <c r="BF615" i="4"/>
  <c r="BE615" i="4"/>
  <c r="BD615" i="4"/>
  <c r="BC615" i="4"/>
  <c r="BB615" i="4"/>
  <c r="BA615" i="4"/>
  <c r="BF614" i="4"/>
  <c r="BE614" i="4"/>
  <c r="BD614" i="4"/>
  <c r="BC614" i="4"/>
  <c r="BB614" i="4"/>
  <c r="BA614" i="4"/>
  <c r="BF613" i="4"/>
  <c r="BE613" i="4"/>
  <c r="BD613" i="4"/>
  <c r="BC613" i="4"/>
  <c r="BB613" i="4"/>
  <c r="BA613" i="4"/>
  <c r="BF612" i="4"/>
  <c r="BE612" i="4"/>
  <c r="BD612" i="4"/>
  <c r="BC612" i="4"/>
  <c r="BB612" i="4"/>
  <c r="BA612" i="4"/>
  <c r="BF611" i="4"/>
  <c r="BE611" i="4"/>
  <c r="BD611" i="4"/>
  <c r="BC611" i="4"/>
  <c r="BB611" i="4"/>
  <c r="BA611" i="4"/>
  <c r="BF610" i="4"/>
  <c r="BE610" i="4"/>
  <c r="BD610" i="4"/>
  <c r="BC610" i="4"/>
  <c r="BB610" i="4"/>
  <c r="BA610" i="4"/>
  <c r="BF609" i="4"/>
  <c r="BE609" i="4"/>
  <c r="BD609" i="4"/>
  <c r="BC609" i="4"/>
  <c r="BB609" i="4"/>
  <c r="BA609" i="4"/>
  <c r="BF608" i="4"/>
  <c r="BE608" i="4"/>
  <c r="BD608" i="4"/>
  <c r="BC608" i="4"/>
  <c r="BB608" i="4"/>
  <c r="BA608" i="4"/>
  <c r="BF607" i="4"/>
  <c r="BE607" i="4"/>
  <c r="BD607" i="4"/>
  <c r="BC607" i="4"/>
  <c r="BB607" i="4"/>
  <c r="BA607" i="4"/>
  <c r="BF606" i="4"/>
  <c r="BE606" i="4"/>
  <c r="BD606" i="4"/>
  <c r="BC606" i="4"/>
  <c r="BB606" i="4"/>
  <c r="BA606" i="4"/>
  <c r="BF605" i="4"/>
  <c r="BE605" i="4"/>
  <c r="BD605" i="4"/>
  <c r="BC605" i="4"/>
  <c r="BB605" i="4"/>
  <c r="BA605" i="4"/>
  <c r="BF604" i="4"/>
  <c r="BE604" i="4"/>
  <c r="BD604" i="4"/>
  <c r="BC604" i="4"/>
  <c r="BB604" i="4"/>
  <c r="BA604" i="4"/>
  <c r="BF603" i="4"/>
  <c r="BE603" i="4"/>
  <c r="BD603" i="4"/>
  <c r="BC603" i="4"/>
  <c r="BB603" i="4"/>
  <c r="BA603" i="4"/>
  <c r="BF602" i="4"/>
  <c r="BE602" i="4"/>
  <c r="BD602" i="4"/>
  <c r="BC602" i="4"/>
  <c r="BB602" i="4"/>
  <c r="BA602" i="4"/>
  <c r="BF601" i="4"/>
  <c r="BE601" i="4"/>
  <c r="BD601" i="4"/>
  <c r="BC601" i="4"/>
  <c r="BB601" i="4"/>
  <c r="BA601" i="4"/>
  <c r="BF600" i="4"/>
  <c r="BE600" i="4"/>
  <c r="BD600" i="4"/>
  <c r="BC600" i="4"/>
  <c r="BB600" i="4"/>
  <c r="BA600" i="4"/>
  <c r="BF599" i="4"/>
  <c r="BE599" i="4"/>
  <c r="BD599" i="4"/>
  <c r="BC599" i="4"/>
  <c r="BB599" i="4"/>
  <c r="BA599" i="4"/>
  <c r="BF598" i="4"/>
  <c r="BE598" i="4"/>
  <c r="BD598" i="4"/>
  <c r="BC598" i="4"/>
  <c r="BB598" i="4"/>
  <c r="BA598" i="4"/>
  <c r="BF597" i="4"/>
  <c r="BE597" i="4"/>
  <c r="BD597" i="4"/>
  <c r="BC597" i="4"/>
  <c r="BB597" i="4"/>
  <c r="BA597" i="4"/>
  <c r="BF596" i="4"/>
  <c r="BE596" i="4"/>
  <c r="BD596" i="4"/>
  <c r="BC596" i="4"/>
  <c r="BB596" i="4"/>
  <c r="BA596" i="4"/>
  <c r="BF595" i="4"/>
  <c r="BE595" i="4"/>
  <c r="BD595" i="4"/>
  <c r="BC595" i="4"/>
  <c r="BB595" i="4"/>
  <c r="BA595" i="4"/>
  <c r="BF594" i="4"/>
  <c r="BE594" i="4"/>
  <c r="BD594" i="4"/>
  <c r="BC594" i="4"/>
  <c r="BB594" i="4"/>
  <c r="BA594" i="4"/>
  <c r="BF593" i="4"/>
  <c r="BE593" i="4"/>
  <c r="BD593" i="4"/>
  <c r="BC593" i="4"/>
  <c r="BB593" i="4"/>
  <c r="BA593" i="4"/>
  <c r="BF592" i="4"/>
  <c r="BE592" i="4"/>
  <c r="BD592" i="4"/>
  <c r="BC592" i="4"/>
  <c r="BB592" i="4"/>
  <c r="BA592" i="4"/>
  <c r="BF591" i="4"/>
  <c r="BE591" i="4"/>
  <c r="BD591" i="4"/>
  <c r="BC591" i="4"/>
  <c r="BB591" i="4"/>
  <c r="BA591" i="4"/>
  <c r="BF590" i="4"/>
  <c r="BE590" i="4"/>
  <c r="BD590" i="4"/>
  <c r="BC590" i="4"/>
  <c r="BB590" i="4"/>
  <c r="BA590" i="4"/>
  <c r="BF589" i="4"/>
  <c r="BE589" i="4"/>
  <c r="BD589" i="4"/>
  <c r="BC589" i="4"/>
  <c r="BB589" i="4"/>
  <c r="BA589" i="4"/>
  <c r="BF588" i="4"/>
  <c r="BE588" i="4"/>
  <c r="BD588" i="4"/>
  <c r="BC588" i="4"/>
  <c r="BB588" i="4"/>
  <c r="BA588" i="4"/>
  <c r="BF587" i="4"/>
  <c r="BE587" i="4"/>
  <c r="BD587" i="4"/>
  <c r="BC587" i="4"/>
  <c r="BB587" i="4"/>
  <c r="BA587" i="4"/>
  <c r="BF586" i="4"/>
  <c r="BE586" i="4"/>
  <c r="BD586" i="4"/>
  <c r="BC586" i="4"/>
  <c r="BB586" i="4"/>
  <c r="BA586" i="4"/>
  <c r="BF585" i="4"/>
  <c r="BE585" i="4"/>
  <c r="BD585" i="4"/>
  <c r="BC585" i="4"/>
  <c r="BB585" i="4"/>
  <c r="BA585" i="4"/>
  <c r="BF584" i="4"/>
  <c r="BE584" i="4"/>
  <c r="BD584" i="4"/>
  <c r="BC584" i="4"/>
  <c r="BB584" i="4"/>
  <c r="BA584" i="4"/>
  <c r="BF583" i="4"/>
  <c r="BE583" i="4"/>
  <c r="BD583" i="4"/>
  <c r="BC583" i="4"/>
  <c r="BB583" i="4"/>
  <c r="BA583" i="4"/>
  <c r="BF582" i="4"/>
  <c r="BE582" i="4"/>
  <c r="BD582" i="4"/>
  <c r="BC582" i="4"/>
  <c r="BB582" i="4"/>
  <c r="BA582" i="4"/>
  <c r="BF581" i="4"/>
  <c r="BE581" i="4"/>
  <c r="BD581" i="4"/>
  <c r="BC581" i="4"/>
  <c r="BB581" i="4"/>
  <c r="BA581" i="4"/>
  <c r="BF580" i="4"/>
  <c r="BE580" i="4"/>
  <c r="BD580" i="4"/>
  <c r="BC580" i="4"/>
  <c r="BB580" i="4"/>
  <c r="BA580" i="4"/>
  <c r="BF579" i="4"/>
  <c r="BE579" i="4"/>
  <c r="BD579" i="4"/>
  <c r="BC579" i="4"/>
  <c r="BB579" i="4"/>
  <c r="BA579" i="4"/>
  <c r="BF578" i="4"/>
  <c r="BE578" i="4"/>
  <c r="BD578" i="4"/>
  <c r="BC578" i="4"/>
  <c r="BB578" i="4"/>
  <c r="BA578" i="4"/>
  <c r="BF577" i="4"/>
  <c r="BE577" i="4"/>
  <c r="BD577" i="4"/>
  <c r="BC577" i="4"/>
  <c r="BB577" i="4"/>
  <c r="BA577" i="4"/>
  <c r="BF576" i="4"/>
  <c r="BE576" i="4"/>
  <c r="BD576" i="4"/>
  <c r="BC576" i="4"/>
  <c r="BB576" i="4"/>
  <c r="BA576" i="4"/>
  <c r="BF575" i="4"/>
  <c r="BE575" i="4"/>
  <c r="BD575" i="4"/>
  <c r="BC575" i="4"/>
  <c r="BB575" i="4"/>
  <c r="BA575" i="4"/>
  <c r="BF574" i="4"/>
  <c r="BE574" i="4"/>
  <c r="BD574" i="4"/>
  <c r="BC574" i="4"/>
  <c r="BB574" i="4"/>
  <c r="BA574" i="4"/>
  <c r="BF573" i="4"/>
  <c r="BE573" i="4"/>
  <c r="BD573" i="4"/>
  <c r="BC573" i="4"/>
  <c r="BB573" i="4"/>
  <c r="BA573" i="4"/>
  <c r="BF572" i="4"/>
  <c r="BE572" i="4"/>
  <c r="BD572" i="4"/>
  <c r="BC572" i="4"/>
  <c r="BB572" i="4"/>
  <c r="BA572" i="4"/>
  <c r="BF571" i="4"/>
  <c r="BE571" i="4"/>
  <c r="BD571" i="4"/>
  <c r="BC571" i="4"/>
  <c r="BB571" i="4"/>
  <c r="BA571" i="4"/>
  <c r="BF570" i="4"/>
  <c r="BE570" i="4"/>
  <c r="BD570" i="4"/>
  <c r="BC570" i="4"/>
  <c r="BB570" i="4"/>
  <c r="BA570" i="4"/>
  <c r="BF569" i="4"/>
  <c r="BE569" i="4"/>
  <c r="BD569" i="4"/>
  <c r="BC569" i="4"/>
  <c r="BB569" i="4"/>
  <c r="BA569" i="4"/>
  <c r="BF568" i="4"/>
  <c r="BE568" i="4"/>
  <c r="BD568" i="4"/>
  <c r="BC568" i="4"/>
  <c r="BB568" i="4"/>
  <c r="BA568" i="4"/>
  <c r="BF567" i="4"/>
  <c r="BE567" i="4"/>
  <c r="BD567" i="4"/>
  <c r="BC567" i="4"/>
  <c r="BB567" i="4"/>
  <c r="BA567" i="4"/>
  <c r="BF566" i="4"/>
  <c r="BE566" i="4"/>
  <c r="BD566" i="4"/>
  <c r="BC566" i="4"/>
  <c r="BB566" i="4"/>
  <c r="BA566" i="4"/>
  <c r="BF565" i="4"/>
  <c r="BE565" i="4"/>
  <c r="BD565" i="4"/>
  <c r="BC565" i="4"/>
  <c r="BB565" i="4"/>
  <c r="BA565" i="4"/>
  <c r="BF564" i="4"/>
  <c r="BE564" i="4"/>
  <c r="BD564" i="4"/>
  <c r="BC564" i="4"/>
  <c r="BB564" i="4"/>
  <c r="BA564" i="4"/>
  <c r="BF563" i="4"/>
  <c r="BE563" i="4"/>
  <c r="BD563" i="4"/>
  <c r="BC563" i="4"/>
  <c r="BB563" i="4"/>
  <c r="BA563" i="4"/>
  <c r="BF562" i="4"/>
  <c r="BE562" i="4"/>
  <c r="BD562" i="4"/>
  <c r="BC562" i="4"/>
  <c r="BB562" i="4"/>
  <c r="BA562" i="4"/>
  <c r="BF561" i="4"/>
  <c r="BE561" i="4"/>
  <c r="BD561" i="4"/>
  <c r="BC561" i="4"/>
  <c r="BB561" i="4"/>
  <c r="BA561" i="4"/>
  <c r="BF560" i="4"/>
  <c r="BE560" i="4"/>
  <c r="BD560" i="4"/>
  <c r="BC560" i="4"/>
  <c r="BB560" i="4"/>
  <c r="BA560" i="4"/>
  <c r="BF559" i="4"/>
  <c r="BE559" i="4"/>
  <c r="BD559" i="4"/>
  <c r="BC559" i="4"/>
  <c r="BB559" i="4"/>
  <c r="BA559" i="4"/>
  <c r="BF558" i="4"/>
  <c r="BE558" i="4"/>
  <c r="BD558" i="4"/>
  <c r="BC558" i="4"/>
  <c r="BB558" i="4"/>
  <c r="BA558" i="4"/>
  <c r="BF557" i="4"/>
  <c r="BE557" i="4"/>
  <c r="BD557" i="4"/>
  <c r="BC557" i="4"/>
  <c r="BB557" i="4"/>
  <c r="BA557" i="4"/>
  <c r="BF556" i="4"/>
  <c r="BE556" i="4"/>
  <c r="BD556" i="4"/>
  <c r="BC556" i="4"/>
  <c r="BB556" i="4"/>
  <c r="BA556" i="4"/>
  <c r="BF555" i="4"/>
  <c r="BE555" i="4"/>
  <c r="BD555" i="4"/>
  <c r="BC555" i="4"/>
  <c r="BB555" i="4"/>
  <c r="BA555" i="4"/>
  <c r="BF554" i="4"/>
  <c r="BE554" i="4"/>
  <c r="BD554" i="4"/>
  <c r="BC554" i="4"/>
  <c r="BB554" i="4"/>
  <c r="BA554" i="4"/>
  <c r="BF553" i="4"/>
  <c r="BE553" i="4"/>
  <c r="BD553" i="4"/>
  <c r="BC553" i="4"/>
  <c r="BB553" i="4"/>
  <c r="BA553" i="4"/>
  <c r="BF552" i="4"/>
  <c r="BE552" i="4"/>
  <c r="BD552" i="4"/>
  <c r="BC552" i="4"/>
  <c r="BB552" i="4"/>
  <c r="BA552" i="4"/>
  <c r="BF551" i="4"/>
  <c r="BE551" i="4"/>
  <c r="BD551" i="4"/>
  <c r="BC551" i="4"/>
  <c r="BB551" i="4"/>
  <c r="BA551" i="4"/>
  <c r="BF550" i="4"/>
  <c r="BE550" i="4"/>
  <c r="BD550" i="4"/>
  <c r="BC550" i="4"/>
  <c r="BB550" i="4"/>
  <c r="BA550" i="4"/>
  <c r="BF549" i="4"/>
  <c r="BE549" i="4"/>
  <c r="BD549" i="4"/>
  <c r="BC549" i="4"/>
  <c r="BB549" i="4"/>
  <c r="BA549" i="4"/>
  <c r="BF548" i="4"/>
  <c r="BE548" i="4"/>
  <c r="BD548" i="4"/>
  <c r="BC548" i="4"/>
  <c r="BB548" i="4"/>
  <c r="BA548" i="4"/>
  <c r="BF547" i="4"/>
  <c r="BE547" i="4"/>
  <c r="BD547" i="4"/>
  <c r="BC547" i="4"/>
  <c r="BB547" i="4"/>
  <c r="BA547" i="4"/>
  <c r="BF546" i="4"/>
  <c r="BE546" i="4"/>
  <c r="BD546" i="4"/>
  <c r="BC546" i="4"/>
  <c r="BB546" i="4"/>
  <c r="BA546" i="4"/>
  <c r="BF545" i="4"/>
  <c r="BE545" i="4"/>
  <c r="BD545" i="4"/>
  <c r="BC545" i="4"/>
  <c r="BB545" i="4"/>
  <c r="BA545" i="4"/>
  <c r="BF544" i="4"/>
  <c r="BE544" i="4"/>
  <c r="BD544" i="4"/>
  <c r="BC544" i="4"/>
  <c r="BB544" i="4"/>
  <c r="BA544" i="4"/>
  <c r="BF543" i="4"/>
  <c r="BE543" i="4"/>
  <c r="BD543" i="4"/>
  <c r="BC543" i="4"/>
  <c r="BB543" i="4"/>
  <c r="BA543" i="4"/>
  <c r="BF542" i="4"/>
  <c r="BE542" i="4"/>
  <c r="BD542" i="4"/>
  <c r="BC542" i="4"/>
  <c r="BB542" i="4"/>
  <c r="BA542" i="4"/>
  <c r="BF541" i="4"/>
  <c r="BE541" i="4"/>
  <c r="BD541" i="4"/>
  <c r="BC541" i="4"/>
  <c r="BB541" i="4"/>
  <c r="BA541" i="4"/>
  <c r="BF540" i="4"/>
  <c r="BE540" i="4"/>
  <c r="BD540" i="4"/>
  <c r="BC540" i="4"/>
  <c r="BB540" i="4"/>
  <c r="BA540" i="4"/>
  <c r="BF539" i="4"/>
  <c r="BE539" i="4"/>
  <c r="BD539" i="4"/>
  <c r="BC539" i="4"/>
  <c r="BB539" i="4"/>
  <c r="BA539" i="4"/>
  <c r="BF538" i="4"/>
  <c r="BE538" i="4"/>
  <c r="BD538" i="4"/>
  <c r="BC538" i="4"/>
  <c r="BB538" i="4"/>
  <c r="BA538" i="4"/>
  <c r="BF537" i="4"/>
  <c r="BE537" i="4"/>
  <c r="BD537" i="4"/>
  <c r="BC537" i="4"/>
  <c r="BB537" i="4"/>
  <c r="BA537" i="4"/>
  <c r="BF536" i="4"/>
  <c r="BE536" i="4"/>
  <c r="BD536" i="4"/>
  <c r="BC536" i="4"/>
  <c r="BB536" i="4"/>
  <c r="BA536" i="4"/>
  <c r="BF535" i="4"/>
  <c r="BE535" i="4"/>
  <c r="BD535" i="4"/>
  <c r="BC535" i="4"/>
  <c r="BB535" i="4"/>
  <c r="BA535" i="4"/>
  <c r="BF534" i="4"/>
  <c r="BE534" i="4"/>
  <c r="BD534" i="4"/>
  <c r="BC534" i="4"/>
  <c r="BB534" i="4"/>
  <c r="BA534" i="4"/>
  <c r="BF533" i="4"/>
  <c r="BE533" i="4"/>
  <c r="BD533" i="4"/>
  <c r="BC533" i="4"/>
  <c r="BB533" i="4"/>
  <c r="BA533" i="4"/>
  <c r="BF532" i="4"/>
  <c r="BE532" i="4"/>
  <c r="BD532" i="4"/>
  <c r="BC532" i="4"/>
  <c r="BB532" i="4"/>
  <c r="BA532" i="4"/>
  <c r="BF531" i="4"/>
  <c r="BE531" i="4"/>
  <c r="BD531" i="4"/>
  <c r="BC531" i="4"/>
  <c r="BB531" i="4"/>
  <c r="BA531" i="4"/>
  <c r="BF530" i="4"/>
  <c r="BE530" i="4"/>
  <c r="BD530" i="4"/>
  <c r="BC530" i="4"/>
  <c r="BB530" i="4"/>
  <c r="BA530" i="4"/>
  <c r="BF529" i="4"/>
  <c r="BE529" i="4"/>
  <c r="BD529" i="4"/>
  <c r="BC529" i="4"/>
  <c r="BB529" i="4"/>
  <c r="BA529" i="4"/>
  <c r="BF528" i="4"/>
  <c r="BE528" i="4"/>
  <c r="BD528" i="4"/>
  <c r="BC528" i="4"/>
  <c r="BB528" i="4"/>
  <c r="BA528" i="4"/>
  <c r="BF527" i="4"/>
  <c r="BE527" i="4"/>
  <c r="BD527" i="4"/>
  <c r="BC527" i="4"/>
  <c r="BB527" i="4"/>
  <c r="BA527" i="4"/>
  <c r="BF526" i="4"/>
  <c r="BE526" i="4"/>
  <c r="BD526" i="4"/>
  <c r="BC526" i="4"/>
  <c r="BB526" i="4"/>
  <c r="BA526" i="4"/>
  <c r="BF525" i="4"/>
  <c r="BE525" i="4"/>
  <c r="BD525" i="4"/>
  <c r="BC525" i="4"/>
  <c r="BB525" i="4"/>
  <c r="BA525" i="4"/>
  <c r="BF524" i="4"/>
  <c r="BE524" i="4"/>
  <c r="BD524" i="4"/>
  <c r="BC524" i="4"/>
  <c r="BB524" i="4"/>
  <c r="BA524" i="4"/>
  <c r="BF523" i="4"/>
  <c r="BE523" i="4"/>
  <c r="BD523" i="4"/>
  <c r="BC523" i="4"/>
  <c r="BB523" i="4"/>
  <c r="BA523" i="4"/>
  <c r="BF522" i="4"/>
  <c r="BE522" i="4"/>
  <c r="BD522" i="4"/>
  <c r="BC522" i="4"/>
  <c r="BB522" i="4"/>
  <c r="BA522" i="4"/>
  <c r="BF521" i="4"/>
  <c r="BE521" i="4"/>
  <c r="BD521" i="4"/>
  <c r="BC521" i="4"/>
  <c r="BB521" i="4"/>
  <c r="BA521" i="4"/>
  <c r="BF520" i="4"/>
  <c r="BE520" i="4"/>
  <c r="BD520" i="4"/>
  <c r="BC520" i="4"/>
  <c r="BB520" i="4"/>
  <c r="BA520" i="4"/>
  <c r="BF519" i="4"/>
  <c r="BE519" i="4"/>
  <c r="BD519" i="4"/>
  <c r="BC519" i="4"/>
  <c r="BB519" i="4"/>
  <c r="BA519" i="4"/>
  <c r="BF518" i="4"/>
  <c r="BE518" i="4"/>
  <c r="BD518" i="4"/>
  <c r="BC518" i="4"/>
  <c r="BB518" i="4"/>
  <c r="BA518" i="4"/>
  <c r="BF517" i="4"/>
  <c r="BE517" i="4"/>
  <c r="BD517" i="4"/>
  <c r="BC517" i="4"/>
  <c r="BB517" i="4"/>
  <c r="BA517" i="4"/>
  <c r="BF516" i="4"/>
  <c r="BE516" i="4"/>
  <c r="BD516" i="4"/>
  <c r="BC516" i="4"/>
  <c r="BB516" i="4"/>
  <c r="BA516" i="4"/>
  <c r="BF515" i="4"/>
  <c r="BE515" i="4"/>
  <c r="BD515" i="4"/>
  <c r="BC515" i="4"/>
  <c r="BB515" i="4"/>
  <c r="BA515" i="4"/>
  <c r="BF514" i="4"/>
  <c r="BE514" i="4"/>
  <c r="BD514" i="4"/>
  <c r="BC514" i="4"/>
  <c r="BB514" i="4"/>
  <c r="BA514" i="4"/>
  <c r="BF513" i="4"/>
  <c r="BE513" i="4"/>
  <c r="BD513" i="4"/>
  <c r="BC513" i="4"/>
  <c r="BB513" i="4"/>
  <c r="BA513" i="4"/>
  <c r="BF512" i="4"/>
  <c r="BE512" i="4"/>
  <c r="BD512" i="4"/>
  <c r="BC512" i="4"/>
  <c r="BB512" i="4"/>
  <c r="BA512" i="4"/>
  <c r="BF511" i="4"/>
  <c r="BE511" i="4"/>
  <c r="BD511" i="4"/>
  <c r="BC511" i="4"/>
  <c r="BB511" i="4"/>
  <c r="BA511" i="4"/>
  <c r="BF510" i="4"/>
  <c r="BE510" i="4"/>
  <c r="BD510" i="4"/>
  <c r="BC510" i="4"/>
  <c r="BB510" i="4"/>
  <c r="BA510" i="4"/>
  <c r="BF509" i="4"/>
  <c r="BE509" i="4"/>
  <c r="BD509" i="4"/>
  <c r="BC509" i="4"/>
  <c r="BB509" i="4"/>
  <c r="BA509" i="4"/>
  <c r="BF508" i="4"/>
  <c r="BE508" i="4"/>
  <c r="BD508" i="4"/>
  <c r="BC508" i="4"/>
  <c r="BB508" i="4"/>
  <c r="BA508" i="4"/>
  <c r="BF507" i="4"/>
  <c r="BE507" i="4"/>
  <c r="BD507" i="4"/>
  <c r="BC507" i="4"/>
  <c r="BB507" i="4"/>
  <c r="BA507" i="4"/>
  <c r="BF506" i="4"/>
  <c r="BE506" i="4"/>
  <c r="BD506" i="4"/>
  <c r="BC506" i="4"/>
  <c r="BB506" i="4"/>
  <c r="BA506" i="4"/>
  <c r="BF505" i="4"/>
  <c r="BE505" i="4"/>
  <c r="BD505" i="4"/>
  <c r="BC505" i="4"/>
  <c r="BB505" i="4"/>
  <c r="BA505" i="4"/>
  <c r="BF504" i="4"/>
  <c r="BE504" i="4"/>
  <c r="BD504" i="4"/>
  <c r="BC504" i="4"/>
  <c r="BB504" i="4"/>
  <c r="BA504" i="4"/>
  <c r="BF503" i="4"/>
  <c r="BE503" i="4"/>
  <c r="BD503" i="4"/>
  <c r="BC503" i="4"/>
  <c r="BB503" i="4"/>
  <c r="BA503" i="4"/>
  <c r="BF502" i="4"/>
  <c r="BE502" i="4"/>
  <c r="BD502" i="4"/>
  <c r="BC502" i="4"/>
  <c r="BB502" i="4"/>
  <c r="BA502" i="4"/>
  <c r="BF501" i="4"/>
  <c r="BE501" i="4"/>
  <c r="BD501" i="4"/>
  <c r="BC501" i="4"/>
  <c r="BB501" i="4"/>
  <c r="BA501" i="4"/>
  <c r="BF500" i="4"/>
  <c r="BE500" i="4"/>
  <c r="BD500" i="4"/>
  <c r="BC500" i="4"/>
  <c r="BB500" i="4"/>
  <c r="BA500" i="4"/>
  <c r="BF499" i="4"/>
  <c r="BE499" i="4"/>
  <c r="BD499" i="4"/>
  <c r="BC499" i="4"/>
  <c r="BB499" i="4"/>
  <c r="BA499" i="4"/>
  <c r="BF498" i="4"/>
  <c r="BE498" i="4"/>
  <c r="BD498" i="4"/>
  <c r="BC498" i="4"/>
  <c r="BB498" i="4"/>
  <c r="BA498" i="4"/>
  <c r="BF497" i="4"/>
  <c r="BE497" i="4"/>
  <c r="BD497" i="4"/>
  <c r="BC497" i="4"/>
  <c r="BB497" i="4"/>
  <c r="BA497" i="4"/>
  <c r="BF496" i="4"/>
  <c r="BE496" i="4"/>
  <c r="BD496" i="4"/>
  <c r="BC496" i="4"/>
  <c r="BB496" i="4"/>
  <c r="BA496" i="4"/>
  <c r="BF495" i="4"/>
  <c r="BE495" i="4"/>
  <c r="BD495" i="4"/>
  <c r="BC495" i="4"/>
  <c r="BB495" i="4"/>
  <c r="BA495" i="4"/>
  <c r="BF494" i="4"/>
  <c r="BE494" i="4"/>
  <c r="BD494" i="4"/>
  <c r="BC494" i="4"/>
  <c r="BB494" i="4"/>
  <c r="BA494" i="4"/>
  <c r="BF493" i="4"/>
  <c r="BE493" i="4"/>
  <c r="BD493" i="4"/>
  <c r="BC493" i="4"/>
  <c r="BB493" i="4"/>
  <c r="BA493" i="4"/>
  <c r="BF492" i="4"/>
  <c r="BE492" i="4"/>
  <c r="BD492" i="4"/>
  <c r="BC492" i="4"/>
  <c r="BB492" i="4"/>
  <c r="BA492" i="4"/>
  <c r="BF491" i="4"/>
  <c r="BE491" i="4"/>
  <c r="BD491" i="4"/>
  <c r="BC491" i="4"/>
  <c r="BB491" i="4"/>
  <c r="BA491" i="4"/>
  <c r="BF490" i="4"/>
  <c r="BE490" i="4"/>
  <c r="BD490" i="4"/>
  <c r="BC490" i="4"/>
  <c r="BB490" i="4"/>
  <c r="BA490" i="4"/>
  <c r="BF489" i="4"/>
  <c r="BE489" i="4"/>
  <c r="BD489" i="4"/>
  <c r="BC489" i="4"/>
  <c r="BB489" i="4"/>
  <c r="BA489" i="4"/>
  <c r="BF488" i="4"/>
  <c r="BE488" i="4"/>
  <c r="BD488" i="4"/>
  <c r="BC488" i="4"/>
  <c r="BB488" i="4"/>
  <c r="BA488" i="4"/>
  <c r="BF487" i="4"/>
  <c r="BE487" i="4"/>
  <c r="BD487" i="4"/>
  <c r="BC487" i="4"/>
  <c r="BB487" i="4"/>
  <c r="BA487" i="4"/>
  <c r="BF486" i="4"/>
  <c r="BE486" i="4"/>
  <c r="BD486" i="4"/>
  <c r="BC486" i="4"/>
  <c r="BB486" i="4"/>
  <c r="BA486" i="4"/>
  <c r="BF485" i="4"/>
  <c r="BE485" i="4"/>
  <c r="BD485" i="4"/>
  <c r="BC485" i="4"/>
  <c r="BB485" i="4"/>
  <c r="BA485" i="4"/>
  <c r="BF484" i="4"/>
  <c r="BE484" i="4"/>
  <c r="BD484" i="4"/>
  <c r="BC484" i="4"/>
  <c r="BB484" i="4"/>
  <c r="BA484" i="4"/>
  <c r="BF483" i="4"/>
  <c r="BE483" i="4"/>
  <c r="BD483" i="4"/>
  <c r="BC483" i="4"/>
  <c r="BB483" i="4"/>
  <c r="BA483" i="4"/>
  <c r="BF482" i="4"/>
  <c r="BE482" i="4"/>
  <c r="BD482" i="4"/>
  <c r="BC482" i="4"/>
  <c r="BB482" i="4"/>
  <c r="BA482" i="4"/>
  <c r="BF481" i="4"/>
  <c r="BE481" i="4"/>
  <c r="BD481" i="4"/>
  <c r="BC481" i="4"/>
  <c r="BB481" i="4"/>
  <c r="BA481" i="4"/>
  <c r="BF480" i="4"/>
  <c r="BE480" i="4"/>
  <c r="BD480" i="4"/>
  <c r="BC480" i="4"/>
  <c r="BB480" i="4"/>
  <c r="BA480" i="4"/>
  <c r="BF479" i="4"/>
  <c r="BE479" i="4"/>
  <c r="BD479" i="4"/>
  <c r="BC479" i="4"/>
  <c r="BB479" i="4"/>
  <c r="BA479" i="4"/>
  <c r="BF478" i="4"/>
  <c r="BE478" i="4"/>
  <c r="BD478" i="4"/>
  <c r="BC478" i="4"/>
  <c r="BB478" i="4"/>
  <c r="BA478" i="4"/>
  <c r="BF477" i="4"/>
  <c r="BE477" i="4"/>
  <c r="BD477" i="4"/>
  <c r="BC477" i="4"/>
  <c r="BB477" i="4"/>
  <c r="BA477" i="4"/>
  <c r="BF476" i="4"/>
  <c r="BE476" i="4"/>
  <c r="BD476" i="4"/>
  <c r="BC476" i="4"/>
  <c r="BB476" i="4"/>
  <c r="BA476" i="4"/>
  <c r="BF475" i="4"/>
  <c r="BE475" i="4"/>
  <c r="BD475" i="4"/>
  <c r="BC475" i="4"/>
  <c r="BB475" i="4"/>
  <c r="BA475" i="4"/>
  <c r="BF474" i="4"/>
  <c r="BE474" i="4"/>
  <c r="BD474" i="4"/>
  <c r="BC474" i="4"/>
  <c r="BB474" i="4"/>
  <c r="BA474" i="4"/>
  <c r="BF473" i="4"/>
  <c r="BE473" i="4"/>
  <c r="BD473" i="4"/>
  <c r="BC473" i="4"/>
  <c r="BB473" i="4"/>
  <c r="BA473" i="4"/>
  <c r="BF472" i="4"/>
  <c r="BE472" i="4"/>
  <c r="BD472" i="4"/>
  <c r="BC472" i="4"/>
  <c r="BB472" i="4"/>
  <c r="BA472" i="4"/>
  <c r="BF471" i="4"/>
  <c r="BE471" i="4"/>
  <c r="BD471" i="4"/>
  <c r="BC471" i="4"/>
  <c r="BB471" i="4"/>
  <c r="BA471" i="4"/>
  <c r="BF470" i="4"/>
  <c r="BE470" i="4"/>
  <c r="BD470" i="4"/>
  <c r="BC470" i="4"/>
  <c r="BB470" i="4"/>
  <c r="BA470" i="4"/>
  <c r="BF469" i="4"/>
  <c r="BE469" i="4"/>
  <c r="BD469" i="4"/>
  <c r="BC469" i="4"/>
  <c r="BB469" i="4"/>
  <c r="BA469" i="4"/>
  <c r="BF468" i="4"/>
  <c r="BE468" i="4"/>
  <c r="BD468" i="4"/>
  <c r="BC468" i="4"/>
  <c r="BB468" i="4"/>
  <c r="BA468" i="4"/>
  <c r="BF467" i="4"/>
  <c r="BE467" i="4"/>
  <c r="BD467" i="4"/>
  <c r="BC467" i="4"/>
  <c r="BB467" i="4"/>
  <c r="BA467" i="4"/>
  <c r="BF466" i="4"/>
  <c r="BE466" i="4"/>
  <c r="BD466" i="4"/>
  <c r="BC466" i="4"/>
  <c r="BB466" i="4"/>
  <c r="BA466" i="4"/>
  <c r="BF465" i="4"/>
  <c r="BE465" i="4"/>
  <c r="BD465" i="4"/>
  <c r="BC465" i="4"/>
  <c r="BB465" i="4"/>
  <c r="BA465" i="4"/>
  <c r="BF464" i="4"/>
  <c r="BE464" i="4"/>
  <c r="BD464" i="4"/>
  <c r="BC464" i="4"/>
  <c r="BB464" i="4"/>
  <c r="BA464" i="4"/>
  <c r="BF463" i="4"/>
  <c r="BE463" i="4"/>
  <c r="BD463" i="4"/>
  <c r="BC463" i="4"/>
  <c r="BB463" i="4"/>
  <c r="BA463" i="4"/>
  <c r="BF462" i="4"/>
  <c r="BE462" i="4"/>
  <c r="BD462" i="4"/>
  <c r="BC462" i="4"/>
  <c r="BB462" i="4"/>
  <c r="BA462" i="4"/>
  <c r="BF461" i="4"/>
  <c r="BE461" i="4"/>
  <c r="BD461" i="4"/>
  <c r="BC461" i="4"/>
  <c r="BB461" i="4"/>
  <c r="BA461" i="4"/>
  <c r="BF460" i="4"/>
  <c r="BE460" i="4"/>
  <c r="BD460" i="4"/>
  <c r="BC460" i="4"/>
  <c r="BB460" i="4"/>
  <c r="BA460" i="4"/>
  <c r="BF459" i="4"/>
  <c r="BE459" i="4"/>
  <c r="BD459" i="4"/>
  <c r="BC459" i="4"/>
  <c r="BB459" i="4"/>
  <c r="BA459" i="4"/>
  <c r="BF458" i="4"/>
  <c r="BE458" i="4"/>
  <c r="BD458" i="4"/>
  <c r="BC458" i="4"/>
  <c r="BB458" i="4"/>
  <c r="BA458" i="4"/>
  <c r="BF457" i="4"/>
  <c r="BE457" i="4"/>
  <c r="BD457" i="4"/>
  <c r="BC457" i="4"/>
  <c r="BB457" i="4"/>
  <c r="BA457" i="4"/>
  <c r="BF456" i="4"/>
  <c r="BE456" i="4"/>
  <c r="BD456" i="4"/>
  <c r="BC456" i="4"/>
  <c r="BB456" i="4"/>
  <c r="BA456" i="4"/>
  <c r="BF455" i="4"/>
  <c r="BE455" i="4"/>
  <c r="BD455" i="4"/>
  <c r="BC455" i="4"/>
  <c r="BB455" i="4"/>
  <c r="BA455" i="4"/>
  <c r="BF454" i="4"/>
  <c r="BE454" i="4"/>
  <c r="BD454" i="4"/>
  <c r="BC454" i="4"/>
  <c r="BB454" i="4"/>
  <c r="BA454" i="4"/>
  <c r="BF453" i="4"/>
  <c r="BE453" i="4"/>
  <c r="BD453" i="4"/>
  <c r="BC453" i="4"/>
  <c r="BB453" i="4"/>
  <c r="BA453" i="4"/>
  <c r="BF452" i="4"/>
  <c r="BE452" i="4"/>
  <c r="BD452" i="4"/>
  <c r="BC452" i="4"/>
  <c r="BB452" i="4"/>
  <c r="BA452" i="4"/>
  <c r="BF451" i="4"/>
  <c r="BE451" i="4"/>
  <c r="BD451" i="4"/>
  <c r="BC451" i="4"/>
  <c r="BB451" i="4"/>
  <c r="BA451" i="4"/>
  <c r="BF450" i="4"/>
  <c r="BE450" i="4"/>
  <c r="BD450" i="4"/>
  <c r="BC450" i="4"/>
  <c r="BB450" i="4"/>
  <c r="BA450" i="4"/>
  <c r="BF449" i="4"/>
  <c r="BE449" i="4"/>
  <c r="BD449" i="4"/>
  <c r="BC449" i="4"/>
  <c r="BB449" i="4"/>
  <c r="BA449" i="4"/>
  <c r="BF448" i="4"/>
  <c r="BE448" i="4"/>
  <c r="BD448" i="4"/>
  <c r="BC448" i="4"/>
  <c r="BB448" i="4"/>
  <c r="BA448" i="4"/>
  <c r="BF447" i="4"/>
  <c r="BE447" i="4"/>
  <c r="BD447" i="4"/>
  <c r="BC447" i="4"/>
  <c r="BB447" i="4"/>
  <c r="BA447" i="4"/>
  <c r="BF446" i="4"/>
  <c r="BE446" i="4"/>
  <c r="BD446" i="4"/>
  <c r="BC446" i="4"/>
  <c r="BB446" i="4"/>
  <c r="BA446" i="4"/>
  <c r="BF445" i="4"/>
  <c r="BE445" i="4"/>
  <c r="BD445" i="4"/>
  <c r="BC445" i="4"/>
  <c r="BB445" i="4"/>
  <c r="BA445" i="4"/>
  <c r="BF444" i="4"/>
  <c r="BE444" i="4"/>
  <c r="BD444" i="4"/>
  <c r="BC444" i="4"/>
  <c r="BB444" i="4"/>
  <c r="BA444" i="4"/>
  <c r="BF443" i="4"/>
  <c r="BE443" i="4"/>
  <c r="BD443" i="4"/>
  <c r="BC443" i="4"/>
  <c r="BB443" i="4"/>
  <c r="BA443" i="4"/>
  <c r="BF442" i="4"/>
  <c r="BE442" i="4"/>
  <c r="BD442" i="4"/>
  <c r="BC442" i="4"/>
  <c r="BB442" i="4"/>
  <c r="BA442" i="4"/>
  <c r="BF441" i="4"/>
  <c r="BE441" i="4"/>
  <c r="BD441" i="4"/>
  <c r="BC441" i="4"/>
  <c r="BB441" i="4"/>
  <c r="BA441" i="4"/>
  <c r="BF440" i="4"/>
  <c r="BE440" i="4"/>
  <c r="BD440" i="4"/>
  <c r="BC440" i="4"/>
  <c r="BB440" i="4"/>
  <c r="BA440" i="4"/>
  <c r="BF439" i="4"/>
  <c r="BE439" i="4"/>
  <c r="BD439" i="4"/>
  <c r="BC439" i="4"/>
  <c r="BB439" i="4"/>
  <c r="BA439" i="4"/>
  <c r="BF438" i="4"/>
  <c r="BE438" i="4"/>
  <c r="BD438" i="4"/>
  <c r="BC438" i="4"/>
  <c r="BB438" i="4"/>
  <c r="BA438" i="4"/>
  <c r="BF437" i="4"/>
  <c r="BE437" i="4"/>
  <c r="BD437" i="4"/>
  <c r="BC437" i="4"/>
  <c r="BB437" i="4"/>
  <c r="BA437" i="4"/>
  <c r="BF436" i="4"/>
  <c r="BE436" i="4"/>
  <c r="BD436" i="4"/>
  <c r="BC436" i="4"/>
  <c r="BB436" i="4"/>
  <c r="BA436" i="4"/>
  <c r="BF435" i="4"/>
  <c r="BE435" i="4"/>
  <c r="BD435" i="4"/>
  <c r="BC435" i="4"/>
  <c r="BB435" i="4"/>
  <c r="BA435" i="4"/>
  <c r="BF434" i="4"/>
  <c r="BE434" i="4"/>
  <c r="BD434" i="4"/>
  <c r="BC434" i="4"/>
  <c r="BB434" i="4"/>
  <c r="BA434" i="4"/>
  <c r="BF433" i="4"/>
  <c r="BE433" i="4"/>
  <c r="BD433" i="4"/>
  <c r="BC433" i="4"/>
  <c r="BB433" i="4"/>
  <c r="BA433" i="4"/>
  <c r="BF432" i="4"/>
  <c r="BE432" i="4"/>
  <c r="BD432" i="4"/>
  <c r="BC432" i="4"/>
  <c r="BB432" i="4"/>
  <c r="BA432" i="4"/>
  <c r="BF431" i="4"/>
  <c r="BE431" i="4"/>
  <c r="BD431" i="4"/>
  <c r="BC431" i="4"/>
  <c r="BB431" i="4"/>
  <c r="BA431" i="4"/>
  <c r="BF430" i="4"/>
  <c r="BE430" i="4"/>
  <c r="BD430" i="4"/>
  <c r="BC430" i="4"/>
  <c r="BB430" i="4"/>
  <c r="BA430" i="4"/>
  <c r="BF429" i="4"/>
  <c r="BE429" i="4"/>
  <c r="BD429" i="4"/>
  <c r="BC429" i="4"/>
  <c r="BB429" i="4"/>
  <c r="BA429" i="4"/>
  <c r="BF428" i="4"/>
  <c r="BE428" i="4"/>
  <c r="BD428" i="4"/>
  <c r="BC428" i="4"/>
  <c r="BB428" i="4"/>
  <c r="BA428" i="4"/>
  <c r="BF427" i="4"/>
  <c r="BE427" i="4"/>
  <c r="BD427" i="4"/>
  <c r="BC427" i="4"/>
  <c r="BB427" i="4"/>
  <c r="BA427" i="4"/>
  <c r="BF426" i="4"/>
  <c r="BE426" i="4"/>
  <c r="BD426" i="4"/>
  <c r="BC426" i="4"/>
  <c r="BB426" i="4"/>
  <c r="BA426" i="4"/>
  <c r="BF425" i="4"/>
  <c r="BE425" i="4"/>
  <c r="BD425" i="4"/>
  <c r="BC425" i="4"/>
  <c r="BB425" i="4"/>
  <c r="BA425" i="4"/>
  <c r="BF424" i="4"/>
  <c r="BE424" i="4"/>
  <c r="BD424" i="4"/>
  <c r="BC424" i="4"/>
  <c r="BB424" i="4"/>
  <c r="BA424" i="4"/>
  <c r="BF423" i="4"/>
  <c r="BE423" i="4"/>
  <c r="BD423" i="4"/>
  <c r="BC423" i="4"/>
  <c r="BB423" i="4"/>
  <c r="BA423" i="4"/>
  <c r="BF422" i="4"/>
  <c r="BE422" i="4"/>
  <c r="BD422" i="4"/>
  <c r="BC422" i="4"/>
  <c r="BB422" i="4"/>
  <c r="BA422" i="4"/>
  <c r="BF421" i="4"/>
  <c r="BE421" i="4"/>
  <c r="BD421" i="4"/>
  <c r="BC421" i="4"/>
  <c r="BB421" i="4"/>
  <c r="BA421" i="4"/>
  <c r="BF420" i="4"/>
  <c r="BE420" i="4"/>
  <c r="BD420" i="4"/>
  <c r="BC420" i="4"/>
  <c r="BB420" i="4"/>
  <c r="BA420" i="4"/>
  <c r="BF419" i="4"/>
  <c r="BE419" i="4"/>
  <c r="BD419" i="4"/>
  <c r="BC419" i="4"/>
  <c r="BB419" i="4"/>
  <c r="BA419" i="4"/>
  <c r="BF418" i="4"/>
  <c r="BE418" i="4"/>
  <c r="BD418" i="4"/>
  <c r="BC418" i="4"/>
  <c r="BB418" i="4"/>
  <c r="BA418" i="4"/>
  <c r="BF417" i="4"/>
  <c r="BE417" i="4"/>
  <c r="BD417" i="4"/>
  <c r="BC417" i="4"/>
  <c r="BB417" i="4"/>
  <c r="BA417" i="4"/>
  <c r="BF416" i="4"/>
  <c r="BE416" i="4"/>
  <c r="BD416" i="4"/>
  <c r="BC416" i="4"/>
  <c r="BB416" i="4"/>
  <c r="BA416" i="4"/>
  <c r="BF415" i="4"/>
  <c r="BE415" i="4"/>
  <c r="BD415" i="4"/>
  <c r="BC415" i="4"/>
  <c r="BB415" i="4"/>
  <c r="BA415" i="4"/>
  <c r="BF414" i="4"/>
  <c r="BE414" i="4"/>
  <c r="BD414" i="4"/>
  <c r="BC414" i="4"/>
  <c r="BB414" i="4"/>
  <c r="BA414" i="4"/>
  <c r="BF413" i="4"/>
  <c r="BE413" i="4"/>
  <c r="BD413" i="4"/>
  <c r="BC413" i="4"/>
  <c r="BB413" i="4"/>
  <c r="BA413" i="4"/>
  <c r="BF412" i="4"/>
  <c r="BE412" i="4"/>
  <c r="BD412" i="4"/>
  <c r="BC412" i="4"/>
  <c r="BB412" i="4"/>
  <c r="BA412" i="4"/>
  <c r="BF411" i="4"/>
  <c r="BE411" i="4"/>
  <c r="BD411" i="4"/>
  <c r="BC411" i="4"/>
  <c r="BB411" i="4"/>
  <c r="BA411" i="4"/>
  <c r="BF410" i="4"/>
  <c r="BE410" i="4"/>
  <c r="BD410" i="4"/>
  <c r="BC410" i="4"/>
  <c r="BB410" i="4"/>
  <c r="BA410" i="4"/>
  <c r="BF409" i="4"/>
  <c r="BE409" i="4"/>
  <c r="BD409" i="4"/>
  <c r="BC409" i="4"/>
  <c r="BB409" i="4"/>
  <c r="BA409" i="4"/>
  <c r="BF408" i="4"/>
  <c r="BE408" i="4"/>
  <c r="BD408" i="4"/>
  <c r="BC408" i="4"/>
  <c r="BB408" i="4"/>
  <c r="BA408" i="4"/>
  <c r="BF407" i="4"/>
  <c r="BE407" i="4"/>
  <c r="BD407" i="4"/>
  <c r="BC407" i="4"/>
  <c r="BB407" i="4"/>
  <c r="BA407" i="4"/>
  <c r="BF406" i="4"/>
  <c r="BE406" i="4"/>
  <c r="BD406" i="4"/>
  <c r="BC406" i="4"/>
  <c r="BB406" i="4"/>
  <c r="BA406" i="4"/>
  <c r="BF405" i="4"/>
  <c r="BE405" i="4"/>
  <c r="BD405" i="4"/>
  <c r="BC405" i="4"/>
  <c r="BB405" i="4"/>
  <c r="BA405" i="4"/>
  <c r="BF404" i="4"/>
  <c r="BE404" i="4"/>
  <c r="BD404" i="4"/>
  <c r="BC404" i="4"/>
  <c r="BB404" i="4"/>
  <c r="BA404" i="4"/>
  <c r="BF403" i="4"/>
  <c r="BE403" i="4"/>
  <c r="BD403" i="4"/>
  <c r="BC403" i="4"/>
  <c r="BB403" i="4"/>
  <c r="BA403" i="4"/>
  <c r="BF402" i="4"/>
  <c r="BE402" i="4"/>
  <c r="BD402" i="4"/>
  <c r="BC402" i="4"/>
  <c r="BB402" i="4"/>
  <c r="BA402" i="4"/>
  <c r="BF401" i="4"/>
  <c r="BE401" i="4"/>
  <c r="BD401" i="4"/>
  <c r="BC401" i="4"/>
  <c r="BB401" i="4"/>
  <c r="BA401" i="4"/>
  <c r="BF400" i="4"/>
  <c r="BE400" i="4"/>
  <c r="BD400" i="4"/>
  <c r="BC400" i="4"/>
  <c r="BB400" i="4"/>
  <c r="BA400" i="4"/>
  <c r="BF399" i="4"/>
  <c r="BE399" i="4"/>
  <c r="BD399" i="4"/>
  <c r="BC399" i="4"/>
  <c r="BB399" i="4"/>
  <c r="BA399" i="4"/>
  <c r="BF398" i="4"/>
  <c r="BE398" i="4"/>
  <c r="BD398" i="4"/>
  <c r="BC398" i="4"/>
  <c r="BB398" i="4"/>
  <c r="BA398" i="4"/>
  <c r="BF397" i="4"/>
  <c r="BE397" i="4"/>
  <c r="BD397" i="4"/>
  <c r="BC397" i="4"/>
  <c r="BB397" i="4"/>
  <c r="BA397" i="4"/>
  <c r="BF396" i="4"/>
  <c r="BE396" i="4"/>
  <c r="BD396" i="4"/>
  <c r="BC396" i="4"/>
  <c r="BB396" i="4"/>
  <c r="BA396" i="4"/>
  <c r="BF395" i="4"/>
  <c r="BE395" i="4"/>
  <c r="BD395" i="4"/>
  <c r="BC395" i="4"/>
  <c r="BB395" i="4"/>
  <c r="BA395" i="4"/>
  <c r="BF394" i="4"/>
  <c r="BE394" i="4"/>
  <c r="BD394" i="4"/>
  <c r="BC394" i="4"/>
  <c r="BB394" i="4"/>
  <c r="BA394" i="4"/>
  <c r="BF393" i="4"/>
  <c r="BE393" i="4"/>
  <c r="BD393" i="4"/>
  <c r="BC393" i="4"/>
  <c r="BB393" i="4"/>
  <c r="BA393" i="4"/>
  <c r="BF392" i="4"/>
  <c r="BE392" i="4"/>
  <c r="BD392" i="4"/>
  <c r="BC392" i="4"/>
  <c r="BB392" i="4"/>
  <c r="BA392" i="4"/>
  <c r="BF391" i="4"/>
  <c r="BE391" i="4"/>
  <c r="BD391" i="4"/>
  <c r="BC391" i="4"/>
  <c r="BB391" i="4"/>
  <c r="BA391" i="4"/>
  <c r="BF390" i="4"/>
  <c r="BE390" i="4"/>
  <c r="BD390" i="4"/>
  <c r="BC390" i="4"/>
  <c r="BB390" i="4"/>
  <c r="BA390" i="4"/>
  <c r="BF389" i="4"/>
  <c r="BF713" i="4" s="1"/>
  <c r="BE389" i="4"/>
  <c r="BD389" i="4"/>
  <c r="BC389" i="4"/>
  <c r="BB389" i="4"/>
  <c r="BB713" i="4" s="1"/>
  <c r="BA389" i="4"/>
  <c r="BA713" i="4" s="1"/>
  <c r="BF388" i="4"/>
  <c r="BE388" i="4"/>
  <c r="BD388" i="4"/>
  <c r="BC388" i="4"/>
  <c r="BB388" i="4"/>
  <c r="BA388" i="4"/>
  <c r="BF387" i="4"/>
  <c r="BF709" i="4" s="1"/>
  <c r="BE387" i="4"/>
  <c r="BE709" i="4" s="1"/>
  <c r="BD387" i="4"/>
  <c r="BC387" i="4"/>
  <c r="BB387" i="4"/>
  <c r="BB709" i="4" s="1"/>
  <c r="BA387" i="4"/>
  <c r="BA709" i="4" s="1"/>
  <c r="BF386" i="4"/>
  <c r="BE386" i="4"/>
  <c r="BD386" i="4"/>
  <c r="BC386" i="4"/>
  <c r="BB386" i="4"/>
  <c r="BA386" i="4"/>
  <c r="BF385" i="4"/>
  <c r="BF711" i="4" s="1"/>
  <c r="BE385" i="4"/>
  <c r="BE711" i="4" s="1"/>
  <c r="BD385" i="4"/>
  <c r="BC385" i="4"/>
  <c r="BB385" i="4"/>
  <c r="BB711" i="4" s="1"/>
  <c r="BA385" i="4"/>
  <c r="BA711" i="4" s="1"/>
  <c r="BF384" i="4"/>
  <c r="BE384" i="4"/>
  <c r="BD384" i="4"/>
  <c r="BC384" i="4"/>
  <c r="BB384" i="4"/>
  <c r="BA384" i="4"/>
  <c r="BF383" i="4"/>
  <c r="BF710" i="4" s="1"/>
  <c r="BE383" i="4"/>
  <c r="BE710" i="4" s="1"/>
  <c r="BD383" i="4"/>
  <c r="BC383" i="4"/>
  <c r="BB383" i="4"/>
  <c r="BB710" i="4" s="1"/>
  <c r="BA383" i="4"/>
  <c r="BA710" i="4" s="1"/>
  <c r="BF382" i="4"/>
  <c r="BE382" i="4"/>
  <c r="BD382" i="4"/>
  <c r="BD708" i="4" s="1"/>
  <c r="BC382" i="4"/>
  <c r="BC708" i="4" s="1"/>
  <c r="BB382" i="4"/>
  <c r="BA382" i="4"/>
  <c r="BF381" i="4"/>
  <c r="BF712" i="4" s="1"/>
  <c r="BE381" i="4"/>
  <c r="BE712" i="4" s="1"/>
  <c r="BD381" i="4"/>
  <c r="BC381" i="4"/>
  <c r="BB381" i="4"/>
  <c r="BB712" i="4" s="1"/>
  <c r="BA381" i="4"/>
  <c r="BA712" i="4" s="1"/>
  <c r="BF380" i="4"/>
  <c r="BE380" i="4"/>
  <c r="BD380" i="4"/>
  <c r="BC380" i="4"/>
  <c r="BB380" i="4"/>
  <c r="BA380" i="4"/>
  <c r="BF327" i="4"/>
  <c r="BE327" i="4"/>
  <c r="BD327" i="4"/>
  <c r="BC327" i="4"/>
  <c r="BB327" i="4"/>
  <c r="BA327" i="4"/>
  <c r="BF326" i="4"/>
  <c r="BE326" i="4"/>
  <c r="BD326" i="4"/>
  <c r="BC326" i="4"/>
  <c r="BB326" i="4"/>
  <c r="BA326" i="4"/>
  <c r="BF325" i="4"/>
  <c r="BE325" i="4"/>
  <c r="BD325" i="4"/>
  <c r="BC325" i="4"/>
  <c r="BB325" i="4"/>
  <c r="BA325" i="4"/>
  <c r="BF324" i="4"/>
  <c r="BE324" i="4"/>
  <c r="BD324" i="4"/>
  <c r="BC324" i="4"/>
  <c r="BB324" i="4"/>
  <c r="BA324" i="4"/>
  <c r="BF323" i="4"/>
  <c r="BE323" i="4"/>
  <c r="BD323" i="4"/>
  <c r="BC323" i="4"/>
  <c r="BB323" i="4"/>
  <c r="BA323" i="4"/>
  <c r="BF322" i="4"/>
  <c r="BE322" i="4"/>
  <c r="BD322" i="4"/>
  <c r="BC322" i="4"/>
  <c r="BB322" i="4"/>
  <c r="BA322" i="4"/>
  <c r="BF321" i="4"/>
  <c r="BE321" i="4"/>
  <c r="BD321" i="4"/>
  <c r="BC321" i="4"/>
  <c r="BB321" i="4"/>
  <c r="BA321" i="4"/>
  <c r="BF320" i="4"/>
  <c r="BE320" i="4"/>
  <c r="BD320" i="4"/>
  <c r="BC320" i="4"/>
  <c r="BB320" i="4"/>
  <c r="BA320" i="4"/>
  <c r="BF319" i="4"/>
  <c r="BE319" i="4"/>
  <c r="BD319" i="4"/>
  <c r="BC319" i="4"/>
  <c r="BB319" i="4"/>
  <c r="BA319" i="4"/>
  <c r="BF318" i="4"/>
  <c r="BE318" i="4"/>
  <c r="BD318" i="4"/>
  <c r="BC318" i="4"/>
  <c r="BB318" i="4"/>
  <c r="BA318" i="4"/>
  <c r="BF317" i="4"/>
  <c r="BE317" i="4"/>
  <c r="BD317" i="4"/>
  <c r="BC317" i="4"/>
  <c r="BB317" i="4"/>
  <c r="BA317" i="4"/>
  <c r="BF316" i="4"/>
  <c r="BE316" i="4"/>
  <c r="BD316" i="4"/>
  <c r="BC316" i="4"/>
  <c r="BB316" i="4"/>
  <c r="BA316" i="4"/>
  <c r="BF315" i="4"/>
  <c r="BE315" i="4"/>
  <c r="BD315" i="4"/>
  <c r="BC315" i="4"/>
  <c r="BB315" i="4"/>
  <c r="BA315" i="4"/>
  <c r="BF314" i="4"/>
  <c r="BE314" i="4"/>
  <c r="BD314" i="4"/>
  <c r="BC314" i="4"/>
  <c r="BB314" i="4"/>
  <c r="BA314" i="4"/>
  <c r="BF313" i="4"/>
  <c r="BE313" i="4"/>
  <c r="BD313" i="4"/>
  <c r="BC313" i="4"/>
  <c r="BB313" i="4"/>
  <c r="BA313" i="4"/>
  <c r="BF312" i="4"/>
  <c r="BE312" i="4"/>
  <c r="BD312" i="4"/>
  <c r="BC312" i="4"/>
  <c r="BB312" i="4"/>
  <c r="BA312" i="4"/>
  <c r="BF311" i="4"/>
  <c r="BE311" i="4"/>
  <c r="BD311" i="4"/>
  <c r="BC311" i="4"/>
  <c r="BB311" i="4"/>
  <c r="BA311" i="4"/>
  <c r="BF310" i="4"/>
  <c r="BE310" i="4"/>
  <c r="BD310" i="4"/>
  <c r="BC310" i="4"/>
  <c r="BB310" i="4"/>
  <c r="BA310" i="4"/>
  <c r="BF309" i="4"/>
  <c r="BE309" i="4"/>
  <c r="BD309" i="4"/>
  <c r="BC309" i="4"/>
  <c r="BB309" i="4"/>
  <c r="BA309" i="4"/>
  <c r="BF308" i="4"/>
  <c r="BE308" i="4"/>
  <c r="BD308" i="4"/>
  <c r="BC308" i="4"/>
  <c r="BB308" i="4"/>
  <c r="BA308" i="4"/>
  <c r="BF307" i="4"/>
  <c r="BE307" i="4"/>
  <c r="BD307" i="4"/>
  <c r="BC307" i="4"/>
  <c r="BB307" i="4"/>
  <c r="BA307" i="4"/>
  <c r="BF306" i="4"/>
  <c r="BE306" i="4"/>
  <c r="BD306" i="4"/>
  <c r="BC306" i="4"/>
  <c r="BB306" i="4"/>
  <c r="BA306" i="4"/>
  <c r="BF305" i="4"/>
  <c r="BE305" i="4"/>
  <c r="BD305" i="4"/>
  <c r="BC305" i="4"/>
  <c r="BB305" i="4"/>
  <c r="BA305" i="4"/>
  <c r="BF304" i="4"/>
  <c r="BE304" i="4"/>
  <c r="BD304" i="4"/>
  <c r="BC304" i="4"/>
  <c r="BB304" i="4"/>
  <c r="BA304" i="4"/>
  <c r="BF303" i="4"/>
  <c r="BE303" i="4"/>
  <c r="BD303" i="4"/>
  <c r="BC303" i="4"/>
  <c r="BB303" i="4"/>
  <c r="BA303" i="4"/>
  <c r="BF302" i="4"/>
  <c r="BE302" i="4"/>
  <c r="BD302" i="4"/>
  <c r="BC302" i="4"/>
  <c r="BB302" i="4"/>
  <c r="BA302" i="4"/>
  <c r="BF301" i="4"/>
  <c r="BE301" i="4"/>
  <c r="BD301" i="4"/>
  <c r="BC301" i="4"/>
  <c r="BB301" i="4"/>
  <c r="BA301" i="4"/>
  <c r="BF300" i="4"/>
  <c r="BE300" i="4"/>
  <c r="BD300" i="4"/>
  <c r="BC300" i="4"/>
  <c r="BB300" i="4"/>
  <c r="BA300" i="4"/>
  <c r="BF299" i="4"/>
  <c r="BE299" i="4"/>
  <c r="BD299" i="4"/>
  <c r="BC299" i="4"/>
  <c r="BB299" i="4"/>
  <c r="BA299" i="4"/>
  <c r="BF298" i="4"/>
  <c r="BE298" i="4"/>
  <c r="BD298" i="4"/>
  <c r="BC298" i="4"/>
  <c r="BB298" i="4"/>
  <c r="BA298" i="4"/>
  <c r="BF297" i="4"/>
  <c r="BE297" i="4"/>
  <c r="BD297" i="4"/>
  <c r="BC297" i="4"/>
  <c r="BB297" i="4"/>
  <c r="BA297" i="4"/>
  <c r="BF296" i="4"/>
  <c r="BE296" i="4"/>
  <c r="BD296" i="4"/>
  <c r="BC296" i="4"/>
  <c r="BB296" i="4"/>
  <c r="BA296" i="4"/>
  <c r="BF295" i="4"/>
  <c r="BE295" i="4"/>
  <c r="BD295" i="4"/>
  <c r="BC295" i="4"/>
  <c r="BB295" i="4"/>
  <c r="BA295" i="4"/>
  <c r="BF294" i="4"/>
  <c r="BE294" i="4"/>
  <c r="BD294" i="4"/>
  <c r="BC294" i="4"/>
  <c r="BB294" i="4"/>
  <c r="BA294" i="4"/>
  <c r="BF293" i="4"/>
  <c r="BE293" i="4"/>
  <c r="BD293" i="4"/>
  <c r="BC293" i="4"/>
  <c r="BB293" i="4"/>
  <c r="BA293" i="4"/>
  <c r="BF292" i="4"/>
  <c r="BE292" i="4"/>
  <c r="BD292" i="4"/>
  <c r="BC292" i="4"/>
  <c r="BB292" i="4"/>
  <c r="BA292" i="4"/>
  <c r="BF291" i="4"/>
  <c r="BE291" i="4"/>
  <c r="BD291" i="4"/>
  <c r="BC291" i="4"/>
  <c r="BB291" i="4"/>
  <c r="BA291" i="4"/>
  <c r="BF290" i="4"/>
  <c r="BE290" i="4"/>
  <c r="BD290" i="4"/>
  <c r="BC290" i="4"/>
  <c r="BB290" i="4"/>
  <c r="BA290" i="4"/>
  <c r="BF289" i="4"/>
  <c r="BE289" i="4"/>
  <c r="BD289" i="4"/>
  <c r="BC289" i="4"/>
  <c r="BB289" i="4"/>
  <c r="BA289" i="4"/>
  <c r="BF288" i="4"/>
  <c r="BE288" i="4"/>
  <c r="BD288" i="4"/>
  <c r="BC288" i="4"/>
  <c r="BB288" i="4"/>
  <c r="BA288" i="4"/>
  <c r="BF287" i="4"/>
  <c r="BE287" i="4"/>
  <c r="BD287" i="4"/>
  <c r="BC287" i="4"/>
  <c r="BB287" i="4"/>
  <c r="BA287" i="4"/>
  <c r="BF286" i="4"/>
  <c r="BE286" i="4"/>
  <c r="BD286" i="4"/>
  <c r="BC286" i="4"/>
  <c r="BB286" i="4"/>
  <c r="BA286" i="4"/>
  <c r="BF285" i="4"/>
  <c r="BE285" i="4"/>
  <c r="BD285" i="4"/>
  <c r="BC285" i="4"/>
  <c r="BB285" i="4"/>
  <c r="BA285" i="4"/>
  <c r="BF284" i="4"/>
  <c r="BE284" i="4"/>
  <c r="BD284" i="4"/>
  <c r="BC284" i="4"/>
  <c r="BB284" i="4"/>
  <c r="BA284" i="4"/>
  <c r="BF283" i="4"/>
  <c r="BE283" i="4"/>
  <c r="BD283" i="4"/>
  <c r="BC283" i="4"/>
  <c r="BB283" i="4"/>
  <c r="BA283" i="4"/>
  <c r="BF282" i="4"/>
  <c r="BE282" i="4"/>
  <c r="BD282" i="4"/>
  <c r="BC282" i="4"/>
  <c r="BB282" i="4"/>
  <c r="BA282" i="4"/>
  <c r="BF281" i="4"/>
  <c r="BE281" i="4"/>
  <c r="BD281" i="4"/>
  <c r="BC281" i="4"/>
  <c r="BB281" i="4"/>
  <c r="BA281" i="4"/>
  <c r="BF280" i="4"/>
  <c r="BE280" i="4"/>
  <c r="BD280" i="4"/>
  <c r="BC280" i="4"/>
  <c r="BB280" i="4"/>
  <c r="BA280" i="4"/>
  <c r="BF279" i="4"/>
  <c r="BE279" i="4"/>
  <c r="BD279" i="4"/>
  <c r="BC279" i="4"/>
  <c r="BB279" i="4"/>
  <c r="BA279" i="4"/>
  <c r="BF278" i="4"/>
  <c r="BE278" i="4"/>
  <c r="BD278" i="4"/>
  <c r="BC278" i="4"/>
  <c r="BB278" i="4"/>
  <c r="BA278" i="4"/>
  <c r="BF277" i="4"/>
  <c r="BE277" i="4"/>
  <c r="BD277" i="4"/>
  <c r="BC277" i="4"/>
  <c r="BB277" i="4"/>
  <c r="BA277" i="4"/>
  <c r="BF276" i="4"/>
  <c r="BE276" i="4"/>
  <c r="BD276" i="4"/>
  <c r="BC276" i="4"/>
  <c r="BB276" i="4"/>
  <c r="BA276" i="4"/>
  <c r="BF275" i="4"/>
  <c r="BE275" i="4"/>
  <c r="BD275" i="4"/>
  <c r="BC275" i="4"/>
  <c r="BB275" i="4"/>
  <c r="BA275" i="4"/>
  <c r="BF274" i="4"/>
  <c r="BE274" i="4"/>
  <c r="BD274" i="4"/>
  <c r="BC274" i="4"/>
  <c r="BB274" i="4"/>
  <c r="BA274" i="4"/>
  <c r="BF273" i="4"/>
  <c r="BE273" i="4"/>
  <c r="BD273" i="4"/>
  <c r="BC273" i="4"/>
  <c r="BB273" i="4"/>
  <c r="BA273" i="4"/>
  <c r="BF272" i="4"/>
  <c r="BE272" i="4"/>
  <c r="BD272" i="4"/>
  <c r="BC272" i="4"/>
  <c r="BB272" i="4"/>
  <c r="BA272" i="4"/>
  <c r="BF271" i="4"/>
  <c r="BE271" i="4"/>
  <c r="BD271" i="4"/>
  <c r="BC271" i="4"/>
  <c r="BB271" i="4"/>
  <c r="BA271" i="4"/>
  <c r="BF270" i="4"/>
  <c r="BE270" i="4"/>
  <c r="BD270" i="4"/>
  <c r="BC270" i="4"/>
  <c r="BB270" i="4"/>
  <c r="BA270" i="4"/>
  <c r="BF269" i="4"/>
  <c r="BE269" i="4"/>
  <c r="BD269" i="4"/>
  <c r="BC269" i="4"/>
  <c r="BB269" i="4"/>
  <c r="BA269" i="4"/>
  <c r="BF268" i="4"/>
  <c r="BE268" i="4"/>
  <c r="BD268" i="4"/>
  <c r="BC268" i="4"/>
  <c r="BB268" i="4"/>
  <c r="BA268" i="4"/>
  <c r="BF267" i="4"/>
  <c r="BE267" i="4"/>
  <c r="BD267" i="4"/>
  <c r="BC267" i="4"/>
  <c r="BB267" i="4"/>
  <c r="BA267" i="4"/>
  <c r="BF266" i="4"/>
  <c r="BE266" i="4"/>
  <c r="BD266" i="4"/>
  <c r="BC266" i="4"/>
  <c r="BB266" i="4"/>
  <c r="BA266" i="4"/>
  <c r="BF265" i="4"/>
  <c r="BE265" i="4"/>
  <c r="BD265" i="4"/>
  <c r="BC265" i="4"/>
  <c r="BB265" i="4"/>
  <c r="BA265" i="4"/>
  <c r="BF264" i="4"/>
  <c r="BE264" i="4"/>
  <c r="BD264" i="4"/>
  <c r="BC264" i="4"/>
  <c r="BB264" i="4"/>
  <c r="BA264" i="4"/>
  <c r="BF263" i="4"/>
  <c r="BE263" i="4"/>
  <c r="BD263" i="4"/>
  <c r="BC263" i="4"/>
  <c r="BB263" i="4"/>
  <c r="BA263" i="4"/>
  <c r="BF262" i="4"/>
  <c r="BE262" i="4"/>
  <c r="BD262" i="4"/>
  <c r="BC262" i="4"/>
  <c r="BB262" i="4"/>
  <c r="BA262" i="4"/>
  <c r="BF261" i="4"/>
  <c r="BE261" i="4"/>
  <c r="BD261" i="4"/>
  <c r="BC261" i="4"/>
  <c r="BB261" i="4"/>
  <c r="BA261" i="4"/>
  <c r="BF260" i="4"/>
  <c r="BE260" i="4"/>
  <c r="BD260" i="4"/>
  <c r="BC260" i="4"/>
  <c r="BB260" i="4"/>
  <c r="BA260" i="4"/>
  <c r="BF259" i="4"/>
  <c r="BE259" i="4"/>
  <c r="BD259" i="4"/>
  <c r="BC259" i="4"/>
  <c r="BB259" i="4"/>
  <c r="BA259" i="4"/>
  <c r="BF258" i="4"/>
  <c r="BE258" i="4"/>
  <c r="BD258" i="4"/>
  <c r="BC258" i="4"/>
  <c r="BB258" i="4"/>
  <c r="BA258" i="4"/>
  <c r="BF257" i="4"/>
  <c r="BE257" i="4"/>
  <c r="BD257" i="4"/>
  <c r="BC257" i="4"/>
  <c r="BB257" i="4"/>
  <c r="BA257" i="4"/>
  <c r="BF256" i="4"/>
  <c r="BE256" i="4"/>
  <c r="BD256" i="4"/>
  <c r="BC256" i="4"/>
  <c r="BB256" i="4"/>
  <c r="BA256" i="4"/>
  <c r="BF255" i="4"/>
  <c r="BE255" i="4"/>
  <c r="BD255" i="4"/>
  <c r="BC255" i="4"/>
  <c r="BB255" i="4"/>
  <c r="BA255" i="4"/>
  <c r="BF254" i="4"/>
  <c r="BE254" i="4"/>
  <c r="BD254" i="4"/>
  <c r="BC254" i="4"/>
  <c r="BB254" i="4"/>
  <c r="BA254" i="4"/>
  <c r="BF253" i="4"/>
  <c r="BE253" i="4"/>
  <c r="BD253" i="4"/>
  <c r="BC253" i="4"/>
  <c r="BB253" i="4"/>
  <c r="BA253" i="4"/>
  <c r="BF252" i="4"/>
  <c r="BE252" i="4"/>
  <c r="BD252" i="4"/>
  <c r="BC252" i="4"/>
  <c r="BB252" i="4"/>
  <c r="BA252" i="4"/>
  <c r="BF251" i="4"/>
  <c r="BE251" i="4"/>
  <c r="BD251" i="4"/>
  <c r="BC251" i="4"/>
  <c r="BB251" i="4"/>
  <c r="BA251" i="4"/>
  <c r="BF250" i="4"/>
  <c r="BE250" i="4"/>
  <c r="BD250" i="4"/>
  <c r="BC250" i="4"/>
  <c r="BB250" i="4"/>
  <c r="BA250" i="4"/>
  <c r="BF249" i="4"/>
  <c r="BE249" i="4"/>
  <c r="BD249" i="4"/>
  <c r="BC249" i="4"/>
  <c r="BB249" i="4"/>
  <c r="BA249" i="4"/>
  <c r="BF248" i="4"/>
  <c r="BE248" i="4"/>
  <c r="BD248" i="4"/>
  <c r="BC248" i="4"/>
  <c r="BB248" i="4"/>
  <c r="BA248" i="4"/>
  <c r="BF247" i="4"/>
  <c r="BE247" i="4"/>
  <c r="BD247" i="4"/>
  <c r="BC247" i="4"/>
  <c r="BB247" i="4"/>
  <c r="BA247" i="4"/>
  <c r="BF246" i="4"/>
  <c r="BE246" i="4"/>
  <c r="BD246" i="4"/>
  <c r="BC246" i="4"/>
  <c r="BB246" i="4"/>
  <c r="BA246" i="4"/>
  <c r="BF245" i="4"/>
  <c r="BE245" i="4"/>
  <c r="BD245" i="4"/>
  <c r="BC245" i="4"/>
  <c r="BB245" i="4"/>
  <c r="BA245" i="4"/>
  <c r="BF244" i="4"/>
  <c r="BE244" i="4"/>
  <c r="BD244" i="4"/>
  <c r="BC244" i="4"/>
  <c r="BB244" i="4"/>
  <c r="BA244" i="4"/>
  <c r="BF243" i="4"/>
  <c r="BE243" i="4"/>
  <c r="BD243" i="4"/>
  <c r="BC243" i="4"/>
  <c r="BB243" i="4"/>
  <c r="BA243" i="4"/>
  <c r="BF242" i="4"/>
  <c r="BE242" i="4"/>
  <c r="BD242" i="4"/>
  <c r="BC242" i="4"/>
  <c r="BB242" i="4"/>
  <c r="BA242" i="4"/>
  <c r="BF241" i="4"/>
  <c r="BE241" i="4"/>
  <c r="BD241" i="4"/>
  <c r="BC241" i="4"/>
  <c r="BB241" i="4"/>
  <c r="BA241" i="4"/>
  <c r="BF240" i="4"/>
  <c r="BE240" i="4"/>
  <c r="BD240" i="4"/>
  <c r="BC240" i="4"/>
  <c r="BB240" i="4"/>
  <c r="BA240" i="4"/>
  <c r="BF239" i="4"/>
  <c r="BE239" i="4"/>
  <c r="BD239" i="4"/>
  <c r="BC239" i="4"/>
  <c r="BB239" i="4"/>
  <c r="BA239" i="4"/>
  <c r="BF238" i="4"/>
  <c r="BE238" i="4"/>
  <c r="BD238" i="4"/>
  <c r="BC238" i="4"/>
  <c r="BB238" i="4"/>
  <c r="BA238" i="4"/>
  <c r="BF237" i="4"/>
  <c r="BE237" i="4"/>
  <c r="BD237" i="4"/>
  <c r="BC237" i="4"/>
  <c r="BB237" i="4"/>
  <c r="BA237" i="4"/>
  <c r="BF236" i="4"/>
  <c r="BE236" i="4"/>
  <c r="BD236" i="4"/>
  <c r="BC236" i="4"/>
  <c r="BB236" i="4"/>
  <c r="BA236" i="4"/>
  <c r="BF235" i="4"/>
  <c r="BE235" i="4"/>
  <c r="BD235" i="4"/>
  <c r="BC235" i="4"/>
  <c r="BB235" i="4"/>
  <c r="BA235" i="4"/>
  <c r="BF234" i="4"/>
  <c r="BE234" i="4"/>
  <c r="BD234" i="4"/>
  <c r="BC234" i="4"/>
  <c r="BB234" i="4"/>
  <c r="BA234" i="4"/>
  <c r="BF233" i="4"/>
  <c r="BE233" i="4"/>
  <c r="BD233" i="4"/>
  <c r="BC233" i="4"/>
  <c r="BB233" i="4"/>
  <c r="BA233" i="4"/>
  <c r="BF232" i="4"/>
  <c r="BE232" i="4"/>
  <c r="BD232" i="4"/>
  <c r="BC232" i="4"/>
  <c r="BB232" i="4"/>
  <c r="BA232" i="4"/>
  <c r="BF231" i="4"/>
  <c r="BE231" i="4"/>
  <c r="BD231" i="4"/>
  <c r="BC231" i="4"/>
  <c r="BB231" i="4"/>
  <c r="BA231" i="4"/>
  <c r="BF230" i="4"/>
  <c r="BE230" i="4"/>
  <c r="BD230" i="4"/>
  <c r="BC230" i="4"/>
  <c r="BB230" i="4"/>
  <c r="BA230" i="4"/>
  <c r="BF229" i="4"/>
  <c r="BE229" i="4"/>
  <c r="BD229" i="4"/>
  <c r="BC229" i="4"/>
  <c r="BB229" i="4"/>
  <c r="BA229" i="4"/>
  <c r="BF228" i="4"/>
  <c r="BE228" i="4"/>
  <c r="BD228" i="4"/>
  <c r="BC228" i="4"/>
  <c r="BB228" i="4"/>
  <c r="BA228" i="4"/>
  <c r="BF227" i="4"/>
  <c r="BE227" i="4"/>
  <c r="BD227" i="4"/>
  <c r="BC227" i="4"/>
  <c r="BB227" i="4"/>
  <c r="BA227" i="4"/>
  <c r="BF226" i="4"/>
  <c r="BE226" i="4"/>
  <c r="BD226" i="4"/>
  <c r="BC226" i="4"/>
  <c r="BB226" i="4"/>
  <c r="BA226" i="4"/>
  <c r="BF225" i="4"/>
  <c r="BE225" i="4"/>
  <c r="BD225" i="4"/>
  <c r="BC225" i="4"/>
  <c r="BB225" i="4"/>
  <c r="BA225" i="4"/>
  <c r="BF224" i="4"/>
  <c r="BE224" i="4"/>
  <c r="BD224" i="4"/>
  <c r="BC224" i="4"/>
  <c r="BB224" i="4"/>
  <c r="BA224" i="4"/>
  <c r="BF223" i="4"/>
  <c r="BE223" i="4"/>
  <c r="BD223" i="4"/>
  <c r="BC223" i="4"/>
  <c r="BB223" i="4"/>
  <c r="BA223" i="4"/>
  <c r="BF222" i="4"/>
  <c r="BE222" i="4"/>
  <c r="BD222" i="4"/>
  <c r="BC222" i="4"/>
  <c r="BB222" i="4"/>
  <c r="BA222" i="4"/>
  <c r="BF221" i="4"/>
  <c r="BE221" i="4"/>
  <c r="BD221" i="4"/>
  <c r="BC221" i="4"/>
  <c r="BB221" i="4"/>
  <c r="BA221" i="4"/>
  <c r="BF220" i="4"/>
  <c r="BE220" i="4"/>
  <c r="BD220" i="4"/>
  <c r="BC220" i="4"/>
  <c r="BB220" i="4"/>
  <c r="BA220" i="4"/>
  <c r="BF219" i="4"/>
  <c r="BE219" i="4"/>
  <c r="BD219" i="4"/>
  <c r="BC219" i="4"/>
  <c r="BB219" i="4"/>
  <c r="BA219" i="4"/>
  <c r="BF218" i="4"/>
  <c r="BE218" i="4"/>
  <c r="BD218" i="4"/>
  <c r="BC218" i="4"/>
  <c r="BB218" i="4"/>
  <c r="BA218" i="4"/>
  <c r="BF217" i="4"/>
  <c r="BE217" i="4"/>
  <c r="BD217" i="4"/>
  <c r="BC217" i="4"/>
  <c r="BB217" i="4"/>
  <c r="BA217" i="4"/>
  <c r="BF216" i="4"/>
  <c r="BE216" i="4"/>
  <c r="BD216" i="4"/>
  <c r="BC216" i="4"/>
  <c r="BB216" i="4"/>
  <c r="BA216" i="4"/>
  <c r="BF215" i="4"/>
  <c r="BE215" i="4"/>
  <c r="BD215" i="4"/>
  <c r="BC215" i="4"/>
  <c r="BB215" i="4"/>
  <c r="BA215" i="4"/>
  <c r="BF214" i="4"/>
  <c r="BE214" i="4"/>
  <c r="BD214" i="4"/>
  <c r="BC214" i="4"/>
  <c r="BB214" i="4"/>
  <c r="BA214" i="4"/>
  <c r="BF213" i="4"/>
  <c r="BE213" i="4"/>
  <c r="BD213" i="4"/>
  <c r="BC213" i="4"/>
  <c r="BB213" i="4"/>
  <c r="BA213" i="4"/>
  <c r="BF212" i="4"/>
  <c r="BE212" i="4"/>
  <c r="BD212" i="4"/>
  <c r="BC212" i="4"/>
  <c r="BB212" i="4"/>
  <c r="BA212" i="4"/>
  <c r="BF211" i="4"/>
  <c r="BE211" i="4"/>
  <c r="BD211" i="4"/>
  <c r="BC211" i="4"/>
  <c r="BB211" i="4"/>
  <c r="BA211" i="4"/>
  <c r="BF210" i="4"/>
  <c r="BE210" i="4"/>
  <c r="BD210" i="4"/>
  <c r="BC210" i="4"/>
  <c r="BB210" i="4"/>
  <c r="BA210" i="4"/>
  <c r="BF209" i="4"/>
  <c r="BE209" i="4"/>
  <c r="BD209" i="4"/>
  <c r="BC209" i="4"/>
  <c r="BB209" i="4"/>
  <c r="BA209" i="4"/>
  <c r="BF208" i="4"/>
  <c r="BE208" i="4"/>
  <c r="BD208" i="4"/>
  <c r="BC208" i="4"/>
  <c r="BB208" i="4"/>
  <c r="BA208" i="4"/>
  <c r="BF207" i="4"/>
  <c r="BE207" i="4"/>
  <c r="BD207" i="4"/>
  <c r="BC207" i="4"/>
  <c r="BB207" i="4"/>
  <c r="BA207" i="4"/>
  <c r="BF206" i="4"/>
  <c r="BE206" i="4"/>
  <c r="BD206" i="4"/>
  <c r="BC206" i="4"/>
  <c r="BB206" i="4"/>
  <c r="BA206" i="4"/>
  <c r="BF205" i="4"/>
  <c r="BE205" i="4"/>
  <c r="BD205" i="4"/>
  <c r="BC205" i="4"/>
  <c r="BB205" i="4"/>
  <c r="BA205" i="4"/>
  <c r="BF204" i="4"/>
  <c r="BE204" i="4"/>
  <c r="BD204" i="4"/>
  <c r="BC204" i="4"/>
  <c r="BB204" i="4"/>
  <c r="BA204" i="4"/>
  <c r="BF203" i="4"/>
  <c r="BE203" i="4"/>
  <c r="BD203" i="4"/>
  <c r="BC203" i="4"/>
  <c r="BB203" i="4"/>
  <c r="BA203" i="4"/>
  <c r="BF202" i="4"/>
  <c r="BE202" i="4"/>
  <c r="BD202" i="4"/>
  <c r="BC202" i="4"/>
  <c r="BB202" i="4"/>
  <c r="BA202" i="4"/>
  <c r="BF201" i="4"/>
  <c r="BE201" i="4"/>
  <c r="BD201" i="4"/>
  <c r="BC201" i="4"/>
  <c r="BB201" i="4"/>
  <c r="BA201" i="4"/>
  <c r="BF200" i="4"/>
  <c r="BE200" i="4"/>
  <c r="BD200" i="4"/>
  <c r="BC200" i="4"/>
  <c r="BB200" i="4"/>
  <c r="BA200" i="4"/>
  <c r="BF199" i="4"/>
  <c r="BE199" i="4"/>
  <c r="BD199" i="4"/>
  <c r="BC199" i="4"/>
  <c r="BB199" i="4"/>
  <c r="BA199" i="4"/>
  <c r="BF198" i="4"/>
  <c r="BE198" i="4"/>
  <c r="BD198" i="4"/>
  <c r="BC198" i="4"/>
  <c r="BB198" i="4"/>
  <c r="BA198" i="4"/>
  <c r="BF197" i="4"/>
  <c r="BE197" i="4"/>
  <c r="BD197" i="4"/>
  <c r="BC197" i="4"/>
  <c r="BB197" i="4"/>
  <c r="BA197" i="4"/>
  <c r="BF196" i="4"/>
  <c r="BE196" i="4"/>
  <c r="BD196" i="4"/>
  <c r="BC196" i="4"/>
  <c r="BB196" i="4"/>
  <c r="BA196" i="4"/>
  <c r="BF195" i="4"/>
  <c r="BE195" i="4"/>
  <c r="BD195" i="4"/>
  <c r="BC195" i="4"/>
  <c r="BB195" i="4"/>
  <c r="BA195" i="4"/>
  <c r="BF194" i="4"/>
  <c r="BE194" i="4"/>
  <c r="BD194" i="4"/>
  <c r="BC194" i="4"/>
  <c r="BB194" i="4"/>
  <c r="BA194" i="4"/>
  <c r="BF193" i="4"/>
  <c r="BE193" i="4"/>
  <c r="BD193" i="4"/>
  <c r="BC193" i="4"/>
  <c r="BB193" i="4"/>
  <c r="BA193" i="4"/>
  <c r="BF192" i="4"/>
  <c r="BE192" i="4"/>
  <c r="BD192" i="4"/>
  <c r="BC192" i="4"/>
  <c r="BB192" i="4"/>
  <c r="BA192" i="4"/>
  <c r="BF191" i="4"/>
  <c r="BE191" i="4"/>
  <c r="BD191" i="4"/>
  <c r="BC191" i="4"/>
  <c r="BB191" i="4"/>
  <c r="BA191" i="4"/>
  <c r="BF190" i="4"/>
  <c r="BE190" i="4"/>
  <c r="BD190" i="4"/>
  <c r="BC190" i="4"/>
  <c r="BB190" i="4"/>
  <c r="BA190" i="4"/>
  <c r="BF189" i="4"/>
  <c r="BE189" i="4"/>
  <c r="BD189" i="4"/>
  <c r="BC189" i="4"/>
  <c r="BB189" i="4"/>
  <c r="BA189" i="4"/>
  <c r="BF188" i="4"/>
  <c r="BE188" i="4"/>
  <c r="BD188" i="4"/>
  <c r="BC188" i="4"/>
  <c r="BB188" i="4"/>
  <c r="BA188" i="4"/>
  <c r="BF187" i="4"/>
  <c r="BE187" i="4"/>
  <c r="BD187" i="4"/>
  <c r="BC187" i="4"/>
  <c r="BB187" i="4"/>
  <c r="BA187" i="4"/>
  <c r="BF186" i="4"/>
  <c r="BE186" i="4"/>
  <c r="BD186" i="4"/>
  <c r="BC186" i="4"/>
  <c r="BB186" i="4"/>
  <c r="BA186" i="4"/>
  <c r="BF185" i="4"/>
  <c r="BE185" i="4"/>
  <c r="BD185" i="4"/>
  <c r="BC185" i="4"/>
  <c r="BB185" i="4"/>
  <c r="BA185" i="4"/>
  <c r="BF184" i="4"/>
  <c r="BE184" i="4"/>
  <c r="BD184" i="4"/>
  <c r="BC184" i="4"/>
  <c r="BB184" i="4"/>
  <c r="BA184" i="4"/>
  <c r="BF183" i="4"/>
  <c r="BE183" i="4"/>
  <c r="BD183" i="4"/>
  <c r="BC183" i="4"/>
  <c r="BB183" i="4"/>
  <c r="BA183" i="4"/>
  <c r="BF182" i="4"/>
  <c r="BE182" i="4"/>
  <c r="BD182" i="4"/>
  <c r="BC182" i="4"/>
  <c r="BB182" i="4"/>
  <c r="BA182" i="4"/>
  <c r="BF181" i="4"/>
  <c r="BE181" i="4"/>
  <c r="BD181" i="4"/>
  <c r="BC181" i="4"/>
  <c r="BB181" i="4"/>
  <c r="BA181" i="4"/>
  <c r="BF180" i="4"/>
  <c r="BE180" i="4"/>
  <c r="BD180" i="4"/>
  <c r="BC180" i="4"/>
  <c r="BB180" i="4"/>
  <c r="BA180" i="4"/>
  <c r="BF179" i="4"/>
  <c r="BE179" i="4"/>
  <c r="BD179" i="4"/>
  <c r="BC179" i="4"/>
  <c r="BB179" i="4"/>
  <c r="BA179" i="4"/>
  <c r="BF178" i="4"/>
  <c r="BE178" i="4"/>
  <c r="BD178" i="4"/>
  <c r="BC178" i="4"/>
  <c r="BB178" i="4"/>
  <c r="BA178" i="4"/>
  <c r="BF177" i="4"/>
  <c r="BE177" i="4"/>
  <c r="BD177" i="4"/>
  <c r="BC177" i="4"/>
  <c r="BB177" i="4"/>
  <c r="BA177" i="4"/>
  <c r="BF176" i="4"/>
  <c r="BE176" i="4"/>
  <c r="BD176" i="4"/>
  <c r="BC176" i="4"/>
  <c r="BB176" i="4"/>
  <c r="BA176" i="4"/>
  <c r="BF175" i="4"/>
  <c r="BE175" i="4"/>
  <c r="BD175" i="4"/>
  <c r="BC175" i="4"/>
  <c r="BB175" i="4"/>
  <c r="BA175" i="4"/>
  <c r="BF174" i="4"/>
  <c r="BE174" i="4"/>
  <c r="BD174" i="4"/>
  <c r="BC174" i="4"/>
  <c r="BB174" i="4"/>
  <c r="BA174" i="4"/>
  <c r="BF173" i="4"/>
  <c r="BE173" i="4"/>
  <c r="BD173" i="4"/>
  <c r="BC173" i="4"/>
  <c r="BB173" i="4"/>
  <c r="BA173" i="4"/>
  <c r="BF172" i="4"/>
  <c r="BE172" i="4"/>
  <c r="BD172" i="4"/>
  <c r="BC172" i="4"/>
  <c r="BB172" i="4"/>
  <c r="BA172" i="4"/>
  <c r="BF171" i="4"/>
  <c r="BE171" i="4"/>
  <c r="BD171" i="4"/>
  <c r="BC171" i="4"/>
  <c r="BB171" i="4"/>
  <c r="BA171" i="4"/>
  <c r="BF170" i="4"/>
  <c r="BE170" i="4"/>
  <c r="BD170" i="4"/>
  <c r="BC170" i="4"/>
  <c r="BB170" i="4"/>
  <c r="BA170" i="4"/>
  <c r="BF169" i="4"/>
  <c r="BE169" i="4"/>
  <c r="BD169" i="4"/>
  <c r="BC169" i="4"/>
  <c r="BB169" i="4"/>
  <c r="BA169" i="4"/>
  <c r="BF168" i="4"/>
  <c r="BE168" i="4"/>
  <c r="BD168" i="4"/>
  <c r="BC168" i="4"/>
  <c r="BB168" i="4"/>
  <c r="BA168" i="4"/>
  <c r="BF167" i="4"/>
  <c r="BE167" i="4"/>
  <c r="BD167" i="4"/>
  <c r="BC167" i="4"/>
  <c r="BB167" i="4"/>
  <c r="BA167" i="4"/>
  <c r="BF166" i="4"/>
  <c r="BE166" i="4"/>
  <c r="BD166" i="4"/>
  <c r="BC166" i="4"/>
  <c r="BB166" i="4"/>
  <c r="BA166" i="4"/>
  <c r="BF165" i="4"/>
  <c r="BE165" i="4"/>
  <c r="BD165" i="4"/>
  <c r="BC165" i="4"/>
  <c r="BB165" i="4"/>
  <c r="BA165" i="4"/>
  <c r="BF164" i="4"/>
  <c r="BE164" i="4"/>
  <c r="BD164" i="4"/>
  <c r="BC164" i="4"/>
  <c r="BB164" i="4"/>
  <c r="BA164" i="4"/>
  <c r="BF163" i="4"/>
  <c r="BE163" i="4"/>
  <c r="BD163" i="4"/>
  <c r="BC163" i="4"/>
  <c r="BB163" i="4"/>
  <c r="BA163" i="4"/>
  <c r="BF162" i="4"/>
  <c r="BE162" i="4"/>
  <c r="BD162" i="4"/>
  <c r="BC162" i="4"/>
  <c r="BB162" i="4"/>
  <c r="BA162" i="4"/>
  <c r="BF161" i="4"/>
  <c r="BE161" i="4"/>
  <c r="BD161" i="4"/>
  <c r="BC161" i="4"/>
  <c r="BB161" i="4"/>
  <c r="BA161" i="4"/>
  <c r="BF160" i="4"/>
  <c r="BE160" i="4"/>
  <c r="BD160" i="4"/>
  <c r="BC160" i="4"/>
  <c r="BB160" i="4"/>
  <c r="BA160" i="4"/>
  <c r="BF159" i="4"/>
  <c r="BE159" i="4"/>
  <c r="BD159" i="4"/>
  <c r="BC159" i="4"/>
  <c r="BB159" i="4"/>
  <c r="BA159" i="4"/>
  <c r="BF158" i="4"/>
  <c r="BE158" i="4"/>
  <c r="BD158" i="4"/>
  <c r="BC158" i="4"/>
  <c r="BB158" i="4"/>
  <c r="BA158" i="4"/>
  <c r="BF157" i="4"/>
  <c r="BE157" i="4"/>
  <c r="BD157" i="4"/>
  <c r="BC157" i="4"/>
  <c r="BB157" i="4"/>
  <c r="BA157" i="4"/>
  <c r="BF156" i="4"/>
  <c r="BE156" i="4"/>
  <c r="BD156" i="4"/>
  <c r="BC156" i="4"/>
  <c r="BB156" i="4"/>
  <c r="BA156" i="4"/>
  <c r="BF155" i="4"/>
  <c r="BE155" i="4"/>
  <c r="BD155" i="4"/>
  <c r="BC155" i="4"/>
  <c r="BB155" i="4"/>
  <c r="BA155" i="4"/>
  <c r="BF154" i="4"/>
  <c r="BE154" i="4"/>
  <c r="BD154" i="4"/>
  <c r="BC154" i="4"/>
  <c r="BB154" i="4"/>
  <c r="BA154" i="4"/>
  <c r="BF153" i="4"/>
  <c r="BE153" i="4"/>
  <c r="BD153" i="4"/>
  <c r="BC153" i="4"/>
  <c r="BB153" i="4"/>
  <c r="BA153" i="4"/>
  <c r="BF152" i="4"/>
  <c r="BE152" i="4"/>
  <c r="BD152" i="4"/>
  <c r="BC152" i="4"/>
  <c r="BB152" i="4"/>
  <c r="BA152" i="4"/>
  <c r="BF151" i="4"/>
  <c r="BE151" i="4"/>
  <c r="BD151" i="4"/>
  <c r="BC151" i="4"/>
  <c r="BB151" i="4"/>
  <c r="BA151" i="4"/>
  <c r="BF150" i="4"/>
  <c r="BE150" i="4"/>
  <c r="BD150" i="4"/>
  <c r="BC150" i="4"/>
  <c r="BB150" i="4"/>
  <c r="BA150" i="4"/>
  <c r="BF149" i="4"/>
  <c r="BE149" i="4"/>
  <c r="BD149" i="4"/>
  <c r="BC149" i="4"/>
  <c r="BB149" i="4"/>
  <c r="BA149" i="4"/>
  <c r="BF148" i="4"/>
  <c r="BE148" i="4"/>
  <c r="BD148" i="4"/>
  <c r="BC148" i="4"/>
  <c r="BB148" i="4"/>
  <c r="BA148" i="4"/>
  <c r="BF147" i="4"/>
  <c r="BE147" i="4"/>
  <c r="BD147" i="4"/>
  <c r="BC147" i="4"/>
  <c r="BB147" i="4"/>
  <c r="BA147" i="4"/>
  <c r="BF146" i="4"/>
  <c r="BE146" i="4"/>
  <c r="BD146" i="4"/>
  <c r="BC146" i="4"/>
  <c r="BB146" i="4"/>
  <c r="BA146" i="4"/>
  <c r="BF145" i="4"/>
  <c r="BE145" i="4"/>
  <c r="BD145" i="4"/>
  <c r="BC145" i="4"/>
  <c r="BB145" i="4"/>
  <c r="BA145" i="4"/>
  <c r="BF144" i="4"/>
  <c r="BE144" i="4"/>
  <c r="BD144" i="4"/>
  <c r="BC144" i="4"/>
  <c r="BB144" i="4"/>
  <c r="BA144" i="4"/>
  <c r="BF143" i="4"/>
  <c r="BE143" i="4"/>
  <c r="BD143" i="4"/>
  <c r="BC143" i="4"/>
  <c r="BB143" i="4"/>
  <c r="BA143" i="4"/>
  <c r="BF142" i="4"/>
  <c r="BE142" i="4"/>
  <c r="BD142" i="4"/>
  <c r="BC142" i="4"/>
  <c r="BB142" i="4"/>
  <c r="BA142" i="4"/>
  <c r="BF141" i="4"/>
  <c r="BE141" i="4"/>
  <c r="BD141" i="4"/>
  <c r="BC141" i="4"/>
  <c r="BB141" i="4"/>
  <c r="BA141" i="4"/>
  <c r="BF140" i="4"/>
  <c r="BE140" i="4"/>
  <c r="BD140" i="4"/>
  <c r="BC140" i="4"/>
  <c r="BB140" i="4"/>
  <c r="BA140" i="4"/>
  <c r="BF139" i="4"/>
  <c r="BE139" i="4"/>
  <c r="BD139" i="4"/>
  <c r="BC139" i="4"/>
  <c r="BB139" i="4"/>
  <c r="BA139" i="4"/>
  <c r="BF138" i="4"/>
  <c r="BE138" i="4"/>
  <c r="BD138" i="4"/>
  <c r="BC138" i="4"/>
  <c r="BB138" i="4"/>
  <c r="BA138" i="4"/>
  <c r="BF137" i="4"/>
  <c r="BE137" i="4"/>
  <c r="BD137" i="4"/>
  <c r="BC137" i="4"/>
  <c r="BB137" i="4"/>
  <c r="BA137" i="4"/>
  <c r="BF136" i="4"/>
  <c r="BE136" i="4"/>
  <c r="BD136" i="4"/>
  <c r="BC136" i="4"/>
  <c r="BB136" i="4"/>
  <c r="BA136" i="4"/>
  <c r="BF135" i="4"/>
  <c r="BE135" i="4"/>
  <c r="BD135" i="4"/>
  <c r="BC135" i="4"/>
  <c r="BB135" i="4"/>
  <c r="BA135" i="4"/>
  <c r="BF134" i="4"/>
  <c r="BE134" i="4"/>
  <c r="BD134" i="4"/>
  <c r="BC134" i="4"/>
  <c r="BB134" i="4"/>
  <c r="BA134" i="4"/>
  <c r="BF133" i="4"/>
  <c r="BE133" i="4"/>
  <c r="BD133" i="4"/>
  <c r="BC133" i="4"/>
  <c r="BB133" i="4"/>
  <c r="BA133" i="4"/>
  <c r="BF132" i="4"/>
  <c r="BE132" i="4"/>
  <c r="BD132" i="4"/>
  <c r="BC132" i="4"/>
  <c r="BB132" i="4"/>
  <c r="BA132" i="4"/>
  <c r="BF131" i="4"/>
  <c r="BE131" i="4"/>
  <c r="BD131" i="4"/>
  <c r="BC131" i="4"/>
  <c r="BB131" i="4"/>
  <c r="BA131" i="4"/>
  <c r="BF130" i="4"/>
  <c r="BE130" i="4"/>
  <c r="BD130" i="4"/>
  <c r="BC130" i="4"/>
  <c r="BB130" i="4"/>
  <c r="BA130" i="4"/>
  <c r="BF129" i="4"/>
  <c r="BE129" i="4"/>
  <c r="BD129" i="4"/>
  <c r="BC129" i="4"/>
  <c r="BB129" i="4"/>
  <c r="BA129" i="4"/>
  <c r="BF128" i="4"/>
  <c r="BE128" i="4"/>
  <c r="BD128" i="4"/>
  <c r="BC128" i="4"/>
  <c r="BB128" i="4"/>
  <c r="BA128" i="4"/>
  <c r="BF127" i="4"/>
  <c r="BE127" i="4"/>
  <c r="BD127" i="4"/>
  <c r="BC127" i="4"/>
  <c r="BB127" i="4"/>
  <c r="BA127" i="4"/>
  <c r="BF126" i="4"/>
  <c r="BE126" i="4"/>
  <c r="BD126" i="4"/>
  <c r="BC126" i="4"/>
  <c r="BB126" i="4"/>
  <c r="BA126" i="4"/>
  <c r="BF125" i="4"/>
  <c r="BE125" i="4"/>
  <c r="BD125" i="4"/>
  <c r="BC125" i="4"/>
  <c r="BB125" i="4"/>
  <c r="BA125" i="4"/>
  <c r="BF124" i="4"/>
  <c r="BE124" i="4"/>
  <c r="BD124" i="4"/>
  <c r="BC124" i="4"/>
  <c r="BB124" i="4"/>
  <c r="BA124" i="4"/>
  <c r="BF123" i="4"/>
  <c r="BE123" i="4"/>
  <c r="BD123" i="4"/>
  <c r="BC123" i="4"/>
  <c r="BB123" i="4"/>
  <c r="BA123" i="4"/>
  <c r="BF122" i="4"/>
  <c r="BE122" i="4"/>
  <c r="BD122" i="4"/>
  <c r="BC122" i="4"/>
  <c r="BB122" i="4"/>
  <c r="BA122" i="4"/>
  <c r="BF121" i="4"/>
  <c r="BE121" i="4"/>
  <c r="BD121" i="4"/>
  <c r="BC121" i="4"/>
  <c r="BB121" i="4"/>
  <c r="BA121" i="4"/>
  <c r="BF120" i="4"/>
  <c r="BE120" i="4"/>
  <c r="BD120" i="4"/>
  <c r="BC120" i="4"/>
  <c r="BB120" i="4"/>
  <c r="BA120" i="4"/>
  <c r="BF119" i="4"/>
  <c r="BE119" i="4"/>
  <c r="BD119" i="4"/>
  <c r="BC119" i="4"/>
  <c r="BB119" i="4"/>
  <c r="BA119" i="4"/>
  <c r="BF118" i="4"/>
  <c r="BE118" i="4"/>
  <c r="BD118" i="4"/>
  <c r="BC118" i="4"/>
  <c r="BB118" i="4"/>
  <c r="BA118" i="4"/>
  <c r="BF117" i="4"/>
  <c r="BE117" i="4"/>
  <c r="BD117" i="4"/>
  <c r="BC117" i="4"/>
  <c r="BB117" i="4"/>
  <c r="BA117" i="4"/>
  <c r="BF116" i="4"/>
  <c r="BE116" i="4"/>
  <c r="BD116" i="4"/>
  <c r="BC116" i="4"/>
  <c r="BB116" i="4"/>
  <c r="BA116" i="4"/>
  <c r="BF115" i="4"/>
  <c r="BE115" i="4"/>
  <c r="BD115" i="4"/>
  <c r="BC115" i="4"/>
  <c r="BB115" i="4"/>
  <c r="BA115" i="4"/>
  <c r="BF114" i="4"/>
  <c r="BE114" i="4"/>
  <c r="BD114" i="4"/>
  <c r="BC114" i="4"/>
  <c r="BB114" i="4"/>
  <c r="BA114" i="4"/>
  <c r="BF113" i="4"/>
  <c r="BE113" i="4"/>
  <c r="BD113" i="4"/>
  <c r="BC113" i="4"/>
  <c r="BB113" i="4"/>
  <c r="BA113" i="4"/>
  <c r="BF112" i="4"/>
  <c r="BE112" i="4"/>
  <c r="BD112" i="4"/>
  <c r="BC112" i="4"/>
  <c r="BB112" i="4"/>
  <c r="BA112" i="4"/>
  <c r="BF111" i="4"/>
  <c r="BE111" i="4"/>
  <c r="BD111" i="4"/>
  <c r="BC111" i="4"/>
  <c r="BB111" i="4"/>
  <c r="BA111" i="4"/>
  <c r="BF110" i="4"/>
  <c r="BE110" i="4"/>
  <c r="BD110" i="4"/>
  <c r="BC110" i="4"/>
  <c r="BB110" i="4"/>
  <c r="BA110" i="4"/>
  <c r="BF109" i="4"/>
  <c r="BE109" i="4"/>
  <c r="BD109" i="4"/>
  <c r="BC109" i="4"/>
  <c r="BB109" i="4"/>
  <c r="BA109" i="4"/>
  <c r="BF108" i="4"/>
  <c r="BE108" i="4"/>
  <c r="BD108" i="4"/>
  <c r="BC108" i="4"/>
  <c r="BB108" i="4"/>
  <c r="BA108" i="4"/>
  <c r="BF107" i="4"/>
  <c r="BE107" i="4"/>
  <c r="BD107" i="4"/>
  <c r="BC107" i="4"/>
  <c r="BB107" i="4"/>
  <c r="BA107" i="4"/>
  <c r="BF106" i="4"/>
  <c r="BE106" i="4"/>
  <c r="BD106" i="4"/>
  <c r="BC106" i="4"/>
  <c r="BB106" i="4"/>
  <c r="BA106" i="4"/>
  <c r="BF105" i="4"/>
  <c r="BE105" i="4"/>
  <c r="BD105" i="4"/>
  <c r="BC105" i="4"/>
  <c r="BB105" i="4"/>
  <c r="BA105" i="4"/>
  <c r="BF104" i="4"/>
  <c r="BE104" i="4"/>
  <c r="BD104" i="4"/>
  <c r="BC104" i="4"/>
  <c r="BB104" i="4"/>
  <c r="BA104" i="4"/>
  <c r="BF103" i="4"/>
  <c r="BE103" i="4"/>
  <c r="BD103" i="4"/>
  <c r="BC103" i="4"/>
  <c r="BB103" i="4"/>
  <c r="BA103" i="4"/>
  <c r="BF102" i="4"/>
  <c r="BE102" i="4"/>
  <c r="BD102" i="4"/>
  <c r="BC102" i="4"/>
  <c r="BB102" i="4"/>
  <c r="BA102" i="4"/>
  <c r="BF101" i="4"/>
  <c r="BE101" i="4"/>
  <c r="BD101" i="4"/>
  <c r="BC101" i="4"/>
  <c r="BB101" i="4"/>
  <c r="BA101" i="4"/>
  <c r="BF100" i="4"/>
  <c r="BE100" i="4"/>
  <c r="BD100" i="4"/>
  <c r="BC100" i="4"/>
  <c r="BB100" i="4"/>
  <c r="BA100" i="4"/>
  <c r="BF99" i="4"/>
  <c r="BE99" i="4"/>
  <c r="BD99" i="4"/>
  <c r="BC99" i="4"/>
  <c r="BB99" i="4"/>
  <c r="BA99" i="4"/>
  <c r="BF98" i="4"/>
  <c r="BE98" i="4"/>
  <c r="BD98" i="4"/>
  <c r="BC98" i="4"/>
  <c r="BB98" i="4"/>
  <c r="BA98" i="4"/>
  <c r="BF97" i="4"/>
  <c r="BE97" i="4"/>
  <c r="BD97" i="4"/>
  <c r="BC97" i="4"/>
  <c r="BB97" i="4"/>
  <c r="BA97" i="4"/>
  <c r="BF96" i="4"/>
  <c r="BE96" i="4"/>
  <c r="BD96" i="4"/>
  <c r="BC96" i="4"/>
  <c r="BB96" i="4"/>
  <c r="BA96" i="4"/>
  <c r="BF95" i="4"/>
  <c r="BE95" i="4"/>
  <c r="BD95" i="4"/>
  <c r="BC95" i="4"/>
  <c r="BB95" i="4"/>
  <c r="BA95" i="4"/>
  <c r="BF94" i="4"/>
  <c r="BE94" i="4"/>
  <c r="BD94" i="4"/>
  <c r="BC94" i="4"/>
  <c r="BB94" i="4"/>
  <c r="BA94" i="4"/>
  <c r="BF93" i="4"/>
  <c r="BE93" i="4"/>
  <c r="BD93" i="4"/>
  <c r="BC93" i="4"/>
  <c r="BB93" i="4"/>
  <c r="BA93" i="4"/>
  <c r="BF92" i="4"/>
  <c r="BE92" i="4"/>
  <c r="BD92" i="4"/>
  <c r="BC92" i="4"/>
  <c r="BB92" i="4"/>
  <c r="BA92" i="4"/>
  <c r="BF91" i="4"/>
  <c r="BE91" i="4"/>
  <c r="BD91" i="4"/>
  <c r="BC91" i="4"/>
  <c r="BB91" i="4"/>
  <c r="BA91" i="4"/>
  <c r="BF90" i="4"/>
  <c r="BE90" i="4"/>
  <c r="BD90" i="4"/>
  <c r="BC90" i="4"/>
  <c r="BB90" i="4"/>
  <c r="BA90" i="4"/>
  <c r="BF89" i="4"/>
  <c r="BE89" i="4"/>
  <c r="BD89" i="4"/>
  <c r="BC89" i="4"/>
  <c r="BB89" i="4"/>
  <c r="BA89" i="4"/>
  <c r="BF88" i="4"/>
  <c r="BE88" i="4"/>
  <c r="BD88" i="4"/>
  <c r="BC88" i="4"/>
  <c r="BB88" i="4"/>
  <c r="BA88" i="4"/>
  <c r="BF87" i="4"/>
  <c r="BE87" i="4"/>
  <c r="BD87" i="4"/>
  <c r="BC87" i="4"/>
  <c r="BB87" i="4"/>
  <c r="BA87" i="4"/>
  <c r="BF86" i="4"/>
  <c r="BE86" i="4"/>
  <c r="BD86" i="4"/>
  <c r="BC86" i="4"/>
  <c r="BB86" i="4"/>
  <c r="BA86" i="4"/>
  <c r="BF85" i="4"/>
  <c r="BE85" i="4"/>
  <c r="BD85" i="4"/>
  <c r="BC85" i="4"/>
  <c r="BB85" i="4"/>
  <c r="BA85" i="4"/>
  <c r="BF84" i="4"/>
  <c r="BE84" i="4"/>
  <c r="BD84" i="4"/>
  <c r="BC84" i="4"/>
  <c r="BB84" i="4"/>
  <c r="BA84" i="4"/>
  <c r="BF83" i="4"/>
  <c r="BE83" i="4"/>
  <c r="BD83" i="4"/>
  <c r="BC83" i="4"/>
  <c r="BB83" i="4"/>
  <c r="BA83" i="4"/>
  <c r="BF82" i="4"/>
  <c r="BE82" i="4"/>
  <c r="BD82" i="4"/>
  <c r="BC82" i="4"/>
  <c r="BB82" i="4"/>
  <c r="BA82" i="4"/>
  <c r="BF81" i="4"/>
  <c r="BE81" i="4"/>
  <c r="BD81" i="4"/>
  <c r="BC81" i="4"/>
  <c r="BB81" i="4"/>
  <c r="BA81" i="4"/>
  <c r="BF80" i="4"/>
  <c r="BE80" i="4"/>
  <c r="BD80" i="4"/>
  <c r="BC80" i="4"/>
  <c r="BB80" i="4"/>
  <c r="BA80" i="4"/>
  <c r="BF79" i="4"/>
  <c r="BE79" i="4"/>
  <c r="BD79" i="4"/>
  <c r="BC79" i="4"/>
  <c r="BB79" i="4"/>
  <c r="BA79" i="4"/>
  <c r="BF78" i="4"/>
  <c r="BE78" i="4"/>
  <c r="BD78" i="4"/>
  <c r="BC78" i="4"/>
  <c r="BB78" i="4"/>
  <c r="BA78" i="4"/>
  <c r="BF77" i="4"/>
  <c r="BE77" i="4"/>
  <c r="BD77" i="4"/>
  <c r="BC77" i="4"/>
  <c r="BB77" i="4"/>
  <c r="BA77" i="4"/>
  <c r="BF76" i="4"/>
  <c r="BE76" i="4"/>
  <c r="BD76" i="4"/>
  <c r="BC76" i="4"/>
  <c r="BB76" i="4"/>
  <c r="BA76" i="4"/>
  <c r="BF75" i="4"/>
  <c r="BE75" i="4"/>
  <c r="BD75" i="4"/>
  <c r="BC75" i="4"/>
  <c r="BB75" i="4"/>
  <c r="BA75" i="4"/>
  <c r="BF74" i="4"/>
  <c r="BE74" i="4"/>
  <c r="BD74" i="4"/>
  <c r="BC74" i="4"/>
  <c r="BB74" i="4"/>
  <c r="BA74" i="4"/>
  <c r="BF73" i="4"/>
  <c r="BE73" i="4"/>
  <c r="BD73" i="4"/>
  <c r="BC73" i="4"/>
  <c r="BB73" i="4"/>
  <c r="BA73" i="4"/>
  <c r="BF72" i="4"/>
  <c r="BE72" i="4"/>
  <c r="BD72" i="4"/>
  <c r="BC72" i="4"/>
  <c r="BB72" i="4"/>
  <c r="BA72" i="4"/>
  <c r="BF71" i="4"/>
  <c r="BE71" i="4"/>
  <c r="BD71" i="4"/>
  <c r="BC71" i="4"/>
  <c r="BB71" i="4"/>
  <c r="BA71" i="4"/>
  <c r="BF70" i="4"/>
  <c r="BE70" i="4"/>
  <c r="BD70" i="4"/>
  <c r="BC70" i="4"/>
  <c r="BB70" i="4"/>
  <c r="BA70" i="4"/>
  <c r="BF69" i="4"/>
  <c r="BE69" i="4"/>
  <c r="BD69" i="4"/>
  <c r="BC69" i="4"/>
  <c r="BB69" i="4"/>
  <c r="BA69" i="4"/>
  <c r="BF68" i="4"/>
  <c r="BE68" i="4"/>
  <c r="BD68" i="4"/>
  <c r="BC68" i="4"/>
  <c r="BB68" i="4"/>
  <c r="BA68" i="4"/>
  <c r="BF67" i="4"/>
  <c r="BE67" i="4"/>
  <c r="BD67" i="4"/>
  <c r="BC67" i="4"/>
  <c r="BB67" i="4"/>
  <c r="BA67" i="4"/>
  <c r="BF66" i="4"/>
  <c r="BE66" i="4"/>
  <c r="BD66" i="4"/>
  <c r="BC66" i="4"/>
  <c r="BB66" i="4"/>
  <c r="BA66" i="4"/>
  <c r="BF65" i="4"/>
  <c r="BE65" i="4"/>
  <c r="BD65" i="4"/>
  <c r="BC65" i="4"/>
  <c r="BB65" i="4"/>
  <c r="BA65" i="4"/>
  <c r="BF64" i="4"/>
  <c r="BE64" i="4"/>
  <c r="BD64" i="4"/>
  <c r="BC64" i="4"/>
  <c r="BB64" i="4"/>
  <c r="BA64" i="4"/>
  <c r="BF63" i="4"/>
  <c r="BE63" i="4"/>
  <c r="BD63" i="4"/>
  <c r="BC63" i="4"/>
  <c r="BB63" i="4"/>
  <c r="BA63" i="4"/>
  <c r="BF62" i="4"/>
  <c r="BE62" i="4"/>
  <c r="BD62" i="4"/>
  <c r="BC62" i="4"/>
  <c r="BB62" i="4"/>
  <c r="BA62" i="4"/>
  <c r="BF61" i="4"/>
  <c r="BE61" i="4"/>
  <c r="BD61" i="4"/>
  <c r="BC61" i="4"/>
  <c r="BB61" i="4"/>
  <c r="BA61" i="4"/>
  <c r="BF60" i="4"/>
  <c r="BE60" i="4"/>
  <c r="BD60" i="4"/>
  <c r="BC60" i="4"/>
  <c r="BB60" i="4"/>
  <c r="BA60" i="4"/>
  <c r="BF59" i="4"/>
  <c r="BE59" i="4"/>
  <c r="BD59" i="4"/>
  <c r="BC59" i="4"/>
  <c r="BB59" i="4"/>
  <c r="BA59" i="4"/>
  <c r="BF58" i="4"/>
  <c r="BE58" i="4"/>
  <c r="BD58" i="4"/>
  <c r="BC58" i="4"/>
  <c r="BB58" i="4"/>
  <c r="BA58" i="4"/>
  <c r="BF57" i="4"/>
  <c r="BE57" i="4"/>
  <c r="BD57" i="4"/>
  <c r="BC57" i="4"/>
  <c r="BB57" i="4"/>
  <c r="BA57" i="4"/>
  <c r="BF56" i="4"/>
  <c r="BE56" i="4"/>
  <c r="BD56" i="4"/>
  <c r="BC56" i="4"/>
  <c r="BB56" i="4"/>
  <c r="BA56" i="4"/>
  <c r="BF55" i="4"/>
  <c r="BE55" i="4"/>
  <c r="BD55" i="4"/>
  <c r="BC55" i="4"/>
  <c r="BB55" i="4"/>
  <c r="BA55" i="4"/>
  <c r="BF54" i="4"/>
  <c r="BE54" i="4"/>
  <c r="BD54" i="4"/>
  <c r="BC54" i="4"/>
  <c r="BB54" i="4"/>
  <c r="BA54" i="4"/>
  <c r="BF53" i="4"/>
  <c r="BE53" i="4"/>
  <c r="BD53" i="4"/>
  <c r="BC53" i="4"/>
  <c r="BB53" i="4"/>
  <c r="BA53" i="4"/>
  <c r="BF52" i="4"/>
  <c r="BE52" i="4"/>
  <c r="BD52" i="4"/>
  <c r="BC52" i="4"/>
  <c r="BB52" i="4"/>
  <c r="BA52" i="4"/>
  <c r="BF51" i="4"/>
  <c r="BE51" i="4"/>
  <c r="BD51" i="4"/>
  <c r="BC51" i="4"/>
  <c r="BB51" i="4"/>
  <c r="BA51" i="4"/>
  <c r="BF50" i="4"/>
  <c r="BE50" i="4"/>
  <c r="BD50" i="4"/>
  <c r="BC50" i="4"/>
  <c r="BB50" i="4"/>
  <c r="BA50" i="4"/>
  <c r="BF49" i="4"/>
  <c r="BE49" i="4"/>
  <c r="BD49" i="4"/>
  <c r="BC49" i="4"/>
  <c r="BB49" i="4"/>
  <c r="BA49" i="4"/>
  <c r="BF48" i="4"/>
  <c r="BE48" i="4"/>
  <c r="BD48" i="4"/>
  <c r="BC48" i="4"/>
  <c r="BB48" i="4"/>
  <c r="BA48" i="4"/>
  <c r="BF47" i="4"/>
  <c r="BE47" i="4"/>
  <c r="BD47" i="4"/>
  <c r="BC47" i="4"/>
  <c r="BB47" i="4"/>
  <c r="BA47" i="4"/>
  <c r="BF46" i="4"/>
  <c r="BE46" i="4"/>
  <c r="BD46" i="4"/>
  <c r="BC46" i="4"/>
  <c r="BB46" i="4"/>
  <c r="BA46" i="4"/>
  <c r="BF45" i="4"/>
  <c r="BE45" i="4"/>
  <c r="BD45" i="4"/>
  <c r="BC45" i="4"/>
  <c r="BB45" i="4"/>
  <c r="BA45" i="4"/>
  <c r="BF44" i="4"/>
  <c r="BE44" i="4"/>
  <c r="BD44" i="4"/>
  <c r="BC44" i="4"/>
  <c r="BB44" i="4"/>
  <c r="BA44" i="4"/>
  <c r="BF43" i="4"/>
  <c r="BE43" i="4"/>
  <c r="BD43" i="4"/>
  <c r="BC43" i="4"/>
  <c r="BB43" i="4"/>
  <c r="BA43" i="4"/>
  <c r="BF42" i="4"/>
  <c r="BE42" i="4"/>
  <c r="BD42" i="4"/>
  <c r="BC42" i="4"/>
  <c r="BB42" i="4"/>
  <c r="BA42" i="4"/>
  <c r="BF41" i="4"/>
  <c r="BE41" i="4"/>
  <c r="BD41" i="4"/>
  <c r="BC41" i="4"/>
  <c r="BB41" i="4"/>
  <c r="BA41" i="4"/>
  <c r="BF40" i="4"/>
  <c r="BE40" i="4"/>
  <c r="BD40" i="4"/>
  <c r="BC40" i="4"/>
  <c r="BB40" i="4"/>
  <c r="BA40" i="4"/>
  <c r="BF39" i="4"/>
  <c r="BE39" i="4"/>
  <c r="BD39" i="4"/>
  <c r="BC39" i="4"/>
  <c r="BB39" i="4"/>
  <c r="BA39" i="4"/>
  <c r="BF38" i="4"/>
  <c r="BE38" i="4"/>
  <c r="BD38" i="4"/>
  <c r="BC38" i="4"/>
  <c r="BB38" i="4"/>
  <c r="BA38" i="4"/>
  <c r="BF37" i="4"/>
  <c r="BE37" i="4"/>
  <c r="BD37" i="4"/>
  <c r="BC37" i="4"/>
  <c r="BB37" i="4"/>
  <c r="BA37" i="4"/>
  <c r="BF36" i="4"/>
  <c r="BE36" i="4"/>
  <c r="BD36" i="4"/>
  <c r="BC36" i="4"/>
  <c r="BB36" i="4"/>
  <c r="BA36" i="4"/>
  <c r="BF35" i="4"/>
  <c r="BE35" i="4"/>
  <c r="BD35" i="4"/>
  <c r="BC35" i="4"/>
  <c r="BB35" i="4"/>
  <c r="BA35" i="4"/>
  <c r="BF34" i="4"/>
  <c r="BE34" i="4"/>
  <c r="BD34" i="4"/>
  <c r="BC34" i="4"/>
  <c r="BB34" i="4"/>
  <c r="BA34" i="4"/>
  <c r="BF33" i="4"/>
  <c r="BE33" i="4"/>
  <c r="BD33" i="4"/>
  <c r="BC33" i="4"/>
  <c r="BB33" i="4"/>
  <c r="BA33" i="4"/>
  <c r="BF32" i="4"/>
  <c r="BE32" i="4"/>
  <c r="BD32" i="4"/>
  <c r="BC32" i="4"/>
  <c r="BB32" i="4"/>
  <c r="BA32" i="4"/>
  <c r="BF31" i="4"/>
  <c r="BE31" i="4"/>
  <c r="BD31" i="4"/>
  <c r="BC31" i="4"/>
  <c r="BB31" i="4"/>
  <c r="BA31" i="4"/>
  <c r="BF30" i="4"/>
  <c r="BE30" i="4"/>
  <c r="BD30" i="4"/>
  <c r="BC30" i="4"/>
  <c r="BB30" i="4"/>
  <c r="BA30" i="4"/>
  <c r="BF29" i="4"/>
  <c r="BE29" i="4"/>
  <c r="BD29" i="4"/>
  <c r="BC29" i="4"/>
  <c r="BB29" i="4"/>
  <c r="BA29" i="4"/>
  <c r="BF28" i="4"/>
  <c r="BE28" i="4"/>
  <c r="BD28" i="4"/>
  <c r="BC28" i="4"/>
  <c r="BB28" i="4"/>
  <c r="BA28" i="4"/>
  <c r="BF27" i="4"/>
  <c r="BE27" i="4"/>
  <c r="BD27" i="4"/>
  <c r="BC27" i="4"/>
  <c r="BB27" i="4"/>
  <c r="BA27" i="4"/>
  <c r="BF26" i="4"/>
  <c r="BE26" i="4"/>
  <c r="BD26" i="4"/>
  <c r="BC26" i="4"/>
  <c r="BB26" i="4"/>
  <c r="BA26" i="4"/>
  <c r="BF25" i="4"/>
  <c r="BE25" i="4"/>
  <c r="BD25" i="4"/>
  <c r="BC25" i="4"/>
  <c r="BB25" i="4"/>
  <c r="BA25" i="4"/>
  <c r="BF24" i="4"/>
  <c r="BE24" i="4"/>
  <c r="BD24" i="4"/>
  <c r="BC24" i="4"/>
  <c r="BB24" i="4"/>
  <c r="BA24" i="4"/>
  <c r="BF23" i="4"/>
  <c r="BE23" i="4"/>
  <c r="BD23" i="4"/>
  <c r="BC23" i="4"/>
  <c r="BB23" i="4"/>
  <c r="BA23" i="4"/>
  <c r="BF22" i="4"/>
  <c r="BE22" i="4"/>
  <c r="BD22" i="4"/>
  <c r="BC22" i="4"/>
  <c r="BB22" i="4"/>
  <c r="BA22" i="4"/>
  <c r="BF21" i="4"/>
  <c r="BE21" i="4"/>
  <c r="BD21" i="4"/>
  <c r="BC21" i="4"/>
  <c r="BB21" i="4"/>
  <c r="BA21" i="4"/>
  <c r="BF20" i="4"/>
  <c r="BE20" i="4"/>
  <c r="BD20" i="4"/>
  <c r="BC20" i="4"/>
  <c r="BB20" i="4"/>
  <c r="BA20" i="4"/>
  <c r="BF19" i="4"/>
  <c r="BE19" i="4"/>
  <c r="BD19" i="4"/>
  <c r="BC19" i="4"/>
  <c r="BB19" i="4"/>
  <c r="BA19" i="4"/>
  <c r="BF18" i="4"/>
  <c r="BE18" i="4"/>
  <c r="BD18" i="4"/>
  <c r="BC18" i="4"/>
  <c r="BB18" i="4"/>
  <c r="BA18" i="4"/>
  <c r="BF17" i="4"/>
  <c r="BE17" i="4"/>
  <c r="BD17" i="4"/>
  <c r="BC17" i="4"/>
  <c r="BB17" i="4"/>
  <c r="BA17" i="4"/>
  <c r="BF16" i="4"/>
  <c r="BE16" i="4"/>
  <c r="BD16" i="4"/>
  <c r="BC16" i="4"/>
  <c r="BB16" i="4"/>
  <c r="BA16" i="4"/>
  <c r="BF15" i="4"/>
  <c r="BE15" i="4"/>
  <c r="BD15" i="4"/>
  <c r="BC15" i="4"/>
  <c r="BB15" i="4"/>
  <c r="BA15" i="4"/>
  <c r="BF14" i="4"/>
  <c r="BE14" i="4"/>
  <c r="BD14" i="4"/>
  <c r="BC14" i="4"/>
  <c r="BB14" i="4"/>
  <c r="BA14" i="4"/>
  <c r="BF13" i="4"/>
  <c r="BE13" i="4"/>
  <c r="BD13" i="4"/>
  <c r="BC13" i="4"/>
  <c r="BB13" i="4"/>
  <c r="BA13" i="4"/>
  <c r="BF12" i="4"/>
  <c r="BE12" i="4"/>
  <c r="BD12" i="4"/>
  <c r="BC12" i="4"/>
  <c r="BB12" i="4"/>
  <c r="BA12" i="4"/>
  <c r="BF11" i="4"/>
  <c r="BE11" i="4"/>
  <c r="BD11" i="4"/>
  <c r="BC11" i="4"/>
  <c r="BB11" i="4"/>
  <c r="BA11" i="4"/>
  <c r="BF10" i="4"/>
  <c r="BE10" i="4"/>
  <c r="BD10" i="4"/>
  <c r="BC10" i="4"/>
  <c r="BB10" i="4"/>
  <c r="BA10" i="4"/>
  <c r="BF9" i="4"/>
  <c r="BE9" i="4"/>
  <c r="BD9" i="4"/>
  <c r="BC9" i="4"/>
  <c r="BB9" i="4"/>
  <c r="BA9" i="4"/>
  <c r="BF8" i="4"/>
  <c r="BF330" i="4" s="1"/>
  <c r="BE8" i="4"/>
  <c r="BD8" i="4"/>
  <c r="BD330" i="4" s="1"/>
  <c r="BC8" i="4"/>
  <c r="BC330" i="4" s="1"/>
  <c r="BB8" i="4"/>
  <c r="BB330" i="4" s="1"/>
  <c r="BA8" i="4"/>
  <c r="BF7" i="4"/>
  <c r="BE7" i="4"/>
  <c r="BD7" i="4"/>
  <c r="BC7" i="4"/>
  <c r="BB7" i="4"/>
  <c r="BA7" i="4"/>
  <c r="BF6" i="4"/>
  <c r="BE6" i="4"/>
  <c r="BD6" i="4"/>
  <c r="BD332" i="4" s="1"/>
  <c r="BC6" i="4"/>
  <c r="BC332" i="4" s="1"/>
  <c r="BB6" i="4"/>
  <c r="BA6" i="4"/>
  <c r="BF5" i="4"/>
  <c r="BE5" i="4"/>
  <c r="BD5" i="4"/>
  <c r="BC5" i="4"/>
  <c r="BB5" i="4"/>
  <c r="BA5" i="4"/>
  <c r="BF4" i="4"/>
  <c r="BE4" i="4"/>
  <c r="BD4" i="4"/>
  <c r="BC4" i="4"/>
  <c r="BB4" i="4"/>
  <c r="BA4" i="4"/>
  <c r="BF3" i="4"/>
  <c r="BF329" i="4" s="1"/>
  <c r="BE3" i="4"/>
  <c r="BE329" i="4" s="1"/>
  <c r="BD3" i="4"/>
  <c r="BD329" i="4" s="1"/>
  <c r="BC3" i="4"/>
  <c r="BB3" i="4"/>
  <c r="BB329" i="4" s="1"/>
  <c r="BA3" i="4"/>
  <c r="BA329" i="4" s="1"/>
  <c r="BF2" i="4"/>
  <c r="BE2" i="4"/>
  <c r="BD2" i="4"/>
  <c r="BD333" i="4" s="1"/>
  <c r="BC2" i="4"/>
  <c r="BB2" i="4"/>
  <c r="BA2" i="4"/>
  <c r="BF1" i="4"/>
  <c r="BE1" i="4"/>
  <c r="BD1" i="4"/>
  <c r="BC1" i="4"/>
  <c r="BB1" i="4"/>
  <c r="BA1" i="4"/>
  <c r="BF1086" i="3"/>
  <c r="BE1086" i="3"/>
  <c r="BD1086" i="3"/>
  <c r="BC1086" i="3"/>
  <c r="BB1086" i="3"/>
  <c r="BA1086" i="3"/>
  <c r="BF1085" i="3"/>
  <c r="BE1085" i="3"/>
  <c r="BD1085" i="3"/>
  <c r="BC1085" i="3"/>
  <c r="BB1085" i="3"/>
  <c r="BA1085" i="3"/>
  <c r="BF1084" i="3"/>
  <c r="BE1084" i="3"/>
  <c r="BD1084" i="3"/>
  <c r="BC1084" i="3"/>
  <c r="BB1084" i="3"/>
  <c r="BA1084" i="3"/>
  <c r="BF1083" i="3"/>
  <c r="BE1083" i="3"/>
  <c r="BD1083" i="3"/>
  <c r="BC1083" i="3"/>
  <c r="BB1083" i="3"/>
  <c r="BA1083" i="3"/>
  <c r="BF1082" i="3"/>
  <c r="BE1082" i="3"/>
  <c r="BD1082" i="3"/>
  <c r="BC1082" i="3"/>
  <c r="BB1082" i="3"/>
  <c r="BA1082" i="3"/>
  <c r="BF1081" i="3"/>
  <c r="BE1081" i="3"/>
  <c r="BD1081" i="3"/>
  <c r="BC1081" i="3"/>
  <c r="BB1081" i="3"/>
  <c r="BA1081" i="3"/>
  <c r="BF1080" i="3"/>
  <c r="BE1080" i="3"/>
  <c r="BD1080" i="3"/>
  <c r="BC1080" i="3"/>
  <c r="BB1080" i="3"/>
  <c r="BA1080" i="3"/>
  <c r="BF1079" i="3"/>
  <c r="BE1079" i="3"/>
  <c r="BD1079" i="3"/>
  <c r="BC1079" i="3"/>
  <c r="BB1079" i="3"/>
  <c r="BA1079" i="3"/>
  <c r="BF1078" i="3"/>
  <c r="BE1078" i="3"/>
  <c r="BD1078" i="3"/>
  <c r="BC1078" i="3"/>
  <c r="BB1078" i="3"/>
  <c r="BA1078" i="3"/>
  <c r="BF1077" i="3"/>
  <c r="BE1077" i="3"/>
  <c r="BD1077" i="3"/>
  <c r="BC1077" i="3"/>
  <c r="BB1077" i="3"/>
  <c r="BA1077" i="3"/>
  <c r="BF1076" i="3"/>
  <c r="BE1076" i="3"/>
  <c r="BD1076" i="3"/>
  <c r="BC1076" i="3"/>
  <c r="BB1076" i="3"/>
  <c r="BA1076" i="3"/>
  <c r="BF1075" i="3"/>
  <c r="BE1075" i="3"/>
  <c r="BD1075" i="3"/>
  <c r="BC1075" i="3"/>
  <c r="BB1075" i="3"/>
  <c r="BA1075" i="3"/>
  <c r="BF1074" i="3"/>
  <c r="BE1074" i="3"/>
  <c r="BD1074" i="3"/>
  <c r="BC1074" i="3"/>
  <c r="BB1074" i="3"/>
  <c r="BA1074" i="3"/>
  <c r="BF1073" i="3"/>
  <c r="BE1073" i="3"/>
  <c r="BD1073" i="3"/>
  <c r="BC1073" i="3"/>
  <c r="BB1073" i="3"/>
  <c r="BA1073" i="3"/>
  <c r="BF1072" i="3"/>
  <c r="BE1072" i="3"/>
  <c r="BD1072" i="3"/>
  <c r="BC1072" i="3"/>
  <c r="BB1072" i="3"/>
  <c r="BA1072" i="3"/>
  <c r="BF1071" i="3"/>
  <c r="BE1071" i="3"/>
  <c r="BD1071" i="3"/>
  <c r="BC1071" i="3"/>
  <c r="BB1071" i="3"/>
  <c r="BA1071" i="3"/>
  <c r="BF1070" i="3"/>
  <c r="BE1070" i="3"/>
  <c r="BD1070" i="3"/>
  <c r="BC1070" i="3"/>
  <c r="BB1070" i="3"/>
  <c r="BA1070" i="3"/>
  <c r="BF1069" i="3"/>
  <c r="BE1069" i="3"/>
  <c r="BD1069" i="3"/>
  <c r="BC1069" i="3"/>
  <c r="BB1069" i="3"/>
  <c r="BA1069" i="3"/>
  <c r="BF1068" i="3"/>
  <c r="BE1068" i="3"/>
  <c r="BD1068" i="3"/>
  <c r="BC1068" i="3"/>
  <c r="BB1068" i="3"/>
  <c r="BA1068" i="3"/>
  <c r="BF1067" i="3"/>
  <c r="BE1067" i="3"/>
  <c r="BD1067" i="3"/>
  <c r="BC1067" i="3"/>
  <c r="BB1067" i="3"/>
  <c r="BA1067" i="3"/>
  <c r="BF1066" i="3"/>
  <c r="BE1066" i="3"/>
  <c r="BD1066" i="3"/>
  <c r="BC1066" i="3"/>
  <c r="BB1066" i="3"/>
  <c r="BA1066" i="3"/>
  <c r="BF1065" i="3"/>
  <c r="BE1065" i="3"/>
  <c r="BD1065" i="3"/>
  <c r="BC1065" i="3"/>
  <c r="BB1065" i="3"/>
  <c r="BA1065" i="3"/>
  <c r="BF1064" i="3"/>
  <c r="BE1064" i="3"/>
  <c r="BD1064" i="3"/>
  <c r="BC1064" i="3"/>
  <c r="BB1064" i="3"/>
  <c r="BA1064" i="3"/>
  <c r="BF1063" i="3"/>
  <c r="BE1063" i="3"/>
  <c r="BD1063" i="3"/>
  <c r="BC1063" i="3"/>
  <c r="BB1063" i="3"/>
  <c r="BA1063" i="3"/>
  <c r="BF1062" i="3"/>
  <c r="BE1062" i="3"/>
  <c r="BD1062" i="3"/>
  <c r="BC1062" i="3"/>
  <c r="BB1062" i="3"/>
  <c r="BA1062" i="3"/>
  <c r="BF1061" i="3"/>
  <c r="BE1061" i="3"/>
  <c r="BD1061" i="3"/>
  <c r="BC1061" i="3"/>
  <c r="BB1061" i="3"/>
  <c r="BA1061" i="3"/>
  <c r="BF1060" i="3"/>
  <c r="BE1060" i="3"/>
  <c r="BD1060" i="3"/>
  <c r="BC1060" i="3"/>
  <c r="BB1060" i="3"/>
  <c r="BA1060" i="3"/>
  <c r="BF1059" i="3"/>
  <c r="BE1059" i="3"/>
  <c r="BD1059" i="3"/>
  <c r="BC1059" i="3"/>
  <c r="BB1059" i="3"/>
  <c r="BA1059" i="3"/>
  <c r="BF1058" i="3"/>
  <c r="BE1058" i="3"/>
  <c r="BD1058" i="3"/>
  <c r="BC1058" i="3"/>
  <c r="BB1058" i="3"/>
  <c r="BA1058" i="3"/>
  <c r="BF1057" i="3"/>
  <c r="BE1057" i="3"/>
  <c r="BD1057" i="3"/>
  <c r="BC1057" i="3"/>
  <c r="BB1057" i="3"/>
  <c r="BA1057" i="3"/>
  <c r="BF1056" i="3"/>
  <c r="BE1056" i="3"/>
  <c r="BD1056" i="3"/>
  <c r="BC1056" i="3"/>
  <c r="BB1056" i="3"/>
  <c r="BA1056" i="3"/>
  <c r="BF1055" i="3"/>
  <c r="BE1055" i="3"/>
  <c r="BD1055" i="3"/>
  <c r="BC1055" i="3"/>
  <c r="BB1055" i="3"/>
  <c r="BA1055" i="3"/>
  <c r="BF1054" i="3"/>
  <c r="BE1054" i="3"/>
  <c r="BD1054" i="3"/>
  <c r="BC1054" i="3"/>
  <c r="BB1054" i="3"/>
  <c r="BA1054" i="3"/>
  <c r="BF1053" i="3"/>
  <c r="BE1053" i="3"/>
  <c r="BD1053" i="3"/>
  <c r="BC1053" i="3"/>
  <c r="BB1053" i="3"/>
  <c r="BA1053" i="3"/>
  <c r="BF1052" i="3"/>
  <c r="BE1052" i="3"/>
  <c r="BD1052" i="3"/>
  <c r="BC1052" i="3"/>
  <c r="BB1052" i="3"/>
  <c r="BA1052" i="3"/>
  <c r="BF1051" i="3"/>
  <c r="BE1051" i="3"/>
  <c r="BD1051" i="3"/>
  <c r="BC1051" i="3"/>
  <c r="BB1051" i="3"/>
  <c r="BA1051" i="3"/>
  <c r="BF1050" i="3"/>
  <c r="BE1050" i="3"/>
  <c r="BD1050" i="3"/>
  <c r="BC1050" i="3"/>
  <c r="BB1050" i="3"/>
  <c r="BA1050" i="3"/>
  <c r="BF1049" i="3"/>
  <c r="BE1049" i="3"/>
  <c r="BD1049" i="3"/>
  <c r="BC1049" i="3"/>
  <c r="BB1049" i="3"/>
  <c r="BA1049" i="3"/>
  <c r="BF1048" i="3"/>
  <c r="BE1048" i="3"/>
  <c r="BD1048" i="3"/>
  <c r="BC1048" i="3"/>
  <c r="BB1048" i="3"/>
  <c r="BA1048" i="3"/>
  <c r="BF1047" i="3"/>
  <c r="BE1047" i="3"/>
  <c r="BD1047" i="3"/>
  <c r="BC1047" i="3"/>
  <c r="BB1047" i="3"/>
  <c r="BA1047" i="3"/>
  <c r="BF1046" i="3"/>
  <c r="BE1046" i="3"/>
  <c r="BD1046" i="3"/>
  <c r="BC1046" i="3"/>
  <c r="BB1046" i="3"/>
  <c r="BA1046" i="3"/>
  <c r="BF1045" i="3"/>
  <c r="BE1045" i="3"/>
  <c r="BD1045" i="3"/>
  <c r="BC1045" i="3"/>
  <c r="BB1045" i="3"/>
  <c r="BA1045" i="3"/>
  <c r="BF1044" i="3"/>
  <c r="BE1044" i="3"/>
  <c r="BD1044" i="3"/>
  <c r="BC1044" i="3"/>
  <c r="BB1044" i="3"/>
  <c r="BA1044" i="3"/>
  <c r="BF1043" i="3"/>
  <c r="BE1043" i="3"/>
  <c r="BD1043" i="3"/>
  <c r="BC1043" i="3"/>
  <c r="BB1043" i="3"/>
  <c r="BA1043" i="3"/>
  <c r="BF1042" i="3"/>
  <c r="BE1042" i="3"/>
  <c r="BD1042" i="3"/>
  <c r="BC1042" i="3"/>
  <c r="BB1042" i="3"/>
  <c r="BA1042" i="3"/>
  <c r="BF1041" i="3"/>
  <c r="BE1041" i="3"/>
  <c r="BD1041" i="3"/>
  <c r="BC1041" i="3"/>
  <c r="BB1041" i="3"/>
  <c r="BA1041" i="3"/>
  <c r="BF1040" i="3"/>
  <c r="BE1040" i="3"/>
  <c r="BD1040" i="3"/>
  <c r="BC1040" i="3"/>
  <c r="BB1040" i="3"/>
  <c r="BA1040" i="3"/>
  <c r="BF1039" i="3"/>
  <c r="BE1039" i="3"/>
  <c r="BD1039" i="3"/>
  <c r="BC1039" i="3"/>
  <c r="BB1039" i="3"/>
  <c r="BA1039" i="3"/>
  <c r="BF1038" i="3"/>
  <c r="BE1038" i="3"/>
  <c r="BD1038" i="3"/>
  <c r="BC1038" i="3"/>
  <c r="BB1038" i="3"/>
  <c r="BA1038" i="3"/>
  <c r="BF1037" i="3"/>
  <c r="BE1037" i="3"/>
  <c r="BD1037" i="3"/>
  <c r="BC1037" i="3"/>
  <c r="BB1037" i="3"/>
  <c r="BA1037" i="3"/>
  <c r="BF1036" i="3"/>
  <c r="BE1036" i="3"/>
  <c r="BD1036" i="3"/>
  <c r="BC1036" i="3"/>
  <c r="BB1036" i="3"/>
  <c r="BA1036" i="3"/>
  <c r="BF1035" i="3"/>
  <c r="BE1035" i="3"/>
  <c r="BD1035" i="3"/>
  <c r="BC1035" i="3"/>
  <c r="BB1035" i="3"/>
  <c r="BA1035" i="3"/>
  <c r="BF1034" i="3"/>
  <c r="BE1034" i="3"/>
  <c r="BD1034" i="3"/>
  <c r="BC1034" i="3"/>
  <c r="BB1034" i="3"/>
  <c r="BA1034" i="3"/>
  <c r="BF1033" i="3"/>
  <c r="BE1033" i="3"/>
  <c r="BD1033" i="3"/>
  <c r="BC1033" i="3"/>
  <c r="BB1033" i="3"/>
  <c r="BA1033" i="3"/>
  <c r="BF1032" i="3"/>
  <c r="BE1032" i="3"/>
  <c r="BD1032" i="3"/>
  <c r="BC1032" i="3"/>
  <c r="BB1032" i="3"/>
  <c r="BA1032" i="3"/>
  <c r="BF1031" i="3"/>
  <c r="BE1031" i="3"/>
  <c r="BD1031" i="3"/>
  <c r="BC1031" i="3"/>
  <c r="BB1031" i="3"/>
  <c r="BA1031" i="3"/>
  <c r="BF1030" i="3"/>
  <c r="BE1030" i="3"/>
  <c r="BD1030" i="3"/>
  <c r="BC1030" i="3"/>
  <c r="BB1030" i="3"/>
  <c r="BA1030" i="3"/>
  <c r="BF1029" i="3"/>
  <c r="BE1029" i="3"/>
  <c r="BD1029" i="3"/>
  <c r="BC1029" i="3"/>
  <c r="BB1029" i="3"/>
  <c r="BA1029" i="3"/>
  <c r="BF1028" i="3"/>
  <c r="BE1028" i="3"/>
  <c r="BD1028" i="3"/>
  <c r="BC1028" i="3"/>
  <c r="BB1028" i="3"/>
  <c r="BA1028" i="3"/>
  <c r="BF1027" i="3"/>
  <c r="BE1027" i="3"/>
  <c r="BD1027" i="3"/>
  <c r="BC1027" i="3"/>
  <c r="BB1027" i="3"/>
  <c r="BA1027" i="3"/>
  <c r="BF1026" i="3"/>
  <c r="BE1026" i="3"/>
  <c r="BD1026" i="3"/>
  <c r="BC1026" i="3"/>
  <c r="BB1026" i="3"/>
  <c r="BA1026" i="3"/>
  <c r="BF1025" i="3"/>
  <c r="BE1025" i="3"/>
  <c r="BD1025" i="3"/>
  <c r="BC1025" i="3"/>
  <c r="BB1025" i="3"/>
  <c r="BA1025" i="3"/>
  <c r="BF1024" i="3"/>
  <c r="BE1024" i="3"/>
  <c r="BD1024" i="3"/>
  <c r="BC1024" i="3"/>
  <c r="BB1024" i="3"/>
  <c r="BA1024" i="3"/>
  <c r="BF1023" i="3"/>
  <c r="BE1023" i="3"/>
  <c r="BD1023" i="3"/>
  <c r="BC1023" i="3"/>
  <c r="BB1023" i="3"/>
  <c r="BA1023" i="3"/>
  <c r="BF1022" i="3"/>
  <c r="BE1022" i="3"/>
  <c r="BD1022" i="3"/>
  <c r="BC1022" i="3"/>
  <c r="BB1022" i="3"/>
  <c r="BA1022" i="3"/>
  <c r="BF1021" i="3"/>
  <c r="BE1021" i="3"/>
  <c r="BD1021" i="3"/>
  <c r="BC1021" i="3"/>
  <c r="BB1021" i="3"/>
  <c r="BA1021" i="3"/>
  <c r="BF1020" i="3"/>
  <c r="BE1020" i="3"/>
  <c r="BD1020" i="3"/>
  <c r="BC1020" i="3"/>
  <c r="BB1020" i="3"/>
  <c r="BA1020" i="3"/>
  <c r="BF1019" i="3"/>
  <c r="BE1019" i="3"/>
  <c r="BD1019" i="3"/>
  <c r="BC1019" i="3"/>
  <c r="BB1019" i="3"/>
  <c r="BA1019" i="3"/>
  <c r="BF1018" i="3"/>
  <c r="BE1018" i="3"/>
  <c r="BD1018" i="3"/>
  <c r="BC1018" i="3"/>
  <c r="BB1018" i="3"/>
  <c r="BA1018" i="3"/>
  <c r="BF1017" i="3"/>
  <c r="BE1017" i="3"/>
  <c r="BD1017" i="3"/>
  <c r="BC1017" i="3"/>
  <c r="BB1017" i="3"/>
  <c r="BA1017" i="3"/>
  <c r="BF1016" i="3"/>
  <c r="BE1016" i="3"/>
  <c r="BD1016" i="3"/>
  <c r="BC1016" i="3"/>
  <c r="BB1016" i="3"/>
  <c r="BA1016" i="3"/>
  <c r="BF1015" i="3"/>
  <c r="BE1015" i="3"/>
  <c r="BD1015" i="3"/>
  <c r="BC1015" i="3"/>
  <c r="BB1015" i="3"/>
  <c r="BA1015" i="3"/>
  <c r="BF1014" i="3"/>
  <c r="BE1014" i="3"/>
  <c r="BD1014" i="3"/>
  <c r="BC1014" i="3"/>
  <c r="BB1014" i="3"/>
  <c r="BA1014" i="3"/>
  <c r="BF1013" i="3"/>
  <c r="BE1013" i="3"/>
  <c r="BD1013" i="3"/>
  <c r="BC1013" i="3"/>
  <c r="BB1013" i="3"/>
  <c r="BA1013" i="3"/>
  <c r="BF1012" i="3"/>
  <c r="BE1012" i="3"/>
  <c r="BD1012" i="3"/>
  <c r="BC1012" i="3"/>
  <c r="BB1012" i="3"/>
  <c r="BA1012" i="3"/>
  <c r="BF1011" i="3"/>
  <c r="BE1011" i="3"/>
  <c r="BD1011" i="3"/>
  <c r="BC1011" i="3"/>
  <c r="BB1011" i="3"/>
  <c r="BA1011" i="3"/>
  <c r="BF1010" i="3"/>
  <c r="BE1010" i="3"/>
  <c r="BD1010" i="3"/>
  <c r="BC1010" i="3"/>
  <c r="BB1010" i="3"/>
  <c r="BA1010" i="3"/>
  <c r="BF1009" i="3"/>
  <c r="BE1009" i="3"/>
  <c r="BD1009" i="3"/>
  <c r="BC1009" i="3"/>
  <c r="BB1009" i="3"/>
  <c r="BA1009" i="3"/>
  <c r="BF1008" i="3"/>
  <c r="BE1008" i="3"/>
  <c r="BD1008" i="3"/>
  <c r="BC1008" i="3"/>
  <c r="BB1008" i="3"/>
  <c r="BA1008" i="3"/>
  <c r="BF1007" i="3"/>
  <c r="BE1007" i="3"/>
  <c r="BD1007" i="3"/>
  <c r="BC1007" i="3"/>
  <c r="BB1007" i="3"/>
  <c r="BA1007" i="3"/>
  <c r="BF1006" i="3"/>
  <c r="BE1006" i="3"/>
  <c r="BD1006" i="3"/>
  <c r="BC1006" i="3"/>
  <c r="BB1006" i="3"/>
  <c r="BA1006" i="3"/>
  <c r="BF1005" i="3"/>
  <c r="BE1005" i="3"/>
  <c r="BD1005" i="3"/>
  <c r="BC1005" i="3"/>
  <c r="BB1005" i="3"/>
  <c r="BA1005" i="3"/>
  <c r="BF1004" i="3"/>
  <c r="BE1004" i="3"/>
  <c r="BD1004" i="3"/>
  <c r="BC1004" i="3"/>
  <c r="BB1004" i="3"/>
  <c r="BA1004" i="3"/>
  <c r="BF1003" i="3"/>
  <c r="BE1003" i="3"/>
  <c r="BD1003" i="3"/>
  <c r="BC1003" i="3"/>
  <c r="BB1003" i="3"/>
  <c r="BA1003" i="3"/>
  <c r="BF1002" i="3"/>
  <c r="BE1002" i="3"/>
  <c r="BD1002" i="3"/>
  <c r="BC1002" i="3"/>
  <c r="BB1002" i="3"/>
  <c r="BA1002" i="3"/>
  <c r="BF1001" i="3"/>
  <c r="BE1001" i="3"/>
  <c r="BD1001" i="3"/>
  <c r="BC1001" i="3"/>
  <c r="BB1001" i="3"/>
  <c r="BA1001" i="3"/>
  <c r="BF1000" i="3"/>
  <c r="BE1000" i="3"/>
  <c r="BD1000" i="3"/>
  <c r="BC1000" i="3"/>
  <c r="BB1000" i="3"/>
  <c r="BA1000" i="3"/>
  <c r="BF999" i="3"/>
  <c r="BE999" i="3"/>
  <c r="BD999" i="3"/>
  <c r="BC999" i="3"/>
  <c r="BB999" i="3"/>
  <c r="BA999" i="3"/>
  <c r="BF998" i="3"/>
  <c r="BE998" i="3"/>
  <c r="BD998" i="3"/>
  <c r="BC998" i="3"/>
  <c r="BB998" i="3"/>
  <c r="BA998" i="3"/>
  <c r="BF997" i="3"/>
  <c r="BE997" i="3"/>
  <c r="BD997" i="3"/>
  <c r="BC997" i="3"/>
  <c r="BB997" i="3"/>
  <c r="BA997" i="3"/>
  <c r="BF996" i="3"/>
  <c r="BE996" i="3"/>
  <c r="BD996" i="3"/>
  <c r="BC996" i="3"/>
  <c r="BB996" i="3"/>
  <c r="BA996" i="3"/>
  <c r="BF995" i="3"/>
  <c r="BE995" i="3"/>
  <c r="BD995" i="3"/>
  <c r="BC995" i="3"/>
  <c r="BB995" i="3"/>
  <c r="BA995" i="3"/>
  <c r="BF994" i="3"/>
  <c r="BE994" i="3"/>
  <c r="BD994" i="3"/>
  <c r="BC994" i="3"/>
  <c r="BB994" i="3"/>
  <c r="BA994" i="3"/>
  <c r="BF993" i="3"/>
  <c r="BE993" i="3"/>
  <c r="BD993" i="3"/>
  <c r="BC993" i="3"/>
  <c r="BB993" i="3"/>
  <c r="BA993" i="3"/>
  <c r="BF992" i="3"/>
  <c r="BE992" i="3"/>
  <c r="BD992" i="3"/>
  <c r="BC992" i="3"/>
  <c r="BB992" i="3"/>
  <c r="BA992" i="3"/>
  <c r="BF991" i="3"/>
  <c r="BE991" i="3"/>
  <c r="BD991" i="3"/>
  <c r="BC991" i="3"/>
  <c r="BB991" i="3"/>
  <c r="BA991" i="3"/>
  <c r="BF990" i="3"/>
  <c r="BE990" i="3"/>
  <c r="BD990" i="3"/>
  <c r="BC990" i="3"/>
  <c r="BB990" i="3"/>
  <c r="BA990" i="3"/>
  <c r="BF989" i="3"/>
  <c r="BE989" i="3"/>
  <c r="BD989" i="3"/>
  <c r="BC989" i="3"/>
  <c r="BB989" i="3"/>
  <c r="BA989" i="3"/>
  <c r="BF988" i="3"/>
  <c r="BE988" i="3"/>
  <c r="BD988" i="3"/>
  <c r="BC988" i="3"/>
  <c r="BB988" i="3"/>
  <c r="BA988" i="3"/>
  <c r="BF987" i="3"/>
  <c r="BE987" i="3"/>
  <c r="BD987" i="3"/>
  <c r="BC987" i="3"/>
  <c r="BB987" i="3"/>
  <c r="BA987" i="3"/>
  <c r="BF986" i="3"/>
  <c r="BE986" i="3"/>
  <c r="BD986" i="3"/>
  <c r="BC986" i="3"/>
  <c r="BB986" i="3"/>
  <c r="BA986" i="3"/>
  <c r="BF985" i="3"/>
  <c r="BE985" i="3"/>
  <c r="BD985" i="3"/>
  <c r="BC985" i="3"/>
  <c r="BB985" i="3"/>
  <c r="BA985" i="3"/>
  <c r="BF984" i="3"/>
  <c r="BE984" i="3"/>
  <c r="BD984" i="3"/>
  <c r="BC984" i="3"/>
  <c r="BB984" i="3"/>
  <c r="BA984" i="3"/>
  <c r="BF983" i="3"/>
  <c r="BE983" i="3"/>
  <c r="BD983" i="3"/>
  <c r="BC983" i="3"/>
  <c r="BB983" i="3"/>
  <c r="BA983" i="3"/>
  <c r="BF982" i="3"/>
  <c r="BE982" i="3"/>
  <c r="BD982" i="3"/>
  <c r="BC982" i="3"/>
  <c r="BB982" i="3"/>
  <c r="BA982" i="3"/>
  <c r="BF981" i="3"/>
  <c r="BE981" i="3"/>
  <c r="BD981" i="3"/>
  <c r="BC981" i="3"/>
  <c r="BB981" i="3"/>
  <c r="BA981" i="3"/>
  <c r="BF980" i="3"/>
  <c r="BE980" i="3"/>
  <c r="BD980" i="3"/>
  <c r="BC980" i="3"/>
  <c r="BB980" i="3"/>
  <c r="BA980" i="3"/>
  <c r="BF979" i="3"/>
  <c r="BE979" i="3"/>
  <c r="BD979" i="3"/>
  <c r="BC979" i="3"/>
  <c r="BB979" i="3"/>
  <c r="BA979" i="3"/>
  <c r="BF978" i="3"/>
  <c r="BE978" i="3"/>
  <c r="BD978" i="3"/>
  <c r="BC978" i="3"/>
  <c r="BB978" i="3"/>
  <c r="BA978" i="3"/>
  <c r="BF977" i="3"/>
  <c r="BE977" i="3"/>
  <c r="BD977" i="3"/>
  <c r="BC977" i="3"/>
  <c r="BB977" i="3"/>
  <c r="BA977" i="3"/>
  <c r="BF976" i="3"/>
  <c r="BE976" i="3"/>
  <c r="BD976" i="3"/>
  <c r="BC976" i="3"/>
  <c r="BB976" i="3"/>
  <c r="BA976" i="3"/>
  <c r="BF975" i="3"/>
  <c r="BE975" i="3"/>
  <c r="BD975" i="3"/>
  <c r="BC975" i="3"/>
  <c r="BB975" i="3"/>
  <c r="BA975" i="3"/>
  <c r="BF974" i="3"/>
  <c r="BE974" i="3"/>
  <c r="BD974" i="3"/>
  <c r="BC974" i="3"/>
  <c r="BB974" i="3"/>
  <c r="BA974" i="3"/>
  <c r="BF973" i="3"/>
  <c r="BE973" i="3"/>
  <c r="BD973" i="3"/>
  <c r="BC973" i="3"/>
  <c r="BB973" i="3"/>
  <c r="BA973" i="3"/>
  <c r="BF972" i="3"/>
  <c r="BE972" i="3"/>
  <c r="BD972" i="3"/>
  <c r="BC972" i="3"/>
  <c r="BB972" i="3"/>
  <c r="BA972" i="3"/>
  <c r="BF971" i="3"/>
  <c r="BE971" i="3"/>
  <c r="BD971" i="3"/>
  <c r="BC971" i="3"/>
  <c r="BB971" i="3"/>
  <c r="BA971" i="3"/>
  <c r="BF970" i="3"/>
  <c r="BE970" i="3"/>
  <c r="BD970" i="3"/>
  <c r="BC970" i="3"/>
  <c r="BB970" i="3"/>
  <c r="BA970" i="3"/>
  <c r="BF969" i="3"/>
  <c r="BE969" i="3"/>
  <c r="BD969" i="3"/>
  <c r="BC969" i="3"/>
  <c r="BB969" i="3"/>
  <c r="BA969" i="3"/>
  <c r="BF968" i="3"/>
  <c r="BE968" i="3"/>
  <c r="BD968" i="3"/>
  <c r="BC968" i="3"/>
  <c r="BB968" i="3"/>
  <c r="BA968" i="3"/>
  <c r="BF967" i="3"/>
  <c r="BE967" i="3"/>
  <c r="BD967" i="3"/>
  <c r="BC967" i="3"/>
  <c r="BB967" i="3"/>
  <c r="BA967" i="3"/>
  <c r="BF966" i="3"/>
  <c r="BE966" i="3"/>
  <c r="BD966" i="3"/>
  <c r="BC966" i="3"/>
  <c r="BB966" i="3"/>
  <c r="BA966" i="3"/>
  <c r="BF965" i="3"/>
  <c r="BE965" i="3"/>
  <c r="BD965" i="3"/>
  <c r="BC965" i="3"/>
  <c r="BB965" i="3"/>
  <c r="BA965" i="3"/>
  <c r="BF964" i="3"/>
  <c r="BE964" i="3"/>
  <c r="BD964" i="3"/>
  <c r="BC964" i="3"/>
  <c r="BB964" i="3"/>
  <c r="BA964" i="3"/>
  <c r="BF963" i="3"/>
  <c r="BE963" i="3"/>
  <c r="BD963" i="3"/>
  <c r="BC963" i="3"/>
  <c r="BB963" i="3"/>
  <c r="BA963" i="3"/>
  <c r="BF962" i="3"/>
  <c r="BE962" i="3"/>
  <c r="BD962" i="3"/>
  <c r="BC962" i="3"/>
  <c r="BB962" i="3"/>
  <c r="BA962" i="3"/>
  <c r="BF961" i="3"/>
  <c r="BE961" i="3"/>
  <c r="BD961" i="3"/>
  <c r="BC961" i="3"/>
  <c r="BB961" i="3"/>
  <c r="BA961" i="3"/>
  <c r="BF960" i="3"/>
  <c r="BE960" i="3"/>
  <c r="BD960" i="3"/>
  <c r="BC960" i="3"/>
  <c r="BB960" i="3"/>
  <c r="BA960" i="3"/>
  <c r="BF959" i="3"/>
  <c r="BE959" i="3"/>
  <c r="BD959" i="3"/>
  <c r="BC959" i="3"/>
  <c r="BB959" i="3"/>
  <c r="BA959" i="3"/>
  <c r="BF958" i="3"/>
  <c r="BE958" i="3"/>
  <c r="BD958" i="3"/>
  <c r="BC958" i="3"/>
  <c r="BB958" i="3"/>
  <c r="BA958" i="3"/>
  <c r="BF957" i="3"/>
  <c r="BE957" i="3"/>
  <c r="BD957" i="3"/>
  <c r="BC957" i="3"/>
  <c r="BB957" i="3"/>
  <c r="BA957" i="3"/>
  <c r="BF956" i="3"/>
  <c r="BE956" i="3"/>
  <c r="BD956" i="3"/>
  <c r="BC956" i="3"/>
  <c r="BB956" i="3"/>
  <c r="BA956" i="3"/>
  <c r="BF955" i="3"/>
  <c r="BE955" i="3"/>
  <c r="BD955" i="3"/>
  <c r="BC955" i="3"/>
  <c r="BB955" i="3"/>
  <c r="BA955" i="3"/>
  <c r="BF954" i="3"/>
  <c r="BE954" i="3"/>
  <c r="BD954" i="3"/>
  <c r="BC954" i="3"/>
  <c r="BB954" i="3"/>
  <c r="BA954" i="3"/>
  <c r="BF953" i="3"/>
  <c r="BE953" i="3"/>
  <c r="BD953" i="3"/>
  <c r="BC953" i="3"/>
  <c r="BB953" i="3"/>
  <c r="BA953" i="3"/>
  <c r="BF952" i="3"/>
  <c r="BE952" i="3"/>
  <c r="BD952" i="3"/>
  <c r="BC952" i="3"/>
  <c r="BB952" i="3"/>
  <c r="BA952" i="3"/>
  <c r="BF951" i="3"/>
  <c r="BE951" i="3"/>
  <c r="BD951" i="3"/>
  <c r="BC951" i="3"/>
  <c r="BB951" i="3"/>
  <c r="BA951" i="3"/>
  <c r="BF950" i="3"/>
  <c r="BE950" i="3"/>
  <c r="BD950" i="3"/>
  <c r="BC950" i="3"/>
  <c r="BB950" i="3"/>
  <c r="BA950" i="3"/>
  <c r="BF949" i="3"/>
  <c r="BE949" i="3"/>
  <c r="BD949" i="3"/>
  <c r="BC949" i="3"/>
  <c r="BB949" i="3"/>
  <c r="BA949" i="3"/>
  <c r="BF948" i="3"/>
  <c r="BE948" i="3"/>
  <c r="BD948" i="3"/>
  <c r="BC948" i="3"/>
  <c r="BB948" i="3"/>
  <c r="BA948" i="3"/>
  <c r="BF947" i="3"/>
  <c r="BE947" i="3"/>
  <c r="BD947" i="3"/>
  <c r="BC947" i="3"/>
  <c r="BB947" i="3"/>
  <c r="BA947" i="3"/>
  <c r="BF946" i="3"/>
  <c r="BE946" i="3"/>
  <c r="BD946" i="3"/>
  <c r="BC946" i="3"/>
  <c r="BB946" i="3"/>
  <c r="BA946" i="3"/>
  <c r="BF945" i="3"/>
  <c r="BE945" i="3"/>
  <c r="BD945" i="3"/>
  <c r="BC945" i="3"/>
  <c r="BB945" i="3"/>
  <c r="BA945" i="3"/>
  <c r="BF944" i="3"/>
  <c r="BE944" i="3"/>
  <c r="BD944" i="3"/>
  <c r="BC944" i="3"/>
  <c r="BB944" i="3"/>
  <c r="BA944" i="3"/>
  <c r="BF943" i="3"/>
  <c r="BE943" i="3"/>
  <c r="BD943" i="3"/>
  <c r="BC943" i="3"/>
  <c r="BB943" i="3"/>
  <c r="BA943" i="3"/>
  <c r="BF942" i="3"/>
  <c r="BE942" i="3"/>
  <c r="BD942" i="3"/>
  <c r="BC942" i="3"/>
  <c r="BB942" i="3"/>
  <c r="BA942" i="3"/>
  <c r="BF941" i="3"/>
  <c r="BE941" i="3"/>
  <c r="BD941" i="3"/>
  <c r="BC941" i="3"/>
  <c r="BB941" i="3"/>
  <c r="BA941" i="3"/>
  <c r="BF940" i="3"/>
  <c r="BE940" i="3"/>
  <c r="BD940" i="3"/>
  <c r="BC940" i="3"/>
  <c r="BB940" i="3"/>
  <c r="BA940" i="3"/>
  <c r="BF939" i="3"/>
  <c r="BE939" i="3"/>
  <c r="BD939" i="3"/>
  <c r="BC939" i="3"/>
  <c r="BB939" i="3"/>
  <c r="BA939" i="3"/>
  <c r="BF938" i="3"/>
  <c r="BE938" i="3"/>
  <c r="BD938" i="3"/>
  <c r="BC938" i="3"/>
  <c r="BB938" i="3"/>
  <c r="BA938" i="3"/>
  <c r="BF937" i="3"/>
  <c r="BE937" i="3"/>
  <c r="BD937" i="3"/>
  <c r="BC937" i="3"/>
  <c r="BB937" i="3"/>
  <c r="BA937" i="3"/>
  <c r="BF936" i="3"/>
  <c r="BE936" i="3"/>
  <c r="BD936" i="3"/>
  <c r="BC936" i="3"/>
  <c r="BB936" i="3"/>
  <c r="BA936" i="3"/>
  <c r="BF935" i="3"/>
  <c r="BE935" i="3"/>
  <c r="BD935" i="3"/>
  <c r="BC935" i="3"/>
  <c r="BB935" i="3"/>
  <c r="BA935" i="3"/>
  <c r="BF934" i="3"/>
  <c r="BE934" i="3"/>
  <c r="BD934" i="3"/>
  <c r="BC934" i="3"/>
  <c r="BB934" i="3"/>
  <c r="BA934" i="3"/>
  <c r="BF933" i="3"/>
  <c r="BE933" i="3"/>
  <c r="BD933" i="3"/>
  <c r="BC933" i="3"/>
  <c r="BB933" i="3"/>
  <c r="BA933" i="3"/>
  <c r="BF932" i="3"/>
  <c r="BE932" i="3"/>
  <c r="BD932" i="3"/>
  <c r="BC932" i="3"/>
  <c r="BB932" i="3"/>
  <c r="BA932" i="3"/>
  <c r="BF931" i="3"/>
  <c r="BE931" i="3"/>
  <c r="BD931" i="3"/>
  <c r="BC931" i="3"/>
  <c r="BB931" i="3"/>
  <c r="BA931" i="3"/>
  <c r="BF930" i="3"/>
  <c r="BE930" i="3"/>
  <c r="BD930" i="3"/>
  <c r="BC930" i="3"/>
  <c r="BB930" i="3"/>
  <c r="BA930" i="3"/>
  <c r="BF929" i="3"/>
  <c r="BE929" i="3"/>
  <c r="BD929" i="3"/>
  <c r="BC929" i="3"/>
  <c r="BB929" i="3"/>
  <c r="BA929" i="3"/>
  <c r="BF928" i="3"/>
  <c r="BE928" i="3"/>
  <c r="BD928" i="3"/>
  <c r="BC928" i="3"/>
  <c r="BB928" i="3"/>
  <c r="BA928" i="3"/>
  <c r="BF927" i="3"/>
  <c r="BE927" i="3"/>
  <c r="BD927" i="3"/>
  <c r="BC927" i="3"/>
  <c r="BB927" i="3"/>
  <c r="BA927" i="3"/>
  <c r="BF926" i="3"/>
  <c r="BE926" i="3"/>
  <c r="BD926" i="3"/>
  <c r="BC926" i="3"/>
  <c r="BB926" i="3"/>
  <c r="BA926" i="3"/>
  <c r="BF925" i="3"/>
  <c r="BE925" i="3"/>
  <c r="BD925" i="3"/>
  <c r="BC925" i="3"/>
  <c r="BB925" i="3"/>
  <c r="BA925" i="3"/>
  <c r="BF924" i="3"/>
  <c r="BE924" i="3"/>
  <c r="BD924" i="3"/>
  <c r="BC924" i="3"/>
  <c r="BB924" i="3"/>
  <c r="BA924" i="3"/>
  <c r="BF923" i="3"/>
  <c r="BE923" i="3"/>
  <c r="BD923" i="3"/>
  <c r="BC923" i="3"/>
  <c r="BB923" i="3"/>
  <c r="BA923" i="3"/>
  <c r="BF922" i="3"/>
  <c r="BE922" i="3"/>
  <c r="BD922" i="3"/>
  <c r="BC922" i="3"/>
  <c r="BB922" i="3"/>
  <c r="BA922" i="3"/>
  <c r="BF921" i="3"/>
  <c r="BE921" i="3"/>
  <c r="BD921" i="3"/>
  <c r="BC921" i="3"/>
  <c r="BB921" i="3"/>
  <c r="BA921" i="3"/>
  <c r="BF920" i="3"/>
  <c r="BE920" i="3"/>
  <c r="BD920" i="3"/>
  <c r="BC920" i="3"/>
  <c r="BB920" i="3"/>
  <c r="BA920" i="3"/>
  <c r="BF919" i="3"/>
  <c r="BE919" i="3"/>
  <c r="BD919" i="3"/>
  <c r="BC919" i="3"/>
  <c r="BB919" i="3"/>
  <c r="BA919" i="3"/>
  <c r="BF918" i="3"/>
  <c r="BE918" i="3"/>
  <c r="BD918" i="3"/>
  <c r="BC918" i="3"/>
  <c r="BB918" i="3"/>
  <c r="BA918" i="3"/>
  <c r="BF917" i="3"/>
  <c r="BE917" i="3"/>
  <c r="BD917" i="3"/>
  <c r="BC917" i="3"/>
  <c r="BB917" i="3"/>
  <c r="BA917" i="3"/>
  <c r="BF916" i="3"/>
  <c r="BE916" i="3"/>
  <c r="BD916" i="3"/>
  <c r="BC916" i="3"/>
  <c r="BB916" i="3"/>
  <c r="BA916" i="3"/>
  <c r="BF915" i="3"/>
  <c r="BE915" i="3"/>
  <c r="BD915" i="3"/>
  <c r="BC915" i="3"/>
  <c r="BB915" i="3"/>
  <c r="BA915" i="3"/>
  <c r="BF914" i="3"/>
  <c r="BE914" i="3"/>
  <c r="BD914" i="3"/>
  <c r="BC914" i="3"/>
  <c r="BB914" i="3"/>
  <c r="BA914" i="3"/>
  <c r="BF913" i="3"/>
  <c r="BE913" i="3"/>
  <c r="BD913" i="3"/>
  <c r="BC913" i="3"/>
  <c r="BB913" i="3"/>
  <c r="BA913" i="3"/>
  <c r="BF912" i="3"/>
  <c r="BE912" i="3"/>
  <c r="BD912" i="3"/>
  <c r="BC912" i="3"/>
  <c r="BB912" i="3"/>
  <c r="BA912" i="3"/>
  <c r="BF911" i="3"/>
  <c r="BE911" i="3"/>
  <c r="BD911" i="3"/>
  <c r="BC911" i="3"/>
  <c r="BB911" i="3"/>
  <c r="BA911" i="3"/>
  <c r="BF910" i="3"/>
  <c r="BE910" i="3"/>
  <c r="BD910" i="3"/>
  <c r="BC910" i="3"/>
  <c r="BB910" i="3"/>
  <c r="BA910" i="3"/>
  <c r="BF909" i="3"/>
  <c r="BE909" i="3"/>
  <c r="BD909" i="3"/>
  <c r="BC909" i="3"/>
  <c r="BB909" i="3"/>
  <c r="BA909" i="3"/>
  <c r="BF908" i="3"/>
  <c r="BE908" i="3"/>
  <c r="BD908" i="3"/>
  <c r="BC908" i="3"/>
  <c r="BB908" i="3"/>
  <c r="BA908" i="3"/>
  <c r="BF907" i="3"/>
  <c r="BE907" i="3"/>
  <c r="BD907" i="3"/>
  <c r="BC907" i="3"/>
  <c r="BB907" i="3"/>
  <c r="BA907" i="3"/>
  <c r="BF906" i="3"/>
  <c r="BE906" i="3"/>
  <c r="BD906" i="3"/>
  <c r="BC906" i="3"/>
  <c r="BB906" i="3"/>
  <c r="BA906" i="3"/>
  <c r="BF905" i="3"/>
  <c r="BE905" i="3"/>
  <c r="BD905" i="3"/>
  <c r="BC905" i="3"/>
  <c r="BB905" i="3"/>
  <c r="BA905" i="3"/>
  <c r="BF904" i="3"/>
  <c r="BE904" i="3"/>
  <c r="BD904" i="3"/>
  <c r="BC904" i="3"/>
  <c r="BB904" i="3"/>
  <c r="BA904" i="3"/>
  <c r="BF903" i="3"/>
  <c r="BE903" i="3"/>
  <c r="BD903" i="3"/>
  <c r="BC903" i="3"/>
  <c r="BB903" i="3"/>
  <c r="BA903" i="3"/>
  <c r="BF902" i="3"/>
  <c r="BE902" i="3"/>
  <c r="BD902" i="3"/>
  <c r="BC902" i="3"/>
  <c r="BB902" i="3"/>
  <c r="BA902" i="3"/>
  <c r="BF901" i="3"/>
  <c r="BE901" i="3"/>
  <c r="BD901" i="3"/>
  <c r="BC901" i="3"/>
  <c r="BB901" i="3"/>
  <c r="BA901" i="3"/>
  <c r="BF900" i="3"/>
  <c r="BE900" i="3"/>
  <c r="BD900" i="3"/>
  <c r="BC900" i="3"/>
  <c r="BB900" i="3"/>
  <c r="BA900" i="3"/>
  <c r="BF899" i="3"/>
  <c r="BE899" i="3"/>
  <c r="BD899" i="3"/>
  <c r="BC899" i="3"/>
  <c r="BB899" i="3"/>
  <c r="BA899" i="3"/>
  <c r="BF898" i="3"/>
  <c r="BE898" i="3"/>
  <c r="BD898" i="3"/>
  <c r="BC898" i="3"/>
  <c r="BB898" i="3"/>
  <c r="BA898" i="3"/>
  <c r="BF897" i="3"/>
  <c r="BE897" i="3"/>
  <c r="BD897" i="3"/>
  <c r="BC897" i="3"/>
  <c r="BB897" i="3"/>
  <c r="BA897" i="3"/>
  <c r="BF896" i="3"/>
  <c r="BE896" i="3"/>
  <c r="BD896" i="3"/>
  <c r="BC896" i="3"/>
  <c r="BB896" i="3"/>
  <c r="BA896" i="3"/>
  <c r="BF895" i="3"/>
  <c r="BE895" i="3"/>
  <c r="BD895" i="3"/>
  <c r="BC895" i="3"/>
  <c r="BB895" i="3"/>
  <c r="BA895" i="3"/>
  <c r="BF894" i="3"/>
  <c r="BE894" i="3"/>
  <c r="BD894" i="3"/>
  <c r="BC894" i="3"/>
  <c r="BB894" i="3"/>
  <c r="BA894" i="3"/>
  <c r="BF893" i="3"/>
  <c r="BE893" i="3"/>
  <c r="BD893" i="3"/>
  <c r="BC893" i="3"/>
  <c r="BB893" i="3"/>
  <c r="BA893" i="3"/>
  <c r="BF892" i="3"/>
  <c r="BE892" i="3"/>
  <c r="BD892" i="3"/>
  <c r="BC892" i="3"/>
  <c r="BB892" i="3"/>
  <c r="BA892" i="3"/>
  <c r="BF891" i="3"/>
  <c r="BE891" i="3"/>
  <c r="BD891" i="3"/>
  <c r="BC891" i="3"/>
  <c r="BB891" i="3"/>
  <c r="BA891" i="3"/>
  <c r="BF890" i="3"/>
  <c r="BE890" i="3"/>
  <c r="BD890" i="3"/>
  <c r="BC890" i="3"/>
  <c r="BB890" i="3"/>
  <c r="BA890" i="3"/>
  <c r="BF889" i="3"/>
  <c r="BE889" i="3"/>
  <c r="BD889" i="3"/>
  <c r="BC889" i="3"/>
  <c r="BB889" i="3"/>
  <c r="BA889" i="3"/>
  <c r="BF888" i="3"/>
  <c r="BE888" i="3"/>
  <c r="BD888" i="3"/>
  <c r="BC888" i="3"/>
  <c r="BB888" i="3"/>
  <c r="BA888" i="3"/>
  <c r="BF887" i="3"/>
  <c r="BE887" i="3"/>
  <c r="BD887" i="3"/>
  <c r="BC887" i="3"/>
  <c r="BB887" i="3"/>
  <c r="BA887" i="3"/>
  <c r="BF886" i="3"/>
  <c r="BE886" i="3"/>
  <c r="BD886" i="3"/>
  <c r="BC886" i="3"/>
  <c r="BB886" i="3"/>
  <c r="BA886" i="3"/>
  <c r="BF885" i="3"/>
  <c r="BE885" i="3"/>
  <c r="BD885" i="3"/>
  <c r="BC885" i="3"/>
  <c r="BB885" i="3"/>
  <c r="BA885" i="3"/>
  <c r="BF884" i="3"/>
  <c r="BE884" i="3"/>
  <c r="BD884" i="3"/>
  <c r="BC884" i="3"/>
  <c r="BB884" i="3"/>
  <c r="BA884" i="3"/>
  <c r="BF883" i="3"/>
  <c r="BE883" i="3"/>
  <c r="BD883" i="3"/>
  <c r="BC883" i="3"/>
  <c r="BB883" i="3"/>
  <c r="BA883" i="3"/>
  <c r="BF882" i="3"/>
  <c r="BE882" i="3"/>
  <c r="BD882" i="3"/>
  <c r="BC882" i="3"/>
  <c r="BB882" i="3"/>
  <c r="BA882" i="3"/>
  <c r="BF881" i="3"/>
  <c r="BE881" i="3"/>
  <c r="BD881" i="3"/>
  <c r="BC881" i="3"/>
  <c r="BB881" i="3"/>
  <c r="BA881" i="3"/>
  <c r="BF880" i="3"/>
  <c r="BE880" i="3"/>
  <c r="BD880" i="3"/>
  <c r="BC880" i="3"/>
  <c r="BB880" i="3"/>
  <c r="BA880" i="3"/>
  <c r="BF879" i="3"/>
  <c r="BE879" i="3"/>
  <c r="BD879" i="3"/>
  <c r="BC879" i="3"/>
  <c r="BB879" i="3"/>
  <c r="BA879" i="3"/>
  <c r="BF878" i="3"/>
  <c r="BE878" i="3"/>
  <c r="BD878" i="3"/>
  <c r="BC878" i="3"/>
  <c r="BB878" i="3"/>
  <c r="BA878" i="3"/>
  <c r="BF877" i="3"/>
  <c r="BE877" i="3"/>
  <c r="BD877" i="3"/>
  <c r="BC877" i="3"/>
  <c r="BB877" i="3"/>
  <c r="BA877" i="3"/>
  <c r="BF876" i="3"/>
  <c r="BE876" i="3"/>
  <c r="BD876" i="3"/>
  <c r="BC876" i="3"/>
  <c r="BB876" i="3"/>
  <c r="BA876" i="3"/>
  <c r="BF875" i="3"/>
  <c r="BE875" i="3"/>
  <c r="BD875" i="3"/>
  <c r="BC875" i="3"/>
  <c r="BB875" i="3"/>
  <c r="BA875" i="3"/>
  <c r="BF874" i="3"/>
  <c r="BE874" i="3"/>
  <c r="BD874" i="3"/>
  <c r="BC874" i="3"/>
  <c r="BB874" i="3"/>
  <c r="BA874" i="3"/>
  <c r="BF873" i="3"/>
  <c r="BE873" i="3"/>
  <c r="BD873" i="3"/>
  <c r="BC873" i="3"/>
  <c r="BB873" i="3"/>
  <c r="BA873" i="3"/>
  <c r="BF872" i="3"/>
  <c r="BE872" i="3"/>
  <c r="BD872" i="3"/>
  <c r="BC872" i="3"/>
  <c r="BB872" i="3"/>
  <c r="BA872" i="3"/>
  <c r="BF871" i="3"/>
  <c r="BE871" i="3"/>
  <c r="BD871" i="3"/>
  <c r="BC871" i="3"/>
  <c r="BB871" i="3"/>
  <c r="BA871" i="3"/>
  <c r="BF870" i="3"/>
  <c r="BE870" i="3"/>
  <c r="BD870" i="3"/>
  <c r="BC870" i="3"/>
  <c r="BB870" i="3"/>
  <c r="BA870" i="3"/>
  <c r="BF869" i="3"/>
  <c r="BE869" i="3"/>
  <c r="BD869" i="3"/>
  <c r="BC869" i="3"/>
  <c r="BB869" i="3"/>
  <c r="BA869" i="3"/>
  <c r="BF868" i="3"/>
  <c r="BE868" i="3"/>
  <c r="BD868" i="3"/>
  <c r="BC868" i="3"/>
  <c r="BB868" i="3"/>
  <c r="BA868" i="3"/>
  <c r="BF867" i="3"/>
  <c r="BE867" i="3"/>
  <c r="BD867" i="3"/>
  <c r="BC867" i="3"/>
  <c r="BB867" i="3"/>
  <c r="BA867" i="3"/>
  <c r="BF866" i="3"/>
  <c r="BE866" i="3"/>
  <c r="BD866" i="3"/>
  <c r="BC866" i="3"/>
  <c r="BB866" i="3"/>
  <c r="BA866" i="3"/>
  <c r="BF865" i="3"/>
  <c r="BE865" i="3"/>
  <c r="BD865" i="3"/>
  <c r="BC865" i="3"/>
  <c r="BB865" i="3"/>
  <c r="BA865" i="3"/>
  <c r="BF864" i="3"/>
  <c r="BE864" i="3"/>
  <c r="BD864" i="3"/>
  <c r="BC864" i="3"/>
  <c r="BB864" i="3"/>
  <c r="BA864" i="3"/>
  <c r="BF863" i="3"/>
  <c r="BE863" i="3"/>
  <c r="BD863" i="3"/>
  <c r="BC863" i="3"/>
  <c r="BB863" i="3"/>
  <c r="BA863" i="3"/>
  <c r="BF862" i="3"/>
  <c r="BE862" i="3"/>
  <c r="BD862" i="3"/>
  <c r="BC862" i="3"/>
  <c r="BB862" i="3"/>
  <c r="BA862" i="3"/>
  <c r="BF861" i="3"/>
  <c r="BE861" i="3"/>
  <c r="BD861" i="3"/>
  <c r="BC861" i="3"/>
  <c r="BB861" i="3"/>
  <c r="BA861" i="3"/>
  <c r="BF860" i="3"/>
  <c r="BE860" i="3"/>
  <c r="BD860" i="3"/>
  <c r="BC860" i="3"/>
  <c r="BB860" i="3"/>
  <c r="BA860" i="3"/>
  <c r="BF859" i="3"/>
  <c r="BE859" i="3"/>
  <c r="BD859" i="3"/>
  <c r="BC859" i="3"/>
  <c r="BB859" i="3"/>
  <c r="BA859" i="3"/>
  <c r="BF858" i="3"/>
  <c r="BE858" i="3"/>
  <c r="BD858" i="3"/>
  <c r="BC858" i="3"/>
  <c r="BB858" i="3"/>
  <c r="BA858" i="3"/>
  <c r="BF857" i="3"/>
  <c r="BE857" i="3"/>
  <c r="BD857" i="3"/>
  <c r="BC857" i="3"/>
  <c r="BB857" i="3"/>
  <c r="BA857" i="3"/>
  <c r="BF856" i="3"/>
  <c r="BE856" i="3"/>
  <c r="BD856" i="3"/>
  <c r="BC856" i="3"/>
  <c r="BB856" i="3"/>
  <c r="BA856" i="3"/>
  <c r="BF855" i="3"/>
  <c r="BE855" i="3"/>
  <c r="BD855" i="3"/>
  <c r="BC855" i="3"/>
  <c r="BB855" i="3"/>
  <c r="BA855" i="3"/>
  <c r="BF854" i="3"/>
  <c r="BE854" i="3"/>
  <c r="BD854" i="3"/>
  <c r="BC854" i="3"/>
  <c r="BB854" i="3"/>
  <c r="BA854" i="3"/>
  <c r="BF853" i="3"/>
  <c r="BE853" i="3"/>
  <c r="BD853" i="3"/>
  <c r="BC853" i="3"/>
  <c r="BB853" i="3"/>
  <c r="BA853" i="3"/>
  <c r="BF852" i="3"/>
  <c r="BE852" i="3"/>
  <c r="BD852" i="3"/>
  <c r="BC852" i="3"/>
  <c r="BB852" i="3"/>
  <c r="BA852" i="3"/>
  <c r="BF851" i="3"/>
  <c r="BE851" i="3"/>
  <c r="BD851" i="3"/>
  <c r="BC851" i="3"/>
  <c r="BB851" i="3"/>
  <c r="BA851" i="3"/>
  <c r="BF850" i="3"/>
  <c r="BE850" i="3"/>
  <c r="BD850" i="3"/>
  <c r="BC850" i="3"/>
  <c r="BB850" i="3"/>
  <c r="BA850" i="3"/>
  <c r="BF849" i="3"/>
  <c r="BE849" i="3"/>
  <c r="BD849" i="3"/>
  <c r="BC849" i="3"/>
  <c r="BB849" i="3"/>
  <c r="BA849" i="3"/>
  <c r="BF848" i="3"/>
  <c r="BE848" i="3"/>
  <c r="BD848" i="3"/>
  <c r="BC848" i="3"/>
  <c r="BB848" i="3"/>
  <c r="BA848" i="3"/>
  <c r="BF847" i="3"/>
  <c r="BE847" i="3"/>
  <c r="BD847" i="3"/>
  <c r="BC847" i="3"/>
  <c r="BB847" i="3"/>
  <c r="BA847" i="3"/>
  <c r="BF846" i="3"/>
  <c r="BE846" i="3"/>
  <c r="BD846" i="3"/>
  <c r="BC846" i="3"/>
  <c r="BB846" i="3"/>
  <c r="BA846" i="3"/>
  <c r="BF845" i="3"/>
  <c r="BE845" i="3"/>
  <c r="BD845" i="3"/>
  <c r="BC845" i="3"/>
  <c r="BB845" i="3"/>
  <c r="BA845" i="3"/>
  <c r="BF844" i="3"/>
  <c r="BE844" i="3"/>
  <c r="BD844" i="3"/>
  <c r="BC844" i="3"/>
  <c r="BB844" i="3"/>
  <c r="BA844" i="3"/>
  <c r="BF843" i="3"/>
  <c r="BE843" i="3"/>
  <c r="BD843" i="3"/>
  <c r="BC843" i="3"/>
  <c r="BB843" i="3"/>
  <c r="BA843" i="3"/>
  <c r="BF842" i="3"/>
  <c r="BE842" i="3"/>
  <c r="BD842" i="3"/>
  <c r="BC842" i="3"/>
  <c r="BB842" i="3"/>
  <c r="BA842" i="3"/>
  <c r="BF841" i="3"/>
  <c r="BE841" i="3"/>
  <c r="BD841" i="3"/>
  <c r="BC841" i="3"/>
  <c r="BB841" i="3"/>
  <c r="BA841" i="3"/>
  <c r="BF840" i="3"/>
  <c r="BE840" i="3"/>
  <c r="BD840" i="3"/>
  <c r="BC840" i="3"/>
  <c r="BB840" i="3"/>
  <c r="BA840" i="3"/>
  <c r="BF839" i="3"/>
  <c r="BE839" i="3"/>
  <c r="BD839" i="3"/>
  <c r="BC839" i="3"/>
  <c r="BB839" i="3"/>
  <c r="BA839" i="3"/>
  <c r="BF838" i="3"/>
  <c r="BE838" i="3"/>
  <c r="BD838" i="3"/>
  <c r="BC838" i="3"/>
  <c r="BB838" i="3"/>
  <c r="BA838" i="3"/>
  <c r="BF837" i="3"/>
  <c r="BE837" i="3"/>
  <c r="BD837" i="3"/>
  <c r="BC837" i="3"/>
  <c r="BB837" i="3"/>
  <c r="BA837" i="3"/>
  <c r="BF836" i="3"/>
  <c r="BE836" i="3"/>
  <c r="BD836" i="3"/>
  <c r="BC836" i="3"/>
  <c r="BB836" i="3"/>
  <c r="BA836" i="3"/>
  <c r="BF835" i="3"/>
  <c r="BE835" i="3"/>
  <c r="BD835" i="3"/>
  <c r="BC835" i="3"/>
  <c r="BB835" i="3"/>
  <c r="BA835" i="3"/>
  <c r="BF834" i="3"/>
  <c r="BE834" i="3"/>
  <c r="BD834" i="3"/>
  <c r="BC834" i="3"/>
  <c r="BB834" i="3"/>
  <c r="BA834" i="3"/>
  <c r="BF833" i="3"/>
  <c r="BE833" i="3"/>
  <c r="BD833" i="3"/>
  <c r="BC833" i="3"/>
  <c r="BB833" i="3"/>
  <c r="BA833" i="3"/>
  <c r="BF832" i="3"/>
  <c r="BE832" i="3"/>
  <c r="BD832" i="3"/>
  <c r="BC832" i="3"/>
  <c r="BB832" i="3"/>
  <c r="BA832" i="3"/>
  <c r="BF831" i="3"/>
  <c r="BE831" i="3"/>
  <c r="BD831" i="3"/>
  <c r="BC831" i="3"/>
  <c r="BB831" i="3"/>
  <c r="BA831" i="3"/>
  <c r="BF830" i="3"/>
  <c r="BE830" i="3"/>
  <c r="BD830" i="3"/>
  <c r="BC830" i="3"/>
  <c r="BB830" i="3"/>
  <c r="BA830" i="3"/>
  <c r="BF829" i="3"/>
  <c r="BE829" i="3"/>
  <c r="BD829" i="3"/>
  <c r="BC829" i="3"/>
  <c r="BB829" i="3"/>
  <c r="BA829" i="3"/>
  <c r="BF828" i="3"/>
  <c r="BE828" i="3"/>
  <c r="BD828" i="3"/>
  <c r="BC828" i="3"/>
  <c r="BB828" i="3"/>
  <c r="BA828" i="3"/>
  <c r="BF827" i="3"/>
  <c r="BE827" i="3"/>
  <c r="BD827" i="3"/>
  <c r="BC827" i="3"/>
  <c r="BB827" i="3"/>
  <c r="BA827" i="3"/>
  <c r="BF826" i="3"/>
  <c r="BE826" i="3"/>
  <c r="BD826" i="3"/>
  <c r="BC826" i="3"/>
  <c r="BB826" i="3"/>
  <c r="BA826" i="3"/>
  <c r="BF825" i="3"/>
  <c r="BE825" i="3"/>
  <c r="BD825" i="3"/>
  <c r="BC825" i="3"/>
  <c r="BB825" i="3"/>
  <c r="BA825" i="3"/>
  <c r="BF824" i="3"/>
  <c r="BE824" i="3"/>
  <c r="BD824" i="3"/>
  <c r="BC824" i="3"/>
  <c r="BB824" i="3"/>
  <c r="BA824" i="3"/>
  <c r="BF823" i="3"/>
  <c r="BE823" i="3"/>
  <c r="BD823" i="3"/>
  <c r="BC823" i="3"/>
  <c r="BB823" i="3"/>
  <c r="BA823" i="3"/>
  <c r="BF822" i="3"/>
  <c r="BE822" i="3"/>
  <c r="BD822" i="3"/>
  <c r="BC822" i="3"/>
  <c r="BB822" i="3"/>
  <c r="BA822" i="3"/>
  <c r="BF821" i="3"/>
  <c r="BE821" i="3"/>
  <c r="BD821" i="3"/>
  <c r="BC821" i="3"/>
  <c r="BB821" i="3"/>
  <c r="BA821" i="3"/>
  <c r="BF820" i="3"/>
  <c r="BE820" i="3"/>
  <c r="BD820" i="3"/>
  <c r="BC820" i="3"/>
  <c r="BB820" i="3"/>
  <c r="BA820" i="3"/>
  <c r="BF819" i="3"/>
  <c r="BE819" i="3"/>
  <c r="BD819" i="3"/>
  <c r="BC819" i="3"/>
  <c r="BB819" i="3"/>
  <c r="BA819" i="3"/>
  <c r="BF818" i="3"/>
  <c r="BE818" i="3"/>
  <c r="BD818" i="3"/>
  <c r="BC818" i="3"/>
  <c r="BB818" i="3"/>
  <c r="BA818" i="3"/>
  <c r="BF817" i="3"/>
  <c r="BE817" i="3"/>
  <c r="BD817" i="3"/>
  <c r="BC817" i="3"/>
  <c r="BB817" i="3"/>
  <c r="BA817" i="3"/>
  <c r="BF816" i="3"/>
  <c r="BE816" i="3"/>
  <c r="BD816" i="3"/>
  <c r="BC816" i="3"/>
  <c r="BB816" i="3"/>
  <c r="BA816" i="3"/>
  <c r="BF815" i="3"/>
  <c r="BE815" i="3"/>
  <c r="BD815" i="3"/>
  <c r="BC815" i="3"/>
  <c r="BB815" i="3"/>
  <c r="BA815" i="3"/>
  <c r="BF814" i="3"/>
  <c r="BE814" i="3"/>
  <c r="BD814" i="3"/>
  <c r="BC814" i="3"/>
  <c r="BB814" i="3"/>
  <c r="BA814" i="3"/>
  <c r="BF813" i="3"/>
  <c r="BE813" i="3"/>
  <c r="BD813" i="3"/>
  <c r="BC813" i="3"/>
  <c r="BB813" i="3"/>
  <c r="BA813" i="3"/>
  <c r="BF812" i="3"/>
  <c r="BE812" i="3"/>
  <c r="BD812" i="3"/>
  <c r="BC812" i="3"/>
  <c r="BB812" i="3"/>
  <c r="BA812" i="3"/>
  <c r="BF811" i="3"/>
  <c r="BE811" i="3"/>
  <c r="BD811" i="3"/>
  <c r="BC811" i="3"/>
  <c r="BB811" i="3"/>
  <c r="BA811" i="3"/>
  <c r="BF810" i="3"/>
  <c r="BE810" i="3"/>
  <c r="BD810" i="3"/>
  <c r="BC810" i="3"/>
  <c r="BB810" i="3"/>
  <c r="BA810" i="3"/>
  <c r="BF809" i="3"/>
  <c r="BE809" i="3"/>
  <c r="BD809" i="3"/>
  <c r="BC809" i="3"/>
  <c r="BB809" i="3"/>
  <c r="BA809" i="3"/>
  <c r="BF808" i="3"/>
  <c r="BE808" i="3"/>
  <c r="BD808" i="3"/>
  <c r="BC808" i="3"/>
  <c r="BB808" i="3"/>
  <c r="BA808" i="3"/>
  <c r="BF807" i="3"/>
  <c r="BE807" i="3"/>
  <c r="BD807" i="3"/>
  <c r="BC807" i="3"/>
  <c r="BB807" i="3"/>
  <c r="BA807" i="3"/>
  <c r="BF806" i="3"/>
  <c r="BE806" i="3"/>
  <c r="BD806" i="3"/>
  <c r="BC806" i="3"/>
  <c r="BB806" i="3"/>
  <c r="BA806" i="3"/>
  <c r="BF805" i="3"/>
  <c r="BE805" i="3"/>
  <c r="BD805" i="3"/>
  <c r="BC805" i="3"/>
  <c r="BB805" i="3"/>
  <c r="BA805" i="3"/>
  <c r="BF804" i="3"/>
  <c r="BE804" i="3"/>
  <c r="BD804" i="3"/>
  <c r="BC804" i="3"/>
  <c r="BB804" i="3"/>
  <c r="BA804" i="3"/>
  <c r="BF803" i="3"/>
  <c r="BE803" i="3"/>
  <c r="BD803" i="3"/>
  <c r="BC803" i="3"/>
  <c r="BB803" i="3"/>
  <c r="BA803" i="3"/>
  <c r="BF802" i="3"/>
  <c r="BE802" i="3"/>
  <c r="BD802" i="3"/>
  <c r="BC802" i="3"/>
  <c r="BB802" i="3"/>
  <c r="BA802" i="3"/>
  <c r="BF801" i="3"/>
  <c r="BE801" i="3"/>
  <c r="BD801" i="3"/>
  <c r="BC801" i="3"/>
  <c r="BB801" i="3"/>
  <c r="BA801" i="3"/>
  <c r="BF800" i="3"/>
  <c r="BE800" i="3"/>
  <c r="BD800" i="3"/>
  <c r="BC800" i="3"/>
  <c r="BB800" i="3"/>
  <c r="BA800" i="3"/>
  <c r="BF799" i="3"/>
  <c r="BE799" i="3"/>
  <c r="BD799" i="3"/>
  <c r="BC799" i="3"/>
  <c r="BB799" i="3"/>
  <c r="BA799" i="3"/>
  <c r="BF798" i="3"/>
  <c r="BE798" i="3"/>
  <c r="BD798" i="3"/>
  <c r="BC798" i="3"/>
  <c r="BB798" i="3"/>
  <c r="BA798" i="3"/>
  <c r="BF797" i="3"/>
  <c r="BE797" i="3"/>
  <c r="BD797" i="3"/>
  <c r="BC797" i="3"/>
  <c r="BB797" i="3"/>
  <c r="BA797" i="3"/>
  <c r="BF796" i="3"/>
  <c r="BE796" i="3"/>
  <c r="BD796" i="3"/>
  <c r="BC796" i="3"/>
  <c r="BB796" i="3"/>
  <c r="BA796" i="3"/>
  <c r="BF795" i="3"/>
  <c r="BE795" i="3"/>
  <c r="BD795" i="3"/>
  <c r="BC795" i="3"/>
  <c r="BB795" i="3"/>
  <c r="BA795" i="3"/>
  <c r="BF794" i="3"/>
  <c r="BE794" i="3"/>
  <c r="BD794" i="3"/>
  <c r="BC794" i="3"/>
  <c r="BB794" i="3"/>
  <c r="BA794" i="3"/>
  <c r="BF793" i="3"/>
  <c r="BE793" i="3"/>
  <c r="BD793" i="3"/>
  <c r="BC793" i="3"/>
  <c r="BB793" i="3"/>
  <c r="BA793" i="3"/>
  <c r="BF792" i="3"/>
  <c r="BE792" i="3"/>
  <c r="BD792" i="3"/>
  <c r="BC792" i="3"/>
  <c r="BB792" i="3"/>
  <c r="BA792" i="3"/>
  <c r="BF791" i="3"/>
  <c r="BE791" i="3"/>
  <c r="BD791" i="3"/>
  <c r="BC791" i="3"/>
  <c r="BB791" i="3"/>
  <c r="BA791" i="3"/>
  <c r="BF790" i="3"/>
  <c r="BE790" i="3"/>
  <c r="BD790" i="3"/>
  <c r="BC790" i="3"/>
  <c r="BB790" i="3"/>
  <c r="BA790" i="3"/>
  <c r="BF789" i="3"/>
  <c r="BE789" i="3"/>
  <c r="BD789" i="3"/>
  <c r="BC789" i="3"/>
  <c r="BB789" i="3"/>
  <c r="BA789" i="3"/>
  <c r="BF788" i="3"/>
  <c r="BE788" i="3"/>
  <c r="BD788" i="3"/>
  <c r="BC788" i="3"/>
  <c r="BB788" i="3"/>
  <c r="BA788" i="3"/>
  <c r="BF787" i="3"/>
  <c r="BE787" i="3"/>
  <c r="BD787" i="3"/>
  <c r="BC787" i="3"/>
  <c r="BB787" i="3"/>
  <c r="BA787" i="3"/>
  <c r="BF786" i="3"/>
  <c r="BE786" i="3"/>
  <c r="BD786" i="3"/>
  <c r="BC786" i="3"/>
  <c r="BB786" i="3"/>
  <c r="BA786" i="3"/>
  <c r="BF785" i="3"/>
  <c r="BE785" i="3"/>
  <c r="BD785" i="3"/>
  <c r="BC785" i="3"/>
  <c r="BB785" i="3"/>
  <c r="BA785" i="3"/>
  <c r="BF784" i="3"/>
  <c r="BE784" i="3"/>
  <c r="BD784" i="3"/>
  <c r="BC784" i="3"/>
  <c r="BB784" i="3"/>
  <c r="BA784" i="3"/>
  <c r="BF783" i="3"/>
  <c r="BE783" i="3"/>
  <c r="BD783" i="3"/>
  <c r="BC783" i="3"/>
  <c r="BB783" i="3"/>
  <c r="BA783" i="3"/>
  <c r="BF782" i="3"/>
  <c r="BE782" i="3"/>
  <c r="BD782" i="3"/>
  <c r="BC782" i="3"/>
  <c r="BB782" i="3"/>
  <c r="BA782" i="3"/>
  <c r="BF781" i="3"/>
  <c r="BE781" i="3"/>
  <c r="BD781" i="3"/>
  <c r="BC781" i="3"/>
  <c r="BB781" i="3"/>
  <c r="BA781" i="3"/>
  <c r="BF780" i="3"/>
  <c r="BE780" i="3"/>
  <c r="BD780" i="3"/>
  <c r="BC780" i="3"/>
  <c r="BB780" i="3"/>
  <c r="BA780" i="3"/>
  <c r="BF779" i="3"/>
  <c r="BE779" i="3"/>
  <c r="BD779" i="3"/>
  <c r="BC779" i="3"/>
  <c r="BB779" i="3"/>
  <c r="BA779" i="3"/>
  <c r="BF778" i="3"/>
  <c r="BE778" i="3"/>
  <c r="BD778" i="3"/>
  <c r="BC778" i="3"/>
  <c r="BB778" i="3"/>
  <c r="BA778" i="3"/>
  <c r="BF777" i="3"/>
  <c r="BE777" i="3"/>
  <c r="BD777" i="3"/>
  <c r="BC777" i="3"/>
  <c r="BB777" i="3"/>
  <c r="BA777" i="3"/>
  <c r="BF776" i="3"/>
  <c r="BE776" i="3"/>
  <c r="BD776" i="3"/>
  <c r="BC776" i="3"/>
  <c r="BB776" i="3"/>
  <c r="BA776" i="3"/>
  <c r="BF775" i="3"/>
  <c r="BE775" i="3"/>
  <c r="BD775" i="3"/>
  <c r="BC775" i="3"/>
  <c r="BB775" i="3"/>
  <c r="BA775" i="3"/>
  <c r="BF774" i="3"/>
  <c r="BE774" i="3"/>
  <c r="BD774" i="3"/>
  <c r="BC774" i="3"/>
  <c r="BB774" i="3"/>
  <c r="BA774" i="3"/>
  <c r="BF773" i="3"/>
  <c r="BE773" i="3"/>
  <c r="BD773" i="3"/>
  <c r="BC773" i="3"/>
  <c r="BB773" i="3"/>
  <c r="BA773" i="3"/>
  <c r="BF772" i="3"/>
  <c r="BE772" i="3"/>
  <c r="BD772" i="3"/>
  <c r="BC772" i="3"/>
  <c r="BB772" i="3"/>
  <c r="BA772" i="3"/>
  <c r="BF771" i="3"/>
  <c r="BE771" i="3"/>
  <c r="BD771" i="3"/>
  <c r="BC771" i="3"/>
  <c r="BB771" i="3"/>
  <c r="BA771" i="3"/>
  <c r="BF770" i="3"/>
  <c r="BE770" i="3"/>
  <c r="BD770" i="3"/>
  <c r="BC770" i="3"/>
  <c r="BB770" i="3"/>
  <c r="BA770" i="3"/>
  <c r="BF769" i="3"/>
  <c r="BF1093" i="3" s="1"/>
  <c r="BE769" i="3"/>
  <c r="BD769" i="3"/>
  <c r="BC769" i="3"/>
  <c r="BB769" i="3"/>
  <c r="BB1093" i="3" s="1"/>
  <c r="BA769" i="3"/>
  <c r="BF768" i="3"/>
  <c r="BE768" i="3"/>
  <c r="BD768" i="3"/>
  <c r="BC768" i="3"/>
  <c r="BB768" i="3"/>
  <c r="BA768" i="3"/>
  <c r="BF767" i="3"/>
  <c r="BF1089" i="3" s="1"/>
  <c r="BE767" i="3"/>
  <c r="BE1089" i="3" s="1"/>
  <c r="BD767" i="3"/>
  <c r="BD1089" i="3" s="1"/>
  <c r="BC767" i="3"/>
  <c r="BB767" i="3"/>
  <c r="BB1089" i="3" s="1"/>
  <c r="BA767" i="3"/>
  <c r="BA1089" i="3" s="1"/>
  <c r="BF766" i="3"/>
  <c r="BE766" i="3"/>
  <c r="BD766" i="3"/>
  <c r="BC766" i="3"/>
  <c r="BB766" i="3"/>
  <c r="BA766" i="3"/>
  <c r="BF765" i="3"/>
  <c r="BF1091" i="3" s="1"/>
  <c r="BE765" i="3"/>
  <c r="BE1091" i="3" s="1"/>
  <c r="BD765" i="3"/>
  <c r="BC765" i="3"/>
  <c r="BB765" i="3"/>
  <c r="BB1091" i="3" s="1"/>
  <c r="BA765" i="3"/>
  <c r="BA1091" i="3" s="1"/>
  <c r="BF764" i="3"/>
  <c r="BE764" i="3"/>
  <c r="BD764" i="3"/>
  <c r="BC764" i="3"/>
  <c r="BB764" i="3"/>
  <c r="BA764" i="3"/>
  <c r="BF763" i="3"/>
  <c r="BF1090" i="3" s="1"/>
  <c r="BE763" i="3"/>
  <c r="BE1090" i="3" s="1"/>
  <c r="BD763" i="3"/>
  <c r="BC763" i="3"/>
  <c r="BB763" i="3"/>
  <c r="BB1090" i="3" s="1"/>
  <c r="BA763" i="3"/>
  <c r="BA1090" i="3" s="1"/>
  <c r="BF762" i="3"/>
  <c r="BF1088" i="3" s="1"/>
  <c r="BE762" i="3"/>
  <c r="BD762" i="3"/>
  <c r="BD1088" i="3" s="1"/>
  <c r="BC762" i="3"/>
  <c r="BC1088" i="3" s="1"/>
  <c r="BB762" i="3"/>
  <c r="BB1088" i="3" s="1"/>
  <c r="BA762" i="3"/>
  <c r="BF761" i="3"/>
  <c r="BF1092" i="3" s="1"/>
  <c r="BE761" i="3"/>
  <c r="BE1092" i="3" s="1"/>
  <c r="BD761" i="3"/>
  <c r="BC761" i="3"/>
  <c r="BB761" i="3"/>
  <c r="BB1092" i="3" s="1"/>
  <c r="BA761" i="3"/>
  <c r="BA1092" i="3" s="1"/>
  <c r="BF760" i="3"/>
  <c r="BE760" i="3"/>
  <c r="BD760" i="3"/>
  <c r="BC760" i="3"/>
  <c r="BB760" i="3"/>
  <c r="BA760" i="3"/>
  <c r="BF706" i="3"/>
  <c r="BE706" i="3"/>
  <c r="BD706" i="3"/>
  <c r="BC706" i="3"/>
  <c r="BB706" i="3"/>
  <c r="BA706" i="3"/>
  <c r="BF705" i="3"/>
  <c r="BE705" i="3"/>
  <c r="BD705" i="3"/>
  <c r="BC705" i="3"/>
  <c r="BB705" i="3"/>
  <c r="BA705" i="3"/>
  <c r="BF704" i="3"/>
  <c r="BE704" i="3"/>
  <c r="BD704" i="3"/>
  <c r="BC704" i="3"/>
  <c r="BB704" i="3"/>
  <c r="BA704" i="3"/>
  <c r="BF703" i="3"/>
  <c r="BE703" i="3"/>
  <c r="BD703" i="3"/>
  <c r="BC703" i="3"/>
  <c r="BB703" i="3"/>
  <c r="BA703" i="3"/>
  <c r="BF702" i="3"/>
  <c r="BE702" i="3"/>
  <c r="BD702" i="3"/>
  <c r="BC702" i="3"/>
  <c r="BB702" i="3"/>
  <c r="BA702" i="3"/>
  <c r="BF701" i="3"/>
  <c r="BE701" i="3"/>
  <c r="BD701" i="3"/>
  <c r="BC701" i="3"/>
  <c r="BB701" i="3"/>
  <c r="BA701" i="3"/>
  <c r="BF700" i="3"/>
  <c r="BE700" i="3"/>
  <c r="BD700" i="3"/>
  <c r="BC700" i="3"/>
  <c r="BB700" i="3"/>
  <c r="BA700" i="3"/>
  <c r="BF699" i="3"/>
  <c r="BE699" i="3"/>
  <c r="BD699" i="3"/>
  <c r="BC699" i="3"/>
  <c r="BB699" i="3"/>
  <c r="BA699" i="3"/>
  <c r="BF698" i="3"/>
  <c r="BE698" i="3"/>
  <c r="BD698" i="3"/>
  <c r="BC698" i="3"/>
  <c r="BB698" i="3"/>
  <c r="BA698" i="3"/>
  <c r="BF697" i="3"/>
  <c r="BE697" i="3"/>
  <c r="BD697" i="3"/>
  <c r="BC697" i="3"/>
  <c r="BB697" i="3"/>
  <c r="BA697" i="3"/>
  <c r="BF696" i="3"/>
  <c r="BE696" i="3"/>
  <c r="BD696" i="3"/>
  <c r="BC696" i="3"/>
  <c r="BB696" i="3"/>
  <c r="BA696" i="3"/>
  <c r="BF695" i="3"/>
  <c r="BE695" i="3"/>
  <c r="BD695" i="3"/>
  <c r="BC695" i="3"/>
  <c r="BB695" i="3"/>
  <c r="BA695" i="3"/>
  <c r="BF694" i="3"/>
  <c r="BE694" i="3"/>
  <c r="BD694" i="3"/>
  <c r="BC694" i="3"/>
  <c r="BB694" i="3"/>
  <c r="BA694" i="3"/>
  <c r="BF693" i="3"/>
  <c r="BE693" i="3"/>
  <c r="BD693" i="3"/>
  <c r="BC693" i="3"/>
  <c r="BB693" i="3"/>
  <c r="BA693" i="3"/>
  <c r="BF692" i="3"/>
  <c r="BE692" i="3"/>
  <c r="BD692" i="3"/>
  <c r="BC692" i="3"/>
  <c r="BB692" i="3"/>
  <c r="BA692" i="3"/>
  <c r="BF691" i="3"/>
  <c r="BE691" i="3"/>
  <c r="BD691" i="3"/>
  <c r="BC691" i="3"/>
  <c r="BB691" i="3"/>
  <c r="BA691" i="3"/>
  <c r="BF690" i="3"/>
  <c r="BE690" i="3"/>
  <c r="BD690" i="3"/>
  <c r="BC690" i="3"/>
  <c r="BB690" i="3"/>
  <c r="BA690" i="3"/>
  <c r="BF689" i="3"/>
  <c r="BE689" i="3"/>
  <c r="BD689" i="3"/>
  <c r="BC689" i="3"/>
  <c r="BB689" i="3"/>
  <c r="BA689" i="3"/>
  <c r="BF688" i="3"/>
  <c r="BE688" i="3"/>
  <c r="BD688" i="3"/>
  <c r="BC688" i="3"/>
  <c r="BB688" i="3"/>
  <c r="BA688" i="3"/>
  <c r="BF687" i="3"/>
  <c r="BE687" i="3"/>
  <c r="BD687" i="3"/>
  <c r="BC687" i="3"/>
  <c r="BB687" i="3"/>
  <c r="BA687" i="3"/>
  <c r="BF686" i="3"/>
  <c r="BE686" i="3"/>
  <c r="BD686" i="3"/>
  <c r="BC686" i="3"/>
  <c r="BB686" i="3"/>
  <c r="BA686" i="3"/>
  <c r="BF685" i="3"/>
  <c r="BE685" i="3"/>
  <c r="BD685" i="3"/>
  <c r="BC685" i="3"/>
  <c r="BB685" i="3"/>
  <c r="BA685" i="3"/>
  <c r="BF684" i="3"/>
  <c r="BE684" i="3"/>
  <c r="BD684" i="3"/>
  <c r="BC684" i="3"/>
  <c r="BB684" i="3"/>
  <c r="BA684" i="3"/>
  <c r="BF683" i="3"/>
  <c r="BE683" i="3"/>
  <c r="BD683" i="3"/>
  <c r="BC683" i="3"/>
  <c r="BB683" i="3"/>
  <c r="BA683" i="3"/>
  <c r="BF682" i="3"/>
  <c r="BE682" i="3"/>
  <c r="BD682" i="3"/>
  <c r="BC682" i="3"/>
  <c r="BB682" i="3"/>
  <c r="BA682" i="3"/>
  <c r="BF681" i="3"/>
  <c r="BE681" i="3"/>
  <c r="BD681" i="3"/>
  <c r="BC681" i="3"/>
  <c r="BB681" i="3"/>
  <c r="BA681" i="3"/>
  <c r="BF680" i="3"/>
  <c r="BE680" i="3"/>
  <c r="BD680" i="3"/>
  <c r="BC680" i="3"/>
  <c r="BB680" i="3"/>
  <c r="BA680" i="3"/>
  <c r="BF679" i="3"/>
  <c r="BE679" i="3"/>
  <c r="BD679" i="3"/>
  <c r="BC679" i="3"/>
  <c r="BB679" i="3"/>
  <c r="BA679" i="3"/>
  <c r="BF678" i="3"/>
  <c r="BE678" i="3"/>
  <c r="BD678" i="3"/>
  <c r="BC678" i="3"/>
  <c r="BB678" i="3"/>
  <c r="BA678" i="3"/>
  <c r="BF677" i="3"/>
  <c r="BE677" i="3"/>
  <c r="BD677" i="3"/>
  <c r="BC677" i="3"/>
  <c r="BB677" i="3"/>
  <c r="BA677" i="3"/>
  <c r="BF676" i="3"/>
  <c r="BE676" i="3"/>
  <c r="BD676" i="3"/>
  <c r="BC676" i="3"/>
  <c r="BB676" i="3"/>
  <c r="BA676" i="3"/>
  <c r="BF675" i="3"/>
  <c r="BE675" i="3"/>
  <c r="BD675" i="3"/>
  <c r="BC675" i="3"/>
  <c r="BB675" i="3"/>
  <c r="BA675" i="3"/>
  <c r="BF674" i="3"/>
  <c r="BE674" i="3"/>
  <c r="BD674" i="3"/>
  <c r="BC674" i="3"/>
  <c r="BB674" i="3"/>
  <c r="BA674" i="3"/>
  <c r="BF673" i="3"/>
  <c r="BE673" i="3"/>
  <c r="BD673" i="3"/>
  <c r="BC673" i="3"/>
  <c r="BB673" i="3"/>
  <c r="BA673" i="3"/>
  <c r="BF672" i="3"/>
  <c r="BE672" i="3"/>
  <c r="BD672" i="3"/>
  <c r="BC672" i="3"/>
  <c r="BB672" i="3"/>
  <c r="BA672" i="3"/>
  <c r="BF671" i="3"/>
  <c r="BE671" i="3"/>
  <c r="BD671" i="3"/>
  <c r="BC671" i="3"/>
  <c r="BB671" i="3"/>
  <c r="BA671" i="3"/>
  <c r="BF670" i="3"/>
  <c r="BE670" i="3"/>
  <c r="BD670" i="3"/>
  <c r="BC670" i="3"/>
  <c r="BB670" i="3"/>
  <c r="BA670" i="3"/>
  <c r="BF669" i="3"/>
  <c r="BE669" i="3"/>
  <c r="BD669" i="3"/>
  <c r="BC669" i="3"/>
  <c r="BB669" i="3"/>
  <c r="BA669" i="3"/>
  <c r="BF668" i="3"/>
  <c r="BE668" i="3"/>
  <c r="BD668" i="3"/>
  <c r="BC668" i="3"/>
  <c r="BB668" i="3"/>
  <c r="BA668" i="3"/>
  <c r="BF667" i="3"/>
  <c r="BE667" i="3"/>
  <c r="BD667" i="3"/>
  <c r="BC667" i="3"/>
  <c r="BB667" i="3"/>
  <c r="BA667" i="3"/>
  <c r="BF666" i="3"/>
  <c r="BE666" i="3"/>
  <c r="BD666" i="3"/>
  <c r="BC666" i="3"/>
  <c r="BB666" i="3"/>
  <c r="BA666" i="3"/>
  <c r="BF665" i="3"/>
  <c r="BE665" i="3"/>
  <c r="BD665" i="3"/>
  <c r="BC665" i="3"/>
  <c r="BB665" i="3"/>
  <c r="BA665" i="3"/>
  <c r="BF664" i="3"/>
  <c r="BE664" i="3"/>
  <c r="BD664" i="3"/>
  <c r="BC664" i="3"/>
  <c r="BB664" i="3"/>
  <c r="BA664" i="3"/>
  <c r="BF663" i="3"/>
  <c r="BE663" i="3"/>
  <c r="BD663" i="3"/>
  <c r="BC663" i="3"/>
  <c r="BB663" i="3"/>
  <c r="BA663" i="3"/>
  <c r="BF662" i="3"/>
  <c r="BE662" i="3"/>
  <c r="BD662" i="3"/>
  <c r="BC662" i="3"/>
  <c r="BB662" i="3"/>
  <c r="BA662" i="3"/>
  <c r="BF661" i="3"/>
  <c r="BE661" i="3"/>
  <c r="BD661" i="3"/>
  <c r="BC661" i="3"/>
  <c r="BB661" i="3"/>
  <c r="BA661" i="3"/>
  <c r="BF660" i="3"/>
  <c r="BE660" i="3"/>
  <c r="BD660" i="3"/>
  <c r="BC660" i="3"/>
  <c r="BB660" i="3"/>
  <c r="BA660" i="3"/>
  <c r="BF659" i="3"/>
  <c r="BE659" i="3"/>
  <c r="BD659" i="3"/>
  <c r="BC659" i="3"/>
  <c r="BB659" i="3"/>
  <c r="BA659" i="3"/>
  <c r="BF658" i="3"/>
  <c r="BE658" i="3"/>
  <c r="BD658" i="3"/>
  <c r="BC658" i="3"/>
  <c r="BB658" i="3"/>
  <c r="BA658" i="3"/>
  <c r="BF657" i="3"/>
  <c r="BE657" i="3"/>
  <c r="BD657" i="3"/>
  <c r="BC657" i="3"/>
  <c r="BB657" i="3"/>
  <c r="BA657" i="3"/>
  <c r="BF656" i="3"/>
  <c r="BE656" i="3"/>
  <c r="BD656" i="3"/>
  <c r="BC656" i="3"/>
  <c r="BB656" i="3"/>
  <c r="BA656" i="3"/>
  <c r="BF655" i="3"/>
  <c r="BE655" i="3"/>
  <c r="BD655" i="3"/>
  <c r="BC655" i="3"/>
  <c r="BB655" i="3"/>
  <c r="BA655" i="3"/>
  <c r="BF654" i="3"/>
  <c r="BE654" i="3"/>
  <c r="BD654" i="3"/>
  <c r="BC654" i="3"/>
  <c r="BB654" i="3"/>
  <c r="BA654" i="3"/>
  <c r="BF653" i="3"/>
  <c r="BE653" i="3"/>
  <c r="BD653" i="3"/>
  <c r="BC653" i="3"/>
  <c r="BB653" i="3"/>
  <c r="BA653" i="3"/>
  <c r="BF652" i="3"/>
  <c r="BE652" i="3"/>
  <c r="BD652" i="3"/>
  <c r="BC652" i="3"/>
  <c r="BB652" i="3"/>
  <c r="BA652" i="3"/>
  <c r="BF651" i="3"/>
  <c r="BE651" i="3"/>
  <c r="BD651" i="3"/>
  <c r="BC651" i="3"/>
  <c r="BB651" i="3"/>
  <c r="BA651" i="3"/>
  <c r="BF650" i="3"/>
  <c r="BE650" i="3"/>
  <c r="BD650" i="3"/>
  <c r="BC650" i="3"/>
  <c r="BB650" i="3"/>
  <c r="BA650" i="3"/>
  <c r="BF649" i="3"/>
  <c r="BE649" i="3"/>
  <c r="BD649" i="3"/>
  <c r="BC649" i="3"/>
  <c r="BB649" i="3"/>
  <c r="BA649" i="3"/>
  <c r="BF648" i="3"/>
  <c r="BE648" i="3"/>
  <c r="BD648" i="3"/>
  <c r="BC648" i="3"/>
  <c r="BB648" i="3"/>
  <c r="BA648" i="3"/>
  <c r="BF647" i="3"/>
  <c r="BE647" i="3"/>
  <c r="BD647" i="3"/>
  <c r="BC647" i="3"/>
  <c r="BB647" i="3"/>
  <c r="BA647" i="3"/>
  <c r="BF646" i="3"/>
  <c r="BE646" i="3"/>
  <c r="BD646" i="3"/>
  <c r="BC646" i="3"/>
  <c r="BB646" i="3"/>
  <c r="BA646" i="3"/>
  <c r="BF645" i="3"/>
  <c r="BE645" i="3"/>
  <c r="BD645" i="3"/>
  <c r="BC645" i="3"/>
  <c r="BB645" i="3"/>
  <c r="BA645" i="3"/>
  <c r="BF644" i="3"/>
  <c r="BE644" i="3"/>
  <c r="BD644" i="3"/>
  <c r="BC644" i="3"/>
  <c r="BB644" i="3"/>
  <c r="BA644" i="3"/>
  <c r="BF643" i="3"/>
  <c r="BE643" i="3"/>
  <c r="BD643" i="3"/>
  <c r="BC643" i="3"/>
  <c r="BB643" i="3"/>
  <c r="BA643" i="3"/>
  <c r="BF642" i="3"/>
  <c r="BE642" i="3"/>
  <c r="BD642" i="3"/>
  <c r="BC642" i="3"/>
  <c r="BB642" i="3"/>
  <c r="BA642" i="3"/>
  <c r="BF641" i="3"/>
  <c r="BE641" i="3"/>
  <c r="BD641" i="3"/>
  <c r="BC641" i="3"/>
  <c r="BB641" i="3"/>
  <c r="BA641" i="3"/>
  <c r="BF640" i="3"/>
  <c r="BE640" i="3"/>
  <c r="BD640" i="3"/>
  <c r="BC640" i="3"/>
  <c r="BB640" i="3"/>
  <c r="BA640" i="3"/>
  <c r="BF639" i="3"/>
  <c r="BE639" i="3"/>
  <c r="BD639" i="3"/>
  <c r="BC639" i="3"/>
  <c r="BB639" i="3"/>
  <c r="BA639" i="3"/>
  <c r="BF638" i="3"/>
  <c r="BE638" i="3"/>
  <c r="BD638" i="3"/>
  <c r="BC638" i="3"/>
  <c r="BB638" i="3"/>
  <c r="BA638" i="3"/>
  <c r="BF637" i="3"/>
  <c r="BE637" i="3"/>
  <c r="BD637" i="3"/>
  <c r="BC637" i="3"/>
  <c r="BB637" i="3"/>
  <c r="BA637" i="3"/>
  <c r="BF636" i="3"/>
  <c r="BE636" i="3"/>
  <c r="BD636" i="3"/>
  <c r="BC636" i="3"/>
  <c r="BB636" i="3"/>
  <c r="BA636" i="3"/>
  <c r="BF635" i="3"/>
  <c r="BE635" i="3"/>
  <c r="BD635" i="3"/>
  <c r="BC635" i="3"/>
  <c r="BB635" i="3"/>
  <c r="BA635" i="3"/>
  <c r="BF634" i="3"/>
  <c r="BE634" i="3"/>
  <c r="BD634" i="3"/>
  <c r="BC634" i="3"/>
  <c r="BB634" i="3"/>
  <c r="BA634" i="3"/>
  <c r="BF633" i="3"/>
  <c r="BE633" i="3"/>
  <c r="BD633" i="3"/>
  <c r="BC633" i="3"/>
  <c r="BB633" i="3"/>
  <c r="BA633" i="3"/>
  <c r="BF632" i="3"/>
  <c r="BE632" i="3"/>
  <c r="BD632" i="3"/>
  <c r="BC632" i="3"/>
  <c r="BB632" i="3"/>
  <c r="BA632" i="3"/>
  <c r="BF631" i="3"/>
  <c r="BE631" i="3"/>
  <c r="BD631" i="3"/>
  <c r="BC631" i="3"/>
  <c r="BB631" i="3"/>
  <c r="BA631" i="3"/>
  <c r="BF630" i="3"/>
  <c r="BE630" i="3"/>
  <c r="BD630" i="3"/>
  <c r="BC630" i="3"/>
  <c r="BB630" i="3"/>
  <c r="BA630" i="3"/>
  <c r="BF629" i="3"/>
  <c r="BE629" i="3"/>
  <c r="BD629" i="3"/>
  <c r="BC629" i="3"/>
  <c r="BB629" i="3"/>
  <c r="BA629" i="3"/>
  <c r="BF628" i="3"/>
  <c r="BE628" i="3"/>
  <c r="BD628" i="3"/>
  <c r="BC628" i="3"/>
  <c r="BB628" i="3"/>
  <c r="BA628" i="3"/>
  <c r="BF627" i="3"/>
  <c r="BE627" i="3"/>
  <c r="BD627" i="3"/>
  <c r="BC627" i="3"/>
  <c r="BB627" i="3"/>
  <c r="BA627" i="3"/>
  <c r="BF626" i="3"/>
  <c r="BE626" i="3"/>
  <c r="BD626" i="3"/>
  <c r="BC626" i="3"/>
  <c r="BB626" i="3"/>
  <c r="BA626" i="3"/>
  <c r="BF625" i="3"/>
  <c r="BE625" i="3"/>
  <c r="BD625" i="3"/>
  <c r="BC625" i="3"/>
  <c r="BB625" i="3"/>
  <c r="BA625" i="3"/>
  <c r="BF624" i="3"/>
  <c r="BE624" i="3"/>
  <c r="BD624" i="3"/>
  <c r="BC624" i="3"/>
  <c r="BB624" i="3"/>
  <c r="BA624" i="3"/>
  <c r="BF623" i="3"/>
  <c r="BE623" i="3"/>
  <c r="BD623" i="3"/>
  <c r="BC623" i="3"/>
  <c r="BB623" i="3"/>
  <c r="BA623" i="3"/>
  <c r="BF622" i="3"/>
  <c r="BE622" i="3"/>
  <c r="BD622" i="3"/>
  <c r="BC622" i="3"/>
  <c r="BB622" i="3"/>
  <c r="BA622" i="3"/>
  <c r="BF621" i="3"/>
  <c r="BE621" i="3"/>
  <c r="BD621" i="3"/>
  <c r="BC621" i="3"/>
  <c r="BB621" i="3"/>
  <c r="BA621" i="3"/>
  <c r="BF620" i="3"/>
  <c r="BE620" i="3"/>
  <c r="BD620" i="3"/>
  <c r="BC620" i="3"/>
  <c r="BB620" i="3"/>
  <c r="BA620" i="3"/>
  <c r="BF619" i="3"/>
  <c r="BE619" i="3"/>
  <c r="BD619" i="3"/>
  <c r="BC619" i="3"/>
  <c r="BB619" i="3"/>
  <c r="BA619" i="3"/>
  <c r="BF618" i="3"/>
  <c r="BE618" i="3"/>
  <c r="BD618" i="3"/>
  <c r="BC618" i="3"/>
  <c r="BB618" i="3"/>
  <c r="BA618" i="3"/>
  <c r="BF617" i="3"/>
  <c r="BE617" i="3"/>
  <c r="BD617" i="3"/>
  <c r="BC617" i="3"/>
  <c r="BB617" i="3"/>
  <c r="BA617" i="3"/>
  <c r="BF616" i="3"/>
  <c r="BE616" i="3"/>
  <c r="BD616" i="3"/>
  <c r="BC616" i="3"/>
  <c r="BB616" i="3"/>
  <c r="BA616" i="3"/>
  <c r="BF615" i="3"/>
  <c r="BE615" i="3"/>
  <c r="BD615" i="3"/>
  <c r="BC615" i="3"/>
  <c r="BB615" i="3"/>
  <c r="BA615" i="3"/>
  <c r="BF614" i="3"/>
  <c r="BE614" i="3"/>
  <c r="BD614" i="3"/>
  <c r="BC614" i="3"/>
  <c r="BB614" i="3"/>
  <c r="BA614" i="3"/>
  <c r="BF613" i="3"/>
  <c r="BE613" i="3"/>
  <c r="BD613" i="3"/>
  <c r="BC613" i="3"/>
  <c r="BB613" i="3"/>
  <c r="BA613" i="3"/>
  <c r="BF612" i="3"/>
  <c r="BE612" i="3"/>
  <c r="BD612" i="3"/>
  <c r="BC612" i="3"/>
  <c r="BB612" i="3"/>
  <c r="BA612" i="3"/>
  <c r="BF611" i="3"/>
  <c r="BE611" i="3"/>
  <c r="BD611" i="3"/>
  <c r="BC611" i="3"/>
  <c r="BB611" i="3"/>
  <c r="BA611" i="3"/>
  <c r="BF610" i="3"/>
  <c r="BE610" i="3"/>
  <c r="BD610" i="3"/>
  <c r="BC610" i="3"/>
  <c r="BB610" i="3"/>
  <c r="BA610" i="3"/>
  <c r="BF609" i="3"/>
  <c r="BE609" i="3"/>
  <c r="BD609" i="3"/>
  <c r="BC609" i="3"/>
  <c r="BB609" i="3"/>
  <c r="BA609" i="3"/>
  <c r="BF608" i="3"/>
  <c r="BE608" i="3"/>
  <c r="BD608" i="3"/>
  <c r="BC608" i="3"/>
  <c r="BB608" i="3"/>
  <c r="BA608" i="3"/>
  <c r="BF607" i="3"/>
  <c r="BE607" i="3"/>
  <c r="BD607" i="3"/>
  <c r="BC607" i="3"/>
  <c r="BB607" i="3"/>
  <c r="BA607" i="3"/>
  <c r="BF606" i="3"/>
  <c r="BE606" i="3"/>
  <c r="BD606" i="3"/>
  <c r="BC606" i="3"/>
  <c r="BB606" i="3"/>
  <c r="BA606" i="3"/>
  <c r="BF605" i="3"/>
  <c r="BE605" i="3"/>
  <c r="BD605" i="3"/>
  <c r="BC605" i="3"/>
  <c r="BB605" i="3"/>
  <c r="BA605" i="3"/>
  <c r="BF604" i="3"/>
  <c r="BE604" i="3"/>
  <c r="BD604" i="3"/>
  <c r="BC604" i="3"/>
  <c r="BB604" i="3"/>
  <c r="BA604" i="3"/>
  <c r="BF603" i="3"/>
  <c r="BE603" i="3"/>
  <c r="BD603" i="3"/>
  <c r="BC603" i="3"/>
  <c r="BB603" i="3"/>
  <c r="BA603" i="3"/>
  <c r="BF602" i="3"/>
  <c r="BE602" i="3"/>
  <c r="BD602" i="3"/>
  <c r="BC602" i="3"/>
  <c r="BB602" i="3"/>
  <c r="BA602" i="3"/>
  <c r="BF601" i="3"/>
  <c r="BE601" i="3"/>
  <c r="BD601" i="3"/>
  <c r="BC601" i="3"/>
  <c r="BB601" i="3"/>
  <c r="BA601" i="3"/>
  <c r="BF600" i="3"/>
  <c r="BE600" i="3"/>
  <c r="BD600" i="3"/>
  <c r="BC600" i="3"/>
  <c r="BB600" i="3"/>
  <c r="BA600" i="3"/>
  <c r="BF599" i="3"/>
  <c r="BE599" i="3"/>
  <c r="BD599" i="3"/>
  <c r="BC599" i="3"/>
  <c r="BB599" i="3"/>
  <c r="BA599" i="3"/>
  <c r="BF598" i="3"/>
  <c r="BE598" i="3"/>
  <c r="BD598" i="3"/>
  <c r="BC598" i="3"/>
  <c r="BB598" i="3"/>
  <c r="BA598" i="3"/>
  <c r="BF597" i="3"/>
  <c r="BE597" i="3"/>
  <c r="BD597" i="3"/>
  <c r="BC597" i="3"/>
  <c r="BB597" i="3"/>
  <c r="BA597" i="3"/>
  <c r="BF596" i="3"/>
  <c r="BE596" i="3"/>
  <c r="BD596" i="3"/>
  <c r="BC596" i="3"/>
  <c r="BB596" i="3"/>
  <c r="BA596" i="3"/>
  <c r="BF595" i="3"/>
  <c r="BE595" i="3"/>
  <c r="BD595" i="3"/>
  <c r="BC595" i="3"/>
  <c r="BB595" i="3"/>
  <c r="BA595" i="3"/>
  <c r="BF594" i="3"/>
  <c r="BE594" i="3"/>
  <c r="BD594" i="3"/>
  <c r="BC594" i="3"/>
  <c r="BB594" i="3"/>
  <c r="BA594" i="3"/>
  <c r="BF593" i="3"/>
  <c r="BE593" i="3"/>
  <c r="BD593" i="3"/>
  <c r="BC593" i="3"/>
  <c r="BB593" i="3"/>
  <c r="BA593" i="3"/>
  <c r="BF592" i="3"/>
  <c r="BE592" i="3"/>
  <c r="BD592" i="3"/>
  <c r="BC592" i="3"/>
  <c r="BB592" i="3"/>
  <c r="BA592" i="3"/>
  <c r="BF591" i="3"/>
  <c r="BE591" i="3"/>
  <c r="BD591" i="3"/>
  <c r="BC591" i="3"/>
  <c r="BB591" i="3"/>
  <c r="BA591" i="3"/>
  <c r="BF590" i="3"/>
  <c r="BE590" i="3"/>
  <c r="BD590" i="3"/>
  <c r="BC590" i="3"/>
  <c r="BB590" i="3"/>
  <c r="BA590" i="3"/>
  <c r="BF589" i="3"/>
  <c r="BE589" i="3"/>
  <c r="BD589" i="3"/>
  <c r="BC589" i="3"/>
  <c r="BB589" i="3"/>
  <c r="BA589" i="3"/>
  <c r="BF588" i="3"/>
  <c r="BE588" i="3"/>
  <c r="BD588" i="3"/>
  <c r="BC588" i="3"/>
  <c r="BB588" i="3"/>
  <c r="BA588" i="3"/>
  <c r="BF587" i="3"/>
  <c r="BE587" i="3"/>
  <c r="BD587" i="3"/>
  <c r="BC587" i="3"/>
  <c r="BB587" i="3"/>
  <c r="BA587" i="3"/>
  <c r="BF586" i="3"/>
  <c r="BE586" i="3"/>
  <c r="BD586" i="3"/>
  <c r="BC586" i="3"/>
  <c r="BB586" i="3"/>
  <c r="BA586" i="3"/>
  <c r="BF585" i="3"/>
  <c r="BE585" i="3"/>
  <c r="BD585" i="3"/>
  <c r="BC585" i="3"/>
  <c r="BB585" i="3"/>
  <c r="BA585" i="3"/>
  <c r="BF584" i="3"/>
  <c r="BE584" i="3"/>
  <c r="BD584" i="3"/>
  <c r="BC584" i="3"/>
  <c r="BB584" i="3"/>
  <c r="BA584" i="3"/>
  <c r="BF583" i="3"/>
  <c r="BE583" i="3"/>
  <c r="BD583" i="3"/>
  <c r="BC583" i="3"/>
  <c r="BB583" i="3"/>
  <c r="BA583" i="3"/>
  <c r="BF582" i="3"/>
  <c r="BE582" i="3"/>
  <c r="BD582" i="3"/>
  <c r="BC582" i="3"/>
  <c r="BB582" i="3"/>
  <c r="BA582" i="3"/>
  <c r="BF581" i="3"/>
  <c r="BE581" i="3"/>
  <c r="BD581" i="3"/>
  <c r="BC581" i="3"/>
  <c r="BB581" i="3"/>
  <c r="BA581" i="3"/>
  <c r="BF580" i="3"/>
  <c r="BE580" i="3"/>
  <c r="BD580" i="3"/>
  <c r="BC580" i="3"/>
  <c r="BB580" i="3"/>
  <c r="BA580" i="3"/>
  <c r="BF579" i="3"/>
  <c r="BE579" i="3"/>
  <c r="BD579" i="3"/>
  <c r="BC579" i="3"/>
  <c r="BB579" i="3"/>
  <c r="BA579" i="3"/>
  <c r="BF578" i="3"/>
  <c r="BE578" i="3"/>
  <c r="BD578" i="3"/>
  <c r="BC578" i="3"/>
  <c r="BB578" i="3"/>
  <c r="BA578" i="3"/>
  <c r="BF577" i="3"/>
  <c r="BE577" i="3"/>
  <c r="BD577" i="3"/>
  <c r="BC577" i="3"/>
  <c r="BB577" i="3"/>
  <c r="BA577" i="3"/>
  <c r="BF576" i="3"/>
  <c r="BE576" i="3"/>
  <c r="BD576" i="3"/>
  <c r="BC576" i="3"/>
  <c r="BB576" i="3"/>
  <c r="BA576" i="3"/>
  <c r="BF575" i="3"/>
  <c r="BE575" i="3"/>
  <c r="BD575" i="3"/>
  <c r="BC575" i="3"/>
  <c r="BB575" i="3"/>
  <c r="BA575" i="3"/>
  <c r="BF574" i="3"/>
  <c r="BE574" i="3"/>
  <c r="BD574" i="3"/>
  <c r="BC574" i="3"/>
  <c r="BB574" i="3"/>
  <c r="BA574" i="3"/>
  <c r="BF573" i="3"/>
  <c r="BE573" i="3"/>
  <c r="BD573" i="3"/>
  <c r="BC573" i="3"/>
  <c r="BB573" i="3"/>
  <c r="BA573" i="3"/>
  <c r="BF572" i="3"/>
  <c r="BE572" i="3"/>
  <c r="BD572" i="3"/>
  <c r="BC572" i="3"/>
  <c r="BB572" i="3"/>
  <c r="BA572" i="3"/>
  <c r="BF571" i="3"/>
  <c r="BE571" i="3"/>
  <c r="BD571" i="3"/>
  <c r="BC571" i="3"/>
  <c r="BB571" i="3"/>
  <c r="BA571" i="3"/>
  <c r="BF570" i="3"/>
  <c r="BE570" i="3"/>
  <c r="BD570" i="3"/>
  <c r="BC570" i="3"/>
  <c r="BB570" i="3"/>
  <c r="BA570" i="3"/>
  <c r="BF569" i="3"/>
  <c r="BE569" i="3"/>
  <c r="BD569" i="3"/>
  <c r="BC569" i="3"/>
  <c r="BB569" i="3"/>
  <c r="BA569" i="3"/>
  <c r="BF568" i="3"/>
  <c r="BE568" i="3"/>
  <c r="BD568" i="3"/>
  <c r="BC568" i="3"/>
  <c r="BB568" i="3"/>
  <c r="BA568" i="3"/>
  <c r="BF567" i="3"/>
  <c r="BE567" i="3"/>
  <c r="BD567" i="3"/>
  <c r="BC567" i="3"/>
  <c r="BB567" i="3"/>
  <c r="BA567" i="3"/>
  <c r="BF566" i="3"/>
  <c r="BE566" i="3"/>
  <c r="BD566" i="3"/>
  <c r="BC566" i="3"/>
  <c r="BB566" i="3"/>
  <c r="BA566" i="3"/>
  <c r="BF565" i="3"/>
  <c r="BE565" i="3"/>
  <c r="BD565" i="3"/>
  <c r="BC565" i="3"/>
  <c r="BB565" i="3"/>
  <c r="BA565" i="3"/>
  <c r="BF564" i="3"/>
  <c r="BE564" i="3"/>
  <c r="BD564" i="3"/>
  <c r="BC564" i="3"/>
  <c r="BB564" i="3"/>
  <c r="BA564" i="3"/>
  <c r="BF563" i="3"/>
  <c r="BE563" i="3"/>
  <c r="BD563" i="3"/>
  <c r="BC563" i="3"/>
  <c r="BB563" i="3"/>
  <c r="BA563" i="3"/>
  <c r="BF562" i="3"/>
  <c r="BE562" i="3"/>
  <c r="BD562" i="3"/>
  <c r="BC562" i="3"/>
  <c r="BB562" i="3"/>
  <c r="BA562" i="3"/>
  <c r="BF561" i="3"/>
  <c r="BE561" i="3"/>
  <c r="BD561" i="3"/>
  <c r="BC561" i="3"/>
  <c r="BB561" i="3"/>
  <c r="BA561" i="3"/>
  <c r="BF560" i="3"/>
  <c r="BE560" i="3"/>
  <c r="BD560" i="3"/>
  <c r="BC560" i="3"/>
  <c r="BB560" i="3"/>
  <c r="BA560" i="3"/>
  <c r="BF559" i="3"/>
  <c r="BE559" i="3"/>
  <c r="BD559" i="3"/>
  <c r="BC559" i="3"/>
  <c r="BB559" i="3"/>
  <c r="BA559" i="3"/>
  <c r="BF558" i="3"/>
  <c r="BE558" i="3"/>
  <c r="BD558" i="3"/>
  <c r="BC558" i="3"/>
  <c r="BB558" i="3"/>
  <c r="BA558" i="3"/>
  <c r="BF557" i="3"/>
  <c r="BE557" i="3"/>
  <c r="BD557" i="3"/>
  <c r="BC557" i="3"/>
  <c r="BB557" i="3"/>
  <c r="BA557" i="3"/>
  <c r="BF556" i="3"/>
  <c r="BE556" i="3"/>
  <c r="BD556" i="3"/>
  <c r="BC556" i="3"/>
  <c r="BB556" i="3"/>
  <c r="BA556" i="3"/>
  <c r="BF555" i="3"/>
  <c r="BE555" i="3"/>
  <c r="BD555" i="3"/>
  <c r="BC555" i="3"/>
  <c r="BB555" i="3"/>
  <c r="BA555" i="3"/>
  <c r="BF554" i="3"/>
  <c r="BE554" i="3"/>
  <c r="BD554" i="3"/>
  <c r="BC554" i="3"/>
  <c r="BB554" i="3"/>
  <c r="BA554" i="3"/>
  <c r="BF553" i="3"/>
  <c r="BE553" i="3"/>
  <c r="BD553" i="3"/>
  <c r="BC553" i="3"/>
  <c r="BB553" i="3"/>
  <c r="BA553" i="3"/>
  <c r="BF552" i="3"/>
  <c r="BE552" i="3"/>
  <c r="BD552" i="3"/>
  <c r="BC552" i="3"/>
  <c r="BB552" i="3"/>
  <c r="BA552" i="3"/>
  <c r="BF551" i="3"/>
  <c r="BE551" i="3"/>
  <c r="BD551" i="3"/>
  <c r="BC551" i="3"/>
  <c r="BB551" i="3"/>
  <c r="BA551" i="3"/>
  <c r="BF550" i="3"/>
  <c r="BE550" i="3"/>
  <c r="BD550" i="3"/>
  <c r="BC550" i="3"/>
  <c r="BB550" i="3"/>
  <c r="BA550" i="3"/>
  <c r="BF549" i="3"/>
  <c r="BE549" i="3"/>
  <c r="BD549" i="3"/>
  <c r="BC549" i="3"/>
  <c r="BB549" i="3"/>
  <c r="BA549" i="3"/>
  <c r="BF548" i="3"/>
  <c r="BE548" i="3"/>
  <c r="BD548" i="3"/>
  <c r="BC548" i="3"/>
  <c r="BB548" i="3"/>
  <c r="BA548" i="3"/>
  <c r="BF547" i="3"/>
  <c r="BE547" i="3"/>
  <c r="BD547" i="3"/>
  <c r="BC547" i="3"/>
  <c r="BB547" i="3"/>
  <c r="BA547" i="3"/>
  <c r="BF546" i="3"/>
  <c r="BE546" i="3"/>
  <c r="BD546" i="3"/>
  <c r="BC546" i="3"/>
  <c r="BB546" i="3"/>
  <c r="BA546" i="3"/>
  <c r="BF545" i="3"/>
  <c r="BE545" i="3"/>
  <c r="BD545" i="3"/>
  <c r="BC545" i="3"/>
  <c r="BB545" i="3"/>
  <c r="BA545" i="3"/>
  <c r="BF544" i="3"/>
  <c r="BE544" i="3"/>
  <c r="BD544" i="3"/>
  <c r="BC544" i="3"/>
  <c r="BB544" i="3"/>
  <c r="BA544" i="3"/>
  <c r="BF543" i="3"/>
  <c r="BE543" i="3"/>
  <c r="BD543" i="3"/>
  <c r="BC543" i="3"/>
  <c r="BB543" i="3"/>
  <c r="BA543" i="3"/>
  <c r="BF542" i="3"/>
  <c r="BE542" i="3"/>
  <c r="BD542" i="3"/>
  <c r="BC542" i="3"/>
  <c r="BB542" i="3"/>
  <c r="BA542" i="3"/>
  <c r="BF541" i="3"/>
  <c r="BE541" i="3"/>
  <c r="BD541" i="3"/>
  <c r="BC541" i="3"/>
  <c r="BB541" i="3"/>
  <c r="BA541" i="3"/>
  <c r="BF540" i="3"/>
  <c r="BE540" i="3"/>
  <c r="BD540" i="3"/>
  <c r="BC540" i="3"/>
  <c r="BB540" i="3"/>
  <c r="BA540" i="3"/>
  <c r="BF539" i="3"/>
  <c r="BE539" i="3"/>
  <c r="BD539" i="3"/>
  <c r="BC539" i="3"/>
  <c r="BB539" i="3"/>
  <c r="BA539" i="3"/>
  <c r="BF538" i="3"/>
  <c r="BE538" i="3"/>
  <c r="BD538" i="3"/>
  <c r="BC538" i="3"/>
  <c r="BB538" i="3"/>
  <c r="BA538" i="3"/>
  <c r="BF537" i="3"/>
  <c r="BE537" i="3"/>
  <c r="BD537" i="3"/>
  <c r="BC537" i="3"/>
  <c r="BB537" i="3"/>
  <c r="BA537" i="3"/>
  <c r="BF536" i="3"/>
  <c r="BE536" i="3"/>
  <c r="BD536" i="3"/>
  <c r="BC536" i="3"/>
  <c r="BB536" i="3"/>
  <c r="BA536" i="3"/>
  <c r="BF535" i="3"/>
  <c r="BE535" i="3"/>
  <c r="BD535" i="3"/>
  <c r="BC535" i="3"/>
  <c r="BB535" i="3"/>
  <c r="BA535" i="3"/>
  <c r="BF534" i="3"/>
  <c r="BE534" i="3"/>
  <c r="BD534" i="3"/>
  <c r="BC534" i="3"/>
  <c r="BB534" i="3"/>
  <c r="BA534" i="3"/>
  <c r="BF533" i="3"/>
  <c r="BE533" i="3"/>
  <c r="BD533" i="3"/>
  <c r="BC533" i="3"/>
  <c r="BB533" i="3"/>
  <c r="BA533" i="3"/>
  <c r="BF532" i="3"/>
  <c r="BE532" i="3"/>
  <c r="BD532" i="3"/>
  <c r="BC532" i="3"/>
  <c r="BB532" i="3"/>
  <c r="BA532" i="3"/>
  <c r="BF531" i="3"/>
  <c r="BE531" i="3"/>
  <c r="BD531" i="3"/>
  <c r="BC531" i="3"/>
  <c r="BB531" i="3"/>
  <c r="BA531" i="3"/>
  <c r="BF530" i="3"/>
  <c r="BE530" i="3"/>
  <c r="BD530" i="3"/>
  <c r="BC530" i="3"/>
  <c r="BB530" i="3"/>
  <c r="BA530" i="3"/>
  <c r="BF529" i="3"/>
  <c r="BE529" i="3"/>
  <c r="BD529" i="3"/>
  <c r="BC529" i="3"/>
  <c r="BB529" i="3"/>
  <c r="BA529" i="3"/>
  <c r="BF528" i="3"/>
  <c r="BE528" i="3"/>
  <c r="BD528" i="3"/>
  <c r="BC528" i="3"/>
  <c r="BB528" i="3"/>
  <c r="BA528" i="3"/>
  <c r="BF527" i="3"/>
  <c r="BE527" i="3"/>
  <c r="BD527" i="3"/>
  <c r="BC527" i="3"/>
  <c r="BB527" i="3"/>
  <c r="BA527" i="3"/>
  <c r="BF526" i="3"/>
  <c r="BE526" i="3"/>
  <c r="BD526" i="3"/>
  <c r="BC526" i="3"/>
  <c r="BB526" i="3"/>
  <c r="BA526" i="3"/>
  <c r="BF525" i="3"/>
  <c r="BE525" i="3"/>
  <c r="BD525" i="3"/>
  <c r="BC525" i="3"/>
  <c r="BB525" i="3"/>
  <c r="BA525" i="3"/>
  <c r="BF524" i="3"/>
  <c r="BE524" i="3"/>
  <c r="BD524" i="3"/>
  <c r="BC524" i="3"/>
  <c r="BB524" i="3"/>
  <c r="BA524" i="3"/>
  <c r="BF523" i="3"/>
  <c r="BE523" i="3"/>
  <c r="BD523" i="3"/>
  <c r="BC523" i="3"/>
  <c r="BB523" i="3"/>
  <c r="BA523" i="3"/>
  <c r="BF522" i="3"/>
  <c r="BE522" i="3"/>
  <c r="BD522" i="3"/>
  <c r="BC522" i="3"/>
  <c r="BB522" i="3"/>
  <c r="BA522" i="3"/>
  <c r="BF521" i="3"/>
  <c r="BE521" i="3"/>
  <c r="BD521" i="3"/>
  <c r="BC521" i="3"/>
  <c r="BB521" i="3"/>
  <c r="BA521" i="3"/>
  <c r="BF520" i="3"/>
  <c r="BE520" i="3"/>
  <c r="BD520" i="3"/>
  <c r="BC520" i="3"/>
  <c r="BB520" i="3"/>
  <c r="BA520" i="3"/>
  <c r="BF519" i="3"/>
  <c r="BE519" i="3"/>
  <c r="BD519" i="3"/>
  <c r="BC519" i="3"/>
  <c r="BB519" i="3"/>
  <c r="BA519" i="3"/>
  <c r="BF518" i="3"/>
  <c r="BE518" i="3"/>
  <c r="BD518" i="3"/>
  <c r="BC518" i="3"/>
  <c r="BB518" i="3"/>
  <c r="BA518" i="3"/>
  <c r="BF517" i="3"/>
  <c r="BE517" i="3"/>
  <c r="BD517" i="3"/>
  <c r="BC517" i="3"/>
  <c r="BB517" i="3"/>
  <c r="BA517" i="3"/>
  <c r="BF516" i="3"/>
  <c r="BE516" i="3"/>
  <c r="BD516" i="3"/>
  <c r="BC516" i="3"/>
  <c r="BB516" i="3"/>
  <c r="BA516" i="3"/>
  <c r="BF515" i="3"/>
  <c r="BE515" i="3"/>
  <c r="BD515" i="3"/>
  <c r="BC515" i="3"/>
  <c r="BB515" i="3"/>
  <c r="BA515" i="3"/>
  <c r="BF514" i="3"/>
  <c r="BE514" i="3"/>
  <c r="BD514" i="3"/>
  <c r="BC514" i="3"/>
  <c r="BB514" i="3"/>
  <c r="BA514" i="3"/>
  <c r="BF513" i="3"/>
  <c r="BE513" i="3"/>
  <c r="BD513" i="3"/>
  <c r="BC513" i="3"/>
  <c r="BB513" i="3"/>
  <c r="BA513" i="3"/>
  <c r="BF512" i="3"/>
  <c r="BE512" i="3"/>
  <c r="BD512" i="3"/>
  <c r="BC512" i="3"/>
  <c r="BB512" i="3"/>
  <c r="BA512" i="3"/>
  <c r="BF511" i="3"/>
  <c r="BE511" i="3"/>
  <c r="BD511" i="3"/>
  <c r="BC511" i="3"/>
  <c r="BB511" i="3"/>
  <c r="BA511" i="3"/>
  <c r="BF510" i="3"/>
  <c r="BE510" i="3"/>
  <c r="BD510" i="3"/>
  <c r="BC510" i="3"/>
  <c r="BB510" i="3"/>
  <c r="BA510" i="3"/>
  <c r="BF509" i="3"/>
  <c r="BE509" i="3"/>
  <c r="BD509" i="3"/>
  <c r="BC509" i="3"/>
  <c r="BB509" i="3"/>
  <c r="BA509" i="3"/>
  <c r="BF508" i="3"/>
  <c r="BE508" i="3"/>
  <c r="BD508" i="3"/>
  <c r="BC508" i="3"/>
  <c r="BB508" i="3"/>
  <c r="BA508" i="3"/>
  <c r="BF507" i="3"/>
  <c r="BE507" i="3"/>
  <c r="BD507" i="3"/>
  <c r="BC507" i="3"/>
  <c r="BB507" i="3"/>
  <c r="BA507" i="3"/>
  <c r="BF506" i="3"/>
  <c r="BE506" i="3"/>
  <c r="BD506" i="3"/>
  <c r="BC506" i="3"/>
  <c r="BB506" i="3"/>
  <c r="BA506" i="3"/>
  <c r="BF505" i="3"/>
  <c r="BE505" i="3"/>
  <c r="BD505" i="3"/>
  <c r="BC505" i="3"/>
  <c r="BB505" i="3"/>
  <c r="BA505" i="3"/>
  <c r="BF504" i="3"/>
  <c r="BE504" i="3"/>
  <c r="BD504" i="3"/>
  <c r="BC504" i="3"/>
  <c r="BB504" i="3"/>
  <c r="BA504" i="3"/>
  <c r="BF503" i="3"/>
  <c r="BE503" i="3"/>
  <c r="BD503" i="3"/>
  <c r="BC503" i="3"/>
  <c r="BB503" i="3"/>
  <c r="BA503" i="3"/>
  <c r="BF502" i="3"/>
  <c r="BE502" i="3"/>
  <c r="BD502" i="3"/>
  <c r="BC502" i="3"/>
  <c r="BB502" i="3"/>
  <c r="BA502" i="3"/>
  <c r="BF501" i="3"/>
  <c r="BE501" i="3"/>
  <c r="BD501" i="3"/>
  <c r="BC501" i="3"/>
  <c r="BB501" i="3"/>
  <c r="BA501" i="3"/>
  <c r="BF500" i="3"/>
  <c r="BE500" i="3"/>
  <c r="BD500" i="3"/>
  <c r="BC500" i="3"/>
  <c r="BB500" i="3"/>
  <c r="BA500" i="3"/>
  <c r="BF499" i="3"/>
  <c r="BE499" i="3"/>
  <c r="BD499" i="3"/>
  <c r="BC499" i="3"/>
  <c r="BB499" i="3"/>
  <c r="BA499" i="3"/>
  <c r="BF498" i="3"/>
  <c r="BE498" i="3"/>
  <c r="BD498" i="3"/>
  <c r="BC498" i="3"/>
  <c r="BB498" i="3"/>
  <c r="BA498" i="3"/>
  <c r="BF497" i="3"/>
  <c r="BE497" i="3"/>
  <c r="BD497" i="3"/>
  <c r="BC497" i="3"/>
  <c r="BB497" i="3"/>
  <c r="BA497" i="3"/>
  <c r="BF496" i="3"/>
  <c r="BE496" i="3"/>
  <c r="BD496" i="3"/>
  <c r="BC496" i="3"/>
  <c r="BB496" i="3"/>
  <c r="BA496" i="3"/>
  <c r="BF495" i="3"/>
  <c r="BE495" i="3"/>
  <c r="BD495" i="3"/>
  <c r="BC495" i="3"/>
  <c r="BB495" i="3"/>
  <c r="BA495" i="3"/>
  <c r="BF494" i="3"/>
  <c r="BE494" i="3"/>
  <c r="BD494" i="3"/>
  <c r="BC494" i="3"/>
  <c r="BB494" i="3"/>
  <c r="BA494" i="3"/>
  <c r="BF493" i="3"/>
  <c r="BE493" i="3"/>
  <c r="BD493" i="3"/>
  <c r="BC493" i="3"/>
  <c r="BB493" i="3"/>
  <c r="BA493" i="3"/>
  <c r="BF492" i="3"/>
  <c r="BE492" i="3"/>
  <c r="BD492" i="3"/>
  <c r="BC492" i="3"/>
  <c r="BB492" i="3"/>
  <c r="BA492" i="3"/>
  <c r="BF491" i="3"/>
  <c r="BE491" i="3"/>
  <c r="BD491" i="3"/>
  <c r="BC491" i="3"/>
  <c r="BB491" i="3"/>
  <c r="BA491" i="3"/>
  <c r="BF490" i="3"/>
  <c r="BE490" i="3"/>
  <c r="BD490" i="3"/>
  <c r="BC490" i="3"/>
  <c r="BB490" i="3"/>
  <c r="BA490" i="3"/>
  <c r="BF489" i="3"/>
  <c r="BE489" i="3"/>
  <c r="BD489" i="3"/>
  <c r="BC489" i="3"/>
  <c r="BB489" i="3"/>
  <c r="BA489" i="3"/>
  <c r="BF488" i="3"/>
  <c r="BE488" i="3"/>
  <c r="BD488" i="3"/>
  <c r="BC488" i="3"/>
  <c r="BB488" i="3"/>
  <c r="BA488" i="3"/>
  <c r="BF487" i="3"/>
  <c r="BE487" i="3"/>
  <c r="BD487" i="3"/>
  <c r="BC487" i="3"/>
  <c r="BB487" i="3"/>
  <c r="BA487" i="3"/>
  <c r="BF486" i="3"/>
  <c r="BE486" i="3"/>
  <c r="BD486" i="3"/>
  <c r="BC486" i="3"/>
  <c r="BB486" i="3"/>
  <c r="BA486" i="3"/>
  <c r="BF485" i="3"/>
  <c r="BE485" i="3"/>
  <c r="BD485" i="3"/>
  <c r="BC485" i="3"/>
  <c r="BB485" i="3"/>
  <c r="BA485" i="3"/>
  <c r="BF484" i="3"/>
  <c r="BE484" i="3"/>
  <c r="BD484" i="3"/>
  <c r="BC484" i="3"/>
  <c r="BB484" i="3"/>
  <c r="BA484" i="3"/>
  <c r="BF483" i="3"/>
  <c r="BE483" i="3"/>
  <c r="BD483" i="3"/>
  <c r="BC483" i="3"/>
  <c r="BB483" i="3"/>
  <c r="BA483" i="3"/>
  <c r="BF482" i="3"/>
  <c r="BE482" i="3"/>
  <c r="BD482" i="3"/>
  <c r="BC482" i="3"/>
  <c r="BB482" i="3"/>
  <c r="BA482" i="3"/>
  <c r="BF481" i="3"/>
  <c r="BE481" i="3"/>
  <c r="BD481" i="3"/>
  <c r="BC481" i="3"/>
  <c r="BB481" i="3"/>
  <c r="BA481" i="3"/>
  <c r="BF480" i="3"/>
  <c r="BE480" i="3"/>
  <c r="BD480" i="3"/>
  <c r="BC480" i="3"/>
  <c r="BB480" i="3"/>
  <c r="BA480" i="3"/>
  <c r="BF479" i="3"/>
  <c r="BE479" i="3"/>
  <c r="BD479" i="3"/>
  <c r="BC479" i="3"/>
  <c r="BB479" i="3"/>
  <c r="BA479" i="3"/>
  <c r="BF478" i="3"/>
  <c r="BE478" i="3"/>
  <c r="BD478" i="3"/>
  <c r="BC478" i="3"/>
  <c r="BB478" i="3"/>
  <c r="BA478" i="3"/>
  <c r="BF477" i="3"/>
  <c r="BE477" i="3"/>
  <c r="BD477" i="3"/>
  <c r="BC477" i="3"/>
  <c r="BB477" i="3"/>
  <c r="BA477" i="3"/>
  <c r="BF476" i="3"/>
  <c r="BE476" i="3"/>
  <c r="BD476" i="3"/>
  <c r="BC476" i="3"/>
  <c r="BB476" i="3"/>
  <c r="BA476" i="3"/>
  <c r="BF475" i="3"/>
  <c r="BE475" i="3"/>
  <c r="BD475" i="3"/>
  <c r="BC475" i="3"/>
  <c r="BB475" i="3"/>
  <c r="BA475" i="3"/>
  <c r="BF474" i="3"/>
  <c r="BE474" i="3"/>
  <c r="BD474" i="3"/>
  <c r="BC474" i="3"/>
  <c r="BB474" i="3"/>
  <c r="BA474" i="3"/>
  <c r="BF473" i="3"/>
  <c r="BE473" i="3"/>
  <c r="BD473" i="3"/>
  <c r="BC473" i="3"/>
  <c r="BB473" i="3"/>
  <c r="BA473" i="3"/>
  <c r="BF472" i="3"/>
  <c r="BE472" i="3"/>
  <c r="BD472" i="3"/>
  <c r="BC472" i="3"/>
  <c r="BB472" i="3"/>
  <c r="BA472" i="3"/>
  <c r="BF471" i="3"/>
  <c r="BE471" i="3"/>
  <c r="BD471" i="3"/>
  <c r="BC471" i="3"/>
  <c r="BB471" i="3"/>
  <c r="BA471" i="3"/>
  <c r="BF470" i="3"/>
  <c r="BE470" i="3"/>
  <c r="BD470" i="3"/>
  <c r="BC470" i="3"/>
  <c r="BB470" i="3"/>
  <c r="BA470" i="3"/>
  <c r="BF469" i="3"/>
  <c r="BE469" i="3"/>
  <c r="BD469" i="3"/>
  <c r="BC469" i="3"/>
  <c r="BB469" i="3"/>
  <c r="BA469" i="3"/>
  <c r="BF468" i="3"/>
  <c r="BE468" i="3"/>
  <c r="BD468" i="3"/>
  <c r="BC468" i="3"/>
  <c r="BB468" i="3"/>
  <c r="BA468" i="3"/>
  <c r="BF467" i="3"/>
  <c r="BE467" i="3"/>
  <c r="BD467" i="3"/>
  <c r="BC467" i="3"/>
  <c r="BB467" i="3"/>
  <c r="BA467" i="3"/>
  <c r="BF466" i="3"/>
  <c r="BE466" i="3"/>
  <c r="BD466" i="3"/>
  <c r="BC466" i="3"/>
  <c r="BB466" i="3"/>
  <c r="BA466" i="3"/>
  <c r="BF465" i="3"/>
  <c r="BE465" i="3"/>
  <c r="BD465" i="3"/>
  <c r="BC465" i="3"/>
  <c r="BB465" i="3"/>
  <c r="BA465" i="3"/>
  <c r="BF464" i="3"/>
  <c r="BE464" i="3"/>
  <c r="BD464" i="3"/>
  <c r="BC464" i="3"/>
  <c r="BB464" i="3"/>
  <c r="BA464" i="3"/>
  <c r="BF463" i="3"/>
  <c r="BE463" i="3"/>
  <c r="BD463" i="3"/>
  <c r="BC463" i="3"/>
  <c r="BB463" i="3"/>
  <c r="BA463" i="3"/>
  <c r="BF462" i="3"/>
  <c r="BE462" i="3"/>
  <c r="BD462" i="3"/>
  <c r="BC462" i="3"/>
  <c r="BB462" i="3"/>
  <c r="BA462" i="3"/>
  <c r="BF461" i="3"/>
  <c r="BE461" i="3"/>
  <c r="BD461" i="3"/>
  <c r="BC461" i="3"/>
  <c r="BB461" i="3"/>
  <c r="BA461" i="3"/>
  <c r="BF460" i="3"/>
  <c r="BE460" i="3"/>
  <c r="BD460" i="3"/>
  <c r="BC460" i="3"/>
  <c r="BB460" i="3"/>
  <c r="BA460" i="3"/>
  <c r="BF459" i="3"/>
  <c r="BE459" i="3"/>
  <c r="BD459" i="3"/>
  <c r="BC459" i="3"/>
  <c r="BB459" i="3"/>
  <c r="BA459" i="3"/>
  <c r="BF458" i="3"/>
  <c r="BE458" i="3"/>
  <c r="BD458" i="3"/>
  <c r="BC458" i="3"/>
  <c r="BB458" i="3"/>
  <c r="BA458" i="3"/>
  <c r="BF457" i="3"/>
  <c r="BE457" i="3"/>
  <c r="BD457" i="3"/>
  <c r="BC457" i="3"/>
  <c r="BB457" i="3"/>
  <c r="BA457" i="3"/>
  <c r="BF456" i="3"/>
  <c r="BE456" i="3"/>
  <c r="BD456" i="3"/>
  <c r="BC456" i="3"/>
  <c r="BB456" i="3"/>
  <c r="BA456" i="3"/>
  <c r="BF455" i="3"/>
  <c r="BE455" i="3"/>
  <c r="BD455" i="3"/>
  <c r="BC455" i="3"/>
  <c r="BB455" i="3"/>
  <c r="BA455" i="3"/>
  <c r="BF454" i="3"/>
  <c r="BE454" i="3"/>
  <c r="BD454" i="3"/>
  <c r="BC454" i="3"/>
  <c r="BB454" i="3"/>
  <c r="BA454" i="3"/>
  <c r="BF453" i="3"/>
  <c r="BE453" i="3"/>
  <c r="BD453" i="3"/>
  <c r="BC453" i="3"/>
  <c r="BB453" i="3"/>
  <c r="BA453" i="3"/>
  <c r="BF452" i="3"/>
  <c r="BE452" i="3"/>
  <c r="BD452" i="3"/>
  <c r="BC452" i="3"/>
  <c r="BB452" i="3"/>
  <c r="BA452" i="3"/>
  <c r="BF451" i="3"/>
  <c r="BE451" i="3"/>
  <c r="BD451" i="3"/>
  <c r="BC451" i="3"/>
  <c r="BB451" i="3"/>
  <c r="BA451" i="3"/>
  <c r="BF450" i="3"/>
  <c r="BE450" i="3"/>
  <c r="BD450" i="3"/>
  <c r="BC450" i="3"/>
  <c r="BB450" i="3"/>
  <c r="BA450" i="3"/>
  <c r="BF449" i="3"/>
  <c r="BE449" i="3"/>
  <c r="BD449" i="3"/>
  <c r="BC449" i="3"/>
  <c r="BB449" i="3"/>
  <c r="BA449" i="3"/>
  <c r="BF448" i="3"/>
  <c r="BE448" i="3"/>
  <c r="BD448" i="3"/>
  <c r="BC448" i="3"/>
  <c r="BB448" i="3"/>
  <c r="BA448" i="3"/>
  <c r="BF447" i="3"/>
  <c r="BE447" i="3"/>
  <c r="BD447" i="3"/>
  <c r="BC447" i="3"/>
  <c r="BB447" i="3"/>
  <c r="BA447" i="3"/>
  <c r="BF446" i="3"/>
  <c r="BE446" i="3"/>
  <c r="BD446" i="3"/>
  <c r="BC446" i="3"/>
  <c r="BB446" i="3"/>
  <c r="BA446" i="3"/>
  <c r="BF445" i="3"/>
  <c r="BE445" i="3"/>
  <c r="BD445" i="3"/>
  <c r="BC445" i="3"/>
  <c r="BB445" i="3"/>
  <c r="BA445" i="3"/>
  <c r="BF444" i="3"/>
  <c r="BE444" i="3"/>
  <c r="BD444" i="3"/>
  <c r="BC444" i="3"/>
  <c r="BB444" i="3"/>
  <c r="BA444" i="3"/>
  <c r="BF443" i="3"/>
  <c r="BE443" i="3"/>
  <c r="BD443" i="3"/>
  <c r="BC443" i="3"/>
  <c r="BB443" i="3"/>
  <c r="BA443" i="3"/>
  <c r="BF442" i="3"/>
  <c r="BE442" i="3"/>
  <c r="BD442" i="3"/>
  <c r="BC442" i="3"/>
  <c r="BB442" i="3"/>
  <c r="BA442" i="3"/>
  <c r="BF441" i="3"/>
  <c r="BE441" i="3"/>
  <c r="BD441" i="3"/>
  <c r="BC441" i="3"/>
  <c r="BB441" i="3"/>
  <c r="BA441" i="3"/>
  <c r="BF440" i="3"/>
  <c r="BE440" i="3"/>
  <c r="BD440" i="3"/>
  <c r="BC440" i="3"/>
  <c r="BB440" i="3"/>
  <c r="BA440" i="3"/>
  <c r="BF439" i="3"/>
  <c r="BE439" i="3"/>
  <c r="BD439" i="3"/>
  <c r="BC439" i="3"/>
  <c r="BB439" i="3"/>
  <c r="BA439" i="3"/>
  <c r="BF438" i="3"/>
  <c r="BE438" i="3"/>
  <c r="BD438" i="3"/>
  <c r="BC438" i="3"/>
  <c r="BB438" i="3"/>
  <c r="BA438" i="3"/>
  <c r="BF437" i="3"/>
  <c r="BE437" i="3"/>
  <c r="BD437" i="3"/>
  <c r="BC437" i="3"/>
  <c r="BB437" i="3"/>
  <c r="BA437" i="3"/>
  <c r="BF436" i="3"/>
  <c r="BE436" i="3"/>
  <c r="BD436" i="3"/>
  <c r="BC436" i="3"/>
  <c r="BB436" i="3"/>
  <c r="BA436" i="3"/>
  <c r="BF435" i="3"/>
  <c r="BE435" i="3"/>
  <c r="BD435" i="3"/>
  <c r="BC435" i="3"/>
  <c r="BB435" i="3"/>
  <c r="BA435" i="3"/>
  <c r="BF434" i="3"/>
  <c r="BE434" i="3"/>
  <c r="BD434" i="3"/>
  <c r="BC434" i="3"/>
  <c r="BB434" i="3"/>
  <c r="BA434" i="3"/>
  <c r="BF433" i="3"/>
  <c r="BE433" i="3"/>
  <c r="BD433" i="3"/>
  <c r="BC433" i="3"/>
  <c r="BB433" i="3"/>
  <c r="BA433" i="3"/>
  <c r="BF432" i="3"/>
  <c r="BE432" i="3"/>
  <c r="BD432" i="3"/>
  <c r="BC432" i="3"/>
  <c r="BB432" i="3"/>
  <c r="BA432" i="3"/>
  <c r="BF431" i="3"/>
  <c r="BE431" i="3"/>
  <c r="BD431" i="3"/>
  <c r="BC431" i="3"/>
  <c r="BB431" i="3"/>
  <c r="BA431" i="3"/>
  <c r="BF430" i="3"/>
  <c r="BE430" i="3"/>
  <c r="BD430" i="3"/>
  <c r="BC430" i="3"/>
  <c r="BB430" i="3"/>
  <c r="BA430" i="3"/>
  <c r="BF429" i="3"/>
  <c r="BE429" i="3"/>
  <c r="BD429" i="3"/>
  <c r="BC429" i="3"/>
  <c r="BB429" i="3"/>
  <c r="BA429" i="3"/>
  <c r="BF428" i="3"/>
  <c r="BE428" i="3"/>
  <c r="BD428" i="3"/>
  <c r="BC428" i="3"/>
  <c r="BB428" i="3"/>
  <c r="BA428" i="3"/>
  <c r="BF427" i="3"/>
  <c r="BE427" i="3"/>
  <c r="BD427" i="3"/>
  <c r="BC427" i="3"/>
  <c r="BB427" i="3"/>
  <c r="BA427" i="3"/>
  <c r="BF426" i="3"/>
  <c r="BE426" i="3"/>
  <c r="BD426" i="3"/>
  <c r="BC426" i="3"/>
  <c r="BB426" i="3"/>
  <c r="BA426" i="3"/>
  <c r="BF425" i="3"/>
  <c r="BE425" i="3"/>
  <c r="BD425" i="3"/>
  <c r="BC425" i="3"/>
  <c r="BB425" i="3"/>
  <c r="BA425" i="3"/>
  <c r="BF424" i="3"/>
  <c r="BE424" i="3"/>
  <c r="BD424" i="3"/>
  <c r="BC424" i="3"/>
  <c r="BB424" i="3"/>
  <c r="BA424" i="3"/>
  <c r="BF423" i="3"/>
  <c r="BE423" i="3"/>
  <c r="BD423" i="3"/>
  <c r="BC423" i="3"/>
  <c r="BB423" i="3"/>
  <c r="BA423" i="3"/>
  <c r="BF422" i="3"/>
  <c r="BE422" i="3"/>
  <c r="BD422" i="3"/>
  <c r="BC422" i="3"/>
  <c r="BB422" i="3"/>
  <c r="BA422" i="3"/>
  <c r="BF421" i="3"/>
  <c r="BE421" i="3"/>
  <c r="BD421" i="3"/>
  <c r="BC421" i="3"/>
  <c r="BB421" i="3"/>
  <c r="BA421" i="3"/>
  <c r="BF420" i="3"/>
  <c r="BE420" i="3"/>
  <c r="BD420" i="3"/>
  <c r="BC420" i="3"/>
  <c r="BB420" i="3"/>
  <c r="BA420" i="3"/>
  <c r="BF419" i="3"/>
  <c r="BE419" i="3"/>
  <c r="BD419" i="3"/>
  <c r="BC419" i="3"/>
  <c r="BB419" i="3"/>
  <c r="BA419" i="3"/>
  <c r="BF418" i="3"/>
  <c r="BE418" i="3"/>
  <c r="BD418" i="3"/>
  <c r="BC418" i="3"/>
  <c r="BB418" i="3"/>
  <c r="BA418" i="3"/>
  <c r="BF417" i="3"/>
  <c r="BE417" i="3"/>
  <c r="BD417" i="3"/>
  <c r="BC417" i="3"/>
  <c r="BB417" i="3"/>
  <c r="BA417" i="3"/>
  <c r="BF416" i="3"/>
  <c r="BE416" i="3"/>
  <c r="BD416" i="3"/>
  <c r="BC416" i="3"/>
  <c r="BB416" i="3"/>
  <c r="BA416" i="3"/>
  <c r="BF415" i="3"/>
  <c r="BE415" i="3"/>
  <c r="BD415" i="3"/>
  <c r="BC415" i="3"/>
  <c r="BB415" i="3"/>
  <c r="BA415" i="3"/>
  <c r="BF414" i="3"/>
  <c r="BE414" i="3"/>
  <c r="BD414" i="3"/>
  <c r="BC414" i="3"/>
  <c r="BB414" i="3"/>
  <c r="BA414" i="3"/>
  <c r="BF413" i="3"/>
  <c r="BE413" i="3"/>
  <c r="BD413" i="3"/>
  <c r="BC413" i="3"/>
  <c r="BB413" i="3"/>
  <c r="BA413" i="3"/>
  <c r="BF412" i="3"/>
  <c r="BE412" i="3"/>
  <c r="BD412" i="3"/>
  <c r="BC412" i="3"/>
  <c r="BB412" i="3"/>
  <c r="BA412" i="3"/>
  <c r="BF411" i="3"/>
  <c r="BE411" i="3"/>
  <c r="BD411" i="3"/>
  <c r="BC411" i="3"/>
  <c r="BB411" i="3"/>
  <c r="BA411" i="3"/>
  <c r="BF410" i="3"/>
  <c r="BE410" i="3"/>
  <c r="BD410" i="3"/>
  <c r="BC410" i="3"/>
  <c r="BB410" i="3"/>
  <c r="BA410" i="3"/>
  <c r="BF409" i="3"/>
  <c r="BE409" i="3"/>
  <c r="BD409" i="3"/>
  <c r="BC409" i="3"/>
  <c r="BB409" i="3"/>
  <c r="BA409" i="3"/>
  <c r="BF408" i="3"/>
  <c r="BE408" i="3"/>
  <c r="BD408" i="3"/>
  <c r="BC408" i="3"/>
  <c r="BB408" i="3"/>
  <c r="BA408" i="3"/>
  <c r="BF407" i="3"/>
  <c r="BE407" i="3"/>
  <c r="BD407" i="3"/>
  <c r="BC407" i="3"/>
  <c r="BB407" i="3"/>
  <c r="BA407" i="3"/>
  <c r="BF406" i="3"/>
  <c r="BE406" i="3"/>
  <c r="BD406" i="3"/>
  <c r="BC406" i="3"/>
  <c r="BB406" i="3"/>
  <c r="BA406" i="3"/>
  <c r="BF405" i="3"/>
  <c r="BE405" i="3"/>
  <c r="BD405" i="3"/>
  <c r="BC405" i="3"/>
  <c r="BB405" i="3"/>
  <c r="BA405" i="3"/>
  <c r="BF404" i="3"/>
  <c r="BE404" i="3"/>
  <c r="BD404" i="3"/>
  <c r="BC404" i="3"/>
  <c r="BB404" i="3"/>
  <c r="BA404" i="3"/>
  <c r="BF403" i="3"/>
  <c r="BE403" i="3"/>
  <c r="BD403" i="3"/>
  <c r="BC403" i="3"/>
  <c r="BB403" i="3"/>
  <c r="BA403" i="3"/>
  <c r="BF402" i="3"/>
  <c r="BE402" i="3"/>
  <c r="BD402" i="3"/>
  <c r="BC402" i="3"/>
  <c r="BB402" i="3"/>
  <c r="BA402" i="3"/>
  <c r="BF401" i="3"/>
  <c r="BE401" i="3"/>
  <c r="BD401" i="3"/>
  <c r="BC401" i="3"/>
  <c r="BB401" i="3"/>
  <c r="BA401" i="3"/>
  <c r="BF400" i="3"/>
  <c r="BE400" i="3"/>
  <c r="BD400" i="3"/>
  <c r="BC400" i="3"/>
  <c r="BB400" i="3"/>
  <c r="BA400" i="3"/>
  <c r="BF399" i="3"/>
  <c r="BE399" i="3"/>
  <c r="BD399" i="3"/>
  <c r="BC399" i="3"/>
  <c r="BB399" i="3"/>
  <c r="BA399" i="3"/>
  <c r="BF398" i="3"/>
  <c r="BE398" i="3"/>
  <c r="BD398" i="3"/>
  <c r="BC398" i="3"/>
  <c r="BB398" i="3"/>
  <c r="BA398" i="3"/>
  <c r="BF397" i="3"/>
  <c r="BE397" i="3"/>
  <c r="BD397" i="3"/>
  <c r="BC397" i="3"/>
  <c r="BB397" i="3"/>
  <c r="BA397" i="3"/>
  <c r="BF396" i="3"/>
  <c r="BE396" i="3"/>
  <c r="BD396" i="3"/>
  <c r="BC396" i="3"/>
  <c r="BB396" i="3"/>
  <c r="BA396" i="3"/>
  <c r="BF395" i="3"/>
  <c r="BE395" i="3"/>
  <c r="BD395" i="3"/>
  <c r="BC395" i="3"/>
  <c r="BB395" i="3"/>
  <c r="BA395" i="3"/>
  <c r="BF394" i="3"/>
  <c r="BE394" i="3"/>
  <c r="BD394" i="3"/>
  <c r="BC394" i="3"/>
  <c r="BB394" i="3"/>
  <c r="BA394" i="3"/>
  <c r="BF393" i="3"/>
  <c r="BE393" i="3"/>
  <c r="BD393" i="3"/>
  <c r="BC393" i="3"/>
  <c r="BB393" i="3"/>
  <c r="BA393" i="3"/>
  <c r="BF392" i="3"/>
  <c r="BE392" i="3"/>
  <c r="BD392" i="3"/>
  <c r="BC392" i="3"/>
  <c r="BB392" i="3"/>
  <c r="BA392" i="3"/>
  <c r="BF391" i="3"/>
  <c r="BE391" i="3"/>
  <c r="BD391" i="3"/>
  <c r="BC391" i="3"/>
  <c r="BB391" i="3"/>
  <c r="BA391" i="3"/>
  <c r="BF390" i="3"/>
  <c r="BE390" i="3"/>
  <c r="BD390" i="3"/>
  <c r="BC390" i="3"/>
  <c r="BB390" i="3"/>
  <c r="BA390" i="3"/>
  <c r="BF389" i="3"/>
  <c r="BE389" i="3"/>
  <c r="BD389" i="3"/>
  <c r="BD713" i="3" s="1"/>
  <c r="BC389" i="3"/>
  <c r="BB389" i="3"/>
  <c r="BA389" i="3"/>
  <c r="BF388" i="3"/>
  <c r="BE388" i="3"/>
  <c r="BD388" i="3"/>
  <c r="BC388" i="3"/>
  <c r="BB388" i="3"/>
  <c r="BA388" i="3"/>
  <c r="BF387" i="3"/>
  <c r="BF709" i="3" s="1"/>
  <c r="BE387" i="3"/>
  <c r="BD387" i="3"/>
  <c r="BD709" i="3" s="1"/>
  <c r="BC387" i="3"/>
  <c r="BC709" i="3" s="1"/>
  <c r="BB387" i="3"/>
  <c r="BB709" i="3" s="1"/>
  <c r="BA387" i="3"/>
  <c r="BF386" i="3"/>
  <c r="BE386" i="3"/>
  <c r="BD386" i="3"/>
  <c r="BC386" i="3"/>
  <c r="BB386" i="3"/>
  <c r="BA386" i="3"/>
  <c r="BF385" i="3"/>
  <c r="BF711" i="3" s="1"/>
  <c r="BE385" i="3"/>
  <c r="BD385" i="3"/>
  <c r="BD711" i="3" s="1"/>
  <c r="BC385" i="3"/>
  <c r="BC711" i="3" s="1"/>
  <c r="BB385" i="3"/>
  <c r="BB711" i="3" s="1"/>
  <c r="BA385" i="3"/>
  <c r="BF384" i="3"/>
  <c r="BE384" i="3"/>
  <c r="BD384" i="3"/>
  <c r="BC384" i="3"/>
  <c r="BB384" i="3"/>
  <c r="BA384" i="3"/>
  <c r="BF383" i="3"/>
  <c r="BE383" i="3"/>
  <c r="BD383" i="3"/>
  <c r="BD710" i="3" s="1"/>
  <c r="BC383" i="3"/>
  <c r="BB383" i="3"/>
  <c r="BA383" i="3"/>
  <c r="BF382" i="3"/>
  <c r="BF708" i="3" s="1"/>
  <c r="BE382" i="3"/>
  <c r="BE708" i="3" s="1"/>
  <c r="BD382" i="3"/>
  <c r="BD708" i="3" s="1"/>
  <c r="BC382" i="3"/>
  <c r="BB382" i="3"/>
  <c r="BB708" i="3" s="1"/>
  <c r="BA382" i="3"/>
  <c r="BA708" i="3" s="1"/>
  <c r="BF381" i="3"/>
  <c r="BE381" i="3"/>
  <c r="BD381" i="3"/>
  <c r="BD712" i="3" s="1"/>
  <c r="BC381" i="3"/>
  <c r="BB381" i="3"/>
  <c r="BA381" i="3"/>
  <c r="BF380" i="3"/>
  <c r="BE380" i="3"/>
  <c r="BD380" i="3"/>
  <c r="BC380" i="3"/>
  <c r="BB380" i="3"/>
  <c r="BA380" i="3"/>
  <c r="BF327" i="3"/>
  <c r="BE327" i="3"/>
  <c r="BD327" i="3"/>
  <c r="BC327" i="3"/>
  <c r="BB327" i="3"/>
  <c r="BA327" i="3"/>
  <c r="BF326" i="3"/>
  <c r="BE326" i="3"/>
  <c r="BD326" i="3"/>
  <c r="BC326" i="3"/>
  <c r="BB326" i="3"/>
  <c r="BA326" i="3"/>
  <c r="BF325" i="3"/>
  <c r="BE325" i="3"/>
  <c r="BD325" i="3"/>
  <c r="BC325" i="3"/>
  <c r="BB325" i="3"/>
  <c r="BA325" i="3"/>
  <c r="BF324" i="3"/>
  <c r="BE324" i="3"/>
  <c r="BD324" i="3"/>
  <c r="BC324" i="3"/>
  <c r="BB324" i="3"/>
  <c r="BA324" i="3"/>
  <c r="BF323" i="3"/>
  <c r="BE323" i="3"/>
  <c r="BD323" i="3"/>
  <c r="BC323" i="3"/>
  <c r="BB323" i="3"/>
  <c r="BA323" i="3"/>
  <c r="BF322" i="3"/>
  <c r="BE322" i="3"/>
  <c r="BD322" i="3"/>
  <c r="BC322" i="3"/>
  <c r="BB322" i="3"/>
  <c r="BA322" i="3"/>
  <c r="BF321" i="3"/>
  <c r="BE321" i="3"/>
  <c r="BD321" i="3"/>
  <c r="BC321" i="3"/>
  <c r="BB321" i="3"/>
  <c r="BA321" i="3"/>
  <c r="BF320" i="3"/>
  <c r="BE320" i="3"/>
  <c r="BD320" i="3"/>
  <c r="BC320" i="3"/>
  <c r="BB320" i="3"/>
  <c r="BA320" i="3"/>
  <c r="BF319" i="3"/>
  <c r="BE319" i="3"/>
  <c r="BD319" i="3"/>
  <c r="BC319" i="3"/>
  <c r="BB319" i="3"/>
  <c r="BA319" i="3"/>
  <c r="BF318" i="3"/>
  <c r="BE318" i="3"/>
  <c r="BD318" i="3"/>
  <c r="BC318" i="3"/>
  <c r="BB318" i="3"/>
  <c r="BA318" i="3"/>
  <c r="BF317" i="3"/>
  <c r="BE317" i="3"/>
  <c r="BD317" i="3"/>
  <c r="BC317" i="3"/>
  <c r="BB317" i="3"/>
  <c r="BA317" i="3"/>
  <c r="BF316" i="3"/>
  <c r="BE316" i="3"/>
  <c r="BD316" i="3"/>
  <c r="BC316" i="3"/>
  <c r="BB316" i="3"/>
  <c r="BA316" i="3"/>
  <c r="BF315" i="3"/>
  <c r="BE315" i="3"/>
  <c r="BD315" i="3"/>
  <c r="BC315" i="3"/>
  <c r="BB315" i="3"/>
  <c r="BA315" i="3"/>
  <c r="BF314" i="3"/>
  <c r="BE314" i="3"/>
  <c r="BD314" i="3"/>
  <c r="BC314" i="3"/>
  <c r="BB314" i="3"/>
  <c r="BA314" i="3"/>
  <c r="BF313" i="3"/>
  <c r="BE313" i="3"/>
  <c r="BD313" i="3"/>
  <c r="BC313" i="3"/>
  <c r="BB313" i="3"/>
  <c r="BA313" i="3"/>
  <c r="BF312" i="3"/>
  <c r="BE312" i="3"/>
  <c r="BD312" i="3"/>
  <c r="BC312" i="3"/>
  <c r="BB312" i="3"/>
  <c r="BA312" i="3"/>
  <c r="BF311" i="3"/>
  <c r="BE311" i="3"/>
  <c r="BD311" i="3"/>
  <c r="BC311" i="3"/>
  <c r="BB311" i="3"/>
  <c r="BA311" i="3"/>
  <c r="BF310" i="3"/>
  <c r="BE310" i="3"/>
  <c r="BD310" i="3"/>
  <c r="BC310" i="3"/>
  <c r="BB310" i="3"/>
  <c r="BA310" i="3"/>
  <c r="BF309" i="3"/>
  <c r="BE309" i="3"/>
  <c r="BD309" i="3"/>
  <c r="BC309" i="3"/>
  <c r="BB309" i="3"/>
  <c r="BA309" i="3"/>
  <c r="BF308" i="3"/>
  <c r="BE308" i="3"/>
  <c r="BD308" i="3"/>
  <c r="BC308" i="3"/>
  <c r="BB308" i="3"/>
  <c r="BA308" i="3"/>
  <c r="BF307" i="3"/>
  <c r="BE307" i="3"/>
  <c r="BD307" i="3"/>
  <c r="BC307" i="3"/>
  <c r="BB307" i="3"/>
  <c r="BA307" i="3"/>
  <c r="BF306" i="3"/>
  <c r="BE306" i="3"/>
  <c r="BD306" i="3"/>
  <c r="BC306" i="3"/>
  <c r="BB306" i="3"/>
  <c r="BA306" i="3"/>
  <c r="BF305" i="3"/>
  <c r="BE305" i="3"/>
  <c r="BD305" i="3"/>
  <c r="BC305" i="3"/>
  <c r="BB305" i="3"/>
  <c r="BA305" i="3"/>
  <c r="BF304" i="3"/>
  <c r="BE304" i="3"/>
  <c r="BD304" i="3"/>
  <c r="BC304" i="3"/>
  <c r="BB304" i="3"/>
  <c r="BA304" i="3"/>
  <c r="BF303" i="3"/>
  <c r="BE303" i="3"/>
  <c r="BD303" i="3"/>
  <c r="BC303" i="3"/>
  <c r="BB303" i="3"/>
  <c r="BA303" i="3"/>
  <c r="BF302" i="3"/>
  <c r="BE302" i="3"/>
  <c r="BD302" i="3"/>
  <c r="BC302" i="3"/>
  <c r="BB302" i="3"/>
  <c r="BA302" i="3"/>
  <c r="BF301" i="3"/>
  <c r="BE301" i="3"/>
  <c r="BD301" i="3"/>
  <c r="BC301" i="3"/>
  <c r="BB301" i="3"/>
  <c r="BA301" i="3"/>
  <c r="BF300" i="3"/>
  <c r="BE300" i="3"/>
  <c r="BD300" i="3"/>
  <c r="BC300" i="3"/>
  <c r="BB300" i="3"/>
  <c r="BA300" i="3"/>
  <c r="BF299" i="3"/>
  <c r="BE299" i="3"/>
  <c r="BD299" i="3"/>
  <c r="BC299" i="3"/>
  <c r="BB299" i="3"/>
  <c r="BA299" i="3"/>
  <c r="BF298" i="3"/>
  <c r="BE298" i="3"/>
  <c r="BD298" i="3"/>
  <c r="BC298" i="3"/>
  <c r="BB298" i="3"/>
  <c r="BA298" i="3"/>
  <c r="BF297" i="3"/>
  <c r="BE297" i="3"/>
  <c r="BD297" i="3"/>
  <c r="BC297" i="3"/>
  <c r="BB297" i="3"/>
  <c r="BA297" i="3"/>
  <c r="BF296" i="3"/>
  <c r="BE296" i="3"/>
  <c r="BD296" i="3"/>
  <c r="BC296" i="3"/>
  <c r="BB296" i="3"/>
  <c r="BA296" i="3"/>
  <c r="BF295" i="3"/>
  <c r="BE295" i="3"/>
  <c r="BD295" i="3"/>
  <c r="BC295" i="3"/>
  <c r="BB295" i="3"/>
  <c r="BA295" i="3"/>
  <c r="BF294" i="3"/>
  <c r="BE294" i="3"/>
  <c r="BD294" i="3"/>
  <c r="BC294" i="3"/>
  <c r="BB294" i="3"/>
  <c r="BA294" i="3"/>
  <c r="BF293" i="3"/>
  <c r="BE293" i="3"/>
  <c r="BD293" i="3"/>
  <c r="BC293" i="3"/>
  <c r="BB293" i="3"/>
  <c r="BA293" i="3"/>
  <c r="BF292" i="3"/>
  <c r="BE292" i="3"/>
  <c r="BD292" i="3"/>
  <c r="BC292" i="3"/>
  <c r="BB292" i="3"/>
  <c r="BA292" i="3"/>
  <c r="BF291" i="3"/>
  <c r="BE291" i="3"/>
  <c r="BD291" i="3"/>
  <c r="BC291" i="3"/>
  <c r="BB291" i="3"/>
  <c r="BA291" i="3"/>
  <c r="BF290" i="3"/>
  <c r="BE290" i="3"/>
  <c r="BD290" i="3"/>
  <c r="BC290" i="3"/>
  <c r="BB290" i="3"/>
  <c r="BA290" i="3"/>
  <c r="BF289" i="3"/>
  <c r="BE289" i="3"/>
  <c r="BD289" i="3"/>
  <c r="BC289" i="3"/>
  <c r="BB289" i="3"/>
  <c r="BA289" i="3"/>
  <c r="BF288" i="3"/>
  <c r="BE288" i="3"/>
  <c r="BD288" i="3"/>
  <c r="BC288" i="3"/>
  <c r="BB288" i="3"/>
  <c r="BA288" i="3"/>
  <c r="BF287" i="3"/>
  <c r="BE287" i="3"/>
  <c r="BD287" i="3"/>
  <c r="BC287" i="3"/>
  <c r="BB287" i="3"/>
  <c r="BA287" i="3"/>
  <c r="BF286" i="3"/>
  <c r="BE286" i="3"/>
  <c r="BD286" i="3"/>
  <c r="BC286" i="3"/>
  <c r="BB286" i="3"/>
  <c r="BA286" i="3"/>
  <c r="BF285" i="3"/>
  <c r="BE285" i="3"/>
  <c r="BD285" i="3"/>
  <c r="BC285" i="3"/>
  <c r="BB285" i="3"/>
  <c r="BA285" i="3"/>
  <c r="BF284" i="3"/>
  <c r="BE284" i="3"/>
  <c r="BD284" i="3"/>
  <c r="BC284" i="3"/>
  <c r="BB284" i="3"/>
  <c r="BA284" i="3"/>
  <c r="BF283" i="3"/>
  <c r="BE283" i="3"/>
  <c r="BD283" i="3"/>
  <c r="BC283" i="3"/>
  <c r="BB283" i="3"/>
  <c r="BA283" i="3"/>
  <c r="BF282" i="3"/>
  <c r="BE282" i="3"/>
  <c r="BD282" i="3"/>
  <c r="BC282" i="3"/>
  <c r="BB282" i="3"/>
  <c r="BA282" i="3"/>
  <c r="BF281" i="3"/>
  <c r="BE281" i="3"/>
  <c r="BD281" i="3"/>
  <c r="BC281" i="3"/>
  <c r="BB281" i="3"/>
  <c r="BA281" i="3"/>
  <c r="BF280" i="3"/>
  <c r="BE280" i="3"/>
  <c r="BD280" i="3"/>
  <c r="BC280" i="3"/>
  <c r="BB280" i="3"/>
  <c r="BA280" i="3"/>
  <c r="BF279" i="3"/>
  <c r="BE279" i="3"/>
  <c r="BD279" i="3"/>
  <c r="BC279" i="3"/>
  <c r="BB279" i="3"/>
  <c r="BA279" i="3"/>
  <c r="BF278" i="3"/>
  <c r="BE278" i="3"/>
  <c r="BD278" i="3"/>
  <c r="BC278" i="3"/>
  <c r="BB278" i="3"/>
  <c r="BA278" i="3"/>
  <c r="BF277" i="3"/>
  <c r="BE277" i="3"/>
  <c r="BD277" i="3"/>
  <c r="BC277" i="3"/>
  <c r="BB277" i="3"/>
  <c r="BA277" i="3"/>
  <c r="BF276" i="3"/>
  <c r="BE276" i="3"/>
  <c r="BD276" i="3"/>
  <c r="BC276" i="3"/>
  <c r="BB276" i="3"/>
  <c r="BA276" i="3"/>
  <c r="BF275" i="3"/>
  <c r="BE275" i="3"/>
  <c r="BD275" i="3"/>
  <c r="BC275" i="3"/>
  <c r="BB275" i="3"/>
  <c r="BA275" i="3"/>
  <c r="BF274" i="3"/>
  <c r="BE274" i="3"/>
  <c r="BD274" i="3"/>
  <c r="BC274" i="3"/>
  <c r="BB274" i="3"/>
  <c r="BA274" i="3"/>
  <c r="BF273" i="3"/>
  <c r="BE273" i="3"/>
  <c r="BD273" i="3"/>
  <c r="BC273" i="3"/>
  <c r="BB273" i="3"/>
  <c r="BA273" i="3"/>
  <c r="BF272" i="3"/>
  <c r="BE272" i="3"/>
  <c r="BD272" i="3"/>
  <c r="BC272" i="3"/>
  <c r="BB272" i="3"/>
  <c r="BA272" i="3"/>
  <c r="BF271" i="3"/>
  <c r="BE271" i="3"/>
  <c r="BD271" i="3"/>
  <c r="BC271" i="3"/>
  <c r="BB271" i="3"/>
  <c r="BA271" i="3"/>
  <c r="BF270" i="3"/>
  <c r="BE270" i="3"/>
  <c r="BD270" i="3"/>
  <c r="BC270" i="3"/>
  <c r="BB270" i="3"/>
  <c r="BA270" i="3"/>
  <c r="BF269" i="3"/>
  <c r="BE269" i="3"/>
  <c r="BD269" i="3"/>
  <c r="BC269" i="3"/>
  <c r="BB269" i="3"/>
  <c r="BA269" i="3"/>
  <c r="BF268" i="3"/>
  <c r="BE268" i="3"/>
  <c r="BD268" i="3"/>
  <c r="BC268" i="3"/>
  <c r="BB268" i="3"/>
  <c r="BA268" i="3"/>
  <c r="BF267" i="3"/>
  <c r="BE267" i="3"/>
  <c r="BD267" i="3"/>
  <c r="BC267" i="3"/>
  <c r="BB267" i="3"/>
  <c r="BA267" i="3"/>
  <c r="BF266" i="3"/>
  <c r="BE266" i="3"/>
  <c r="BD266" i="3"/>
  <c r="BC266" i="3"/>
  <c r="BB266" i="3"/>
  <c r="BA266" i="3"/>
  <c r="BF265" i="3"/>
  <c r="BE265" i="3"/>
  <c r="BD265" i="3"/>
  <c r="BC265" i="3"/>
  <c r="BB265" i="3"/>
  <c r="BA265" i="3"/>
  <c r="BF264" i="3"/>
  <c r="BE264" i="3"/>
  <c r="BD264" i="3"/>
  <c r="BC264" i="3"/>
  <c r="BB264" i="3"/>
  <c r="BA264" i="3"/>
  <c r="BF263" i="3"/>
  <c r="BE263" i="3"/>
  <c r="BD263" i="3"/>
  <c r="BC263" i="3"/>
  <c r="BB263" i="3"/>
  <c r="BA263" i="3"/>
  <c r="BF262" i="3"/>
  <c r="BE262" i="3"/>
  <c r="BD262" i="3"/>
  <c r="BC262" i="3"/>
  <c r="BB262" i="3"/>
  <c r="BA262" i="3"/>
  <c r="BF261" i="3"/>
  <c r="BE261" i="3"/>
  <c r="BD261" i="3"/>
  <c r="BC261" i="3"/>
  <c r="BB261" i="3"/>
  <c r="BA261" i="3"/>
  <c r="BF260" i="3"/>
  <c r="BE260" i="3"/>
  <c r="BD260" i="3"/>
  <c r="BC260" i="3"/>
  <c r="BB260" i="3"/>
  <c r="BA260" i="3"/>
  <c r="BF259" i="3"/>
  <c r="BE259" i="3"/>
  <c r="BD259" i="3"/>
  <c r="BC259" i="3"/>
  <c r="BB259" i="3"/>
  <c r="BA259" i="3"/>
  <c r="BF258" i="3"/>
  <c r="BE258" i="3"/>
  <c r="BD258" i="3"/>
  <c r="BC258" i="3"/>
  <c r="BB258" i="3"/>
  <c r="BA258" i="3"/>
  <c r="BF257" i="3"/>
  <c r="BE257" i="3"/>
  <c r="BD257" i="3"/>
  <c r="BC257" i="3"/>
  <c r="BB257" i="3"/>
  <c r="BA257" i="3"/>
  <c r="BF256" i="3"/>
  <c r="BE256" i="3"/>
  <c r="BD256" i="3"/>
  <c r="BC256" i="3"/>
  <c r="BB256" i="3"/>
  <c r="BA256" i="3"/>
  <c r="BF255" i="3"/>
  <c r="BE255" i="3"/>
  <c r="BD255" i="3"/>
  <c r="BC255" i="3"/>
  <c r="BB255" i="3"/>
  <c r="BA255" i="3"/>
  <c r="BF254" i="3"/>
  <c r="BE254" i="3"/>
  <c r="BD254" i="3"/>
  <c r="BC254" i="3"/>
  <c r="BB254" i="3"/>
  <c r="BA254" i="3"/>
  <c r="BF253" i="3"/>
  <c r="BE253" i="3"/>
  <c r="BD253" i="3"/>
  <c r="BC253" i="3"/>
  <c r="BB253" i="3"/>
  <c r="BA253" i="3"/>
  <c r="BF252" i="3"/>
  <c r="BE252" i="3"/>
  <c r="BD252" i="3"/>
  <c r="BC252" i="3"/>
  <c r="BB252" i="3"/>
  <c r="BA252" i="3"/>
  <c r="BF251" i="3"/>
  <c r="BE251" i="3"/>
  <c r="BD251" i="3"/>
  <c r="BC251" i="3"/>
  <c r="BB251" i="3"/>
  <c r="BA251" i="3"/>
  <c r="BF250" i="3"/>
  <c r="BE250" i="3"/>
  <c r="BD250" i="3"/>
  <c r="BC250" i="3"/>
  <c r="BB250" i="3"/>
  <c r="BA250" i="3"/>
  <c r="BF249" i="3"/>
  <c r="BE249" i="3"/>
  <c r="BD249" i="3"/>
  <c r="BC249" i="3"/>
  <c r="BB249" i="3"/>
  <c r="BA249" i="3"/>
  <c r="BF248" i="3"/>
  <c r="BE248" i="3"/>
  <c r="BD248" i="3"/>
  <c r="BC248" i="3"/>
  <c r="BB248" i="3"/>
  <c r="BA248" i="3"/>
  <c r="BF247" i="3"/>
  <c r="BE247" i="3"/>
  <c r="BD247" i="3"/>
  <c r="BC247" i="3"/>
  <c r="BB247" i="3"/>
  <c r="BA247" i="3"/>
  <c r="BF246" i="3"/>
  <c r="BE246" i="3"/>
  <c r="BD246" i="3"/>
  <c r="BC246" i="3"/>
  <c r="BB246" i="3"/>
  <c r="BA246" i="3"/>
  <c r="BF245" i="3"/>
  <c r="BE245" i="3"/>
  <c r="BD245" i="3"/>
  <c r="BC245" i="3"/>
  <c r="BB245" i="3"/>
  <c r="BA245" i="3"/>
  <c r="BF244" i="3"/>
  <c r="BE244" i="3"/>
  <c r="BD244" i="3"/>
  <c r="BC244" i="3"/>
  <c r="BB244" i="3"/>
  <c r="BA244" i="3"/>
  <c r="BF243" i="3"/>
  <c r="BE243" i="3"/>
  <c r="BD243" i="3"/>
  <c r="BC243" i="3"/>
  <c r="BB243" i="3"/>
  <c r="BA243" i="3"/>
  <c r="BF242" i="3"/>
  <c r="BE242" i="3"/>
  <c r="BD242" i="3"/>
  <c r="BC242" i="3"/>
  <c r="BB242" i="3"/>
  <c r="BA242" i="3"/>
  <c r="BF241" i="3"/>
  <c r="BE241" i="3"/>
  <c r="BD241" i="3"/>
  <c r="BC241" i="3"/>
  <c r="BB241" i="3"/>
  <c r="BA241" i="3"/>
  <c r="BF240" i="3"/>
  <c r="BE240" i="3"/>
  <c r="BD240" i="3"/>
  <c r="BC240" i="3"/>
  <c r="BB240" i="3"/>
  <c r="BA240" i="3"/>
  <c r="BF239" i="3"/>
  <c r="BE239" i="3"/>
  <c r="BD239" i="3"/>
  <c r="BC239" i="3"/>
  <c r="BB239" i="3"/>
  <c r="BA239" i="3"/>
  <c r="BF238" i="3"/>
  <c r="BE238" i="3"/>
  <c r="BD238" i="3"/>
  <c r="BC238" i="3"/>
  <c r="BB238" i="3"/>
  <c r="BA238" i="3"/>
  <c r="BF237" i="3"/>
  <c r="BE237" i="3"/>
  <c r="BD237" i="3"/>
  <c r="BC237" i="3"/>
  <c r="BB237" i="3"/>
  <c r="BA237" i="3"/>
  <c r="BF236" i="3"/>
  <c r="BE236" i="3"/>
  <c r="BD236" i="3"/>
  <c r="BC236" i="3"/>
  <c r="BB236" i="3"/>
  <c r="BA236" i="3"/>
  <c r="BF235" i="3"/>
  <c r="BE235" i="3"/>
  <c r="BD235" i="3"/>
  <c r="BC235" i="3"/>
  <c r="BB235" i="3"/>
  <c r="BA235" i="3"/>
  <c r="BF234" i="3"/>
  <c r="BE234" i="3"/>
  <c r="BD234" i="3"/>
  <c r="BC234" i="3"/>
  <c r="BB234" i="3"/>
  <c r="BA234" i="3"/>
  <c r="BF233" i="3"/>
  <c r="BE233" i="3"/>
  <c r="BD233" i="3"/>
  <c r="BC233" i="3"/>
  <c r="BB233" i="3"/>
  <c r="BA233" i="3"/>
  <c r="BF232" i="3"/>
  <c r="BE232" i="3"/>
  <c r="BD232" i="3"/>
  <c r="BC232" i="3"/>
  <c r="BB232" i="3"/>
  <c r="BA232" i="3"/>
  <c r="BF231" i="3"/>
  <c r="BE231" i="3"/>
  <c r="BD231" i="3"/>
  <c r="BC231" i="3"/>
  <c r="BB231" i="3"/>
  <c r="BA231" i="3"/>
  <c r="BF230" i="3"/>
  <c r="BE230" i="3"/>
  <c r="BD230" i="3"/>
  <c r="BC230" i="3"/>
  <c r="BB230" i="3"/>
  <c r="BA230" i="3"/>
  <c r="BF229" i="3"/>
  <c r="BE229" i="3"/>
  <c r="BD229" i="3"/>
  <c r="BC229" i="3"/>
  <c r="BB229" i="3"/>
  <c r="BA229" i="3"/>
  <c r="BF228" i="3"/>
  <c r="BE228" i="3"/>
  <c r="BD228" i="3"/>
  <c r="BC228" i="3"/>
  <c r="BB228" i="3"/>
  <c r="BA228" i="3"/>
  <c r="BF227" i="3"/>
  <c r="BE227" i="3"/>
  <c r="BD227" i="3"/>
  <c r="BC227" i="3"/>
  <c r="BB227" i="3"/>
  <c r="BA227" i="3"/>
  <c r="BF226" i="3"/>
  <c r="BE226" i="3"/>
  <c r="BD226" i="3"/>
  <c r="BC226" i="3"/>
  <c r="BB226" i="3"/>
  <c r="BA226" i="3"/>
  <c r="BF225" i="3"/>
  <c r="BE225" i="3"/>
  <c r="BD225" i="3"/>
  <c r="BC225" i="3"/>
  <c r="BB225" i="3"/>
  <c r="BA225" i="3"/>
  <c r="BF224" i="3"/>
  <c r="BE224" i="3"/>
  <c r="BD224" i="3"/>
  <c r="BC224" i="3"/>
  <c r="BB224" i="3"/>
  <c r="BA224" i="3"/>
  <c r="BF223" i="3"/>
  <c r="BE223" i="3"/>
  <c r="BD223" i="3"/>
  <c r="BC223" i="3"/>
  <c r="BB223" i="3"/>
  <c r="BA223" i="3"/>
  <c r="BF222" i="3"/>
  <c r="BE222" i="3"/>
  <c r="BD222" i="3"/>
  <c r="BC222" i="3"/>
  <c r="BB222" i="3"/>
  <c r="BA222" i="3"/>
  <c r="BF221" i="3"/>
  <c r="BE221" i="3"/>
  <c r="BD221" i="3"/>
  <c r="BC221" i="3"/>
  <c r="BB221" i="3"/>
  <c r="BA221" i="3"/>
  <c r="BF220" i="3"/>
  <c r="BE220" i="3"/>
  <c r="BD220" i="3"/>
  <c r="BC220" i="3"/>
  <c r="BB220" i="3"/>
  <c r="BA220" i="3"/>
  <c r="BF219" i="3"/>
  <c r="BE219" i="3"/>
  <c r="BD219" i="3"/>
  <c r="BC219" i="3"/>
  <c r="BB219" i="3"/>
  <c r="BA219" i="3"/>
  <c r="BF218" i="3"/>
  <c r="BE218" i="3"/>
  <c r="BD218" i="3"/>
  <c r="BC218" i="3"/>
  <c r="BB218" i="3"/>
  <c r="BA218" i="3"/>
  <c r="BF217" i="3"/>
  <c r="BE217" i="3"/>
  <c r="BD217" i="3"/>
  <c r="BC217" i="3"/>
  <c r="BB217" i="3"/>
  <c r="BA217" i="3"/>
  <c r="BF216" i="3"/>
  <c r="BE216" i="3"/>
  <c r="BD216" i="3"/>
  <c r="BC216" i="3"/>
  <c r="BB216" i="3"/>
  <c r="BA216" i="3"/>
  <c r="BF215" i="3"/>
  <c r="BE215" i="3"/>
  <c r="BD215" i="3"/>
  <c r="BC215" i="3"/>
  <c r="BB215" i="3"/>
  <c r="BA215" i="3"/>
  <c r="BF214" i="3"/>
  <c r="BE214" i="3"/>
  <c r="BD214" i="3"/>
  <c r="BC214" i="3"/>
  <c r="BB214" i="3"/>
  <c r="BA214" i="3"/>
  <c r="BF213" i="3"/>
  <c r="BE213" i="3"/>
  <c r="BD213" i="3"/>
  <c r="BC213" i="3"/>
  <c r="BB213" i="3"/>
  <c r="BA213" i="3"/>
  <c r="BF212" i="3"/>
  <c r="BE212" i="3"/>
  <c r="BD212" i="3"/>
  <c r="BC212" i="3"/>
  <c r="BB212" i="3"/>
  <c r="BA212" i="3"/>
  <c r="BF211" i="3"/>
  <c r="BE211" i="3"/>
  <c r="BD211" i="3"/>
  <c r="BC211" i="3"/>
  <c r="BB211" i="3"/>
  <c r="BA211" i="3"/>
  <c r="BF210" i="3"/>
  <c r="BE210" i="3"/>
  <c r="BD210" i="3"/>
  <c r="BC210" i="3"/>
  <c r="BB210" i="3"/>
  <c r="BA210" i="3"/>
  <c r="BF209" i="3"/>
  <c r="BE209" i="3"/>
  <c r="BD209" i="3"/>
  <c r="BC209" i="3"/>
  <c r="BB209" i="3"/>
  <c r="BA209" i="3"/>
  <c r="BF208" i="3"/>
  <c r="BE208" i="3"/>
  <c r="BD208" i="3"/>
  <c r="BC208" i="3"/>
  <c r="BB208" i="3"/>
  <c r="BA208" i="3"/>
  <c r="BF207" i="3"/>
  <c r="BE207" i="3"/>
  <c r="BD207" i="3"/>
  <c r="BC207" i="3"/>
  <c r="BB207" i="3"/>
  <c r="BA207" i="3"/>
  <c r="BF206" i="3"/>
  <c r="BE206" i="3"/>
  <c r="BD206" i="3"/>
  <c r="BC206" i="3"/>
  <c r="BB206" i="3"/>
  <c r="BA206" i="3"/>
  <c r="BF205" i="3"/>
  <c r="BE205" i="3"/>
  <c r="BD205" i="3"/>
  <c r="BC205" i="3"/>
  <c r="BB205" i="3"/>
  <c r="BA205" i="3"/>
  <c r="BF204" i="3"/>
  <c r="BE204" i="3"/>
  <c r="BD204" i="3"/>
  <c r="BC204" i="3"/>
  <c r="BB204" i="3"/>
  <c r="BA204" i="3"/>
  <c r="BF203" i="3"/>
  <c r="BE203" i="3"/>
  <c r="BD203" i="3"/>
  <c r="BC203" i="3"/>
  <c r="BB203" i="3"/>
  <c r="BA203" i="3"/>
  <c r="BF202" i="3"/>
  <c r="BE202" i="3"/>
  <c r="BD202" i="3"/>
  <c r="BC202" i="3"/>
  <c r="BB202" i="3"/>
  <c r="BA202" i="3"/>
  <c r="BF201" i="3"/>
  <c r="BE201" i="3"/>
  <c r="BD201" i="3"/>
  <c r="BC201" i="3"/>
  <c r="BB201" i="3"/>
  <c r="BA201" i="3"/>
  <c r="BF200" i="3"/>
  <c r="BE200" i="3"/>
  <c r="BD200" i="3"/>
  <c r="BC200" i="3"/>
  <c r="BB200" i="3"/>
  <c r="BA200" i="3"/>
  <c r="BF199" i="3"/>
  <c r="BE199" i="3"/>
  <c r="BD199" i="3"/>
  <c r="BC199" i="3"/>
  <c r="BB199" i="3"/>
  <c r="BA199" i="3"/>
  <c r="BF198" i="3"/>
  <c r="BE198" i="3"/>
  <c r="BD198" i="3"/>
  <c r="BC198" i="3"/>
  <c r="BB198" i="3"/>
  <c r="BA198" i="3"/>
  <c r="BF197" i="3"/>
  <c r="BE197" i="3"/>
  <c r="BD197" i="3"/>
  <c r="BC197" i="3"/>
  <c r="BB197" i="3"/>
  <c r="BA197" i="3"/>
  <c r="BF196" i="3"/>
  <c r="BE196" i="3"/>
  <c r="BD196" i="3"/>
  <c r="BC196" i="3"/>
  <c r="BB196" i="3"/>
  <c r="BA196" i="3"/>
  <c r="BF195" i="3"/>
  <c r="BE195" i="3"/>
  <c r="BD195" i="3"/>
  <c r="BC195" i="3"/>
  <c r="BB195" i="3"/>
  <c r="BA195" i="3"/>
  <c r="BF194" i="3"/>
  <c r="BE194" i="3"/>
  <c r="BD194" i="3"/>
  <c r="BC194" i="3"/>
  <c r="BB194" i="3"/>
  <c r="BA194" i="3"/>
  <c r="BF193" i="3"/>
  <c r="BE193" i="3"/>
  <c r="BD193" i="3"/>
  <c r="BC193" i="3"/>
  <c r="BB193" i="3"/>
  <c r="BA193" i="3"/>
  <c r="BF192" i="3"/>
  <c r="BE192" i="3"/>
  <c r="BD192" i="3"/>
  <c r="BC192" i="3"/>
  <c r="BB192" i="3"/>
  <c r="BA192" i="3"/>
  <c r="BF191" i="3"/>
  <c r="BE191" i="3"/>
  <c r="BD191" i="3"/>
  <c r="BC191" i="3"/>
  <c r="BB191" i="3"/>
  <c r="BA191" i="3"/>
  <c r="BF190" i="3"/>
  <c r="BE190" i="3"/>
  <c r="BD190" i="3"/>
  <c r="BC190" i="3"/>
  <c r="BB190" i="3"/>
  <c r="BA190" i="3"/>
  <c r="BF189" i="3"/>
  <c r="BE189" i="3"/>
  <c r="BD189" i="3"/>
  <c r="BC189" i="3"/>
  <c r="BB189" i="3"/>
  <c r="BA189" i="3"/>
  <c r="BF188" i="3"/>
  <c r="BE188" i="3"/>
  <c r="BD188" i="3"/>
  <c r="BC188" i="3"/>
  <c r="BB188" i="3"/>
  <c r="BA188" i="3"/>
  <c r="BF187" i="3"/>
  <c r="BE187" i="3"/>
  <c r="BD187" i="3"/>
  <c r="BC187" i="3"/>
  <c r="BB187" i="3"/>
  <c r="BA187" i="3"/>
  <c r="BF186" i="3"/>
  <c r="BE186" i="3"/>
  <c r="BD186" i="3"/>
  <c r="BC186" i="3"/>
  <c r="BB186" i="3"/>
  <c r="BA186" i="3"/>
  <c r="BF185" i="3"/>
  <c r="BE185" i="3"/>
  <c r="BD185" i="3"/>
  <c r="BC185" i="3"/>
  <c r="BB185" i="3"/>
  <c r="BA185" i="3"/>
  <c r="BF184" i="3"/>
  <c r="BE184" i="3"/>
  <c r="BD184" i="3"/>
  <c r="BC184" i="3"/>
  <c r="BB184" i="3"/>
  <c r="BA184" i="3"/>
  <c r="BF183" i="3"/>
  <c r="BE183" i="3"/>
  <c r="BD183" i="3"/>
  <c r="BC183" i="3"/>
  <c r="BB183" i="3"/>
  <c r="BA183" i="3"/>
  <c r="BF182" i="3"/>
  <c r="BE182" i="3"/>
  <c r="BD182" i="3"/>
  <c r="BC182" i="3"/>
  <c r="BB182" i="3"/>
  <c r="BA182" i="3"/>
  <c r="BF181" i="3"/>
  <c r="BE181" i="3"/>
  <c r="BD181" i="3"/>
  <c r="BC181" i="3"/>
  <c r="BB181" i="3"/>
  <c r="BA181" i="3"/>
  <c r="BF180" i="3"/>
  <c r="BE180" i="3"/>
  <c r="BD180" i="3"/>
  <c r="BC180" i="3"/>
  <c r="BB180" i="3"/>
  <c r="BA180" i="3"/>
  <c r="BF179" i="3"/>
  <c r="BE179" i="3"/>
  <c r="BD179" i="3"/>
  <c r="BC179" i="3"/>
  <c r="BB179" i="3"/>
  <c r="BA179" i="3"/>
  <c r="BF178" i="3"/>
  <c r="BE178" i="3"/>
  <c r="BD178" i="3"/>
  <c r="BC178" i="3"/>
  <c r="BB178" i="3"/>
  <c r="BA178" i="3"/>
  <c r="BF177" i="3"/>
  <c r="BE177" i="3"/>
  <c r="BD177" i="3"/>
  <c r="BC177" i="3"/>
  <c r="BB177" i="3"/>
  <c r="BA177" i="3"/>
  <c r="BF176" i="3"/>
  <c r="BE176" i="3"/>
  <c r="BD176" i="3"/>
  <c r="BC176" i="3"/>
  <c r="BB176" i="3"/>
  <c r="BA176" i="3"/>
  <c r="BF175" i="3"/>
  <c r="BE175" i="3"/>
  <c r="BD175" i="3"/>
  <c r="BC175" i="3"/>
  <c r="BB175" i="3"/>
  <c r="BA175" i="3"/>
  <c r="BF174" i="3"/>
  <c r="BE174" i="3"/>
  <c r="BD174" i="3"/>
  <c r="BC174" i="3"/>
  <c r="BB174" i="3"/>
  <c r="BA174" i="3"/>
  <c r="BF173" i="3"/>
  <c r="BE173" i="3"/>
  <c r="BD173" i="3"/>
  <c r="BC173" i="3"/>
  <c r="BB173" i="3"/>
  <c r="BA173" i="3"/>
  <c r="BF172" i="3"/>
  <c r="BE172" i="3"/>
  <c r="BD172" i="3"/>
  <c r="BC172" i="3"/>
  <c r="BB172" i="3"/>
  <c r="BA172" i="3"/>
  <c r="BF171" i="3"/>
  <c r="BE171" i="3"/>
  <c r="BD171" i="3"/>
  <c r="BC171" i="3"/>
  <c r="BB171" i="3"/>
  <c r="BA171" i="3"/>
  <c r="BF170" i="3"/>
  <c r="BE170" i="3"/>
  <c r="BD170" i="3"/>
  <c r="BC170" i="3"/>
  <c r="BB170" i="3"/>
  <c r="BA170" i="3"/>
  <c r="BF169" i="3"/>
  <c r="BE169" i="3"/>
  <c r="BD169" i="3"/>
  <c r="BC169" i="3"/>
  <c r="BB169" i="3"/>
  <c r="BA169" i="3"/>
  <c r="BF168" i="3"/>
  <c r="BE168" i="3"/>
  <c r="BD168" i="3"/>
  <c r="BC168" i="3"/>
  <c r="BB168" i="3"/>
  <c r="BA168" i="3"/>
  <c r="BF167" i="3"/>
  <c r="BE167" i="3"/>
  <c r="BD167" i="3"/>
  <c r="BC167" i="3"/>
  <c r="BB167" i="3"/>
  <c r="BA167" i="3"/>
  <c r="BF166" i="3"/>
  <c r="BE166" i="3"/>
  <c r="BD166" i="3"/>
  <c r="BC166" i="3"/>
  <c r="BB166" i="3"/>
  <c r="BA166" i="3"/>
  <c r="BF165" i="3"/>
  <c r="BE165" i="3"/>
  <c r="BD165" i="3"/>
  <c r="BC165" i="3"/>
  <c r="BB165" i="3"/>
  <c r="BA165" i="3"/>
  <c r="BF164" i="3"/>
  <c r="BE164" i="3"/>
  <c r="BD164" i="3"/>
  <c r="BC164" i="3"/>
  <c r="BB164" i="3"/>
  <c r="BA164" i="3"/>
  <c r="BF163" i="3"/>
  <c r="BE163" i="3"/>
  <c r="BD163" i="3"/>
  <c r="BC163" i="3"/>
  <c r="BB163" i="3"/>
  <c r="BA163" i="3"/>
  <c r="BF162" i="3"/>
  <c r="BE162" i="3"/>
  <c r="BD162" i="3"/>
  <c r="BC162" i="3"/>
  <c r="BB162" i="3"/>
  <c r="BA162" i="3"/>
  <c r="BF161" i="3"/>
  <c r="BE161" i="3"/>
  <c r="BD161" i="3"/>
  <c r="BC161" i="3"/>
  <c r="BB161" i="3"/>
  <c r="BA161" i="3"/>
  <c r="BF160" i="3"/>
  <c r="BE160" i="3"/>
  <c r="BD160" i="3"/>
  <c r="BC160" i="3"/>
  <c r="BB160" i="3"/>
  <c r="BA160" i="3"/>
  <c r="BF159" i="3"/>
  <c r="BE159" i="3"/>
  <c r="BD159" i="3"/>
  <c r="BC159" i="3"/>
  <c r="BB159" i="3"/>
  <c r="BA159" i="3"/>
  <c r="BF158" i="3"/>
  <c r="BE158" i="3"/>
  <c r="BD158" i="3"/>
  <c r="BC158" i="3"/>
  <c r="BB158" i="3"/>
  <c r="BA158" i="3"/>
  <c r="BF157" i="3"/>
  <c r="BE157" i="3"/>
  <c r="BD157" i="3"/>
  <c r="BC157" i="3"/>
  <c r="BB157" i="3"/>
  <c r="BA157" i="3"/>
  <c r="BF156" i="3"/>
  <c r="BE156" i="3"/>
  <c r="BD156" i="3"/>
  <c r="BC156" i="3"/>
  <c r="BB156" i="3"/>
  <c r="BA156" i="3"/>
  <c r="BF155" i="3"/>
  <c r="BE155" i="3"/>
  <c r="BD155" i="3"/>
  <c r="BC155" i="3"/>
  <c r="BB155" i="3"/>
  <c r="BA155" i="3"/>
  <c r="BF154" i="3"/>
  <c r="BE154" i="3"/>
  <c r="BD154" i="3"/>
  <c r="BC154" i="3"/>
  <c r="BB154" i="3"/>
  <c r="BA154" i="3"/>
  <c r="BF153" i="3"/>
  <c r="BE153" i="3"/>
  <c r="BD153" i="3"/>
  <c r="BC153" i="3"/>
  <c r="BB153" i="3"/>
  <c r="BA153" i="3"/>
  <c r="BF152" i="3"/>
  <c r="BE152" i="3"/>
  <c r="BD152" i="3"/>
  <c r="BC152" i="3"/>
  <c r="BB152" i="3"/>
  <c r="BA152" i="3"/>
  <c r="BF151" i="3"/>
  <c r="BE151" i="3"/>
  <c r="BD151" i="3"/>
  <c r="BC151" i="3"/>
  <c r="BB151" i="3"/>
  <c r="BA151" i="3"/>
  <c r="BF150" i="3"/>
  <c r="BE150" i="3"/>
  <c r="BD150" i="3"/>
  <c r="BC150" i="3"/>
  <c r="BB150" i="3"/>
  <c r="BA150" i="3"/>
  <c r="BF149" i="3"/>
  <c r="BE149" i="3"/>
  <c r="BD149" i="3"/>
  <c r="BC149" i="3"/>
  <c r="BB149" i="3"/>
  <c r="BA149" i="3"/>
  <c r="BF148" i="3"/>
  <c r="BE148" i="3"/>
  <c r="BD148" i="3"/>
  <c r="BC148" i="3"/>
  <c r="BB148" i="3"/>
  <c r="BA148" i="3"/>
  <c r="BF147" i="3"/>
  <c r="BE147" i="3"/>
  <c r="BD147" i="3"/>
  <c r="BC147" i="3"/>
  <c r="BB147" i="3"/>
  <c r="BA147" i="3"/>
  <c r="BF146" i="3"/>
  <c r="BE146" i="3"/>
  <c r="BD146" i="3"/>
  <c r="BC146" i="3"/>
  <c r="BB146" i="3"/>
  <c r="BA146" i="3"/>
  <c r="BF145" i="3"/>
  <c r="BE145" i="3"/>
  <c r="BD145" i="3"/>
  <c r="BC145" i="3"/>
  <c r="BB145" i="3"/>
  <c r="BA145" i="3"/>
  <c r="BF144" i="3"/>
  <c r="BE144" i="3"/>
  <c r="BD144" i="3"/>
  <c r="BC144" i="3"/>
  <c r="BB144" i="3"/>
  <c r="BA144" i="3"/>
  <c r="BF143" i="3"/>
  <c r="BE143" i="3"/>
  <c r="BD143" i="3"/>
  <c r="BC143" i="3"/>
  <c r="BB143" i="3"/>
  <c r="BA143" i="3"/>
  <c r="BF142" i="3"/>
  <c r="BE142" i="3"/>
  <c r="BD142" i="3"/>
  <c r="BC142" i="3"/>
  <c r="BB142" i="3"/>
  <c r="BA142" i="3"/>
  <c r="BF141" i="3"/>
  <c r="BE141" i="3"/>
  <c r="BD141" i="3"/>
  <c r="BC141" i="3"/>
  <c r="BB141" i="3"/>
  <c r="BA141" i="3"/>
  <c r="BF140" i="3"/>
  <c r="BE140" i="3"/>
  <c r="BD140" i="3"/>
  <c r="BC140" i="3"/>
  <c r="BB140" i="3"/>
  <c r="BA140" i="3"/>
  <c r="BF139" i="3"/>
  <c r="BE139" i="3"/>
  <c r="BD139" i="3"/>
  <c r="BC139" i="3"/>
  <c r="BB139" i="3"/>
  <c r="BA139" i="3"/>
  <c r="BF138" i="3"/>
  <c r="BE138" i="3"/>
  <c r="BD138" i="3"/>
  <c r="BC138" i="3"/>
  <c r="BB138" i="3"/>
  <c r="BA138" i="3"/>
  <c r="BF137" i="3"/>
  <c r="BE137" i="3"/>
  <c r="BD137" i="3"/>
  <c r="BC137" i="3"/>
  <c r="BB137" i="3"/>
  <c r="BA137" i="3"/>
  <c r="BF136" i="3"/>
  <c r="BE136" i="3"/>
  <c r="BD136" i="3"/>
  <c r="BC136" i="3"/>
  <c r="BB136" i="3"/>
  <c r="BA136" i="3"/>
  <c r="BF135" i="3"/>
  <c r="BE135" i="3"/>
  <c r="BD135" i="3"/>
  <c r="BC135" i="3"/>
  <c r="BB135" i="3"/>
  <c r="BA135" i="3"/>
  <c r="BF134" i="3"/>
  <c r="BE134" i="3"/>
  <c r="BD134" i="3"/>
  <c r="BC134" i="3"/>
  <c r="BB134" i="3"/>
  <c r="BA134" i="3"/>
  <c r="BF133" i="3"/>
  <c r="BE133" i="3"/>
  <c r="BD133" i="3"/>
  <c r="BC133" i="3"/>
  <c r="BB133" i="3"/>
  <c r="BA133" i="3"/>
  <c r="BF132" i="3"/>
  <c r="BE132" i="3"/>
  <c r="BD132" i="3"/>
  <c r="BC132" i="3"/>
  <c r="BB132" i="3"/>
  <c r="BA132" i="3"/>
  <c r="BF131" i="3"/>
  <c r="BE131" i="3"/>
  <c r="BD131" i="3"/>
  <c r="BC131" i="3"/>
  <c r="BB131" i="3"/>
  <c r="BA131" i="3"/>
  <c r="BF130" i="3"/>
  <c r="BE130" i="3"/>
  <c r="BD130" i="3"/>
  <c r="BC130" i="3"/>
  <c r="BB130" i="3"/>
  <c r="BA130" i="3"/>
  <c r="BF129" i="3"/>
  <c r="BE129" i="3"/>
  <c r="BD129" i="3"/>
  <c r="BC129" i="3"/>
  <c r="BB129" i="3"/>
  <c r="BA129" i="3"/>
  <c r="BF128" i="3"/>
  <c r="BE128" i="3"/>
  <c r="BD128" i="3"/>
  <c r="BC128" i="3"/>
  <c r="BB128" i="3"/>
  <c r="BA128" i="3"/>
  <c r="BF127" i="3"/>
  <c r="BE127" i="3"/>
  <c r="BD127" i="3"/>
  <c r="BC127" i="3"/>
  <c r="BB127" i="3"/>
  <c r="BA127" i="3"/>
  <c r="BF126" i="3"/>
  <c r="BE126" i="3"/>
  <c r="BD126" i="3"/>
  <c r="BC126" i="3"/>
  <c r="BB126" i="3"/>
  <c r="BA126" i="3"/>
  <c r="BF125" i="3"/>
  <c r="BE125" i="3"/>
  <c r="BD125" i="3"/>
  <c r="BC125" i="3"/>
  <c r="BB125" i="3"/>
  <c r="BA125" i="3"/>
  <c r="BF124" i="3"/>
  <c r="BE124" i="3"/>
  <c r="BD124" i="3"/>
  <c r="BC124" i="3"/>
  <c r="BB124" i="3"/>
  <c r="BA124" i="3"/>
  <c r="BF123" i="3"/>
  <c r="BE123" i="3"/>
  <c r="BD123" i="3"/>
  <c r="BC123" i="3"/>
  <c r="BB123" i="3"/>
  <c r="BA123" i="3"/>
  <c r="BF122" i="3"/>
  <c r="BE122" i="3"/>
  <c r="BD122" i="3"/>
  <c r="BC122" i="3"/>
  <c r="BB122" i="3"/>
  <c r="BA122" i="3"/>
  <c r="BF121" i="3"/>
  <c r="BE121" i="3"/>
  <c r="BD121" i="3"/>
  <c r="BC121" i="3"/>
  <c r="BB121" i="3"/>
  <c r="BA121" i="3"/>
  <c r="BF120" i="3"/>
  <c r="BE120" i="3"/>
  <c r="BD120" i="3"/>
  <c r="BC120" i="3"/>
  <c r="BB120" i="3"/>
  <c r="BA120" i="3"/>
  <c r="BF119" i="3"/>
  <c r="BE119" i="3"/>
  <c r="BD119" i="3"/>
  <c r="BC119" i="3"/>
  <c r="BB119" i="3"/>
  <c r="BA119" i="3"/>
  <c r="BF118" i="3"/>
  <c r="BE118" i="3"/>
  <c r="BD118" i="3"/>
  <c r="BC118" i="3"/>
  <c r="BB118" i="3"/>
  <c r="BA118" i="3"/>
  <c r="BF117" i="3"/>
  <c r="BE117" i="3"/>
  <c r="BD117" i="3"/>
  <c r="BC117" i="3"/>
  <c r="BB117" i="3"/>
  <c r="BA117" i="3"/>
  <c r="BF116" i="3"/>
  <c r="BE116" i="3"/>
  <c r="BD116" i="3"/>
  <c r="BC116" i="3"/>
  <c r="BB116" i="3"/>
  <c r="BA116" i="3"/>
  <c r="BF115" i="3"/>
  <c r="BE115" i="3"/>
  <c r="BD115" i="3"/>
  <c r="BC115" i="3"/>
  <c r="BB115" i="3"/>
  <c r="BA115" i="3"/>
  <c r="BF114" i="3"/>
  <c r="BE114" i="3"/>
  <c r="BD114" i="3"/>
  <c r="BC114" i="3"/>
  <c r="BB114" i="3"/>
  <c r="BA114" i="3"/>
  <c r="BF113" i="3"/>
  <c r="BE113" i="3"/>
  <c r="BD113" i="3"/>
  <c r="BC113" i="3"/>
  <c r="BB113" i="3"/>
  <c r="BA113" i="3"/>
  <c r="BF112" i="3"/>
  <c r="BE112" i="3"/>
  <c r="BD112" i="3"/>
  <c r="BC112" i="3"/>
  <c r="BB112" i="3"/>
  <c r="BA112" i="3"/>
  <c r="BF111" i="3"/>
  <c r="BE111" i="3"/>
  <c r="BD111" i="3"/>
  <c r="BC111" i="3"/>
  <c r="BB111" i="3"/>
  <c r="BA111" i="3"/>
  <c r="BF110" i="3"/>
  <c r="BE110" i="3"/>
  <c r="BD110" i="3"/>
  <c r="BC110" i="3"/>
  <c r="BB110" i="3"/>
  <c r="BA110" i="3"/>
  <c r="BF109" i="3"/>
  <c r="BE109" i="3"/>
  <c r="BD109" i="3"/>
  <c r="BC109" i="3"/>
  <c r="BB109" i="3"/>
  <c r="BA109" i="3"/>
  <c r="BF108" i="3"/>
  <c r="BE108" i="3"/>
  <c r="BD108" i="3"/>
  <c r="BC108" i="3"/>
  <c r="BB108" i="3"/>
  <c r="BA108" i="3"/>
  <c r="BF107" i="3"/>
  <c r="BE107" i="3"/>
  <c r="BD107" i="3"/>
  <c r="BC107" i="3"/>
  <c r="BB107" i="3"/>
  <c r="BA107" i="3"/>
  <c r="BF106" i="3"/>
  <c r="BE106" i="3"/>
  <c r="BD106" i="3"/>
  <c r="BC106" i="3"/>
  <c r="BB106" i="3"/>
  <c r="BA106" i="3"/>
  <c r="BF105" i="3"/>
  <c r="BE105" i="3"/>
  <c r="BD105" i="3"/>
  <c r="BC105" i="3"/>
  <c r="BB105" i="3"/>
  <c r="BA105" i="3"/>
  <c r="BF104" i="3"/>
  <c r="BE104" i="3"/>
  <c r="BD104" i="3"/>
  <c r="BC104" i="3"/>
  <c r="BB104" i="3"/>
  <c r="BA104" i="3"/>
  <c r="BF103" i="3"/>
  <c r="BE103" i="3"/>
  <c r="BD103" i="3"/>
  <c r="BC103" i="3"/>
  <c r="BB103" i="3"/>
  <c r="BA103" i="3"/>
  <c r="BF102" i="3"/>
  <c r="BE102" i="3"/>
  <c r="BD102" i="3"/>
  <c r="BC102" i="3"/>
  <c r="BB102" i="3"/>
  <c r="BA102" i="3"/>
  <c r="BF101" i="3"/>
  <c r="BE101" i="3"/>
  <c r="BD101" i="3"/>
  <c r="BC101" i="3"/>
  <c r="BB101" i="3"/>
  <c r="BA101" i="3"/>
  <c r="BF100" i="3"/>
  <c r="BE100" i="3"/>
  <c r="BD100" i="3"/>
  <c r="BC100" i="3"/>
  <c r="BB100" i="3"/>
  <c r="BA100" i="3"/>
  <c r="BF99" i="3"/>
  <c r="BE99" i="3"/>
  <c r="BD99" i="3"/>
  <c r="BC99" i="3"/>
  <c r="BB99" i="3"/>
  <c r="BA99" i="3"/>
  <c r="BF98" i="3"/>
  <c r="BE98" i="3"/>
  <c r="BD98" i="3"/>
  <c r="BC98" i="3"/>
  <c r="BB98" i="3"/>
  <c r="BA98" i="3"/>
  <c r="BF97" i="3"/>
  <c r="BE97" i="3"/>
  <c r="BD97" i="3"/>
  <c r="BC97" i="3"/>
  <c r="BB97" i="3"/>
  <c r="BA97" i="3"/>
  <c r="BF96" i="3"/>
  <c r="BE96" i="3"/>
  <c r="BD96" i="3"/>
  <c r="BC96" i="3"/>
  <c r="BB96" i="3"/>
  <c r="BA96" i="3"/>
  <c r="BF95" i="3"/>
  <c r="BE95" i="3"/>
  <c r="BD95" i="3"/>
  <c r="BC95" i="3"/>
  <c r="BB95" i="3"/>
  <c r="BA95" i="3"/>
  <c r="BF94" i="3"/>
  <c r="BE94" i="3"/>
  <c r="BD94" i="3"/>
  <c r="BC94" i="3"/>
  <c r="BB94" i="3"/>
  <c r="BA94" i="3"/>
  <c r="BF93" i="3"/>
  <c r="BE93" i="3"/>
  <c r="BD93" i="3"/>
  <c r="BC93" i="3"/>
  <c r="BB93" i="3"/>
  <c r="BA93" i="3"/>
  <c r="BF92" i="3"/>
  <c r="BE92" i="3"/>
  <c r="BD92" i="3"/>
  <c r="BC92" i="3"/>
  <c r="BB92" i="3"/>
  <c r="BA92" i="3"/>
  <c r="BF91" i="3"/>
  <c r="BE91" i="3"/>
  <c r="BD91" i="3"/>
  <c r="BC91" i="3"/>
  <c r="BB91" i="3"/>
  <c r="BA91" i="3"/>
  <c r="BF90" i="3"/>
  <c r="BE90" i="3"/>
  <c r="BD90" i="3"/>
  <c r="BC90" i="3"/>
  <c r="BB90" i="3"/>
  <c r="BA90" i="3"/>
  <c r="BF89" i="3"/>
  <c r="BE89" i="3"/>
  <c r="BD89" i="3"/>
  <c r="BC89" i="3"/>
  <c r="BB89" i="3"/>
  <c r="BA89" i="3"/>
  <c r="BF88" i="3"/>
  <c r="BE88" i="3"/>
  <c r="BD88" i="3"/>
  <c r="BC88" i="3"/>
  <c r="BB88" i="3"/>
  <c r="BA88" i="3"/>
  <c r="BF87" i="3"/>
  <c r="BE87" i="3"/>
  <c r="BD87" i="3"/>
  <c r="BC87" i="3"/>
  <c r="BB87" i="3"/>
  <c r="BA87" i="3"/>
  <c r="BF86" i="3"/>
  <c r="BE86" i="3"/>
  <c r="BD86" i="3"/>
  <c r="BC86" i="3"/>
  <c r="BB86" i="3"/>
  <c r="BA86" i="3"/>
  <c r="BF85" i="3"/>
  <c r="BE85" i="3"/>
  <c r="BD85" i="3"/>
  <c r="BC85" i="3"/>
  <c r="BB85" i="3"/>
  <c r="BA85" i="3"/>
  <c r="BF84" i="3"/>
  <c r="BE84" i="3"/>
  <c r="BD84" i="3"/>
  <c r="BC84" i="3"/>
  <c r="BB84" i="3"/>
  <c r="BA84" i="3"/>
  <c r="BF83" i="3"/>
  <c r="BE83" i="3"/>
  <c r="BD83" i="3"/>
  <c r="BC83" i="3"/>
  <c r="BB83" i="3"/>
  <c r="BA83" i="3"/>
  <c r="BF82" i="3"/>
  <c r="BE82" i="3"/>
  <c r="BD82" i="3"/>
  <c r="BC82" i="3"/>
  <c r="BB82" i="3"/>
  <c r="BA82" i="3"/>
  <c r="BF81" i="3"/>
  <c r="BE81" i="3"/>
  <c r="BD81" i="3"/>
  <c r="BC81" i="3"/>
  <c r="BB81" i="3"/>
  <c r="BA81" i="3"/>
  <c r="BF80" i="3"/>
  <c r="BE80" i="3"/>
  <c r="BD80" i="3"/>
  <c r="BC80" i="3"/>
  <c r="BB80" i="3"/>
  <c r="BA80" i="3"/>
  <c r="BF79" i="3"/>
  <c r="BE79" i="3"/>
  <c r="BD79" i="3"/>
  <c r="BC79" i="3"/>
  <c r="BB79" i="3"/>
  <c r="BA79" i="3"/>
  <c r="BF78" i="3"/>
  <c r="BE78" i="3"/>
  <c r="BD78" i="3"/>
  <c r="BC78" i="3"/>
  <c r="BB78" i="3"/>
  <c r="BA78" i="3"/>
  <c r="BF77" i="3"/>
  <c r="BE77" i="3"/>
  <c r="BD77" i="3"/>
  <c r="BC77" i="3"/>
  <c r="BB77" i="3"/>
  <c r="BA77" i="3"/>
  <c r="BF76" i="3"/>
  <c r="BE76" i="3"/>
  <c r="BD76" i="3"/>
  <c r="BC76" i="3"/>
  <c r="BB76" i="3"/>
  <c r="BA76" i="3"/>
  <c r="BF75" i="3"/>
  <c r="BE75" i="3"/>
  <c r="BD75" i="3"/>
  <c r="BC75" i="3"/>
  <c r="BB75" i="3"/>
  <c r="BA75" i="3"/>
  <c r="BF74" i="3"/>
  <c r="BE74" i="3"/>
  <c r="BD74" i="3"/>
  <c r="BC74" i="3"/>
  <c r="BB74" i="3"/>
  <c r="BA74" i="3"/>
  <c r="BF73" i="3"/>
  <c r="BE73" i="3"/>
  <c r="BD73" i="3"/>
  <c r="BC73" i="3"/>
  <c r="BB73" i="3"/>
  <c r="BA73" i="3"/>
  <c r="BF72" i="3"/>
  <c r="BE72" i="3"/>
  <c r="BD72" i="3"/>
  <c r="BC72" i="3"/>
  <c r="BB72" i="3"/>
  <c r="BA72" i="3"/>
  <c r="BF71" i="3"/>
  <c r="BE71" i="3"/>
  <c r="BD71" i="3"/>
  <c r="BC71" i="3"/>
  <c r="BB71" i="3"/>
  <c r="BA71" i="3"/>
  <c r="BF70" i="3"/>
  <c r="BE70" i="3"/>
  <c r="BD70" i="3"/>
  <c r="BC70" i="3"/>
  <c r="BB70" i="3"/>
  <c r="BA70" i="3"/>
  <c r="BF69" i="3"/>
  <c r="BE69" i="3"/>
  <c r="BD69" i="3"/>
  <c r="BC69" i="3"/>
  <c r="BB69" i="3"/>
  <c r="BA69" i="3"/>
  <c r="BF68" i="3"/>
  <c r="BE68" i="3"/>
  <c r="BD68" i="3"/>
  <c r="BC68" i="3"/>
  <c r="BB68" i="3"/>
  <c r="BA68" i="3"/>
  <c r="BF67" i="3"/>
  <c r="BE67" i="3"/>
  <c r="BD67" i="3"/>
  <c r="BC67" i="3"/>
  <c r="BB67" i="3"/>
  <c r="BA67" i="3"/>
  <c r="BF66" i="3"/>
  <c r="BE66" i="3"/>
  <c r="BD66" i="3"/>
  <c r="BC66" i="3"/>
  <c r="BB66" i="3"/>
  <c r="BA66" i="3"/>
  <c r="BF65" i="3"/>
  <c r="BE65" i="3"/>
  <c r="BD65" i="3"/>
  <c r="BC65" i="3"/>
  <c r="BB65" i="3"/>
  <c r="BA65" i="3"/>
  <c r="BF64" i="3"/>
  <c r="BE64" i="3"/>
  <c r="BD64" i="3"/>
  <c r="BC64" i="3"/>
  <c r="BB64" i="3"/>
  <c r="BA64" i="3"/>
  <c r="BF63" i="3"/>
  <c r="BE63" i="3"/>
  <c r="BD63" i="3"/>
  <c r="BC63" i="3"/>
  <c r="BB63" i="3"/>
  <c r="BA63" i="3"/>
  <c r="BF62" i="3"/>
  <c r="BE62" i="3"/>
  <c r="BD62" i="3"/>
  <c r="BC62" i="3"/>
  <c r="BB62" i="3"/>
  <c r="BA62" i="3"/>
  <c r="BF61" i="3"/>
  <c r="BE61" i="3"/>
  <c r="BD61" i="3"/>
  <c r="BC61" i="3"/>
  <c r="BB61" i="3"/>
  <c r="BA61" i="3"/>
  <c r="BF60" i="3"/>
  <c r="BE60" i="3"/>
  <c r="BD60" i="3"/>
  <c r="BC60" i="3"/>
  <c r="BB60" i="3"/>
  <c r="BA60" i="3"/>
  <c r="BF59" i="3"/>
  <c r="BE59" i="3"/>
  <c r="BD59" i="3"/>
  <c r="BC59" i="3"/>
  <c r="BB59" i="3"/>
  <c r="BA59" i="3"/>
  <c r="BF58" i="3"/>
  <c r="BE58" i="3"/>
  <c r="BD58" i="3"/>
  <c r="BC58" i="3"/>
  <c r="BB58" i="3"/>
  <c r="BA58" i="3"/>
  <c r="BF57" i="3"/>
  <c r="BE57" i="3"/>
  <c r="BD57" i="3"/>
  <c r="BC57" i="3"/>
  <c r="BB57" i="3"/>
  <c r="BA57" i="3"/>
  <c r="BF56" i="3"/>
  <c r="BE56" i="3"/>
  <c r="BD56" i="3"/>
  <c r="BC56" i="3"/>
  <c r="BB56" i="3"/>
  <c r="BA56" i="3"/>
  <c r="BF55" i="3"/>
  <c r="BE55" i="3"/>
  <c r="BD55" i="3"/>
  <c r="BC55" i="3"/>
  <c r="BB55" i="3"/>
  <c r="BA55" i="3"/>
  <c r="BF54" i="3"/>
  <c r="BE54" i="3"/>
  <c r="BD54" i="3"/>
  <c r="BC54" i="3"/>
  <c r="BB54" i="3"/>
  <c r="BA54" i="3"/>
  <c r="BF53" i="3"/>
  <c r="BE53" i="3"/>
  <c r="BD53" i="3"/>
  <c r="BC53" i="3"/>
  <c r="BB53" i="3"/>
  <c r="BA53" i="3"/>
  <c r="BF52" i="3"/>
  <c r="BE52" i="3"/>
  <c r="BD52" i="3"/>
  <c r="BC52" i="3"/>
  <c r="BB52" i="3"/>
  <c r="BA52" i="3"/>
  <c r="BF51" i="3"/>
  <c r="BE51" i="3"/>
  <c r="BD51" i="3"/>
  <c r="BC51" i="3"/>
  <c r="BB51" i="3"/>
  <c r="BA51" i="3"/>
  <c r="BF50" i="3"/>
  <c r="BE50" i="3"/>
  <c r="BD50" i="3"/>
  <c r="BC50" i="3"/>
  <c r="BB50" i="3"/>
  <c r="BA50" i="3"/>
  <c r="BF49" i="3"/>
  <c r="BE49" i="3"/>
  <c r="BD49" i="3"/>
  <c r="BC49" i="3"/>
  <c r="BB49" i="3"/>
  <c r="BA49" i="3"/>
  <c r="BF48" i="3"/>
  <c r="BE48" i="3"/>
  <c r="BD48" i="3"/>
  <c r="BC48" i="3"/>
  <c r="BB48" i="3"/>
  <c r="BA48" i="3"/>
  <c r="BF47" i="3"/>
  <c r="BE47" i="3"/>
  <c r="BD47" i="3"/>
  <c r="BC47" i="3"/>
  <c r="BB47" i="3"/>
  <c r="BA47" i="3"/>
  <c r="BF46" i="3"/>
  <c r="BE46" i="3"/>
  <c r="BD46" i="3"/>
  <c r="BC46" i="3"/>
  <c r="BB46" i="3"/>
  <c r="BA46" i="3"/>
  <c r="BF45" i="3"/>
  <c r="BE45" i="3"/>
  <c r="BD45" i="3"/>
  <c r="BC45" i="3"/>
  <c r="BB45" i="3"/>
  <c r="BA45" i="3"/>
  <c r="BF44" i="3"/>
  <c r="BE44" i="3"/>
  <c r="BD44" i="3"/>
  <c r="BC44" i="3"/>
  <c r="BB44" i="3"/>
  <c r="BA44" i="3"/>
  <c r="BF43" i="3"/>
  <c r="BE43" i="3"/>
  <c r="BD43" i="3"/>
  <c r="BC43" i="3"/>
  <c r="BB43" i="3"/>
  <c r="BA43" i="3"/>
  <c r="BF42" i="3"/>
  <c r="BE42" i="3"/>
  <c r="BD42" i="3"/>
  <c r="BC42" i="3"/>
  <c r="BB42" i="3"/>
  <c r="BA42" i="3"/>
  <c r="BF41" i="3"/>
  <c r="BE41" i="3"/>
  <c r="BD41" i="3"/>
  <c r="BC41" i="3"/>
  <c r="BB41" i="3"/>
  <c r="BA41" i="3"/>
  <c r="BF40" i="3"/>
  <c r="BE40" i="3"/>
  <c r="BD40" i="3"/>
  <c r="BC40" i="3"/>
  <c r="BB40" i="3"/>
  <c r="BA40" i="3"/>
  <c r="BF39" i="3"/>
  <c r="BE39" i="3"/>
  <c r="BD39" i="3"/>
  <c r="BC39" i="3"/>
  <c r="BB39" i="3"/>
  <c r="BA39" i="3"/>
  <c r="BF38" i="3"/>
  <c r="BE38" i="3"/>
  <c r="BD38" i="3"/>
  <c r="BC38" i="3"/>
  <c r="BB38" i="3"/>
  <c r="BA38" i="3"/>
  <c r="BF37" i="3"/>
  <c r="BE37" i="3"/>
  <c r="BD37" i="3"/>
  <c r="BC37" i="3"/>
  <c r="BB37" i="3"/>
  <c r="BA37" i="3"/>
  <c r="BF36" i="3"/>
  <c r="BE36" i="3"/>
  <c r="BD36" i="3"/>
  <c r="BC36" i="3"/>
  <c r="BB36" i="3"/>
  <c r="BA36" i="3"/>
  <c r="BF35" i="3"/>
  <c r="BE35" i="3"/>
  <c r="BD35" i="3"/>
  <c r="BC35" i="3"/>
  <c r="BB35" i="3"/>
  <c r="BA35" i="3"/>
  <c r="BF34" i="3"/>
  <c r="BE34" i="3"/>
  <c r="BD34" i="3"/>
  <c r="BC34" i="3"/>
  <c r="BB34" i="3"/>
  <c r="BA34" i="3"/>
  <c r="BF33" i="3"/>
  <c r="BE33" i="3"/>
  <c r="BD33" i="3"/>
  <c r="BC33" i="3"/>
  <c r="BB33" i="3"/>
  <c r="BA33" i="3"/>
  <c r="BF32" i="3"/>
  <c r="BE32" i="3"/>
  <c r="BD32" i="3"/>
  <c r="BC32" i="3"/>
  <c r="BB32" i="3"/>
  <c r="BA32" i="3"/>
  <c r="BF31" i="3"/>
  <c r="BE31" i="3"/>
  <c r="BD31" i="3"/>
  <c r="BC31" i="3"/>
  <c r="BB31" i="3"/>
  <c r="BA31" i="3"/>
  <c r="BF30" i="3"/>
  <c r="BE30" i="3"/>
  <c r="BD30" i="3"/>
  <c r="BC30" i="3"/>
  <c r="BB30" i="3"/>
  <c r="BA30" i="3"/>
  <c r="BF29" i="3"/>
  <c r="BE29" i="3"/>
  <c r="BD29" i="3"/>
  <c r="BC29" i="3"/>
  <c r="BB29" i="3"/>
  <c r="BA29" i="3"/>
  <c r="BF28" i="3"/>
  <c r="BE28" i="3"/>
  <c r="BD28" i="3"/>
  <c r="BC28" i="3"/>
  <c r="BB28" i="3"/>
  <c r="BA28" i="3"/>
  <c r="BF27" i="3"/>
  <c r="BE27" i="3"/>
  <c r="BD27" i="3"/>
  <c r="BC27" i="3"/>
  <c r="BB27" i="3"/>
  <c r="BA27" i="3"/>
  <c r="BF26" i="3"/>
  <c r="BE26" i="3"/>
  <c r="BD26" i="3"/>
  <c r="BC26" i="3"/>
  <c r="BB26" i="3"/>
  <c r="BA26" i="3"/>
  <c r="BF25" i="3"/>
  <c r="BE25" i="3"/>
  <c r="BD25" i="3"/>
  <c r="BC25" i="3"/>
  <c r="BB25" i="3"/>
  <c r="BA25" i="3"/>
  <c r="BF24" i="3"/>
  <c r="BE24" i="3"/>
  <c r="BD24" i="3"/>
  <c r="BC24" i="3"/>
  <c r="BB24" i="3"/>
  <c r="BA24" i="3"/>
  <c r="BF23" i="3"/>
  <c r="BE23" i="3"/>
  <c r="BD23" i="3"/>
  <c r="BC23" i="3"/>
  <c r="BB23" i="3"/>
  <c r="BA23" i="3"/>
  <c r="BF22" i="3"/>
  <c r="BE22" i="3"/>
  <c r="BD22" i="3"/>
  <c r="BC22" i="3"/>
  <c r="BB22" i="3"/>
  <c r="BA22" i="3"/>
  <c r="BF21" i="3"/>
  <c r="BE21" i="3"/>
  <c r="BD21" i="3"/>
  <c r="BC21" i="3"/>
  <c r="BB21" i="3"/>
  <c r="BA21" i="3"/>
  <c r="BF20" i="3"/>
  <c r="BE20" i="3"/>
  <c r="BD20" i="3"/>
  <c r="BC20" i="3"/>
  <c r="BB20" i="3"/>
  <c r="BA20" i="3"/>
  <c r="BF19" i="3"/>
  <c r="BE19" i="3"/>
  <c r="BD19" i="3"/>
  <c r="BC19" i="3"/>
  <c r="BB19" i="3"/>
  <c r="BA19" i="3"/>
  <c r="BF18" i="3"/>
  <c r="BE18" i="3"/>
  <c r="BD18" i="3"/>
  <c r="BC18" i="3"/>
  <c r="BB18" i="3"/>
  <c r="BA18" i="3"/>
  <c r="BF17" i="3"/>
  <c r="BE17" i="3"/>
  <c r="BD17" i="3"/>
  <c r="BC17" i="3"/>
  <c r="BB17" i="3"/>
  <c r="BA17" i="3"/>
  <c r="BF16" i="3"/>
  <c r="BE16" i="3"/>
  <c r="BD16" i="3"/>
  <c r="BC16" i="3"/>
  <c r="BB16" i="3"/>
  <c r="BA16" i="3"/>
  <c r="BF15" i="3"/>
  <c r="BE15" i="3"/>
  <c r="BD15" i="3"/>
  <c r="BC15" i="3"/>
  <c r="BB15" i="3"/>
  <c r="BA15" i="3"/>
  <c r="BF14" i="3"/>
  <c r="BE14" i="3"/>
  <c r="BD14" i="3"/>
  <c r="BC14" i="3"/>
  <c r="BB14" i="3"/>
  <c r="BA14" i="3"/>
  <c r="BF13" i="3"/>
  <c r="BE13" i="3"/>
  <c r="BD13" i="3"/>
  <c r="BC13" i="3"/>
  <c r="BB13" i="3"/>
  <c r="BA13" i="3"/>
  <c r="BF12" i="3"/>
  <c r="BE12" i="3"/>
  <c r="BD12" i="3"/>
  <c r="BC12" i="3"/>
  <c r="BB12" i="3"/>
  <c r="BA12" i="3"/>
  <c r="BF11" i="3"/>
  <c r="BE11" i="3"/>
  <c r="BD11" i="3"/>
  <c r="BC11" i="3"/>
  <c r="BB11" i="3"/>
  <c r="BA11" i="3"/>
  <c r="BF10" i="3"/>
  <c r="BE10" i="3"/>
  <c r="BE334" i="3" s="1"/>
  <c r="BD10" i="3"/>
  <c r="BC10" i="3"/>
  <c r="BB10" i="3"/>
  <c r="BA10" i="3"/>
  <c r="BA334" i="3" s="1"/>
  <c r="BF9" i="3"/>
  <c r="BE9" i="3"/>
  <c r="BD9" i="3"/>
  <c r="BC9" i="3"/>
  <c r="BB9" i="3"/>
  <c r="BA9" i="3"/>
  <c r="BF8" i="3"/>
  <c r="BF330" i="3" s="1"/>
  <c r="BE8" i="3"/>
  <c r="BE330" i="3" s="1"/>
  <c r="BD8" i="3"/>
  <c r="BD330" i="3" s="1"/>
  <c r="BC8" i="3"/>
  <c r="BB8" i="3"/>
  <c r="BB330" i="3" s="1"/>
  <c r="BA8" i="3"/>
  <c r="BA330" i="3" s="1"/>
  <c r="BF7" i="3"/>
  <c r="BE7" i="3"/>
  <c r="BD7" i="3"/>
  <c r="BC7" i="3"/>
  <c r="BB7" i="3"/>
  <c r="BA7" i="3"/>
  <c r="BF6" i="3"/>
  <c r="BF332" i="3" s="1"/>
  <c r="BE6" i="3"/>
  <c r="BE332" i="3" s="1"/>
  <c r="BD6" i="3"/>
  <c r="BD332" i="3" s="1"/>
  <c r="BC6" i="3"/>
  <c r="BB6" i="3"/>
  <c r="BB332" i="3" s="1"/>
  <c r="BA6" i="3"/>
  <c r="BA332" i="3" s="1"/>
  <c r="BF5" i="3"/>
  <c r="BE5" i="3"/>
  <c r="BD5" i="3"/>
  <c r="BC5" i="3"/>
  <c r="BB5" i="3"/>
  <c r="BA5" i="3"/>
  <c r="BF4" i="3"/>
  <c r="BF331" i="3" s="1"/>
  <c r="BE4" i="3"/>
  <c r="BE331" i="3" s="1"/>
  <c r="BD4" i="3"/>
  <c r="BC4" i="3"/>
  <c r="BB4" i="3"/>
  <c r="BB331" i="3" s="1"/>
  <c r="BA4" i="3"/>
  <c r="BA331" i="3" s="1"/>
  <c r="BF3" i="3"/>
  <c r="BF329" i="3" s="1"/>
  <c r="BE3" i="3"/>
  <c r="BD3" i="3"/>
  <c r="BD329" i="3" s="1"/>
  <c r="BC3" i="3"/>
  <c r="BC329" i="3" s="1"/>
  <c r="BB3" i="3"/>
  <c r="BB329" i="3" s="1"/>
  <c r="BA3" i="3"/>
  <c r="BF2" i="3"/>
  <c r="BF333" i="3" s="1"/>
  <c r="BE2" i="3"/>
  <c r="BE333" i="3" s="1"/>
  <c r="BD2" i="3"/>
  <c r="BC2" i="3"/>
  <c r="BB2" i="3"/>
  <c r="BB333" i="3" s="1"/>
  <c r="BA2" i="3"/>
  <c r="BA333" i="3" s="1"/>
  <c r="BF1" i="3"/>
  <c r="BE1" i="3"/>
  <c r="BD1" i="3"/>
  <c r="BC1" i="3"/>
  <c r="BB1" i="3"/>
  <c r="BA1" i="3"/>
  <c r="BF1086" i="2"/>
  <c r="BE1086" i="2"/>
  <c r="BD1086" i="2"/>
  <c r="BC1086" i="2"/>
  <c r="BB1086" i="2"/>
  <c r="BA1086" i="2"/>
  <c r="BF1085" i="2"/>
  <c r="BE1085" i="2"/>
  <c r="BD1085" i="2"/>
  <c r="BC1085" i="2"/>
  <c r="BB1085" i="2"/>
  <c r="BA1085" i="2"/>
  <c r="BF1084" i="2"/>
  <c r="BE1084" i="2"/>
  <c r="BD1084" i="2"/>
  <c r="BC1084" i="2"/>
  <c r="BB1084" i="2"/>
  <c r="BA1084" i="2"/>
  <c r="BF1083" i="2"/>
  <c r="BE1083" i="2"/>
  <c r="BD1083" i="2"/>
  <c r="BC1083" i="2"/>
  <c r="BB1083" i="2"/>
  <c r="BA1083" i="2"/>
  <c r="BF1082" i="2"/>
  <c r="BE1082" i="2"/>
  <c r="BD1082" i="2"/>
  <c r="BC1082" i="2"/>
  <c r="BB1082" i="2"/>
  <c r="BA1082" i="2"/>
  <c r="BF1081" i="2"/>
  <c r="BE1081" i="2"/>
  <c r="BD1081" i="2"/>
  <c r="BC1081" i="2"/>
  <c r="BB1081" i="2"/>
  <c r="BA1081" i="2"/>
  <c r="BF1080" i="2"/>
  <c r="BE1080" i="2"/>
  <c r="BD1080" i="2"/>
  <c r="BC1080" i="2"/>
  <c r="BB1080" i="2"/>
  <c r="BA1080" i="2"/>
  <c r="BF1079" i="2"/>
  <c r="BE1079" i="2"/>
  <c r="BD1079" i="2"/>
  <c r="BC1079" i="2"/>
  <c r="BB1079" i="2"/>
  <c r="BA1079" i="2"/>
  <c r="BF1078" i="2"/>
  <c r="BE1078" i="2"/>
  <c r="BD1078" i="2"/>
  <c r="BC1078" i="2"/>
  <c r="BB1078" i="2"/>
  <c r="BA1078" i="2"/>
  <c r="BF1077" i="2"/>
  <c r="BE1077" i="2"/>
  <c r="BD1077" i="2"/>
  <c r="BC1077" i="2"/>
  <c r="BB1077" i="2"/>
  <c r="BA1077" i="2"/>
  <c r="BF1076" i="2"/>
  <c r="BE1076" i="2"/>
  <c r="BD1076" i="2"/>
  <c r="BC1076" i="2"/>
  <c r="BB1076" i="2"/>
  <c r="BA1076" i="2"/>
  <c r="BF1075" i="2"/>
  <c r="BE1075" i="2"/>
  <c r="BD1075" i="2"/>
  <c r="BC1075" i="2"/>
  <c r="BB1075" i="2"/>
  <c r="BA1075" i="2"/>
  <c r="BF1074" i="2"/>
  <c r="BE1074" i="2"/>
  <c r="BD1074" i="2"/>
  <c r="BC1074" i="2"/>
  <c r="BB1074" i="2"/>
  <c r="BA1074" i="2"/>
  <c r="BF1073" i="2"/>
  <c r="BE1073" i="2"/>
  <c r="BD1073" i="2"/>
  <c r="BC1073" i="2"/>
  <c r="BB1073" i="2"/>
  <c r="BA1073" i="2"/>
  <c r="BF1072" i="2"/>
  <c r="BE1072" i="2"/>
  <c r="BD1072" i="2"/>
  <c r="BC1072" i="2"/>
  <c r="BB1072" i="2"/>
  <c r="BA1072" i="2"/>
  <c r="BF1071" i="2"/>
  <c r="BE1071" i="2"/>
  <c r="BD1071" i="2"/>
  <c r="BC1071" i="2"/>
  <c r="BB1071" i="2"/>
  <c r="BA1071" i="2"/>
  <c r="BF1070" i="2"/>
  <c r="BE1070" i="2"/>
  <c r="BD1070" i="2"/>
  <c r="BC1070" i="2"/>
  <c r="BB1070" i="2"/>
  <c r="BA1070" i="2"/>
  <c r="BF1069" i="2"/>
  <c r="BE1069" i="2"/>
  <c r="BD1069" i="2"/>
  <c r="BC1069" i="2"/>
  <c r="BB1069" i="2"/>
  <c r="BA1069" i="2"/>
  <c r="BF1068" i="2"/>
  <c r="BE1068" i="2"/>
  <c r="BD1068" i="2"/>
  <c r="BC1068" i="2"/>
  <c r="BB1068" i="2"/>
  <c r="BA1068" i="2"/>
  <c r="BF1067" i="2"/>
  <c r="BE1067" i="2"/>
  <c r="BD1067" i="2"/>
  <c r="BC1067" i="2"/>
  <c r="BB1067" i="2"/>
  <c r="BA1067" i="2"/>
  <c r="BF1066" i="2"/>
  <c r="BE1066" i="2"/>
  <c r="BD1066" i="2"/>
  <c r="BC1066" i="2"/>
  <c r="BB1066" i="2"/>
  <c r="BA1066" i="2"/>
  <c r="BF1065" i="2"/>
  <c r="BE1065" i="2"/>
  <c r="BD1065" i="2"/>
  <c r="BC1065" i="2"/>
  <c r="BB1065" i="2"/>
  <c r="BA1065" i="2"/>
  <c r="BF1064" i="2"/>
  <c r="BE1064" i="2"/>
  <c r="BD1064" i="2"/>
  <c r="BC1064" i="2"/>
  <c r="BB1064" i="2"/>
  <c r="BA1064" i="2"/>
  <c r="BF1063" i="2"/>
  <c r="BE1063" i="2"/>
  <c r="BD1063" i="2"/>
  <c r="BC1063" i="2"/>
  <c r="BB1063" i="2"/>
  <c r="BA1063" i="2"/>
  <c r="BF1062" i="2"/>
  <c r="BE1062" i="2"/>
  <c r="BD1062" i="2"/>
  <c r="BC1062" i="2"/>
  <c r="BB1062" i="2"/>
  <c r="BA1062" i="2"/>
  <c r="BF1061" i="2"/>
  <c r="BE1061" i="2"/>
  <c r="BD1061" i="2"/>
  <c r="BC1061" i="2"/>
  <c r="BB1061" i="2"/>
  <c r="BA1061" i="2"/>
  <c r="BF1060" i="2"/>
  <c r="BE1060" i="2"/>
  <c r="BD1060" i="2"/>
  <c r="BC1060" i="2"/>
  <c r="BB1060" i="2"/>
  <c r="BA1060" i="2"/>
  <c r="BF1059" i="2"/>
  <c r="BE1059" i="2"/>
  <c r="BD1059" i="2"/>
  <c r="BC1059" i="2"/>
  <c r="BB1059" i="2"/>
  <c r="BA1059" i="2"/>
  <c r="BF1058" i="2"/>
  <c r="BE1058" i="2"/>
  <c r="BD1058" i="2"/>
  <c r="BC1058" i="2"/>
  <c r="BB1058" i="2"/>
  <c r="BA1058" i="2"/>
  <c r="BF1057" i="2"/>
  <c r="BE1057" i="2"/>
  <c r="BD1057" i="2"/>
  <c r="BC1057" i="2"/>
  <c r="BB1057" i="2"/>
  <c r="BA1057" i="2"/>
  <c r="BF1056" i="2"/>
  <c r="BE1056" i="2"/>
  <c r="BD1056" i="2"/>
  <c r="BC1056" i="2"/>
  <c r="BB1056" i="2"/>
  <c r="BA1056" i="2"/>
  <c r="BF1055" i="2"/>
  <c r="BE1055" i="2"/>
  <c r="BD1055" i="2"/>
  <c r="BC1055" i="2"/>
  <c r="BB1055" i="2"/>
  <c r="BA1055" i="2"/>
  <c r="BF1054" i="2"/>
  <c r="BE1054" i="2"/>
  <c r="BD1054" i="2"/>
  <c r="BC1054" i="2"/>
  <c r="BB1054" i="2"/>
  <c r="BA1054" i="2"/>
  <c r="BF1053" i="2"/>
  <c r="BE1053" i="2"/>
  <c r="BD1053" i="2"/>
  <c r="BC1053" i="2"/>
  <c r="BB1053" i="2"/>
  <c r="BA1053" i="2"/>
  <c r="BF1052" i="2"/>
  <c r="BE1052" i="2"/>
  <c r="BD1052" i="2"/>
  <c r="BC1052" i="2"/>
  <c r="BB1052" i="2"/>
  <c r="BA1052" i="2"/>
  <c r="BF1051" i="2"/>
  <c r="BE1051" i="2"/>
  <c r="BD1051" i="2"/>
  <c r="BC1051" i="2"/>
  <c r="BB1051" i="2"/>
  <c r="BA1051" i="2"/>
  <c r="BF1050" i="2"/>
  <c r="BE1050" i="2"/>
  <c r="BD1050" i="2"/>
  <c r="BC1050" i="2"/>
  <c r="BB1050" i="2"/>
  <c r="BA1050" i="2"/>
  <c r="BF1049" i="2"/>
  <c r="BE1049" i="2"/>
  <c r="BD1049" i="2"/>
  <c r="BC1049" i="2"/>
  <c r="BB1049" i="2"/>
  <c r="BA1049" i="2"/>
  <c r="BF1048" i="2"/>
  <c r="BE1048" i="2"/>
  <c r="BD1048" i="2"/>
  <c r="BC1048" i="2"/>
  <c r="BB1048" i="2"/>
  <c r="BA1048" i="2"/>
  <c r="BF1047" i="2"/>
  <c r="BE1047" i="2"/>
  <c r="BD1047" i="2"/>
  <c r="BC1047" i="2"/>
  <c r="BB1047" i="2"/>
  <c r="BA1047" i="2"/>
  <c r="BF1046" i="2"/>
  <c r="BE1046" i="2"/>
  <c r="BD1046" i="2"/>
  <c r="BC1046" i="2"/>
  <c r="BB1046" i="2"/>
  <c r="BA1046" i="2"/>
  <c r="BF1045" i="2"/>
  <c r="BE1045" i="2"/>
  <c r="BD1045" i="2"/>
  <c r="BC1045" i="2"/>
  <c r="BB1045" i="2"/>
  <c r="BA1045" i="2"/>
  <c r="BF1044" i="2"/>
  <c r="BE1044" i="2"/>
  <c r="BD1044" i="2"/>
  <c r="BC1044" i="2"/>
  <c r="BB1044" i="2"/>
  <c r="BA1044" i="2"/>
  <c r="BF1043" i="2"/>
  <c r="BE1043" i="2"/>
  <c r="BD1043" i="2"/>
  <c r="BC1043" i="2"/>
  <c r="BB1043" i="2"/>
  <c r="BA1043" i="2"/>
  <c r="BF1042" i="2"/>
  <c r="BE1042" i="2"/>
  <c r="BD1042" i="2"/>
  <c r="BC1042" i="2"/>
  <c r="BB1042" i="2"/>
  <c r="BA1042" i="2"/>
  <c r="BF1041" i="2"/>
  <c r="BE1041" i="2"/>
  <c r="BD1041" i="2"/>
  <c r="BC1041" i="2"/>
  <c r="BB1041" i="2"/>
  <c r="BA1041" i="2"/>
  <c r="BF1040" i="2"/>
  <c r="BE1040" i="2"/>
  <c r="BD1040" i="2"/>
  <c r="BC1040" i="2"/>
  <c r="BB1040" i="2"/>
  <c r="BA1040" i="2"/>
  <c r="BF1039" i="2"/>
  <c r="BE1039" i="2"/>
  <c r="BD1039" i="2"/>
  <c r="BC1039" i="2"/>
  <c r="BB1039" i="2"/>
  <c r="BA1039" i="2"/>
  <c r="BF1038" i="2"/>
  <c r="BE1038" i="2"/>
  <c r="BD1038" i="2"/>
  <c r="BC1038" i="2"/>
  <c r="BB1038" i="2"/>
  <c r="BA1038" i="2"/>
  <c r="BF1037" i="2"/>
  <c r="BE1037" i="2"/>
  <c r="BD1037" i="2"/>
  <c r="BC1037" i="2"/>
  <c r="BB1037" i="2"/>
  <c r="BA1037" i="2"/>
  <c r="BF1036" i="2"/>
  <c r="BE1036" i="2"/>
  <c r="BD1036" i="2"/>
  <c r="BC1036" i="2"/>
  <c r="BB1036" i="2"/>
  <c r="BA1036" i="2"/>
  <c r="BF1035" i="2"/>
  <c r="BE1035" i="2"/>
  <c r="BD1035" i="2"/>
  <c r="BC1035" i="2"/>
  <c r="BB1035" i="2"/>
  <c r="BA1035" i="2"/>
  <c r="BF1034" i="2"/>
  <c r="BE1034" i="2"/>
  <c r="BD1034" i="2"/>
  <c r="BC1034" i="2"/>
  <c r="BB1034" i="2"/>
  <c r="BA1034" i="2"/>
  <c r="BF1033" i="2"/>
  <c r="BE1033" i="2"/>
  <c r="BD1033" i="2"/>
  <c r="BC1033" i="2"/>
  <c r="BB1033" i="2"/>
  <c r="BA1033" i="2"/>
  <c r="BF1032" i="2"/>
  <c r="BE1032" i="2"/>
  <c r="BD1032" i="2"/>
  <c r="BC1032" i="2"/>
  <c r="BB1032" i="2"/>
  <c r="BA1032" i="2"/>
  <c r="BF1031" i="2"/>
  <c r="BE1031" i="2"/>
  <c r="BD1031" i="2"/>
  <c r="BC1031" i="2"/>
  <c r="BB1031" i="2"/>
  <c r="BA1031" i="2"/>
  <c r="BF1030" i="2"/>
  <c r="BE1030" i="2"/>
  <c r="BD1030" i="2"/>
  <c r="BC1030" i="2"/>
  <c r="BB1030" i="2"/>
  <c r="BA1030" i="2"/>
  <c r="BF1029" i="2"/>
  <c r="BE1029" i="2"/>
  <c r="BD1029" i="2"/>
  <c r="BC1029" i="2"/>
  <c r="BB1029" i="2"/>
  <c r="BA1029" i="2"/>
  <c r="BF1028" i="2"/>
  <c r="BE1028" i="2"/>
  <c r="BD1028" i="2"/>
  <c r="BC1028" i="2"/>
  <c r="BB1028" i="2"/>
  <c r="BA1028" i="2"/>
  <c r="BF1027" i="2"/>
  <c r="BE1027" i="2"/>
  <c r="BD1027" i="2"/>
  <c r="BC1027" i="2"/>
  <c r="BB1027" i="2"/>
  <c r="BA1027" i="2"/>
  <c r="BF1026" i="2"/>
  <c r="BE1026" i="2"/>
  <c r="BD1026" i="2"/>
  <c r="BC1026" i="2"/>
  <c r="BB1026" i="2"/>
  <c r="BA1026" i="2"/>
  <c r="BF1025" i="2"/>
  <c r="BE1025" i="2"/>
  <c r="BD1025" i="2"/>
  <c r="BC1025" i="2"/>
  <c r="BB1025" i="2"/>
  <c r="BA1025" i="2"/>
  <c r="BF1024" i="2"/>
  <c r="BE1024" i="2"/>
  <c r="BD1024" i="2"/>
  <c r="BC1024" i="2"/>
  <c r="BB1024" i="2"/>
  <c r="BA1024" i="2"/>
  <c r="BF1023" i="2"/>
  <c r="BE1023" i="2"/>
  <c r="BD1023" i="2"/>
  <c r="BC1023" i="2"/>
  <c r="BB1023" i="2"/>
  <c r="BA1023" i="2"/>
  <c r="BF1022" i="2"/>
  <c r="BE1022" i="2"/>
  <c r="BD1022" i="2"/>
  <c r="BC1022" i="2"/>
  <c r="BB1022" i="2"/>
  <c r="BA1022" i="2"/>
  <c r="BF1021" i="2"/>
  <c r="BE1021" i="2"/>
  <c r="BD1021" i="2"/>
  <c r="BC1021" i="2"/>
  <c r="BB1021" i="2"/>
  <c r="BA1021" i="2"/>
  <c r="BF1020" i="2"/>
  <c r="BE1020" i="2"/>
  <c r="BD1020" i="2"/>
  <c r="BC1020" i="2"/>
  <c r="BB1020" i="2"/>
  <c r="BA1020" i="2"/>
  <c r="BF1019" i="2"/>
  <c r="BE1019" i="2"/>
  <c r="BD1019" i="2"/>
  <c r="BC1019" i="2"/>
  <c r="BB1019" i="2"/>
  <c r="BA1019" i="2"/>
  <c r="BF1018" i="2"/>
  <c r="BE1018" i="2"/>
  <c r="BD1018" i="2"/>
  <c r="BC1018" i="2"/>
  <c r="BB1018" i="2"/>
  <c r="BA1018" i="2"/>
  <c r="BF1017" i="2"/>
  <c r="BE1017" i="2"/>
  <c r="BD1017" i="2"/>
  <c r="BC1017" i="2"/>
  <c r="BB1017" i="2"/>
  <c r="BA1017" i="2"/>
  <c r="BF1016" i="2"/>
  <c r="BE1016" i="2"/>
  <c r="BD1016" i="2"/>
  <c r="BC1016" i="2"/>
  <c r="BB1016" i="2"/>
  <c r="BA1016" i="2"/>
  <c r="BF1015" i="2"/>
  <c r="BE1015" i="2"/>
  <c r="BD1015" i="2"/>
  <c r="BC1015" i="2"/>
  <c r="BB1015" i="2"/>
  <c r="BA1015" i="2"/>
  <c r="BF1014" i="2"/>
  <c r="BE1014" i="2"/>
  <c r="BD1014" i="2"/>
  <c r="BC1014" i="2"/>
  <c r="BB1014" i="2"/>
  <c r="BA1014" i="2"/>
  <c r="BF1013" i="2"/>
  <c r="BE1013" i="2"/>
  <c r="BD1013" i="2"/>
  <c r="BC1013" i="2"/>
  <c r="BB1013" i="2"/>
  <c r="BA1013" i="2"/>
  <c r="BF1012" i="2"/>
  <c r="BE1012" i="2"/>
  <c r="BD1012" i="2"/>
  <c r="BC1012" i="2"/>
  <c r="BB1012" i="2"/>
  <c r="BA1012" i="2"/>
  <c r="BF1011" i="2"/>
  <c r="BE1011" i="2"/>
  <c r="BD1011" i="2"/>
  <c r="BC1011" i="2"/>
  <c r="BB1011" i="2"/>
  <c r="BA1011" i="2"/>
  <c r="BF1010" i="2"/>
  <c r="BE1010" i="2"/>
  <c r="BD1010" i="2"/>
  <c r="BC1010" i="2"/>
  <c r="BB1010" i="2"/>
  <c r="BA1010" i="2"/>
  <c r="BF1009" i="2"/>
  <c r="BE1009" i="2"/>
  <c r="BD1009" i="2"/>
  <c r="BC1009" i="2"/>
  <c r="BB1009" i="2"/>
  <c r="BA1009" i="2"/>
  <c r="BF1008" i="2"/>
  <c r="BE1008" i="2"/>
  <c r="BD1008" i="2"/>
  <c r="BC1008" i="2"/>
  <c r="BB1008" i="2"/>
  <c r="BA1008" i="2"/>
  <c r="BF1007" i="2"/>
  <c r="BE1007" i="2"/>
  <c r="BD1007" i="2"/>
  <c r="BC1007" i="2"/>
  <c r="BB1007" i="2"/>
  <c r="BA1007" i="2"/>
  <c r="BF1006" i="2"/>
  <c r="BE1006" i="2"/>
  <c r="BD1006" i="2"/>
  <c r="BC1006" i="2"/>
  <c r="BB1006" i="2"/>
  <c r="BA1006" i="2"/>
  <c r="BF1005" i="2"/>
  <c r="BE1005" i="2"/>
  <c r="BD1005" i="2"/>
  <c r="BC1005" i="2"/>
  <c r="BB1005" i="2"/>
  <c r="BA1005" i="2"/>
  <c r="BF1004" i="2"/>
  <c r="BE1004" i="2"/>
  <c r="BD1004" i="2"/>
  <c r="BC1004" i="2"/>
  <c r="BB1004" i="2"/>
  <c r="BA1004" i="2"/>
  <c r="BF1003" i="2"/>
  <c r="BE1003" i="2"/>
  <c r="BD1003" i="2"/>
  <c r="BC1003" i="2"/>
  <c r="BB1003" i="2"/>
  <c r="BA1003" i="2"/>
  <c r="BF1002" i="2"/>
  <c r="BE1002" i="2"/>
  <c r="BD1002" i="2"/>
  <c r="BC1002" i="2"/>
  <c r="BB1002" i="2"/>
  <c r="BA1002" i="2"/>
  <c r="BF1001" i="2"/>
  <c r="BE1001" i="2"/>
  <c r="BD1001" i="2"/>
  <c r="BC1001" i="2"/>
  <c r="BB1001" i="2"/>
  <c r="BA1001" i="2"/>
  <c r="BF1000" i="2"/>
  <c r="BE1000" i="2"/>
  <c r="BD1000" i="2"/>
  <c r="BC1000" i="2"/>
  <c r="BB1000" i="2"/>
  <c r="BA1000" i="2"/>
  <c r="BF999" i="2"/>
  <c r="BE999" i="2"/>
  <c r="BD999" i="2"/>
  <c r="BC999" i="2"/>
  <c r="BB999" i="2"/>
  <c r="BA999" i="2"/>
  <c r="BF998" i="2"/>
  <c r="BE998" i="2"/>
  <c r="BD998" i="2"/>
  <c r="BC998" i="2"/>
  <c r="BB998" i="2"/>
  <c r="BA998" i="2"/>
  <c r="BF997" i="2"/>
  <c r="BE997" i="2"/>
  <c r="BD997" i="2"/>
  <c r="BC997" i="2"/>
  <c r="BB997" i="2"/>
  <c r="BA997" i="2"/>
  <c r="BF996" i="2"/>
  <c r="BE996" i="2"/>
  <c r="BD996" i="2"/>
  <c r="BC996" i="2"/>
  <c r="BB996" i="2"/>
  <c r="BA996" i="2"/>
  <c r="BF995" i="2"/>
  <c r="BE995" i="2"/>
  <c r="BD995" i="2"/>
  <c r="BC995" i="2"/>
  <c r="BB995" i="2"/>
  <c r="BA995" i="2"/>
  <c r="BF994" i="2"/>
  <c r="BE994" i="2"/>
  <c r="BD994" i="2"/>
  <c r="BC994" i="2"/>
  <c r="BB994" i="2"/>
  <c r="BA994" i="2"/>
  <c r="BF993" i="2"/>
  <c r="BE993" i="2"/>
  <c r="BD993" i="2"/>
  <c r="BC993" i="2"/>
  <c r="BB993" i="2"/>
  <c r="BA993" i="2"/>
  <c r="BF992" i="2"/>
  <c r="BE992" i="2"/>
  <c r="BD992" i="2"/>
  <c r="BC992" i="2"/>
  <c r="BB992" i="2"/>
  <c r="BA992" i="2"/>
  <c r="BF991" i="2"/>
  <c r="BE991" i="2"/>
  <c r="BD991" i="2"/>
  <c r="BC991" i="2"/>
  <c r="BB991" i="2"/>
  <c r="BA991" i="2"/>
  <c r="BF990" i="2"/>
  <c r="BE990" i="2"/>
  <c r="BD990" i="2"/>
  <c r="BC990" i="2"/>
  <c r="BB990" i="2"/>
  <c r="BA990" i="2"/>
  <c r="BF989" i="2"/>
  <c r="BE989" i="2"/>
  <c r="BD989" i="2"/>
  <c r="BC989" i="2"/>
  <c r="BB989" i="2"/>
  <c r="BA989" i="2"/>
  <c r="BF988" i="2"/>
  <c r="BE988" i="2"/>
  <c r="BD988" i="2"/>
  <c r="BC988" i="2"/>
  <c r="BB988" i="2"/>
  <c r="BA988" i="2"/>
  <c r="BF987" i="2"/>
  <c r="BE987" i="2"/>
  <c r="BD987" i="2"/>
  <c r="BC987" i="2"/>
  <c r="BB987" i="2"/>
  <c r="BA987" i="2"/>
  <c r="BF986" i="2"/>
  <c r="BE986" i="2"/>
  <c r="BD986" i="2"/>
  <c r="BC986" i="2"/>
  <c r="BB986" i="2"/>
  <c r="BA986" i="2"/>
  <c r="BF985" i="2"/>
  <c r="BE985" i="2"/>
  <c r="BD985" i="2"/>
  <c r="BC985" i="2"/>
  <c r="BB985" i="2"/>
  <c r="BA985" i="2"/>
  <c r="BF984" i="2"/>
  <c r="BE984" i="2"/>
  <c r="BD984" i="2"/>
  <c r="BC984" i="2"/>
  <c r="BB984" i="2"/>
  <c r="BA984" i="2"/>
  <c r="BF983" i="2"/>
  <c r="BE983" i="2"/>
  <c r="BD983" i="2"/>
  <c r="BC983" i="2"/>
  <c r="BB983" i="2"/>
  <c r="BA983" i="2"/>
  <c r="BF982" i="2"/>
  <c r="BE982" i="2"/>
  <c r="BD982" i="2"/>
  <c r="BC982" i="2"/>
  <c r="BB982" i="2"/>
  <c r="BA982" i="2"/>
  <c r="BF981" i="2"/>
  <c r="BE981" i="2"/>
  <c r="BD981" i="2"/>
  <c r="BC981" i="2"/>
  <c r="BB981" i="2"/>
  <c r="BA981" i="2"/>
  <c r="BF980" i="2"/>
  <c r="BE980" i="2"/>
  <c r="BD980" i="2"/>
  <c r="BC980" i="2"/>
  <c r="BB980" i="2"/>
  <c r="BA980" i="2"/>
  <c r="BF979" i="2"/>
  <c r="BE979" i="2"/>
  <c r="BD979" i="2"/>
  <c r="BC979" i="2"/>
  <c r="BB979" i="2"/>
  <c r="BA979" i="2"/>
  <c r="BF978" i="2"/>
  <c r="BE978" i="2"/>
  <c r="BD978" i="2"/>
  <c r="BC978" i="2"/>
  <c r="BB978" i="2"/>
  <c r="BA978" i="2"/>
  <c r="BF977" i="2"/>
  <c r="BE977" i="2"/>
  <c r="BD977" i="2"/>
  <c r="BC977" i="2"/>
  <c r="BB977" i="2"/>
  <c r="BA977" i="2"/>
  <c r="BF976" i="2"/>
  <c r="BE976" i="2"/>
  <c r="BD976" i="2"/>
  <c r="BC976" i="2"/>
  <c r="BB976" i="2"/>
  <c r="BA976" i="2"/>
  <c r="BF975" i="2"/>
  <c r="BE975" i="2"/>
  <c r="BD975" i="2"/>
  <c r="BC975" i="2"/>
  <c r="BB975" i="2"/>
  <c r="BA975" i="2"/>
  <c r="BF974" i="2"/>
  <c r="BE974" i="2"/>
  <c r="BD974" i="2"/>
  <c r="BC974" i="2"/>
  <c r="BB974" i="2"/>
  <c r="BA974" i="2"/>
  <c r="BF973" i="2"/>
  <c r="BE973" i="2"/>
  <c r="BD973" i="2"/>
  <c r="BC973" i="2"/>
  <c r="BB973" i="2"/>
  <c r="BA973" i="2"/>
  <c r="BF972" i="2"/>
  <c r="BE972" i="2"/>
  <c r="BD972" i="2"/>
  <c r="BC972" i="2"/>
  <c r="BB972" i="2"/>
  <c r="BA972" i="2"/>
  <c r="BF971" i="2"/>
  <c r="BE971" i="2"/>
  <c r="BD971" i="2"/>
  <c r="BC971" i="2"/>
  <c r="BB971" i="2"/>
  <c r="BA971" i="2"/>
  <c r="BF970" i="2"/>
  <c r="BE970" i="2"/>
  <c r="BD970" i="2"/>
  <c r="BC970" i="2"/>
  <c r="BB970" i="2"/>
  <c r="BA970" i="2"/>
  <c r="BF969" i="2"/>
  <c r="BE969" i="2"/>
  <c r="BD969" i="2"/>
  <c r="BC969" i="2"/>
  <c r="BB969" i="2"/>
  <c r="BA969" i="2"/>
  <c r="BF968" i="2"/>
  <c r="BE968" i="2"/>
  <c r="BD968" i="2"/>
  <c r="BC968" i="2"/>
  <c r="BB968" i="2"/>
  <c r="BA968" i="2"/>
  <c r="BF967" i="2"/>
  <c r="BE967" i="2"/>
  <c r="BD967" i="2"/>
  <c r="BC967" i="2"/>
  <c r="BB967" i="2"/>
  <c r="BA967" i="2"/>
  <c r="BF966" i="2"/>
  <c r="BE966" i="2"/>
  <c r="BD966" i="2"/>
  <c r="BC966" i="2"/>
  <c r="BB966" i="2"/>
  <c r="BA966" i="2"/>
  <c r="BF965" i="2"/>
  <c r="BE965" i="2"/>
  <c r="BD965" i="2"/>
  <c r="BC965" i="2"/>
  <c r="BB965" i="2"/>
  <c r="BA965" i="2"/>
  <c r="BF964" i="2"/>
  <c r="BE964" i="2"/>
  <c r="BD964" i="2"/>
  <c r="BC964" i="2"/>
  <c r="BB964" i="2"/>
  <c r="BA964" i="2"/>
  <c r="BF963" i="2"/>
  <c r="BE963" i="2"/>
  <c r="BD963" i="2"/>
  <c r="BC963" i="2"/>
  <c r="BB963" i="2"/>
  <c r="BA963" i="2"/>
  <c r="BF962" i="2"/>
  <c r="BE962" i="2"/>
  <c r="BD962" i="2"/>
  <c r="BC962" i="2"/>
  <c r="BB962" i="2"/>
  <c r="BA962" i="2"/>
  <c r="BF961" i="2"/>
  <c r="BE961" i="2"/>
  <c r="BD961" i="2"/>
  <c r="BC961" i="2"/>
  <c r="BB961" i="2"/>
  <c r="BA961" i="2"/>
  <c r="BF960" i="2"/>
  <c r="BE960" i="2"/>
  <c r="BD960" i="2"/>
  <c r="BC960" i="2"/>
  <c r="BB960" i="2"/>
  <c r="BA960" i="2"/>
  <c r="BF959" i="2"/>
  <c r="BE959" i="2"/>
  <c r="BD959" i="2"/>
  <c r="BC959" i="2"/>
  <c r="BB959" i="2"/>
  <c r="BA959" i="2"/>
  <c r="BF958" i="2"/>
  <c r="BE958" i="2"/>
  <c r="BD958" i="2"/>
  <c r="BC958" i="2"/>
  <c r="BB958" i="2"/>
  <c r="BA958" i="2"/>
  <c r="BF957" i="2"/>
  <c r="BE957" i="2"/>
  <c r="BD957" i="2"/>
  <c r="BC957" i="2"/>
  <c r="BB957" i="2"/>
  <c r="BA957" i="2"/>
  <c r="BF956" i="2"/>
  <c r="BE956" i="2"/>
  <c r="BD956" i="2"/>
  <c r="BC956" i="2"/>
  <c r="BB956" i="2"/>
  <c r="BA956" i="2"/>
  <c r="BF955" i="2"/>
  <c r="BE955" i="2"/>
  <c r="BD955" i="2"/>
  <c r="BC955" i="2"/>
  <c r="BB955" i="2"/>
  <c r="BA955" i="2"/>
  <c r="BF954" i="2"/>
  <c r="BE954" i="2"/>
  <c r="BD954" i="2"/>
  <c r="BC954" i="2"/>
  <c r="BB954" i="2"/>
  <c r="BA954" i="2"/>
  <c r="BF953" i="2"/>
  <c r="BE953" i="2"/>
  <c r="BD953" i="2"/>
  <c r="BC953" i="2"/>
  <c r="BB953" i="2"/>
  <c r="BA953" i="2"/>
  <c r="BF952" i="2"/>
  <c r="BE952" i="2"/>
  <c r="BD952" i="2"/>
  <c r="BC952" i="2"/>
  <c r="BB952" i="2"/>
  <c r="BA952" i="2"/>
  <c r="BF951" i="2"/>
  <c r="BE951" i="2"/>
  <c r="BD951" i="2"/>
  <c r="BC951" i="2"/>
  <c r="BB951" i="2"/>
  <c r="BA951" i="2"/>
  <c r="BF950" i="2"/>
  <c r="BE950" i="2"/>
  <c r="BD950" i="2"/>
  <c r="BC950" i="2"/>
  <c r="BB950" i="2"/>
  <c r="BA950" i="2"/>
  <c r="BF949" i="2"/>
  <c r="BE949" i="2"/>
  <c r="BD949" i="2"/>
  <c r="BC949" i="2"/>
  <c r="BB949" i="2"/>
  <c r="BA949" i="2"/>
  <c r="BF948" i="2"/>
  <c r="BE948" i="2"/>
  <c r="BD948" i="2"/>
  <c r="BC948" i="2"/>
  <c r="BB948" i="2"/>
  <c r="BA948" i="2"/>
  <c r="BF947" i="2"/>
  <c r="BE947" i="2"/>
  <c r="BD947" i="2"/>
  <c r="BC947" i="2"/>
  <c r="BB947" i="2"/>
  <c r="BA947" i="2"/>
  <c r="BF946" i="2"/>
  <c r="BE946" i="2"/>
  <c r="BD946" i="2"/>
  <c r="BC946" i="2"/>
  <c r="BB946" i="2"/>
  <c r="BA946" i="2"/>
  <c r="BF945" i="2"/>
  <c r="BE945" i="2"/>
  <c r="BD945" i="2"/>
  <c r="BC945" i="2"/>
  <c r="BB945" i="2"/>
  <c r="BA945" i="2"/>
  <c r="BF944" i="2"/>
  <c r="BE944" i="2"/>
  <c r="BD944" i="2"/>
  <c r="BC944" i="2"/>
  <c r="BB944" i="2"/>
  <c r="BA944" i="2"/>
  <c r="BF943" i="2"/>
  <c r="BE943" i="2"/>
  <c r="BD943" i="2"/>
  <c r="BC943" i="2"/>
  <c r="BB943" i="2"/>
  <c r="BA943" i="2"/>
  <c r="BF942" i="2"/>
  <c r="BE942" i="2"/>
  <c r="BD942" i="2"/>
  <c r="BC942" i="2"/>
  <c r="BB942" i="2"/>
  <c r="BA942" i="2"/>
  <c r="BF941" i="2"/>
  <c r="BE941" i="2"/>
  <c r="BD941" i="2"/>
  <c r="BC941" i="2"/>
  <c r="BB941" i="2"/>
  <c r="BA941" i="2"/>
  <c r="BF940" i="2"/>
  <c r="BE940" i="2"/>
  <c r="BD940" i="2"/>
  <c r="BC940" i="2"/>
  <c r="BB940" i="2"/>
  <c r="BA940" i="2"/>
  <c r="BF939" i="2"/>
  <c r="BE939" i="2"/>
  <c r="BD939" i="2"/>
  <c r="BC939" i="2"/>
  <c r="BB939" i="2"/>
  <c r="BA939" i="2"/>
  <c r="BF938" i="2"/>
  <c r="BE938" i="2"/>
  <c r="BD938" i="2"/>
  <c r="BC938" i="2"/>
  <c r="BB938" i="2"/>
  <c r="BA938" i="2"/>
  <c r="BF937" i="2"/>
  <c r="BE937" i="2"/>
  <c r="BD937" i="2"/>
  <c r="BC937" i="2"/>
  <c r="BB937" i="2"/>
  <c r="BA937" i="2"/>
  <c r="BF936" i="2"/>
  <c r="BE936" i="2"/>
  <c r="BD936" i="2"/>
  <c r="BC936" i="2"/>
  <c r="BB936" i="2"/>
  <c r="BA936" i="2"/>
  <c r="BF935" i="2"/>
  <c r="BE935" i="2"/>
  <c r="BD935" i="2"/>
  <c r="BC935" i="2"/>
  <c r="BB935" i="2"/>
  <c r="BA935" i="2"/>
  <c r="BF934" i="2"/>
  <c r="BE934" i="2"/>
  <c r="BD934" i="2"/>
  <c r="BC934" i="2"/>
  <c r="BB934" i="2"/>
  <c r="BA934" i="2"/>
  <c r="BF933" i="2"/>
  <c r="BE933" i="2"/>
  <c r="BD933" i="2"/>
  <c r="BC933" i="2"/>
  <c r="BB933" i="2"/>
  <c r="BA933" i="2"/>
  <c r="BF932" i="2"/>
  <c r="BE932" i="2"/>
  <c r="BD932" i="2"/>
  <c r="BC932" i="2"/>
  <c r="BB932" i="2"/>
  <c r="BA932" i="2"/>
  <c r="BF931" i="2"/>
  <c r="BE931" i="2"/>
  <c r="BD931" i="2"/>
  <c r="BC931" i="2"/>
  <c r="BB931" i="2"/>
  <c r="BA931" i="2"/>
  <c r="BF930" i="2"/>
  <c r="BE930" i="2"/>
  <c r="BD930" i="2"/>
  <c r="BC930" i="2"/>
  <c r="BB930" i="2"/>
  <c r="BA930" i="2"/>
  <c r="BF929" i="2"/>
  <c r="BE929" i="2"/>
  <c r="BD929" i="2"/>
  <c r="BC929" i="2"/>
  <c r="BB929" i="2"/>
  <c r="BA929" i="2"/>
  <c r="BF928" i="2"/>
  <c r="BE928" i="2"/>
  <c r="BD928" i="2"/>
  <c r="BC928" i="2"/>
  <c r="BB928" i="2"/>
  <c r="BA928" i="2"/>
  <c r="BF927" i="2"/>
  <c r="BE927" i="2"/>
  <c r="BD927" i="2"/>
  <c r="BC927" i="2"/>
  <c r="BB927" i="2"/>
  <c r="BA927" i="2"/>
  <c r="BF926" i="2"/>
  <c r="BE926" i="2"/>
  <c r="BD926" i="2"/>
  <c r="BC926" i="2"/>
  <c r="BB926" i="2"/>
  <c r="BA926" i="2"/>
  <c r="BF925" i="2"/>
  <c r="BE925" i="2"/>
  <c r="BD925" i="2"/>
  <c r="BC925" i="2"/>
  <c r="BB925" i="2"/>
  <c r="BA925" i="2"/>
  <c r="BF924" i="2"/>
  <c r="BE924" i="2"/>
  <c r="BD924" i="2"/>
  <c r="BC924" i="2"/>
  <c r="BB924" i="2"/>
  <c r="BA924" i="2"/>
  <c r="BF923" i="2"/>
  <c r="BE923" i="2"/>
  <c r="BD923" i="2"/>
  <c r="BC923" i="2"/>
  <c r="BB923" i="2"/>
  <c r="BA923" i="2"/>
  <c r="BF922" i="2"/>
  <c r="BE922" i="2"/>
  <c r="BD922" i="2"/>
  <c r="BC922" i="2"/>
  <c r="BB922" i="2"/>
  <c r="BA922" i="2"/>
  <c r="BF921" i="2"/>
  <c r="BE921" i="2"/>
  <c r="BD921" i="2"/>
  <c r="BC921" i="2"/>
  <c r="BB921" i="2"/>
  <c r="BA921" i="2"/>
  <c r="BF920" i="2"/>
  <c r="BE920" i="2"/>
  <c r="BD920" i="2"/>
  <c r="BC920" i="2"/>
  <c r="BB920" i="2"/>
  <c r="BA920" i="2"/>
  <c r="BF919" i="2"/>
  <c r="BE919" i="2"/>
  <c r="BD919" i="2"/>
  <c r="BC919" i="2"/>
  <c r="BB919" i="2"/>
  <c r="BA919" i="2"/>
  <c r="BF918" i="2"/>
  <c r="BE918" i="2"/>
  <c r="BD918" i="2"/>
  <c r="BC918" i="2"/>
  <c r="BB918" i="2"/>
  <c r="BA918" i="2"/>
  <c r="BF917" i="2"/>
  <c r="BE917" i="2"/>
  <c r="BD917" i="2"/>
  <c r="BC917" i="2"/>
  <c r="BB917" i="2"/>
  <c r="BA917" i="2"/>
  <c r="BF916" i="2"/>
  <c r="BE916" i="2"/>
  <c r="BD916" i="2"/>
  <c r="BC916" i="2"/>
  <c r="BB916" i="2"/>
  <c r="BA916" i="2"/>
  <c r="BF915" i="2"/>
  <c r="BE915" i="2"/>
  <c r="BD915" i="2"/>
  <c r="BC915" i="2"/>
  <c r="BB915" i="2"/>
  <c r="BA915" i="2"/>
  <c r="BF914" i="2"/>
  <c r="BE914" i="2"/>
  <c r="BD914" i="2"/>
  <c r="BC914" i="2"/>
  <c r="BB914" i="2"/>
  <c r="BA914" i="2"/>
  <c r="BF913" i="2"/>
  <c r="BE913" i="2"/>
  <c r="BD913" i="2"/>
  <c r="BC913" i="2"/>
  <c r="BB913" i="2"/>
  <c r="BA913" i="2"/>
  <c r="BF912" i="2"/>
  <c r="BE912" i="2"/>
  <c r="BD912" i="2"/>
  <c r="BC912" i="2"/>
  <c r="BB912" i="2"/>
  <c r="BA912" i="2"/>
  <c r="BF911" i="2"/>
  <c r="BE911" i="2"/>
  <c r="BD911" i="2"/>
  <c r="BC911" i="2"/>
  <c r="BB911" i="2"/>
  <c r="BA911" i="2"/>
  <c r="BF910" i="2"/>
  <c r="BE910" i="2"/>
  <c r="BD910" i="2"/>
  <c r="BC910" i="2"/>
  <c r="BB910" i="2"/>
  <c r="BA910" i="2"/>
  <c r="BF909" i="2"/>
  <c r="BE909" i="2"/>
  <c r="BD909" i="2"/>
  <c r="BC909" i="2"/>
  <c r="BB909" i="2"/>
  <c r="BA909" i="2"/>
  <c r="BF908" i="2"/>
  <c r="BE908" i="2"/>
  <c r="BD908" i="2"/>
  <c r="BC908" i="2"/>
  <c r="BB908" i="2"/>
  <c r="BA908" i="2"/>
  <c r="BF907" i="2"/>
  <c r="BE907" i="2"/>
  <c r="BD907" i="2"/>
  <c r="BC907" i="2"/>
  <c r="BB907" i="2"/>
  <c r="BA907" i="2"/>
  <c r="BF906" i="2"/>
  <c r="BE906" i="2"/>
  <c r="BD906" i="2"/>
  <c r="BC906" i="2"/>
  <c r="BB906" i="2"/>
  <c r="BA906" i="2"/>
  <c r="BF905" i="2"/>
  <c r="BE905" i="2"/>
  <c r="BD905" i="2"/>
  <c r="BC905" i="2"/>
  <c r="BB905" i="2"/>
  <c r="BA905" i="2"/>
  <c r="BF904" i="2"/>
  <c r="BE904" i="2"/>
  <c r="BD904" i="2"/>
  <c r="BC904" i="2"/>
  <c r="BB904" i="2"/>
  <c r="BA904" i="2"/>
  <c r="BF903" i="2"/>
  <c r="BE903" i="2"/>
  <c r="BD903" i="2"/>
  <c r="BC903" i="2"/>
  <c r="BB903" i="2"/>
  <c r="BA903" i="2"/>
  <c r="BF902" i="2"/>
  <c r="BE902" i="2"/>
  <c r="BD902" i="2"/>
  <c r="BC902" i="2"/>
  <c r="BB902" i="2"/>
  <c r="BA902" i="2"/>
  <c r="BF901" i="2"/>
  <c r="BE901" i="2"/>
  <c r="BD901" i="2"/>
  <c r="BC901" i="2"/>
  <c r="BB901" i="2"/>
  <c r="BA901" i="2"/>
  <c r="BF900" i="2"/>
  <c r="BE900" i="2"/>
  <c r="BD900" i="2"/>
  <c r="BC900" i="2"/>
  <c r="BB900" i="2"/>
  <c r="BA900" i="2"/>
  <c r="BF899" i="2"/>
  <c r="BE899" i="2"/>
  <c r="BD899" i="2"/>
  <c r="BC899" i="2"/>
  <c r="BB899" i="2"/>
  <c r="BA899" i="2"/>
  <c r="BF898" i="2"/>
  <c r="BE898" i="2"/>
  <c r="BD898" i="2"/>
  <c r="BC898" i="2"/>
  <c r="BB898" i="2"/>
  <c r="BA898" i="2"/>
  <c r="BF897" i="2"/>
  <c r="BE897" i="2"/>
  <c r="BD897" i="2"/>
  <c r="BC897" i="2"/>
  <c r="BB897" i="2"/>
  <c r="BA897" i="2"/>
  <c r="BF896" i="2"/>
  <c r="BE896" i="2"/>
  <c r="BD896" i="2"/>
  <c r="BC896" i="2"/>
  <c r="BB896" i="2"/>
  <c r="BA896" i="2"/>
  <c r="BF895" i="2"/>
  <c r="BE895" i="2"/>
  <c r="BD895" i="2"/>
  <c r="BC895" i="2"/>
  <c r="BB895" i="2"/>
  <c r="BA895" i="2"/>
  <c r="BF894" i="2"/>
  <c r="BE894" i="2"/>
  <c r="BD894" i="2"/>
  <c r="BC894" i="2"/>
  <c r="BB894" i="2"/>
  <c r="BA894" i="2"/>
  <c r="BF893" i="2"/>
  <c r="BE893" i="2"/>
  <c r="BD893" i="2"/>
  <c r="BC893" i="2"/>
  <c r="BB893" i="2"/>
  <c r="BA893" i="2"/>
  <c r="BF892" i="2"/>
  <c r="BE892" i="2"/>
  <c r="BD892" i="2"/>
  <c r="BC892" i="2"/>
  <c r="BB892" i="2"/>
  <c r="BA892" i="2"/>
  <c r="BF891" i="2"/>
  <c r="BE891" i="2"/>
  <c r="BD891" i="2"/>
  <c r="BC891" i="2"/>
  <c r="BB891" i="2"/>
  <c r="BA891" i="2"/>
  <c r="BF890" i="2"/>
  <c r="BE890" i="2"/>
  <c r="BD890" i="2"/>
  <c r="BC890" i="2"/>
  <c r="BB890" i="2"/>
  <c r="BA890" i="2"/>
  <c r="BF889" i="2"/>
  <c r="BE889" i="2"/>
  <c r="BD889" i="2"/>
  <c r="BC889" i="2"/>
  <c r="BB889" i="2"/>
  <c r="BA889" i="2"/>
  <c r="BF888" i="2"/>
  <c r="BE888" i="2"/>
  <c r="BD888" i="2"/>
  <c r="BC888" i="2"/>
  <c r="BB888" i="2"/>
  <c r="BA888" i="2"/>
  <c r="BF887" i="2"/>
  <c r="BE887" i="2"/>
  <c r="BD887" i="2"/>
  <c r="BC887" i="2"/>
  <c r="BB887" i="2"/>
  <c r="BA887" i="2"/>
  <c r="BF886" i="2"/>
  <c r="BE886" i="2"/>
  <c r="BD886" i="2"/>
  <c r="BC886" i="2"/>
  <c r="BB886" i="2"/>
  <c r="BA886" i="2"/>
  <c r="BF885" i="2"/>
  <c r="BE885" i="2"/>
  <c r="BD885" i="2"/>
  <c r="BC885" i="2"/>
  <c r="BB885" i="2"/>
  <c r="BA885" i="2"/>
  <c r="BF884" i="2"/>
  <c r="BE884" i="2"/>
  <c r="BD884" i="2"/>
  <c r="BC884" i="2"/>
  <c r="BB884" i="2"/>
  <c r="BA884" i="2"/>
  <c r="BF883" i="2"/>
  <c r="BE883" i="2"/>
  <c r="BD883" i="2"/>
  <c r="BC883" i="2"/>
  <c r="BB883" i="2"/>
  <c r="BA883" i="2"/>
  <c r="BF882" i="2"/>
  <c r="BE882" i="2"/>
  <c r="BD882" i="2"/>
  <c r="BC882" i="2"/>
  <c r="BB882" i="2"/>
  <c r="BA882" i="2"/>
  <c r="BF881" i="2"/>
  <c r="BE881" i="2"/>
  <c r="BD881" i="2"/>
  <c r="BC881" i="2"/>
  <c r="BB881" i="2"/>
  <c r="BA881" i="2"/>
  <c r="BF880" i="2"/>
  <c r="BE880" i="2"/>
  <c r="BD880" i="2"/>
  <c r="BC880" i="2"/>
  <c r="BB880" i="2"/>
  <c r="BA880" i="2"/>
  <c r="BF879" i="2"/>
  <c r="BE879" i="2"/>
  <c r="BD879" i="2"/>
  <c r="BC879" i="2"/>
  <c r="BB879" i="2"/>
  <c r="BA879" i="2"/>
  <c r="BF878" i="2"/>
  <c r="BE878" i="2"/>
  <c r="BD878" i="2"/>
  <c r="BC878" i="2"/>
  <c r="BB878" i="2"/>
  <c r="BA878" i="2"/>
  <c r="BF877" i="2"/>
  <c r="BE877" i="2"/>
  <c r="BD877" i="2"/>
  <c r="BC877" i="2"/>
  <c r="BB877" i="2"/>
  <c r="BA877" i="2"/>
  <c r="BF876" i="2"/>
  <c r="BE876" i="2"/>
  <c r="BD876" i="2"/>
  <c r="BC876" i="2"/>
  <c r="BB876" i="2"/>
  <c r="BA876" i="2"/>
  <c r="BF875" i="2"/>
  <c r="BE875" i="2"/>
  <c r="BD875" i="2"/>
  <c r="BC875" i="2"/>
  <c r="BB875" i="2"/>
  <c r="BA875" i="2"/>
  <c r="BF874" i="2"/>
  <c r="BE874" i="2"/>
  <c r="BD874" i="2"/>
  <c r="BC874" i="2"/>
  <c r="BB874" i="2"/>
  <c r="BA874" i="2"/>
  <c r="BF873" i="2"/>
  <c r="BE873" i="2"/>
  <c r="BD873" i="2"/>
  <c r="BC873" i="2"/>
  <c r="BB873" i="2"/>
  <c r="BA873" i="2"/>
  <c r="BF872" i="2"/>
  <c r="BE872" i="2"/>
  <c r="BD872" i="2"/>
  <c r="BC872" i="2"/>
  <c r="BB872" i="2"/>
  <c r="BA872" i="2"/>
  <c r="BF871" i="2"/>
  <c r="BE871" i="2"/>
  <c r="BD871" i="2"/>
  <c r="BC871" i="2"/>
  <c r="BB871" i="2"/>
  <c r="BA871" i="2"/>
  <c r="BF870" i="2"/>
  <c r="BE870" i="2"/>
  <c r="BD870" i="2"/>
  <c r="BC870" i="2"/>
  <c r="BB870" i="2"/>
  <c r="BA870" i="2"/>
  <c r="BF869" i="2"/>
  <c r="BE869" i="2"/>
  <c r="BD869" i="2"/>
  <c r="BC869" i="2"/>
  <c r="BB869" i="2"/>
  <c r="BA869" i="2"/>
  <c r="BF868" i="2"/>
  <c r="BE868" i="2"/>
  <c r="BD868" i="2"/>
  <c r="BC868" i="2"/>
  <c r="BB868" i="2"/>
  <c r="BA868" i="2"/>
  <c r="BF867" i="2"/>
  <c r="BE867" i="2"/>
  <c r="BD867" i="2"/>
  <c r="BC867" i="2"/>
  <c r="BB867" i="2"/>
  <c r="BA867" i="2"/>
  <c r="BF866" i="2"/>
  <c r="BE866" i="2"/>
  <c r="BD866" i="2"/>
  <c r="BC866" i="2"/>
  <c r="BB866" i="2"/>
  <c r="BA866" i="2"/>
  <c r="BF865" i="2"/>
  <c r="BE865" i="2"/>
  <c r="BD865" i="2"/>
  <c r="BC865" i="2"/>
  <c r="BB865" i="2"/>
  <c r="BA865" i="2"/>
  <c r="BF864" i="2"/>
  <c r="BE864" i="2"/>
  <c r="BD864" i="2"/>
  <c r="BC864" i="2"/>
  <c r="BB864" i="2"/>
  <c r="BA864" i="2"/>
  <c r="BF863" i="2"/>
  <c r="BE863" i="2"/>
  <c r="BD863" i="2"/>
  <c r="BC863" i="2"/>
  <c r="BB863" i="2"/>
  <c r="BA863" i="2"/>
  <c r="BF862" i="2"/>
  <c r="BE862" i="2"/>
  <c r="BD862" i="2"/>
  <c r="BC862" i="2"/>
  <c r="BB862" i="2"/>
  <c r="BA862" i="2"/>
  <c r="BF861" i="2"/>
  <c r="BE861" i="2"/>
  <c r="BD861" i="2"/>
  <c r="BC861" i="2"/>
  <c r="BB861" i="2"/>
  <c r="BA861" i="2"/>
  <c r="BF860" i="2"/>
  <c r="BE860" i="2"/>
  <c r="BD860" i="2"/>
  <c r="BC860" i="2"/>
  <c r="BB860" i="2"/>
  <c r="BA860" i="2"/>
  <c r="BF859" i="2"/>
  <c r="BE859" i="2"/>
  <c r="BD859" i="2"/>
  <c r="BC859" i="2"/>
  <c r="BB859" i="2"/>
  <c r="BA859" i="2"/>
  <c r="BF858" i="2"/>
  <c r="BE858" i="2"/>
  <c r="BD858" i="2"/>
  <c r="BC858" i="2"/>
  <c r="BB858" i="2"/>
  <c r="BA858" i="2"/>
  <c r="BF857" i="2"/>
  <c r="BE857" i="2"/>
  <c r="BD857" i="2"/>
  <c r="BC857" i="2"/>
  <c r="BB857" i="2"/>
  <c r="BA857" i="2"/>
  <c r="BF856" i="2"/>
  <c r="BE856" i="2"/>
  <c r="BD856" i="2"/>
  <c r="BC856" i="2"/>
  <c r="BB856" i="2"/>
  <c r="BA856" i="2"/>
  <c r="BF855" i="2"/>
  <c r="BE855" i="2"/>
  <c r="BD855" i="2"/>
  <c r="BC855" i="2"/>
  <c r="BB855" i="2"/>
  <c r="BA855" i="2"/>
  <c r="BF854" i="2"/>
  <c r="BE854" i="2"/>
  <c r="BD854" i="2"/>
  <c r="BC854" i="2"/>
  <c r="BB854" i="2"/>
  <c r="BA854" i="2"/>
  <c r="BF853" i="2"/>
  <c r="BE853" i="2"/>
  <c r="BD853" i="2"/>
  <c r="BC853" i="2"/>
  <c r="BB853" i="2"/>
  <c r="BA853" i="2"/>
  <c r="BF852" i="2"/>
  <c r="BE852" i="2"/>
  <c r="BD852" i="2"/>
  <c r="BC852" i="2"/>
  <c r="BB852" i="2"/>
  <c r="BA852" i="2"/>
  <c r="BF851" i="2"/>
  <c r="BE851" i="2"/>
  <c r="BD851" i="2"/>
  <c r="BC851" i="2"/>
  <c r="BB851" i="2"/>
  <c r="BA851" i="2"/>
  <c r="BF850" i="2"/>
  <c r="BE850" i="2"/>
  <c r="BD850" i="2"/>
  <c r="BC850" i="2"/>
  <c r="BB850" i="2"/>
  <c r="BA850" i="2"/>
  <c r="BF849" i="2"/>
  <c r="BE849" i="2"/>
  <c r="BD849" i="2"/>
  <c r="BC849" i="2"/>
  <c r="BB849" i="2"/>
  <c r="BA849" i="2"/>
  <c r="BF848" i="2"/>
  <c r="BE848" i="2"/>
  <c r="BD848" i="2"/>
  <c r="BC848" i="2"/>
  <c r="BB848" i="2"/>
  <c r="BA848" i="2"/>
  <c r="BF847" i="2"/>
  <c r="BE847" i="2"/>
  <c r="BD847" i="2"/>
  <c r="BC847" i="2"/>
  <c r="BB847" i="2"/>
  <c r="BA847" i="2"/>
  <c r="BF846" i="2"/>
  <c r="BE846" i="2"/>
  <c r="BD846" i="2"/>
  <c r="BC846" i="2"/>
  <c r="BB846" i="2"/>
  <c r="BA846" i="2"/>
  <c r="BF845" i="2"/>
  <c r="BE845" i="2"/>
  <c r="BD845" i="2"/>
  <c r="BC845" i="2"/>
  <c r="BB845" i="2"/>
  <c r="BA845" i="2"/>
  <c r="BF844" i="2"/>
  <c r="BE844" i="2"/>
  <c r="BD844" i="2"/>
  <c r="BC844" i="2"/>
  <c r="BB844" i="2"/>
  <c r="BA844" i="2"/>
  <c r="BF843" i="2"/>
  <c r="BE843" i="2"/>
  <c r="BD843" i="2"/>
  <c r="BC843" i="2"/>
  <c r="BB843" i="2"/>
  <c r="BA843" i="2"/>
  <c r="BF842" i="2"/>
  <c r="BE842" i="2"/>
  <c r="BD842" i="2"/>
  <c r="BC842" i="2"/>
  <c r="BB842" i="2"/>
  <c r="BA842" i="2"/>
  <c r="BF841" i="2"/>
  <c r="BE841" i="2"/>
  <c r="BD841" i="2"/>
  <c r="BC841" i="2"/>
  <c r="BB841" i="2"/>
  <c r="BA841" i="2"/>
  <c r="BF840" i="2"/>
  <c r="BE840" i="2"/>
  <c r="BD840" i="2"/>
  <c r="BC840" i="2"/>
  <c r="BB840" i="2"/>
  <c r="BA840" i="2"/>
  <c r="BF839" i="2"/>
  <c r="BE839" i="2"/>
  <c r="BD839" i="2"/>
  <c r="BC839" i="2"/>
  <c r="BB839" i="2"/>
  <c r="BA839" i="2"/>
  <c r="BF838" i="2"/>
  <c r="BE838" i="2"/>
  <c r="BD838" i="2"/>
  <c r="BC838" i="2"/>
  <c r="BB838" i="2"/>
  <c r="BA838" i="2"/>
  <c r="BF837" i="2"/>
  <c r="BE837" i="2"/>
  <c r="BD837" i="2"/>
  <c r="BC837" i="2"/>
  <c r="BB837" i="2"/>
  <c r="BA837" i="2"/>
  <c r="BF836" i="2"/>
  <c r="BE836" i="2"/>
  <c r="BD836" i="2"/>
  <c r="BC836" i="2"/>
  <c r="BB836" i="2"/>
  <c r="BA836" i="2"/>
  <c r="BF835" i="2"/>
  <c r="BE835" i="2"/>
  <c r="BD835" i="2"/>
  <c r="BC835" i="2"/>
  <c r="BB835" i="2"/>
  <c r="BA835" i="2"/>
  <c r="BF834" i="2"/>
  <c r="BE834" i="2"/>
  <c r="BD834" i="2"/>
  <c r="BC834" i="2"/>
  <c r="BB834" i="2"/>
  <c r="BA834" i="2"/>
  <c r="BF833" i="2"/>
  <c r="BE833" i="2"/>
  <c r="BD833" i="2"/>
  <c r="BC833" i="2"/>
  <c r="BB833" i="2"/>
  <c r="BA833" i="2"/>
  <c r="BF832" i="2"/>
  <c r="BE832" i="2"/>
  <c r="BD832" i="2"/>
  <c r="BC832" i="2"/>
  <c r="BB832" i="2"/>
  <c r="BA832" i="2"/>
  <c r="BF831" i="2"/>
  <c r="BE831" i="2"/>
  <c r="BD831" i="2"/>
  <c r="BC831" i="2"/>
  <c r="BB831" i="2"/>
  <c r="BA831" i="2"/>
  <c r="BF830" i="2"/>
  <c r="BE830" i="2"/>
  <c r="BD830" i="2"/>
  <c r="BC830" i="2"/>
  <c r="BB830" i="2"/>
  <c r="BA830" i="2"/>
  <c r="BF829" i="2"/>
  <c r="BE829" i="2"/>
  <c r="BD829" i="2"/>
  <c r="BC829" i="2"/>
  <c r="BB829" i="2"/>
  <c r="BA829" i="2"/>
  <c r="BF828" i="2"/>
  <c r="BE828" i="2"/>
  <c r="BD828" i="2"/>
  <c r="BC828" i="2"/>
  <c r="BB828" i="2"/>
  <c r="BA828" i="2"/>
  <c r="BF827" i="2"/>
  <c r="BE827" i="2"/>
  <c r="BD827" i="2"/>
  <c r="BC827" i="2"/>
  <c r="BB827" i="2"/>
  <c r="BA827" i="2"/>
  <c r="BF826" i="2"/>
  <c r="BE826" i="2"/>
  <c r="BD826" i="2"/>
  <c r="BC826" i="2"/>
  <c r="BB826" i="2"/>
  <c r="BA826" i="2"/>
  <c r="BF825" i="2"/>
  <c r="BE825" i="2"/>
  <c r="BD825" i="2"/>
  <c r="BC825" i="2"/>
  <c r="BB825" i="2"/>
  <c r="BA825" i="2"/>
  <c r="BF824" i="2"/>
  <c r="BE824" i="2"/>
  <c r="BD824" i="2"/>
  <c r="BC824" i="2"/>
  <c r="BB824" i="2"/>
  <c r="BA824" i="2"/>
  <c r="BF823" i="2"/>
  <c r="BE823" i="2"/>
  <c r="BD823" i="2"/>
  <c r="BC823" i="2"/>
  <c r="BB823" i="2"/>
  <c r="BA823" i="2"/>
  <c r="BF822" i="2"/>
  <c r="BE822" i="2"/>
  <c r="BD822" i="2"/>
  <c r="BC822" i="2"/>
  <c r="BB822" i="2"/>
  <c r="BA822" i="2"/>
  <c r="BF821" i="2"/>
  <c r="BE821" i="2"/>
  <c r="BD821" i="2"/>
  <c r="BC821" i="2"/>
  <c r="BB821" i="2"/>
  <c r="BA821" i="2"/>
  <c r="BF820" i="2"/>
  <c r="BE820" i="2"/>
  <c r="BD820" i="2"/>
  <c r="BC820" i="2"/>
  <c r="BB820" i="2"/>
  <c r="BA820" i="2"/>
  <c r="BF819" i="2"/>
  <c r="BE819" i="2"/>
  <c r="BD819" i="2"/>
  <c r="BC819" i="2"/>
  <c r="BB819" i="2"/>
  <c r="BA819" i="2"/>
  <c r="BF818" i="2"/>
  <c r="BE818" i="2"/>
  <c r="BD818" i="2"/>
  <c r="BC818" i="2"/>
  <c r="BB818" i="2"/>
  <c r="BA818" i="2"/>
  <c r="BF817" i="2"/>
  <c r="BE817" i="2"/>
  <c r="BD817" i="2"/>
  <c r="BC817" i="2"/>
  <c r="BB817" i="2"/>
  <c r="BA817" i="2"/>
  <c r="BF816" i="2"/>
  <c r="BE816" i="2"/>
  <c r="BD816" i="2"/>
  <c r="BC816" i="2"/>
  <c r="BB816" i="2"/>
  <c r="BA816" i="2"/>
  <c r="BF815" i="2"/>
  <c r="BE815" i="2"/>
  <c r="BD815" i="2"/>
  <c r="BC815" i="2"/>
  <c r="BB815" i="2"/>
  <c r="BA815" i="2"/>
  <c r="BF814" i="2"/>
  <c r="BE814" i="2"/>
  <c r="BD814" i="2"/>
  <c r="BC814" i="2"/>
  <c r="BB814" i="2"/>
  <c r="BA814" i="2"/>
  <c r="BF813" i="2"/>
  <c r="BE813" i="2"/>
  <c r="BD813" i="2"/>
  <c r="BC813" i="2"/>
  <c r="BB813" i="2"/>
  <c r="BA813" i="2"/>
  <c r="BF812" i="2"/>
  <c r="BE812" i="2"/>
  <c r="BD812" i="2"/>
  <c r="BC812" i="2"/>
  <c r="BB812" i="2"/>
  <c r="BA812" i="2"/>
  <c r="BF811" i="2"/>
  <c r="BE811" i="2"/>
  <c r="BD811" i="2"/>
  <c r="BC811" i="2"/>
  <c r="BB811" i="2"/>
  <c r="BA811" i="2"/>
  <c r="BF810" i="2"/>
  <c r="BE810" i="2"/>
  <c r="BD810" i="2"/>
  <c r="BC810" i="2"/>
  <c r="BB810" i="2"/>
  <c r="BA810" i="2"/>
  <c r="BF809" i="2"/>
  <c r="BE809" i="2"/>
  <c r="BD809" i="2"/>
  <c r="BC809" i="2"/>
  <c r="BB809" i="2"/>
  <c r="BA809" i="2"/>
  <c r="BF808" i="2"/>
  <c r="BE808" i="2"/>
  <c r="BD808" i="2"/>
  <c r="BC808" i="2"/>
  <c r="BB808" i="2"/>
  <c r="BA808" i="2"/>
  <c r="BF807" i="2"/>
  <c r="BE807" i="2"/>
  <c r="BD807" i="2"/>
  <c r="BC807" i="2"/>
  <c r="BB807" i="2"/>
  <c r="BA807" i="2"/>
  <c r="BF806" i="2"/>
  <c r="BE806" i="2"/>
  <c r="BD806" i="2"/>
  <c r="BC806" i="2"/>
  <c r="BB806" i="2"/>
  <c r="BA806" i="2"/>
  <c r="BF805" i="2"/>
  <c r="BE805" i="2"/>
  <c r="BD805" i="2"/>
  <c r="BC805" i="2"/>
  <c r="BB805" i="2"/>
  <c r="BA805" i="2"/>
  <c r="BF804" i="2"/>
  <c r="BE804" i="2"/>
  <c r="BD804" i="2"/>
  <c r="BC804" i="2"/>
  <c r="BB804" i="2"/>
  <c r="BA804" i="2"/>
  <c r="BF803" i="2"/>
  <c r="BE803" i="2"/>
  <c r="BD803" i="2"/>
  <c r="BC803" i="2"/>
  <c r="BB803" i="2"/>
  <c r="BA803" i="2"/>
  <c r="BF802" i="2"/>
  <c r="BE802" i="2"/>
  <c r="BD802" i="2"/>
  <c r="BC802" i="2"/>
  <c r="BB802" i="2"/>
  <c r="BA802" i="2"/>
  <c r="BF801" i="2"/>
  <c r="BE801" i="2"/>
  <c r="BD801" i="2"/>
  <c r="BC801" i="2"/>
  <c r="BB801" i="2"/>
  <c r="BA801" i="2"/>
  <c r="BF800" i="2"/>
  <c r="BE800" i="2"/>
  <c r="BD800" i="2"/>
  <c r="BC800" i="2"/>
  <c r="BB800" i="2"/>
  <c r="BA800" i="2"/>
  <c r="BF799" i="2"/>
  <c r="BE799" i="2"/>
  <c r="BD799" i="2"/>
  <c r="BC799" i="2"/>
  <c r="BB799" i="2"/>
  <c r="BA799" i="2"/>
  <c r="BF798" i="2"/>
  <c r="BE798" i="2"/>
  <c r="BD798" i="2"/>
  <c r="BC798" i="2"/>
  <c r="BB798" i="2"/>
  <c r="BA798" i="2"/>
  <c r="BF797" i="2"/>
  <c r="BE797" i="2"/>
  <c r="BD797" i="2"/>
  <c r="BC797" i="2"/>
  <c r="BB797" i="2"/>
  <c r="BA797" i="2"/>
  <c r="BF796" i="2"/>
  <c r="BE796" i="2"/>
  <c r="BD796" i="2"/>
  <c r="BC796" i="2"/>
  <c r="BB796" i="2"/>
  <c r="BA796" i="2"/>
  <c r="BF795" i="2"/>
  <c r="BE795" i="2"/>
  <c r="BD795" i="2"/>
  <c r="BC795" i="2"/>
  <c r="BB795" i="2"/>
  <c r="BA795" i="2"/>
  <c r="BF794" i="2"/>
  <c r="BE794" i="2"/>
  <c r="BD794" i="2"/>
  <c r="BC794" i="2"/>
  <c r="BB794" i="2"/>
  <c r="BA794" i="2"/>
  <c r="BF793" i="2"/>
  <c r="BE793" i="2"/>
  <c r="BD793" i="2"/>
  <c r="BC793" i="2"/>
  <c r="BB793" i="2"/>
  <c r="BA793" i="2"/>
  <c r="BF792" i="2"/>
  <c r="BE792" i="2"/>
  <c r="BD792" i="2"/>
  <c r="BC792" i="2"/>
  <c r="BB792" i="2"/>
  <c r="BA792" i="2"/>
  <c r="BF791" i="2"/>
  <c r="BE791" i="2"/>
  <c r="BD791" i="2"/>
  <c r="BC791" i="2"/>
  <c r="BB791" i="2"/>
  <c r="BA791" i="2"/>
  <c r="BF790" i="2"/>
  <c r="BE790" i="2"/>
  <c r="BD790" i="2"/>
  <c r="BC790" i="2"/>
  <c r="BB790" i="2"/>
  <c r="BA790" i="2"/>
  <c r="BF789" i="2"/>
  <c r="BE789" i="2"/>
  <c r="BD789" i="2"/>
  <c r="BC789" i="2"/>
  <c r="BB789" i="2"/>
  <c r="BA789" i="2"/>
  <c r="BF788" i="2"/>
  <c r="BE788" i="2"/>
  <c r="BD788" i="2"/>
  <c r="BC788" i="2"/>
  <c r="BB788" i="2"/>
  <c r="BA788" i="2"/>
  <c r="BF787" i="2"/>
  <c r="BE787" i="2"/>
  <c r="BD787" i="2"/>
  <c r="BC787" i="2"/>
  <c r="BB787" i="2"/>
  <c r="BA787" i="2"/>
  <c r="BF786" i="2"/>
  <c r="BE786" i="2"/>
  <c r="BD786" i="2"/>
  <c r="BC786" i="2"/>
  <c r="BB786" i="2"/>
  <c r="BA786" i="2"/>
  <c r="BF785" i="2"/>
  <c r="BE785" i="2"/>
  <c r="BD785" i="2"/>
  <c r="BC785" i="2"/>
  <c r="BB785" i="2"/>
  <c r="BA785" i="2"/>
  <c r="BF784" i="2"/>
  <c r="BE784" i="2"/>
  <c r="BD784" i="2"/>
  <c r="BC784" i="2"/>
  <c r="BB784" i="2"/>
  <c r="BA784" i="2"/>
  <c r="BF783" i="2"/>
  <c r="BE783" i="2"/>
  <c r="BD783" i="2"/>
  <c r="BC783" i="2"/>
  <c r="BB783" i="2"/>
  <c r="BA783" i="2"/>
  <c r="BF782" i="2"/>
  <c r="BE782" i="2"/>
  <c r="BD782" i="2"/>
  <c r="BC782" i="2"/>
  <c r="BB782" i="2"/>
  <c r="BA782" i="2"/>
  <c r="BF781" i="2"/>
  <c r="BE781" i="2"/>
  <c r="BD781" i="2"/>
  <c r="BC781" i="2"/>
  <c r="BB781" i="2"/>
  <c r="BA781" i="2"/>
  <c r="BF780" i="2"/>
  <c r="BE780" i="2"/>
  <c r="BD780" i="2"/>
  <c r="BC780" i="2"/>
  <c r="BB780" i="2"/>
  <c r="BA780" i="2"/>
  <c r="BF779" i="2"/>
  <c r="BE779" i="2"/>
  <c r="BD779" i="2"/>
  <c r="BC779" i="2"/>
  <c r="BB779" i="2"/>
  <c r="BA779" i="2"/>
  <c r="BF778" i="2"/>
  <c r="BE778" i="2"/>
  <c r="BD778" i="2"/>
  <c r="BC778" i="2"/>
  <c r="BB778" i="2"/>
  <c r="BA778" i="2"/>
  <c r="BF777" i="2"/>
  <c r="BE777" i="2"/>
  <c r="BD777" i="2"/>
  <c r="BC777" i="2"/>
  <c r="BB777" i="2"/>
  <c r="BA777" i="2"/>
  <c r="BF776" i="2"/>
  <c r="BE776" i="2"/>
  <c r="BD776" i="2"/>
  <c r="BC776" i="2"/>
  <c r="BB776" i="2"/>
  <c r="BA776" i="2"/>
  <c r="BF775" i="2"/>
  <c r="BE775" i="2"/>
  <c r="BD775" i="2"/>
  <c r="BC775" i="2"/>
  <c r="BB775" i="2"/>
  <c r="BA775" i="2"/>
  <c r="BF774" i="2"/>
  <c r="BE774" i="2"/>
  <c r="BD774" i="2"/>
  <c r="BC774" i="2"/>
  <c r="BB774" i="2"/>
  <c r="BA774" i="2"/>
  <c r="BF773" i="2"/>
  <c r="BE773" i="2"/>
  <c r="BD773" i="2"/>
  <c r="BC773" i="2"/>
  <c r="BB773" i="2"/>
  <c r="BA773" i="2"/>
  <c r="BF772" i="2"/>
  <c r="BE772" i="2"/>
  <c r="BD772" i="2"/>
  <c r="BC772" i="2"/>
  <c r="BB772" i="2"/>
  <c r="BA772" i="2"/>
  <c r="BF771" i="2"/>
  <c r="BE771" i="2"/>
  <c r="BD771" i="2"/>
  <c r="BC771" i="2"/>
  <c r="BB771" i="2"/>
  <c r="BA771" i="2"/>
  <c r="BF770" i="2"/>
  <c r="BE770" i="2"/>
  <c r="BD770" i="2"/>
  <c r="BC770" i="2"/>
  <c r="BB770" i="2"/>
  <c r="BA770" i="2"/>
  <c r="BF769" i="2"/>
  <c r="BE769" i="2"/>
  <c r="BD769" i="2"/>
  <c r="BC769" i="2"/>
  <c r="BC1093" i="2" s="1"/>
  <c r="BB769" i="2"/>
  <c r="BA769" i="2"/>
  <c r="BF768" i="2"/>
  <c r="BE768" i="2"/>
  <c r="BD768" i="2"/>
  <c r="BC768" i="2"/>
  <c r="BB768" i="2"/>
  <c r="BA768" i="2"/>
  <c r="BF767" i="2"/>
  <c r="BF1089" i="2" s="1"/>
  <c r="BE767" i="2"/>
  <c r="BD767" i="2"/>
  <c r="BD1089" i="2" s="1"/>
  <c r="BC767" i="2"/>
  <c r="BC1089" i="2" s="1"/>
  <c r="BB767" i="2"/>
  <c r="BB1089" i="2" s="1"/>
  <c r="BA767" i="2"/>
  <c r="BF766" i="2"/>
  <c r="BE766" i="2"/>
  <c r="BD766" i="2"/>
  <c r="BC766" i="2"/>
  <c r="BB766" i="2"/>
  <c r="BA766" i="2"/>
  <c r="BF765" i="2"/>
  <c r="BF1091" i="2" s="1"/>
  <c r="BE765" i="2"/>
  <c r="BD765" i="2"/>
  <c r="BC765" i="2"/>
  <c r="BC1091" i="2" s="1"/>
  <c r="BB765" i="2"/>
  <c r="BB1091" i="2" s="1"/>
  <c r="BA765" i="2"/>
  <c r="BF764" i="2"/>
  <c r="BE764" i="2"/>
  <c r="BD764" i="2"/>
  <c r="BC764" i="2"/>
  <c r="BB764" i="2"/>
  <c r="BA764" i="2"/>
  <c r="BF763" i="2"/>
  <c r="BF1090" i="2" s="1"/>
  <c r="BE763" i="2"/>
  <c r="BD763" i="2"/>
  <c r="BC763" i="2"/>
  <c r="BC1090" i="2" s="1"/>
  <c r="BB763" i="2"/>
  <c r="BB1090" i="2" s="1"/>
  <c r="BA763" i="2"/>
  <c r="BF762" i="2"/>
  <c r="BF1088" i="2" s="1"/>
  <c r="BE762" i="2"/>
  <c r="BE1088" i="2" s="1"/>
  <c r="BD762" i="2"/>
  <c r="BD1088" i="2" s="1"/>
  <c r="BC762" i="2"/>
  <c r="BB762" i="2"/>
  <c r="BB1088" i="2" s="1"/>
  <c r="BA762" i="2"/>
  <c r="BA1088" i="2" s="1"/>
  <c r="BF761" i="2"/>
  <c r="BF1092" i="2" s="1"/>
  <c r="BE761" i="2"/>
  <c r="BD761" i="2"/>
  <c r="BC761" i="2"/>
  <c r="BC1092" i="2" s="1"/>
  <c r="BB761" i="2"/>
  <c r="BB1092" i="2" s="1"/>
  <c r="BA761" i="2"/>
  <c r="BF760" i="2"/>
  <c r="BE760" i="2"/>
  <c r="BD760" i="2"/>
  <c r="BC760" i="2"/>
  <c r="BB760" i="2"/>
  <c r="BA760" i="2"/>
  <c r="BF706" i="2"/>
  <c r="BE706" i="2"/>
  <c r="BD706" i="2"/>
  <c r="BC706" i="2"/>
  <c r="BB706" i="2"/>
  <c r="BA706" i="2"/>
  <c r="BF705" i="2"/>
  <c r="BE705" i="2"/>
  <c r="BD705" i="2"/>
  <c r="BC705" i="2"/>
  <c r="BB705" i="2"/>
  <c r="BA705" i="2"/>
  <c r="BF704" i="2"/>
  <c r="BE704" i="2"/>
  <c r="BD704" i="2"/>
  <c r="BC704" i="2"/>
  <c r="BB704" i="2"/>
  <c r="BA704" i="2"/>
  <c r="BF703" i="2"/>
  <c r="BE703" i="2"/>
  <c r="BD703" i="2"/>
  <c r="BC703" i="2"/>
  <c r="BB703" i="2"/>
  <c r="BA703" i="2"/>
  <c r="BF702" i="2"/>
  <c r="BE702" i="2"/>
  <c r="BD702" i="2"/>
  <c r="BC702" i="2"/>
  <c r="BB702" i="2"/>
  <c r="BA702" i="2"/>
  <c r="BF701" i="2"/>
  <c r="BE701" i="2"/>
  <c r="BD701" i="2"/>
  <c r="BC701" i="2"/>
  <c r="BB701" i="2"/>
  <c r="BA701" i="2"/>
  <c r="BF700" i="2"/>
  <c r="BE700" i="2"/>
  <c r="BD700" i="2"/>
  <c r="BC700" i="2"/>
  <c r="BB700" i="2"/>
  <c r="BA700" i="2"/>
  <c r="BF699" i="2"/>
  <c r="BE699" i="2"/>
  <c r="BD699" i="2"/>
  <c r="BC699" i="2"/>
  <c r="BB699" i="2"/>
  <c r="BA699" i="2"/>
  <c r="BF698" i="2"/>
  <c r="BE698" i="2"/>
  <c r="BD698" i="2"/>
  <c r="BC698" i="2"/>
  <c r="BB698" i="2"/>
  <c r="BA698" i="2"/>
  <c r="BF697" i="2"/>
  <c r="BE697" i="2"/>
  <c r="BD697" i="2"/>
  <c r="BC697" i="2"/>
  <c r="BB697" i="2"/>
  <c r="BA697" i="2"/>
  <c r="BF696" i="2"/>
  <c r="BE696" i="2"/>
  <c r="BD696" i="2"/>
  <c r="BC696" i="2"/>
  <c r="BB696" i="2"/>
  <c r="BA696" i="2"/>
  <c r="BF695" i="2"/>
  <c r="BE695" i="2"/>
  <c r="BD695" i="2"/>
  <c r="BC695" i="2"/>
  <c r="BB695" i="2"/>
  <c r="BA695" i="2"/>
  <c r="BF694" i="2"/>
  <c r="BE694" i="2"/>
  <c r="BD694" i="2"/>
  <c r="BC694" i="2"/>
  <c r="BB694" i="2"/>
  <c r="BA694" i="2"/>
  <c r="BF693" i="2"/>
  <c r="BE693" i="2"/>
  <c r="BD693" i="2"/>
  <c r="BC693" i="2"/>
  <c r="BB693" i="2"/>
  <c r="BA693" i="2"/>
  <c r="BF692" i="2"/>
  <c r="BE692" i="2"/>
  <c r="BD692" i="2"/>
  <c r="BC692" i="2"/>
  <c r="BB692" i="2"/>
  <c r="BA692" i="2"/>
  <c r="BF691" i="2"/>
  <c r="BE691" i="2"/>
  <c r="BD691" i="2"/>
  <c r="BC691" i="2"/>
  <c r="BB691" i="2"/>
  <c r="BA691" i="2"/>
  <c r="BF690" i="2"/>
  <c r="BE690" i="2"/>
  <c r="BD690" i="2"/>
  <c r="BC690" i="2"/>
  <c r="BB690" i="2"/>
  <c r="BA690" i="2"/>
  <c r="BF689" i="2"/>
  <c r="BE689" i="2"/>
  <c r="BD689" i="2"/>
  <c r="BC689" i="2"/>
  <c r="BB689" i="2"/>
  <c r="BA689" i="2"/>
  <c r="BF688" i="2"/>
  <c r="BE688" i="2"/>
  <c r="BD688" i="2"/>
  <c r="BC688" i="2"/>
  <c r="BB688" i="2"/>
  <c r="BA688" i="2"/>
  <c r="BF687" i="2"/>
  <c r="BE687" i="2"/>
  <c r="BD687" i="2"/>
  <c r="BC687" i="2"/>
  <c r="BB687" i="2"/>
  <c r="BA687" i="2"/>
  <c r="BF686" i="2"/>
  <c r="BE686" i="2"/>
  <c r="BD686" i="2"/>
  <c r="BC686" i="2"/>
  <c r="BB686" i="2"/>
  <c r="BA686" i="2"/>
  <c r="BF685" i="2"/>
  <c r="BE685" i="2"/>
  <c r="BD685" i="2"/>
  <c r="BC685" i="2"/>
  <c r="BB685" i="2"/>
  <c r="BA685" i="2"/>
  <c r="BF684" i="2"/>
  <c r="BE684" i="2"/>
  <c r="BD684" i="2"/>
  <c r="BC684" i="2"/>
  <c r="BB684" i="2"/>
  <c r="BA684" i="2"/>
  <c r="BF683" i="2"/>
  <c r="BE683" i="2"/>
  <c r="BD683" i="2"/>
  <c r="BC683" i="2"/>
  <c r="BB683" i="2"/>
  <c r="BA683" i="2"/>
  <c r="BF682" i="2"/>
  <c r="BE682" i="2"/>
  <c r="BD682" i="2"/>
  <c r="BC682" i="2"/>
  <c r="BB682" i="2"/>
  <c r="BA682" i="2"/>
  <c r="BF681" i="2"/>
  <c r="BE681" i="2"/>
  <c r="BD681" i="2"/>
  <c r="BC681" i="2"/>
  <c r="BB681" i="2"/>
  <c r="BA681" i="2"/>
  <c r="BF680" i="2"/>
  <c r="BE680" i="2"/>
  <c r="BD680" i="2"/>
  <c r="BC680" i="2"/>
  <c r="BB680" i="2"/>
  <c r="BA680" i="2"/>
  <c r="BF679" i="2"/>
  <c r="BE679" i="2"/>
  <c r="BD679" i="2"/>
  <c r="BC679" i="2"/>
  <c r="BB679" i="2"/>
  <c r="BA679" i="2"/>
  <c r="BF678" i="2"/>
  <c r="BE678" i="2"/>
  <c r="BD678" i="2"/>
  <c r="BC678" i="2"/>
  <c r="BB678" i="2"/>
  <c r="BA678" i="2"/>
  <c r="BF677" i="2"/>
  <c r="BE677" i="2"/>
  <c r="BD677" i="2"/>
  <c r="BC677" i="2"/>
  <c r="BB677" i="2"/>
  <c r="BA677" i="2"/>
  <c r="BF676" i="2"/>
  <c r="BE676" i="2"/>
  <c r="BD676" i="2"/>
  <c r="BC676" i="2"/>
  <c r="BB676" i="2"/>
  <c r="BA676" i="2"/>
  <c r="BF675" i="2"/>
  <c r="BE675" i="2"/>
  <c r="BD675" i="2"/>
  <c r="BC675" i="2"/>
  <c r="BB675" i="2"/>
  <c r="BA675" i="2"/>
  <c r="BF674" i="2"/>
  <c r="BE674" i="2"/>
  <c r="BD674" i="2"/>
  <c r="BC674" i="2"/>
  <c r="BB674" i="2"/>
  <c r="BA674" i="2"/>
  <c r="BF673" i="2"/>
  <c r="BE673" i="2"/>
  <c r="BD673" i="2"/>
  <c r="BC673" i="2"/>
  <c r="BB673" i="2"/>
  <c r="BA673" i="2"/>
  <c r="BF672" i="2"/>
  <c r="BE672" i="2"/>
  <c r="BD672" i="2"/>
  <c r="BC672" i="2"/>
  <c r="BB672" i="2"/>
  <c r="BA672" i="2"/>
  <c r="BF671" i="2"/>
  <c r="BE671" i="2"/>
  <c r="BD671" i="2"/>
  <c r="BC671" i="2"/>
  <c r="BB671" i="2"/>
  <c r="BA671" i="2"/>
  <c r="BF670" i="2"/>
  <c r="BE670" i="2"/>
  <c r="BD670" i="2"/>
  <c r="BC670" i="2"/>
  <c r="BB670" i="2"/>
  <c r="BA670" i="2"/>
  <c r="BF669" i="2"/>
  <c r="BE669" i="2"/>
  <c r="BD669" i="2"/>
  <c r="BC669" i="2"/>
  <c r="BB669" i="2"/>
  <c r="BA669" i="2"/>
  <c r="BF668" i="2"/>
  <c r="BE668" i="2"/>
  <c r="BD668" i="2"/>
  <c r="BC668" i="2"/>
  <c r="BB668" i="2"/>
  <c r="BA668" i="2"/>
  <c r="BF667" i="2"/>
  <c r="BE667" i="2"/>
  <c r="BD667" i="2"/>
  <c r="BC667" i="2"/>
  <c r="BB667" i="2"/>
  <c r="BA667" i="2"/>
  <c r="BF666" i="2"/>
  <c r="BE666" i="2"/>
  <c r="BD666" i="2"/>
  <c r="BC666" i="2"/>
  <c r="BB666" i="2"/>
  <c r="BA666" i="2"/>
  <c r="BF665" i="2"/>
  <c r="BE665" i="2"/>
  <c r="BD665" i="2"/>
  <c r="BC665" i="2"/>
  <c r="BB665" i="2"/>
  <c r="BA665" i="2"/>
  <c r="BF664" i="2"/>
  <c r="BE664" i="2"/>
  <c r="BD664" i="2"/>
  <c r="BC664" i="2"/>
  <c r="BB664" i="2"/>
  <c r="BA664" i="2"/>
  <c r="BF663" i="2"/>
  <c r="BE663" i="2"/>
  <c r="BD663" i="2"/>
  <c r="BC663" i="2"/>
  <c r="BB663" i="2"/>
  <c r="BA663" i="2"/>
  <c r="BF662" i="2"/>
  <c r="BE662" i="2"/>
  <c r="BD662" i="2"/>
  <c r="BC662" i="2"/>
  <c r="BB662" i="2"/>
  <c r="BA662" i="2"/>
  <c r="BF661" i="2"/>
  <c r="BE661" i="2"/>
  <c r="BD661" i="2"/>
  <c r="BC661" i="2"/>
  <c r="BB661" i="2"/>
  <c r="BA661" i="2"/>
  <c r="BF660" i="2"/>
  <c r="BE660" i="2"/>
  <c r="BD660" i="2"/>
  <c r="BC660" i="2"/>
  <c r="BB660" i="2"/>
  <c r="BA660" i="2"/>
  <c r="BF659" i="2"/>
  <c r="BE659" i="2"/>
  <c r="BD659" i="2"/>
  <c r="BC659" i="2"/>
  <c r="BB659" i="2"/>
  <c r="BA659" i="2"/>
  <c r="BF658" i="2"/>
  <c r="BE658" i="2"/>
  <c r="BD658" i="2"/>
  <c r="BC658" i="2"/>
  <c r="BB658" i="2"/>
  <c r="BA658" i="2"/>
  <c r="BF657" i="2"/>
  <c r="BE657" i="2"/>
  <c r="BD657" i="2"/>
  <c r="BC657" i="2"/>
  <c r="BB657" i="2"/>
  <c r="BA657" i="2"/>
  <c r="BF656" i="2"/>
  <c r="BE656" i="2"/>
  <c r="BD656" i="2"/>
  <c r="BC656" i="2"/>
  <c r="BB656" i="2"/>
  <c r="BA656" i="2"/>
  <c r="BF655" i="2"/>
  <c r="BE655" i="2"/>
  <c r="BD655" i="2"/>
  <c r="BC655" i="2"/>
  <c r="BB655" i="2"/>
  <c r="BA655" i="2"/>
  <c r="BF654" i="2"/>
  <c r="BE654" i="2"/>
  <c r="BD654" i="2"/>
  <c r="BC654" i="2"/>
  <c r="BB654" i="2"/>
  <c r="BA654" i="2"/>
  <c r="BF653" i="2"/>
  <c r="BE653" i="2"/>
  <c r="BD653" i="2"/>
  <c r="BC653" i="2"/>
  <c r="BB653" i="2"/>
  <c r="BA653" i="2"/>
  <c r="BF652" i="2"/>
  <c r="BE652" i="2"/>
  <c r="BD652" i="2"/>
  <c r="BC652" i="2"/>
  <c r="BB652" i="2"/>
  <c r="BA652" i="2"/>
  <c r="BF651" i="2"/>
  <c r="BE651" i="2"/>
  <c r="BD651" i="2"/>
  <c r="BC651" i="2"/>
  <c r="BB651" i="2"/>
  <c r="BA651" i="2"/>
  <c r="BF650" i="2"/>
  <c r="BE650" i="2"/>
  <c r="BD650" i="2"/>
  <c r="BC650" i="2"/>
  <c r="BB650" i="2"/>
  <c r="BA650" i="2"/>
  <c r="BF649" i="2"/>
  <c r="BE649" i="2"/>
  <c r="BD649" i="2"/>
  <c r="BC649" i="2"/>
  <c r="BB649" i="2"/>
  <c r="BA649" i="2"/>
  <c r="BF648" i="2"/>
  <c r="BE648" i="2"/>
  <c r="BD648" i="2"/>
  <c r="BC648" i="2"/>
  <c r="BB648" i="2"/>
  <c r="BA648" i="2"/>
  <c r="BF647" i="2"/>
  <c r="BE647" i="2"/>
  <c r="BD647" i="2"/>
  <c r="BC647" i="2"/>
  <c r="BB647" i="2"/>
  <c r="BA647" i="2"/>
  <c r="BF646" i="2"/>
  <c r="BE646" i="2"/>
  <c r="BD646" i="2"/>
  <c r="BC646" i="2"/>
  <c r="BB646" i="2"/>
  <c r="BA646" i="2"/>
  <c r="BF645" i="2"/>
  <c r="BE645" i="2"/>
  <c r="BD645" i="2"/>
  <c r="BC645" i="2"/>
  <c r="BB645" i="2"/>
  <c r="BA645" i="2"/>
  <c r="BF644" i="2"/>
  <c r="BE644" i="2"/>
  <c r="BD644" i="2"/>
  <c r="BC644" i="2"/>
  <c r="BB644" i="2"/>
  <c r="BA644" i="2"/>
  <c r="BF643" i="2"/>
  <c r="BE643" i="2"/>
  <c r="BD643" i="2"/>
  <c r="BC643" i="2"/>
  <c r="BB643" i="2"/>
  <c r="BA643" i="2"/>
  <c r="BF642" i="2"/>
  <c r="BE642" i="2"/>
  <c r="BD642" i="2"/>
  <c r="BC642" i="2"/>
  <c r="BB642" i="2"/>
  <c r="BA642" i="2"/>
  <c r="BF641" i="2"/>
  <c r="BE641" i="2"/>
  <c r="BD641" i="2"/>
  <c r="BC641" i="2"/>
  <c r="BB641" i="2"/>
  <c r="BA641" i="2"/>
  <c r="BF640" i="2"/>
  <c r="BE640" i="2"/>
  <c r="BD640" i="2"/>
  <c r="BC640" i="2"/>
  <c r="BB640" i="2"/>
  <c r="BA640" i="2"/>
  <c r="BF639" i="2"/>
  <c r="BE639" i="2"/>
  <c r="BD639" i="2"/>
  <c r="BC639" i="2"/>
  <c r="BB639" i="2"/>
  <c r="BA639" i="2"/>
  <c r="BF638" i="2"/>
  <c r="BE638" i="2"/>
  <c r="BD638" i="2"/>
  <c r="BC638" i="2"/>
  <c r="BB638" i="2"/>
  <c r="BA638" i="2"/>
  <c r="BF637" i="2"/>
  <c r="BE637" i="2"/>
  <c r="BD637" i="2"/>
  <c r="BC637" i="2"/>
  <c r="BB637" i="2"/>
  <c r="BA637" i="2"/>
  <c r="BF636" i="2"/>
  <c r="BE636" i="2"/>
  <c r="BD636" i="2"/>
  <c r="BC636" i="2"/>
  <c r="BB636" i="2"/>
  <c r="BA636" i="2"/>
  <c r="BF635" i="2"/>
  <c r="BE635" i="2"/>
  <c r="BD635" i="2"/>
  <c r="BC635" i="2"/>
  <c r="BB635" i="2"/>
  <c r="BA635" i="2"/>
  <c r="BF634" i="2"/>
  <c r="BE634" i="2"/>
  <c r="BD634" i="2"/>
  <c r="BC634" i="2"/>
  <c r="BB634" i="2"/>
  <c r="BA634" i="2"/>
  <c r="BF633" i="2"/>
  <c r="BE633" i="2"/>
  <c r="BD633" i="2"/>
  <c r="BC633" i="2"/>
  <c r="BB633" i="2"/>
  <c r="BA633" i="2"/>
  <c r="BF632" i="2"/>
  <c r="BE632" i="2"/>
  <c r="BD632" i="2"/>
  <c r="BC632" i="2"/>
  <c r="BB632" i="2"/>
  <c r="BA632" i="2"/>
  <c r="BF631" i="2"/>
  <c r="BE631" i="2"/>
  <c r="BD631" i="2"/>
  <c r="BC631" i="2"/>
  <c r="BB631" i="2"/>
  <c r="BA631" i="2"/>
  <c r="BF630" i="2"/>
  <c r="BE630" i="2"/>
  <c r="BD630" i="2"/>
  <c r="BC630" i="2"/>
  <c r="BB630" i="2"/>
  <c r="BA630" i="2"/>
  <c r="BF629" i="2"/>
  <c r="BE629" i="2"/>
  <c r="BD629" i="2"/>
  <c r="BC629" i="2"/>
  <c r="BB629" i="2"/>
  <c r="BA629" i="2"/>
  <c r="BF628" i="2"/>
  <c r="BE628" i="2"/>
  <c r="BD628" i="2"/>
  <c r="BC628" i="2"/>
  <c r="BB628" i="2"/>
  <c r="BA628" i="2"/>
  <c r="BF627" i="2"/>
  <c r="BE627" i="2"/>
  <c r="BD627" i="2"/>
  <c r="BC627" i="2"/>
  <c r="BB627" i="2"/>
  <c r="BA627" i="2"/>
  <c r="BF626" i="2"/>
  <c r="BE626" i="2"/>
  <c r="BD626" i="2"/>
  <c r="BC626" i="2"/>
  <c r="BB626" i="2"/>
  <c r="BA626" i="2"/>
  <c r="BF625" i="2"/>
  <c r="BE625" i="2"/>
  <c r="BD625" i="2"/>
  <c r="BC625" i="2"/>
  <c r="BB625" i="2"/>
  <c r="BA625" i="2"/>
  <c r="BF624" i="2"/>
  <c r="BE624" i="2"/>
  <c r="BD624" i="2"/>
  <c r="BC624" i="2"/>
  <c r="BB624" i="2"/>
  <c r="BA624" i="2"/>
  <c r="BF623" i="2"/>
  <c r="BE623" i="2"/>
  <c r="BD623" i="2"/>
  <c r="BC623" i="2"/>
  <c r="BB623" i="2"/>
  <c r="BA623" i="2"/>
  <c r="BF622" i="2"/>
  <c r="BE622" i="2"/>
  <c r="BD622" i="2"/>
  <c r="BC622" i="2"/>
  <c r="BB622" i="2"/>
  <c r="BA622" i="2"/>
  <c r="BF621" i="2"/>
  <c r="BE621" i="2"/>
  <c r="BD621" i="2"/>
  <c r="BC621" i="2"/>
  <c r="BB621" i="2"/>
  <c r="BA621" i="2"/>
  <c r="BF620" i="2"/>
  <c r="BE620" i="2"/>
  <c r="BD620" i="2"/>
  <c r="BC620" i="2"/>
  <c r="BB620" i="2"/>
  <c r="BA620" i="2"/>
  <c r="BF619" i="2"/>
  <c r="BE619" i="2"/>
  <c r="BD619" i="2"/>
  <c r="BC619" i="2"/>
  <c r="BB619" i="2"/>
  <c r="BA619" i="2"/>
  <c r="BF618" i="2"/>
  <c r="BE618" i="2"/>
  <c r="BD618" i="2"/>
  <c r="BC618" i="2"/>
  <c r="BB618" i="2"/>
  <c r="BA618" i="2"/>
  <c r="BF617" i="2"/>
  <c r="BE617" i="2"/>
  <c r="BD617" i="2"/>
  <c r="BC617" i="2"/>
  <c r="BB617" i="2"/>
  <c r="BA617" i="2"/>
  <c r="BF616" i="2"/>
  <c r="BE616" i="2"/>
  <c r="BD616" i="2"/>
  <c r="BC616" i="2"/>
  <c r="BB616" i="2"/>
  <c r="BA616" i="2"/>
  <c r="BF615" i="2"/>
  <c r="BE615" i="2"/>
  <c r="BD615" i="2"/>
  <c r="BC615" i="2"/>
  <c r="BB615" i="2"/>
  <c r="BA615" i="2"/>
  <c r="BF614" i="2"/>
  <c r="BE614" i="2"/>
  <c r="BD614" i="2"/>
  <c r="BC614" i="2"/>
  <c r="BB614" i="2"/>
  <c r="BA614" i="2"/>
  <c r="BF613" i="2"/>
  <c r="BE613" i="2"/>
  <c r="BD613" i="2"/>
  <c r="BC613" i="2"/>
  <c r="BB613" i="2"/>
  <c r="BA613" i="2"/>
  <c r="BF612" i="2"/>
  <c r="BE612" i="2"/>
  <c r="BD612" i="2"/>
  <c r="BC612" i="2"/>
  <c r="BB612" i="2"/>
  <c r="BA612" i="2"/>
  <c r="BF611" i="2"/>
  <c r="BE611" i="2"/>
  <c r="BD611" i="2"/>
  <c r="BC611" i="2"/>
  <c r="BB611" i="2"/>
  <c r="BA611" i="2"/>
  <c r="BF610" i="2"/>
  <c r="BE610" i="2"/>
  <c r="BD610" i="2"/>
  <c r="BC610" i="2"/>
  <c r="BB610" i="2"/>
  <c r="BA610" i="2"/>
  <c r="BF609" i="2"/>
  <c r="BE609" i="2"/>
  <c r="BD609" i="2"/>
  <c r="BC609" i="2"/>
  <c r="BB609" i="2"/>
  <c r="BA609" i="2"/>
  <c r="BF608" i="2"/>
  <c r="BE608" i="2"/>
  <c r="BD608" i="2"/>
  <c r="BC608" i="2"/>
  <c r="BB608" i="2"/>
  <c r="BA608" i="2"/>
  <c r="BF607" i="2"/>
  <c r="BE607" i="2"/>
  <c r="BD607" i="2"/>
  <c r="BC607" i="2"/>
  <c r="BB607" i="2"/>
  <c r="BA607" i="2"/>
  <c r="BF606" i="2"/>
  <c r="BE606" i="2"/>
  <c r="BD606" i="2"/>
  <c r="BC606" i="2"/>
  <c r="BB606" i="2"/>
  <c r="BA606" i="2"/>
  <c r="BF605" i="2"/>
  <c r="BE605" i="2"/>
  <c r="BD605" i="2"/>
  <c r="BC605" i="2"/>
  <c r="BB605" i="2"/>
  <c r="BA605" i="2"/>
  <c r="BF604" i="2"/>
  <c r="BE604" i="2"/>
  <c r="BD604" i="2"/>
  <c r="BC604" i="2"/>
  <c r="BB604" i="2"/>
  <c r="BA604" i="2"/>
  <c r="BF603" i="2"/>
  <c r="BE603" i="2"/>
  <c r="BD603" i="2"/>
  <c r="BC603" i="2"/>
  <c r="BB603" i="2"/>
  <c r="BA603" i="2"/>
  <c r="BF602" i="2"/>
  <c r="BE602" i="2"/>
  <c r="BD602" i="2"/>
  <c r="BC602" i="2"/>
  <c r="BB602" i="2"/>
  <c r="BA602" i="2"/>
  <c r="BF601" i="2"/>
  <c r="BE601" i="2"/>
  <c r="BD601" i="2"/>
  <c r="BC601" i="2"/>
  <c r="BB601" i="2"/>
  <c r="BA601" i="2"/>
  <c r="BF600" i="2"/>
  <c r="BE600" i="2"/>
  <c r="BD600" i="2"/>
  <c r="BC600" i="2"/>
  <c r="BB600" i="2"/>
  <c r="BA600" i="2"/>
  <c r="BF599" i="2"/>
  <c r="BE599" i="2"/>
  <c r="BD599" i="2"/>
  <c r="BC599" i="2"/>
  <c r="BB599" i="2"/>
  <c r="BA599" i="2"/>
  <c r="BF598" i="2"/>
  <c r="BE598" i="2"/>
  <c r="BD598" i="2"/>
  <c r="BC598" i="2"/>
  <c r="BB598" i="2"/>
  <c r="BA598" i="2"/>
  <c r="BF597" i="2"/>
  <c r="BE597" i="2"/>
  <c r="BD597" i="2"/>
  <c r="BC597" i="2"/>
  <c r="BB597" i="2"/>
  <c r="BA597" i="2"/>
  <c r="BF596" i="2"/>
  <c r="BE596" i="2"/>
  <c r="BD596" i="2"/>
  <c r="BC596" i="2"/>
  <c r="BB596" i="2"/>
  <c r="BA596" i="2"/>
  <c r="BF595" i="2"/>
  <c r="BE595" i="2"/>
  <c r="BD595" i="2"/>
  <c r="BC595" i="2"/>
  <c r="BB595" i="2"/>
  <c r="BA595" i="2"/>
  <c r="BF594" i="2"/>
  <c r="BE594" i="2"/>
  <c r="BD594" i="2"/>
  <c r="BC594" i="2"/>
  <c r="BB594" i="2"/>
  <c r="BA594" i="2"/>
  <c r="BF593" i="2"/>
  <c r="BE593" i="2"/>
  <c r="BD593" i="2"/>
  <c r="BC593" i="2"/>
  <c r="BB593" i="2"/>
  <c r="BA593" i="2"/>
  <c r="BF592" i="2"/>
  <c r="BE592" i="2"/>
  <c r="BD592" i="2"/>
  <c r="BC592" i="2"/>
  <c r="BB592" i="2"/>
  <c r="BA592" i="2"/>
  <c r="BF591" i="2"/>
  <c r="BE591" i="2"/>
  <c r="BD591" i="2"/>
  <c r="BC591" i="2"/>
  <c r="BB591" i="2"/>
  <c r="BA591" i="2"/>
  <c r="BF590" i="2"/>
  <c r="BE590" i="2"/>
  <c r="BD590" i="2"/>
  <c r="BC590" i="2"/>
  <c r="BB590" i="2"/>
  <c r="BA590" i="2"/>
  <c r="BF589" i="2"/>
  <c r="BE589" i="2"/>
  <c r="BD589" i="2"/>
  <c r="BC589" i="2"/>
  <c r="BB589" i="2"/>
  <c r="BA589" i="2"/>
  <c r="BF588" i="2"/>
  <c r="BE588" i="2"/>
  <c r="BD588" i="2"/>
  <c r="BC588" i="2"/>
  <c r="BB588" i="2"/>
  <c r="BA588" i="2"/>
  <c r="BF587" i="2"/>
  <c r="BE587" i="2"/>
  <c r="BD587" i="2"/>
  <c r="BC587" i="2"/>
  <c r="BB587" i="2"/>
  <c r="BA587" i="2"/>
  <c r="BF586" i="2"/>
  <c r="BE586" i="2"/>
  <c r="BD586" i="2"/>
  <c r="BC586" i="2"/>
  <c r="BB586" i="2"/>
  <c r="BA586" i="2"/>
  <c r="BF585" i="2"/>
  <c r="BE585" i="2"/>
  <c r="BD585" i="2"/>
  <c r="BC585" i="2"/>
  <c r="BB585" i="2"/>
  <c r="BA585" i="2"/>
  <c r="BF584" i="2"/>
  <c r="BE584" i="2"/>
  <c r="BD584" i="2"/>
  <c r="BC584" i="2"/>
  <c r="BB584" i="2"/>
  <c r="BA584" i="2"/>
  <c r="BF583" i="2"/>
  <c r="BE583" i="2"/>
  <c r="BD583" i="2"/>
  <c r="BC583" i="2"/>
  <c r="BB583" i="2"/>
  <c r="BA583" i="2"/>
  <c r="BF582" i="2"/>
  <c r="BE582" i="2"/>
  <c r="BD582" i="2"/>
  <c r="BC582" i="2"/>
  <c r="BB582" i="2"/>
  <c r="BA582" i="2"/>
  <c r="BF581" i="2"/>
  <c r="BE581" i="2"/>
  <c r="BD581" i="2"/>
  <c r="BC581" i="2"/>
  <c r="BB581" i="2"/>
  <c r="BA581" i="2"/>
  <c r="BF580" i="2"/>
  <c r="BE580" i="2"/>
  <c r="BD580" i="2"/>
  <c r="BC580" i="2"/>
  <c r="BB580" i="2"/>
  <c r="BA580" i="2"/>
  <c r="BF579" i="2"/>
  <c r="BE579" i="2"/>
  <c r="BD579" i="2"/>
  <c r="BC579" i="2"/>
  <c r="BB579" i="2"/>
  <c r="BA579" i="2"/>
  <c r="BF578" i="2"/>
  <c r="BE578" i="2"/>
  <c r="BD578" i="2"/>
  <c r="BC578" i="2"/>
  <c r="BB578" i="2"/>
  <c r="BA578" i="2"/>
  <c r="BF577" i="2"/>
  <c r="BE577" i="2"/>
  <c r="BD577" i="2"/>
  <c r="BC577" i="2"/>
  <c r="BB577" i="2"/>
  <c r="BA577" i="2"/>
  <c r="BF576" i="2"/>
  <c r="BE576" i="2"/>
  <c r="BD576" i="2"/>
  <c r="BC576" i="2"/>
  <c r="BB576" i="2"/>
  <c r="BA576" i="2"/>
  <c r="BF575" i="2"/>
  <c r="BE575" i="2"/>
  <c r="BD575" i="2"/>
  <c r="BC575" i="2"/>
  <c r="BB575" i="2"/>
  <c r="BA575" i="2"/>
  <c r="BF574" i="2"/>
  <c r="BE574" i="2"/>
  <c r="BD574" i="2"/>
  <c r="BC574" i="2"/>
  <c r="BB574" i="2"/>
  <c r="BA574" i="2"/>
  <c r="BF573" i="2"/>
  <c r="BE573" i="2"/>
  <c r="BD573" i="2"/>
  <c r="BC573" i="2"/>
  <c r="BB573" i="2"/>
  <c r="BA573" i="2"/>
  <c r="BF572" i="2"/>
  <c r="BE572" i="2"/>
  <c r="BD572" i="2"/>
  <c r="BC572" i="2"/>
  <c r="BB572" i="2"/>
  <c r="BA572" i="2"/>
  <c r="BF571" i="2"/>
  <c r="BE571" i="2"/>
  <c r="BD571" i="2"/>
  <c r="BC571" i="2"/>
  <c r="BB571" i="2"/>
  <c r="BA571" i="2"/>
  <c r="BF570" i="2"/>
  <c r="BE570" i="2"/>
  <c r="BD570" i="2"/>
  <c r="BC570" i="2"/>
  <c r="BB570" i="2"/>
  <c r="BA570" i="2"/>
  <c r="BF569" i="2"/>
  <c r="BE569" i="2"/>
  <c r="BD569" i="2"/>
  <c r="BC569" i="2"/>
  <c r="BB569" i="2"/>
  <c r="BA569" i="2"/>
  <c r="BF568" i="2"/>
  <c r="BE568" i="2"/>
  <c r="BD568" i="2"/>
  <c r="BC568" i="2"/>
  <c r="BB568" i="2"/>
  <c r="BA568" i="2"/>
  <c r="BF567" i="2"/>
  <c r="BE567" i="2"/>
  <c r="BD567" i="2"/>
  <c r="BC567" i="2"/>
  <c r="BB567" i="2"/>
  <c r="BA567" i="2"/>
  <c r="BF566" i="2"/>
  <c r="BE566" i="2"/>
  <c r="BD566" i="2"/>
  <c r="BC566" i="2"/>
  <c r="BB566" i="2"/>
  <c r="BA566" i="2"/>
  <c r="BF565" i="2"/>
  <c r="BE565" i="2"/>
  <c r="BD565" i="2"/>
  <c r="BC565" i="2"/>
  <c r="BB565" i="2"/>
  <c r="BA565" i="2"/>
  <c r="BF564" i="2"/>
  <c r="BE564" i="2"/>
  <c r="BD564" i="2"/>
  <c r="BC564" i="2"/>
  <c r="BB564" i="2"/>
  <c r="BA564" i="2"/>
  <c r="BF563" i="2"/>
  <c r="BE563" i="2"/>
  <c r="BD563" i="2"/>
  <c r="BC563" i="2"/>
  <c r="BB563" i="2"/>
  <c r="BA563" i="2"/>
  <c r="BF562" i="2"/>
  <c r="BE562" i="2"/>
  <c r="BD562" i="2"/>
  <c r="BC562" i="2"/>
  <c r="BB562" i="2"/>
  <c r="BA562" i="2"/>
  <c r="BF561" i="2"/>
  <c r="BE561" i="2"/>
  <c r="BD561" i="2"/>
  <c r="BC561" i="2"/>
  <c r="BB561" i="2"/>
  <c r="BA561" i="2"/>
  <c r="BF560" i="2"/>
  <c r="BE560" i="2"/>
  <c r="BD560" i="2"/>
  <c r="BC560" i="2"/>
  <c r="BB560" i="2"/>
  <c r="BA560" i="2"/>
  <c r="BF559" i="2"/>
  <c r="BE559" i="2"/>
  <c r="BD559" i="2"/>
  <c r="BC559" i="2"/>
  <c r="BB559" i="2"/>
  <c r="BA559" i="2"/>
  <c r="BF558" i="2"/>
  <c r="BE558" i="2"/>
  <c r="BD558" i="2"/>
  <c r="BC558" i="2"/>
  <c r="BB558" i="2"/>
  <c r="BA558" i="2"/>
  <c r="BF557" i="2"/>
  <c r="BE557" i="2"/>
  <c r="BD557" i="2"/>
  <c r="BC557" i="2"/>
  <c r="BB557" i="2"/>
  <c r="BA557" i="2"/>
  <c r="BF556" i="2"/>
  <c r="BE556" i="2"/>
  <c r="BD556" i="2"/>
  <c r="BC556" i="2"/>
  <c r="BB556" i="2"/>
  <c r="BA556" i="2"/>
  <c r="BF555" i="2"/>
  <c r="BE555" i="2"/>
  <c r="BD555" i="2"/>
  <c r="BC555" i="2"/>
  <c r="BB555" i="2"/>
  <c r="BA555" i="2"/>
  <c r="BF554" i="2"/>
  <c r="BE554" i="2"/>
  <c r="BD554" i="2"/>
  <c r="BC554" i="2"/>
  <c r="BB554" i="2"/>
  <c r="BA554" i="2"/>
  <c r="BF553" i="2"/>
  <c r="BE553" i="2"/>
  <c r="BD553" i="2"/>
  <c r="BC553" i="2"/>
  <c r="BB553" i="2"/>
  <c r="BA553" i="2"/>
  <c r="BF552" i="2"/>
  <c r="BE552" i="2"/>
  <c r="BD552" i="2"/>
  <c r="BC552" i="2"/>
  <c r="BB552" i="2"/>
  <c r="BA552" i="2"/>
  <c r="BF551" i="2"/>
  <c r="BE551" i="2"/>
  <c r="BD551" i="2"/>
  <c r="BC551" i="2"/>
  <c r="BB551" i="2"/>
  <c r="BA551" i="2"/>
  <c r="BF550" i="2"/>
  <c r="BE550" i="2"/>
  <c r="BD550" i="2"/>
  <c r="BC550" i="2"/>
  <c r="BB550" i="2"/>
  <c r="BA550" i="2"/>
  <c r="BF549" i="2"/>
  <c r="BE549" i="2"/>
  <c r="BD549" i="2"/>
  <c r="BC549" i="2"/>
  <c r="BB549" i="2"/>
  <c r="BA549" i="2"/>
  <c r="BF548" i="2"/>
  <c r="BE548" i="2"/>
  <c r="BD548" i="2"/>
  <c r="BC548" i="2"/>
  <c r="BB548" i="2"/>
  <c r="BA548" i="2"/>
  <c r="BF547" i="2"/>
  <c r="BE547" i="2"/>
  <c r="BD547" i="2"/>
  <c r="BC547" i="2"/>
  <c r="BB547" i="2"/>
  <c r="BA547" i="2"/>
  <c r="BF546" i="2"/>
  <c r="BE546" i="2"/>
  <c r="BD546" i="2"/>
  <c r="BC546" i="2"/>
  <c r="BB546" i="2"/>
  <c r="BA546" i="2"/>
  <c r="BF545" i="2"/>
  <c r="BE545" i="2"/>
  <c r="BD545" i="2"/>
  <c r="BC545" i="2"/>
  <c r="BB545" i="2"/>
  <c r="BA545" i="2"/>
  <c r="BF544" i="2"/>
  <c r="BE544" i="2"/>
  <c r="BD544" i="2"/>
  <c r="BC544" i="2"/>
  <c r="BB544" i="2"/>
  <c r="BA544" i="2"/>
  <c r="BF543" i="2"/>
  <c r="BE543" i="2"/>
  <c r="BD543" i="2"/>
  <c r="BC543" i="2"/>
  <c r="BB543" i="2"/>
  <c r="BA543" i="2"/>
  <c r="BF542" i="2"/>
  <c r="BE542" i="2"/>
  <c r="BD542" i="2"/>
  <c r="BC542" i="2"/>
  <c r="BB542" i="2"/>
  <c r="BA542" i="2"/>
  <c r="BF541" i="2"/>
  <c r="BE541" i="2"/>
  <c r="BD541" i="2"/>
  <c r="BC541" i="2"/>
  <c r="BB541" i="2"/>
  <c r="BA541" i="2"/>
  <c r="BF540" i="2"/>
  <c r="BE540" i="2"/>
  <c r="BD540" i="2"/>
  <c r="BC540" i="2"/>
  <c r="BB540" i="2"/>
  <c r="BA540" i="2"/>
  <c r="BF539" i="2"/>
  <c r="BE539" i="2"/>
  <c r="BD539" i="2"/>
  <c r="BC539" i="2"/>
  <c r="BB539" i="2"/>
  <c r="BA539" i="2"/>
  <c r="BF538" i="2"/>
  <c r="BE538" i="2"/>
  <c r="BD538" i="2"/>
  <c r="BC538" i="2"/>
  <c r="BB538" i="2"/>
  <c r="BA538" i="2"/>
  <c r="BF537" i="2"/>
  <c r="BE537" i="2"/>
  <c r="BD537" i="2"/>
  <c r="BC537" i="2"/>
  <c r="BB537" i="2"/>
  <c r="BA537" i="2"/>
  <c r="BF536" i="2"/>
  <c r="BE536" i="2"/>
  <c r="BD536" i="2"/>
  <c r="BC536" i="2"/>
  <c r="BB536" i="2"/>
  <c r="BA536" i="2"/>
  <c r="BF535" i="2"/>
  <c r="BE535" i="2"/>
  <c r="BD535" i="2"/>
  <c r="BC535" i="2"/>
  <c r="BB535" i="2"/>
  <c r="BA535" i="2"/>
  <c r="BF534" i="2"/>
  <c r="BE534" i="2"/>
  <c r="BD534" i="2"/>
  <c r="BC534" i="2"/>
  <c r="BB534" i="2"/>
  <c r="BA534" i="2"/>
  <c r="BF533" i="2"/>
  <c r="BE533" i="2"/>
  <c r="BD533" i="2"/>
  <c r="BC533" i="2"/>
  <c r="BB533" i="2"/>
  <c r="BA533" i="2"/>
  <c r="BF532" i="2"/>
  <c r="BE532" i="2"/>
  <c r="BD532" i="2"/>
  <c r="BC532" i="2"/>
  <c r="BB532" i="2"/>
  <c r="BA532" i="2"/>
  <c r="BF531" i="2"/>
  <c r="BE531" i="2"/>
  <c r="BD531" i="2"/>
  <c r="BC531" i="2"/>
  <c r="BB531" i="2"/>
  <c r="BA531" i="2"/>
  <c r="BF530" i="2"/>
  <c r="BE530" i="2"/>
  <c r="BD530" i="2"/>
  <c r="BC530" i="2"/>
  <c r="BB530" i="2"/>
  <c r="BA530" i="2"/>
  <c r="BF529" i="2"/>
  <c r="BE529" i="2"/>
  <c r="BD529" i="2"/>
  <c r="BC529" i="2"/>
  <c r="BB529" i="2"/>
  <c r="BA529" i="2"/>
  <c r="BF528" i="2"/>
  <c r="BE528" i="2"/>
  <c r="BD528" i="2"/>
  <c r="BC528" i="2"/>
  <c r="BB528" i="2"/>
  <c r="BA528" i="2"/>
  <c r="BF527" i="2"/>
  <c r="BE527" i="2"/>
  <c r="BD527" i="2"/>
  <c r="BC527" i="2"/>
  <c r="BB527" i="2"/>
  <c r="BA527" i="2"/>
  <c r="BF526" i="2"/>
  <c r="BE526" i="2"/>
  <c r="BD526" i="2"/>
  <c r="BC526" i="2"/>
  <c r="BB526" i="2"/>
  <c r="BA526" i="2"/>
  <c r="BF525" i="2"/>
  <c r="BE525" i="2"/>
  <c r="BD525" i="2"/>
  <c r="BC525" i="2"/>
  <c r="BB525" i="2"/>
  <c r="BA525" i="2"/>
  <c r="BF524" i="2"/>
  <c r="BE524" i="2"/>
  <c r="BD524" i="2"/>
  <c r="BC524" i="2"/>
  <c r="BB524" i="2"/>
  <c r="BA524" i="2"/>
  <c r="BF523" i="2"/>
  <c r="BE523" i="2"/>
  <c r="BD523" i="2"/>
  <c r="BC523" i="2"/>
  <c r="BB523" i="2"/>
  <c r="BA523" i="2"/>
  <c r="BF522" i="2"/>
  <c r="BE522" i="2"/>
  <c r="BD522" i="2"/>
  <c r="BC522" i="2"/>
  <c r="BB522" i="2"/>
  <c r="BA522" i="2"/>
  <c r="BF521" i="2"/>
  <c r="BE521" i="2"/>
  <c r="BD521" i="2"/>
  <c r="BC521" i="2"/>
  <c r="BB521" i="2"/>
  <c r="BA521" i="2"/>
  <c r="BF520" i="2"/>
  <c r="BE520" i="2"/>
  <c r="BD520" i="2"/>
  <c r="BC520" i="2"/>
  <c r="BB520" i="2"/>
  <c r="BA520" i="2"/>
  <c r="BF519" i="2"/>
  <c r="BE519" i="2"/>
  <c r="BD519" i="2"/>
  <c r="BC519" i="2"/>
  <c r="BB519" i="2"/>
  <c r="BA519" i="2"/>
  <c r="BF518" i="2"/>
  <c r="BE518" i="2"/>
  <c r="BD518" i="2"/>
  <c r="BC518" i="2"/>
  <c r="BB518" i="2"/>
  <c r="BA518" i="2"/>
  <c r="BF517" i="2"/>
  <c r="BE517" i="2"/>
  <c r="BD517" i="2"/>
  <c r="BC517" i="2"/>
  <c r="BB517" i="2"/>
  <c r="BA517" i="2"/>
  <c r="BF516" i="2"/>
  <c r="BE516" i="2"/>
  <c r="BD516" i="2"/>
  <c r="BC516" i="2"/>
  <c r="BB516" i="2"/>
  <c r="BA516" i="2"/>
  <c r="BF515" i="2"/>
  <c r="BE515" i="2"/>
  <c r="BD515" i="2"/>
  <c r="BC515" i="2"/>
  <c r="BB515" i="2"/>
  <c r="BA515" i="2"/>
  <c r="BF514" i="2"/>
  <c r="BE514" i="2"/>
  <c r="BD514" i="2"/>
  <c r="BC514" i="2"/>
  <c r="BB514" i="2"/>
  <c r="BA514" i="2"/>
  <c r="BF513" i="2"/>
  <c r="BE513" i="2"/>
  <c r="BD513" i="2"/>
  <c r="BC513" i="2"/>
  <c r="BB513" i="2"/>
  <c r="BA513" i="2"/>
  <c r="BF512" i="2"/>
  <c r="BE512" i="2"/>
  <c r="BD512" i="2"/>
  <c r="BC512" i="2"/>
  <c r="BB512" i="2"/>
  <c r="BA512" i="2"/>
  <c r="BF511" i="2"/>
  <c r="BE511" i="2"/>
  <c r="BD511" i="2"/>
  <c r="BC511" i="2"/>
  <c r="BB511" i="2"/>
  <c r="BA511" i="2"/>
  <c r="BF510" i="2"/>
  <c r="BE510" i="2"/>
  <c r="BD510" i="2"/>
  <c r="BC510" i="2"/>
  <c r="BB510" i="2"/>
  <c r="BA510" i="2"/>
  <c r="BF509" i="2"/>
  <c r="BE509" i="2"/>
  <c r="BD509" i="2"/>
  <c r="BC509" i="2"/>
  <c r="BB509" i="2"/>
  <c r="BA509" i="2"/>
  <c r="BF508" i="2"/>
  <c r="BE508" i="2"/>
  <c r="BD508" i="2"/>
  <c r="BC508" i="2"/>
  <c r="BB508" i="2"/>
  <c r="BA508" i="2"/>
  <c r="BF507" i="2"/>
  <c r="BE507" i="2"/>
  <c r="BD507" i="2"/>
  <c r="BC507" i="2"/>
  <c r="BB507" i="2"/>
  <c r="BA507" i="2"/>
  <c r="BF506" i="2"/>
  <c r="BE506" i="2"/>
  <c r="BD506" i="2"/>
  <c r="BC506" i="2"/>
  <c r="BB506" i="2"/>
  <c r="BA506" i="2"/>
  <c r="BF505" i="2"/>
  <c r="BE505" i="2"/>
  <c r="BD505" i="2"/>
  <c r="BC505" i="2"/>
  <c r="BB505" i="2"/>
  <c r="BA505" i="2"/>
  <c r="BF504" i="2"/>
  <c r="BE504" i="2"/>
  <c r="BD504" i="2"/>
  <c r="BC504" i="2"/>
  <c r="BB504" i="2"/>
  <c r="BA504" i="2"/>
  <c r="BF503" i="2"/>
  <c r="BE503" i="2"/>
  <c r="BD503" i="2"/>
  <c r="BC503" i="2"/>
  <c r="BB503" i="2"/>
  <c r="BA503" i="2"/>
  <c r="BF502" i="2"/>
  <c r="BE502" i="2"/>
  <c r="BD502" i="2"/>
  <c r="BC502" i="2"/>
  <c r="BB502" i="2"/>
  <c r="BA502" i="2"/>
  <c r="BF501" i="2"/>
  <c r="BE501" i="2"/>
  <c r="BD501" i="2"/>
  <c r="BC501" i="2"/>
  <c r="BB501" i="2"/>
  <c r="BA501" i="2"/>
  <c r="BF500" i="2"/>
  <c r="BE500" i="2"/>
  <c r="BD500" i="2"/>
  <c r="BC500" i="2"/>
  <c r="BB500" i="2"/>
  <c r="BA500" i="2"/>
  <c r="BF499" i="2"/>
  <c r="BE499" i="2"/>
  <c r="BD499" i="2"/>
  <c r="BC499" i="2"/>
  <c r="BB499" i="2"/>
  <c r="BA499" i="2"/>
  <c r="BF498" i="2"/>
  <c r="BE498" i="2"/>
  <c r="BD498" i="2"/>
  <c r="BC498" i="2"/>
  <c r="BB498" i="2"/>
  <c r="BA498" i="2"/>
  <c r="BF497" i="2"/>
  <c r="BE497" i="2"/>
  <c r="BD497" i="2"/>
  <c r="BC497" i="2"/>
  <c r="BB497" i="2"/>
  <c r="BA497" i="2"/>
  <c r="BF496" i="2"/>
  <c r="BE496" i="2"/>
  <c r="BD496" i="2"/>
  <c r="BC496" i="2"/>
  <c r="BB496" i="2"/>
  <c r="BA496" i="2"/>
  <c r="BF495" i="2"/>
  <c r="BE495" i="2"/>
  <c r="BD495" i="2"/>
  <c r="BC495" i="2"/>
  <c r="BB495" i="2"/>
  <c r="BA495" i="2"/>
  <c r="BF494" i="2"/>
  <c r="BE494" i="2"/>
  <c r="BD494" i="2"/>
  <c r="BC494" i="2"/>
  <c r="BB494" i="2"/>
  <c r="BA494" i="2"/>
  <c r="BF493" i="2"/>
  <c r="BE493" i="2"/>
  <c r="BD493" i="2"/>
  <c r="BC493" i="2"/>
  <c r="BB493" i="2"/>
  <c r="BA493" i="2"/>
  <c r="BF492" i="2"/>
  <c r="BE492" i="2"/>
  <c r="BD492" i="2"/>
  <c r="BC492" i="2"/>
  <c r="BB492" i="2"/>
  <c r="BA492" i="2"/>
  <c r="BF491" i="2"/>
  <c r="BE491" i="2"/>
  <c r="BD491" i="2"/>
  <c r="BC491" i="2"/>
  <c r="BB491" i="2"/>
  <c r="BA491" i="2"/>
  <c r="BF490" i="2"/>
  <c r="BE490" i="2"/>
  <c r="BD490" i="2"/>
  <c r="BC490" i="2"/>
  <c r="BB490" i="2"/>
  <c r="BA490" i="2"/>
  <c r="BF489" i="2"/>
  <c r="BE489" i="2"/>
  <c r="BD489" i="2"/>
  <c r="BC489" i="2"/>
  <c r="BB489" i="2"/>
  <c r="BA489" i="2"/>
  <c r="BF488" i="2"/>
  <c r="BE488" i="2"/>
  <c r="BD488" i="2"/>
  <c r="BC488" i="2"/>
  <c r="BB488" i="2"/>
  <c r="BA488" i="2"/>
  <c r="BF487" i="2"/>
  <c r="BE487" i="2"/>
  <c r="BD487" i="2"/>
  <c r="BC487" i="2"/>
  <c r="BB487" i="2"/>
  <c r="BA487" i="2"/>
  <c r="BF486" i="2"/>
  <c r="BE486" i="2"/>
  <c r="BD486" i="2"/>
  <c r="BC486" i="2"/>
  <c r="BB486" i="2"/>
  <c r="BA486" i="2"/>
  <c r="BF485" i="2"/>
  <c r="BE485" i="2"/>
  <c r="BD485" i="2"/>
  <c r="BC485" i="2"/>
  <c r="BB485" i="2"/>
  <c r="BA485" i="2"/>
  <c r="BF484" i="2"/>
  <c r="BE484" i="2"/>
  <c r="BD484" i="2"/>
  <c r="BC484" i="2"/>
  <c r="BB484" i="2"/>
  <c r="BA484" i="2"/>
  <c r="BF483" i="2"/>
  <c r="BE483" i="2"/>
  <c r="BD483" i="2"/>
  <c r="BC483" i="2"/>
  <c r="BB483" i="2"/>
  <c r="BA483" i="2"/>
  <c r="BF482" i="2"/>
  <c r="BE482" i="2"/>
  <c r="BD482" i="2"/>
  <c r="BC482" i="2"/>
  <c r="BB482" i="2"/>
  <c r="BA482" i="2"/>
  <c r="BF481" i="2"/>
  <c r="BE481" i="2"/>
  <c r="BD481" i="2"/>
  <c r="BC481" i="2"/>
  <c r="BB481" i="2"/>
  <c r="BA481" i="2"/>
  <c r="BF480" i="2"/>
  <c r="BE480" i="2"/>
  <c r="BD480" i="2"/>
  <c r="BC480" i="2"/>
  <c r="BB480" i="2"/>
  <c r="BA480" i="2"/>
  <c r="BF479" i="2"/>
  <c r="BE479" i="2"/>
  <c r="BD479" i="2"/>
  <c r="BC479" i="2"/>
  <c r="BB479" i="2"/>
  <c r="BA479" i="2"/>
  <c r="BF478" i="2"/>
  <c r="BE478" i="2"/>
  <c r="BD478" i="2"/>
  <c r="BC478" i="2"/>
  <c r="BB478" i="2"/>
  <c r="BA478" i="2"/>
  <c r="BF477" i="2"/>
  <c r="BE477" i="2"/>
  <c r="BD477" i="2"/>
  <c r="BC477" i="2"/>
  <c r="BB477" i="2"/>
  <c r="BA477" i="2"/>
  <c r="BF476" i="2"/>
  <c r="BE476" i="2"/>
  <c r="BD476" i="2"/>
  <c r="BC476" i="2"/>
  <c r="BB476" i="2"/>
  <c r="BA476" i="2"/>
  <c r="BF475" i="2"/>
  <c r="BE475" i="2"/>
  <c r="BD475" i="2"/>
  <c r="BC475" i="2"/>
  <c r="BB475" i="2"/>
  <c r="BA475" i="2"/>
  <c r="BF474" i="2"/>
  <c r="BE474" i="2"/>
  <c r="BD474" i="2"/>
  <c r="BC474" i="2"/>
  <c r="BB474" i="2"/>
  <c r="BA474" i="2"/>
  <c r="BF473" i="2"/>
  <c r="BE473" i="2"/>
  <c r="BD473" i="2"/>
  <c r="BC473" i="2"/>
  <c r="BB473" i="2"/>
  <c r="BA473" i="2"/>
  <c r="BF472" i="2"/>
  <c r="BE472" i="2"/>
  <c r="BD472" i="2"/>
  <c r="BC472" i="2"/>
  <c r="BB472" i="2"/>
  <c r="BA472" i="2"/>
  <c r="BF471" i="2"/>
  <c r="BE471" i="2"/>
  <c r="BD471" i="2"/>
  <c r="BC471" i="2"/>
  <c r="BB471" i="2"/>
  <c r="BA471" i="2"/>
  <c r="BF470" i="2"/>
  <c r="BE470" i="2"/>
  <c r="BD470" i="2"/>
  <c r="BC470" i="2"/>
  <c r="BB470" i="2"/>
  <c r="BA470" i="2"/>
  <c r="BF469" i="2"/>
  <c r="BE469" i="2"/>
  <c r="BD469" i="2"/>
  <c r="BC469" i="2"/>
  <c r="BB469" i="2"/>
  <c r="BA469" i="2"/>
  <c r="BF468" i="2"/>
  <c r="BE468" i="2"/>
  <c r="BD468" i="2"/>
  <c r="BC468" i="2"/>
  <c r="BB468" i="2"/>
  <c r="BA468" i="2"/>
  <c r="BF467" i="2"/>
  <c r="BE467" i="2"/>
  <c r="BD467" i="2"/>
  <c r="BC467" i="2"/>
  <c r="BB467" i="2"/>
  <c r="BA467" i="2"/>
  <c r="BF466" i="2"/>
  <c r="BE466" i="2"/>
  <c r="BD466" i="2"/>
  <c r="BC466" i="2"/>
  <c r="BB466" i="2"/>
  <c r="BA466" i="2"/>
  <c r="BF465" i="2"/>
  <c r="BE465" i="2"/>
  <c r="BD465" i="2"/>
  <c r="BC465" i="2"/>
  <c r="BB465" i="2"/>
  <c r="BA465" i="2"/>
  <c r="BF464" i="2"/>
  <c r="BE464" i="2"/>
  <c r="BD464" i="2"/>
  <c r="BC464" i="2"/>
  <c r="BB464" i="2"/>
  <c r="BA464" i="2"/>
  <c r="BF463" i="2"/>
  <c r="BE463" i="2"/>
  <c r="BD463" i="2"/>
  <c r="BC463" i="2"/>
  <c r="BB463" i="2"/>
  <c r="BA463" i="2"/>
  <c r="BF462" i="2"/>
  <c r="BE462" i="2"/>
  <c r="BD462" i="2"/>
  <c r="BC462" i="2"/>
  <c r="BB462" i="2"/>
  <c r="BA462" i="2"/>
  <c r="BF461" i="2"/>
  <c r="BE461" i="2"/>
  <c r="BD461" i="2"/>
  <c r="BC461" i="2"/>
  <c r="BB461" i="2"/>
  <c r="BA461" i="2"/>
  <c r="BF460" i="2"/>
  <c r="BE460" i="2"/>
  <c r="BD460" i="2"/>
  <c r="BC460" i="2"/>
  <c r="BB460" i="2"/>
  <c r="BA460" i="2"/>
  <c r="BF459" i="2"/>
  <c r="BE459" i="2"/>
  <c r="BD459" i="2"/>
  <c r="BC459" i="2"/>
  <c r="BB459" i="2"/>
  <c r="BA459" i="2"/>
  <c r="BF458" i="2"/>
  <c r="BE458" i="2"/>
  <c r="BD458" i="2"/>
  <c r="BC458" i="2"/>
  <c r="BB458" i="2"/>
  <c r="BA458" i="2"/>
  <c r="BF457" i="2"/>
  <c r="BE457" i="2"/>
  <c r="BD457" i="2"/>
  <c r="BC457" i="2"/>
  <c r="BB457" i="2"/>
  <c r="BA457" i="2"/>
  <c r="BF456" i="2"/>
  <c r="BE456" i="2"/>
  <c r="BD456" i="2"/>
  <c r="BC456" i="2"/>
  <c r="BB456" i="2"/>
  <c r="BA456" i="2"/>
  <c r="BF455" i="2"/>
  <c r="BE455" i="2"/>
  <c r="BD455" i="2"/>
  <c r="BC455" i="2"/>
  <c r="BB455" i="2"/>
  <c r="BA455" i="2"/>
  <c r="BF454" i="2"/>
  <c r="BE454" i="2"/>
  <c r="BD454" i="2"/>
  <c r="BC454" i="2"/>
  <c r="BB454" i="2"/>
  <c r="BA454" i="2"/>
  <c r="BF453" i="2"/>
  <c r="BE453" i="2"/>
  <c r="BD453" i="2"/>
  <c r="BC453" i="2"/>
  <c r="BB453" i="2"/>
  <c r="BA453" i="2"/>
  <c r="BF452" i="2"/>
  <c r="BE452" i="2"/>
  <c r="BD452" i="2"/>
  <c r="BC452" i="2"/>
  <c r="BB452" i="2"/>
  <c r="BA452" i="2"/>
  <c r="BF451" i="2"/>
  <c r="BE451" i="2"/>
  <c r="BD451" i="2"/>
  <c r="BC451" i="2"/>
  <c r="BB451" i="2"/>
  <c r="BA451" i="2"/>
  <c r="BF450" i="2"/>
  <c r="BE450" i="2"/>
  <c r="BD450" i="2"/>
  <c r="BC450" i="2"/>
  <c r="BB450" i="2"/>
  <c r="BA450" i="2"/>
  <c r="BF449" i="2"/>
  <c r="BE449" i="2"/>
  <c r="BD449" i="2"/>
  <c r="BC449" i="2"/>
  <c r="BB449" i="2"/>
  <c r="BA449" i="2"/>
  <c r="BF448" i="2"/>
  <c r="BE448" i="2"/>
  <c r="BD448" i="2"/>
  <c r="BC448" i="2"/>
  <c r="BB448" i="2"/>
  <c r="BA448" i="2"/>
  <c r="BF447" i="2"/>
  <c r="BE447" i="2"/>
  <c r="BD447" i="2"/>
  <c r="BC447" i="2"/>
  <c r="BB447" i="2"/>
  <c r="BA447" i="2"/>
  <c r="BF446" i="2"/>
  <c r="BE446" i="2"/>
  <c r="BD446" i="2"/>
  <c r="BC446" i="2"/>
  <c r="BB446" i="2"/>
  <c r="BA446" i="2"/>
  <c r="BF445" i="2"/>
  <c r="BE445" i="2"/>
  <c r="BD445" i="2"/>
  <c r="BC445" i="2"/>
  <c r="BB445" i="2"/>
  <c r="BA445" i="2"/>
  <c r="BF444" i="2"/>
  <c r="BE444" i="2"/>
  <c r="BD444" i="2"/>
  <c r="BC444" i="2"/>
  <c r="BB444" i="2"/>
  <c r="BA444" i="2"/>
  <c r="BF443" i="2"/>
  <c r="BE443" i="2"/>
  <c r="BD443" i="2"/>
  <c r="BC443" i="2"/>
  <c r="BB443" i="2"/>
  <c r="BA443" i="2"/>
  <c r="BF442" i="2"/>
  <c r="BE442" i="2"/>
  <c r="BD442" i="2"/>
  <c r="BC442" i="2"/>
  <c r="BB442" i="2"/>
  <c r="BA442" i="2"/>
  <c r="BF441" i="2"/>
  <c r="BE441" i="2"/>
  <c r="BD441" i="2"/>
  <c r="BC441" i="2"/>
  <c r="BB441" i="2"/>
  <c r="BA441" i="2"/>
  <c r="BF440" i="2"/>
  <c r="BE440" i="2"/>
  <c r="BD440" i="2"/>
  <c r="BC440" i="2"/>
  <c r="BB440" i="2"/>
  <c r="BA440" i="2"/>
  <c r="BF439" i="2"/>
  <c r="BE439" i="2"/>
  <c r="BD439" i="2"/>
  <c r="BC439" i="2"/>
  <c r="BB439" i="2"/>
  <c r="BA439" i="2"/>
  <c r="BF438" i="2"/>
  <c r="BE438" i="2"/>
  <c r="BD438" i="2"/>
  <c r="BC438" i="2"/>
  <c r="BB438" i="2"/>
  <c r="BA438" i="2"/>
  <c r="BF437" i="2"/>
  <c r="BE437" i="2"/>
  <c r="BD437" i="2"/>
  <c r="BC437" i="2"/>
  <c r="BB437" i="2"/>
  <c r="BA437" i="2"/>
  <c r="BF436" i="2"/>
  <c r="BE436" i="2"/>
  <c r="BD436" i="2"/>
  <c r="BC436" i="2"/>
  <c r="BB436" i="2"/>
  <c r="BA436" i="2"/>
  <c r="BF435" i="2"/>
  <c r="BE435" i="2"/>
  <c r="BD435" i="2"/>
  <c r="BC435" i="2"/>
  <c r="BB435" i="2"/>
  <c r="BA435" i="2"/>
  <c r="BF434" i="2"/>
  <c r="BE434" i="2"/>
  <c r="BD434" i="2"/>
  <c r="BC434" i="2"/>
  <c r="BB434" i="2"/>
  <c r="BA434" i="2"/>
  <c r="BF433" i="2"/>
  <c r="BE433" i="2"/>
  <c r="BD433" i="2"/>
  <c r="BC433" i="2"/>
  <c r="BB433" i="2"/>
  <c r="BA433" i="2"/>
  <c r="BF432" i="2"/>
  <c r="BE432" i="2"/>
  <c r="BD432" i="2"/>
  <c r="BC432" i="2"/>
  <c r="BB432" i="2"/>
  <c r="BA432" i="2"/>
  <c r="BF431" i="2"/>
  <c r="BE431" i="2"/>
  <c r="BD431" i="2"/>
  <c r="BC431" i="2"/>
  <c r="BB431" i="2"/>
  <c r="BA431" i="2"/>
  <c r="BF430" i="2"/>
  <c r="BE430" i="2"/>
  <c r="BD430" i="2"/>
  <c r="BC430" i="2"/>
  <c r="BB430" i="2"/>
  <c r="BA430" i="2"/>
  <c r="BF429" i="2"/>
  <c r="BE429" i="2"/>
  <c r="BD429" i="2"/>
  <c r="BC429" i="2"/>
  <c r="BB429" i="2"/>
  <c r="BA429" i="2"/>
  <c r="BF428" i="2"/>
  <c r="BE428" i="2"/>
  <c r="BD428" i="2"/>
  <c r="BC428" i="2"/>
  <c r="BB428" i="2"/>
  <c r="BA428" i="2"/>
  <c r="BF427" i="2"/>
  <c r="BE427" i="2"/>
  <c r="BD427" i="2"/>
  <c r="BC427" i="2"/>
  <c r="BB427" i="2"/>
  <c r="BA427" i="2"/>
  <c r="BF426" i="2"/>
  <c r="BE426" i="2"/>
  <c r="BD426" i="2"/>
  <c r="BC426" i="2"/>
  <c r="BB426" i="2"/>
  <c r="BA426" i="2"/>
  <c r="BF425" i="2"/>
  <c r="BE425" i="2"/>
  <c r="BD425" i="2"/>
  <c r="BC425" i="2"/>
  <c r="BB425" i="2"/>
  <c r="BA425" i="2"/>
  <c r="BF424" i="2"/>
  <c r="BE424" i="2"/>
  <c r="BD424" i="2"/>
  <c r="BC424" i="2"/>
  <c r="BB424" i="2"/>
  <c r="BA424" i="2"/>
  <c r="BF423" i="2"/>
  <c r="BE423" i="2"/>
  <c r="BD423" i="2"/>
  <c r="BC423" i="2"/>
  <c r="BB423" i="2"/>
  <c r="BA423" i="2"/>
  <c r="BF422" i="2"/>
  <c r="BE422" i="2"/>
  <c r="BD422" i="2"/>
  <c r="BC422" i="2"/>
  <c r="BB422" i="2"/>
  <c r="BA422" i="2"/>
  <c r="BF421" i="2"/>
  <c r="BE421" i="2"/>
  <c r="BD421" i="2"/>
  <c r="BC421" i="2"/>
  <c r="BB421" i="2"/>
  <c r="BA421" i="2"/>
  <c r="BF420" i="2"/>
  <c r="BE420" i="2"/>
  <c r="BD420" i="2"/>
  <c r="BC420" i="2"/>
  <c r="BB420" i="2"/>
  <c r="BA420" i="2"/>
  <c r="BF419" i="2"/>
  <c r="BE419" i="2"/>
  <c r="BD419" i="2"/>
  <c r="BC419" i="2"/>
  <c r="BB419" i="2"/>
  <c r="BA419" i="2"/>
  <c r="BF418" i="2"/>
  <c r="BE418" i="2"/>
  <c r="BD418" i="2"/>
  <c r="BC418" i="2"/>
  <c r="BB418" i="2"/>
  <c r="BA418" i="2"/>
  <c r="BF417" i="2"/>
  <c r="BE417" i="2"/>
  <c r="BD417" i="2"/>
  <c r="BC417" i="2"/>
  <c r="BB417" i="2"/>
  <c r="BA417" i="2"/>
  <c r="BF416" i="2"/>
  <c r="BE416" i="2"/>
  <c r="BD416" i="2"/>
  <c r="BC416" i="2"/>
  <c r="BB416" i="2"/>
  <c r="BA416" i="2"/>
  <c r="BF415" i="2"/>
  <c r="BE415" i="2"/>
  <c r="BD415" i="2"/>
  <c r="BC415" i="2"/>
  <c r="BB415" i="2"/>
  <c r="BA415" i="2"/>
  <c r="BF414" i="2"/>
  <c r="BE414" i="2"/>
  <c r="BD414" i="2"/>
  <c r="BC414" i="2"/>
  <c r="BB414" i="2"/>
  <c r="BA414" i="2"/>
  <c r="BF413" i="2"/>
  <c r="BE413" i="2"/>
  <c r="BD413" i="2"/>
  <c r="BC413" i="2"/>
  <c r="BB413" i="2"/>
  <c r="BA413" i="2"/>
  <c r="BF412" i="2"/>
  <c r="BE412" i="2"/>
  <c r="BD412" i="2"/>
  <c r="BC412" i="2"/>
  <c r="BB412" i="2"/>
  <c r="BA412" i="2"/>
  <c r="BF411" i="2"/>
  <c r="BE411" i="2"/>
  <c r="BD411" i="2"/>
  <c r="BC411" i="2"/>
  <c r="BB411" i="2"/>
  <c r="BA411" i="2"/>
  <c r="BF410" i="2"/>
  <c r="BE410" i="2"/>
  <c r="BD410" i="2"/>
  <c r="BC410" i="2"/>
  <c r="BB410" i="2"/>
  <c r="BA410" i="2"/>
  <c r="BF409" i="2"/>
  <c r="BE409" i="2"/>
  <c r="BD409" i="2"/>
  <c r="BC409" i="2"/>
  <c r="BB409" i="2"/>
  <c r="BA409" i="2"/>
  <c r="BF408" i="2"/>
  <c r="BE408" i="2"/>
  <c r="BD408" i="2"/>
  <c r="BC408" i="2"/>
  <c r="BB408" i="2"/>
  <c r="BA408" i="2"/>
  <c r="BF407" i="2"/>
  <c r="BE407" i="2"/>
  <c r="BD407" i="2"/>
  <c r="BC407" i="2"/>
  <c r="BB407" i="2"/>
  <c r="BA407" i="2"/>
  <c r="BF406" i="2"/>
  <c r="BE406" i="2"/>
  <c r="BD406" i="2"/>
  <c r="BC406" i="2"/>
  <c r="BB406" i="2"/>
  <c r="BA406" i="2"/>
  <c r="BF405" i="2"/>
  <c r="BE405" i="2"/>
  <c r="BD405" i="2"/>
  <c r="BC405" i="2"/>
  <c r="BB405" i="2"/>
  <c r="BA405" i="2"/>
  <c r="BF404" i="2"/>
  <c r="BE404" i="2"/>
  <c r="BD404" i="2"/>
  <c r="BC404" i="2"/>
  <c r="BB404" i="2"/>
  <c r="BA404" i="2"/>
  <c r="BF403" i="2"/>
  <c r="BE403" i="2"/>
  <c r="BD403" i="2"/>
  <c r="BC403" i="2"/>
  <c r="BB403" i="2"/>
  <c r="BA403" i="2"/>
  <c r="BF402" i="2"/>
  <c r="BE402" i="2"/>
  <c r="BD402" i="2"/>
  <c r="BC402" i="2"/>
  <c r="BB402" i="2"/>
  <c r="BA402" i="2"/>
  <c r="BF401" i="2"/>
  <c r="BE401" i="2"/>
  <c r="BD401" i="2"/>
  <c r="BC401" i="2"/>
  <c r="BB401" i="2"/>
  <c r="BA401" i="2"/>
  <c r="BF400" i="2"/>
  <c r="BE400" i="2"/>
  <c r="BD400" i="2"/>
  <c r="BC400" i="2"/>
  <c r="BB400" i="2"/>
  <c r="BA400" i="2"/>
  <c r="BF399" i="2"/>
  <c r="BE399" i="2"/>
  <c r="BD399" i="2"/>
  <c r="BC399" i="2"/>
  <c r="BB399" i="2"/>
  <c r="BA399" i="2"/>
  <c r="BF398" i="2"/>
  <c r="BE398" i="2"/>
  <c r="BD398" i="2"/>
  <c r="BC398" i="2"/>
  <c r="BB398" i="2"/>
  <c r="BA398" i="2"/>
  <c r="BF397" i="2"/>
  <c r="BE397" i="2"/>
  <c r="BD397" i="2"/>
  <c r="BC397" i="2"/>
  <c r="BB397" i="2"/>
  <c r="BA397" i="2"/>
  <c r="BF396" i="2"/>
  <c r="BE396" i="2"/>
  <c r="BD396" i="2"/>
  <c r="BC396" i="2"/>
  <c r="BB396" i="2"/>
  <c r="BA396" i="2"/>
  <c r="BF395" i="2"/>
  <c r="BE395" i="2"/>
  <c r="BD395" i="2"/>
  <c r="BC395" i="2"/>
  <c r="BB395" i="2"/>
  <c r="BA395" i="2"/>
  <c r="BF394" i="2"/>
  <c r="BE394" i="2"/>
  <c r="BD394" i="2"/>
  <c r="BC394" i="2"/>
  <c r="BB394" i="2"/>
  <c r="BA394" i="2"/>
  <c r="BF393" i="2"/>
  <c r="BE393" i="2"/>
  <c r="BD393" i="2"/>
  <c r="BC393" i="2"/>
  <c r="BB393" i="2"/>
  <c r="BA393" i="2"/>
  <c r="BF392" i="2"/>
  <c r="BE392" i="2"/>
  <c r="BD392" i="2"/>
  <c r="BC392" i="2"/>
  <c r="BB392" i="2"/>
  <c r="BA392" i="2"/>
  <c r="BF391" i="2"/>
  <c r="BE391" i="2"/>
  <c r="BD391" i="2"/>
  <c r="BC391" i="2"/>
  <c r="BB391" i="2"/>
  <c r="BA391" i="2"/>
  <c r="BF390" i="2"/>
  <c r="BE390" i="2"/>
  <c r="BD390" i="2"/>
  <c r="BC390" i="2"/>
  <c r="BB390" i="2"/>
  <c r="BA390" i="2"/>
  <c r="BF389" i="2"/>
  <c r="BF713" i="2" s="1"/>
  <c r="BE389" i="2"/>
  <c r="BD389" i="2"/>
  <c r="BC389" i="2"/>
  <c r="BB389" i="2"/>
  <c r="BB713" i="2" s="1"/>
  <c r="BA389" i="2"/>
  <c r="BF388" i="2"/>
  <c r="BE388" i="2"/>
  <c r="BD388" i="2"/>
  <c r="BC388" i="2"/>
  <c r="BB388" i="2"/>
  <c r="BA388" i="2"/>
  <c r="BF387" i="2"/>
  <c r="BF709" i="2" s="1"/>
  <c r="BE387" i="2"/>
  <c r="BE709" i="2" s="1"/>
  <c r="BD387" i="2"/>
  <c r="BD709" i="2" s="1"/>
  <c r="BC387" i="2"/>
  <c r="BB387" i="2"/>
  <c r="BB709" i="2" s="1"/>
  <c r="BA387" i="2"/>
  <c r="BA709" i="2" s="1"/>
  <c r="BF386" i="2"/>
  <c r="BE386" i="2"/>
  <c r="BD386" i="2"/>
  <c r="BC386" i="2"/>
  <c r="BB386" i="2"/>
  <c r="BA386" i="2"/>
  <c r="BF385" i="2"/>
  <c r="BF711" i="2" s="1"/>
  <c r="BE385" i="2"/>
  <c r="BD385" i="2"/>
  <c r="BC385" i="2"/>
  <c r="BB385" i="2"/>
  <c r="BB711" i="2" s="1"/>
  <c r="BA385" i="2"/>
  <c r="BF384" i="2"/>
  <c r="BE384" i="2"/>
  <c r="BD384" i="2"/>
  <c r="BC384" i="2"/>
  <c r="BB384" i="2"/>
  <c r="BA384" i="2"/>
  <c r="BF383" i="2"/>
  <c r="BF710" i="2" s="1"/>
  <c r="BE383" i="2"/>
  <c r="BD383" i="2"/>
  <c r="BC383" i="2"/>
  <c r="BB383" i="2"/>
  <c r="BB710" i="2" s="1"/>
  <c r="BA383" i="2"/>
  <c r="BF382" i="2"/>
  <c r="BF708" i="2" s="1"/>
  <c r="BE382" i="2"/>
  <c r="BD382" i="2"/>
  <c r="BD708" i="2" s="1"/>
  <c r="BC382" i="2"/>
  <c r="BC708" i="2" s="1"/>
  <c r="BB382" i="2"/>
  <c r="BB708" i="2" s="1"/>
  <c r="BA382" i="2"/>
  <c r="BF381" i="2"/>
  <c r="BF712" i="2" s="1"/>
  <c r="BE381" i="2"/>
  <c r="BD381" i="2"/>
  <c r="BC381" i="2"/>
  <c r="BB381" i="2"/>
  <c r="BB712" i="2" s="1"/>
  <c r="BA381" i="2"/>
  <c r="BF380" i="2"/>
  <c r="BE380" i="2"/>
  <c r="BD380" i="2"/>
  <c r="BC380" i="2"/>
  <c r="BB380" i="2"/>
  <c r="BA380" i="2"/>
  <c r="BF327" i="2"/>
  <c r="BE327" i="2"/>
  <c r="BD327" i="2"/>
  <c r="BC327" i="2"/>
  <c r="BB327" i="2"/>
  <c r="BA327" i="2"/>
  <c r="BF326" i="2"/>
  <c r="BE326" i="2"/>
  <c r="BD326" i="2"/>
  <c r="BC326" i="2"/>
  <c r="BB326" i="2"/>
  <c r="BA326" i="2"/>
  <c r="BF325" i="2"/>
  <c r="BE325" i="2"/>
  <c r="BD325" i="2"/>
  <c r="BC325" i="2"/>
  <c r="BB325" i="2"/>
  <c r="BA325" i="2"/>
  <c r="BF324" i="2"/>
  <c r="BE324" i="2"/>
  <c r="BD324" i="2"/>
  <c r="BC324" i="2"/>
  <c r="BB324" i="2"/>
  <c r="BA324" i="2"/>
  <c r="BF323" i="2"/>
  <c r="BE323" i="2"/>
  <c r="BD323" i="2"/>
  <c r="BC323" i="2"/>
  <c r="BB323" i="2"/>
  <c r="BA323" i="2"/>
  <c r="BF322" i="2"/>
  <c r="BE322" i="2"/>
  <c r="BD322" i="2"/>
  <c r="BC322" i="2"/>
  <c r="BB322" i="2"/>
  <c r="BA322" i="2"/>
  <c r="BF321" i="2"/>
  <c r="BE321" i="2"/>
  <c r="BD321" i="2"/>
  <c r="BC321" i="2"/>
  <c r="BB321" i="2"/>
  <c r="BA321" i="2"/>
  <c r="BF320" i="2"/>
  <c r="BE320" i="2"/>
  <c r="BD320" i="2"/>
  <c r="BC320" i="2"/>
  <c r="BB320" i="2"/>
  <c r="BA320" i="2"/>
  <c r="BF319" i="2"/>
  <c r="BE319" i="2"/>
  <c r="BD319" i="2"/>
  <c r="BC319" i="2"/>
  <c r="BB319" i="2"/>
  <c r="BA319" i="2"/>
  <c r="BF318" i="2"/>
  <c r="BE318" i="2"/>
  <c r="BD318" i="2"/>
  <c r="BC318" i="2"/>
  <c r="BB318" i="2"/>
  <c r="BA318" i="2"/>
  <c r="BF317" i="2"/>
  <c r="BE317" i="2"/>
  <c r="BD317" i="2"/>
  <c r="BC317" i="2"/>
  <c r="BB317" i="2"/>
  <c r="BA317" i="2"/>
  <c r="BF316" i="2"/>
  <c r="BE316" i="2"/>
  <c r="BD316" i="2"/>
  <c r="BC316" i="2"/>
  <c r="BB316" i="2"/>
  <c r="BA316" i="2"/>
  <c r="BF315" i="2"/>
  <c r="BE315" i="2"/>
  <c r="BD315" i="2"/>
  <c r="BC315" i="2"/>
  <c r="BB315" i="2"/>
  <c r="BA315" i="2"/>
  <c r="BF314" i="2"/>
  <c r="BE314" i="2"/>
  <c r="BD314" i="2"/>
  <c r="BC314" i="2"/>
  <c r="BB314" i="2"/>
  <c r="BA314" i="2"/>
  <c r="BF313" i="2"/>
  <c r="BE313" i="2"/>
  <c r="BD313" i="2"/>
  <c r="BC313" i="2"/>
  <c r="BB313" i="2"/>
  <c r="BA313" i="2"/>
  <c r="BF312" i="2"/>
  <c r="BE312" i="2"/>
  <c r="BD312" i="2"/>
  <c r="BC312" i="2"/>
  <c r="BB312" i="2"/>
  <c r="BA312" i="2"/>
  <c r="BF311" i="2"/>
  <c r="BE311" i="2"/>
  <c r="BD311" i="2"/>
  <c r="BC311" i="2"/>
  <c r="BB311" i="2"/>
  <c r="BA311" i="2"/>
  <c r="BF310" i="2"/>
  <c r="BE310" i="2"/>
  <c r="BD310" i="2"/>
  <c r="BC310" i="2"/>
  <c r="BB310" i="2"/>
  <c r="BA310" i="2"/>
  <c r="BF309" i="2"/>
  <c r="BE309" i="2"/>
  <c r="BD309" i="2"/>
  <c r="BC309" i="2"/>
  <c r="BB309" i="2"/>
  <c r="BA309" i="2"/>
  <c r="BF308" i="2"/>
  <c r="BE308" i="2"/>
  <c r="BD308" i="2"/>
  <c r="BC308" i="2"/>
  <c r="BB308" i="2"/>
  <c r="BA308" i="2"/>
  <c r="BF307" i="2"/>
  <c r="BE307" i="2"/>
  <c r="BD307" i="2"/>
  <c r="BC307" i="2"/>
  <c r="BB307" i="2"/>
  <c r="BA307" i="2"/>
  <c r="BF306" i="2"/>
  <c r="BE306" i="2"/>
  <c r="BD306" i="2"/>
  <c r="BC306" i="2"/>
  <c r="BB306" i="2"/>
  <c r="BA306" i="2"/>
  <c r="BF305" i="2"/>
  <c r="BE305" i="2"/>
  <c r="BD305" i="2"/>
  <c r="BC305" i="2"/>
  <c r="BB305" i="2"/>
  <c r="BA305" i="2"/>
  <c r="BF304" i="2"/>
  <c r="BE304" i="2"/>
  <c r="BD304" i="2"/>
  <c r="BC304" i="2"/>
  <c r="BB304" i="2"/>
  <c r="BA304" i="2"/>
  <c r="BF303" i="2"/>
  <c r="BE303" i="2"/>
  <c r="BD303" i="2"/>
  <c r="BC303" i="2"/>
  <c r="BB303" i="2"/>
  <c r="BA303" i="2"/>
  <c r="BF302" i="2"/>
  <c r="BE302" i="2"/>
  <c r="BD302" i="2"/>
  <c r="BC302" i="2"/>
  <c r="BB302" i="2"/>
  <c r="BA302" i="2"/>
  <c r="BF301" i="2"/>
  <c r="BE301" i="2"/>
  <c r="BD301" i="2"/>
  <c r="BC301" i="2"/>
  <c r="BB301" i="2"/>
  <c r="BA301" i="2"/>
  <c r="BF300" i="2"/>
  <c r="BE300" i="2"/>
  <c r="BD300" i="2"/>
  <c r="BC300" i="2"/>
  <c r="BB300" i="2"/>
  <c r="BA300" i="2"/>
  <c r="BF299" i="2"/>
  <c r="BE299" i="2"/>
  <c r="BD299" i="2"/>
  <c r="BC299" i="2"/>
  <c r="BB299" i="2"/>
  <c r="BA299" i="2"/>
  <c r="BF298" i="2"/>
  <c r="BE298" i="2"/>
  <c r="BD298" i="2"/>
  <c r="BC298" i="2"/>
  <c r="BB298" i="2"/>
  <c r="BA298" i="2"/>
  <c r="BF297" i="2"/>
  <c r="BE297" i="2"/>
  <c r="BD297" i="2"/>
  <c r="BC297" i="2"/>
  <c r="BB297" i="2"/>
  <c r="BA297" i="2"/>
  <c r="BF296" i="2"/>
  <c r="BE296" i="2"/>
  <c r="BD296" i="2"/>
  <c r="BC296" i="2"/>
  <c r="BB296" i="2"/>
  <c r="BA296" i="2"/>
  <c r="BF295" i="2"/>
  <c r="BE295" i="2"/>
  <c r="BD295" i="2"/>
  <c r="BC295" i="2"/>
  <c r="BB295" i="2"/>
  <c r="BA295" i="2"/>
  <c r="BF294" i="2"/>
  <c r="BE294" i="2"/>
  <c r="BD294" i="2"/>
  <c r="BC294" i="2"/>
  <c r="BB294" i="2"/>
  <c r="BA294" i="2"/>
  <c r="BF293" i="2"/>
  <c r="BE293" i="2"/>
  <c r="BD293" i="2"/>
  <c r="BC293" i="2"/>
  <c r="BB293" i="2"/>
  <c r="BA293" i="2"/>
  <c r="BF292" i="2"/>
  <c r="BE292" i="2"/>
  <c r="BD292" i="2"/>
  <c r="BC292" i="2"/>
  <c r="BB292" i="2"/>
  <c r="BA292" i="2"/>
  <c r="BF291" i="2"/>
  <c r="BE291" i="2"/>
  <c r="BD291" i="2"/>
  <c r="BC291" i="2"/>
  <c r="BB291" i="2"/>
  <c r="BA291" i="2"/>
  <c r="BF290" i="2"/>
  <c r="BE290" i="2"/>
  <c r="BD290" i="2"/>
  <c r="BC290" i="2"/>
  <c r="BB290" i="2"/>
  <c r="BA290" i="2"/>
  <c r="BF289" i="2"/>
  <c r="BE289" i="2"/>
  <c r="BD289" i="2"/>
  <c r="BC289" i="2"/>
  <c r="BB289" i="2"/>
  <c r="BA289" i="2"/>
  <c r="BF288" i="2"/>
  <c r="BE288" i="2"/>
  <c r="BD288" i="2"/>
  <c r="BC288" i="2"/>
  <c r="BB288" i="2"/>
  <c r="BA288" i="2"/>
  <c r="BF287" i="2"/>
  <c r="BE287" i="2"/>
  <c r="BD287" i="2"/>
  <c r="BC287" i="2"/>
  <c r="BB287" i="2"/>
  <c r="BA287" i="2"/>
  <c r="BF286" i="2"/>
  <c r="BE286" i="2"/>
  <c r="BD286" i="2"/>
  <c r="BC286" i="2"/>
  <c r="BB286" i="2"/>
  <c r="BA286" i="2"/>
  <c r="BF285" i="2"/>
  <c r="BE285" i="2"/>
  <c r="BD285" i="2"/>
  <c r="BC285" i="2"/>
  <c r="BB285" i="2"/>
  <c r="BA285" i="2"/>
  <c r="BF284" i="2"/>
  <c r="BE284" i="2"/>
  <c r="BD284" i="2"/>
  <c r="BC284" i="2"/>
  <c r="BB284" i="2"/>
  <c r="BA284" i="2"/>
  <c r="BF283" i="2"/>
  <c r="BE283" i="2"/>
  <c r="BD283" i="2"/>
  <c r="BC283" i="2"/>
  <c r="BB283" i="2"/>
  <c r="BA283" i="2"/>
  <c r="BF282" i="2"/>
  <c r="BE282" i="2"/>
  <c r="BD282" i="2"/>
  <c r="BC282" i="2"/>
  <c r="BB282" i="2"/>
  <c r="BA282" i="2"/>
  <c r="BF281" i="2"/>
  <c r="BE281" i="2"/>
  <c r="BD281" i="2"/>
  <c r="BC281" i="2"/>
  <c r="BB281" i="2"/>
  <c r="BA281" i="2"/>
  <c r="BF280" i="2"/>
  <c r="BE280" i="2"/>
  <c r="BD280" i="2"/>
  <c r="BC280" i="2"/>
  <c r="BB280" i="2"/>
  <c r="BA280" i="2"/>
  <c r="BF279" i="2"/>
  <c r="BE279" i="2"/>
  <c r="BD279" i="2"/>
  <c r="BC279" i="2"/>
  <c r="BB279" i="2"/>
  <c r="BA279" i="2"/>
  <c r="BF278" i="2"/>
  <c r="BE278" i="2"/>
  <c r="BD278" i="2"/>
  <c r="BC278" i="2"/>
  <c r="BB278" i="2"/>
  <c r="BA278" i="2"/>
  <c r="BF277" i="2"/>
  <c r="BE277" i="2"/>
  <c r="BD277" i="2"/>
  <c r="BC277" i="2"/>
  <c r="BB277" i="2"/>
  <c r="BA277" i="2"/>
  <c r="BF276" i="2"/>
  <c r="BE276" i="2"/>
  <c r="BD276" i="2"/>
  <c r="BC276" i="2"/>
  <c r="BB276" i="2"/>
  <c r="BA276" i="2"/>
  <c r="BF275" i="2"/>
  <c r="BE275" i="2"/>
  <c r="BD275" i="2"/>
  <c r="BC275" i="2"/>
  <c r="BB275" i="2"/>
  <c r="BA275" i="2"/>
  <c r="BF274" i="2"/>
  <c r="BE274" i="2"/>
  <c r="BD274" i="2"/>
  <c r="BC274" i="2"/>
  <c r="BB274" i="2"/>
  <c r="BA274" i="2"/>
  <c r="BF273" i="2"/>
  <c r="BE273" i="2"/>
  <c r="BD273" i="2"/>
  <c r="BC273" i="2"/>
  <c r="BB273" i="2"/>
  <c r="BA273" i="2"/>
  <c r="BF272" i="2"/>
  <c r="BE272" i="2"/>
  <c r="BD272" i="2"/>
  <c r="BC272" i="2"/>
  <c r="BB272" i="2"/>
  <c r="BA272" i="2"/>
  <c r="BF271" i="2"/>
  <c r="BE271" i="2"/>
  <c r="BD271" i="2"/>
  <c r="BC271" i="2"/>
  <c r="BB271" i="2"/>
  <c r="BA271" i="2"/>
  <c r="BF270" i="2"/>
  <c r="BE270" i="2"/>
  <c r="BD270" i="2"/>
  <c r="BC270" i="2"/>
  <c r="BB270" i="2"/>
  <c r="BA270" i="2"/>
  <c r="BF269" i="2"/>
  <c r="BE269" i="2"/>
  <c r="BD269" i="2"/>
  <c r="BC269" i="2"/>
  <c r="BB269" i="2"/>
  <c r="BA269" i="2"/>
  <c r="BF268" i="2"/>
  <c r="BE268" i="2"/>
  <c r="BD268" i="2"/>
  <c r="BC268" i="2"/>
  <c r="BB268" i="2"/>
  <c r="BA268" i="2"/>
  <c r="BF267" i="2"/>
  <c r="BE267" i="2"/>
  <c r="BD267" i="2"/>
  <c r="BC267" i="2"/>
  <c r="BB267" i="2"/>
  <c r="BA267" i="2"/>
  <c r="BF266" i="2"/>
  <c r="BE266" i="2"/>
  <c r="BD266" i="2"/>
  <c r="BC266" i="2"/>
  <c r="BB266" i="2"/>
  <c r="BA266" i="2"/>
  <c r="BF265" i="2"/>
  <c r="BE265" i="2"/>
  <c r="BD265" i="2"/>
  <c r="BC265" i="2"/>
  <c r="BB265" i="2"/>
  <c r="BA265" i="2"/>
  <c r="BF264" i="2"/>
  <c r="BE264" i="2"/>
  <c r="BD264" i="2"/>
  <c r="BC264" i="2"/>
  <c r="BB264" i="2"/>
  <c r="BA264" i="2"/>
  <c r="BF263" i="2"/>
  <c r="BE263" i="2"/>
  <c r="BD263" i="2"/>
  <c r="BC263" i="2"/>
  <c r="BB263" i="2"/>
  <c r="BA263" i="2"/>
  <c r="BF262" i="2"/>
  <c r="BE262" i="2"/>
  <c r="BD262" i="2"/>
  <c r="BC262" i="2"/>
  <c r="BB262" i="2"/>
  <c r="BA262" i="2"/>
  <c r="BF261" i="2"/>
  <c r="BE261" i="2"/>
  <c r="BD261" i="2"/>
  <c r="BC261" i="2"/>
  <c r="BB261" i="2"/>
  <c r="BA261" i="2"/>
  <c r="BF260" i="2"/>
  <c r="BE260" i="2"/>
  <c r="BD260" i="2"/>
  <c r="BC260" i="2"/>
  <c r="BB260" i="2"/>
  <c r="BA260" i="2"/>
  <c r="BF259" i="2"/>
  <c r="BE259" i="2"/>
  <c r="BD259" i="2"/>
  <c r="BC259" i="2"/>
  <c r="BB259" i="2"/>
  <c r="BA259" i="2"/>
  <c r="BF258" i="2"/>
  <c r="BE258" i="2"/>
  <c r="BD258" i="2"/>
  <c r="BC258" i="2"/>
  <c r="BB258" i="2"/>
  <c r="BA258" i="2"/>
  <c r="BF257" i="2"/>
  <c r="BE257" i="2"/>
  <c r="BD257" i="2"/>
  <c r="BC257" i="2"/>
  <c r="BB257" i="2"/>
  <c r="BA257" i="2"/>
  <c r="BF256" i="2"/>
  <c r="BE256" i="2"/>
  <c r="BD256" i="2"/>
  <c r="BC256" i="2"/>
  <c r="BB256" i="2"/>
  <c r="BA256" i="2"/>
  <c r="BF255" i="2"/>
  <c r="BE255" i="2"/>
  <c r="BD255" i="2"/>
  <c r="BC255" i="2"/>
  <c r="BB255" i="2"/>
  <c r="BA255" i="2"/>
  <c r="BF254" i="2"/>
  <c r="BE254" i="2"/>
  <c r="BD254" i="2"/>
  <c r="BC254" i="2"/>
  <c r="BB254" i="2"/>
  <c r="BA254" i="2"/>
  <c r="BF253" i="2"/>
  <c r="BE253" i="2"/>
  <c r="BD253" i="2"/>
  <c r="BC253" i="2"/>
  <c r="BB253" i="2"/>
  <c r="BA253" i="2"/>
  <c r="BF252" i="2"/>
  <c r="BE252" i="2"/>
  <c r="BD252" i="2"/>
  <c r="BC252" i="2"/>
  <c r="BB252" i="2"/>
  <c r="BA252" i="2"/>
  <c r="BF251" i="2"/>
  <c r="BE251" i="2"/>
  <c r="BD251" i="2"/>
  <c r="BC251" i="2"/>
  <c r="BB251" i="2"/>
  <c r="BA251" i="2"/>
  <c r="BF250" i="2"/>
  <c r="BE250" i="2"/>
  <c r="BD250" i="2"/>
  <c r="BC250" i="2"/>
  <c r="BB250" i="2"/>
  <c r="BA250" i="2"/>
  <c r="BF249" i="2"/>
  <c r="BE249" i="2"/>
  <c r="BD249" i="2"/>
  <c r="BC249" i="2"/>
  <c r="BB249" i="2"/>
  <c r="BA249" i="2"/>
  <c r="BF248" i="2"/>
  <c r="BE248" i="2"/>
  <c r="BD248" i="2"/>
  <c r="BC248" i="2"/>
  <c r="BB248" i="2"/>
  <c r="BA248" i="2"/>
  <c r="BF247" i="2"/>
  <c r="BE247" i="2"/>
  <c r="BD247" i="2"/>
  <c r="BC247" i="2"/>
  <c r="BB247" i="2"/>
  <c r="BA247" i="2"/>
  <c r="BF246" i="2"/>
  <c r="BE246" i="2"/>
  <c r="BD246" i="2"/>
  <c r="BC246" i="2"/>
  <c r="BB246" i="2"/>
  <c r="BA246" i="2"/>
  <c r="BF245" i="2"/>
  <c r="BE245" i="2"/>
  <c r="BD245" i="2"/>
  <c r="BC245" i="2"/>
  <c r="BB245" i="2"/>
  <c r="BA245" i="2"/>
  <c r="BF244" i="2"/>
  <c r="BE244" i="2"/>
  <c r="BD244" i="2"/>
  <c r="BC244" i="2"/>
  <c r="BB244" i="2"/>
  <c r="BA244" i="2"/>
  <c r="BF243" i="2"/>
  <c r="BE243" i="2"/>
  <c r="BD243" i="2"/>
  <c r="BC243" i="2"/>
  <c r="BB243" i="2"/>
  <c r="BA243" i="2"/>
  <c r="BF242" i="2"/>
  <c r="BE242" i="2"/>
  <c r="BD242" i="2"/>
  <c r="BC242" i="2"/>
  <c r="BB242" i="2"/>
  <c r="BA242" i="2"/>
  <c r="BF241" i="2"/>
  <c r="BE241" i="2"/>
  <c r="BD241" i="2"/>
  <c r="BC241" i="2"/>
  <c r="BB241" i="2"/>
  <c r="BA241" i="2"/>
  <c r="BF240" i="2"/>
  <c r="BE240" i="2"/>
  <c r="BD240" i="2"/>
  <c r="BC240" i="2"/>
  <c r="BB240" i="2"/>
  <c r="BA240" i="2"/>
  <c r="BF239" i="2"/>
  <c r="BE239" i="2"/>
  <c r="BD239" i="2"/>
  <c r="BC239" i="2"/>
  <c r="BB239" i="2"/>
  <c r="BA239" i="2"/>
  <c r="BF238" i="2"/>
  <c r="BE238" i="2"/>
  <c r="BD238" i="2"/>
  <c r="BC238" i="2"/>
  <c r="BB238" i="2"/>
  <c r="BA238" i="2"/>
  <c r="BF237" i="2"/>
  <c r="BE237" i="2"/>
  <c r="BD237" i="2"/>
  <c r="BC237" i="2"/>
  <c r="BB237" i="2"/>
  <c r="BA237" i="2"/>
  <c r="BF236" i="2"/>
  <c r="BE236" i="2"/>
  <c r="BD236" i="2"/>
  <c r="BC236" i="2"/>
  <c r="BB236" i="2"/>
  <c r="BA236" i="2"/>
  <c r="BF235" i="2"/>
  <c r="BE235" i="2"/>
  <c r="BD235" i="2"/>
  <c r="BC235" i="2"/>
  <c r="BB235" i="2"/>
  <c r="BA235" i="2"/>
  <c r="BF234" i="2"/>
  <c r="BE234" i="2"/>
  <c r="BD234" i="2"/>
  <c r="BC234" i="2"/>
  <c r="BB234" i="2"/>
  <c r="BA234" i="2"/>
  <c r="BF233" i="2"/>
  <c r="BE233" i="2"/>
  <c r="BD233" i="2"/>
  <c r="BC233" i="2"/>
  <c r="BB233" i="2"/>
  <c r="BA233" i="2"/>
  <c r="BF232" i="2"/>
  <c r="BE232" i="2"/>
  <c r="BD232" i="2"/>
  <c r="BC232" i="2"/>
  <c r="BB232" i="2"/>
  <c r="BA232" i="2"/>
  <c r="BF231" i="2"/>
  <c r="BE231" i="2"/>
  <c r="BD231" i="2"/>
  <c r="BC231" i="2"/>
  <c r="BB231" i="2"/>
  <c r="BA231" i="2"/>
  <c r="BF230" i="2"/>
  <c r="BE230" i="2"/>
  <c r="BD230" i="2"/>
  <c r="BC230" i="2"/>
  <c r="BB230" i="2"/>
  <c r="BA230" i="2"/>
  <c r="BF229" i="2"/>
  <c r="BE229" i="2"/>
  <c r="BD229" i="2"/>
  <c r="BC229" i="2"/>
  <c r="BB229" i="2"/>
  <c r="BA229" i="2"/>
  <c r="BF228" i="2"/>
  <c r="BE228" i="2"/>
  <c r="BD228" i="2"/>
  <c r="BC228" i="2"/>
  <c r="BB228" i="2"/>
  <c r="BA228" i="2"/>
  <c r="BF227" i="2"/>
  <c r="BE227" i="2"/>
  <c r="BD227" i="2"/>
  <c r="BC227" i="2"/>
  <c r="BB227" i="2"/>
  <c r="BA227" i="2"/>
  <c r="BF226" i="2"/>
  <c r="BE226" i="2"/>
  <c r="BD226" i="2"/>
  <c r="BC226" i="2"/>
  <c r="BB226" i="2"/>
  <c r="BA226" i="2"/>
  <c r="BF225" i="2"/>
  <c r="BE225" i="2"/>
  <c r="BD225" i="2"/>
  <c r="BC225" i="2"/>
  <c r="BB225" i="2"/>
  <c r="BA225" i="2"/>
  <c r="BF224" i="2"/>
  <c r="BE224" i="2"/>
  <c r="BD224" i="2"/>
  <c r="BC224" i="2"/>
  <c r="BB224" i="2"/>
  <c r="BA224" i="2"/>
  <c r="BF223" i="2"/>
  <c r="BE223" i="2"/>
  <c r="BD223" i="2"/>
  <c r="BC223" i="2"/>
  <c r="BB223" i="2"/>
  <c r="BA223" i="2"/>
  <c r="BF222" i="2"/>
  <c r="BE222" i="2"/>
  <c r="BD222" i="2"/>
  <c r="BC222" i="2"/>
  <c r="BB222" i="2"/>
  <c r="BA222" i="2"/>
  <c r="BF221" i="2"/>
  <c r="BE221" i="2"/>
  <c r="BD221" i="2"/>
  <c r="BC221" i="2"/>
  <c r="BB221" i="2"/>
  <c r="BA221" i="2"/>
  <c r="BF220" i="2"/>
  <c r="BE220" i="2"/>
  <c r="BD220" i="2"/>
  <c r="BC220" i="2"/>
  <c r="BB220" i="2"/>
  <c r="BA220" i="2"/>
  <c r="BF219" i="2"/>
  <c r="BE219" i="2"/>
  <c r="BD219" i="2"/>
  <c r="BC219" i="2"/>
  <c r="BB219" i="2"/>
  <c r="BA219" i="2"/>
  <c r="BF218" i="2"/>
  <c r="BE218" i="2"/>
  <c r="BD218" i="2"/>
  <c r="BC218" i="2"/>
  <c r="BB218" i="2"/>
  <c r="BA218" i="2"/>
  <c r="BF217" i="2"/>
  <c r="BE217" i="2"/>
  <c r="BD217" i="2"/>
  <c r="BC217" i="2"/>
  <c r="BB217" i="2"/>
  <c r="BA217" i="2"/>
  <c r="BF216" i="2"/>
  <c r="BE216" i="2"/>
  <c r="BD216" i="2"/>
  <c r="BC216" i="2"/>
  <c r="BB216" i="2"/>
  <c r="BA216" i="2"/>
  <c r="BF215" i="2"/>
  <c r="BE215" i="2"/>
  <c r="BD215" i="2"/>
  <c r="BC215" i="2"/>
  <c r="BB215" i="2"/>
  <c r="BA215" i="2"/>
  <c r="BF214" i="2"/>
  <c r="BE214" i="2"/>
  <c r="BD214" i="2"/>
  <c r="BC214" i="2"/>
  <c r="BB214" i="2"/>
  <c r="BA214" i="2"/>
  <c r="BF213" i="2"/>
  <c r="BE213" i="2"/>
  <c r="BD213" i="2"/>
  <c r="BC213" i="2"/>
  <c r="BB213" i="2"/>
  <c r="BA213" i="2"/>
  <c r="BF212" i="2"/>
  <c r="BE212" i="2"/>
  <c r="BD212" i="2"/>
  <c r="BC212" i="2"/>
  <c r="BB212" i="2"/>
  <c r="BA212" i="2"/>
  <c r="BF211" i="2"/>
  <c r="BE211" i="2"/>
  <c r="BD211" i="2"/>
  <c r="BC211" i="2"/>
  <c r="BB211" i="2"/>
  <c r="BA211" i="2"/>
  <c r="BF210" i="2"/>
  <c r="BE210" i="2"/>
  <c r="BD210" i="2"/>
  <c r="BC210" i="2"/>
  <c r="BB210" i="2"/>
  <c r="BA210" i="2"/>
  <c r="BF209" i="2"/>
  <c r="BE209" i="2"/>
  <c r="BD209" i="2"/>
  <c r="BC209" i="2"/>
  <c r="BB209" i="2"/>
  <c r="BA209" i="2"/>
  <c r="BF208" i="2"/>
  <c r="BE208" i="2"/>
  <c r="BD208" i="2"/>
  <c r="BC208" i="2"/>
  <c r="BB208" i="2"/>
  <c r="BA208" i="2"/>
  <c r="BF207" i="2"/>
  <c r="BE207" i="2"/>
  <c r="BD207" i="2"/>
  <c r="BC207" i="2"/>
  <c r="BB207" i="2"/>
  <c r="BA207" i="2"/>
  <c r="BF206" i="2"/>
  <c r="BE206" i="2"/>
  <c r="BD206" i="2"/>
  <c r="BC206" i="2"/>
  <c r="BB206" i="2"/>
  <c r="BA206" i="2"/>
  <c r="BF205" i="2"/>
  <c r="BE205" i="2"/>
  <c r="BD205" i="2"/>
  <c r="BC205" i="2"/>
  <c r="BB205" i="2"/>
  <c r="BA205" i="2"/>
  <c r="BF204" i="2"/>
  <c r="BE204" i="2"/>
  <c r="BD204" i="2"/>
  <c r="BC204" i="2"/>
  <c r="BB204" i="2"/>
  <c r="BA204" i="2"/>
  <c r="BF203" i="2"/>
  <c r="BE203" i="2"/>
  <c r="BD203" i="2"/>
  <c r="BC203" i="2"/>
  <c r="BB203" i="2"/>
  <c r="BA203" i="2"/>
  <c r="BF202" i="2"/>
  <c r="BE202" i="2"/>
  <c r="BD202" i="2"/>
  <c r="BC202" i="2"/>
  <c r="BB202" i="2"/>
  <c r="BA202" i="2"/>
  <c r="BF201" i="2"/>
  <c r="BE201" i="2"/>
  <c r="BD201" i="2"/>
  <c r="BC201" i="2"/>
  <c r="BB201" i="2"/>
  <c r="BA201" i="2"/>
  <c r="BF200" i="2"/>
  <c r="BE200" i="2"/>
  <c r="BD200" i="2"/>
  <c r="BC200" i="2"/>
  <c r="BB200" i="2"/>
  <c r="BA200" i="2"/>
  <c r="BF199" i="2"/>
  <c r="BE199" i="2"/>
  <c r="BD199" i="2"/>
  <c r="BC199" i="2"/>
  <c r="BB199" i="2"/>
  <c r="BA199" i="2"/>
  <c r="BF198" i="2"/>
  <c r="BE198" i="2"/>
  <c r="BD198" i="2"/>
  <c r="BC198" i="2"/>
  <c r="BB198" i="2"/>
  <c r="BA198" i="2"/>
  <c r="BF197" i="2"/>
  <c r="BE197" i="2"/>
  <c r="BD197" i="2"/>
  <c r="BC197" i="2"/>
  <c r="BB197" i="2"/>
  <c r="BA197" i="2"/>
  <c r="BF196" i="2"/>
  <c r="BE196" i="2"/>
  <c r="BD196" i="2"/>
  <c r="BC196" i="2"/>
  <c r="BB196" i="2"/>
  <c r="BA196" i="2"/>
  <c r="BF195" i="2"/>
  <c r="BE195" i="2"/>
  <c r="BD195" i="2"/>
  <c r="BC195" i="2"/>
  <c r="BB195" i="2"/>
  <c r="BA195" i="2"/>
  <c r="BF194" i="2"/>
  <c r="BE194" i="2"/>
  <c r="BD194" i="2"/>
  <c r="BC194" i="2"/>
  <c r="BB194" i="2"/>
  <c r="BA194" i="2"/>
  <c r="BF193" i="2"/>
  <c r="BE193" i="2"/>
  <c r="BD193" i="2"/>
  <c r="BC193" i="2"/>
  <c r="BB193" i="2"/>
  <c r="BA193" i="2"/>
  <c r="BF192" i="2"/>
  <c r="BE192" i="2"/>
  <c r="BD192" i="2"/>
  <c r="BC192" i="2"/>
  <c r="BB192" i="2"/>
  <c r="BA192" i="2"/>
  <c r="BF191" i="2"/>
  <c r="BE191" i="2"/>
  <c r="BD191" i="2"/>
  <c r="BC191" i="2"/>
  <c r="BB191" i="2"/>
  <c r="BA191" i="2"/>
  <c r="BF190" i="2"/>
  <c r="BE190" i="2"/>
  <c r="BD190" i="2"/>
  <c r="BC190" i="2"/>
  <c r="BB190" i="2"/>
  <c r="BA190" i="2"/>
  <c r="BF189" i="2"/>
  <c r="BE189" i="2"/>
  <c r="BD189" i="2"/>
  <c r="BC189" i="2"/>
  <c r="BB189" i="2"/>
  <c r="BA189" i="2"/>
  <c r="BF188" i="2"/>
  <c r="BE188" i="2"/>
  <c r="BD188" i="2"/>
  <c r="BC188" i="2"/>
  <c r="BB188" i="2"/>
  <c r="BA188" i="2"/>
  <c r="BF187" i="2"/>
  <c r="BE187" i="2"/>
  <c r="BD187" i="2"/>
  <c r="BC187" i="2"/>
  <c r="BB187" i="2"/>
  <c r="BA187" i="2"/>
  <c r="BF186" i="2"/>
  <c r="BE186" i="2"/>
  <c r="BD186" i="2"/>
  <c r="BC186" i="2"/>
  <c r="BB186" i="2"/>
  <c r="BA186" i="2"/>
  <c r="BF185" i="2"/>
  <c r="BE185" i="2"/>
  <c r="BD185" i="2"/>
  <c r="BC185" i="2"/>
  <c r="BB185" i="2"/>
  <c r="BA185" i="2"/>
  <c r="BF184" i="2"/>
  <c r="BE184" i="2"/>
  <c r="BD184" i="2"/>
  <c r="BC184" i="2"/>
  <c r="BB184" i="2"/>
  <c r="BA184" i="2"/>
  <c r="BF183" i="2"/>
  <c r="BE183" i="2"/>
  <c r="BD183" i="2"/>
  <c r="BC183" i="2"/>
  <c r="BB183" i="2"/>
  <c r="BA183" i="2"/>
  <c r="BF182" i="2"/>
  <c r="BE182" i="2"/>
  <c r="BD182" i="2"/>
  <c r="BC182" i="2"/>
  <c r="BB182" i="2"/>
  <c r="BA182" i="2"/>
  <c r="BF181" i="2"/>
  <c r="BE181" i="2"/>
  <c r="BD181" i="2"/>
  <c r="BC181" i="2"/>
  <c r="BB181" i="2"/>
  <c r="BA181" i="2"/>
  <c r="BF180" i="2"/>
  <c r="BE180" i="2"/>
  <c r="BD180" i="2"/>
  <c r="BC180" i="2"/>
  <c r="BB180" i="2"/>
  <c r="BA180" i="2"/>
  <c r="BF179" i="2"/>
  <c r="BE179" i="2"/>
  <c r="BD179" i="2"/>
  <c r="BC179" i="2"/>
  <c r="BB179" i="2"/>
  <c r="BA179" i="2"/>
  <c r="BF178" i="2"/>
  <c r="BE178" i="2"/>
  <c r="BD178" i="2"/>
  <c r="BC178" i="2"/>
  <c r="BB178" i="2"/>
  <c r="BA178" i="2"/>
  <c r="BF177" i="2"/>
  <c r="BE177" i="2"/>
  <c r="BD177" i="2"/>
  <c r="BC177" i="2"/>
  <c r="BB177" i="2"/>
  <c r="BA177" i="2"/>
  <c r="BF176" i="2"/>
  <c r="BE176" i="2"/>
  <c r="BD176" i="2"/>
  <c r="BC176" i="2"/>
  <c r="BB176" i="2"/>
  <c r="BA176" i="2"/>
  <c r="BF175" i="2"/>
  <c r="BE175" i="2"/>
  <c r="BD175" i="2"/>
  <c r="BC175" i="2"/>
  <c r="BB175" i="2"/>
  <c r="BA175" i="2"/>
  <c r="BF174" i="2"/>
  <c r="BE174" i="2"/>
  <c r="BD174" i="2"/>
  <c r="BC174" i="2"/>
  <c r="BB174" i="2"/>
  <c r="BA174" i="2"/>
  <c r="BF173" i="2"/>
  <c r="BE173" i="2"/>
  <c r="BD173" i="2"/>
  <c r="BC173" i="2"/>
  <c r="BB173" i="2"/>
  <c r="BA173" i="2"/>
  <c r="BF172" i="2"/>
  <c r="BE172" i="2"/>
  <c r="BD172" i="2"/>
  <c r="BC172" i="2"/>
  <c r="BB172" i="2"/>
  <c r="BA172" i="2"/>
  <c r="BF171" i="2"/>
  <c r="BE171" i="2"/>
  <c r="BD171" i="2"/>
  <c r="BC171" i="2"/>
  <c r="BB171" i="2"/>
  <c r="BA171" i="2"/>
  <c r="BF170" i="2"/>
  <c r="BE170" i="2"/>
  <c r="BD170" i="2"/>
  <c r="BC170" i="2"/>
  <c r="BB170" i="2"/>
  <c r="BA170" i="2"/>
  <c r="BF169" i="2"/>
  <c r="BE169" i="2"/>
  <c r="BD169" i="2"/>
  <c r="BC169" i="2"/>
  <c r="BB169" i="2"/>
  <c r="BA169" i="2"/>
  <c r="BF168" i="2"/>
  <c r="BE168" i="2"/>
  <c r="BD168" i="2"/>
  <c r="BC168" i="2"/>
  <c r="BB168" i="2"/>
  <c r="BA168" i="2"/>
  <c r="BF167" i="2"/>
  <c r="BE167" i="2"/>
  <c r="BD167" i="2"/>
  <c r="BC167" i="2"/>
  <c r="BB167" i="2"/>
  <c r="BA167" i="2"/>
  <c r="BF166" i="2"/>
  <c r="BE166" i="2"/>
  <c r="BD166" i="2"/>
  <c r="BC166" i="2"/>
  <c r="BB166" i="2"/>
  <c r="BA166" i="2"/>
  <c r="BF165" i="2"/>
  <c r="BE165" i="2"/>
  <c r="BD165" i="2"/>
  <c r="BC165" i="2"/>
  <c r="BB165" i="2"/>
  <c r="BA165" i="2"/>
  <c r="BF164" i="2"/>
  <c r="BE164" i="2"/>
  <c r="BD164" i="2"/>
  <c r="BC164" i="2"/>
  <c r="BB164" i="2"/>
  <c r="BA164" i="2"/>
  <c r="BF163" i="2"/>
  <c r="BE163" i="2"/>
  <c r="BD163" i="2"/>
  <c r="BC163" i="2"/>
  <c r="BB163" i="2"/>
  <c r="BA163" i="2"/>
  <c r="BF162" i="2"/>
  <c r="BE162" i="2"/>
  <c r="BD162" i="2"/>
  <c r="BC162" i="2"/>
  <c r="BB162" i="2"/>
  <c r="BA162" i="2"/>
  <c r="BF161" i="2"/>
  <c r="BE161" i="2"/>
  <c r="BD161" i="2"/>
  <c r="BC161" i="2"/>
  <c r="BB161" i="2"/>
  <c r="BA161" i="2"/>
  <c r="BF160" i="2"/>
  <c r="BE160" i="2"/>
  <c r="BD160" i="2"/>
  <c r="BC160" i="2"/>
  <c r="BB160" i="2"/>
  <c r="BA160" i="2"/>
  <c r="BF159" i="2"/>
  <c r="BE159" i="2"/>
  <c r="BD159" i="2"/>
  <c r="BC159" i="2"/>
  <c r="BB159" i="2"/>
  <c r="BA159" i="2"/>
  <c r="BF158" i="2"/>
  <c r="BE158" i="2"/>
  <c r="BD158" i="2"/>
  <c r="BC158" i="2"/>
  <c r="BB158" i="2"/>
  <c r="BA158" i="2"/>
  <c r="BF157" i="2"/>
  <c r="BE157" i="2"/>
  <c r="BD157" i="2"/>
  <c r="BC157" i="2"/>
  <c r="BB157" i="2"/>
  <c r="BA157" i="2"/>
  <c r="BF156" i="2"/>
  <c r="BE156" i="2"/>
  <c r="BD156" i="2"/>
  <c r="BC156" i="2"/>
  <c r="BB156" i="2"/>
  <c r="BA156" i="2"/>
  <c r="BF155" i="2"/>
  <c r="BE155" i="2"/>
  <c r="BD155" i="2"/>
  <c r="BC155" i="2"/>
  <c r="BB155" i="2"/>
  <c r="BA155" i="2"/>
  <c r="BF154" i="2"/>
  <c r="BE154" i="2"/>
  <c r="BD154" i="2"/>
  <c r="BC154" i="2"/>
  <c r="BB154" i="2"/>
  <c r="BA154" i="2"/>
  <c r="BF153" i="2"/>
  <c r="BE153" i="2"/>
  <c r="BD153" i="2"/>
  <c r="BC153" i="2"/>
  <c r="BB153" i="2"/>
  <c r="BA153" i="2"/>
  <c r="BF152" i="2"/>
  <c r="BE152" i="2"/>
  <c r="BD152" i="2"/>
  <c r="BC152" i="2"/>
  <c r="BB152" i="2"/>
  <c r="BA152" i="2"/>
  <c r="BF151" i="2"/>
  <c r="BE151" i="2"/>
  <c r="BD151" i="2"/>
  <c r="BC151" i="2"/>
  <c r="BB151" i="2"/>
  <c r="BA151" i="2"/>
  <c r="BF150" i="2"/>
  <c r="BE150" i="2"/>
  <c r="BD150" i="2"/>
  <c r="BC150" i="2"/>
  <c r="BB150" i="2"/>
  <c r="BA150" i="2"/>
  <c r="BF149" i="2"/>
  <c r="BE149" i="2"/>
  <c r="BD149" i="2"/>
  <c r="BC149" i="2"/>
  <c r="BB149" i="2"/>
  <c r="BA149" i="2"/>
  <c r="BF148" i="2"/>
  <c r="BE148" i="2"/>
  <c r="BD148" i="2"/>
  <c r="BC148" i="2"/>
  <c r="BB148" i="2"/>
  <c r="BA148" i="2"/>
  <c r="BF147" i="2"/>
  <c r="BE147" i="2"/>
  <c r="BD147" i="2"/>
  <c r="BC147" i="2"/>
  <c r="BB147" i="2"/>
  <c r="BA147" i="2"/>
  <c r="BF146" i="2"/>
  <c r="BE146" i="2"/>
  <c r="BD146" i="2"/>
  <c r="BC146" i="2"/>
  <c r="BB146" i="2"/>
  <c r="BA146" i="2"/>
  <c r="BF145" i="2"/>
  <c r="BE145" i="2"/>
  <c r="BD145" i="2"/>
  <c r="BC145" i="2"/>
  <c r="BB145" i="2"/>
  <c r="BA145" i="2"/>
  <c r="BF144" i="2"/>
  <c r="BE144" i="2"/>
  <c r="BD144" i="2"/>
  <c r="BC144" i="2"/>
  <c r="BB144" i="2"/>
  <c r="BA144" i="2"/>
  <c r="BF143" i="2"/>
  <c r="BE143" i="2"/>
  <c r="BD143" i="2"/>
  <c r="BC143" i="2"/>
  <c r="BB143" i="2"/>
  <c r="BA143" i="2"/>
  <c r="BF142" i="2"/>
  <c r="BE142" i="2"/>
  <c r="BD142" i="2"/>
  <c r="BC142" i="2"/>
  <c r="BB142" i="2"/>
  <c r="BA142" i="2"/>
  <c r="BF141" i="2"/>
  <c r="BE141" i="2"/>
  <c r="BD141" i="2"/>
  <c r="BC141" i="2"/>
  <c r="BB141" i="2"/>
  <c r="BA141" i="2"/>
  <c r="BF140" i="2"/>
  <c r="BE140" i="2"/>
  <c r="BD140" i="2"/>
  <c r="BC140" i="2"/>
  <c r="BB140" i="2"/>
  <c r="BA140" i="2"/>
  <c r="BF139" i="2"/>
  <c r="BE139" i="2"/>
  <c r="BD139" i="2"/>
  <c r="BC139" i="2"/>
  <c r="BB139" i="2"/>
  <c r="BA139" i="2"/>
  <c r="BF138" i="2"/>
  <c r="BE138" i="2"/>
  <c r="BD138" i="2"/>
  <c r="BC138" i="2"/>
  <c r="BB138" i="2"/>
  <c r="BA138" i="2"/>
  <c r="BF137" i="2"/>
  <c r="BE137" i="2"/>
  <c r="BD137" i="2"/>
  <c r="BC137" i="2"/>
  <c r="BB137" i="2"/>
  <c r="BA137" i="2"/>
  <c r="BF136" i="2"/>
  <c r="BE136" i="2"/>
  <c r="BD136" i="2"/>
  <c r="BC136" i="2"/>
  <c r="BB136" i="2"/>
  <c r="BA136" i="2"/>
  <c r="BF135" i="2"/>
  <c r="BE135" i="2"/>
  <c r="BD135" i="2"/>
  <c r="BC135" i="2"/>
  <c r="BB135" i="2"/>
  <c r="BA135" i="2"/>
  <c r="BF134" i="2"/>
  <c r="BE134" i="2"/>
  <c r="BD134" i="2"/>
  <c r="BC134" i="2"/>
  <c r="BB134" i="2"/>
  <c r="BA134" i="2"/>
  <c r="BF133" i="2"/>
  <c r="BE133" i="2"/>
  <c r="BD133" i="2"/>
  <c r="BC133" i="2"/>
  <c r="BB133" i="2"/>
  <c r="BA133" i="2"/>
  <c r="BF132" i="2"/>
  <c r="BE132" i="2"/>
  <c r="BD132" i="2"/>
  <c r="BC132" i="2"/>
  <c r="BB132" i="2"/>
  <c r="BA132" i="2"/>
  <c r="BF131" i="2"/>
  <c r="BE131" i="2"/>
  <c r="BD131" i="2"/>
  <c r="BC131" i="2"/>
  <c r="BB131" i="2"/>
  <c r="BA131" i="2"/>
  <c r="BF130" i="2"/>
  <c r="BE130" i="2"/>
  <c r="BD130" i="2"/>
  <c r="BC130" i="2"/>
  <c r="BB130" i="2"/>
  <c r="BA130" i="2"/>
  <c r="BF129" i="2"/>
  <c r="BE129" i="2"/>
  <c r="BD129" i="2"/>
  <c r="BC129" i="2"/>
  <c r="BB129" i="2"/>
  <c r="BA129" i="2"/>
  <c r="BF128" i="2"/>
  <c r="BE128" i="2"/>
  <c r="BD128" i="2"/>
  <c r="BC128" i="2"/>
  <c r="BB128" i="2"/>
  <c r="BA128" i="2"/>
  <c r="BF127" i="2"/>
  <c r="BE127" i="2"/>
  <c r="BD127" i="2"/>
  <c r="BC127" i="2"/>
  <c r="BB127" i="2"/>
  <c r="BA127" i="2"/>
  <c r="BF126" i="2"/>
  <c r="BE126" i="2"/>
  <c r="BD126" i="2"/>
  <c r="BC126" i="2"/>
  <c r="BB126" i="2"/>
  <c r="BA126" i="2"/>
  <c r="BF125" i="2"/>
  <c r="BE125" i="2"/>
  <c r="BD125" i="2"/>
  <c r="BC125" i="2"/>
  <c r="BB125" i="2"/>
  <c r="BA125" i="2"/>
  <c r="BF124" i="2"/>
  <c r="BE124" i="2"/>
  <c r="BD124" i="2"/>
  <c r="BC124" i="2"/>
  <c r="BB124" i="2"/>
  <c r="BA124" i="2"/>
  <c r="BF123" i="2"/>
  <c r="BE123" i="2"/>
  <c r="BD123" i="2"/>
  <c r="BC123" i="2"/>
  <c r="BB123" i="2"/>
  <c r="BA123" i="2"/>
  <c r="BF122" i="2"/>
  <c r="BE122" i="2"/>
  <c r="BD122" i="2"/>
  <c r="BC122" i="2"/>
  <c r="BB122" i="2"/>
  <c r="BA122" i="2"/>
  <c r="BF121" i="2"/>
  <c r="BE121" i="2"/>
  <c r="BD121" i="2"/>
  <c r="BC121" i="2"/>
  <c r="BB121" i="2"/>
  <c r="BA121" i="2"/>
  <c r="BF120" i="2"/>
  <c r="BE120" i="2"/>
  <c r="BD120" i="2"/>
  <c r="BC120" i="2"/>
  <c r="BB120" i="2"/>
  <c r="BA120" i="2"/>
  <c r="BF119" i="2"/>
  <c r="BE119" i="2"/>
  <c r="BD119" i="2"/>
  <c r="BC119" i="2"/>
  <c r="BB119" i="2"/>
  <c r="BA119" i="2"/>
  <c r="BF118" i="2"/>
  <c r="BE118" i="2"/>
  <c r="BD118" i="2"/>
  <c r="BC118" i="2"/>
  <c r="BB118" i="2"/>
  <c r="BA118" i="2"/>
  <c r="BF117" i="2"/>
  <c r="BE117" i="2"/>
  <c r="BD117" i="2"/>
  <c r="BC117" i="2"/>
  <c r="BB117" i="2"/>
  <c r="BA117" i="2"/>
  <c r="BF116" i="2"/>
  <c r="BE116" i="2"/>
  <c r="BD116" i="2"/>
  <c r="BC116" i="2"/>
  <c r="BB116" i="2"/>
  <c r="BA116" i="2"/>
  <c r="BF115" i="2"/>
  <c r="BE115" i="2"/>
  <c r="BD115" i="2"/>
  <c r="BC115" i="2"/>
  <c r="BB115" i="2"/>
  <c r="BA115" i="2"/>
  <c r="BF114" i="2"/>
  <c r="BE114" i="2"/>
  <c r="BD114" i="2"/>
  <c r="BC114" i="2"/>
  <c r="BB114" i="2"/>
  <c r="BA114" i="2"/>
  <c r="BF113" i="2"/>
  <c r="BE113" i="2"/>
  <c r="BD113" i="2"/>
  <c r="BC113" i="2"/>
  <c r="BB113" i="2"/>
  <c r="BA113" i="2"/>
  <c r="BF112" i="2"/>
  <c r="BE112" i="2"/>
  <c r="BD112" i="2"/>
  <c r="BC112" i="2"/>
  <c r="BB112" i="2"/>
  <c r="BA112" i="2"/>
  <c r="BF111" i="2"/>
  <c r="BE111" i="2"/>
  <c r="BD111" i="2"/>
  <c r="BC111" i="2"/>
  <c r="BB111" i="2"/>
  <c r="BA111" i="2"/>
  <c r="BF110" i="2"/>
  <c r="BE110" i="2"/>
  <c r="BD110" i="2"/>
  <c r="BC110" i="2"/>
  <c r="BB110" i="2"/>
  <c r="BA110" i="2"/>
  <c r="BF109" i="2"/>
  <c r="BE109" i="2"/>
  <c r="BD109" i="2"/>
  <c r="BC109" i="2"/>
  <c r="BB109" i="2"/>
  <c r="BA109" i="2"/>
  <c r="BF108" i="2"/>
  <c r="BE108" i="2"/>
  <c r="BD108" i="2"/>
  <c r="BC108" i="2"/>
  <c r="BB108" i="2"/>
  <c r="BA108" i="2"/>
  <c r="BF107" i="2"/>
  <c r="BE107" i="2"/>
  <c r="BD107" i="2"/>
  <c r="BC107" i="2"/>
  <c r="BB107" i="2"/>
  <c r="BA107" i="2"/>
  <c r="BF106" i="2"/>
  <c r="BE106" i="2"/>
  <c r="BD106" i="2"/>
  <c r="BC106" i="2"/>
  <c r="BB106" i="2"/>
  <c r="BA106" i="2"/>
  <c r="BF105" i="2"/>
  <c r="BE105" i="2"/>
  <c r="BD105" i="2"/>
  <c r="BC105" i="2"/>
  <c r="BB105" i="2"/>
  <c r="BA105" i="2"/>
  <c r="BF104" i="2"/>
  <c r="BE104" i="2"/>
  <c r="BD104" i="2"/>
  <c r="BC104" i="2"/>
  <c r="BB104" i="2"/>
  <c r="BA104" i="2"/>
  <c r="BF103" i="2"/>
  <c r="BE103" i="2"/>
  <c r="BD103" i="2"/>
  <c r="BC103" i="2"/>
  <c r="BB103" i="2"/>
  <c r="BA103" i="2"/>
  <c r="BF102" i="2"/>
  <c r="BE102" i="2"/>
  <c r="BD102" i="2"/>
  <c r="BC102" i="2"/>
  <c r="BB102" i="2"/>
  <c r="BA102" i="2"/>
  <c r="BF101" i="2"/>
  <c r="BE101" i="2"/>
  <c r="BD101" i="2"/>
  <c r="BC101" i="2"/>
  <c r="BB101" i="2"/>
  <c r="BA101" i="2"/>
  <c r="BF100" i="2"/>
  <c r="BE100" i="2"/>
  <c r="BD100" i="2"/>
  <c r="BC100" i="2"/>
  <c r="BB100" i="2"/>
  <c r="BA100" i="2"/>
  <c r="BF99" i="2"/>
  <c r="BE99" i="2"/>
  <c r="BD99" i="2"/>
  <c r="BC99" i="2"/>
  <c r="BB99" i="2"/>
  <c r="BA99" i="2"/>
  <c r="BF98" i="2"/>
  <c r="BE98" i="2"/>
  <c r="BD98" i="2"/>
  <c r="BC98" i="2"/>
  <c r="BB98" i="2"/>
  <c r="BA98" i="2"/>
  <c r="BF97" i="2"/>
  <c r="BE97" i="2"/>
  <c r="BD97" i="2"/>
  <c r="BC97" i="2"/>
  <c r="BB97" i="2"/>
  <c r="BA97" i="2"/>
  <c r="BF96" i="2"/>
  <c r="BE96" i="2"/>
  <c r="BD96" i="2"/>
  <c r="BC96" i="2"/>
  <c r="BB96" i="2"/>
  <c r="BA96" i="2"/>
  <c r="BF95" i="2"/>
  <c r="BE95" i="2"/>
  <c r="BD95" i="2"/>
  <c r="BC95" i="2"/>
  <c r="BB95" i="2"/>
  <c r="BA95" i="2"/>
  <c r="BF94" i="2"/>
  <c r="BE94" i="2"/>
  <c r="BD94" i="2"/>
  <c r="BC94" i="2"/>
  <c r="BB94" i="2"/>
  <c r="BA94" i="2"/>
  <c r="BF93" i="2"/>
  <c r="BE93" i="2"/>
  <c r="BD93" i="2"/>
  <c r="BC93" i="2"/>
  <c r="BB93" i="2"/>
  <c r="BA93" i="2"/>
  <c r="BF92" i="2"/>
  <c r="BE92" i="2"/>
  <c r="BD92" i="2"/>
  <c r="BC92" i="2"/>
  <c r="BB92" i="2"/>
  <c r="BA92" i="2"/>
  <c r="BF91" i="2"/>
  <c r="BE91" i="2"/>
  <c r="BD91" i="2"/>
  <c r="BC91" i="2"/>
  <c r="BB91" i="2"/>
  <c r="BA91" i="2"/>
  <c r="BF90" i="2"/>
  <c r="BE90" i="2"/>
  <c r="BD90" i="2"/>
  <c r="BC90" i="2"/>
  <c r="BB90" i="2"/>
  <c r="BA90" i="2"/>
  <c r="BF89" i="2"/>
  <c r="BE89" i="2"/>
  <c r="BD89" i="2"/>
  <c r="BC89" i="2"/>
  <c r="BB89" i="2"/>
  <c r="BA89" i="2"/>
  <c r="BF88" i="2"/>
  <c r="BE88" i="2"/>
  <c r="BD88" i="2"/>
  <c r="BC88" i="2"/>
  <c r="BB88" i="2"/>
  <c r="BA88" i="2"/>
  <c r="BF87" i="2"/>
  <c r="BE87" i="2"/>
  <c r="BD87" i="2"/>
  <c r="BC87" i="2"/>
  <c r="BB87" i="2"/>
  <c r="BA87" i="2"/>
  <c r="BF86" i="2"/>
  <c r="BE86" i="2"/>
  <c r="BD86" i="2"/>
  <c r="BC86" i="2"/>
  <c r="BB86" i="2"/>
  <c r="BA86" i="2"/>
  <c r="BF85" i="2"/>
  <c r="BE85" i="2"/>
  <c r="BD85" i="2"/>
  <c r="BC85" i="2"/>
  <c r="BB85" i="2"/>
  <c r="BA85" i="2"/>
  <c r="BF84" i="2"/>
  <c r="BE84" i="2"/>
  <c r="BD84" i="2"/>
  <c r="BC84" i="2"/>
  <c r="BB84" i="2"/>
  <c r="BA84" i="2"/>
  <c r="BF83" i="2"/>
  <c r="BE83" i="2"/>
  <c r="BD83" i="2"/>
  <c r="BC83" i="2"/>
  <c r="BB83" i="2"/>
  <c r="BA83" i="2"/>
  <c r="BF82" i="2"/>
  <c r="BE82" i="2"/>
  <c r="BD82" i="2"/>
  <c r="BC82" i="2"/>
  <c r="BB82" i="2"/>
  <c r="BA82" i="2"/>
  <c r="BF81" i="2"/>
  <c r="BE81" i="2"/>
  <c r="BD81" i="2"/>
  <c r="BC81" i="2"/>
  <c r="BB81" i="2"/>
  <c r="BA81" i="2"/>
  <c r="BF80" i="2"/>
  <c r="BE80" i="2"/>
  <c r="BD80" i="2"/>
  <c r="BC80" i="2"/>
  <c r="BB80" i="2"/>
  <c r="BA80" i="2"/>
  <c r="BF79" i="2"/>
  <c r="BE79" i="2"/>
  <c r="BD79" i="2"/>
  <c r="BC79" i="2"/>
  <c r="BB79" i="2"/>
  <c r="BA79" i="2"/>
  <c r="BF78" i="2"/>
  <c r="BE78" i="2"/>
  <c r="BD78" i="2"/>
  <c r="BC78" i="2"/>
  <c r="BB78" i="2"/>
  <c r="BA78" i="2"/>
  <c r="BF77" i="2"/>
  <c r="BE77" i="2"/>
  <c r="BD77" i="2"/>
  <c r="BC77" i="2"/>
  <c r="BB77" i="2"/>
  <c r="BA77" i="2"/>
  <c r="BF76" i="2"/>
  <c r="BE76" i="2"/>
  <c r="BD76" i="2"/>
  <c r="BC76" i="2"/>
  <c r="BB76" i="2"/>
  <c r="BA76" i="2"/>
  <c r="BF75" i="2"/>
  <c r="BE75" i="2"/>
  <c r="BD75" i="2"/>
  <c r="BC75" i="2"/>
  <c r="BB75" i="2"/>
  <c r="BA75" i="2"/>
  <c r="BF74" i="2"/>
  <c r="BE74" i="2"/>
  <c r="BD74" i="2"/>
  <c r="BC74" i="2"/>
  <c r="BB74" i="2"/>
  <c r="BA74" i="2"/>
  <c r="BF73" i="2"/>
  <c r="BE73" i="2"/>
  <c r="BD73" i="2"/>
  <c r="BC73" i="2"/>
  <c r="BB73" i="2"/>
  <c r="BA73" i="2"/>
  <c r="BF72" i="2"/>
  <c r="BE72" i="2"/>
  <c r="BD72" i="2"/>
  <c r="BC72" i="2"/>
  <c r="BB72" i="2"/>
  <c r="BA72" i="2"/>
  <c r="BF71" i="2"/>
  <c r="BE71" i="2"/>
  <c r="BD71" i="2"/>
  <c r="BC71" i="2"/>
  <c r="BB71" i="2"/>
  <c r="BA71" i="2"/>
  <c r="BF70" i="2"/>
  <c r="BE70" i="2"/>
  <c r="BD70" i="2"/>
  <c r="BC70" i="2"/>
  <c r="BB70" i="2"/>
  <c r="BA70" i="2"/>
  <c r="BF69" i="2"/>
  <c r="BE69" i="2"/>
  <c r="BD69" i="2"/>
  <c r="BC69" i="2"/>
  <c r="BB69" i="2"/>
  <c r="BA69" i="2"/>
  <c r="BF68" i="2"/>
  <c r="BE68" i="2"/>
  <c r="BD68" i="2"/>
  <c r="BC68" i="2"/>
  <c r="BB68" i="2"/>
  <c r="BA68" i="2"/>
  <c r="BF67" i="2"/>
  <c r="BE67" i="2"/>
  <c r="BD67" i="2"/>
  <c r="BC67" i="2"/>
  <c r="BB67" i="2"/>
  <c r="BA67" i="2"/>
  <c r="BF66" i="2"/>
  <c r="BE66" i="2"/>
  <c r="BD66" i="2"/>
  <c r="BC66" i="2"/>
  <c r="BB66" i="2"/>
  <c r="BA66" i="2"/>
  <c r="BF65" i="2"/>
  <c r="BE65" i="2"/>
  <c r="BD65" i="2"/>
  <c r="BC65" i="2"/>
  <c r="BB65" i="2"/>
  <c r="BA65" i="2"/>
  <c r="BF64" i="2"/>
  <c r="BE64" i="2"/>
  <c r="BD64" i="2"/>
  <c r="BC64" i="2"/>
  <c r="BB64" i="2"/>
  <c r="BA64" i="2"/>
  <c r="BF63" i="2"/>
  <c r="BE63" i="2"/>
  <c r="BD63" i="2"/>
  <c r="BC63" i="2"/>
  <c r="BB63" i="2"/>
  <c r="BA63" i="2"/>
  <c r="BF62" i="2"/>
  <c r="BE62" i="2"/>
  <c r="BD62" i="2"/>
  <c r="BC62" i="2"/>
  <c r="BB62" i="2"/>
  <c r="BA62" i="2"/>
  <c r="BF61" i="2"/>
  <c r="BE61" i="2"/>
  <c r="BD61" i="2"/>
  <c r="BC61" i="2"/>
  <c r="BB61" i="2"/>
  <c r="BA61" i="2"/>
  <c r="BF60" i="2"/>
  <c r="BE60" i="2"/>
  <c r="BD60" i="2"/>
  <c r="BC60" i="2"/>
  <c r="BB60" i="2"/>
  <c r="BA60" i="2"/>
  <c r="BF59" i="2"/>
  <c r="BE59" i="2"/>
  <c r="BD59" i="2"/>
  <c r="BC59" i="2"/>
  <c r="BB59" i="2"/>
  <c r="BA59" i="2"/>
  <c r="BF58" i="2"/>
  <c r="BE58" i="2"/>
  <c r="BD58" i="2"/>
  <c r="BC58" i="2"/>
  <c r="BB58" i="2"/>
  <c r="BA58" i="2"/>
  <c r="BF57" i="2"/>
  <c r="BE57" i="2"/>
  <c r="BD57" i="2"/>
  <c r="BC57" i="2"/>
  <c r="BB57" i="2"/>
  <c r="BA57" i="2"/>
  <c r="BF56" i="2"/>
  <c r="BE56" i="2"/>
  <c r="BD56" i="2"/>
  <c r="BC56" i="2"/>
  <c r="BB56" i="2"/>
  <c r="BA56" i="2"/>
  <c r="BF55" i="2"/>
  <c r="BE55" i="2"/>
  <c r="BD55" i="2"/>
  <c r="BC55" i="2"/>
  <c r="BB55" i="2"/>
  <c r="BA55" i="2"/>
  <c r="BF54" i="2"/>
  <c r="BE54" i="2"/>
  <c r="BD54" i="2"/>
  <c r="BC54" i="2"/>
  <c r="BB54" i="2"/>
  <c r="BA54" i="2"/>
  <c r="BF53" i="2"/>
  <c r="BE53" i="2"/>
  <c r="BD53" i="2"/>
  <c r="BC53" i="2"/>
  <c r="BB53" i="2"/>
  <c r="BA53" i="2"/>
  <c r="BF52" i="2"/>
  <c r="BE52" i="2"/>
  <c r="BD52" i="2"/>
  <c r="BC52" i="2"/>
  <c r="BB52" i="2"/>
  <c r="BA52" i="2"/>
  <c r="BF51" i="2"/>
  <c r="BE51" i="2"/>
  <c r="BD51" i="2"/>
  <c r="BC51" i="2"/>
  <c r="BB51" i="2"/>
  <c r="BA51" i="2"/>
  <c r="BF50" i="2"/>
  <c r="BE50" i="2"/>
  <c r="BD50" i="2"/>
  <c r="BC50" i="2"/>
  <c r="BB50" i="2"/>
  <c r="BA50" i="2"/>
  <c r="BF49" i="2"/>
  <c r="BE49" i="2"/>
  <c r="BD49" i="2"/>
  <c r="BC49" i="2"/>
  <c r="BB49" i="2"/>
  <c r="BA49" i="2"/>
  <c r="BF48" i="2"/>
  <c r="BE48" i="2"/>
  <c r="BD48" i="2"/>
  <c r="BC48" i="2"/>
  <c r="BB48" i="2"/>
  <c r="BA48" i="2"/>
  <c r="BF47" i="2"/>
  <c r="BE47" i="2"/>
  <c r="BD47" i="2"/>
  <c r="BC47" i="2"/>
  <c r="BB47" i="2"/>
  <c r="BA47" i="2"/>
  <c r="BF46" i="2"/>
  <c r="BE46" i="2"/>
  <c r="BD46" i="2"/>
  <c r="BC46" i="2"/>
  <c r="BB46" i="2"/>
  <c r="BA46" i="2"/>
  <c r="BF45" i="2"/>
  <c r="BE45" i="2"/>
  <c r="BD45" i="2"/>
  <c r="BC45" i="2"/>
  <c r="BB45" i="2"/>
  <c r="BA45" i="2"/>
  <c r="BF44" i="2"/>
  <c r="BE44" i="2"/>
  <c r="BD44" i="2"/>
  <c r="BC44" i="2"/>
  <c r="BB44" i="2"/>
  <c r="BA44" i="2"/>
  <c r="BF43" i="2"/>
  <c r="BE43" i="2"/>
  <c r="BD43" i="2"/>
  <c r="BC43" i="2"/>
  <c r="BB43" i="2"/>
  <c r="BA43" i="2"/>
  <c r="BF42" i="2"/>
  <c r="BE42" i="2"/>
  <c r="BD42" i="2"/>
  <c r="BC42" i="2"/>
  <c r="BB42" i="2"/>
  <c r="BA42" i="2"/>
  <c r="BF41" i="2"/>
  <c r="BE41" i="2"/>
  <c r="BD41" i="2"/>
  <c r="BC41" i="2"/>
  <c r="BB41" i="2"/>
  <c r="BA41" i="2"/>
  <c r="BF40" i="2"/>
  <c r="BE40" i="2"/>
  <c r="BD40" i="2"/>
  <c r="BC40" i="2"/>
  <c r="BB40" i="2"/>
  <c r="BA40" i="2"/>
  <c r="BF39" i="2"/>
  <c r="BE39" i="2"/>
  <c r="BD39" i="2"/>
  <c r="BC39" i="2"/>
  <c r="BB39" i="2"/>
  <c r="BA39" i="2"/>
  <c r="BF38" i="2"/>
  <c r="BE38" i="2"/>
  <c r="BD38" i="2"/>
  <c r="BC38" i="2"/>
  <c r="BB38" i="2"/>
  <c r="BA38" i="2"/>
  <c r="BF37" i="2"/>
  <c r="BE37" i="2"/>
  <c r="BD37" i="2"/>
  <c r="BC37" i="2"/>
  <c r="BB37" i="2"/>
  <c r="BA37" i="2"/>
  <c r="BF36" i="2"/>
  <c r="BE36" i="2"/>
  <c r="BD36" i="2"/>
  <c r="BC36" i="2"/>
  <c r="BB36" i="2"/>
  <c r="BA36" i="2"/>
  <c r="BF35" i="2"/>
  <c r="BE35" i="2"/>
  <c r="BD35" i="2"/>
  <c r="BC35" i="2"/>
  <c r="BB35" i="2"/>
  <c r="BA35" i="2"/>
  <c r="BF34" i="2"/>
  <c r="BE34" i="2"/>
  <c r="BD34" i="2"/>
  <c r="BC34" i="2"/>
  <c r="BB34" i="2"/>
  <c r="BA34" i="2"/>
  <c r="BF33" i="2"/>
  <c r="BE33" i="2"/>
  <c r="BD33" i="2"/>
  <c r="BC33" i="2"/>
  <c r="BB33" i="2"/>
  <c r="BA33" i="2"/>
  <c r="BF32" i="2"/>
  <c r="BE32" i="2"/>
  <c r="BD32" i="2"/>
  <c r="BC32" i="2"/>
  <c r="BB32" i="2"/>
  <c r="BA32" i="2"/>
  <c r="BF31" i="2"/>
  <c r="BE31" i="2"/>
  <c r="BD31" i="2"/>
  <c r="BC31" i="2"/>
  <c r="BB31" i="2"/>
  <c r="BA31" i="2"/>
  <c r="BF30" i="2"/>
  <c r="BE30" i="2"/>
  <c r="BD30" i="2"/>
  <c r="BC30" i="2"/>
  <c r="BB30" i="2"/>
  <c r="BA30" i="2"/>
  <c r="BF29" i="2"/>
  <c r="BE29" i="2"/>
  <c r="BD29" i="2"/>
  <c r="BC29" i="2"/>
  <c r="BB29" i="2"/>
  <c r="BA29" i="2"/>
  <c r="BF28" i="2"/>
  <c r="BE28" i="2"/>
  <c r="BD28" i="2"/>
  <c r="BC28" i="2"/>
  <c r="BB28" i="2"/>
  <c r="BA28" i="2"/>
  <c r="BF27" i="2"/>
  <c r="BE27" i="2"/>
  <c r="BD27" i="2"/>
  <c r="BC27" i="2"/>
  <c r="BB27" i="2"/>
  <c r="BA27" i="2"/>
  <c r="BF26" i="2"/>
  <c r="BE26" i="2"/>
  <c r="BD26" i="2"/>
  <c r="BC26" i="2"/>
  <c r="BB26" i="2"/>
  <c r="BA26" i="2"/>
  <c r="BF25" i="2"/>
  <c r="BE25" i="2"/>
  <c r="BD25" i="2"/>
  <c r="BC25" i="2"/>
  <c r="BB25" i="2"/>
  <c r="BA25" i="2"/>
  <c r="BF24" i="2"/>
  <c r="BE24" i="2"/>
  <c r="BD24" i="2"/>
  <c r="BC24" i="2"/>
  <c r="BB24" i="2"/>
  <c r="BA24" i="2"/>
  <c r="BF23" i="2"/>
  <c r="BE23" i="2"/>
  <c r="BD23" i="2"/>
  <c r="BC23" i="2"/>
  <c r="BB23" i="2"/>
  <c r="BA23" i="2"/>
  <c r="BF22" i="2"/>
  <c r="BE22" i="2"/>
  <c r="BD22" i="2"/>
  <c r="BC22" i="2"/>
  <c r="BB22" i="2"/>
  <c r="BA22" i="2"/>
  <c r="BF21" i="2"/>
  <c r="BE21" i="2"/>
  <c r="BD21" i="2"/>
  <c r="BC21" i="2"/>
  <c r="BB21" i="2"/>
  <c r="BA21" i="2"/>
  <c r="BF20" i="2"/>
  <c r="BE20" i="2"/>
  <c r="BD20" i="2"/>
  <c r="BC20" i="2"/>
  <c r="BB20" i="2"/>
  <c r="BA20" i="2"/>
  <c r="BF19" i="2"/>
  <c r="BE19" i="2"/>
  <c r="BD19" i="2"/>
  <c r="BC19" i="2"/>
  <c r="BB19" i="2"/>
  <c r="BA19" i="2"/>
  <c r="BF18" i="2"/>
  <c r="BE18" i="2"/>
  <c r="BD18" i="2"/>
  <c r="BC18" i="2"/>
  <c r="BB18" i="2"/>
  <c r="BA18" i="2"/>
  <c r="BF17" i="2"/>
  <c r="BE17" i="2"/>
  <c r="BD17" i="2"/>
  <c r="BC17" i="2"/>
  <c r="BB17" i="2"/>
  <c r="BA17" i="2"/>
  <c r="BF16" i="2"/>
  <c r="BE16" i="2"/>
  <c r="BD16" i="2"/>
  <c r="BC16" i="2"/>
  <c r="BB16" i="2"/>
  <c r="BA16" i="2"/>
  <c r="BF15" i="2"/>
  <c r="BE15" i="2"/>
  <c r="BD15" i="2"/>
  <c r="BC15" i="2"/>
  <c r="BB15" i="2"/>
  <c r="BA15" i="2"/>
  <c r="BF14" i="2"/>
  <c r="BE14" i="2"/>
  <c r="BD14" i="2"/>
  <c r="BC14" i="2"/>
  <c r="BB14" i="2"/>
  <c r="BA14" i="2"/>
  <c r="BF13" i="2"/>
  <c r="BE13" i="2"/>
  <c r="BD13" i="2"/>
  <c r="BC13" i="2"/>
  <c r="BB13" i="2"/>
  <c r="BA13" i="2"/>
  <c r="BF12" i="2"/>
  <c r="BE12" i="2"/>
  <c r="BD12" i="2"/>
  <c r="BC12" i="2"/>
  <c r="BB12" i="2"/>
  <c r="BA12" i="2"/>
  <c r="BF11" i="2"/>
  <c r="BE11" i="2"/>
  <c r="BD11" i="2"/>
  <c r="BC11" i="2"/>
  <c r="BB11" i="2"/>
  <c r="BA11" i="2"/>
  <c r="BF10" i="2"/>
  <c r="BF334" i="2" s="1"/>
  <c r="BE10" i="2"/>
  <c r="BD10" i="2"/>
  <c r="BC10" i="2"/>
  <c r="BC334" i="2" s="1"/>
  <c r="BB10" i="2"/>
  <c r="BB334" i="2" s="1"/>
  <c r="BA10" i="2"/>
  <c r="BF9" i="2"/>
  <c r="BE9" i="2"/>
  <c r="BD9" i="2"/>
  <c r="BC9" i="2"/>
  <c r="BB9" i="2"/>
  <c r="BA9" i="2"/>
  <c r="BF8" i="2"/>
  <c r="BF330" i="2" s="1"/>
  <c r="BE8" i="2"/>
  <c r="BD8" i="2"/>
  <c r="BD330" i="2" s="1"/>
  <c r="BC8" i="2"/>
  <c r="BC330" i="2" s="1"/>
  <c r="BB8" i="2"/>
  <c r="BB330" i="2" s="1"/>
  <c r="BA8" i="2"/>
  <c r="BF7" i="2"/>
  <c r="BE7" i="2"/>
  <c r="BD7" i="2"/>
  <c r="BC7" i="2"/>
  <c r="BB7" i="2"/>
  <c r="BA7" i="2"/>
  <c r="BF6" i="2"/>
  <c r="BF332" i="2" s="1"/>
  <c r="BE6" i="2"/>
  <c r="BD6" i="2"/>
  <c r="BC6" i="2"/>
  <c r="BC332" i="2" s="1"/>
  <c r="BB6" i="2"/>
  <c r="BB332" i="2" s="1"/>
  <c r="BA6" i="2"/>
  <c r="BF5" i="2"/>
  <c r="BE5" i="2"/>
  <c r="BD5" i="2"/>
  <c r="BC5" i="2"/>
  <c r="BB5" i="2"/>
  <c r="BA5" i="2"/>
  <c r="BF4" i="2"/>
  <c r="BF331" i="2" s="1"/>
  <c r="BE4" i="2"/>
  <c r="BD4" i="2"/>
  <c r="BC4" i="2"/>
  <c r="BC331" i="2" s="1"/>
  <c r="BB4" i="2"/>
  <c r="BB331" i="2" s="1"/>
  <c r="BA4" i="2"/>
  <c r="BF3" i="2"/>
  <c r="BF329" i="2" s="1"/>
  <c r="BE3" i="2"/>
  <c r="BE329" i="2" s="1"/>
  <c r="BD3" i="2"/>
  <c r="BD329" i="2" s="1"/>
  <c r="BC3" i="2"/>
  <c r="BB3" i="2"/>
  <c r="BB329" i="2" s="1"/>
  <c r="BA3" i="2"/>
  <c r="BA329" i="2" s="1"/>
  <c r="BF2" i="2"/>
  <c r="BF333" i="2" s="1"/>
  <c r="BE2" i="2"/>
  <c r="BD2" i="2"/>
  <c r="BC2" i="2"/>
  <c r="BC333" i="2" s="1"/>
  <c r="BB2" i="2"/>
  <c r="BB333" i="2" s="1"/>
  <c r="BA2" i="2"/>
  <c r="BF1" i="2"/>
  <c r="BE1" i="2"/>
  <c r="BD1" i="2"/>
  <c r="BC1" i="2"/>
  <c r="BB1" i="2"/>
  <c r="BA1" i="2"/>
  <c r="BF1086" i="1"/>
  <c r="BE1086" i="1"/>
  <c r="BD1086" i="1"/>
  <c r="BC1086" i="1"/>
  <c r="BB1086" i="1"/>
  <c r="BA1086" i="1"/>
  <c r="BF1085" i="1"/>
  <c r="BE1085" i="1"/>
  <c r="BD1085" i="1"/>
  <c r="BC1085" i="1"/>
  <c r="BB1085" i="1"/>
  <c r="BA1085" i="1"/>
  <c r="BF1084" i="1"/>
  <c r="BE1084" i="1"/>
  <c r="BD1084" i="1"/>
  <c r="BC1084" i="1"/>
  <c r="BB1084" i="1"/>
  <c r="BA1084" i="1"/>
  <c r="BF1083" i="1"/>
  <c r="BE1083" i="1"/>
  <c r="BD1083" i="1"/>
  <c r="BC1083" i="1"/>
  <c r="BB1083" i="1"/>
  <c r="BA1083" i="1"/>
  <c r="BF1082" i="1"/>
  <c r="BE1082" i="1"/>
  <c r="BD1082" i="1"/>
  <c r="BC1082" i="1"/>
  <c r="BB1082" i="1"/>
  <c r="BA1082" i="1"/>
  <c r="BF1081" i="1"/>
  <c r="BE1081" i="1"/>
  <c r="BD1081" i="1"/>
  <c r="BC1081" i="1"/>
  <c r="BB1081" i="1"/>
  <c r="BA1081" i="1"/>
  <c r="BF1080" i="1"/>
  <c r="BE1080" i="1"/>
  <c r="BD1080" i="1"/>
  <c r="BC1080" i="1"/>
  <c r="BB1080" i="1"/>
  <c r="BA1080" i="1"/>
  <c r="BF1079" i="1"/>
  <c r="BE1079" i="1"/>
  <c r="BD1079" i="1"/>
  <c r="BC1079" i="1"/>
  <c r="BB1079" i="1"/>
  <c r="BA1079" i="1"/>
  <c r="BF1078" i="1"/>
  <c r="BE1078" i="1"/>
  <c r="BD1078" i="1"/>
  <c r="BC1078" i="1"/>
  <c r="BB1078" i="1"/>
  <c r="BA1078" i="1"/>
  <c r="BF1077" i="1"/>
  <c r="BE1077" i="1"/>
  <c r="BD1077" i="1"/>
  <c r="BC1077" i="1"/>
  <c r="BB1077" i="1"/>
  <c r="BA1077" i="1"/>
  <c r="BF1076" i="1"/>
  <c r="BE1076" i="1"/>
  <c r="BD1076" i="1"/>
  <c r="BC1076" i="1"/>
  <c r="BB1076" i="1"/>
  <c r="BA1076" i="1"/>
  <c r="BF1075" i="1"/>
  <c r="BE1075" i="1"/>
  <c r="BD1075" i="1"/>
  <c r="BC1075" i="1"/>
  <c r="BB1075" i="1"/>
  <c r="BA1075" i="1"/>
  <c r="BF1074" i="1"/>
  <c r="BE1074" i="1"/>
  <c r="BD1074" i="1"/>
  <c r="BC1074" i="1"/>
  <c r="BB1074" i="1"/>
  <c r="BA1074" i="1"/>
  <c r="BF1073" i="1"/>
  <c r="BE1073" i="1"/>
  <c r="BD1073" i="1"/>
  <c r="BC1073" i="1"/>
  <c r="BB1073" i="1"/>
  <c r="BA1073" i="1"/>
  <c r="BF1072" i="1"/>
  <c r="BE1072" i="1"/>
  <c r="BD1072" i="1"/>
  <c r="BC1072" i="1"/>
  <c r="BB1072" i="1"/>
  <c r="BA1072" i="1"/>
  <c r="BF1071" i="1"/>
  <c r="BE1071" i="1"/>
  <c r="BD1071" i="1"/>
  <c r="BC1071" i="1"/>
  <c r="BB1071" i="1"/>
  <c r="BA1071" i="1"/>
  <c r="BF1070" i="1"/>
  <c r="BE1070" i="1"/>
  <c r="BD1070" i="1"/>
  <c r="BC1070" i="1"/>
  <c r="BB1070" i="1"/>
  <c r="BA1070" i="1"/>
  <c r="BF1069" i="1"/>
  <c r="BE1069" i="1"/>
  <c r="BD1069" i="1"/>
  <c r="BC1069" i="1"/>
  <c r="BB1069" i="1"/>
  <c r="BA1069" i="1"/>
  <c r="BF1068" i="1"/>
  <c r="BE1068" i="1"/>
  <c r="BD1068" i="1"/>
  <c r="BC1068" i="1"/>
  <c r="BB1068" i="1"/>
  <c r="BA1068" i="1"/>
  <c r="BF1067" i="1"/>
  <c r="BE1067" i="1"/>
  <c r="BD1067" i="1"/>
  <c r="BC1067" i="1"/>
  <c r="BB1067" i="1"/>
  <c r="BA1067" i="1"/>
  <c r="BF1066" i="1"/>
  <c r="BE1066" i="1"/>
  <c r="BD1066" i="1"/>
  <c r="BC1066" i="1"/>
  <c r="BB1066" i="1"/>
  <c r="BA1066" i="1"/>
  <c r="BF1065" i="1"/>
  <c r="BE1065" i="1"/>
  <c r="BD1065" i="1"/>
  <c r="BC1065" i="1"/>
  <c r="BB1065" i="1"/>
  <c r="BA1065" i="1"/>
  <c r="BF1064" i="1"/>
  <c r="BE1064" i="1"/>
  <c r="BD1064" i="1"/>
  <c r="BC1064" i="1"/>
  <c r="BB1064" i="1"/>
  <c r="BA1064" i="1"/>
  <c r="BF1063" i="1"/>
  <c r="BE1063" i="1"/>
  <c r="BD1063" i="1"/>
  <c r="BC1063" i="1"/>
  <c r="BB1063" i="1"/>
  <c r="BA1063" i="1"/>
  <c r="BF1062" i="1"/>
  <c r="BE1062" i="1"/>
  <c r="BD1062" i="1"/>
  <c r="BC1062" i="1"/>
  <c r="BB1062" i="1"/>
  <c r="BA1062" i="1"/>
  <c r="BF1061" i="1"/>
  <c r="BE1061" i="1"/>
  <c r="BD1061" i="1"/>
  <c r="BC1061" i="1"/>
  <c r="BB1061" i="1"/>
  <c r="BA1061" i="1"/>
  <c r="BF1060" i="1"/>
  <c r="BE1060" i="1"/>
  <c r="BD1060" i="1"/>
  <c r="BC1060" i="1"/>
  <c r="BB1060" i="1"/>
  <c r="BA1060" i="1"/>
  <c r="BF1059" i="1"/>
  <c r="BE1059" i="1"/>
  <c r="BD1059" i="1"/>
  <c r="BC1059" i="1"/>
  <c r="BB1059" i="1"/>
  <c r="BA1059" i="1"/>
  <c r="BF1058" i="1"/>
  <c r="BE1058" i="1"/>
  <c r="BD1058" i="1"/>
  <c r="BC1058" i="1"/>
  <c r="BB1058" i="1"/>
  <c r="BA1058" i="1"/>
  <c r="BF1057" i="1"/>
  <c r="BE1057" i="1"/>
  <c r="BD1057" i="1"/>
  <c r="BC1057" i="1"/>
  <c r="BB1057" i="1"/>
  <c r="BA1057" i="1"/>
  <c r="BF1056" i="1"/>
  <c r="BE1056" i="1"/>
  <c r="BD1056" i="1"/>
  <c r="BC1056" i="1"/>
  <c r="BB1056" i="1"/>
  <c r="BA1056" i="1"/>
  <c r="BF1055" i="1"/>
  <c r="BE1055" i="1"/>
  <c r="BD1055" i="1"/>
  <c r="BC1055" i="1"/>
  <c r="BB1055" i="1"/>
  <c r="BA1055" i="1"/>
  <c r="BF1054" i="1"/>
  <c r="BE1054" i="1"/>
  <c r="BD1054" i="1"/>
  <c r="BC1054" i="1"/>
  <c r="BB1054" i="1"/>
  <c r="BA1054" i="1"/>
  <c r="BF1053" i="1"/>
  <c r="BE1053" i="1"/>
  <c r="BD1053" i="1"/>
  <c r="BC1053" i="1"/>
  <c r="BB1053" i="1"/>
  <c r="BA1053" i="1"/>
  <c r="BF1052" i="1"/>
  <c r="BE1052" i="1"/>
  <c r="BD1052" i="1"/>
  <c r="BC1052" i="1"/>
  <c r="BB1052" i="1"/>
  <c r="BA1052" i="1"/>
  <c r="BF1051" i="1"/>
  <c r="BE1051" i="1"/>
  <c r="BD1051" i="1"/>
  <c r="BC1051" i="1"/>
  <c r="BB1051" i="1"/>
  <c r="BA1051" i="1"/>
  <c r="BF1050" i="1"/>
  <c r="BE1050" i="1"/>
  <c r="BD1050" i="1"/>
  <c r="BC1050" i="1"/>
  <c r="BB1050" i="1"/>
  <c r="BA1050" i="1"/>
  <c r="BF1049" i="1"/>
  <c r="BE1049" i="1"/>
  <c r="BD1049" i="1"/>
  <c r="BC1049" i="1"/>
  <c r="BB1049" i="1"/>
  <c r="BA1049" i="1"/>
  <c r="BF1048" i="1"/>
  <c r="BE1048" i="1"/>
  <c r="BD1048" i="1"/>
  <c r="BC1048" i="1"/>
  <c r="BB1048" i="1"/>
  <c r="BA1048" i="1"/>
  <c r="BF1047" i="1"/>
  <c r="BE1047" i="1"/>
  <c r="BD1047" i="1"/>
  <c r="BC1047" i="1"/>
  <c r="BB1047" i="1"/>
  <c r="BA1047" i="1"/>
  <c r="BF1046" i="1"/>
  <c r="BE1046" i="1"/>
  <c r="BD1046" i="1"/>
  <c r="BC1046" i="1"/>
  <c r="BB1046" i="1"/>
  <c r="BA1046" i="1"/>
  <c r="BF1045" i="1"/>
  <c r="BE1045" i="1"/>
  <c r="BD1045" i="1"/>
  <c r="BC1045" i="1"/>
  <c r="BB1045" i="1"/>
  <c r="BA1045" i="1"/>
  <c r="BF1044" i="1"/>
  <c r="BE1044" i="1"/>
  <c r="BD1044" i="1"/>
  <c r="BC1044" i="1"/>
  <c r="BB1044" i="1"/>
  <c r="BA1044" i="1"/>
  <c r="BF1043" i="1"/>
  <c r="BE1043" i="1"/>
  <c r="BD1043" i="1"/>
  <c r="BC1043" i="1"/>
  <c r="BB1043" i="1"/>
  <c r="BA1043" i="1"/>
  <c r="BF1042" i="1"/>
  <c r="BE1042" i="1"/>
  <c r="BD1042" i="1"/>
  <c r="BC1042" i="1"/>
  <c r="BB1042" i="1"/>
  <c r="BA1042" i="1"/>
  <c r="BF1041" i="1"/>
  <c r="BE1041" i="1"/>
  <c r="BD1041" i="1"/>
  <c r="BC1041" i="1"/>
  <c r="BB1041" i="1"/>
  <c r="BA1041" i="1"/>
  <c r="BF1040" i="1"/>
  <c r="BE1040" i="1"/>
  <c r="BD1040" i="1"/>
  <c r="BC1040" i="1"/>
  <c r="BB1040" i="1"/>
  <c r="BA1040" i="1"/>
  <c r="BF1039" i="1"/>
  <c r="BE1039" i="1"/>
  <c r="BD1039" i="1"/>
  <c r="BC1039" i="1"/>
  <c r="BB1039" i="1"/>
  <c r="BA1039" i="1"/>
  <c r="BF1038" i="1"/>
  <c r="BE1038" i="1"/>
  <c r="BD1038" i="1"/>
  <c r="BC1038" i="1"/>
  <c r="BB1038" i="1"/>
  <c r="BA1038" i="1"/>
  <c r="BF1037" i="1"/>
  <c r="BE1037" i="1"/>
  <c r="BD1037" i="1"/>
  <c r="BC1037" i="1"/>
  <c r="BB1037" i="1"/>
  <c r="BA1037" i="1"/>
  <c r="BF1036" i="1"/>
  <c r="BE1036" i="1"/>
  <c r="BD1036" i="1"/>
  <c r="BC1036" i="1"/>
  <c r="BB1036" i="1"/>
  <c r="BA1036" i="1"/>
  <c r="BF1035" i="1"/>
  <c r="BE1035" i="1"/>
  <c r="BD1035" i="1"/>
  <c r="BC1035" i="1"/>
  <c r="BB1035" i="1"/>
  <c r="BA1035" i="1"/>
  <c r="BF1034" i="1"/>
  <c r="BE1034" i="1"/>
  <c r="BD1034" i="1"/>
  <c r="BC1034" i="1"/>
  <c r="BB1034" i="1"/>
  <c r="BA1034" i="1"/>
  <c r="BF1033" i="1"/>
  <c r="BE1033" i="1"/>
  <c r="BD1033" i="1"/>
  <c r="BC1033" i="1"/>
  <c r="BB1033" i="1"/>
  <c r="BA1033" i="1"/>
  <c r="BF1032" i="1"/>
  <c r="BE1032" i="1"/>
  <c r="BD1032" i="1"/>
  <c r="BC1032" i="1"/>
  <c r="BB1032" i="1"/>
  <c r="BA1032" i="1"/>
  <c r="BF1031" i="1"/>
  <c r="BE1031" i="1"/>
  <c r="BD1031" i="1"/>
  <c r="BC1031" i="1"/>
  <c r="BB1031" i="1"/>
  <c r="BA1031" i="1"/>
  <c r="BF1030" i="1"/>
  <c r="BE1030" i="1"/>
  <c r="BD1030" i="1"/>
  <c r="BC1030" i="1"/>
  <c r="BB1030" i="1"/>
  <c r="BA1030" i="1"/>
  <c r="BF1029" i="1"/>
  <c r="BE1029" i="1"/>
  <c r="BD1029" i="1"/>
  <c r="BC1029" i="1"/>
  <c r="BB1029" i="1"/>
  <c r="BA1029" i="1"/>
  <c r="BF1028" i="1"/>
  <c r="BE1028" i="1"/>
  <c r="BD1028" i="1"/>
  <c r="BC1028" i="1"/>
  <c r="BB1028" i="1"/>
  <c r="BA1028" i="1"/>
  <c r="BF1027" i="1"/>
  <c r="BE1027" i="1"/>
  <c r="BD1027" i="1"/>
  <c r="BC1027" i="1"/>
  <c r="BB1027" i="1"/>
  <c r="BA1027" i="1"/>
  <c r="BF1026" i="1"/>
  <c r="BE1026" i="1"/>
  <c r="BD1026" i="1"/>
  <c r="BC1026" i="1"/>
  <c r="BB1026" i="1"/>
  <c r="BA1026" i="1"/>
  <c r="BF1025" i="1"/>
  <c r="BE1025" i="1"/>
  <c r="BD1025" i="1"/>
  <c r="BC1025" i="1"/>
  <c r="BB1025" i="1"/>
  <c r="BA1025" i="1"/>
  <c r="BF1024" i="1"/>
  <c r="BE1024" i="1"/>
  <c r="BD1024" i="1"/>
  <c r="BC1024" i="1"/>
  <c r="BB1024" i="1"/>
  <c r="BA1024" i="1"/>
  <c r="BF1023" i="1"/>
  <c r="BE1023" i="1"/>
  <c r="BD1023" i="1"/>
  <c r="BC1023" i="1"/>
  <c r="BB1023" i="1"/>
  <c r="BA1023" i="1"/>
  <c r="BF1022" i="1"/>
  <c r="BE1022" i="1"/>
  <c r="BD1022" i="1"/>
  <c r="BC1022" i="1"/>
  <c r="BB1022" i="1"/>
  <c r="BA1022" i="1"/>
  <c r="BF1021" i="1"/>
  <c r="BE1021" i="1"/>
  <c r="BD1021" i="1"/>
  <c r="BC1021" i="1"/>
  <c r="BB1021" i="1"/>
  <c r="BA1021" i="1"/>
  <c r="BF1020" i="1"/>
  <c r="BE1020" i="1"/>
  <c r="BD1020" i="1"/>
  <c r="BC1020" i="1"/>
  <c r="BB1020" i="1"/>
  <c r="BA1020" i="1"/>
  <c r="BF1019" i="1"/>
  <c r="BE1019" i="1"/>
  <c r="BD1019" i="1"/>
  <c r="BC1019" i="1"/>
  <c r="BB1019" i="1"/>
  <c r="BA1019" i="1"/>
  <c r="BF1018" i="1"/>
  <c r="BE1018" i="1"/>
  <c r="BD1018" i="1"/>
  <c r="BC1018" i="1"/>
  <c r="BB1018" i="1"/>
  <c r="BA1018" i="1"/>
  <c r="BF1017" i="1"/>
  <c r="BE1017" i="1"/>
  <c r="BD1017" i="1"/>
  <c r="BC1017" i="1"/>
  <c r="BB1017" i="1"/>
  <c r="BA1017" i="1"/>
  <c r="BF1016" i="1"/>
  <c r="BE1016" i="1"/>
  <c r="BD1016" i="1"/>
  <c r="BC1016" i="1"/>
  <c r="BB1016" i="1"/>
  <c r="BA1016" i="1"/>
  <c r="BF1015" i="1"/>
  <c r="BE1015" i="1"/>
  <c r="BD1015" i="1"/>
  <c r="BC1015" i="1"/>
  <c r="BB1015" i="1"/>
  <c r="BA1015" i="1"/>
  <c r="BF1014" i="1"/>
  <c r="BE1014" i="1"/>
  <c r="BD1014" i="1"/>
  <c r="BC1014" i="1"/>
  <c r="BB1014" i="1"/>
  <c r="BA1014" i="1"/>
  <c r="BF1013" i="1"/>
  <c r="BE1013" i="1"/>
  <c r="BD1013" i="1"/>
  <c r="BC1013" i="1"/>
  <c r="BB1013" i="1"/>
  <c r="BA1013" i="1"/>
  <c r="BF1012" i="1"/>
  <c r="BE1012" i="1"/>
  <c r="BD1012" i="1"/>
  <c r="BC1012" i="1"/>
  <c r="BB1012" i="1"/>
  <c r="BA1012" i="1"/>
  <c r="BF1011" i="1"/>
  <c r="BE1011" i="1"/>
  <c r="BD1011" i="1"/>
  <c r="BC1011" i="1"/>
  <c r="BB1011" i="1"/>
  <c r="BA1011" i="1"/>
  <c r="BF1010" i="1"/>
  <c r="BE1010" i="1"/>
  <c r="BD1010" i="1"/>
  <c r="BC1010" i="1"/>
  <c r="BB1010" i="1"/>
  <c r="BA1010" i="1"/>
  <c r="BF1009" i="1"/>
  <c r="BE1009" i="1"/>
  <c r="BD1009" i="1"/>
  <c r="BC1009" i="1"/>
  <c r="BB1009" i="1"/>
  <c r="BA1009" i="1"/>
  <c r="BF1008" i="1"/>
  <c r="BE1008" i="1"/>
  <c r="BD1008" i="1"/>
  <c r="BC1008" i="1"/>
  <c r="BB1008" i="1"/>
  <c r="BA1008" i="1"/>
  <c r="BF1007" i="1"/>
  <c r="BE1007" i="1"/>
  <c r="BD1007" i="1"/>
  <c r="BC1007" i="1"/>
  <c r="BB1007" i="1"/>
  <c r="BA1007" i="1"/>
  <c r="BF1006" i="1"/>
  <c r="BE1006" i="1"/>
  <c r="BD1006" i="1"/>
  <c r="BC1006" i="1"/>
  <c r="BB1006" i="1"/>
  <c r="BA1006" i="1"/>
  <c r="BF1005" i="1"/>
  <c r="BE1005" i="1"/>
  <c r="BD1005" i="1"/>
  <c r="BC1005" i="1"/>
  <c r="BB1005" i="1"/>
  <c r="BA1005" i="1"/>
  <c r="BF1004" i="1"/>
  <c r="BE1004" i="1"/>
  <c r="BD1004" i="1"/>
  <c r="BC1004" i="1"/>
  <c r="BB1004" i="1"/>
  <c r="BA1004" i="1"/>
  <c r="BF1003" i="1"/>
  <c r="BE1003" i="1"/>
  <c r="BD1003" i="1"/>
  <c r="BC1003" i="1"/>
  <c r="BB1003" i="1"/>
  <c r="BA1003" i="1"/>
  <c r="BF1002" i="1"/>
  <c r="BE1002" i="1"/>
  <c r="BD1002" i="1"/>
  <c r="BC1002" i="1"/>
  <c r="BB1002" i="1"/>
  <c r="BA1002" i="1"/>
  <c r="BF1001" i="1"/>
  <c r="BE1001" i="1"/>
  <c r="BD1001" i="1"/>
  <c r="BC1001" i="1"/>
  <c r="BB1001" i="1"/>
  <c r="BA1001" i="1"/>
  <c r="BF1000" i="1"/>
  <c r="BE1000" i="1"/>
  <c r="BD1000" i="1"/>
  <c r="BC1000" i="1"/>
  <c r="BB1000" i="1"/>
  <c r="BA1000" i="1"/>
  <c r="BF999" i="1"/>
  <c r="BE999" i="1"/>
  <c r="BD999" i="1"/>
  <c r="BC999" i="1"/>
  <c r="BB999" i="1"/>
  <c r="BA999" i="1"/>
  <c r="BF998" i="1"/>
  <c r="BE998" i="1"/>
  <c r="BD998" i="1"/>
  <c r="BC998" i="1"/>
  <c r="BB998" i="1"/>
  <c r="BA998" i="1"/>
  <c r="BF997" i="1"/>
  <c r="BE997" i="1"/>
  <c r="BD997" i="1"/>
  <c r="BC997" i="1"/>
  <c r="BB997" i="1"/>
  <c r="BA997" i="1"/>
  <c r="BF996" i="1"/>
  <c r="BE996" i="1"/>
  <c r="BD996" i="1"/>
  <c r="BC996" i="1"/>
  <c r="BB996" i="1"/>
  <c r="BA996" i="1"/>
  <c r="BF995" i="1"/>
  <c r="BE995" i="1"/>
  <c r="BD995" i="1"/>
  <c r="BC995" i="1"/>
  <c r="BB995" i="1"/>
  <c r="BA995" i="1"/>
  <c r="BF994" i="1"/>
  <c r="BE994" i="1"/>
  <c r="BD994" i="1"/>
  <c r="BC994" i="1"/>
  <c r="BB994" i="1"/>
  <c r="BA994" i="1"/>
  <c r="BF993" i="1"/>
  <c r="BE993" i="1"/>
  <c r="BD993" i="1"/>
  <c r="BC993" i="1"/>
  <c r="BB993" i="1"/>
  <c r="BA993" i="1"/>
  <c r="BF992" i="1"/>
  <c r="BE992" i="1"/>
  <c r="BD992" i="1"/>
  <c r="BC992" i="1"/>
  <c r="BB992" i="1"/>
  <c r="BA992" i="1"/>
  <c r="BF991" i="1"/>
  <c r="BE991" i="1"/>
  <c r="BD991" i="1"/>
  <c r="BC991" i="1"/>
  <c r="BB991" i="1"/>
  <c r="BA991" i="1"/>
  <c r="BF990" i="1"/>
  <c r="BE990" i="1"/>
  <c r="BD990" i="1"/>
  <c r="BC990" i="1"/>
  <c r="BB990" i="1"/>
  <c r="BA990" i="1"/>
  <c r="BF989" i="1"/>
  <c r="BE989" i="1"/>
  <c r="BD989" i="1"/>
  <c r="BC989" i="1"/>
  <c r="BB989" i="1"/>
  <c r="BA989" i="1"/>
  <c r="BF988" i="1"/>
  <c r="BE988" i="1"/>
  <c r="BD988" i="1"/>
  <c r="BC988" i="1"/>
  <c r="BB988" i="1"/>
  <c r="BA988" i="1"/>
  <c r="BF987" i="1"/>
  <c r="BE987" i="1"/>
  <c r="BD987" i="1"/>
  <c r="BC987" i="1"/>
  <c r="BB987" i="1"/>
  <c r="BA987" i="1"/>
  <c r="BF986" i="1"/>
  <c r="BE986" i="1"/>
  <c r="BD986" i="1"/>
  <c r="BC986" i="1"/>
  <c r="BB986" i="1"/>
  <c r="BA986" i="1"/>
  <c r="BF985" i="1"/>
  <c r="BE985" i="1"/>
  <c r="BD985" i="1"/>
  <c r="BC985" i="1"/>
  <c r="BB985" i="1"/>
  <c r="BA985" i="1"/>
  <c r="BF984" i="1"/>
  <c r="BE984" i="1"/>
  <c r="BD984" i="1"/>
  <c r="BC984" i="1"/>
  <c r="BB984" i="1"/>
  <c r="BA984" i="1"/>
  <c r="BF983" i="1"/>
  <c r="BE983" i="1"/>
  <c r="BD983" i="1"/>
  <c r="BC983" i="1"/>
  <c r="BB983" i="1"/>
  <c r="BA983" i="1"/>
  <c r="BF982" i="1"/>
  <c r="BE982" i="1"/>
  <c r="BD982" i="1"/>
  <c r="BC982" i="1"/>
  <c r="BB982" i="1"/>
  <c r="BA982" i="1"/>
  <c r="BF981" i="1"/>
  <c r="BE981" i="1"/>
  <c r="BD981" i="1"/>
  <c r="BC981" i="1"/>
  <c r="BB981" i="1"/>
  <c r="BA981" i="1"/>
  <c r="BF980" i="1"/>
  <c r="BE980" i="1"/>
  <c r="BD980" i="1"/>
  <c r="BC980" i="1"/>
  <c r="BB980" i="1"/>
  <c r="BA980" i="1"/>
  <c r="BF979" i="1"/>
  <c r="BE979" i="1"/>
  <c r="BD979" i="1"/>
  <c r="BC979" i="1"/>
  <c r="BB979" i="1"/>
  <c r="BA979" i="1"/>
  <c r="BF978" i="1"/>
  <c r="BE978" i="1"/>
  <c r="BD978" i="1"/>
  <c r="BC978" i="1"/>
  <c r="BB978" i="1"/>
  <c r="BA978" i="1"/>
  <c r="BF977" i="1"/>
  <c r="BE977" i="1"/>
  <c r="BD977" i="1"/>
  <c r="BC977" i="1"/>
  <c r="BB977" i="1"/>
  <c r="BA977" i="1"/>
  <c r="BF976" i="1"/>
  <c r="BE976" i="1"/>
  <c r="BD976" i="1"/>
  <c r="BC976" i="1"/>
  <c r="BB976" i="1"/>
  <c r="BA976" i="1"/>
  <c r="BF975" i="1"/>
  <c r="BE975" i="1"/>
  <c r="BD975" i="1"/>
  <c r="BC975" i="1"/>
  <c r="BB975" i="1"/>
  <c r="BA975" i="1"/>
  <c r="BF974" i="1"/>
  <c r="BE974" i="1"/>
  <c r="BD974" i="1"/>
  <c r="BC974" i="1"/>
  <c r="BB974" i="1"/>
  <c r="BA974" i="1"/>
  <c r="BF973" i="1"/>
  <c r="BE973" i="1"/>
  <c r="BD973" i="1"/>
  <c r="BC973" i="1"/>
  <c r="BB973" i="1"/>
  <c r="BA973" i="1"/>
  <c r="BF972" i="1"/>
  <c r="BE972" i="1"/>
  <c r="BD972" i="1"/>
  <c r="BC972" i="1"/>
  <c r="BB972" i="1"/>
  <c r="BA972" i="1"/>
  <c r="BF971" i="1"/>
  <c r="BE971" i="1"/>
  <c r="BD971" i="1"/>
  <c r="BC971" i="1"/>
  <c r="BB971" i="1"/>
  <c r="BA971" i="1"/>
  <c r="BF970" i="1"/>
  <c r="BE970" i="1"/>
  <c r="BD970" i="1"/>
  <c r="BC970" i="1"/>
  <c r="BB970" i="1"/>
  <c r="BA970" i="1"/>
  <c r="BF969" i="1"/>
  <c r="BE969" i="1"/>
  <c r="BD969" i="1"/>
  <c r="BC969" i="1"/>
  <c r="BB969" i="1"/>
  <c r="BA969" i="1"/>
  <c r="BF968" i="1"/>
  <c r="BE968" i="1"/>
  <c r="BD968" i="1"/>
  <c r="BC968" i="1"/>
  <c r="BB968" i="1"/>
  <c r="BA968" i="1"/>
  <c r="BF967" i="1"/>
  <c r="BE967" i="1"/>
  <c r="BD967" i="1"/>
  <c r="BC967" i="1"/>
  <c r="BB967" i="1"/>
  <c r="BA967" i="1"/>
  <c r="BF966" i="1"/>
  <c r="BE966" i="1"/>
  <c r="BD966" i="1"/>
  <c r="BC966" i="1"/>
  <c r="BB966" i="1"/>
  <c r="BA966" i="1"/>
  <c r="BF965" i="1"/>
  <c r="BE965" i="1"/>
  <c r="BD965" i="1"/>
  <c r="BC965" i="1"/>
  <c r="BB965" i="1"/>
  <c r="BA965" i="1"/>
  <c r="BF964" i="1"/>
  <c r="BE964" i="1"/>
  <c r="BD964" i="1"/>
  <c r="BC964" i="1"/>
  <c r="BB964" i="1"/>
  <c r="BA964" i="1"/>
  <c r="BF963" i="1"/>
  <c r="BE963" i="1"/>
  <c r="BD963" i="1"/>
  <c r="BC963" i="1"/>
  <c r="BB963" i="1"/>
  <c r="BA963" i="1"/>
  <c r="BF962" i="1"/>
  <c r="BE962" i="1"/>
  <c r="BD962" i="1"/>
  <c r="BC962" i="1"/>
  <c r="BB962" i="1"/>
  <c r="BA962" i="1"/>
  <c r="BF961" i="1"/>
  <c r="BE961" i="1"/>
  <c r="BD961" i="1"/>
  <c r="BC961" i="1"/>
  <c r="BB961" i="1"/>
  <c r="BA961" i="1"/>
  <c r="BF960" i="1"/>
  <c r="BE960" i="1"/>
  <c r="BD960" i="1"/>
  <c r="BC960" i="1"/>
  <c r="BB960" i="1"/>
  <c r="BA960" i="1"/>
  <c r="BF959" i="1"/>
  <c r="BE959" i="1"/>
  <c r="BD959" i="1"/>
  <c r="BC959" i="1"/>
  <c r="BB959" i="1"/>
  <c r="BA959" i="1"/>
  <c r="BF958" i="1"/>
  <c r="BE958" i="1"/>
  <c r="BD958" i="1"/>
  <c r="BC958" i="1"/>
  <c r="BB958" i="1"/>
  <c r="BA958" i="1"/>
  <c r="BF957" i="1"/>
  <c r="BE957" i="1"/>
  <c r="BD957" i="1"/>
  <c r="BC957" i="1"/>
  <c r="BB957" i="1"/>
  <c r="BA957" i="1"/>
  <c r="BF956" i="1"/>
  <c r="BE956" i="1"/>
  <c r="BD956" i="1"/>
  <c r="BC956" i="1"/>
  <c r="BB956" i="1"/>
  <c r="BA956" i="1"/>
  <c r="BF955" i="1"/>
  <c r="BE955" i="1"/>
  <c r="BD955" i="1"/>
  <c r="BC955" i="1"/>
  <c r="BB955" i="1"/>
  <c r="BA955" i="1"/>
  <c r="BF954" i="1"/>
  <c r="BE954" i="1"/>
  <c r="BD954" i="1"/>
  <c r="BC954" i="1"/>
  <c r="BB954" i="1"/>
  <c r="BA954" i="1"/>
  <c r="BF953" i="1"/>
  <c r="BE953" i="1"/>
  <c r="BD953" i="1"/>
  <c r="BC953" i="1"/>
  <c r="BB953" i="1"/>
  <c r="BA953" i="1"/>
  <c r="BF952" i="1"/>
  <c r="BE952" i="1"/>
  <c r="BD952" i="1"/>
  <c r="BC952" i="1"/>
  <c r="BB952" i="1"/>
  <c r="BA952" i="1"/>
  <c r="BF951" i="1"/>
  <c r="BE951" i="1"/>
  <c r="BD951" i="1"/>
  <c r="BC951" i="1"/>
  <c r="BB951" i="1"/>
  <c r="BA951" i="1"/>
  <c r="BF950" i="1"/>
  <c r="BE950" i="1"/>
  <c r="BD950" i="1"/>
  <c r="BC950" i="1"/>
  <c r="BB950" i="1"/>
  <c r="BA950" i="1"/>
  <c r="BF949" i="1"/>
  <c r="BE949" i="1"/>
  <c r="BD949" i="1"/>
  <c r="BC949" i="1"/>
  <c r="BB949" i="1"/>
  <c r="BA949" i="1"/>
  <c r="BF948" i="1"/>
  <c r="BE948" i="1"/>
  <c r="BD948" i="1"/>
  <c r="BC948" i="1"/>
  <c r="BB948" i="1"/>
  <c r="BA948" i="1"/>
  <c r="BF947" i="1"/>
  <c r="BE947" i="1"/>
  <c r="BD947" i="1"/>
  <c r="BC947" i="1"/>
  <c r="BB947" i="1"/>
  <c r="BA947" i="1"/>
  <c r="BF946" i="1"/>
  <c r="BE946" i="1"/>
  <c r="BD946" i="1"/>
  <c r="BC946" i="1"/>
  <c r="BB946" i="1"/>
  <c r="BA946" i="1"/>
  <c r="BF945" i="1"/>
  <c r="BE945" i="1"/>
  <c r="BD945" i="1"/>
  <c r="BC945" i="1"/>
  <c r="BB945" i="1"/>
  <c r="BA945" i="1"/>
  <c r="BF944" i="1"/>
  <c r="BE944" i="1"/>
  <c r="BD944" i="1"/>
  <c r="BC944" i="1"/>
  <c r="BB944" i="1"/>
  <c r="BA944" i="1"/>
  <c r="BF943" i="1"/>
  <c r="BE943" i="1"/>
  <c r="BD943" i="1"/>
  <c r="BC943" i="1"/>
  <c r="BB943" i="1"/>
  <c r="BA943" i="1"/>
  <c r="BF942" i="1"/>
  <c r="BE942" i="1"/>
  <c r="BD942" i="1"/>
  <c r="BC942" i="1"/>
  <c r="BB942" i="1"/>
  <c r="BA942" i="1"/>
  <c r="BF941" i="1"/>
  <c r="BE941" i="1"/>
  <c r="BD941" i="1"/>
  <c r="BC941" i="1"/>
  <c r="BB941" i="1"/>
  <c r="BA941" i="1"/>
  <c r="BF940" i="1"/>
  <c r="BE940" i="1"/>
  <c r="BD940" i="1"/>
  <c r="BC940" i="1"/>
  <c r="BB940" i="1"/>
  <c r="BA940" i="1"/>
  <c r="BF939" i="1"/>
  <c r="BE939" i="1"/>
  <c r="BD939" i="1"/>
  <c r="BC939" i="1"/>
  <c r="BB939" i="1"/>
  <c r="BA939" i="1"/>
  <c r="BF938" i="1"/>
  <c r="BE938" i="1"/>
  <c r="BD938" i="1"/>
  <c r="BC938" i="1"/>
  <c r="BB938" i="1"/>
  <c r="BA938" i="1"/>
  <c r="BF937" i="1"/>
  <c r="BE937" i="1"/>
  <c r="BD937" i="1"/>
  <c r="BC937" i="1"/>
  <c r="BB937" i="1"/>
  <c r="BA937" i="1"/>
  <c r="BF936" i="1"/>
  <c r="BE936" i="1"/>
  <c r="BD936" i="1"/>
  <c r="BC936" i="1"/>
  <c r="BB936" i="1"/>
  <c r="BA936" i="1"/>
  <c r="BF935" i="1"/>
  <c r="BE935" i="1"/>
  <c r="BD935" i="1"/>
  <c r="BC935" i="1"/>
  <c r="BB935" i="1"/>
  <c r="BA935" i="1"/>
  <c r="BF934" i="1"/>
  <c r="BE934" i="1"/>
  <c r="BD934" i="1"/>
  <c r="BC934" i="1"/>
  <c r="BB934" i="1"/>
  <c r="BA934" i="1"/>
  <c r="BF933" i="1"/>
  <c r="BE933" i="1"/>
  <c r="BD933" i="1"/>
  <c r="BC933" i="1"/>
  <c r="BB933" i="1"/>
  <c r="BA933" i="1"/>
  <c r="BF932" i="1"/>
  <c r="BE932" i="1"/>
  <c r="BD932" i="1"/>
  <c r="BC932" i="1"/>
  <c r="BB932" i="1"/>
  <c r="BA932" i="1"/>
  <c r="BF931" i="1"/>
  <c r="BE931" i="1"/>
  <c r="BD931" i="1"/>
  <c r="BC931" i="1"/>
  <c r="BB931" i="1"/>
  <c r="BA931" i="1"/>
  <c r="BF930" i="1"/>
  <c r="BE930" i="1"/>
  <c r="BD930" i="1"/>
  <c r="BC930" i="1"/>
  <c r="BB930" i="1"/>
  <c r="BA930" i="1"/>
  <c r="BF929" i="1"/>
  <c r="BE929" i="1"/>
  <c r="BD929" i="1"/>
  <c r="BC929" i="1"/>
  <c r="BB929" i="1"/>
  <c r="BA929" i="1"/>
  <c r="BF928" i="1"/>
  <c r="BE928" i="1"/>
  <c r="BD928" i="1"/>
  <c r="BC928" i="1"/>
  <c r="BB928" i="1"/>
  <c r="BA928" i="1"/>
  <c r="BF927" i="1"/>
  <c r="BE927" i="1"/>
  <c r="BD927" i="1"/>
  <c r="BC927" i="1"/>
  <c r="BB927" i="1"/>
  <c r="BA927" i="1"/>
  <c r="BF926" i="1"/>
  <c r="BE926" i="1"/>
  <c r="BD926" i="1"/>
  <c r="BC926" i="1"/>
  <c r="BB926" i="1"/>
  <c r="BA926" i="1"/>
  <c r="BF925" i="1"/>
  <c r="BE925" i="1"/>
  <c r="BD925" i="1"/>
  <c r="BC925" i="1"/>
  <c r="BB925" i="1"/>
  <c r="BA925" i="1"/>
  <c r="BF924" i="1"/>
  <c r="BE924" i="1"/>
  <c r="BD924" i="1"/>
  <c r="BC924" i="1"/>
  <c r="BB924" i="1"/>
  <c r="BA924" i="1"/>
  <c r="BF923" i="1"/>
  <c r="BE923" i="1"/>
  <c r="BD923" i="1"/>
  <c r="BC923" i="1"/>
  <c r="BB923" i="1"/>
  <c r="BA923" i="1"/>
  <c r="BF922" i="1"/>
  <c r="BE922" i="1"/>
  <c r="BD922" i="1"/>
  <c r="BC922" i="1"/>
  <c r="BB922" i="1"/>
  <c r="BA922" i="1"/>
  <c r="BF921" i="1"/>
  <c r="BE921" i="1"/>
  <c r="BD921" i="1"/>
  <c r="BC921" i="1"/>
  <c r="BB921" i="1"/>
  <c r="BA921" i="1"/>
  <c r="BF920" i="1"/>
  <c r="BE920" i="1"/>
  <c r="BD920" i="1"/>
  <c r="BC920" i="1"/>
  <c r="BB920" i="1"/>
  <c r="BA920" i="1"/>
  <c r="BF919" i="1"/>
  <c r="BE919" i="1"/>
  <c r="BD919" i="1"/>
  <c r="BC919" i="1"/>
  <c r="BB919" i="1"/>
  <c r="BA919" i="1"/>
  <c r="BF918" i="1"/>
  <c r="BE918" i="1"/>
  <c r="BD918" i="1"/>
  <c r="BC918" i="1"/>
  <c r="BB918" i="1"/>
  <c r="BA918" i="1"/>
  <c r="BF917" i="1"/>
  <c r="BE917" i="1"/>
  <c r="BD917" i="1"/>
  <c r="BC917" i="1"/>
  <c r="BB917" i="1"/>
  <c r="BA917" i="1"/>
  <c r="BF916" i="1"/>
  <c r="BE916" i="1"/>
  <c r="BD916" i="1"/>
  <c r="BC916" i="1"/>
  <c r="BB916" i="1"/>
  <c r="BA916" i="1"/>
  <c r="BF915" i="1"/>
  <c r="BE915" i="1"/>
  <c r="BD915" i="1"/>
  <c r="BC915" i="1"/>
  <c r="BB915" i="1"/>
  <c r="BA915" i="1"/>
  <c r="BF914" i="1"/>
  <c r="BE914" i="1"/>
  <c r="BD914" i="1"/>
  <c r="BC914" i="1"/>
  <c r="BB914" i="1"/>
  <c r="BA914" i="1"/>
  <c r="BF913" i="1"/>
  <c r="BE913" i="1"/>
  <c r="BD913" i="1"/>
  <c r="BC913" i="1"/>
  <c r="BB913" i="1"/>
  <c r="BA913" i="1"/>
  <c r="BF912" i="1"/>
  <c r="BE912" i="1"/>
  <c r="BD912" i="1"/>
  <c r="BC912" i="1"/>
  <c r="BB912" i="1"/>
  <c r="BA912" i="1"/>
  <c r="BF911" i="1"/>
  <c r="BE911" i="1"/>
  <c r="BD911" i="1"/>
  <c r="BC911" i="1"/>
  <c r="BB911" i="1"/>
  <c r="BA911" i="1"/>
  <c r="BF910" i="1"/>
  <c r="BE910" i="1"/>
  <c r="BD910" i="1"/>
  <c r="BC910" i="1"/>
  <c r="BB910" i="1"/>
  <c r="BA910" i="1"/>
  <c r="BF909" i="1"/>
  <c r="BE909" i="1"/>
  <c r="BD909" i="1"/>
  <c r="BC909" i="1"/>
  <c r="BB909" i="1"/>
  <c r="BA909" i="1"/>
  <c r="BF908" i="1"/>
  <c r="BE908" i="1"/>
  <c r="BD908" i="1"/>
  <c r="BC908" i="1"/>
  <c r="BB908" i="1"/>
  <c r="BA908" i="1"/>
  <c r="BF907" i="1"/>
  <c r="BE907" i="1"/>
  <c r="BD907" i="1"/>
  <c r="BC907" i="1"/>
  <c r="BB907" i="1"/>
  <c r="BA907" i="1"/>
  <c r="BF906" i="1"/>
  <c r="BE906" i="1"/>
  <c r="BD906" i="1"/>
  <c r="BC906" i="1"/>
  <c r="BB906" i="1"/>
  <c r="BA906" i="1"/>
  <c r="BF905" i="1"/>
  <c r="BE905" i="1"/>
  <c r="BD905" i="1"/>
  <c r="BC905" i="1"/>
  <c r="BB905" i="1"/>
  <c r="BA905" i="1"/>
  <c r="BF904" i="1"/>
  <c r="BE904" i="1"/>
  <c r="BD904" i="1"/>
  <c r="BC904" i="1"/>
  <c r="BB904" i="1"/>
  <c r="BA904" i="1"/>
  <c r="BF903" i="1"/>
  <c r="BE903" i="1"/>
  <c r="BD903" i="1"/>
  <c r="BC903" i="1"/>
  <c r="BB903" i="1"/>
  <c r="BA903" i="1"/>
  <c r="BF902" i="1"/>
  <c r="BE902" i="1"/>
  <c r="BD902" i="1"/>
  <c r="BC902" i="1"/>
  <c r="BB902" i="1"/>
  <c r="BA902" i="1"/>
  <c r="BF901" i="1"/>
  <c r="BE901" i="1"/>
  <c r="BD901" i="1"/>
  <c r="BC901" i="1"/>
  <c r="BB901" i="1"/>
  <c r="BA901" i="1"/>
  <c r="BF900" i="1"/>
  <c r="BE900" i="1"/>
  <c r="BD900" i="1"/>
  <c r="BC900" i="1"/>
  <c r="BB900" i="1"/>
  <c r="BA900" i="1"/>
  <c r="BF899" i="1"/>
  <c r="BE899" i="1"/>
  <c r="BD899" i="1"/>
  <c r="BC899" i="1"/>
  <c r="BB899" i="1"/>
  <c r="BA899" i="1"/>
  <c r="BF898" i="1"/>
  <c r="BE898" i="1"/>
  <c r="BD898" i="1"/>
  <c r="BC898" i="1"/>
  <c r="BB898" i="1"/>
  <c r="BA898" i="1"/>
  <c r="BF897" i="1"/>
  <c r="BE897" i="1"/>
  <c r="BD897" i="1"/>
  <c r="BC897" i="1"/>
  <c r="BB897" i="1"/>
  <c r="BA897" i="1"/>
  <c r="BF896" i="1"/>
  <c r="BE896" i="1"/>
  <c r="BD896" i="1"/>
  <c r="BC896" i="1"/>
  <c r="BB896" i="1"/>
  <c r="BA896" i="1"/>
  <c r="BF895" i="1"/>
  <c r="BE895" i="1"/>
  <c r="BD895" i="1"/>
  <c r="BC895" i="1"/>
  <c r="BB895" i="1"/>
  <c r="BA895" i="1"/>
  <c r="BF894" i="1"/>
  <c r="BE894" i="1"/>
  <c r="BD894" i="1"/>
  <c r="BC894" i="1"/>
  <c r="BB894" i="1"/>
  <c r="BA894" i="1"/>
  <c r="BF893" i="1"/>
  <c r="BE893" i="1"/>
  <c r="BD893" i="1"/>
  <c r="BC893" i="1"/>
  <c r="BB893" i="1"/>
  <c r="BA893" i="1"/>
  <c r="BF892" i="1"/>
  <c r="BE892" i="1"/>
  <c r="BD892" i="1"/>
  <c r="BC892" i="1"/>
  <c r="BB892" i="1"/>
  <c r="BA892" i="1"/>
  <c r="BF891" i="1"/>
  <c r="BE891" i="1"/>
  <c r="BD891" i="1"/>
  <c r="BC891" i="1"/>
  <c r="BB891" i="1"/>
  <c r="BA891" i="1"/>
  <c r="BF890" i="1"/>
  <c r="BE890" i="1"/>
  <c r="BD890" i="1"/>
  <c r="BC890" i="1"/>
  <c r="BB890" i="1"/>
  <c r="BA890" i="1"/>
  <c r="BF889" i="1"/>
  <c r="BE889" i="1"/>
  <c r="BD889" i="1"/>
  <c r="BC889" i="1"/>
  <c r="BB889" i="1"/>
  <c r="BA889" i="1"/>
  <c r="BF888" i="1"/>
  <c r="BE888" i="1"/>
  <c r="BD888" i="1"/>
  <c r="BC888" i="1"/>
  <c r="BB888" i="1"/>
  <c r="BA888" i="1"/>
  <c r="BF887" i="1"/>
  <c r="BE887" i="1"/>
  <c r="BD887" i="1"/>
  <c r="BC887" i="1"/>
  <c r="BB887" i="1"/>
  <c r="BA887" i="1"/>
  <c r="BF886" i="1"/>
  <c r="BE886" i="1"/>
  <c r="BD886" i="1"/>
  <c r="BC886" i="1"/>
  <c r="BB886" i="1"/>
  <c r="BA886" i="1"/>
  <c r="BF885" i="1"/>
  <c r="BE885" i="1"/>
  <c r="BD885" i="1"/>
  <c r="BC885" i="1"/>
  <c r="BB885" i="1"/>
  <c r="BA885" i="1"/>
  <c r="BF884" i="1"/>
  <c r="BE884" i="1"/>
  <c r="BD884" i="1"/>
  <c r="BC884" i="1"/>
  <c r="BB884" i="1"/>
  <c r="BA884" i="1"/>
  <c r="BF883" i="1"/>
  <c r="BE883" i="1"/>
  <c r="BD883" i="1"/>
  <c r="BC883" i="1"/>
  <c r="BB883" i="1"/>
  <c r="BA883" i="1"/>
  <c r="BF882" i="1"/>
  <c r="BE882" i="1"/>
  <c r="BD882" i="1"/>
  <c r="BC882" i="1"/>
  <c r="BB882" i="1"/>
  <c r="BA882" i="1"/>
  <c r="BF881" i="1"/>
  <c r="BE881" i="1"/>
  <c r="BD881" i="1"/>
  <c r="BC881" i="1"/>
  <c r="BB881" i="1"/>
  <c r="BA881" i="1"/>
  <c r="BF880" i="1"/>
  <c r="BE880" i="1"/>
  <c r="BD880" i="1"/>
  <c r="BC880" i="1"/>
  <c r="BB880" i="1"/>
  <c r="BA880" i="1"/>
  <c r="BF879" i="1"/>
  <c r="BE879" i="1"/>
  <c r="BD879" i="1"/>
  <c r="BC879" i="1"/>
  <c r="BB879" i="1"/>
  <c r="BA879" i="1"/>
  <c r="BF878" i="1"/>
  <c r="BE878" i="1"/>
  <c r="BD878" i="1"/>
  <c r="BC878" i="1"/>
  <c r="BB878" i="1"/>
  <c r="BA878" i="1"/>
  <c r="BF877" i="1"/>
  <c r="BE877" i="1"/>
  <c r="BD877" i="1"/>
  <c r="BC877" i="1"/>
  <c r="BB877" i="1"/>
  <c r="BA877" i="1"/>
  <c r="BF876" i="1"/>
  <c r="BE876" i="1"/>
  <c r="BD876" i="1"/>
  <c r="BC876" i="1"/>
  <c r="BB876" i="1"/>
  <c r="BA876" i="1"/>
  <c r="BF875" i="1"/>
  <c r="BE875" i="1"/>
  <c r="BD875" i="1"/>
  <c r="BC875" i="1"/>
  <c r="BB875" i="1"/>
  <c r="BA875" i="1"/>
  <c r="BF874" i="1"/>
  <c r="BE874" i="1"/>
  <c r="BD874" i="1"/>
  <c r="BC874" i="1"/>
  <c r="BB874" i="1"/>
  <c r="BA874" i="1"/>
  <c r="BF873" i="1"/>
  <c r="BE873" i="1"/>
  <c r="BD873" i="1"/>
  <c r="BC873" i="1"/>
  <c r="BB873" i="1"/>
  <c r="BA873" i="1"/>
  <c r="BF872" i="1"/>
  <c r="BE872" i="1"/>
  <c r="BD872" i="1"/>
  <c r="BC872" i="1"/>
  <c r="BB872" i="1"/>
  <c r="BA872" i="1"/>
  <c r="BF871" i="1"/>
  <c r="BE871" i="1"/>
  <c r="BD871" i="1"/>
  <c r="BC871" i="1"/>
  <c r="BB871" i="1"/>
  <c r="BA871" i="1"/>
  <c r="BF870" i="1"/>
  <c r="BE870" i="1"/>
  <c r="BD870" i="1"/>
  <c r="BC870" i="1"/>
  <c r="BB870" i="1"/>
  <c r="BA870" i="1"/>
  <c r="BF869" i="1"/>
  <c r="BE869" i="1"/>
  <c r="BD869" i="1"/>
  <c r="BC869" i="1"/>
  <c r="BB869" i="1"/>
  <c r="BA869" i="1"/>
  <c r="BF868" i="1"/>
  <c r="BE868" i="1"/>
  <c r="BD868" i="1"/>
  <c r="BC868" i="1"/>
  <c r="BB868" i="1"/>
  <c r="BA868" i="1"/>
  <c r="BF867" i="1"/>
  <c r="BE867" i="1"/>
  <c r="BD867" i="1"/>
  <c r="BC867" i="1"/>
  <c r="BB867" i="1"/>
  <c r="BA867" i="1"/>
  <c r="BF866" i="1"/>
  <c r="BE866" i="1"/>
  <c r="BD866" i="1"/>
  <c r="BC866" i="1"/>
  <c r="BB866" i="1"/>
  <c r="BA866" i="1"/>
  <c r="BF865" i="1"/>
  <c r="BE865" i="1"/>
  <c r="BD865" i="1"/>
  <c r="BC865" i="1"/>
  <c r="BB865" i="1"/>
  <c r="BA865" i="1"/>
  <c r="BF864" i="1"/>
  <c r="BE864" i="1"/>
  <c r="BD864" i="1"/>
  <c r="BC864" i="1"/>
  <c r="BB864" i="1"/>
  <c r="BA864" i="1"/>
  <c r="BF863" i="1"/>
  <c r="BE863" i="1"/>
  <c r="BD863" i="1"/>
  <c r="BC863" i="1"/>
  <c r="BB863" i="1"/>
  <c r="BA863" i="1"/>
  <c r="BF862" i="1"/>
  <c r="BE862" i="1"/>
  <c r="BD862" i="1"/>
  <c r="BC862" i="1"/>
  <c r="BB862" i="1"/>
  <c r="BA862" i="1"/>
  <c r="BF861" i="1"/>
  <c r="BE861" i="1"/>
  <c r="BD861" i="1"/>
  <c r="BC861" i="1"/>
  <c r="BB861" i="1"/>
  <c r="BA861" i="1"/>
  <c r="BF860" i="1"/>
  <c r="BE860" i="1"/>
  <c r="BD860" i="1"/>
  <c r="BC860" i="1"/>
  <c r="BB860" i="1"/>
  <c r="BA860" i="1"/>
  <c r="BF859" i="1"/>
  <c r="BE859" i="1"/>
  <c r="BD859" i="1"/>
  <c r="BC859" i="1"/>
  <c r="BB859" i="1"/>
  <c r="BA859" i="1"/>
  <c r="BF858" i="1"/>
  <c r="BE858" i="1"/>
  <c r="BD858" i="1"/>
  <c r="BC858" i="1"/>
  <c r="BB858" i="1"/>
  <c r="BA858" i="1"/>
  <c r="BF857" i="1"/>
  <c r="BE857" i="1"/>
  <c r="BD857" i="1"/>
  <c r="BC857" i="1"/>
  <c r="BB857" i="1"/>
  <c r="BA857" i="1"/>
  <c r="BF856" i="1"/>
  <c r="BE856" i="1"/>
  <c r="BD856" i="1"/>
  <c r="BC856" i="1"/>
  <c r="BB856" i="1"/>
  <c r="BA856" i="1"/>
  <c r="BF855" i="1"/>
  <c r="BE855" i="1"/>
  <c r="BD855" i="1"/>
  <c r="BC855" i="1"/>
  <c r="BB855" i="1"/>
  <c r="BA855" i="1"/>
  <c r="BF854" i="1"/>
  <c r="BE854" i="1"/>
  <c r="BD854" i="1"/>
  <c r="BC854" i="1"/>
  <c r="BB854" i="1"/>
  <c r="BA854" i="1"/>
  <c r="BF853" i="1"/>
  <c r="BE853" i="1"/>
  <c r="BD853" i="1"/>
  <c r="BC853" i="1"/>
  <c r="BB853" i="1"/>
  <c r="BA853" i="1"/>
  <c r="BF852" i="1"/>
  <c r="BE852" i="1"/>
  <c r="BD852" i="1"/>
  <c r="BC852" i="1"/>
  <c r="BB852" i="1"/>
  <c r="BA852" i="1"/>
  <c r="BF851" i="1"/>
  <c r="BE851" i="1"/>
  <c r="BD851" i="1"/>
  <c r="BC851" i="1"/>
  <c r="BB851" i="1"/>
  <c r="BA851" i="1"/>
  <c r="BF850" i="1"/>
  <c r="BE850" i="1"/>
  <c r="BD850" i="1"/>
  <c r="BC850" i="1"/>
  <c r="BB850" i="1"/>
  <c r="BA850" i="1"/>
  <c r="BF849" i="1"/>
  <c r="BE849" i="1"/>
  <c r="BD849" i="1"/>
  <c r="BC849" i="1"/>
  <c r="BB849" i="1"/>
  <c r="BA849" i="1"/>
  <c r="BF848" i="1"/>
  <c r="BE848" i="1"/>
  <c r="BD848" i="1"/>
  <c r="BC848" i="1"/>
  <c r="BB848" i="1"/>
  <c r="BA848" i="1"/>
  <c r="BF847" i="1"/>
  <c r="BE847" i="1"/>
  <c r="BD847" i="1"/>
  <c r="BC847" i="1"/>
  <c r="BB847" i="1"/>
  <c r="BA847" i="1"/>
  <c r="BF846" i="1"/>
  <c r="BE846" i="1"/>
  <c r="BD846" i="1"/>
  <c r="BC846" i="1"/>
  <c r="BB846" i="1"/>
  <c r="BA846" i="1"/>
  <c r="BF845" i="1"/>
  <c r="BE845" i="1"/>
  <c r="BD845" i="1"/>
  <c r="BC845" i="1"/>
  <c r="BB845" i="1"/>
  <c r="BA845" i="1"/>
  <c r="BF844" i="1"/>
  <c r="BE844" i="1"/>
  <c r="BD844" i="1"/>
  <c r="BC844" i="1"/>
  <c r="BB844" i="1"/>
  <c r="BA844" i="1"/>
  <c r="BF843" i="1"/>
  <c r="BE843" i="1"/>
  <c r="BD843" i="1"/>
  <c r="BC843" i="1"/>
  <c r="BB843" i="1"/>
  <c r="BA843" i="1"/>
  <c r="BF842" i="1"/>
  <c r="BE842" i="1"/>
  <c r="BD842" i="1"/>
  <c r="BC842" i="1"/>
  <c r="BB842" i="1"/>
  <c r="BA842" i="1"/>
  <c r="BF841" i="1"/>
  <c r="BE841" i="1"/>
  <c r="BD841" i="1"/>
  <c r="BC841" i="1"/>
  <c r="BB841" i="1"/>
  <c r="BA841" i="1"/>
  <c r="BF840" i="1"/>
  <c r="BE840" i="1"/>
  <c r="BD840" i="1"/>
  <c r="BC840" i="1"/>
  <c r="BB840" i="1"/>
  <c r="BA840" i="1"/>
  <c r="BF839" i="1"/>
  <c r="BE839" i="1"/>
  <c r="BD839" i="1"/>
  <c r="BC839" i="1"/>
  <c r="BB839" i="1"/>
  <c r="BA839" i="1"/>
  <c r="BF838" i="1"/>
  <c r="BE838" i="1"/>
  <c r="BD838" i="1"/>
  <c r="BC838" i="1"/>
  <c r="BB838" i="1"/>
  <c r="BA838" i="1"/>
  <c r="BF837" i="1"/>
  <c r="BE837" i="1"/>
  <c r="BD837" i="1"/>
  <c r="BC837" i="1"/>
  <c r="BB837" i="1"/>
  <c r="BA837" i="1"/>
  <c r="BF836" i="1"/>
  <c r="BE836" i="1"/>
  <c r="BD836" i="1"/>
  <c r="BC836" i="1"/>
  <c r="BB836" i="1"/>
  <c r="BA836" i="1"/>
  <c r="BF835" i="1"/>
  <c r="BE835" i="1"/>
  <c r="BD835" i="1"/>
  <c r="BC835" i="1"/>
  <c r="BB835" i="1"/>
  <c r="BA835" i="1"/>
  <c r="BF834" i="1"/>
  <c r="BE834" i="1"/>
  <c r="BD834" i="1"/>
  <c r="BC834" i="1"/>
  <c r="BB834" i="1"/>
  <c r="BA834" i="1"/>
  <c r="BF833" i="1"/>
  <c r="BE833" i="1"/>
  <c r="BD833" i="1"/>
  <c r="BC833" i="1"/>
  <c r="BB833" i="1"/>
  <c r="BA833" i="1"/>
  <c r="BF832" i="1"/>
  <c r="BE832" i="1"/>
  <c r="BD832" i="1"/>
  <c r="BC832" i="1"/>
  <c r="BB832" i="1"/>
  <c r="BA832" i="1"/>
  <c r="BF831" i="1"/>
  <c r="BE831" i="1"/>
  <c r="BD831" i="1"/>
  <c r="BC831" i="1"/>
  <c r="BB831" i="1"/>
  <c r="BA831" i="1"/>
  <c r="BF830" i="1"/>
  <c r="BE830" i="1"/>
  <c r="BD830" i="1"/>
  <c r="BC830" i="1"/>
  <c r="BB830" i="1"/>
  <c r="BA830" i="1"/>
  <c r="BF829" i="1"/>
  <c r="BE829" i="1"/>
  <c r="BD829" i="1"/>
  <c r="BC829" i="1"/>
  <c r="BB829" i="1"/>
  <c r="BA829" i="1"/>
  <c r="BF828" i="1"/>
  <c r="BE828" i="1"/>
  <c r="BD828" i="1"/>
  <c r="BC828" i="1"/>
  <c r="BB828" i="1"/>
  <c r="BA828" i="1"/>
  <c r="BF827" i="1"/>
  <c r="BE827" i="1"/>
  <c r="BD827" i="1"/>
  <c r="BC827" i="1"/>
  <c r="BB827" i="1"/>
  <c r="BA827" i="1"/>
  <c r="BF826" i="1"/>
  <c r="BE826" i="1"/>
  <c r="BD826" i="1"/>
  <c r="BC826" i="1"/>
  <c r="BB826" i="1"/>
  <c r="BA826" i="1"/>
  <c r="BF825" i="1"/>
  <c r="BE825" i="1"/>
  <c r="BD825" i="1"/>
  <c r="BC825" i="1"/>
  <c r="BB825" i="1"/>
  <c r="BA825" i="1"/>
  <c r="BF824" i="1"/>
  <c r="BE824" i="1"/>
  <c r="BD824" i="1"/>
  <c r="BC824" i="1"/>
  <c r="BB824" i="1"/>
  <c r="BA824" i="1"/>
  <c r="BF823" i="1"/>
  <c r="BE823" i="1"/>
  <c r="BD823" i="1"/>
  <c r="BC823" i="1"/>
  <c r="BB823" i="1"/>
  <c r="BA823" i="1"/>
  <c r="BF822" i="1"/>
  <c r="BE822" i="1"/>
  <c r="BD822" i="1"/>
  <c r="BC822" i="1"/>
  <c r="BB822" i="1"/>
  <c r="BA822" i="1"/>
  <c r="BF821" i="1"/>
  <c r="BE821" i="1"/>
  <c r="BD821" i="1"/>
  <c r="BC821" i="1"/>
  <c r="BB821" i="1"/>
  <c r="BA821" i="1"/>
  <c r="BF820" i="1"/>
  <c r="BE820" i="1"/>
  <c r="BD820" i="1"/>
  <c r="BC820" i="1"/>
  <c r="BB820" i="1"/>
  <c r="BA820" i="1"/>
  <c r="BF819" i="1"/>
  <c r="BE819" i="1"/>
  <c r="BD819" i="1"/>
  <c r="BC819" i="1"/>
  <c r="BB819" i="1"/>
  <c r="BA819" i="1"/>
  <c r="BF818" i="1"/>
  <c r="BE818" i="1"/>
  <c r="BD818" i="1"/>
  <c r="BC818" i="1"/>
  <c r="BB818" i="1"/>
  <c r="BA818" i="1"/>
  <c r="BF817" i="1"/>
  <c r="BE817" i="1"/>
  <c r="BD817" i="1"/>
  <c r="BC817" i="1"/>
  <c r="BB817" i="1"/>
  <c r="BA817" i="1"/>
  <c r="BF816" i="1"/>
  <c r="BE816" i="1"/>
  <c r="BD816" i="1"/>
  <c r="BC816" i="1"/>
  <c r="BB816" i="1"/>
  <c r="BA816" i="1"/>
  <c r="BF815" i="1"/>
  <c r="BE815" i="1"/>
  <c r="BD815" i="1"/>
  <c r="BC815" i="1"/>
  <c r="BB815" i="1"/>
  <c r="BA815" i="1"/>
  <c r="BF814" i="1"/>
  <c r="BE814" i="1"/>
  <c r="BD814" i="1"/>
  <c r="BC814" i="1"/>
  <c r="BB814" i="1"/>
  <c r="BA814" i="1"/>
  <c r="BF813" i="1"/>
  <c r="BE813" i="1"/>
  <c r="BD813" i="1"/>
  <c r="BC813" i="1"/>
  <c r="BB813" i="1"/>
  <c r="BA813" i="1"/>
  <c r="BF812" i="1"/>
  <c r="BE812" i="1"/>
  <c r="BD812" i="1"/>
  <c r="BC812" i="1"/>
  <c r="BB812" i="1"/>
  <c r="BA812" i="1"/>
  <c r="BF811" i="1"/>
  <c r="BE811" i="1"/>
  <c r="BD811" i="1"/>
  <c r="BC811" i="1"/>
  <c r="BB811" i="1"/>
  <c r="BA811" i="1"/>
  <c r="BF810" i="1"/>
  <c r="BE810" i="1"/>
  <c r="BD810" i="1"/>
  <c r="BC810" i="1"/>
  <c r="BB810" i="1"/>
  <c r="BA810" i="1"/>
  <c r="BF809" i="1"/>
  <c r="BE809" i="1"/>
  <c r="BD809" i="1"/>
  <c r="BC809" i="1"/>
  <c r="BB809" i="1"/>
  <c r="BA809" i="1"/>
  <c r="BF808" i="1"/>
  <c r="BE808" i="1"/>
  <c r="BD808" i="1"/>
  <c r="BC808" i="1"/>
  <c r="BB808" i="1"/>
  <c r="BA808" i="1"/>
  <c r="BF807" i="1"/>
  <c r="BE807" i="1"/>
  <c r="BD807" i="1"/>
  <c r="BC807" i="1"/>
  <c r="BB807" i="1"/>
  <c r="BA807" i="1"/>
  <c r="BF806" i="1"/>
  <c r="BE806" i="1"/>
  <c r="BD806" i="1"/>
  <c r="BC806" i="1"/>
  <c r="BB806" i="1"/>
  <c r="BA806" i="1"/>
  <c r="BF805" i="1"/>
  <c r="BE805" i="1"/>
  <c r="BD805" i="1"/>
  <c r="BC805" i="1"/>
  <c r="BB805" i="1"/>
  <c r="BA805" i="1"/>
  <c r="BF804" i="1"/>
  <c r="BE804" i="1"/>
  <c r="BD804" i="1"/>
  <c r="BC804" i="1"/>
  <c r="BB804" i="1"/>
  <c r="BA804" i="1"/>
  <c r="BF803" i="1"/>
  <c r="BE803" i="1"/>
  <c r="BD803" i="1"/>
  <c r="BC803" i="1"/>
  <c r="BB803" i="1"/>
  <c r="BA803" i="1"/>
  <c r="BF802" i="1"/>
  <c r="BE802" i="1"/>
  <c r="BD802" i="1"/>
  <c r="BC802" i="1"/>
  <c r="BB802" i="1"/>
  <c r="BA802" i="1"/>
  <c r="BF801" i="1"/>
  <c r="BE801" i="1"/>
  <c r="BD801" i="1"/>
  <c r="BC801" i="1"/>
  <c r="BB801" i="1"/>
  <c r="BA801" i="1"/>
  <c r="BF800" i="1"/>
  <c r="BE800" i="1"/>
  <c r="BD800" i="1"/>
  <c r="BC800" i="1"/>
  <c r="BB800" i="1"/>
  <c r="BA800" i="1"/>
  <c r="BF799" i="1"/>
  <c r="BE799" i="1"/>
  <c r="BD799" i="1"/>
  <c r="BC799" i="1"/>
  <c r="BB799" i="1"/>
  <c r="BA799" i="1"/>
  <c r="BF798" i="1"/>
  <c r="BE798" i="1"/>
  <c r="BD798" i="1"/>
  <c r="BC798" i="1"/>
  <c r="BB798" i="1"/>
  <c r="BA798" i="1"/>
  <c r="BF797" i="1"/>
  <c r="BE797" i="1"/>
  <c r="BD797" i="1"/>
  <c r="BC797" i="1"/>
  <c r="BB797" i="1"/>
  <c r="BA797" i="1"/>
  <c r="BF796" i="1"/>
  <c r="BE796" i="1"/>
  <c r="BD796" i="1"/>
  <c r="BC796" i="1"/>
  <c r="BB796" i="1"/>
  <c r="BA796" i="1"/>
  <c r="BF795" i="1"/>
  <c r="BE795" i="1"/>
  <c r="BD795" i="1"/>
  <c r="BC795" i="1"/>
  <c r="BB795" i="1"/>
  <c r="BA795" i="1"/>
  <c r="BF794" i="1"/>
  <c r="BE794" i="1"/>
  <c r="BD794" i="1"/>
  <c r="BC794" i="1"/>
  <c r="BB794" i="1"/>
  <c r="BA794" i="1"/>
  <c r="BF793" i="1"/>
  <c r="BE793" i="1"/>
  <c r="BD793" i="1"/>
  <c r="BC793" i="1"/>
  <c r="BB793" i="1"/>
  <c r="BA793" i="1"/>
  <c r="BF792" i="1"/>
  <c r="BE792" i="1"/>
  <c r="BD792" i="1"/>
  <c r="BC792" i="1"/>
  <c r="BB792" i="1"/>
  <c r="BA792" i="1"/>
  <c r="BF791" i="1"/>
  <c r="BE791" i="1"/>
  <c r="BD791" i="1"/>
  <c r="BC791" i="1"/>
  <c r="BB791" i="1"/>
  <c r="BA791" i="1"/>
  <c r="BF790" i="1"/>
  <c r="BE790" i="1"/>
  <c r="BD790" i="1"/>
  <c r="BC790" i="1"/>
  <c r="BB790" i="1"/>
  <c r="BA790" i="1"/>
  <c r="BF789" i="1"/>
  <c r="BE789" i="1"/>
  <c r="BD789" i="1"/>
  <c r="BC789" i="1"/>
  <c r="BB789" i="1"/>
  <c r="BA789" i="1"/>
  <c r="BF788" i="1"/>
  <c r="BE788" i="1"/>
  <c r="BD788" i="1"/>
  <c r="BC788" i="1"/>
  <c r="BB788" i="1"/>
  <c r="BA788" i="1"/>
  <c r="BF787" i="1"/>
  <c r="BE787" i="1"/>
  <c r="BD787" i="1"/>
  <c r="BC787" i="1"/>
  <c r="BB787" i="1"/>
  <c r="BA787" i="1"/>
  <c r="BF786" i="1"/>
  <c r="BE786" i="1"/>
  <c r="BD786" i="1"/>
  <c r="BC786" i="1"/>
  <c r="BB786" i="1"/>
  <c r="BA786" i="1"/>
  <c r="BF785" i="1"/>
  <c r="BE785" i="1"/>
  <c r="BD785" i="1"/>
  <c r="BC785" i="1"/>
  <c r="BB785" i="1"/>
  <c r="BA785" i="1"/>
  <c r="BF784" i="1"/>
  <c r="BE784" i="1"/>
  <c r="BD784" i="1"/>
  <c r="BC784" i="1"/>
  <c r="BB784" i="1"/>
  <c r="BA784" i="1"/>
  <c r="BF783" i="1"/>
  <c r="BE783" i="1"/>
  <c r="BD783" i="1"/>
  <c r="BC783" i="1"/>
  <c r="BB783" i="1"/>
  <c r="BA783" i="1"/>
  <c r="BF782" i="1"/>
  <c r="BE782" i="1"/>
  <c r="BD782" i="1"/>
  <c r="BC782" i="1"/>
  <c r="BB782" i="1"/>
  <c r="BA782" i="1"/>
  <c r="BF781" i="1"/>
  <c r="BE781" i="1"/>
  <c r="BD781" i="1"/>
  <c r="BC781" i="1"/>
  <c r="BB781" i="1"/>
  <c r="BA781" i="1"/>
  <c r="BF780" i="1"/>
  <c r="BE780" i="1"/>
  <c r="BD780" i="1"/>
  <c r="BC780" i="1"/>
  <c r="BB780" i="1"/>
  <c r="BA780" i="1"/>
  <c r="BF779" i="1"/>
  <c r="BE779" i="1"/>
  <c r="BD779" i="1"/>
  <c r="BC779" i="1"/>
  <c r="BB779" i="1"/>
  <c r="BA779" i="1"/>
  <c r="BF778" i="1"/>
  <c r="BE778" i="1"/>
  <c r="BD778" i="1"/>
  <c r="BC778" i="1"/>
  <c r="BB778" i="1"/>
  <c r="BA778" i="1"/>
  <c r="BF777" i="1"/>
  <c r="BE777" i="1"/>
  <c r="BD777" i="1"/>
  <c r="BC777" i="1"/>
  <c r="BB777" i="1"/>
  <c r="BA777" i="1"/>
  <c r="BF776" i="1"/>
  <c r="BE776" i="1"/>
  <c r="BD776" i="1"/>
  <c r="BC776" i="1"/>
  <c r="BB776" i="1"/>
  <c r="BA776" i="1"/>
  <c r="BF775" i="1"/>
  <c r="BE775" i="1"/>
  <c r="BD775" i="1"/>
  <c r="BC775" i="1"/>
  <c r="BB775" i="1"/>
  <c r="BA775" i="1"/>
  <c r="BF774" i="1"/>
  <c r="BE774" i="1"/>
  <c r="BD774" i="1"/>
  <c r="BC774" i="1"/>
  <c r="BB774" i="1"/>
  <c r="BA774" i="1"/>
  <c r="BF773" i="1"/>
  <c r="BE773" i="1"/>
  <c r="BD773" i="1"/>
  <c r="BC773" i="1"/>
  <c r="BB773" i="1"/>
  <c r="BA773" i="1"/>
  <c r="BF772" i="1"/>
  <c r="BE772" i="1"/>
  <c r="BD772" i="1"/>
  <c r="BC772" i="1"/>
  <c r="BB772" i="1"/>
  <c r="BA772" i="1"/>
  <c r="BF771" i="1"/>
  <c r="BE771" i="1"/>
  <c r="BD771" i="1"/>
  <c r="BC771" i="1"/>
  <c r="BB771" i="1"/>
  <c r="BA771" i="1"/>
  <c r="BF770" i="1"/>
  <c r="BE770" i="1"/>
  <c r="BD770" i="1"/>
  <c r="BC770" i="1"/>
  <c r="BB770" i="1"/>
  <c r="BA770" i="1"/>
  <c r="BF769" i="1"/>
  <c r="BE769" i="1"/>
  <c r="BD769" i="1"/>
  <c r="BC769" i="1"/>
  <c r="BB769" i="1"/>
  <c r="BA769" i="1"/>
  <c r="BF768" i="1"/>
  <c r="BE768" i="1"/>
  <c r="BD768" i="1"/>
  <c r="BC768" i="1"/>
  <c r="BB768" i="1"/>
  <c r="BA768" i="1"/>
  <c r="BF767" i="1"/>
  <c r="BF1089" i="1" s="1"/>
  <c r="BE767" i="1"/>
  <c r="BE1089" i="1" s="1"/>
  <c r="BD767" i="1"/>
  <c r="BD1089" i="1" s="1"/>
  <c r="BC767" i="1"/>
  <c r="BB767" i="1"/>
  <c r="BB1089" i="1" s="1"/>
  <c r="BA767" i="1"/>
  <c r="BA1089" i="1" s="1"/>
  <c r="BF766" i="1"/>
  <c r="BE766" i="1"/>
  <c r="BD766" i="1"/>
  <c r="BC766" i="1"/>
  <c r="BB766" i="1"/>
  <c r="BA766" i="1"/>
  <c r="BF765" i="1"/>
  <c r="BE765" i="1"/>
  <c r="BD765" i="1"/>
  <c r="BD1091" i="1" s="1"/>
  <c r="BC765" i="1"/>
  <c r="BB765" i="1"/>
  <c r="BA765" i="1"/>
  <c r="BF764" i="1"/>
  <c r="BE764" i="1"/>
  <c r="BD764" i="1"/>
  <c r="BC764" i="1"/>
  <c r="BB764" i="1"/>
  <c r="BA764" i="1"/>
  <c r="BF763" i="1"/>
  <c r="BE763" i="1"/>
  <c r="BD763" i="1"/>
  <c r="BC763" i="1"/>
  <c r="BB763" i="1"/>
  <c r="BA763" i="1"/>
  <c r="BF762" i="1"/>
  <c r="BF1088" i="1" s="1"/>
  <c r="BE762" i="1"/>
  <c r="BD762" i="1"/>
  <c r="BD1088" i="1" s="1"/>
  <c r="BC762" i="1"/>
  <c r="BC1088" i="1" s="1"/>
  <c r="BB762" i="1"/>
  <c r="BB1088" i="1" s="1"/>
  <c r="BA762" i="1"/>
  <c r="BF761" i="1"/>
  <c r="BE761" i="1"/>
  <c r="BD761" i="1"/>
  <c r="BC761" i="1"/>
  <c r="BB761" i="1"/>
  <c r="BA761" i="1"/>
  <c r="BF760" i="1"/>
  <c r="BE760" i="1"/>
  <c r="BD760" i="1"/>
  <c r="BC760" i="1"/>
  <c r="BB760" i="1"/>
  <c r="BA760" i="1"/>
  <c r="BF706" i="1"/>
  <c r="BE706" i="1"/>
  <c r="BD706" i="1"/>
  <c r="BC706" i="1"/>
  <c r="BB706" i="1"/>
  <c r="BA706" i="1"/>
  <c r="BF705" i="1"/>
  <c r="BE705" i="1"/>
  <c r="BD705" i="1"/>
  <c r="BC705" i="1"/>
  <c r="BB705" i="1"/>
  <c r="BA705" i="1"/>
  <c r="BF704" i="1"/>
  <c r="BE704" i="1"/>
  <c r="BD704" i="1"/>
  <c r="BC704" i="1"/>
  <c r="BB704" i="1"/>
  <c r="BA704" i="1"/>
  <c r="BF703" i="1"/>
  <c r="BE703" i="1"/>
  <c r="BD703" i="1"/>
  <c r="BC703" i="1"/>
  <c r="BB703" i="1"/>
  <c r="BA703" i="1"/>
  <c r="BF702" i="1"/>
  <c r="BE702" i="1"/>
  <c r="BD702" i="1"/>
  <c r="BC702" i="1"/>
  <c r="BB702" i="1"/>
  <c r="BA702" i="1"/>
  <c r="BF701" i="1"/>
  <c r="BE701" i="1"/>
  <c r="BD701" i="1"/>
  <c r="BC701" i="1"/>
  <c r="BB701" i="1"/>
  <c r="BA701" i="1"/>
  <c r="BF700" i="1"/>
  <c r="BE700" i="1"/>
  <c r="BD700" i="1"/>
  <c r="BC700" i="1"/>
  <c r="BB700" i="1"/>
  <c r="BA700" i="1"/>
  <c r="BF699" i="1"/>
  <c r="BE699" i="1"/>
  <c r="BD699" i="1"/>
  <c r="BC699" i="1"/>
  <c r="BB699" i="1"/>
  <c r="BA699" i="1"/>
  <c r="BF698" i="1"/>
  <c r="BE698" i="1"/>
  <c r="BD698" i="1"/>
  <c r="BC698" i="1"/>
  <c r="BB698" i="1"/>
  <c r="BA698" i="1"/>
  <c r="BF697" i="1"/>
  <c r="BE697" i="1"/>
  <c r="BD697" i="1"/>
  <c r="BC697" i="1"/>
  <c r="BB697" i="1"/>
  <c r="BA697" i="1"/>
  <c r="BF696" i="1"/>
  <c r="BE696" i="1"/>
  <c r="BD696" i="1"/>
  <c r="BC696" i="1"/>
  <c r="BB696" i="1"/>
  <c r="BA696" i="1"/>
  <c r="BF695" i="1"/>
  <c r="BE695" i="1"/>
  <c r="BD695" i="1"/>
  <c r="BC695" i="1"/>
  <c r="BB695" i="1"/>
  <c r="BA695" i="1"/>
  <c r="BF694" i="1"/>
  <c r="BE694" i="1"/>
  <c r="BD694" i="1"/>
  <c r="BC694" i="1"/>
  <c r="BB694" i="1"/>
  <c r="BA694" i="1"/>
  <c r="BF693" i="1"/>
  <c r="BE693" i="1"/>
  <c r="BD693" i="1"/>
  <c r="BC693" i="1"/>
  <c r="BB693" i="1"/>
  <c r="BA693" i="1"/>
  <c r="BF692" i="1"/>
  <c r="BE692" i="1"/>
  <c r="BD692" i="1"/>
  <c r="BC692" i="1"/>
  <c r="BB692" i="1"/>
  <c r="BA692" i="1"/>
  <c r="BF691" i="1"/>
  <c r="BE691" i="1"/>
  <c r="BD691" i="1"/>
  <c r="BC691" i="1"/>
  <c r="BB691" i="1"/>
  <c r="BA691" i="1"/>
  <c r="BF690" i="1"/>
  <c r="BE690" i="1"/>
  <c r="BD690" i="1"/>
  <c r="BC690" i="1"/>
  <c r="BB690" i="1"/>
  <c r="BA690" i="1"/>
  <c r="BF689" i="1"/>
  <c r="BE689" i="1"/>
  <c r="BD689" i="1"/>
  <c r="BC689" i="1"/>
  <c r="BB689" i="1"/>
  <c r="BA689" i="1"/>
  <c r="BF688" i="1"/>
  <c r="BE688" i="1"/>
  <c r="BD688" i="1"/>
  <c r="BC688" i="1"/>
  <c r="BB688" i="1"/>
  <c r="BA688" i="1"/>
  <c r="BF687" i="1"/>
  <c r="BE687" i="1"/>
  <c r="BD687" i="1"/>
  <c r="BC687" i="1"/>
  <c r="BB687" i="1"/>
  <c r="BA687" i="1"/>
  <c r="BF686" i="1"/>
  <c r="BE686" i="1"/>
  <c r="BD686" i="1"/>
  <c r="BC686" i="1"/>
  <c r="BB686" i="1"/>
  <c r="BA686" i="1"/>
  <c r="BF685" i="1"/>
  <c r="BE685" i="1"/>
  <c r="BD685" i="1"/>
  <c r="BC685" i="1"/>
  <c r="BB685" i="1"/>
  <c r="BA685" i="1"/>
  <c r="BF684" i="1"/>
  <c r="BE684" i="1"/>
  <c r="BD684" i="1"/>
  <c r="BC684" i="1"/>
  <c r="BB684" i="1"/>
  <c r="BA684" i="1"/>
  <c r="BF683" i="1"/>
  <c r="BE683" i="1"/>
  <c r="BD683" i="1"/>
  <c r="BC683" i="1"/>
  <c r="BB683" i="1"/>
  <c r="BA683" i="1"/>
  <c r="BF682" i="1"/>
  <c r="BE682" i="1"/>
  <c r="BD682" i="1"/>
  <c r="BC682" i="1"/>
  <c r="BB682" i="1"/>
  <c r="BA682" i="1"/>
  <c r="BF681" i="1"/>
  <c r="BE681" i="1"/>
  <c r="BD681" i="1"/>
  <c r="BC681" i="1"/>
  <c r="BB681" i="1"/>
  <c r="BA681" i="1"/>
  <c r="BF680" i="1"/>
  <c r="BE680" i="1"/>
  <c r="BD680" i="1"/>
  <c r="BC680" i="1"/>
  <c r="BB680" i="1"/>
  <c r="BA680" i="1"/>
  <c r="BF679" i="1"/>
  <c r="BE679" i="1"/>
  <c r="BD679" i="1"/>
  <c r="BC679" i="1"/>
  <c r="BB679" i="1"/>
  <c r="BA679" i="1"/>
  <c r="BF678" i="1"/>
  <c r="BE678" i="1"/>
  <c r="BD678" i="1"/>
  <c r="BC678" i="1"/>
  <c r="BB678" i="1"/>
  <c r="BA678" i="1"/>
  <c r="BF677" i="1"/>
  <c r="BE677" i="1"/>
  <c r="BD677" i="1"/>
  <c r="BC677" i="1"/>
  <c r="BB677" i="1"/>
  <c r="BA677" i="1"/>
  <c r="BF676" i="1"/>
  <c r="BE676" i="1"/>
  <c r="BD676" i="1"/>
  <c r="BC676" i="1"/>
  <c r="BB676" i="1"/>
  <c r="BA676" i="1"/>
  <c r="BF675" i="1"/>
  <c r="BE675" i="1"/>
  <c r="BD675" i="1"/>
  <c r="BC675" i="1"/>
  <c r="BB675" i="1"/>
  <c r="BA675" i="1"/>
  <c r="BF674" i="1"/>
  <c r="BE674" i="1"/>
  <c r="BD674" i="1"/>
  <c r="BC674" i="1"/>
  <c r="BB674" i="1"/>
  <c r="BA674" i="1"/>
  <c r="BF673" i="1"/>
  <c r="BE673" i="1"/>
  <c r="BD673" i="1"/>
  <c r="BC673" i="1"/>
  <c r="BB673" i="1"/>
  <c r="BA673" i="1"/>
  <c r="BF672" i="1"/>
  <c r="BE672" i="1"/>
  <c r="BD672" i="1"/>
  <c r="BC672" i="1"/>
  <c r="BB672" i="1"/>
  <c r="BA672" i="1"/>
  <c r="BF671" i="1"/>
  <c r="BE671" i="1"/>
  <c r="BD671" i="1"/>
  <c r="BC671" i="1"/>
  <c r="BB671" i="1"/>
  <c r="BA671" i="1"/>
  <c r="BF670" i="1"/>
  <c r="BE670" i="1"/>
  <c r="BD670" i="1"/>
  <c r="BC670" i="1"/>
  <c r="BB670" i="1"/>
  <c r="BA670" i="1"/>
  <c r="BF669" i="1"/>
  <c r="BE669" i="1"/>
  <c r="BD669" i="1"/>
  <c r="BC669" i="1"/>
  <c r="BB669" i="1"/>
  <c r="BA669" i="1"/>
  <c r="BF668" i="1"/>
  <c r="BE668" i="1"/>
  <c r="BD668" i="1"/>
  <c r="BC668" i="1"/>
  <c r="BB668" i="1"/>
  <c r="BA668" i="1"/>
  <c r="BF667" i="1"/>
  <c r="BE667" i="1"/>
  <c r="BD667" i="1"/>
  <c r="BC667" i="1"/>
  <c r="BB667" i="1"/>
  <c r="BA667" i="1"/>
  <c r="BF666" i="1"/>
  <c r="BE666" i="1"/>
  <c r="BD666" i="1"/>
  <c r="BC666" i="1"/>
  <c r="BB666" i="1"/>
  <c r="BA666" i="1"/>
  <c r="BF665" i="1"/>
  <c r="BE665" i="1"/>
  <c r="BD665" i="1"/>
  <c r="BC665" i="1"/>
  <c r="BB665" i="1"/>
  <c r="BA665" i="1"/>
  <c r="BF664" i="1"/>
  <c r="BE664" i="1"/>
  <c r="BD664" i="1"/>
  <c r="BC664" i="1"/>
  <c r="BB664" i="1"/>
  <c r="BA664" i="1"/>
  <c r="BF663" i="1"/>
  <c r="BE663" i="1"/>
  <c r="BD663" i="1"/>
  <c r="BC663" i="1"/>
  <c r="BB663" i="1"/>
  <c r="BA663" i="1"/>
  <c r="BF662" i="1"/>
  <c r="BE662" i="1"/>
  <c r="BD662" i="1"/>
  <c r="BC662" i="1"/>
  <c r="BB662" i="1"/>
  <c r="BA662" i="1"/>
  <c r="BF661" i="1"/>
  <c r="BE661" i="1"/>
  <c r="BD661" i="1"/>
  <c r="BC661" i="1"/>
  <c r="BB661" i="1"/>
  <c r="BA661" i="1"/>
  <c r="BF660" i="1"/>
  <c r="BE660" i="1"/>
  <c r="BD660" i="1"/>
  <c r="BC660" i="1"/>
  <c r="BB660" i="1"/>
  <c r="BA660" i="1"/>
  <c r="BF659" i="1"/>
  <c r="BE659" i="1"/>
  <c r="BD659" i="1"/>
  <c r="BC659" i="1"/>
  <c r="BB659" i="1"/>
  <c r="BA659" i="1"/>
  <c r="BF658" i="1"/>
  <c r="BE658" i="1"/>
  <c r="BD658" i="1"/>
  <c r="BC658" i="1"/>
  <c r="BB658" i="1"/>
  <c r="BA658" i="1"/>
  <c r="BF657" i="1"/>
  <c r="BE657" i="1"/>
  <c r="BD657" i="1"/>
  <c r="BC657" i="1"/>
  <c r="BB657" i="1"/>
  <c r="BA657" i="1"/>
  <c r="BF656" i="1"/>
  <c r="BE656" i="1"/>
  <c r="BD656" i="1"/>
  <c r="BC656" i="1"/>
  <c r="BB656" i="1"/>
  <c r="BA656" i="1"/>
  <c r="BF655" i="1"/>
  <c r="BE655" i="1"/>
  <c r="BD655" i="1"/>
  <c r="BC655" i="1"/>
  <c r="BB655" i="1"/>
  <c r="BA655" i="1"/>
  <c r="BF654" i="1"/>
  <c r="BE654" i="1"/>
  <c r="BD654" i="1"/>
  <c r="BC654" i="1"/>
  <c r="BB654" i="1"/>
  <c r="BA654" i="1"/>
  <c r="BF653" i="1"/>
  <c r="BE653" i="1"/>
  <c r="BD653" i="1"/>
  <c r="BC653" i="1"/>
  <c r="BB653" i="1"/>
  <c r="BA653" i="1"/>
  <c r="BF652" i="1"/>
  <c r="BE652" i="1"/>
  <c r="BD652" i="1"/>
  <c r="BC652" i="1"/>
  <c r="BB652" i="1"/>
  <c r="BA652" i="1"/>
  <c r="BF651" i="1"/>
  <c r="BE651" i="1"/>
  <c r="BD651" i="1"/>
  <c r="BC651" i="1"/>
  <c r="BB651" i="1"/>
  <c r="BA651" i="1"/>
  <c r="BF650" i="1"/>
  <c r="BE650" i="1"/>
  <c r="BD650" i="1"/>
  <c r="BC650" i="1"/>
  <c r="BB650" i="1"/>
  <c r="BA650" i="1"/>
  <c r="BF649" i="1"/>
  <c r="BE649" i="1"/>
  <c r="BD649" i="1"/>
  <c r="BC649" i="1"/>
  <c r="BB649" i="1"/>
  <c r="BA649" i="1"/>
  <c r="BF648" i="1"/>
  <c r="BE648" i="1"/>
  <c r="BD648" i="1"/>
  <c r="BC648" i="1"/>
  <c r="BB648" i="1"/>
  <c r="BA648" i="1"/>
  <c r="BF647" i="1"/>
  <c r="BE647" i="1"/>
  <c r="BD647" i="1"/>
  <c r="BC647" i="1"/>
  <c r="BB647" i="1"/>
  <c r="BA647" i="1"/>
  <c r="BF646" i="1"/>
  <c r="BE646" i="1"/>
  <c r="BD646" i="1"/>
  <c r="BC646" i="1"/>
  <c r="BB646" i="1"/>
  <c r="BA646" i="1"/>
  <c r="BF645" i="1"/>
  <c r="BE645" i="1"/>
  <c r="BD645" i="1"/>
  <c r="BC645" i="1"/>
  <c r="BB645" i="1"/>
  <c r="BA645" i="1"/>
  <c r="BF644" i="1"/>
  <c r="BE644" i="1"/>
  <c r="BD644" i="1"/>
  <c r="BC644" i="1"/>
  <c r="BB644" i="1"/>
  <c r="BA644" i="1"/>
  <c r="BF643" i="1"/>
  <c r="BE643" i="1"/>
  <c r="BD643" i="1"/>
  <c r="BC643" i="1"/>
  <c r="BB643" i="1"/>
  <c r="BA643" i="1"/>
  <c r="BF642" i="1"/>
  <c r="BE642" i="1"/>
  <c r="BD642" i="1"/>
  <c r="BC642" i="1"/>
  <c r="BB642" i="1"/>
  <c r="BA642" i="1"/>
  <c r="BF641" i="1"/>
  <c r="BE641" i="1"/>
  <c r="BD641" i="1"/>
  <c r="BC641" i="1"/>
  <c r="BB641" i="1"/>
  <c r="BA641" i="1"/>
  <c r="BF640" i="1"/>
  <c r="BE640" i="1"/>
  <c r="BD640" i="1"/>
  <c r="BC640" i="1"/>
  <c r="BB640" i="1"/>
  <c r="BA640" i="1"/>
  <c r="BF639" i="1"/>
  <c r="BE639" i="1"/>
  <c r="BD639" i="1"/>
  <c r="BC639" i="1"/>
  <c r="BB639" i="1"/>
  <c r="BA639" i="1"/>
  <c r="BF638" i="1"/>
  <c r="BE638" i="1"/>
  <c r="BD638" i="1"/>
  <c r="BC638" i="1"/>
  <c r="BB638" i="1"/>
  <c r="BA638" i="1"/>
  <c r="BF637" i="1"/>
  <c r="BE637" i="1"/>
  <c r="BD637" i="1"/>
  <c r="BC637" i="1"/>
  <c r="BB637" i="1"/>
  <c r="BA637" i="1"/>
  <c r="BF636" i="1"/>
  <c r="BE636" i="1"/>
  <c r="BD636" i="1"/>
  <c r="BC636" i="1"/>
  <c r="BB636" i="1"/>
  <c r="BA636" i="1"/>
  <c r="BF635" i="1"/>
  <c r="BE635" i="1"/>
  <c r="BD635" i="1"/>
  <c r="BC635" i="1"/>
  <c r="BB635" i="1"/>
  <c r="BA635" i="1"/>
  <c r="BF634" i="1"/>
  <c r="BE634" i="1"/>
  <c r="BD634" i="1"/>
  <c r="BC634" i="1"/>
  <c r="BB634" i="1"/>
  <c r="BA634" i="1"/>
  <c r="BF633" i="1"/>
  <c r="BE633" i="1"/>
  <c r="BD633" i="1"/>
  <c r="BC633" i="1"/>
  <c r="BB633" i="1"/>
  <c r="BA633" i="1"/>
  <c r="BF632" i="1"/>
  <c r="BE632" i="1"/>
  <c r="BD632" i="1"/>
  <c r="BC632" i="1"/>
  <c r="BB632" i="1"/>
  <c r="BA632" i="1"/>
  <c r="BF631" i="1"/>
  <c r="BE631" i="1"/>
  <c r="BD631" i="1"/>
  <c r="BC631" i="1"/>
  <c r="BB631" i="1"/>
  <c r="BA631" i="1"/>
  <c r="BF630" i="1"/>
  <c r="BE630" i="1"/>
  <c r="BD630" i="1"/>
  <c r="BC630" i="1"/>
  <c r="BB630" i="1"/>
  <c r="BA630" i="1"/>
  <c r="BF629" i="1"/>
  <c r="BE629" i="1"/>
  <c r="BD629" i="1"/>
  <c r="BC629" i="1"/>
  <c r="BB629" i="1"/>
  <c r="BA629" i="1"/>
  <c r="BF628" i="1"/>
  <c r="BE628" i="1"/>
  <c r="BD628" i="1"/>
  <c r="BC628" i="1"/>
  <c r="BB628" i="1"/>
  <c r="BA628" i="1"/>
  <c r="BF627" i="1"/>
  <c r="BE627" i="1"/>
  <c r="BD627" i="1"/>
  <c r="BC627" i="1"/>
  <c r="BB627" i="1"/>
  <c r="BA627" i="1"/>
  <c r="BF626" i="1"/>
  <c r="BE626" i="1"/>
  <c r="BD626" i="1"/>
  <c r="BC626" i="1"/>
  <c r="BB626" i="1"/>
  <c r="BA626" i="1"/>
  <c r="BF625" i="1"/>
  <c r="BE625" i="1"/>
  <c r="BD625" i="1"/>
  <c r="BC625" i="1"/>
  <c r="BB625" i="1"/>
  <c r="BA625" i="1"/>
  <c r="BF624" i="1"/>
  <c r="BE624" i="1"/>
  <c r="BD624" i="1"/>
  <c r="BC624" i="1"/>
  <c r="BB624" i="1"/>
  <c r="BA624" i="1"/>
  <c r="BF623" i="1"/>
  <c r="BE623" i="1"/>
  <c r="BD623" i="1"/>
  <c r="BC623" i="1"/>
  <c r="BB623" i="1"/>
  <c r="BA623" i="1"/>
  <c r="BF622" i="1"/>
  <c r="BE622" i="1"/>
  <c r="BD622" i="1"/>
  <c r="BC622" i="1"/>
  <c r="BB622" i="1"/>
  <c r="BA622" i="1"/>
  <c r="BF621" i="1"/>
  <c r="BE621" i="1"/>
  <c r="BD621" i="1"/>
  <c r="BC621" i="1"/>
  <c r="BB621" i="1"/>
  <c r="BA621" i="1"/>
  <c r="BF620" i="1"/>
  <c r="BE620" i="1"/>
  <c r="BD620" i="1"/>
  <c r="BC620" i="1"/>
  <c r="BB620" i="1"/>
  <c r="BA620" i="1"/>
  <c r="BF619" i="1"/>
  <c r="BE619" i="1"/>
  <c r="BD619" i="1"/>
  <c r="BC619" i="1"/>
  <c r="BB619" i="1"/>
  <c r="BA619" i="1"/>
  <c r="BF618" i="1"/>
  <c r="BE618" i="1"/>
  <c r="BD618" i="1"/>
  <c r="BC618" i="1"/>
  <c r="BB618" i="1"/>
  <c r="BA618" i="1"/>
  <c r="BF617" i="1"/>
  <c r="BE617" i="1"/>
  <c r="BD617" i="1"/>
  <c r="BC617" i="1"/>
  <c r="BB617" i="1"/>
  <c r="BA617" i="1"/>
  <c r="BF616" i="1"/>
  <c r="BE616" i="1"/>
  <c r="BD616" i="1"/>
  <c r="BC616" i="1"/>
  <c r="BB616" i="1"/>
  <c r="BA616" i="1"/>
  <c r="BF615" i="1"/>
  <c r="BE615" i="1"/>
  <c r="BD615" i="1"/>
  <c r="BC615" i="1"/>
  <c r="BB615" i="1"/>
  <c r="BA615" i="1"/>
  <c r="BF614" i="1"/>
  <c r="BE614" i="1"/>
  <c r="BD614" i="1"/>
  <c r="BC614" i="1"/>
  <c r="BB614" i="1"/>
  <c r="BA614" i="1"/>
  <c r="BF613" i="1"/>
  <c r="BE613" i="1"/>
  <c r="BD613" i="1"/>
  <c r="BC613" i="1"/>
  <c r="BB613" i="1"/>
  <c r="BA613" i="1"/>
  <c r="BF612" i="1"/>
  <c r="BE612" i="1"/>
  <c r="BD612" i="1"/>
  <c r="BC612" i="1"/>
  <c r="BB612" i="1"/>
  <c r="BA612" i="1"/>
  <c r="BF611" i="1"/>
  <c r="BE611" i="1"/>
  <c r="BD611" i="1"/>
  <c r="BC611" i="1"/>
  <c r="BB611" i="1"/>
  <c r="BA611" i="1"/>
  <c r="BF610" i="1"/>
  <c r="BE610" i="1"/>
  <c r="BD610" i="1"/>
  <c r="BC610" i="1"/>
  <c r="BB610" i="1"/>
  <c r="BA610" i="1"/>
  <c r="BF609" i="1"/>
  <c r="BE609" i="1"/>
  <c r="BD609" i="1"/>
  <c r="BC609" i="1"/>
  <c r="BB609" i="1"/>
  <c r="BA609" i="1"/>
  <c r="BF608" i="1"/>
  <c r="BE608" i="1"/>
  <c r="BD608" i="1"/>
  <c r="BC608" i="1"/>
  <c r="BB608" i="1"/>
  <c r="BA608" i="1"/>
  <c r="BF607" i="1"/>
  <c r="BE607" i="1"/>
  <c r="BD607" i="1"/>
  <c r="BC607" i="1"/>
  <c r="BB607" i="1"/>
  <c r="BA607" i="1"/>
  <c r="BF606" i="1"/>
  <c r="BE606" i="1"/>
  <c r="BD606" i="1"/>
  <c r="BC606" i="1"/>
  <c r="BB606" i="1"/>
  <c r="BA606" i="1"/>
  <c r="BF605" i="1"/>
  <c r="BE605" i="1"/>
  <c r="BD605" i="1"/>
  <c r="BC605" i="1"/>
  <c r="BB605" i="1"/>
  <c r="BA605" i="1"/>
  <c r="BF604" i="1"/>
  <c r="BE604" i="1"/>
  <c r="BD604" i="1"/>
  <c r="BC604" i="1"/>
  <c r="BB604" i="1"/>
  <c r="BA604" i="1"/>
  <c r="BF603" i="1"/>
  <c r="BE603" i="1"/>
  <c r="BD603" i="1"/>
  <c r="BC603" i="1"/>
  <c r="BB603" i="1"/>
  <c r="BA603" i="1"/>
  <c r="BF602" i="1"/>
  <c r="BE602" i="1"/>
  <c r="BD602" i="1"/>
  <c r="BC602" i="1"/>
  <c r="BB602" i="1"/>
  <c r="BA602" i="1"/>
  <c r="BF601" i="1"/>
  <c r="BE601" i="1"/>
  <c r="BD601" i="1"/>
  <c r="BC601" i="1"/>
  <c r="BB601" i="1"/>
  <c r="BA601" i="1"/>
  <c r="BF600" i="1"/>
  <c r="BE600" i="1"/>
  <c r="BD600" i="1"/>
  <c r="BC600" i="1"/>
  <c r="BB600" i="1"/>
  <c r="BA600" i="1"/>
  <c r="BF599" i="1"/>
  <c r="BE599" i="1"/>
  <c r="BD599" i="1"/>
  <c r="BC599" i="1"/>
  <c r="BB599" i="1"/>
  <c r="BA599" i="1"/>
  <c r="BF598" i="1"/>
  <c r="BE598" i="1"/>
  <c r="BD598" i="1"/>
  <c r="BC598" i="1"/>
  <c r="BB598" i="1"/>
  <c r="BA598" i="1"/>
  <c r="BF597" i="1"/>
  <c r="BE597" i="1"/>
  <c r="BD597" i="1"/>
  <c r="BC597" i="1"/>
  <c r="BB597" i="1"/>
  <c r="BA597" i="1"/>
  <c r="BF596" i="1"/>
  <c r="BE596" i="1"/>
  <c r="BD596" i="1"/>
  <c r="BC596" i="1"/>
  <c r="BB596" i="1"/>
  <c r="BA596" i="1"/>
  <c r="BF595" i="1"/>
  <c r="BE595" i="1"/>
  <c r="BD595" i="1"/>
  <c r="BC595" i="1"/>
  <c r="BB595" i="1"/>
  <c r="BA595" i="1"/>
  <c r="BF594" i="1"/>
  <c r="BE594" i="1"/>
  <c r="BD594" i="1"/>
  <c r="BC594" i="1"/>
  <c r="BB594" i="1"/>
  <c r="BA594" i="1"/>
  <c r="BF593" i="1"/>
  <c r="BE593" i="1"/>
  <c r="BD593" i="1"/>
  <c r="BC593" i="1"/>
  <c r="BB593" i="1"/>
  <c r="BA593" i="1"/>
  <c r="BF592" i="1"/>
  <c r="BE592" i="1"/>
  <c r="BD592" i="1"/>
  <c r="BC592" i="1"/>
  <c r="BB592" i="1"/>
  <c r="BA592" i="1"/>
  <c r="BF591" i="1"/>
  <c r="BE591" i="1"/>
  <c r="BD591" i="1"/>
  <c r="BC591" i="1"/>
  <c r="BB591" i="1"/>
  <c r="BA591" i="1"/>
  <c r="BF590" i="1"/>
  <c r="BE590" i="1"/>
  <c r="BD590" i="1"/>
  <c r="BC590" i="1"/>
  <c r="BB590" i="1"/>
  <c r="BA590" i="1"/>
  <c r="BF589" i="1"/>
  <c r="BE589" i="1"/>
  <c r="BD589" i="1"/>
  <c r="BC589" i="1"/>
  <c r="BB589" i="1"/>
  <c r="BA589" i="1"/>
  <c r="BF588" i="1"/>
  <c r="BE588" i="1"/>
  <c r="BD588" i="1"/>
  <c r="BC588" i="1"/>
  <c r="BB588" i="1"/>
  <c r="BA588" i="1"/>
  <c r="BF587" i="1"/>
  <c r="BE587" i="1"/>
  <c r="BD587" i="1"/>
  <c r="BC587" i="1"/>
  <c r="BB587" i="1"/>
  <c r="BA587" i="1"/>
  <c r="BF586" i="1"/>
  <c r="BE586" i="1"/>
  <c r="BD586" i="1"/>
  <c r="BC586" i="1"/>
  <c r="BB586" i="1"/>
  <c r="BA586" i="1"/>
  <c r="BF585" i="1"/>
  <c r="BE585" i="1"/>
  <c r="BD585" i="1"/>
  <c r="BC585" i="1"/>
  <c r="BB585" i="1"/>
  <c r="BA585" i="1"/>
  <c r="BF584" i="1"/>
  <c r="BE584" i="1"/>
  <c r="BD584" i="1"/>
  <c r="BC584" i="1"/>
  <c r="BB584" i="1"/>
  <c r="BA584" i="1"/>
  <c r="BF583" i="1"/>
  <c r="BE583" i="1"/>
  <c r="BD583" i="1"/>
  <c r="BC583" i="1"/>
  <c r="BB583" i="1"/>
  <c r="BA583" i="1"/>
  <c r="BF582" i="1"/>
  <c r="BE582" i="1"/>
  <c r="BD582" i="1"/>
  <c r="BC582" i="1"/>
  <c r="BB582" i="1"/>
  <c r="BA582" i="1"/>
  <c r="BF581" i="1"/>
  <c r="BE581" i="1"/>
  <c r="BD581" i="1"/>
  <c r="BC581" i="1"/>
  <c r="BB581" i="1"/>
  <c r="BA581" i="1"/>
  <c r="BF580" i="1"/>
  <c r="BE580" i="1"/>
  <c r="BD580" i="1"/>
  <c r="BC580" i="1"/>
  <c r="BB580" i="1"/>
  <c r="BA580" i="1"/>
  <c r="BF579" i="1"/>
  <c r="BE579" i="1"/>
  <c r="BD579" i="1"/>
  <c r="BC579" i="1"/>
  <c r="BB579" i="1"/>
  <c r="BA579" i="1"/>
  <c r="BF578" i="1"/>
  <c r="BE578" i="1"/>
  <c r="BD578" i="1"/>
  <c r="BC578" i="1"/>
  <c r="BB578" i="1"/>
  <c r="BA578" i="1"/>
  <c r="BF577" i="1"/>
  <c r="BE577" i="1"/>
  <c r="BD577" i="1"/>
  <c r="BC577" i="1"/>
  <c r="BB577" i="1"/>
  <c r="BA577" i="1"/>
  <c r="BF576" i="1"/>
  <c r="BE576" i="1"/>
  <c r="BD576" i="1"/>
  <c r="BC576" i="1"/>
  <c r="BB576" i="1"/>
  <c r="BA576" i="1"/>
  <c r="BF575" i="1"/>
  <c r="BE575" i="1"/>
  <c r="BD575" i="1"/>
  <c r="BC575" i="1"/>
  <c r="BB575" i="1"/>
  <c r="BA575" i="1"/>
  <c r="BF574" i="1"/>
  <c r="BE574" i="1"/>
  <c r="BD574" i="1"/>
  <c r="BC574" i="1"/>
  <c r="BB574" i="1"/>
  <c r="BA574" i="1"/>
  <c r="BF573" i="1"/>
  <c r="BE573" i="1"/>
  <c r="BD573" i="1"/>
  <c r="BC573" i="1"/>
  <c r="BB573" i="1"/>
  <c r="BA573" i="1"/>
  <c r="BF572" i="1"/>
  <c r="BE572" i="1"/>
  <c r="BD572" i="1"/>
  <c r="BC572" i="1"/>
  <c r="BB572" i="1"/>
  <c r="BA572" i="1"/>
  <c r="BF571" i="1"/>
  <c r="BE571" i="1"/>
  <c r="BD571" i="1"/>
  <c r="BC571" i="1"/>
  <c r="BB571" i="1"/>
  <c r="BA571" i="1"/>
  <c r="BF570" i="1"/>
  <c r="BE570" i="1"/>
  <c r="BD570" i="1"/>
  <c r="BC570" i="1"/>
  <c r="BB570" i="1"/>
  <c r="BA570" i="1"/>
  <c r="BF569" i="1"/>
  <c r="BE569" i="1"/>
  <c r="BD569" i="1"/>
  <c r="BC569" i="1"/>
  <c r="BB569" i="1"/>
  <c r="BA569" i="1"/>
  <c r="BF568" i="1"/>
  <c r="BE568" i="1"/>
  <c r="BD568" i="1"/>
  <c r="BC568" i="1"/>
  <c r="BB568" i="1"/>
  <c r="BA568" i="1"/>
  <c r="BF567" i="1"/>
  <c r="BE567" i="1"/>
  <c r="BD567" i="1"/>
  <c r="BC567" i="1"/>
  <c r="BB567" i="1"/>
  <c r="BA567" i="1"/>
  <c r="BF566" i="1"/>
  <c r="BE566" i="1"/>
  <c r="BD566" i="1"/>
  <c r="BC566" i="1"/>
  <c r="BB566" i="1"/>
  <c r="BA566" i="1"/>
  <c r="BF565" i="1"/>
  <c r="BE565" i="1"/>
  <c r="BD565" i="1"/>
  <c r="BC565" i="1"/>
  <c r="BB565" i="1"/>
  <c r="BA565" i="1"/>
  <c r="BF564" i="1"/>
  <c r="BE564" i="1"/>
  <c r="BD564" i="1"/>
  <c r="BC564" i="1"/>
  <c r="BB564" i="1"/>
  <c r="BA564" i="1"/>
  <c r="BF563" i="1"/>
  <c r="BE563" i="1"/>
  <c r="BD563" i="1"/>
  <c r="BC563" i="1"/>
  <c r="BB563" i="1"/>
  <c r="BA563" i="1"/>
  <c r="BF562" i="1"/>
  <c r="BE562" i="1"/>
  <c r="BD562" i="1"/>
  <c r="BC562" i="1"/>
  <c r="BB562" i="1"/>
  <c r="BA562" i="1"/>
  <c r="BF561" i="1"/>
  <c r="BE561" i="1"/>
  <c r="BD561" i="1"/>
  <c r="BC561" i="1"/>
  <c r="BB561" i="1"/>
  <c r="BA561" i="1"/>
  <c r="BF560" i="1"/>
  <c r="BE560" i="1"/>
  <c r="BD560" i="1"/>
  <c r="BC560" i="1"/>
  <c r="BB560" i="1"/>
  <c r="BA560" i="1"/>
  <c r="BF559" i="1"/>
  <c r="BE559" i="1"/>
  <c r="BD559" i="1"/>
  <c r="BC559" i="1"/>
  <c r="BB559" i="1"/>
  <c r="BA559" i="1"/>
  <c r="BF558" i="1"/>
  <c r="BE558" i="1"/>
  <c r="BD558" i="1"/>
  <c r="BC558" i="1"/>
  <c r="BB558" i="1"/>
  <c r="BA558" i="1"/>
  <c r="BF557" i="1"/>
  <c r="BE557" i="1"/>
  <c r="BD557" i="1"/>
  <c r="BC557" i="1"/>
  <c r="BB557" i="1"/>
  <c r="BA557" i="1"/>
  <c r="BF556" i="1"/>
  <c r="BE556" i="1"/>
  <c r="BD556" i="1"/>
  <c r="BC556" i="1"/>
  <c r="BB556" i="1"/>
  <c r="BA556" i="1"/>
  <c r="BF555" i="1"/>
  <c r="BE555" i="1"/>
  <c r="BD555" i="1"/>
  <c r="BC555" i="1"/>
  <c r="BB555" i="1"/>
  <c r="BA555" i="1"/>
  <c r="BF554" i="1"/>
  <c r="BE554" i="1"/>
  <c r="BD554" i="1"/>
  <c r="BC554" i="1"/>
  <c r="BB554" i="1"/>
  <c r="BA554" i="1"/>
  <c r="BF553" i="1"/>
  <c r="BE553" i="1"/>
  <c r="BD553" i="1"/>
  <c r="BC553" i="1"/>
  <c r="BB553" i="1"/>
  <c r="BA553" i="1"/>
  <c r="BF552" i="1"/>
  <c r="BE552" i="1"/>
  <c r="BD552" i="1"/>
  <c r="BC552" i="1"/>
  <c r="BB552" i="1"/>
  <c r="BA552" i="1"/>
  <c r="BF551" i="1"/>
  <c r="BE551" i="1"/>
  <c r="BD551" i="1"/>
  <c r="BC551" i="1"/>
  <c r="BB551" i="1"/>
  <c r="BA551" i="1"/>
  <c r="BF550" i="1"/>
  <c r="BE550" i="1"/>
  <c r="BD550" i="1"/>
  <c r="BC550" i="1"/>
  <c r="BB550" i="1"/>
  <c r="BA550" i="1"/>
  <c r="BF549" i="1"/>
  <c r="BE549" i="1"/>
  <c r="BD549" i="1"/>
  <c r="BC549" i="1"/>
  <c r="BB549" i="1"/>
  <c r="BA549" i="1"/>
  <c r="BF548" i="1"/>
  <c r="BE548" i="1"/>
  <c r="BD548" i="1"/>
  <c r="BC548" i="1"/>
  <c r="BB548" i="1"/>
  <c r="BA548" i="1"/>
  <c r="BF547" i="1"/>
  <c r="BE547" i="1"/>
  <c r="BD547" i="1"/>
  <c r="BC547" i="1"/>
  <c r="BB547" i="1"/>
  <c r="BA547" i="1"/>
  <c r="BF546" i="1"/>
  <c r="BE546" i="1"/>
  <c r="BD546" i="1"/>
  <c r="BC546" i="1"/>
  <c r="BB546" i="1"/>
  <c r="BA546" i="1"/>
  <c r="BF545" i="1"/>
  <c r="BE545" i="1"/>
  <c r="BD545" i="1"/>
  <c r="BC545" i="1"/>
  <c r="BB545" i="1"/>
  <c r="BA545" i="1"/>
  <c r="BF544" i="1"/>
  <c r="BE544" i="1"/>
  <c r="BD544" i="1"/>
  <c r="BC544" i="1"/>
  <c r="BB544" i="1"/>
  <c r="BA544" i="1"/>
  <c r="BF543" i="1"/>
  <c r="BE543" i="1"/>
  <c r="BD543" i="1"/>
  <c r="BC543" i="1"/>
  <c r="BB543" i="1"/>
  <c r="BA543" i="1"/>
  <c r="BF542" i="1"/>
  <c r="BE542" i="1"/>
  <c r="BD542" i="1"/>
  <c r="BC542" i="1"/>
  <c r="BB542" i="1"/>
  <c r="BA542" i="1"/>
  <c r="BF541" i="1"/>
  <c r="BE541" i="1"/>
  <c r="BD541" i="1"/>
  <c r="BC541" i="1"/>
  <c r="BB541" i="1"/>
  <c r="BA541" i="1"/>
  <c r="BF540" i="1"/>
  <c r="BE540" i="1"/>
  <c r="BD540" i="1"/>
  <c r="BC540" i="1"/>
  <c r="BB540" i="1"/>
  <c r="BA540" i="1"/>
  <c r="BF539" i="1"/>
  <c r="BE539" i="1"/>
  <c r="BD539" i="1"/>
  <c r="BC539" i="1"/>
  <c r="BB539" i="1"/>
  <c r="BA539" i="1"/>
  <c r="BF538" i="1"/>
  <c r="BE538" i="1"/>
  <c r="BD538" i="1"/>
  <c r="BC538" i="1"/>
  <c r="BB538" i="1"/>
  <c r="BA538" i="1"/>
  <c r="BF537" i="1"/>
  <c r="BE537" i="1"/>
  <c r="BD537" i="1"/>
  <c r="BC537" i="1"/>
  <c r="BB537" i="1"/>
  <c r="BA537" i="1"/>
  <c r="BF536" i="1"/>
  <c r="BE536" i="1"/>
  <c r="BD536" i="1"/>
  <c r="BC536" i="1"/>
  <c r="BB536" i="1"/>
  <c r="BA536" i="1"/>
  <c r="BF535" i="1"/>
  <c r="BE535" i="1"/>
  <c r="BD535" i="1"/>
  <c r="BC535" i="1"/>
  <c r="BB535" i="1"/>
  <c r="BA535" i="1"/>
  <c r="BF534" i="1"/>
  <c r="BE534" i="1"/>
  <c r="BD534" i="1"/>
  <c r="BC534" i="1"/>
  <c r="BB534" i="1"/>
  <c r="BA534" i="1"/>
  <c r="BF533" i="1"/>
  <c r="BE533" i="1"/>
  <c r="BD533" i="1"/>
  <c r="BC533" i="1"/>
  <c r="BB533" i="1"/>
  <c r="BA533" i="1"/>
  <c r="BF532" i="1"/>
  <c r="BE532" i="1"/>
  <c r="BD532" i="1"/>
  <c r="BC532" i="1"/>
  <c r="BB532" i="1"/>
  <c r="BA532" i="1"/>
  <c r="BF531" i="1"/>
  <c r="BE531" i="1"/>
  <c r="BD531" i="1"/>
  <c r="BC531" i="1"/>
  <c r="BB531" i="1"/>
  <c r="BA531" i="1"/>
  <c r="BF530" i="1"/>
  <c r="BE530" i="1"/>
  <c r="BD530" i="1"/>
  <c r="BC530" i="1"/>
  <c r="BB530" i="1"/>
  <c r="BA530" i="1"/>
  <c r="BF529" i="1"/>
  <c r="BE529" i="1"/>
  <c r="BD529" i="1"/>
  <c r="BC529" i="1"/>
  <c r="BB529" i="1"/>
  <c r="BA529" i="1"/>
  <c r="BF528" i="1"/>
  <c r="BE528" i="1"/>
  <c r="BD528" i="1"/>
  <c r="BC528" i="1"/>
  <c r="BB528" i="1"/>
  <c r="BA528" i="1"/>
  <c r="BF527" i="1"/>
  <c r="BE527" i="1"/>
  <c r="BD527" i="1"/>
  <c r="BC527" i="1"/>
  <c r="BB527" i="1"/>
  <c r="BA527" i="1"/>
  <c r="BF526" i="1"/>
  <c r="BE526" i="1"/>
  <c r="BD526" i="1"/>
  <c r="BC526" i="1"/>
  <c r="BB526" i="1"/>
  <c r="BA526" i="1"/>
  <c r="BF525" i="1"/>
  <c r="BE525" i="1"/>
  <c r="BD525" i="1"/>
  <c r="BC525" i="1"/>
  <c r="BB525" i="1"/>
  <c r="BA525" i="1"/>
  <c r="BF524" i="1"/>
  <c r="BE524" i="1"/>
  <c r="BD524" i="1"/>
  <c r="BC524" i="1"/>
  <c r="BB524" i="1"/>
  <c r="BA524" i="1"/>
  <c r="BF523" i="1"/>
  <c r="BE523" i="1"/>
  <c r="BD523" i="1"/>
  <c r="BC523" i="1"/>
  <c r="BB523" i="1"/>
  <c r="BA523" i="1"/>
  <c r="BF522" i="1"/>
  <c r="BE522" i="1"/>
  <c r="BD522" i="1"/>
  <c r="BC522" i="1"/>
  <c r="BB522" i="1"/>
  <c r="BA522" i="1"/>
  <c r="BF521" i="1"/>
  <c r="BE521" i="1"/>
  <c r="BD521" i="1"/>
  <c r="BC521" i="1"/>
  <c r="BB521" i="1"/>
  <c r="BA521" i="1"/>
  <c r="BF520" i="1"/>
  <c r="BE520" i="1"/>
  <c r="BD520" i="1"/>
  <c r="BC520" i="1"/>
  <c r="BB520" i="1"/>
  <c r="BA520" i="1"/>
  <c r="BF519" i="1"/>
  <c r="BE519" i="1"/>
  <c r="BD519" i="1"/>
  <c r="BC519" i="1"/>
  <c r="BB519" i="1"/>
  <c r="BA519" i="1"/>
  <c r="BF518" i="1"/>
  <c r="BE518" i="1"/>
  <c r="BD518" i="1"/>
  <c r="BC518" i="1"/>
  <c r="BB518" i="1"/>
  <c r="BA518" i="1"/>
  <c r="BF517" i="1"/>
  <c r="BE517" i="1"/>
  <c r="BD517" i="1"/>
  <c r="BC517" i="1"/>
  <c r="BB517" i="1"/>
  <c r="BA517" i="1"/>
  <c r="BF516" i="1"/>
  <c r="BE516" i="1"/>
  <c r="BD516" i="1"/>
  <c r="BC516" i="1"/>
  <c r="BB516" i="1"/>
  <c r="BA516" i="1"/>
  <c r="BF515" i="1"/>
  <c r="BE515" i="1"/>
  <c r="BD515" i="1"/>
  <c r="BC515" i="1"/>
  <c r="BB515" i="1"/>
  <c r="BA515" i="1"/>
  <c r="BF514" i="1"/>
  <c r="BE514" i="1"/>
  <c r="BD514" i="1"/>
  <c r="BC514" i="1"/>
  <c r="BB514" i="1"/>
  <c r="BA514" i="1"/>
  <c r="BF513" i="1"/>
  <c r="BE513" i="1"/>
  <c r="BD513" i="1"/>
  <c r="BC513" i="1"/>
  <c r="BB513" i="1"/>
  <c r="BA513" i="1"/>
  <c r="BF512" i="1"/>
  <c r="BE512" i="1"/>
  <c r="BD512" i="1"/>
  <c r="BC512" i="1"/>
  <c r="BB512" i="1"/>
  <c r="BA512" i="1"/>
  <c r="BF511" i="1"/>
  <c r="BE511" i="1"/>
  <c r="BD511" i="1"/>
  <c r="BC511" i="1"/>
  <c r="BB511" i="1"/>
  <c r="BA511" i="1"/>
  <c r="BF510" i="1"/>
  <c r="BE510" i="1"/>
  <c r="BD510" i="1"/>
  <c r="BC510" i="1"/>
  <c r="BB510" i="1"/>
  <c r="BA510" i="1"/>
  <c r="BF509" i="1"/>
  <c r="BE509" i="1"/>
  <c r="BD509" i="1"/>
  <c r="BC509" i="1"/>
  <c r="BB509" i="1"/>
  <c r="BA509" i="1"/>
  <c r="BF508" i="1"/>
  <c r="BE508" i="1"/>
  <c r="BD508" i="1"/>
  <c r="BC508" i="1"/>
  <c r="BB508" i="1"/>
  <c r="BA508" i="1"/>
  <c r="BF507" i="1"/>
  <c r="BE507" i="1"/>
  <c r="BD507" i="1"/>
  <c r="BC507" i="1"/>
  <c r="BB507" i="1"/>
  <c r="BA507" i="1"/>
  <c r="BF506" i="1"/>
  <c r="BE506" i="1"/>
  <c r="BD506" i="1"/>
  <c r="BC506" i="1"/>
  <c r="BB506" i="1"/>
  <c r="BA506" i="1"/>
  <c r="BF505" i="1"/>
  <c r="BE505" i="1"/>
  <c r="BD505" i="1"/>
  <c r="BC505" i="1"/>
  <c r="BB505" i="1"/>
  <c r="BA505" i="1"/>
  <c r="BF504" i="1"/>
  <c r="BE504" i="1"/>
  <c r="BD504" i="1"/>
  <c r="BC504" i="1"/>
  <c r="BB504" i="1"/>
  <c r="BA504" i="1"/>
  <c r="BF503" i="1"/>
  <c r="BE503" i="1"/>
  <c r="BD503" i="1"/>
  <c r="BC503" i="1"/>
  <c r="BB503" i="1"/>
  <c r="BA503" i="1"/>
  <c r="BF502" i="1"/>
  <c r="BE502" i="1"/>
  <c r="BD502" i="1"/>
  <c r="BC502" i="1"/>
  <c r="BB502" i="1"/>
  <c r="BA502" i="1"/>
  <c r="BF501" i="1"/>
  <c r="BE501" i="1"/>
  <c r="BD501" i="1"/>
  <c r="BC501" i="1"/>
  <c r="BB501" i="1"/>
  <c r="BA501" i="1"/>
  <c r="BF500" i="1"/>
  <c r="BE500" i="1"/>
  <c r="BD500" i="1"/>
  <c r="BC500" i="1"/>
  <c r="BB500" i="1"/>
  <c r="BA500" i="1"/>
  <c r="BF499" i="1"/>
  <c r="BE499" i="1"/>
  <c r="BD499" i="1"/>
  <c r="BC499" i="1"/>
  <c r="BB499" i="1"/>
  <c r="BA499" i="1"/>
  <c r="BF498" i="1"/>
  <c r="BE498" i="1"/>
  <c r="BD498" i="1"/>
  <c r="BC498" i="1"/>
  <c r="BB498" i="1"/>
  <c r="BA498" i="1"/>
  <c r="BF497" i="1"/>
  <c r="BE497" i="1"/>
  <c r="BD497" i="1"/>
  <c r="BC497" i="1"/>
  <c r="BB497" i="1"/>
  <c r="BA497" i="1"/>
  <c r="BF496" i="1"/>
  <c r="BE496" i="1"/>
  <c r="BD496" i="1"/>
  <c r="BC496" i="1"/>
  <c r="BB496" i="1"/>
  <c r="BA496" i="1"/>
  <c r="BF495" i="1"/>
  <c r="BE495" i="1"/>
  <c r="BD495" i="1"/>
  <c r="BC495" i="1"/>
  <c r="BB495" i="1"/>
  <c r="BA495" i="1"/>
  <c r="BF494" i="1"/>
  <c r="BE494" i="1"/>
  <c r="BD494" i="1"/>
  <c r="BC494" i="1"/>
  <c r="BB494" i="1"/>
  <c r="BA494" i="1"/>
  <c r="BF493" i="1"/>
  <c r="BE493" i="1"/>
  <c r="BD493" i="1"/>
  <c r="BC493" i="1"/>
  <c r="BB493" i="1"/>
  <c r="BA493" i="1"/>
  <c r="BF492" i="1"/>
  <c r="BE492" i="1"/>
  <c r="BD492" i="1"/>
  <c r="BC492" i="1"/>
  <c r="BB492" i="1"/>
  <c r="BA492" i="1"/>
  <c r="BF491" i="1"/>
  <c r="BE491" i="1"/>
  <c r="BD491" i="1"/>
  <c r="BC491" i="1"/>
  <c r="BB491" i="1"/>
  <c r="BA491" i="1"/>
  <c r="BF490" i="1"/>
  <c r="BE490" i="1"/>
  <c r="BD490" i="1"/>
  <c r="BC490" i="1"/>
  <c r="BB490" i="1"/>
  <c r="BA490" i="1"/>
  <c r="BF489" i="1"/>
  <c r="BE489" i="1"/>
  <c r="BD489" i="1"/>
  <c r="BC489" i="1"/>
  <c r="BB489" i="1"/>
  <c r="BA489" i="1"/>
  <c r="BF488" i="1"/>
  <c r="BE488" i="1"/>
  <c r="BD488" i="1"/>
  <c r="BC488" i="1"/>
  <c r="BB488" i="1"/>
  <c r="BA488" i="1"/>
  <c r="BF487" i="1"/>
  <c r="BE487" i="1"/>
  <c r="BD487" i="1"/>
  <c r="BC487" i="1"/>
  <c r="BB487" i="1"/>
  <c r="BA487" i="1"/>
  <c r="BF486" i="1"/>
  <c r="BE486" i="1"/>
  <c r="BD486" i="1"/>
  <c r="BC486" i="1"/>
  <c r="BB486" i="1"/>
  <c r="BA486" i="1"/>
  <c r="BF485" i="1"/>
  <c r="BE485" i="1"/>
  <c r="BD485" i="1"/>
  <c r="BC485" i="1"/>
  <c r="BB485" i="1"/>
  <c r="BA485" i="1"/>
  <c r="BF484" i="1"/>
  <c r="BE484" i="1"/>
  <c r="BD484" i="1"/>
  <c r="BC484" i="1"/>
  <c r="BB484" i="1"/>
  <c r="BA484" i="1"/>
  <c r="BF483" i="1"/>
  <c r="BE483" i="1"/>
  <c r="BD483" i="1"/>
  <c r="BC483" i="1"/>
  <c r="BB483" i="1"/>
  <c r="BA483" i="1"/>
  <c r="BF482" i="1"/>
  <c r="BE482" i="1"/>
  <c r="BD482" i="1"/>
  <c r="BC482" i="1"/>
  <c r="BB482" i="1"/>
  <c r="BA482" i="1"/>
  <c r="BF481" i="1"/>
  <c r="BE481" i="1"/>
  <c r="BD481" i="1"/>
  <c r="BC481" i="1"/>
  <c r="BB481" i="1"/>
  <c r="BA481" i="1"/>
  <c r="BF480" i="1"/>
  <c r="BE480" i="1"/>
  <c r="BD480" i="1"/>
  <c r="BC480" i="1"/>
  <c r="BB480" i="1"/>
  <c r="BA480" i="1"/>
  <c r="BF479" i="1"/>
  <c r="BE479" i="1"/>
  <c r="BD479" i="1"/>
  <c r="BC479" i="1"/>
  <c r="BB479" i="1"/>
  <c r="BA479" i="1"/>
  <c r="BF478" i="1"/>
  <c r="BE478" i="1"/>
  <c r="BD478" i="1"/>
  <c r="BC478" i="1"/>
  <c r="BB478" i="1"/>
  <c r="BA478" i="1"/>
  <c r="BF477" i="1"/>
  <c r="BE477" i="1"/>
  <c r="BD477" i="1"/>
  <c r="BC477" i="1"/>
  <c r="BB477" i="1"/>
  <c r="BA477" i="1"/>
  <c r="BF476" i="1"/>
  <c r="BE476" i="1"/>
  <c r="BD476" i="1"/>
  <c r="BC476" i="1"/>
  <c r="BB476" i="1"/>
  <c r="BA476" i="1"/>
  <c r="BF475" i="1"/>
  <c r="BE475" i="1"/>
  <c r="BD475" i="1"/>
  <c r="BC475" i="1"/>
  <c r="BB475" i="1"/>
  <c r="BA475" i="1"/>
  <c r="BF474" i="1"/>
  <c r="BE474" i="1"/>
  <c r="BD474" i="1"/>
  <c r="BC474" i="1"/>
  <c r="BB474" i="1"/>
  <c r="BA474" i="1"/>
  <c r="BF473" i="1"/>
  <c r="BE473" i="1"/>
  <c r="BD473" i="1"/>
  <c r="BC473" i="1"/>
  <c r="BB473" i="1"/>
  <c r="BA473" i="1"/>
  <c r="BF472" i="1"/>
  <c r="BE472" i="1"/>
  <c r="BD472" i="1"/>
  <c r="BC472" i="1"/>
  <c r="BB472" i="1"/>
  <c r="BA472" i="1"/>
  <c r="BF471" i="1"/>
  <c r="BE471" i="1"/>
  <c r="BD471" i="1"/>
  <c r="BC471" i="1"/>
  <c r="BB471" i="1"/>
  <c r="BA471" i="1"/>
  <c r="BF470" i="1"/>
  <c r="BE470" i="1"/>
  <c r="BD470" i="1"/>
  <c r="BC470" i="1"/>
  <c r="BB470" i="1"/>
  <c r="BA470" i="1"/>
  <c r="BF469" i="1"/>
  <c r="BE469" i="1"/>
  <c r="BD469" i="1"/>
  <c r="BC469" i="1"/>
  <c r="BB469" i="1"/>
  <c r="BA469" i="1"/>
  <c r="BF468" i="1"/>
  <c r="BE468" i="1"/>
  <c r="BD468" i="1"/>
  <c r="BC468" i="1"/>
  <c r="BB468" i="1"/>
  <c r="BA468" i="1"/>
  <c r="BF467" i="1"/>
  <c r="BE467" i="1"/>
  <c r="BD467" i="1"/>
  <c r="BC467" i="1"/>
  <c r="BB467" i="1"/>
  <c r="BA467" i="1"/>
  <c r="BF466" i="1"/>
  <c r="BE466" i="1"/>
  <c r="BD466" i="1"/>
  <c r="BC466" i="1"/>
  <c r="BB466" i="1"/>
  <c r="BA466" i="1"/>
  <c r="BF465" i="1"/>
  <c r="BE465" i="1"/>
  <c r="BD465" i="1"/>
  <c r="BC465" i="1"/>
  <c r="BB465" i="1"/>
  <c r="BA465" i="1"/>
  <c r="BF464" i="1"/>
  <c r="BE464" i="1"/>
  <c r="BD464" i="1"/>
  <c r="BC464" i="1"/>
  <c r="BB464" i="1"/>
  <c r="BA464" i="1"/>
  <c r="BF463" i="1"/>
  <c r="BE463" i="1"/>
  <c r="BD463" i="1"/>
  <c r="BC463" i="1"/>
  <c r="BB463" i="1"/>
  <c r="BA463" i="1"/>
  <c r="BF462" i="1"/>
  <c r="BE462" i="1"/>
  <c r="BD462" i="1"/>
  <c r="BC462" i="1"/>
  <c r="BB462" i="1"/>
  <c r="BA462" i="1"/>
  <c r="BF461" i="1"/>
  <c r="BE461" i="1"/>
  <c r="BD461" i="1"/>
  <c r="BC461" i="1"/>
  <c r="BB461" i="1"/>
  <c r="BA461" i="1"/>
  <c r="BF460" i="1"/>
  <c r="BE460" i="1"/>
  <c r="BD460" i="1"/>
  <c r="BC460" i="1"/>
  <c r="BB460" i="1"/>
  <c r="BA460" i="1"/>
  <c r="BF459" i="1"/>
  <c r="BE459" i="1"/>
  <c r="BD459" i="1"/>
  <c r="BC459" i="1"/>
  <c r="BB459" i="1"/>
  <c r="BA459" i="1"/>
  <c r="BF458" i="1"/>
  <c r="BE458" i="1"/>
  <c r="BD458" i="1"/>
  <c r="BC458" i="1"/>
  <c r="BB458" i="1"/>
  <c r="BA458" i="1"/>
  <c r="BF457" i="1"/>
  <c r="BE457" i="1"/>
  <c r="BD457" i="1"/>
  <c r="BC457" i="1"/>
  <c r="BB457" i="1"/>
  <c r="BA457" i="1"/>
  <c r="BF456" i="1"/>
  <c r="BE456" i="1"/>
  <c r="BD456" i="1"/>
  <c r="BC456" i="1"/>
  <c r="BB456" i="1"/>
  <c r="BA456" i="1"/>
  <c r="BF455" i="1"/>
  <c r="BE455" i="1"/>
  <c r="BD455" i="1"/>
  <c r="BC455" i="1"/>
  <c r="BB455" i="1"/>
  <c r="BA455" i="1"/>
  <c r="BF454" i="1"/>
  <c r="BE454" i="1"/>
  <c r="BD454" i="1"/>
  <c r="BC454" i="1"/>
  <c r="BB454" i="1"/>
  <c r="BA454" i="1"/>
  <c r="BF453" i="1"/>
  <c r="BE453" i="1"/>
  <c r="BD453" i="1"/>
  <c r="BC453" i="1"/>
  <c r="BB453" i="1"/>
  <c r="BA453" i="1"/>
  <c r="BF452" i="1"/>
  <c r="BE452" i="1"/>
  <c r="BD452" i="1"/>
  <c r="BC452" i="1"/>
  <c r="BB452" i="1"/>
  <c r="BA452" i="1"/>
  <c r="BF451" i="1"/>
  <c r="BE451" i="1"/>
  <c r="BD451" i="1"/>
  <c r="BC451" i="1"/>
  <c r="BB451" i="1"/>
  <c r="BA451" i="1"/>
  <c r="BF450" i="1"/>
  <c r="BE450" i="1"/>
  <c r="BD450" i="1"/>
  <c r="BC450" i="1"/>
  <c r="BB450" i="1"/>
  <c r="BA450" i="1"/>
  <c r="BF449" i="1"/>
  <c r="BE449" i="1"/>
  <c r="BD449" i="1"/>
  <c r="BC449" i="1"/>
  <c r="BB449" i="1"/>
  <c r="BA449" i="1"/>
  <c r="BF448" i="1"/>
  <c r="BE448" i="1"/>
  <c r="BD448" i="1"/>
  <c r="BC448" i="1"/>
  <c r="BB448" i="1"/>
  <c r="BA448" i="1"/>
  <c r="BF447" i="1"/>
  <c r="BE447" i="1"/>
  <c r="BD447" i="1"/>
  <c r="BC447" i="1"/>
  <c r="BB447" i="1"/>
  <c r="BA447" i="1"/>
  <c r="BF446" i="1"/>
  <c r="BE446" i="1"/>
  <c r="BD446" i="1"/>
  <c r="BC446" i="1"/>
  <c r="BB446" i="1"/>
  <c r="BA446" i="1"/>
  <c r="BF445" i="1"/>
  <c r="BE445" i="1"/>
  <c r="BD445" i="1"/>
  <c r="BC445" i="1"/>
  <c r="BB445" i="1"/>
  <c r="BA445" i="1"/>
  <c r="BF444" i="1"/>
  <c r="BE444" i="1"/>
  <c r="BD444" i="1"/>
  <c r="BC444" i="1"/>
  <c r="BB444" i="1"/>
  <c r="BA444" i="1"/>
  <c r="BF443" i="1"/>
  <c r="BE443" i="1"/>
  <c r="BD443" i="1"/>
  <c r="BC443" i="1"/>
  <c r="BB443" i="1"/>
  <c r="BA443" i="1"/>
  <c r="BF442" i="1"/>
  <c r="BE442" i="1"/>
  <c r="BD442" i="1"/>
  <c r="BC442" i="1"/>
  <c r="BB442" i="1"/>
  <c r="BA442" i="1"/>
  <c r="BF441" i="1"/>
  <c r="BE441" i="1"/>
  <c r="BD441" i="1"/>
  <c r="BC441" i="1"/>
  <c r="BB441" i="1"/>
  <c r="BA441" i="1"/>
  <c r="BF440" i="1"/>
  <c r="BE440" i="1"/>
  <c r="BD440" i="1"/>
  <c r="BC440" i="1"/>
  <c r="BB440" i="1"/>
  <c r="BA440" i="1"/>
  <c r="BF439" i="1"/>
  <c r="BE439" i="1"/>
  <c r="BD439" i="1"/>
  <c r="BC439" i="1"/>
  <c r="BB439" i="1"/>
  <c r="BA439" i="1"/>
  <c r="BF438" i="1"/>
  <c r="BE438" i="1"/>
  <c r="BD438" i="1"/>
  <c r="BC438" i="1"/>
  <c r="BB438" i="1"/>
  <c r="BA438" i="1"/>
  <c r="BF437" i="1"/>
  <c r="BF708" i="1" s="1"/>
  <c r="BE437" i="1"/>
  <c r="BD437" i="1"/>
  <c r="BC437" i="1"/>
  <c r="BB437" i="1"/>
  <c r="BA437" i="1"/>
  <c r="BF436" i="1"/>
  <c r="BE436" i="1"/>
  <c r="BD436" i="1"/>
  <c r="BC436" i="1"/>
  <c r="BB436" i="1"/>
  <c r="BA436" i="1"/>
  <c r="BF435" i="1"/>
  <c r="BE435" i="1"/>
  <c r="BD435" i="1"/>
  <c r="BC435" i="1"/>
  <c r="BB435" i="1"/>
  <c r="BA435" i="1"/>
  <c r="BF434" i="1"/>
  <c r="BE434" i="1"/>
  <c r="BE709" i="1" s="1"/>
  <c r="BD434" i="1"/>
  <c r="BC434" i="1"/>
  <c r="BB434" i="1"/>
  <c r="BA434" i="1"/>
  <c r="BA709" i="1" s="1"/>
  <c r="BF433" i="1"/>
  <c r="BE433" i="1"/>
  <c r="BD433" i="1"/>
  <c r="BC433" i="1"/>
  <c r="BB433" i="1"/>
  <c r="BA433" i="1"/>
  <c r="BF432" i="1"/>
  <c r="BE432" i="1"/>
  <c r="BD432" i="1"/>
  <c r="BC432" i="1"/>
  <c r="BB432" i="1"/>
  <c r="BA432" i="1"/>
  <c r="BF431" i="1"/>
  <c r="BE431" i="1"/>
  <c r="BD431" i="1"/>
  <c r="BC431" i="1"/>
  <c r="BB431" i="1"/>
  <c r="BA431" i="1"/>
  <c r="BF430" i="1"/>
  <c r="BE430" i="1"/>
  <c r="BD430" i="1"/>
  <c r="BC430" i="1"/>
  <c r="BB430" i="1"/>
  <c r="BA430" i="1"/>
  <c r="BF429" i="1"/>
  <c r="BE429" i="1"/>
  <c r="BD429" i="1"/>
  <c r="BC429" i="1"/>
  <c r="BB429" i="1"/>
  <c r="BA429" i="1"/>
  <c r="BF428" i="1"/>
  <c r="BE428" i="1"/>
  <c r="BD428" i="1"/>
  <c r="BC428" i="1"/>
  <c r="BB428" i="1"/>
  <c r="BA428" i="1"/>
  <c r="BF427" i="1"/>
  <c r="BE427" i="1"/>
  <c r="BD427" i="1"/>
  <c r="BC427" i="1"/>
  <c r="BB427" i="1"/>
  <c r="BA427" i="1"/>
  <c r="BF426" i="1"/>
  <c r="BE426" i="1"/>
  <c r="BD426" i="1"/>
  <c r="BC426" i="1"/>
  <c r="BB426" i="1"/>
  <c r="BA426" i="1"/>
  <c r="BF425" i="1"/>
  <c r="BE425" i="1"/>
  <c r="BD425" i="1"/>
  <c r="BC425" i="1"/>
  <c r="BB425" i="1"/>
  <c r="BA425" i="1"/>
  <c r="BF424" i="1"/>
  <c r="BE424" i="1"/>
  <c r="BD424" i="1"/>
  <c r="BC424" i="1"/>
  <c r="BB424" i="1"/>
  <c r="BA424" i="1"/>
  <c r="BF423" i="1"/>
  <c r="BE423" i="1"/>
  <c r="BD423" i="1"/>
  <c r="BC423" i="1"/>
  <c r="BB423" i="1"/>
  <c r="BA423" i="1"/>
  <c r="BF422" i="1"/>
  <c r="BE422" i="1"/>
  <c r="BD422" i="1"/>
  <c r="BC422" i="1"/>
  <c r="BB422" i="1"/>
  <c r="BA422" i="1"/>
  <c r="BF421" i="1"/>
  <c r="BE421" i="1"/>
  <c r="BD421" i="1"/>
  <c r="BC421" i="1"/>
  <c r="BB421" i="1"/>
  <c r="BA421" i="1"/>
  <c r="BF420" i="1"/>
  <c r="BE420" i="1"/>
  <c r="BD420" i="1"/>
  <c r="BC420" i="1"/>
  <c r="BB420" i="1"/>
  <c r="BA420" i="1"/>
  <c r="BF419" i="1"/>
  <c r="BE419" i="1"/>
  <c r="BD419" i="1"/>
  <c r="BC419" i="1"/>
  <c r="BB419" i="1"/>
  <c r="BA419" i="1"/>
  <c r="BF418" i="1"/>
  <c r="BE418" i="1"/>
  <c r="BD418" i="1"/>
  <c r="BC418" i="1"/>
  <c r="BB418" i="1"/>
  <c r="BA418" i="1"/>
  <c r="BF417" i="1"/>
  <c r="BE417" i="1"/>
  <c r="BD417" i="1"/>
  <c r="BC417" i="1"/>
  <c r="BB417" i="1"/>
  <c r="BA417" i="1"/>
  <c r="BF416" i="1"/>
  <c r="BE416" i="1"/>
  <c r="BD416" i="1"/>
  <c r="BC416" i="1"/>
  <c r="BB416" i="1"/>
  <c r="BA416" i="1"/>
  <c r="BF415" i="1"/>
  <c r="BE415" i="1"/>
  <c r="BD415" i="1"/>
  <c r="BC415" i="1"/>
  <c r="BB415" i="1"/>
  <c r="BA415" i="1"/>
  <c r="BF414" i="1"/>
  <c r="BE414" i="1"/>
  <c r="BD414" i="1"/>
  <c r="BC414" i="1"/>
  <c r="BB414" i="1"/>
  <c r="BA414" i="1"/>
  <c r="BF413" i="1"/>
  <c r="BE413" i="1"/>
  <c r="BD413" i="1"/>
  <c r="BC413" i="1"/>
  <c r="BB413" i="1"/>
  <c r="BA413" i="1"/>
  <c r="BF412" i="1"/>
  <c r="BE412" i="1"/>
  <c r="BD412" i="1"/>
  <c r="BC412" i="1"/>
  <c r="BB412" i="1"/>
  <c r="BA412" i="1"/>
  <c r="BF411" i="1"/>
  <c r="BE411" i="1"/>
  <c r="BD411" i="1"/>
  <c r="BC411" i="1"/>
  <c r="BB411" i="1"/>
  <c r="BA411" i="1"/>
  <c r="BF410" i="1"/>
  <c r="BE410" i="1"/>
  <c r="BD410" i="1"/>
  <c r="BC410" i="1"/>
  <c r="BB410" i="1"/>
  <c r="BA410" i="1"/>
  <c r="BF409" i="1"/>
  <c r="BE409" i="1"/>
  <c r="BD409" i="1"/>
  <c r="BC409" i="1"/>
  <c r="BB409" i="1"/>
  <c r="BA409" i="1"/>
  <c r="BF408" i="1"/>
  <c r="BE408" i="1"/>
  <c r="BD408" i="1"/>
  <c r="BC408" i="1"/>
  <c r="BB408" i="1"/>
  <c r="BA408" i="1"/>
  <c r="BF407" i="1"/>
  <c r="BE407" i="1"/>
  <c r="BD407" i="1"/>
  <c r="BC407" i="1"/>
  <c r="BB407" i="1"/>
  <c r="BA407" i="1"/>
  <c r="BF406" i="1"/>
  <c r="BE406" i="1"/>
  <c r="BD406" i="1"/>
  <c r="BC406" i="1"/>
  <c r="BB406" i="1"/>
  <c r="BA406" i="1"/>
  <c r="BF405" i="1"/>
  <c r="BE405" i="1"/>
  <c r="BD405" i="1"/>
  <c r="BC405" i="1"/>
  <c r="BB405" i="1"/>
  <c r="BA405" i="1"/>
  <c r="BF404" i="1"/>
  <c r="BE404" i="1"/>
  <c r="BD404" i="1"/>
  <c r="BC404" i="1"/>
  <c r="BB404" i="1"/>
  <c r="BA404" i="1"/>
  <c r="BF403" i="1"/>
  <c r="BE403" i="1"/>
  <c r="BD403" i="1"/>
  <c r="BC403" i="1"/>
  <c r="BB403" i="1"/>
  <c r="BA403" i="1"/>
  <c r="BF402" i="1"/>
  <c r="BE402" i="1"/>
  <c r="BD402" i="1"/>
  <c r="BC402" i="1"/>
  <c r="BB402" i="1"/>
  <c r="BA402" i="1"/>
  <c r="BF401" i="1"/>
  <c r="BE401" i="1"/>
  <c r="BD401" i="1"/>
  <c r="BC401" i="1"/>
  <c r="BB401" i="1"/>
  <c r="BA401" i="1"/>
  <c r="BF400" i="1"/>
  <c r="BE400" i="1"/>
  <c r="BD400" i="1"/>
  <c r="BC400" i="1"/>
  <c r="BB400" i="1"/>
  <c r="BA400" i="1"/>
  <c r="BF399" i="1"/>
  <c r="BE399" i="1"/>
  <c r="BD399" i="1"/>
  <c r="BC399" i="1"/>
  <c r="BB399" i="1"/>
  <c r="BA399" i="1"/>
  <c r="BF398" i="1"/>
  <c r="BE398" i="1"/>
  <c r="BD398" i="1"/>
  <c r="BC398" i="1"/>
  <c r="BB398" i="1"/>
  <c r="BA398" i="1"/>
  <c r="BF397" i="1"/>
  <c r="BE397" i="1"/>
  <c r="BD397" i="1"/>
  <c r="BC397" i="1"/>
  <c r="BB397" i="1"/>
  <c r="BA397" i="1"/>
  <c r="BF396" i="1"/>
  <c r="BE396" i="1"/>
  <c r="BD396" i="1"/>
  <c r="BC396" i="1"/>
  <c r="BB396" i="1"/>
  <c r="BA396" i="1"/>
  <c r="BF395" i="1"/>
  <c r="BE395" i="1"/>
  <c r="BD395" i="1"/>
  <c r="BC395" i="1"/>
  <c r="BB395" i="1"/>
  <c r="BA395" i="1"/>
  <c r="BF394" i="1"/>
  <c r="BE394" i="1"/>
  <c r="BD394" i="1"/>
  <c r="BC394" i="1"/>
  <c r="BB394" i="1"/>
  <c r="BA394" i="1"/>
  <c r="BF393" i="1"/>
  <c r="BE393" i="1"/>
  <c r="BD393" i="1"/>
  <c r="BC393" i="1"/>
  <c r="BB393" i="1"/>
  <c r="BA393" i="1"/>
  <c r="BF392" i="1"/>
  <c r="BE392" i="1"/>
  <c r="BE711" i="1" s="1"/>
  <c r="BD392" i="1"/>
  <c r="BD711" i="1" s="1"/>
  <c r="BC392" i="1"/>
  <c r="BB392" i="1"/>
  <c r="BA392" i="1"/>
  <c r="BA711" i="1" s="1"/>
  <c r="BF391" i="1"/>
  <c r="BE391" i="1"/>
  <c r="BD391" i="1"/>
  <c r="BC391" i="1"/>
  <c r="BB391" i="1"/>
  <c r="BA391" i="1"/>
  <c r="BF390" i="1"/>
  <c r="BE390" i="1"/>
  <c r="BE713" i="1" s="1"/>
  <c r="BD390" i="1"/>
  <c r="BC390" i="1"/>
  <c r="BB390" i="1"/>
  <c r="BA390" i="1"/>
  <c r="BA713" i="1" s="1"/>
  <c r="BF389" i="1"/>
  <c r="BE389" i="1"/>
  <c r="BD389" i="1"/>
  <c r="BC389" i="1"/>
  <c r="BC713" i="1" s="1"/>
  <c r="BB389" i="1"/>
  <c r="BA389" i="1"/>
  <c r="BF388" i="1"/>
  <c r="BE388" i="1"/>
  <c r="BD388" i="1"/>
  <c r="BC388" i="1"/>
  <c r="BB388" i="1"/>
  <c r="BA388" i="1"/>
  <c r="BF387" i="1"/>
  <c r="BF709" i="1" s="1"/>
  <c r="BE387" i="1"/>
  <c r="BD387" i="1"/>
  <c r="BC387" i="1"/>
  <c r="BC709" i="1" s="1"/>
  <c r="BB387" i="1"/>
  <c r="BB709" i="1" s="1"/>
  <c r="BA387" i="1"/>
  <c r="BF386" i="1"/>
  <c r="BE386" i="1"/>
  <c r="BE710" i="1" s="1"/>
  <c r="BD386" i="1"/>
  <c r="BC386" i="1"/>
  <c r="BB386" i="1"/>
  <c r="BA386" i="1"/>
  <c r="BA710" i="1" s="1"/>
  <c r="BF385" i="1"/>
  <c r="BF711" i="1" s="1"/>
  <c r="BE385" i="1"/>
  <c r="BD385" i="1"/>
  <c r="BC385" i="1"/>
  <c r="BB385" i="1"/>
  <c r="BB711" i="1" s="1"/>
  <c r="BA385" i="1"/>
  <c r="BF384" i="1"/>
  <c r="BE384" i="1"/>
  <c r="BE712" i="1" s="1"/>
  <c r="BD384" i="1"/>
  <c r="BC384" i="1"/>
  <c r="BB384" i="1"/>
  <c r="BA384" i="1"/>
  <c r="BA712" i="1" s="1"/>
  <c r="BF383" i="1"/>
  <c r="BF710" i="1" s="1"/>
  <c r="BE383" i="1"/>
  <c r="BD383" i="1"/>
  <c r="BC383" i="1"/>
  <c r="BC710" i="1" s="1"/>
  <c r="BB383" i="1"/>
  <c r="BB710" i="1" s="1"/>
  <c r="BA383" i="1"/>
  <c r="BF382" i="1"/>
  <c r="BE382" i="1"/>
  <c r="BE708" i="1" s="1"/>
  <c r="BD382" i="1"/>
  <c r="BD708" i="1" s="1"/>
  <c r="BC382" i="1"/>
  <c r="BB382" i="1"/>
  <c r="BA382" i="1"/>
  <c r="BA708" i="1" s="1"/>
  <c r="BF381" i="1"/>
  <c r="BF712" i="1" s="1"/>
  <c r="BE381" i="1"/>
  <c r="BD381" i="1"/>
  <c r="BC381" i="1"/>
  <c r="BC712" i="1" s="1"/>
  <c r="BB381" i="1"/>
  <c r="BB712" i="1" s="1"/>
  <c r="BA381" i="1"/>
  <c r="BD713" i="1"/>
  <c r="BC711" i="1"/>
  <c r="BD709" i="1"/>
  <c r="BC708" i="1"/>
  <c r="BB708" i="1"/>
  <c r="BF380" i="1"/>
  <c r="BE380" i="1"/>
  <c r="BD380" i="1"/>
  <c r="BC380" i="1"/>
  <c r="BB380" i="1"/>
  <c r="BA380" i="1"/>
  <c r="BB1" i="1"/>
  <c r="BC1" i="1"/>
  <c r="BD1" i="1"/>
  <c r="BE1" i="1"/>
  <c r="BF1" i="1"/>
  <c r="BA1" i="1"/>
  <c r="BA3" i="1"/>
  <c r="BB3" i="1"/>
  <c r="BC3" i="1"/>
  <c r="BD3" i="1"/>
  <c r="BE3" i="1"/>
  <c r="BF3" i="1"/>
  <c r="BA4" i="1"/>
  <c r="BB4" i="1"/>
  <c r="BC4" i="1"/>
  <c r="BD4" i="1"/>
  <c r="BE4" i="1"/>
  <c r="BF4" i="1"/>
  <c r="BA5" i="1"/>
  <c r="BB5" i="1"/>
  <c r="BC5" i="1"/>
  <c r="BD5" i="1"/>
  <c r="BE5" i="1"/>
  <c r="BF5" i="1"/>
  <c r="BA6" i="1"/>
  <c r="BB6" i="1"/>
  <c r="BC6" i="1"/>
  <c r="BD6" i="1"/>
  <c r="BE6" i="1"/>
  <c r="BF6" i="1"/>
  <c r="BA7" i="1"/>
  <c r="BB7" i="1"/>
  <c r="BC7" i="1"/>
  <c r="BD7" i="1"/>
  <c r="BE7" i="1"/>
  <c r="BF7" i="1"/>
  <c r="BA8" i="1"/>
  <c r="BB8" i="1"/>
  <c r="BC8" i="1"/>
  <c r="BD8" i="1"/>
  <c r="BE8" i="1"/>
  <c r="BF8" i="1"/>
  <c r="BA9" i="1"/>
  <c r="BB9" i="1"/>
  <c r="BC9" i="1"/>
  <c r="BD9" i="1"/>
  <c r="BE9" i="1"/>
  <c r="BF9" i="1"/>
  <c r="BA10" i="1"/>
  <c r="BB10" i="1"/>
  <c r="BC10" i="1"/>
  <c r="BD10" i="1"/>
  <c r="BE10" i="1"/>
  <c r="BF10" i="1"/>
  <c r="BA11" i="1"/>
  <c r="BB11" i="1"/>
  <c r="BC11" i="1"/>
  <c r="BD11" i="1"/>
  <c r="BE11" i="1"/>
  <c r="BF11" i="1"/>
  <c r="BA12" i="1"/>
  <c r="BB12" i="1"/>
  <c r="BC12" i="1"/>
  <c r="BD12" i="1"/>
  <c r="BE12" i="1"/>
  <c r="BF12" i="1"/>
  <c r="BA13" i="1"/>
  <c r="BB13" i="1"/>
  <c r="BC13" i="1"/>
  <c r="BD13" i="1"/>
  <c r="BE13" i="1"/>
  <c r="BF13" i="1"/>
  <c r="BA14" i="1"/>
  <c r="BB14" i="1"/>
  <c r="BC14" i="1"/>
  <c r="BD14" i="1"/>
  <c r="BE14" i="1"/>
  <c r="BF14" i="1"/>
  <c r="BA15" i="1"/>
  <c r="BB15" i="1"/>
  <c r="BC15" i="1"/>
  <c r="BD15" i="1"/>
  <c r="BE15" i="1"/>
  <c r="BF15" i="1"/>
  <c r="BA16" i="1"/>
  <c r="BB16" i="1"/>
  <c r="BC16" i="1"/>
  <c r="BD16" i="1"/>
  <c r="BE16" i="1"/>
  <c r="BF16" i="1"/>
  <c r="BA17" i="1"/>
  <c r="BB17" i="1"/>
  <c r="BC17" i="1"/>
  <c r="BD17" i="1"/>
  <c r="BE17" i="1"/>
  <c r="BF17" i="1"/>
  <c r="BA18" i="1"/>
  <c r="BB18" i="1"/>
  <c r="BC18" i="1"/>
  <c r="BD18" i="1"/>
  <c r="BE18" i="1"/>
  <c r="BF18" i="1"/>
  <c r="BA19" i="1"/>
  <c r="BB19" i="1"/>
  <c r="BC19" i="1"/>
  <c r="BD19" i="1"/>
  <c r="BE19" i="1"/>
  <c r="BF19" i="1"/>
  <c r="BA20" i="1"/>
  <c r="BB20" i="1"/>
  <c r="BC20" i="1"/>
  <c r="BD20" i="1"/>
  <c r="BE20" i="1"/>
  <c r="BF20" i="1"/>
  <c r="BA21" i="1"/>
  <c r="BB21" i="1"/>
  <c r="BC21" i="1"/>
  <c r="BD21" i="1"/>
  <c r="BE21" i="1"/>
  <c r="BF21" i="1"/>
  <c r="BA22" i="1"/>
  <c r="BB22" i="1"/>
  <c r="BC22" i="1"/>
  <c r="BD22" i="1"/>
  <c r="BE22" i="1"/>
  <c r="BF22" i="1"/>
  <c r="BA23" i="1"/>
  <c r="BB23" i="1"/>
  <c r="BC23" i="1"/>
  <c r="BD23" i="1"/>
  <c r="BE23" i="1"/>
  <c r="BF23" i="1"/>
  <c r="BA24" i="1"/>
  <c r="BB24" i="1"/>
  <c r="BC24" i="1"/>
  <c r="BD24" i="1"/>
  <c r="BE24" i="1"/>
  <c r="BF24" i="1"/>
  <c r="BA25" i="1"/>
  <c r="BB25" i="1"/>
  <c r="BC25" i="1"/>
  <c r="BD25" i="1"/>
  <c r="BE25" i="1"/>
  <c r="BF25" i="1"/>
  <c r="BA26" i="1"/>
  <c r="BB26" i="1"/>
  <c r="BC26" i="1"/>
  <c r="BD26" i="1"/>
  <c r="BE26" i="1"/>
  <c r="BF26" i="1"/>
  <c r="BA27" i="1"/>
  <c r="BB27" i="1"/>
  <c r="BC27" i="1"/>
  <c r="BD27" i="1"/>
  <c r="BE27" i="1"/>
  <c r="BF27" i="1"/>
  <c r="BA28" i="1"/>
  <c r="BB28" i="1"/>
  <c r="BC28" i="1"/>
  <c r="BD28" i="1"/>
  <c r="BE28" i="1"/>
  <c r="BF28" i="1"/>
  <c r="BA29" i="1"/>
  <c r="BB29" i="1"/>
  <c r="BC29" i="1"/>
  <c r="BD29" i="1"/>
  <c r="BE29" i="1"/>
  <c r="BF29" i="1"/>
  <c r="BA30" i="1"/>
  <c r="BB30" i="1"/>
  <c r="BC30" i="1"/>
  <c r="BD30" i="1"/>
  <c r="BE30" i="1"/>
  <c r="BF30" i="1"/>
  <c r="BA31" i="1"/>
  <c r="BB31" i="1"/>
  <c r="BC31" i="1"/>
  <c r="BD31" i="1"/>
  <c r="BE31" i="1"/>
  <c r="BF31" i="1"/>
  <c r="BA32" i="1"/>
  <c r="BB32" i="1"/>
  <c r="BC32" i="1"/>
  <c r="BD32" i="1"/>
  <c r="BE32" i="1"/>
  <c r="BF32" i="1"/>
  <c r="BA33" i="1"/>
  <c r="BB33" i="1"/>
  <c r="BC33" i="1"/>
  <c r="BD33" i="1"/>
  <c r="BE33" i="1"/>
  <c r="BF33" i="1"/>
  <c r="BA34" i="1"/>
  <c r="BB34" i="1"/>
  <c r="BC34" i="1"/>
  <c r="BD34" i="1"/>
  <c r="BE34" i="1"/>
  <c r="BF34" i="1"/>
  <c r="BA35" i="1"/>
  <c r="BB35" i="1"/>
  <c r="BC35" i="1"/>
  <c r="BD35" i="1"/>
  <c r="BE35" i="1"/>
  <c r="BF35" i="1"/>
  <c r="BA36" i="1"/>
  <c r="BB36" i="1"/>
  <c r="BC36" i="1"/>
  <c r="BD36" i="1"/>
  <c r="BE36" i="1"/>
  <c r="BF36" i="1"/>
  <c r="BA37" i="1"/>
  <c r="BB37" i="1"/>
  <c r="BC37" i="1"/>
  <c r="BD37" i="1"/>
  <c r="BE37" i="1"/>
  <c r="BF37" i="1"/>
  <c r="BA38" i="1"/>
  <c r="BB38" i="1"/>
  <c r="BC38" i="1"/>
  <c r="BD38" i="1"/>
  <c r="BE38" i="1"/>
  <c r="BF38" i="1"/>
  <c r="BA39" i="1"/>
  <c r="BB39" i="1"/>
  <c r="BC39" i="1"/>
  <c r="BD39" i="1"/>
  <c r="BE39" i="1"/>
  <c r="BF39" i="1"/>
  <c r="BA40" i="1"/>
  <c r="BB40" i="1"/>
  <c r="BC40" i="1"/>
  <c r="BD40" i="1"/>
  <c r="BE40" i="1"/>
  <c r="BF40" i="1"/>
  <c r="BA41" i="1"/>
  <c r="BB41" i="1"/>
  <c r="BC41" i="1"/>
  <c r="BD41" i="1"/>
  <c r="BE41" i="1"/>
  <c r="BF41" i="1"/>
  <c r="BA42" i="1"/>
  <c r="BB42" i="1"/>
  <c r="BC42" i="1"/>
  <c r="BD42" i="1"/>
  <c r="BE42" i="1"/>
  <c r="BF42" i="1"/>
  <c r="BA43" i="1"/>
  <c r="BB43" i="1"/>
  <c r="BC43" i="1"/>
  <c r="BD43" i="1"/>
  <c r="BE43" i="1"/>
  <c r="BF43" i="1"/>
  <c r="BA44" i="1"/>
  <c r="BB44" i="1"/>
  <c r="BC44" i="1"/>
  <c r="BD44" i="1"/>
  <c r="BE44" i="1"/>
  <c r="BF44" i="1"/>
  <c r="BA45" i="1"/>
  <c r="BB45" i="1"/>
  <c r="BC45" i="1"/>
  <c r="BD45" i="1"/>
  <c r="BE45" i="1"/>
  <c r="BF45" i="1"/>
  <c r="BA46" i="1"/>
  <c r="BB46" i="1"/>
  <c r="BC46" i="1"/>
  <c r="BD46" i="1"/>
  <c r="BE46" i="1"/>
  <c r="BF46" i="1"/>
  <c r="BA47" i="1"/>
  <c r="BB47" i="1"/>
  <c r="BC47" i="1"/>
  <c r="BD47" i="1"/>
  <c r="BE47" i="1"/>
  <c r="BF47" i="1"/>
  <c r="BA48" i="1"/>
  <c r="BB48" i="1"/>
  <c r="BC48" i="1"/>
  <c r="BD48" i="1"/>
  <c r="BE48" i="1"/>
  <c r="BF48" i="1"/>
  <c r="BA49" i="1"/>
  <c r="BB49" i="1"/>
  <c r="BC49" i="1"/>
  <c r="BD49" i="1"/>
  <c r="BE49" i="1"/>
  <c r="BF49" i="1"/>
  <c r="BA50" i="1"/>
  <c r="BB50" i="1"/>
  <c r="BC50" i="1"/>
  <c r="BD50" i="1"/>
  <c r="BE50" i="1"/>
  <c r="BF50" i="1"/>
  <c r="BA51" i="1"/>
  <c r="BB51" i="1"/>
  <c r="BC51" i="1"/>
  <c r="BD51" i="1"/>
  <c r="BE51" i="1"/>
  <c r="BF51" i="1"/>
  <c r="BA52" i="1"/>
  <c r="BB52" i="1"/>
  <c r="BC52" i="1"/>
  <c r="BD52" i="1"/>
  <c r="BE52" i="1"/>
  <c r="BF52" i="1"/>
  <c r="BA53" i="1"/>
  <c r="BB53" i="1"/>
  <c r="BC53" i="1"/>
  <c r="BD53" i="1"/>
  <c r="BE53" i="1"/>
  <c r="BF53" i="1"/>
  <c r="BA54" i="1"/>
  <c r="BB54" i="1"/>
  <c r="BC54" i="1"/>
  <c r="BD54" i="1"/>
  <c r="BE54" i="1"/>
  <c r="BF54" i="1"/>
  <c r="BA55" i="1"/>
  <c r="BB55" i="1"/>
  <c r="BC55" i="1"/>
  <c r="BD55" i="1"/>
  <c r="BE55" i="1"/>
  <c r="BF55" i="1"/>
  <c r="BA56" i="1"/>
  <c r="BB56" i="1"/>
  <c r="BC56" i="1"/>
  <c r="BD56" i="1"/>
  <c r="BE56" i="1"/>
  <c r="BF56" i="1"/>
  <c r="BA57" i="1"/>
  <c r="BB57" i="1"/>
  <c r="BC57" i="1"/>
  <c r="BD57" i="1"/>
  <c r="BE57" i="1"/>
  <c r="BF57" i="1"/>
  <c r="BA58" i="1"/>
  <c r="BB58" i="1"/>
  <c r="BC58" i="1"/>
  <c r="BD58" i="1"/>
  <c r="BE58" i="1"/>
  <c r="BF58" i="1"/>
  <c r="BA59" i="1"/>
  <c r="BB59" i="1"/>
  <c r="BC59" i="1"/>
  <c r="BD59" i="1"/>
  <c r="BE59" i="1"/>
  <c r="BF59" i="1"/>
  <c r="BA60" i="1"/>
  <c r="BB60" i="1"/>
  <c r="BC60" i="1"/>
  <c r="BD60" i="1"/>
  <c r="BE60" i="1"/>
  <c r="BF60" i="1"/>
  <c r="BA61" i="1"/>
  <c r="BB61" i="1"/>
  <c r="BC61" i="1"/>
  <c r="BD61" i="1"/>
  <c r="BE61" i="1"/>
  <c r="BF61" i="1"/>
  <c r="BA62" i="1"/>
  <c r="BB62" i="1"/>
  <c r="BC62" i="1"/>
  <c r="BD62" i="1"/>
  <c r="BE62" i="1"/>
  <c r="BF62" i="1"/>
  <c r="BA63" i="1"/>
  <c r="BB63" i="1"/>
  <c r="BC63" i="1"/>
  <c r="BD63" i="1"/>
  <c r="BE63" i="1"/>
  <c r="BF63" i="1"/>
  <c r="BA64" i="1"/>
  <c r="BB64" i="1"/>
  <c r="BC64" i="1"/>
  <c r="BD64" i="1"/>
  <c r="BE64" i="1"/>
  <c r="BF64" i="1"/>
  <c r="BA65" i="1"/>
  <c r="BB65" i="1"/>
  <c r="BC65" i="1"/>
  <c r="BD65" i="1"/>
  <c r="BE65" i="1"/>
  <c r="BF65" i="1"/>
  <c r="BA66" i="1"/>
  <c r="BB66" i="1"/>
  <c r="BC66" i="1"/>
  <c r="BD66" i="1"/>
  <c r="BE66" i="1"/>
  <c r="BF66" i="1"/>
  <c r="BA67" i="1"/>
  <c r="BB67" i="1"/>
  <c r="BC67" i="1"/>
  <c r="BD67" i="1"/>
  <c r="BE67" i="1"/>
  <c r="BF67" i="1"/>
  <c r="BA68" i="1"/>
  <c r="BB68" i="1"/>
  <c r="BC68" i="1"/>
  <c r="BD68" i="1"/>
  <c r="BE68" i="1"/>
  <c r="BF68" i="1"/>
  <c r="BA69" i="1"/>
  <c r="BB69" i="1"/>
  <c r="BC69" i="1"/>
  <c r="BD69" i="1"/>
  <c r="BE69" i="1"/>
  <c r="BF69" i="1"/>
  <c r="BA70" i="1"/>
  <c r="BB70" i="1"/>
  <c r="BC70" i="1"/>
  <c r="BD70" i="1"/>
  <c r="BE70" i="1"/>
  <c r="BF70" i="1"/>
  <c r="BA71" i="1"/>
  <c r="BB71" i="1"/>
  <c r="BC71" i="1"/>
  <c r="BD71" i="1"/>
  <c r="BE71" i="1"/>
  <c r="BF71" i="1"/>
  <c r="BA72" i="1"/>
  <c r="BB72" i="1"/>
  <c r="BC72" i="1"/>
  <c r="BD72" i="1"/>
  <c r="BE72" i="1"/>
  <c r="BF72" i="1"/>
  <c r="BA73" i="1"/>
  <c r="BB73" i="1"/>
  <c r="BC73" i="1"/>
  <c r="BD73" i="1"/>
  <c r="BE73" i="1"/>
  <c r="BF73" i="1"/>
  <c r="BA74" i="1"/>
  <c r="BB74" i="1"/>
  <c r="BC74" i="1"/>
  <c r="BD74" i="1"/>
  <c r="BE74" i="1"/>
  <c r="BF74" i="1"/>
  <c r="BA75" i="1"/>
  <c r="BB75" i="1"/>
  <c r="BC75" i="1"/>
  <c r="BD75" i="1"/>
  <c r="BE75" i="1"/>
  <c r="BF75" i="1"/>
  <c r="BA76" i="1"/>
  <c r="BB76" i="1"/>
  <c r="BC76" i="1"/>
  <c r="BD76" i="1"/>
  <c r="BE76" i="1"/>
  <c r="BF76" i="1"/>
  <c r="BA77" i="1"/>
  <c r="BB77" i="1"/>
  <c r="BC77" i="1"/>
  <c r="BD77" i="1"/>
  <c r="BE77" i="1"/>
  <c r="BF77" i="1"/>
  <c r="BA78" i="1"/>
  <c r="BB78" i="1"/>
  <c r="BC78" i="1"/>
  <c r="BD78" i="1"/>
  <c r="BE78" i="1"/>
  <c r="BF78" i="1"/>
  <c r="BA79" i="1"/>
  <c r="BB79" i="1"/>
  <c r="BC79" i="1"/>
  <c r="BD79" i="1"/>
  <c r="BE79" i="1"/>
  <c r="BF79" i="1"/>
  <c r="BA80" i="1"/>
  <c r="BB80" i="1"/>
  <c r="BC80" i="1"/>
  <c r="BD80" i="1"/>
  <c r="BE80" i="1"/>
  <c r="BF80" i="1"/>
  <c r="BA81" i="1"/>
  <c r="BB81" i="1"/>
  <c r="BC81" i="1"/>
  <c r="BD81" i="1"/>
  <c r="BE81" i="1"/>
  <c r="BF81" i="1"/>
  <c r="BA82" i="1"/>
  <c r="BB82" i="1"/>
  <c r="BC82" i="1"/>
  <c r="BD82" i="1"/>
  <c r="BE82" i="1"/>
  <c r="BF82" i="1"/>
  <c r="BA83" i="1"/>
  <c r="BB83" i="1"/>
  <c r="BC83" i="1"/>
  <c r="BD83" i="1"/>
  <c r="BE83" i="1"/>
  <c r="BF83" i="1"/>
  <c r="BA84" i="1"/>
  <c r="BB84" i="1"/>
  <c r="BC84" i="1"/>
  <c r="BD84" i="1"/>
  <c r="BE84" i="1"/>
  <c r="BF84" i="1"/>
  <c r="BA85" i="1"/>
  <c r="BB85" i="1"/>
  <c r="BC85" i="1"/>
  <c r="BD85" i="1"/>
  <c r="BE85" i="1"/>
  <c r="BF85" i="1"/>
  <c r="BA86" i="1"/>
  <c r="BB86" i="1"/>
  <c r="BC86" i="1"/>
  <c r="BD86" i="1"/>
  <c r="BE86" i="1"/>
  <c r="BF86" i="1"/>
  <c r="BA87" i="1"/>
  <c r="BB87" i="1"/>
  <c r="BC87" i="1"/>
  <c r="BD87" i="1"/>
  <c r="BE87" i="1"/>
  <c r="BF87" i="1"/>
  <c r="BA88" i="1"/>
  <c r="BB88" i="1"/>
  <c r="BC88" i="1"/>
  <c r="BD88" i="1"/>
  <c r="BE88" i="1"/>
  <c r="BF88" i="1"/>
  <c r="BA89" i="1"/>
  <c r="BB89" i="1"/>
  <c r="BC89" i="1"/>
  <c r="BD89" i="1"/>
  <c r="BE89" i="1"/>
  <c r="BF89" i="1"/>
  <c r="BA90" i="1"/>
  <c r="BB90" i="1"/>
  <c r="BC90" i="1"/>
  <c r="BD90" i="1"/>
  <c r="BE90" i="1"/>
  <c r="BF90" i="1"/>
  <c r="BA91" i="1"/>
  <c r="BB91" i="1"/>
  <c r="BC91" i="1"/>
  <c r="BD91" i="1"/>
  <c r="BE91" i="1"/>
  <c r="BF91" i="1"/>
  <c r="BA92" i="1"/>
  <c r="BB92" i="1"/>
  <c r="BC92" i="1"/>
  <c r="BD92" i="1"/>
  <c r="BE92" i="1"/>
  <c r="BF92" i="1"/>
  <c r="BA93" i="1"/>
  <c r="BB93" i="1"/>
  <c r="BC93" i="1"/>
  <c r="BD93" i="1"/>
  <c r="BE93" i="1"/>
  <c r="BF93" i="1"/>
  <c r="BA94" i="1"/>
  <c r="BB94" i="1"/>
  <c r="BC94" i="1"/>
  <c r="BD94" i="1"/>
  <c r="BE94" i="1"/>
  <c r="BF94" i="1"/>
  <c r="BA95" i="1"/>
  <c r="BB95" i="1"/>
  <c r="BC95" i="1"/>
  <c r="BD95" i="1"/>
  <c r="BE95" i="1"/>
  <c r="BF95" i="1"/>
  <c r="BA96" i="1"/>
  <c r="BB96" i="1"/>
  <c r="BC96" i="1"/>
  <c r="BD96" i="1"/>
  <c r="BE96" i="1"/>
  <c r="BF96" i="1"/>
  <c r="BA97" i="1"/>
  <c r="BB97" i="1"/>
  <c r="BC97" i="1"/>
  <c r="BD97" i="1"/>
  <c r="BE97" i="1"/>
  <c r="BF97" i="1"/>
  <c r="BA98" i="1"/>
  <c r="BB98" i="1"/>
  <c r="BC98" i="1"/>
  <c r="BD98" i="1"/>
  <c r="BE98" i="1"/>
  <c r="BF98" i="1"/>
  <c r="BA99" i="1"/>
  <c r="BB99" i="1"/>
  <c r="BC99" i="1"/>
  <c r="BD99" i="1"/>
  <c r="BE99" i="1"/>
  <c r="BF99" i="1"/>
  <c r="BA100" i="1"/>
  <c r="BB100" i="1"/>
  <c r="BC100" i="1"/>
  <c r="BD100" i="1"/>
  <c r="BE100" i="1"/>
  <c r="BF100" i="1"/>
  <c r="BA101" i="1"/>
  <c r="BB101" i="1"/>
  <c r="BC101" i="1"/>
  <c r="BD101" i="1"/>
  <c r="BE101" i="1"/>
  <c r="BF101" i="1"/>
  <c r="BA102" i="1"/>
  <c r="BB102" i="1"/>
  <c r="BC102" i="1"/>
  <c r="BD102" i="1"/>
  <c r="BE102" i="1"/>
  <c r="BF102" i="1"/>
  <c r="BA103" i="1"/>
  <c r="BB103" i="1"/>
  <c r="BC103" i="1"/>
  <c r="BD103" i="1"/>
  <c r="BE103" i="1"/>
  <c r="BF103" i="1"/>
  <c r="BA104" i="1"/>
  <c r="BB104" i="1"/>
  <c r="BC104" i="1"/>
  <c r="BD104" i="1"/>
  <c r="BE104" i="1"/>
  <c r="BF104" i="1"/>
  <c r="BA105" i="1"/>
  <c r="BB105" i="1"/>
  <c r="BC105" i="1"/>
  <c r="BD105" i="1"/>
  <c r="BE105" i="1"/>
  <c r="BF105" i="1"/>
  <c r="BA106" i="1"/>
  <c r="BB106" i="1"/>
  <c r="BC106" i="1"/>
  <c r="BD106" i="1"/>
  <c r="BE106" i="1"/>
  <c r="BF106" i="1"/>
  <c r="BA107" i="1"/>
  <c r="BB107" i="1"/>
  <c r="BC107" i="1"/>
  <c r="BD107" i="1"/>
  <c r="BE107" i="1"/>
  <c r="BF107" i="1"/>
  <c r="BA108" i="1"/>
  <c r="BB108" i="1"/>
  <c r="BC108" i="1"/>
  <c r="BD108" i="1"/>
  <c r="BE108" i="1"/>
  <c r="BF108" i="1"/>
  <c r="BA109" i="1"/>
  <c r="BB109" i="1"/>
  <c r="BC109" i="1"/>
  <c r="BD109" i="1"/>
  <c r="BE109" i="1"/>
  <c r="BF109" i="1"/>
  <c r="BA110" i="1"/>
  <c r="BB110" i="1"/>
  <c r="BC110" i="1"/>
  <c r="BD110" i="1"/>
  <c r="BE110" i="1"/>
  <c r="BF110" i="1"/>
  <c r="BA111" i="1"/>
  <c r="BB111" i="1"/>
  <c r="BC111" i="1"/>
  <c r="BD111" i="1"/>
  <c r="BE111" i="1"/>
  <c r="BF111" i="1"/>
  <c r="BA112" i="1"/>
  <c r="BB112" i="1"/>
  <c r="BC112" i="1"/>
  <c r="BD112" i="1"/>
  <c r="BE112" i="1"/>
  <c r="BF112" i="1"/>
  <c r="BA113" i="1"/>
  <c r="BB113" i="1"/>
  <c r="BC113" i="1"/>
  <c r="BD113" i="1"/>
  <c r="BE113" i="1"/>
  <c r="BF113" i="1"/>
  <c r="BA114" i="1"/>
  <c r="BB114" i="1"/>
  <c r="BC114" i="1"/>
  <c r="BD114" i="1"/>
  <c r="BE114" i="1"/>
  <c r="BF114" i="1"/>
  <c r="BA115" i="1"/>
  <c r="BB115" i="1"/>
  <c r="BC115" i="1"/>
  <c r="BD115" i="1"/>
  <c r="BE115" i="1"/>
  <c r="BF115" i="1"/>
  <c r="BA116" i="1"/>
  <c r="BB116" i="1"/>
  <c r="BC116" i="1"/>
  <c r="BD116" i="1"/>
  <c r="BE116" i="1"/>
  <c r="BF116" i="1"/>
  <c r="BA117" i="1"/>
  <c r="BB117" i="1"/>
  <c r="BC117" i="1"/>
  <c r="BD117" i="1"/>
  <c r="BE117" i="1"/>
  <c r="BF117" i="1"/>
  <c r="BA118" i="1"/>
  <c r="BB118" i="1"/>
  <c r="BC118" i="1"/>
  <c r="BD118" i="1"/>
  <c r="BE118" i="1"/>
  <c r="BF118" i="1"/>
  <c r="BA119" i="1"/>
  <c r="BB119" i="1"/>
  <c r="BC119" i="1"/>
  <c r="BD119" i="1"/>
  <c r="BE119" i="1"/>
  <c r="BF119" i="1"/>
  <c r="BA120" i="1"/>
  <c r="BB120" i="1"/>
  <c r="BC120" i="1"/>
  <c r="BD120" i="1"/>
  <c r="BE120" i="1"/>
  <c r="BF120" i="1"/>
  <c r="BA121" i="1"/>
  <c r="BB121" i="1"/>
  <c r="BC121" i="1"/>
  <c r="BD121" i="1"/>
  <c r="BE121" i="1"/>
  <c r="BF121" i="1"/>
  <c r="BA122" i="1"/>
  <c r="BB122" i="1"/>
  <c r="BC122" i="1"/>
  <c r="BD122" i="1"/>
  <c r="BE122" i="1"/>
  <c r="BF122" i="1"/>
  <c r="BA123" i="1"/>
  <c r="BB123" i="1"/>
  <c r="BC123" i="1"/>
  <c r="BD123" i="1"/>
  <c r="BE123" i="1"/>
  <c r="BF123" i="1"/>
  <c r="BA124" i="1"/>
  <c r="BB124" i="1"/>
  <c r="BC124" i="1"/>
  <c r="BD124" i="1"/>
  <c r="BE124" i="1"/>
  <c r="BF124" i="1"/>
  <c r="BA125" i="1"/>
  <c r="BB125" i="1"/>
  <c r="BC125" i="1"/>
  <c r="BD125" i="1"/>
  <c r="BE125" i="1"/>
  <c r="BF125" i="1"/>
  <c r="BA126" i="1"/>
  <c r="BB126" i="1"/>
  <c r="BC126" i="1"/>
  <c r="BD126" i="1"/>
  <c r="BE126" i="1"/>
  <c r="BF126" i="1"/>
  <c r="BA127" i="1"/>
  <c r="BB127" i="1"/>
  <c r="BC127" i="1"/>
  <c r="BD127" i="1"/>
  <c r="BE127" i="1"/>
  <c r="BF127" i="1"/>
  <c r="BA128" i="1"/>
  <c r="BB128" i="1"/>
  <c r="BC128" i="1"/>
  <c r="BD128" i="1"/>
  <c r="BE128" i="1"/>
  <c r="BF128" i="1"/>
  <c r="BA129" i="1"/>
  <c r="BB129" i="1"/>
  <c r="BC129" i="1"/>
  <c r="BD129" i="1"/>
  <c r="BE129" i="1"/>
  <c r="BF129" i="1"/>
  <c r="BA130" i="1"/>
  <c r="BB130" i="1"/>
  <c r="BC130" i="1"/>
  <c r="BD130" i="1"/>
  <c r="BE130" i="1"/>
  <c r="BF130" i="1"/>
  <c r="BA131" i="1"/>
  <c r="BB131" i="1"/>
  <c r="BC131" i="1"/>
  <c r="BD131" i="1"/>
  <c r="BE131" i="1"/>
  <c r="BF131" i="1"/>
  <c r="BA132" i="1"/>
  <c r="BB132" i="1"/>
  <c r="BC132" i="1"/>
  <c r="BD132" i="1"/>
  <c r="BE132" i="1"/>
  <c r="BF132" i="1"/>
  <c r="BA133" i="1"/>
  <c r="BB133" i="1"/>
  <c r="BC133" i="1"/>
  <c r="BD133" i="1"/>
  <c r="BE133" i="1"/>
  <c r="BF133" i="1"/>
  <c r="BA134" i="1"/>
  <c r="BB134" i="1"/>
  <c r="BC134" i="1"/>
  <c r="BD134" i="1"/>
  <c r="BE134" i="1"/>
  <c r="BF134" i="1"/>
  <c r="BA135" i="1"/>
  <c r="BB135" i="1"/>
  <c r="BC135" i="1"/>
  <c r="BD135" i="1"/>
  <c r="BE135" i="1"/>
  <c r="BF135" i="1"/>
  <c r="BA136" i="1"/>
  <c r="BB136" i="1"/>
  <c r="BC136" i="1"/>
  <c r="BD136" i="1"/>
  <c r="BE136" i="1"/>
  <c r="BF136" i="1"/>
  <c r="BA137" i="1"/>
  <c r="BB137" i="1"/>
  <c r="BC137" i="1"/>
  <c r="BD137" i="1"/>
  <c r="BE137" i="1"/>
  <c r="BF137" i="1"/>
  <c r="BA138" i="1"/>
  <c r="BB138" i="1"/>
  <c r="BC138" i="1"/>
  <c r="BD138" i="1"/>
  <c r="BE138" i="1"/>
  <c r="BF138" i="1"/>
  <c r="BA139" i="1"/>
  <c r="BB139" i="1"/>
  <c r="BC139" i="1"/>
  <c r="BD139" i="1"/>
  <c r="BE139" i="1"/>
  <c r="BF139" i="1"/>
  <c r="BA140" i="1"/>
  <c r="BB140" i="1"/>
  <c r="BC140" i="1"/>
  <c r="BD140" i="1"/>
  <c r="BE140" i="1"/>
  <c r="BF140" i="1"/>
  <c r="BA141" i="1"/>
  <c r="BB141" i="1"/>
  <c r="BC141" i="1"/>
  <c r="BD141" i="1"/>
  <c r="BE141" i="1"/>
  <c r="BF141" i="1"/>
  <c r="BA142" i="1"/>
  <c r="BB142" i="1"/>
  <c r="BC142" i="1"/>
  <c r="BD142" i="1"/>
  <c r="BE142" i="1"/>
  <c r="BF142" i="1"/>
  <c r="BA143" i="1"/>
  <c r="BB143" i="1"/>
  <c r="BC143" i="1"/>
  <c r="BD143" i="1"/>
  <c r="BE143" i="1"/>
  <c r="BF143" i="1"/>
  <c r="BA144" i="1"/>
  <c r="BB144" i="1"/>
  <c r="BC144" i="1"/>
  <c r="BD144" i="1"/>
  <c r="BE144" i="1"/>
  <c r="BF144" i="1"/>
  <c r="BA145" i="1"/>
  <c r="BB145" i="1"/>
  <c r="BC145" i="1"/>
  <c r="BD145" i="1"/>
  <c r="BE145" i="1"/>
  <c r="BF145" i="1"/>
  <c r="BA146" i="1"/>
  <c r="BB146" i="1"/>
  <c r="BC146" i="1"/>
  <c r="BD146" i="1"/>
  <c r="BE146" i="1"/>
  <c r="BF146" i="1"/>
  <c r="BA147" i="1"/>
  <c r="BB147" i="1"/>
  <c r="BC147" i="1"/>
  <c r="BD147" i="1"/>
  <c r="BE147" i="1"/>
  <c r="BF147" i="1"/>
  <c r="BA148" i="1"/>
  <c r="BB148" i="1"/>
  <c r="BC148" i="1"/>
  <c r="BD148" i="1"/>
  <c r="BE148" i="1"/>
  <c r="BF148" i="1"/>
  <c r="BA149" i="1"/>
  <c r="BB149" i="1"/>
  <c r="BC149" i="1"/>
  <c r="BD149" i="1"/>
  <c r="BE149" i="1"/>
  <c r="BF149" i="1"/>
  <c r="BA150" i="1"/>
  <c r="BB150" i="1"/>
  <c r="BC150" i="1"/>
  <c r="BD150" i="1"/>
  <c r="BE150" i="1"/>
  <c r="BF150" i="1"/>
  <c r="BA151" i="1"/>
  <c r="BB151" i="1"/>
  <c r="BC151" i="1"/>
  <c r="BD151" i="1"/>
  <c r="BE151" i="1"/>
  <c r="BF151" i="1"/>
  <c r="BA152" i="1"/>
  <c r="BB152" i="1"/>
  <c r="BC152" i="1"/>
  <c r="BD152" i="1"/>
  <c r="BE152" i="1"/>
  <c r="BF152" i="1"/>
  <c r="BA153" i="1"/>
  <c r="BB153" i="1"/>
  <c r="BC153" i="1"/>
  <c r="BD153" i="1"/>
  <c r="BE153" i="1"/>
  <c r="BF153" i="1"/>
  <c r="BA154" i="1"/>
  <c r="BB154" i="1"/>
  <c r="BC154" i="1"/>
  <c r="BD154" i="1"/>
  <c r="BE154" i="1"/>
  <c r="BF154" i="1"/>
  <c r="BA155" i="1"/>
  <c r="BB155" i="1"/>
  <c r="BC155" i="1"/>
  <c r="BD155" i="1"/>
  <c r="BE155" i="1"/>
  <c r="BF155" i="1"/>
  <c r="BA156" i="1"/>
  <c r="BB156" i="1"/>
  <c r="BC156" i="1"/>
  <c r="BD156" i="1"/>
  <c r="BE156" i="1"/>
  <c r="BF156" i="1"/>
  <c r="BA157" i="1"/>
  <c r="BB157" i="1"/>
  <c r="BC157" i="1"/>
  <c r="BD157" i="1"/>
  <c r="BE157" i="1"/>
  <c r="BF157" i="1"/>
  <c r="BA158" i="1"/>
  <c r="BB158" i="1"/>
  <c r="BC158" i="1"/>
  <c r="BD158" i="1"/>
  <c r="BE158" i="1"/>
  <c r="BF158" i="1"/>
  <c r="BA159" i="1"/>
  <c r="BB159" i="1"/>
  <c r="BC159" i="1"/>
  <c r="BD159" i="1"/>
  <c r="BE159" i="1"/>
  <c r="BF159" i="1"/>
  <c r="BA160" i="1"/>
  <c r="BB160" i="1"/>
  <c r="BC160" i="1"/>
  <c r="BD160" i="1"/>
  <c r="BE160" i="1"/>
  <c r="BF160" i="1"/>
  <c r="BA161" i="1"/>
  <c r="BB161" i="1"/>
  <c r="BC161" i="1"/>
  <c r="BD161" i="1"/>
  <c r="BE161" i="1"/>
  <c r="BF161" i="1"/>
  <c r="BA162" i="1"/>
  <c r="BB162" i="1"/>
  <c r="BC162" i="1"/>
  <c r="BD162" i="1"/>
  <c r="BE162" i="1"/>
  <c r="BF162" i="1"/>
  <c r="BA163" i="1"/>
  <c r="BB163" i="1"/>
  <c r="BC163" i="1"/>
  <c r="BD163" i="1"/>
  <c r="BE163" i="1"/>
  <c r="BF163" i="1"/>
  <c r="BA164" i="1"/>
  <c r="BB164" i="1"/>
  <c r="BC164" i="1"/>
  <c r="BD164" i="1"/>
  <c r="BE164" i="1"/>
  <c r="BF164" i="1"/>
  <c r="BA165" i="1"/>
  <c r="BB165" i="1"/>
  <c r="BC165" i="1"/>
  <c r="BD165" i="1"/>
  <c r="BE165" i="1"/>
  <c r="BF165" i="1"/>
  <c r="BA166" i="1"/>
  <c r="BB166" i="1"/>
  <c r="BC166" i="1"/>
  <c r="BD166" i="1"/>
  <c r="BE166" i="1"/>
  <c r="BF166" i="1"/>
  <c r="BA167" i="1"/>
  <c r="BB167" i="1"/>
  <c r="BC167" i="1"/>
  <c r="BD167" i="1"/>
  <c r="BE167" i="1"/>
  <c r="BF167" i="1"/>
  <c r="BA168" i="1"/>
  <c r="BB168" i="1"/>
  <c r="BC168" i="1"/>
  <c r="BD168" i="1"/>
  <c r="BE168" i="1"/>
  <c r="BF168" i="1"/>
  <c r="BA169" i="1"/>
  <c r="BB169" i="1"/>
  <c r="BC169" i="1"/>
  <c r="BD169" i="1"/>
  <c r="BE169" i="1"/>
  <c r="BF169" i="1"/>
  <c r="BA170" i="1"/>
  <c r="BB170" i="1"/>
  <c r="BC170" i="1"/>
  <c r="BD170" i="1"/>
  <c r="BE170" i="1"/>
  <c r="BF170" i="1"/>
  <c r="BA171" i="1"/>
  <c r="BB171" i="1"/>
  <c r="BC171" i="1"/>
  <c r="BD171" i="1"/>
  <c r="BE171" i="1"/>
  <c r="BF171" i="1"/>
  <c r="BA172" i="1"/>
  <c r="BB172" i="1"/>
  <c r="BC172" i="1"/>
  <c r="BD172" i="1"/>
  <c r="BE172" i="1"/>
  <c r="BF172" i="1"/>
  <c r="BA173" i="1"/>
  <c r="BB173" i="1"/>
  <c r="BC173" i="1"/>
  <c r="BD173" i="1"/>
  <c r="BE173" i="1"/>
  <c r="BF173" i="1"/>
  <c r="BA174" i="1"/>
  <c r="BB174" i="1"/>
  <c r="BC174" i="1"/>
  <c r="BD174" i="1"/>
  <c r="BE174" i="1"/>
  <c r="BF174" i="1"/>
  <c r="BA175" i="1"/>
  <c r="BB175" i="1"/>
  <c r="BC175" i="1"/>
  <c r="BD175" i="1"/>
  <c r="BE175" i="1"/>
  <c r="BF175" i="1"/>
  <c r="BA176" i="1"/>
  <c r="BB176" i="1"/>
  <c r="BC176" i="1"/>
  <c r="BD176" i="1"/>
  <c r="BE176" i="1"/>
  <c r="BF176" i="1"/>
  <c r="BA177" i="1"/>
  <c r="BB177" i="1"/>
  <c r="BC177" i="1"/>
  <c r="BD177" i="1"/>
  <c r="BE177" i="1"/>
  <c r="BF177" i="1"/>
  <c r="BA178" i="1"/>
  <c r="BB178" i="1"/>
  <c r="BC178" i="1"/>
  <c r="BD178" i="1"/>
  <c r="BE178" i="1"/>
  <c r="BF178" i="1"/>
  <c r="BA179" i="1"/>
  <c r="BB179" i="1"/>
  <c r="BC179" i="1"/>
  <c r="BD179" i="1"/>
  <c r="BE179" i="1"/>
  <c r="BF179" i="1"/>
  <c r="BA180" i="1"/>
  <c r="BB180" i="1"/>
  <c r="BC180" i="1"/>
  <c r="BD180" i="1"/>
  <c r="BE180" i="1"/>
  <c r="BF180" i="1"/>
  <c r="BA181" i="1"/>
  <c r="BB181" i="1"/>
  <c r="BC181" i="1"/>
  <c r="BD181" i="1"/>
  <c r="BE181" i="1"/>
  <c r="BF181" i="1"/>
  <c r="BA182" i="1"/>
  <c r="BB182" i="1"/>
  <c r="BC182" i="1"/>
  <c r="BD182" i="1"/>
  <c r="BE182" i="1"/>
  <c r="BF182" i="1"/>
  <c r="BA183" i="1"/>
  <c r="BB183" i="1"/>
  <c r="BC183" i="1"/>
  <c r="BD183" i="1"/>
  <c r="BE183" i="1"/>
  <c r="BF183" i="1"/>
  <c r="BA184" i="1"/>
  <c r="BB184" i="1"/>
  <c r="BC184" i="1"/>
  <c r="BD184" i="1"/>
  <c r="BE184" i="1"/>
  <c r="BF184" i="1"/>
  <c r="BA185" i="1"/>
  <c r="BB185" i="1"/>
  <c r="BC185" i="1"/>
  <c r="BD185" i="1"/>
  <c r="BE185" i="1"/>
  <c r="BF185" i="1"/>
  <c r="BA186" i="1"/>
  <c r="BB186" i="1"/>
  <c r="BC186" i="1"/>
  <c r="BD186" i="1"/>
  <c r="BE186" i="1"/>
  <c r="BF186" i="1"/>
  <c r="BA187" i="1"/>
  <c r="BB187" i="1"/>
  <c r="BC187" i="1"/>
  <c r="BD187" i="1"/>
  <c r="BE187" i="1"/>
  <c r="BF187" i="1"/>
  <c r="BA188" i="1"/>
  <c r="BB188" i="1"/>
  <c r="BC188" i="1"/>
  <c r="BD188" i="1"/>
  <c r="BE188" i="1"/>
  <c r="BF188" i="1"/>
  <c r="BA189" i="1"/>
  <c r="BB189" i="1"/>
  <c r="BC189" i="1"/>
  <c r="BD189" i="1"/>
  <c r="BE189" i="1"/>
  <c r="BF189" i="1"/>
  <c r="BA190" i="1"/>
  <c r="BB190" i="1"/>
  <c r="BC190" i="1"/>
  <c r="BD190" i="1"/>
  <c r="BE190" i="1"/>
  <c r="BF190" i="1"/>
  <c r="BA191" i="1"/>
  <c r="BB191" i="1"/>
  <c r="BC191" i="1"/>
  <c r="BD191" i="1"/>
  <c r="BE191" i="1"/>
  <c r="BF191" i="1"/>
  <c r="BA192" i="1"/>
  <c r="BB192" i="1"/>
  <c r="BC192" i="1"/>
  <c r="BD192" i="1"/>
  <c r="BE192" i="1"/>
  <c r="BF192" i="1"/>
  <c r="BA193" i="1"/>
  <c r="BB193" i="1"/>
  <c r="BC193" i="1"/>
  <c r="BD193" i="1"/>
  <c r="BE193" i="1"/>
  <c r="BF193" i="1"/>
  <c r="BA194" i="1"/>
  <c r="BB194" i="1"/>
  <c r="BC194" i="1"/>
  <c r="BD194" i="1"/>
  <c r="BE194" i="1"/>
  <c r="BF194" i="1"/>
  <c r="BA195" i="1"/>
  <c r="BB195" i="1"/>
  <c r="BC195" i="1"/>
  <c r="BD195" i="1"/>
  <c r="BE195" i="1"/>
  <c r="BF195" i="1"/>
  <c r="BA196" i="1"/>
  <c r="BB196" i="1"/>
  <c r="BC196" i="1"/>
  <c r="BD196" i="1"/>
  <c r="BE196" i="1"/>
  <c r="BF196" i="1"/>
  <c r="BA197" i="1"/>
  <c r="BB197" i="1"/>
  <c r="BC197" i="1"/>
  <c r="BD197" i="1"/>
  <c r="BE197" i="1"/>
  <c r="BF197" i="1"/>
  <c r="BA198" i="1"/>
  <c r="BB198" i="1"/>
  <c r="BC198" i="1"/>
  <c r="BD198" i="1"/>
  <c r="BE198" i="1"/>
  <c r="BF198" i="1"/>
  <c r="BA199" i="1"/>
  <c r="BB199" i="1"/>
  <c r="BC199" i="1"/>
  <c r="BD199" i="1"/>
  <c r="BE199" i="1"/>
  <c r="BF199" i="1"/>
  <c r="BA200" i="1"/>
  <c r="BB200" i="1"/>
  <c r="BC200" i="1"/>
  <c r="BD200" i="1"/>
  <c r="BE200" i="1"/>
  <c r="BF200" i="1"/>
  <c r="BA201" i="1"/>
  <c r="BB201" i="1"/>
  <c r="BC201" i="1"/>
  <c r="BD201" i="1"/>
  <c r="BE201" i="1"/>
  <c r="BF201" i="1"/>
  <c r="BA202" i="1"/>
  <c r="BB202" i="1"/>
  <c r="BC202" i="1"/>
  <c r="BD202" i="1"/>
  <c r="BE202" i="1"/>
  <c r="BF202" i="1"/>
  <c r="BA203" i="1"/>
  <c r="BB203" i="1"/>
  <c r="BC203" i="1"/>
  <c r="BD203" i="1"/>
  <c r="BE203" i="1"/>
  <c r="BF203" i="1"/>
  <c r="BA204" i="1"/>
  <c r="BB204" i="1"/>
  <c r="BC204" i="1"/>
  <c r="BD204" i="1"/>
  <c r="BE204" i="1"/>
  <c r="BF204" i="1"/>
  <c r="BA205" i="1"/>
  <c r="BB205" i="1"/>
  <c r="BC205" i="1"/>
  <c r="BD205" i="1"/>
  <c r="BE205" i="1"/>
  <c r="BF205" i="1"/>
  <c r="BA206" i="1"/>
  <c r="BB206" i="1"/>
  <c r="BC206" i="1"/>
  <c r="BD206" i="1"/>
  <c r="BE206" i="1"/>
  <c r="BF206" i="1"/>
  <c r="BA207" i="1"/>
  <c r="BB207" i="1"/>
  <c r="BC207" i="1"/>
  <c r="BD207" i="1"/>
  <c r="BE207" i="1"/>
  <c r="BF207" i="1"/>
  <c r="BA208" i="1"/>
  <c r="BB208" i="1"/>
  <c r="BC208" i="1"/>
  <c r="BD208" i="1"/>
  <c r="BE208" i="1"/>
  <c r="BF208" i="1"/>
  <c r="BA209" i="1"/>
  <c r="BB209" i="1"/>
  <c r="BC209" i="1"/>
  <c r="BD209" i="1"/>
  <c r="BE209" i="1"/>
  <c r="BF209" i="1"/>
  <c r="BA210" i="1"/>
  <c r="BB210" i="1"/>
  <c r="BC210" i="1"/>
  <c r="BD210" i="1"/>
  <c r="BE210" i="1"/>
  <c r="BF210" i="1"/>
  <c r="BA211" i="1"/>
  <c r="BB211" i="1"/>
  <c r="BC211" i="1"/>
  <c r="BD211" i="1"/>
  <c r="BE211" i="1"/>
  <c r="BF211" i="1"/>
  <c r="BA212" i="1"/>
  <c r="BB212" i="1"/>
  <c r="BC212" i="1"/>
  <c r="BD212" i="1"/>
  <c r="BE212" i="1"/>
  <c r="BF212" i="1"/>
  <c r="BA213" i="1"/>
  <c r="BB213" i="1"/>
  <c r="BC213" i="1"/>
  <c r="BD213" i="1"/>
  <c r="BE213" i="1"/>
  <c r="BF213" i="1"/>
  <c r="BA214" i="1"/>
  <c r="BB214" i="1"/>
  <c r="BC214" i="1"/>
  <c r="BD214" i="1"/>
  <c r="BE214" i="1"/>
  <c r="BF214" i="1"/>
  <c r="BA215" i="1"/>
  <c r="BB215" i="1"/>
  <c r="BC215" i="1"/>
  <c r="BD215" i="1"/>
  <c r="BE215" i="1"/>
  <c r="BF215" i="1"/>
  <c r="BA216" i="1"/>
  <c r="BB216" i="1"/>
  <c r="BC216" i="1"/>
  <c r="BD216" i="1"/>
  <c r="BE216" i="1"/>
  <c r="BF216" i="1"/>
  <c r="BA217" i="1"/>
  <c r="BB217" i="1"/>
  <c r="BC217" i="1"/>
  <c r="BD217" i="1"/>
  <c r="BE217" i="1"/>
  <c r="BF217" i="1"/>
  <c r="BA218" i="1"/>
  <c r="BB218" i="1"/>
  <c r="BC218" i="1"/>
  <c r="BD218" i="1"/>
  <c r="BE218" i="1"/>
  <c r="BF218" i="1"/>
  <c r="BA219" i="1"/>
  <c r="BB219" i="1"/>
  <c r="BC219" i="1"/>
  <c r="BD219" i="1"/>
  <c r="BE219" i="1"/>
  <c r="BF219" i="1"/>
  <c r="BA220" i="1"/>
  <c r="BB220" i="1"/>
  <c r="BC220" i="1"/>
  <c r="BD220" i="1"/>
  <c r="BE220" i="1"/>
  <c r="BF220" i="1"/>
  <c r="BA221" i="1"/>
  <c r="BB221" i="1"/>
  <c r="BC221" i="1"/>
  <c r="BD221" i="1"/>
  <c r="BE221" i="1"/>
  <c r="BF221" i="1"/>
  <c r="BA222" i="1"/>
  <c r="BB222" i="1"/>
  <c r="BC222" i="1"/>
  <c r="BD222" i="1"/>
  <c r="BE222" i="1"/>
  <c r="BF222" i="1"/>
  <c r="BA223" i="1"/>
  <c r="BB223" i="1"/>
  <c r="BC223" i="1"/>
  <c r="BD223" i="1"/>
  <c r="BE223" i="1"/>
  <c r="BF223" i="1"/>
  <c r="BA224" i="1"/>
  <c r="BB224" i="1"/>
  <c r="BC224" i="1"/>
  <c r="BD224" i="1"/>
  <c r="BE224" i="1"/>
  <c r="BF224" i="1"/>
  <c r="BA225" i="1"/>
  <c r="BB225" i="1"/>
  <c r="BC225" i="1"/>
  <c r="BD225" i="1"/>
  <c r="BE225" i="1"/>
  <c r="BF225" i="1"/>
  <c r="BA226" i="1"/>
  <c r="BB226" i="1"/>
  <c r="BC226" i="1"/>
  <c r="BD226" i="1"/>
  <c r="BE226" i="1"/>
  <c r="BF226" i="1"/>
  <c r="BA227" i="1"/>
  <c r="BB227" i="1"/>
  <c r="BC227" i="1"/>
  <c r="BD227" i="1"/>
  <c r="BE227" i="1"/>
  <c r="BF227" i="1"/>
  <c r="BA228" i="1"/>
  <c r="BB228" i="1"/>
  <c r="BC228" i="1"/>
  <c r="BD228" i="1"/>
  <c r="BE228" i="1"/>
  <c r="BF228" i="1"/>
  <c r="BA229" i="1"/>
  <c r="BB229" i="1"/>
  <c r="BC229" i="1"/>
  <c r="BD229" i="1"/>
  <c r="BE229" i="1"/>
  <c r="BF229" i="1"/>
  <c r="BA230" i="1"/>
  <c r="BB230" i="1"/>
  <c r="BC230" i="1"/>
  <c r="BD230" i="1"/>
  <c r="BE230" i="1"/>
  <c r="BF230" i="1"/>
  <c r="BA231" i="1"/>
  <c r="BB231" i="1"/>
  <c r="BC231" i="1"/>
  <c r="BD231" i="1"/>
  <c r="BE231" i="1"/>
  <c r="BF231" i="1"/>
  <c r="BA232" i="1"/>
  <c r="BB232" i="1"/>
  <c r="BC232" i="1"/>
  <c r="BD232" i="1"/>
  <c r="BE232" i="1"/>
  <c r="BF232" i="1"/>
  <c r="BA233" i="1"/>
  <c r="BB233" i="1"/>
  <c r="BC233" i="1"/>
  <c r="BD233" i="1"/>
  <c r="BE233" i="1"/>
  <c r="BF233" i="1"/>
  <c r="BA234" i="1"/>
  <c r="BB234" i="1"/>
  <c r="BC234" i="1"/>
  <c r="BD234" i="1"/>
  <c r="BE234" i="1"/>
  <c r="BF234" i="1"/>
  <c r="BA235" i="1"/>
  <c r="BB235" i="1"/>
  <c r="BC235" i="1"/>
  <c r="BD235" i="1"/>
  <c r="BE235" i="1"/>
  <c r="BF235" i="1"/>
  <c r="BA236" i="1"/>
  <c r="BB236" i="1"/>
  <c r="BC236" i="1"/>
  <c r="BD236" i="1"/>
  <c r="BE236" i="1"/>
  <c r="BF236" i="1"/>
  <c r="BA237" i="1"/>
  <c r="BB237" i="1"/>
  <c r="BC237" i="1"/>
  <c r="BD237" i="1"/>
  <c r="BE237" i="1"/>
  <c r="BF237" i="1"/>
  <c r="BA238" i="1"/>
  <c r="BB238" i="1"/>
  <c r="BC238" i="1"/>
  <c r="BD238" i="1"/>
  <c r="BE238" i="1"/>
  <c r="BF238" i="1"/>
  <c r="BA239" i="1"/>
  <c r="BB239" i="1"/>
  <c r="BC239" i="1"/>
  <c r="BD239" i="1"/>
  <c r="BE239" i="1"/>
  <c r="BF239" i="1"/>
  <c r="BA240" i="1"/>
  <c r="BB240" i="1"/>
  <c r="BC240" i="1"/>
  <c r="BD240" i="1"/>
  <c r="BE240" i="1"/>
  <c r="BF240" i="1"/>
  <c r="BA241" i="1"/>
  <c r="BB241" i="1"/>
  <c r="BC241" i="1"/>
  <c r="BD241" i="1"/>
  <c r="BE241" i="1"/>
  <c r="BF241" i="1"/>
  <c r="BA242" i="1"/>
  <c r="BB242" i="1"/>
  <c r="BC242" i="1"/>
  <c r="BD242" i="1"/>
  <c r="BE242" i="1"/>
  <c r="BF242" i="1"/>
  <c r="BA243" i="1"/>
  <c r="BB243" i="1"/>
  <c r="BC243" i="1"/>
  <c r="BD243" i="1"/>
  <c r="BE243" i="1"/>
  <c r="BF243" i="1"/>
  <c r="BA244" i="1"/>
  <c r="BB244" i="1"/>
  <c r="BC244" i="1"/>
  <c r="BD244" i="1"/>
  <c r="BE244" i="1"/>
  <c r="BF244" i="1"/>
  <c r="BA245" i="1"/>
  <c r="BB245" i="1"/>
  <c r="BC245" i="1"/>
  <c r="BD245" i="1"/>
  <c r="BE245" i="1"/>
  <c r="BF245" i="1"/>
  <c r="BA246" i="1"/>
  <c r="BB246" i="1"/>
  <c r="BC246" i="1"/>
  <c r="BD246" i="1"/>
  <c r="BE246" i="1"/>
  <c r="BF246" i="1"/>
  <c r="BA247" i="1"/>
  <c r="BB247" i="1"/>
  <c r="BC247" i="1"/>
  <c r="BD247" i="1"/>
  <c r="BE247" i="1"/>
  <c r="BF247" i="1"/>
  <c r="BA248" i="1"/>
  <c r="BB248" i="1"/>
  <c r="BC248" i="1"/>
  <c r="BD248" i="1"/>
  <c r="BE248" i="1"/>
  <c r="BF248" i="1"/>
  <c r="BA249" i="1"/>
  <c r="BB249" i="1"/>
  <c r="BC249" i="1"/>
  <c r="BD249" i="1"/>
  <c r="BE249" i="1"/>
  <c r="BF249" i="1"/>
  <c r="BA250" i="1"/>
  <c r="BB250" i="1"/>
  <c r="BC250" i="1"/>
  <c r="BD250" i="1"/>
  <c r="BE250" i="1"/>
  <c r="BF250" i="1"/>
  <c r="BA251" i="1"/>
  <c r="BB251" i="1"/>
  <c r="BC251" i="1"/>
  <c r="BD251" i="1"/>
  <c r="BE251" i="1"/>
  <c r="BF251" i="1"/>
  <c r="BA252" i="1"/>
  <c r="BB252" i="1"/>
  <c r="BC252" i="1"/>
  <c r="BD252" i="1"/>
  <c r="BE252" i="1"/>
  <c r="BF252" i="1"/>
  <c r="BA253" i="1"/>
  <c r="BB253" i="1"/>
  <c r="BC253" i="1"/>
  <c r="BD253" i="1"/>
  <c r="BE253" i="1"/>
  <c r="BF253" i="1"/>
  <c r="BA254" i="1"/>
  <c r="BB254" i="1"/>
  <c r="BC254" i="1"/>
  <c r="BD254" i="1"/>
  <c r="BE254" i="1"/>
  <c r="BF254" i="1"/>
  <c r="BA255" i="1"/>
  <c r="BB255" i="1"/>
  <c r="BC255" i="1"/>
  <c r="BD255" i="1"/>
  <c r="BE255" i="1"/>
  <c r="BF255" i="1"/>
  <c r="BA256" i="1"/>
  <c r="BB256" i="1"/>
  <c r="BC256" i="1"/>
  <c r="BD256" i="1"/>
  <c r="BE256" i="1"/>
  <c r="BF256" i="1"/>
  <c r="BA257" i="1"/>
  <c r="BB257" i="1"/>
  <c r="BC257" i="1"/>
  <c r="BD257" i="1"/>
  <c r="BE257" i="1"/>
  <c r="BF257" i="1"/>
  <c r="BA258" i="1"/>
  <c r="BB258" i="1"/>
  <c r="BC258" i="1"/>
  <c r="BD258" i="1"/>
  <c r="BE258" i="1"/>
  <c r="BF258" i="1"/>
  <c r="BA259" i="1"/>
  <c r="BB259" i="1"/>
  <c r="BC259" i="1"/>
  <c r="BD259" i="1"/>
  <c r="BE259" i="1"/>
  <c r="BF259" i="1"/>
  <c r="BA260" i="1"/>
  <c r="BB260" i="1"/>
  <c r="BC260" i="1"/>
  <c r="BD260" i="1"/>
  <c r="BE260" i="1"/>
  <c r="BF260" i="1"/>
  <c r="BA261" i="1"/>
  <c r="BB261" i="1"/>
  <c r="BC261" i="1"/>
  <c r="BD261" i="1"/>
  <c r="BE261" i="1"/>
  <c r="BF261" i="1"/>
  <c r="BA262" i="1"/>
  <c r="BB262" i="1"/>
  <c r="BC262" i="1"/>
  <c r="BD262" i="1"/>
  <c r="BE262" i="1"/>
  <c r="BF262" i="1"/>
  <c r="BA263" i="1"/>
  <c r="BB263" i="1"/>
  <c r="BC263" i="1"/>
  <c r="BD263" i="1"/>
  <c r="BE263" i="1"/>
  <c r="BF263" i="1"/>
  <c r="BA264" i="1"/>
  <c r="BB264" i="1"/>
  <c r="BC264" i="1"/>
  <c r="BD264" i="1"/>
  <c r="BE264" i="1"/>
  <c r="BF264" i="1"/>
  <c r="BA265" i="1"/>
  <c r="BB265" i="1"/>
  <c r="BC265" i="1"/>
  <c r="BD265" i="1"/>
  <c r="BE265" i="1"/>
  <c r="BF265" i="1"/>
  <c r="BA266" i="1"/>
  <c r="BB266" i="1"/>
  <c r="BC266" i="1"/>
  <c r="BD266" i="1"/>
  <c r="BE266" i="1"/>
  <c r="BF266" i="1"/>
  <c r="BA267" i="1"/>
  <c r="BB267" i="1"/>
  <c r="BC267" i="1"/>
  <c r="BD267" i="1"/>
  <c r="BE267" i="1"/>
  <c r="BF267" i="1"/>
  <c r="BA268" i="1"/>
  <c r="BB268" i="1"/>
  <c r="BC268" i="1"/>
  <c r="BD268" i="1"/>
  <c r="BE268" i="1"/>
  <c r="BF268" i="1"/>
  <c r="BA269" i="1"/>
  <c r="BB269" i="1"/>
  <c r="BC269" i="1"/>
  <c r="BD269" i="1"/>
  <c r="BE269" i="1"/>
  <c r="BF269" i="1"/>
  <c r="BA270" i="1"/>
  <c r="BB270" i="1"/>
  <c r="BC270" i="1"/>
  <c r="BD270" i="1"/>
  <c r="BE270" i="1"/>
  <c r="BF270" i="1"/>
  <c r="BA271" i="1"/>
  <c r="BB271" i="1"/>
  <c r="BC271" i="1"/>
  <c r="BD271" i="1"/>
  <c r="BE271" i="1"/>
  <c r="BF271" i="1"/>
  <c r="BA272" i="1"/>
  <c r="BB272" i="1"/>
  <c r="BC272" i="1"/>
  <c r="BD272" i="1"/>
  <c r="BE272" i="1"/>
  <c r="BF272" i="1"/>
  <c r="BA273" i="1"/>
  <c r="BB273" i="1"/>
  <c r="BC273" i="1"/>
  <c r="BD273" i="1"/>
  <c r="BE273" i="1"/>
  <c r="BF273" i="1"/>
  <c r="BA274" i="1"/>
  <c r="BB274" i="1"/>
  <c r="BC274" i="1"/>
  <c r="BD274" i="1"/>
  <c r="BE274" i="1"/>
  <c r="BF274" i="1"/>
  <c r="BA275" i="1"/>
  <c r="BB275" i="1"/>
  <c r="BC275" i="1"/>
  <c r="BD275" i="1"/>
  <c r="BE275" i="1"/>
  <c r="BF275" i="1"/>
  <c r="BA276" i="1"/>
  <c r="BB276" i="1"/>
  <c r="BC276" i="1"/>
  <c r="BD276" i="1"/>
  <c r="BE276" i="1"/>
  <c r="BF276" i="1"/>
  <c r="BA277" i="1"/>
  <c r="BB277" i="1"/>
  <c r="BC277" i="1"/>
  <c r="BD277" i="1"/>
  <c r="BE277" i="1"/>
  <c r="BF277" i="1"/>
  <c r="BA278" i="1"/>
  <c r="BB278" i="1"/>
  <c r="BC278" i="1"/>
  <c r="BD278" i="1"/>
  <c r="BE278" i="1"/>
  <c r="BF278" i="1"/>
  <c r="BA279" i="1"/>
  <c r="BB279" i="1"/>
  <c r="BC279" i="1"/>
  <c r="BD279" i="1"/>
  <c r="BE279" i="1"/>
  <c r="BF279" i="1"/>
  <c r="BA280" i="1"/>
  <c r="BB280" i="1"/>
  <c r="BC280" i="1"/>
  <c r="BD280" i="1"/>
  <c r="BE280" i="1"/>
  <c r="BF280" i="1"/>
  <c r="BA281" i="1"/>
  <c r="BB281" i="1"/>
  <c r="BC281" i="1"/>
  <c r="BD281" i="1"/>
  <c r="BE281" i="1"/>
  <c r="BF281" i="1"/>
  <c r="BA282" i="1"/>
  <c r="BB282" i="1"/>
  <c r="BC282" i="1"/>
  <c r="BD282" i="1"/>
  <c r="BE282" i="1"/>
  <c r="BF282" i="1"/>
  <c r="BA283" i="1"/>
  <c r="BB283" i="1"/>
  <c r="BC283" i="1"/>
  <c r="BD283" i="1"/>
  <c r="BE283" i="1"/>
  <c r="BF283" i="1"/>
  <c r="BA284" i="1"/>
  <c r="BB284" i="1"/>
  <c r="BC284" i="1"/>
  <c r="BD284" i="1"/>
  <c r="BE284" i="1"/>
  <c r="BF284" i="1"/>
  <c r="BA285" i="1"/>
  <c r="BB285" i="1"/>
  <c r="BC285" i="1"/>
  <c r="BD285" i="1"/>
  <c r="BE285" i="1"/>
  <c r="BF285" i="1"/>
  <c r="BA286" i="1"/>
  <c r="BB286" i="1"/>
  <c r="BC286" i="1"/>
  <c r="BD286" i="1"/>
  <c r="BE286" i="1"/>
  <c r="BF286" i="1"/>
  <c r="BA287" i="1"/>
  <c r="BB287" i="1"/>
  <c r="BC287" i="1"/>
  <c r="BD287" i="1"/>
  <c r="BE287" i="1"/>
  <c r="BF287" i="1"/>
  <c r="BA288" i="1"/>
  <c r="BB288" i="1"/>
  <c r="BC288" i="1"/>
  <c r="BD288" i="1"/>
  <c r="BE288" i="1"/>
  <c r="BF288" i="1"/>
  <c r="BA289" i="1"/>
  <c r="BB289" i="1"/>
  <c r="BC289" i="1"/>
  <c r="BD289" i="1"/>
  <c r="BE289" i="1"/>
  <c r="BF289" i="1"/>
  <c r="BA290" i="1"/>
  <c r="BB290" i="1"/>
  <c r="BC290" i="1"/>
  <c r="BD290" i="1"/>
  <c r="BE290" i="1"/>
  <c r="BF290" i="1"/>
  <c r="BA291" i="1"/>
  <c r="BB291" i="1"/>
  <c r="BC291" i="1"/>
  <c r="BD291" i="1"/>
  <c r="BE291" i="1"/>
  <c r="BF291" i="1"/>
  <c r="BA292" i="1"/>
  <c r="BB292" i="1"/>
  <c r="BC292" i="1"/>
  <c r="BD292" i="1"/>
  <c r="BE292" i="1"/>
  <c r="BF292" i="1"/>
  <c r="BA293" i="1"/>
  <c r="BB293" i="1"/>
  <c r="BC293" i="1"/>
  <c r="BD293" i="1"/>
  <c r="BE293" i="1"/>
  <c r="BF293" i="1"/>
  <c r="BA294" i="1"/>
  <c r="BB294" i="1"/>
  <c r="BC294" i="1"/>
  <c r="BD294" i="1"/>
  <c r="BE294" i="1"/>
  <c r="BF294" i="1"/>
  <c r="BA295" i="1"/>
  <c r="BB295" i="1"/>
  <c r="BC295" i="1"/>
  <c r="BD295" i="1"/>
  <c r="BE295" i="1"/>
  <c r="BF295" i="1"/>
  <c r="BA296" i="1"/>
  <c r="BB296" i="1"/>
  <c r="BC296" i="1"/>
  <c r="BD296" i="1"/>
  <c r="BE296" i="1"/>
  <c r="BF296" i="1"/>
  <c r="BA297" i="1"/>
  <c r="BB297" i="1"/>
  <c r="BC297" i="1"/>
  <c r="BD297" i="1"/>
  <c r="BE297" i="1"/>
  <c r="BF297" i="1"/>
  <c r="BA298" i="1"/>
  <c r="BB298" i="1"/>
  <c r="BC298" i="1"/>
  <c r="BD298" i="1"/>
  <c r="BE298" i="1"/>
  <c r="BF298" i="1"/>
  <c r="BA299" i="1"/>
  <c r="BB299" i="1"/>
  <c r="BC299" i="1"/>
  <c r="BD299" i="1"/>
  <c r="BE299" i="1"/>
  <c r="BF299" i="1"/>
  <c r="BA300" i="1"/>
  <c r="BB300" i="1"/>
  <c r="BC300" i="1"/>
  <c r="BD300" i="1"/>
  <c r="BE300" i="1"/>
  <c r="BF300" i="1"/>
  <c r="BA301" i="1"/>
  <c r="BB301" i="1"/>
  <c r="BC301" i="1"/>
  <c r="BD301" i="1"/>
  <c r="BE301" i="1"/>
  <c r="BF301" i="1"/>
  <c r="BA302" i="1"/>
  <c r="BB302" i="1"/>
  <c r="BC302" i="1"/>
  <c r="BD302" i="1"/>
  <c r="BE302" i="1"/>
  <c r="BF302" i="1"/>
  <c r="BA303" i="1"/>
  <c r="BB303" i="1"/>
  <c r="BC303" i="1"/>
  <c r="BD303" i="1"/>
  <c r="BE303" i="1"/>
  <c r="BF303" i="1"/>
  <c r="BA304" i="1"/>
  <c r="BB304" i="1"/>
  <c r="BC304" i="1"/>
  <c r="BD304" i="1"/>
  <c r="BE304" i="1"/>
  <c r="BF304" i="1"/>
  <c r="BA305" i="1"/>
  <c r="BB305" i="1"/>
  <c r="BC305" i="1"/>
  <c r="BD305" i="1"/>
  <c r="BE305" i="1"/>
  <c r="BF305" i="1"/>
  <c r="BA306" i="1"/>
  <c r="BB306" i="1"/>
  <c r="BC306" i="1"/>
  <c r="BD306" i="1"/>
  <c r="BE306" i="1"/>
  <c r="BF306" i="1"/>
  <c r="BA307" i="1"/>
  <c r="BB307" i="1"/>
  <c r="BC307" i="1"/>
  <c r="BD307" i="1"/>
  <c r="BE307" i="1"/>
  <c r="BF307" i="1"/>
  <c r="BA308" i="1"/>
  <c r="BB308" i="1"/>
  <c r="BC308" i="1"/>
  <c r="BD308" i="1"/>
  <c r="BE308" i="1"/>
  <c r="BF308" i="1"/>
  <c r="BA309" i="1"/>
  <c r="BB309" i="1"/>
  <c r="BC309" i="1"/>
  <c r="BD309" i="1"/>
  <c r="BE309" i="1"/>
  <c r="BF309" i="1"/>
  <c r="BA310" i="1"/>
  <c r="BB310" i="1"/>
  <c r="BC310" i="1"/>
  <c r="BD310" i="1"/>
  <c r="BE310" i="1"/>
  <c r="BF310" i="1"/>
  <c r="BA311" i="1"/>
  <c r="BB311" i="1"/>
  <c r="BC311" i="1"/>
  <c r="BD311" i="1"/>
  <c r="BE311" i="1"/>
  <c r="BF311" i="1"/>
  <c r="BA312" i="1"/>
  <c r="BB312" i="1"/>
  <c r="BC312" i="1"/>
  <c r="BD312" i="1"/>
  <c r="BE312" i="1"/>
  <c r="BF312" i="1"/>
  <c r="BA313" i="1"/>
  <c r="BB313" i="1"/>
  <c r="BC313" i="1"/>
  <c r="BD313" i="1"/>
  <c r="BE313" i="1"/>
  <c r="BF313" i="1"/>
  <c r="BA314" i="1"/>
  <c r="BB314" i="1"/>
  <c r="BC314" i="1"/>
  <c r="BD314" i="1"/>
  <c r="BE314" i="1"/>
  <c r="BF314" i="1"/>
  <c r="BA315" i="1"/>
  <c r="BB315" i="1"/>
  <c r="BC315" i="1"/>
  <c r="BD315" i="1"/>
  <c r="BE315" i="1"/>
  <c r="BF315" i="1"/>
  <c r="BA316" i="1"/>
  <c r="BB316" i="1"/>
  <c r="BC316" i="1"/>
  <c r="BD316" i="1"/>
  <c r="BE316" i="1"/>
  <c r="BF316" i="1"/>
  <c r="BA317" i="1"/>
  <c r="BB317" i="1"/>
  <c r="BC317" i="1"/>
  <c r="BD317" i="1"/>
  <c r="BE317" i="1"/>
  <c r="BF317" i="1"/>
  <c r="BA318" i="1"/>
  <c r="BB318" i="1"/>
  <c r="BC318" i="1"/>
  <c r="BD318" i="1"/>
  <c r="BE318" i="1"/>
  <c r="BF318" i="1"/>
  <c r="BA319" i="1"/>
  <c r="BB319" i="1"/>
  <c r="BC319" i="1"/>
  <c r="BD319" i="1"/>
  <c r="BE319" i="1"/>
  <c r="BF319" i="1"/>
  <c r="BA320" i="1"/>
  <c r="BB320" i="1"/>
  <c r="BC320" i="1"/>
  <c r="BD320" i="1"/>
  <c r="BE320" i="1"/>
  <c r="BF320" i="1"/>
  <c r="BA321" i="1"/>
  <c r="BB321" i="1"/>
  <c r="BC321" i="1"/>
  <c r="BD321" i="1"/>
  <c r="BE321" i="1"/>
  <c r="BF321" i="1"/>
  <c r="BA322" i="1"/>
  <c r="BB322" i="1"/>
  <c r="BC322" i="1"/>
  <c r="BD322" i="1"/>
  <c r="BE322" i="1"/>
  <c r="BF322" i="1"/>
  <c r="BA323" i="1"/>
  <c r="BB323" i="1"/>
  <c r="BC323" i="1"/>
  <c r="BD323" i="1"/>
  <c r="BE323" i="1"/>
  <c r="BF323" i="1"/>
  <c r="BA324" i="1"/>
  <c r="BB324" i="1"/>
  <c r="BC324" i="1"/>
  <c r="BD324" i="1"/>
  <c r="BE324" i="1"/>
  <c r="BF324" i="1"/>
  <c r="BA325" i="1"/>
  <c r="BB325" i="1"/>
  <c r="BC325" i="1"/>
  <c r="BD325" i="1"/>
  <c r="BE325" i="1"/>
  <c r="BF325" i="1"/>
  <c r="BA326" i="1"/>
  <c r="BB326" i="1"/>
  <c r="BC326" i="1"/>
  <c r="BD326" i="1"/>
  <c r="BE326" i="1"/>
  <c r="BF326" i="1"/>
  <c r="BA327" i="1"/>
  <c r="BB327" i="1"/>
  <c r="BC327" i="1"/>
  <c r="BD327" i="1"/>
  <c r="BE327" i="1"/>
  <c r="BF327" i="1"/>
  <c r="BF2" i="1"/>
  <c r="BE2" i="1"/>
  <c r="BD2" i="1"/>
  <c r="BC2" i="1"/>
  <c r="BB2" i="1"/>
  <c r="BA2" i="1"/>
  <c r="BD333" i="1" l="1"/>
  <c r="BB1092" i="1"/>
  <c r="BF1092" i="1"/>
  <c r="BB1090" i="1"/>
  <c r="BF1090" i="1"/>
  <c r="BB1091" i="1"/>
  <c r="BF1091" i="1"/>
  <c r="BD1092" i="2"/>
  <c r="BD1090" i="2"/>
  <c r="BD1091" i="2"/>
  <c r="BD1093" i="2"/>
  <c r="BC1092" i="1"/>
  <c r="BA1088" i="1"/>
  <c r="BE1088" i="1"/>
  <c r="BC1090" i="1"/>
  <c r="BC1091" i="1"/>
  <c r="BC1089" i="1"/>
  <c r="BC1093" i="1"/>
  <c r="BA333" i="2"/>
  <c r="BE333" i="2"/>
  <c r="BC329" i="2"/>
  <c r="BA331" i="2"/>
  <c r="BE331" i="2"/>
  <c r="BA332" i="2"/>
  <c r="BE332" i="2"/>
  <c r="BA330" i="2"/>
  <c r="BE330" i="2"/>
  <c r="BA334" i="2"/>
  <c r="BE334" i="2"/>
  <c r="BC712" i="2"/>
  <c r="BA708" i="2"/>
  <c r="BE708" i="2"/>
  <c r="BC710" i="2"/>
  <c r="BC711" i="2"/>
  <c r="BC709" i="2"/>
  <c r="BC713" i="2"/>
  <c r="BC1088" i="2"/>
  <c r="BA1091" i="2"/>
  <c r="BE1091" i="2"/>
  <c r="BA1089" i="2"/>
  <c r="BE1089" i="2"/>
  <c r="BA329" i="3"/>
  <c r="BE329" i="3"/>
  <c r="BC330" i="3"/>
  <c r="BC708" i="3"/>
  <c r="BA711" i="3"/>
  <c r="BE711" i="3"/>
  <c r="BA709" i="3"/>
  <c r="BE709" i="3"/>
  <c r="BA1088" i="3"/>
  <c r="BE1088" i="3"/>
  <c r="BC1089" i="3"/>
  <c r="BA333" i="4"/>
  <c r="BE333" i="4"/>
  <c r="BC329" i="4"/>
  <c r="BA331" i="4"/>
  <c r="BE331" i="4"/>
  <c r="BA332" i="4"/>
  <c r="BE332" i="4"/>
  <c r="BA330" i="4"/>
  <c r="BE330" i="4"/>
  <c r="BA334" i="4"/>
  <c r="BE334" i="4"/>
  <c r="BA708" i="4"/>
  <c r="BE708" i="4"/>
  <c r="BC709" i="4"/>
  <c r="BA1092" i="4"/>
  <c r="BE1092" i="4"/>
  <c r="BC1088" i="4"/>
  <c r="BA1090" i="4"/>
  <c r="BE1090" i="4"/>
  <c r="BA1091" i="4"/>
  <c r="BE1091" i="4"/>
  <c r="BA1089" i="4"/>
  <c r="BE1089" i="4"/>
  <c r="BC333" i="5"/>
  <c r="BA329" i="5"/>
  <c r="BE329" i="5"/>
  <c r="BC331" i="5"/>
  <c r="BC332" i="5"/>
  <c r="BC330" i="5"/>
  <c r="BC334" i="5"/>
  <c r="BA712" i="5"/>
  <c r="BE712" i="5"/>
  <c r="BC708" i="5"/>
  <c r="BA710" i="5"/>
  <c r="BE710" i="5"/>
  <c r="BA711" i="5"/>
  <c r="BE711" i="5"/>
  <c r="BA709" i="5"/>
  <c r="BE709" i="5"/>
  <c r="BA713" i="5"/>
  <c r="BE713" i="5"/>
  <c r="BA1088" i="5"/>
  <c r="BE1088" i="5"/>
  <c r="BC1091" i="5"/>
  <c r="BC1089" i="5"/>
  <c r="BB333" i="1"/>
  <c r="BD711" i="2"/>
  <c r="BB712" i="3"/>
  <c r="BF712" i="3"/>
  <c r="BB710" i="3"/>
  <c r="BF710" i="3"/>
  <c r="BB713" i="3"/>
  <c r="BF713" i="3"/>
  <c r="BB708" i="4"/>
  <c r="BF708" i="4"/>
  <c r="BD709" i="4"/>
  <c r="BB1092" i="4"/>
  <c r="BF1092" i="4"/>
  <c r="BD1088" i="4"/>
  <c r="BB1090" i="4"/>
  <c r="BF1090" i="4"/>
  <c r="BB1091" i="4"/>
  <c r="BF1091" i="4"/>
  <c r="BB1089" i="4"/>
  <c r="BF1089" i="4"/>
  <c r="BD333" i="5"/>
  <c r="BB329" i="5"/>
  <c r="BF329" i="5"/>
  <c r="BD331" i="5"/>
  <c r="BD332" i="5"/>
  <c r="BD330" i="5"/>
  <c r="BD334" i="5"/>
  <c r="BD708" i="5"/>
  <c r="BB711" i="5"/>
  <c r="BF711" i="5"/>
  <c r="BB709" i="5"/>
  <c r="BF709" i="5"/>
  <c r="BB1088" i="5"/>
  <c r="BF1088" i="5"/>
  <c r="BD1089" i="5"/>
  <c r="P16" i="6"/>
  <c r="Q16" i="6"/>
  <c r="P17" i="6"/>
  <c r="Q17" i="6"/>
  <c r="R50" i="6"/>
  <c r="R38" i="6"/>
  <c r="R36" i="6"/>
  <c r="R49" i="6"/>
  <c r="R59" i="6"/>
  <c r="R35" i="6"/>
  <c r="R48" i="6"/>
  <c r="R58" i="6"/>
  <c r="R47" i="6"/>
  <c r="R57" i="6"/>
  <c r="R37" i="6"/>
  <c r="R17" i="6"/>
  <c r="BB1093" i="1"/>
  <c r="BF1093" i="1"/>
  <c r="BA1092" i="2"/>
  <c r="BE1092" i="2"/>
  <c r="BA1090" i="2"/>
  <c r="BE1090" i="2"/>
  <c r="BA1093" i="2"/>
  <c r="BE1093" i="2"/>
  <c r="BA1093" i="3"/>
  <c r="BE1093" i="3"/>
  <c r="BD1092" i="3"/>
  <c r="BD1090" i="3"/>
  <c r="BD1091" i="3"/>
  <c r="BD1093" i="3"/>
  <c r="BC1092" i="4"/>
  <c r="BC1090" i="4"/>
  <c r="BB1093" i="4"/>
  <c r="BF1093" i="4"/>
  <c r="BA1093" i="4"/>
  <c r="BE1093" i="4"/>
  <c r="BA1093" i="5"/>
  <c r="BE1093" i="5"/>
  <c r="BD1092" i="5"/>
  <c r="BD1090" i="5"/>
  <c r="BD1091" i="5"/>
  <c r="BD1093" i="5"/>
  <c r="BC1092" i="5"/>
  <c r="BC1090" i="5"/>
  <c r="BC1093" i="5"/>
  <c r="BD1092" i="4"/>
  <c r="BD1090" i="4"/>
  <c r="BD1091" i="4"/>
  <c r="BD1093" i="4"/>
  <c r="BC1092" i="3"/>
  <c r="BC1090" i="3"/>
  <c r="BC1091" i="3"/>
  <c r="BC1093" i="3"/>
  <c r="BB1093" i="2"/>
  <c r="BF1093" i="2"/>
  <c r="BD1092" i="1"/>
  <c r="BD1090" i="1"/>
  <c r="BD1093" i="1"/>
  <c r="BA1092" i="1"/>
  <c r="BE1092" i="1"/>
  <c r="BA1090" i="1"/>
  <c r="BE1090" i="1"/>
  <c r="BA1091" i="1"/>
  <c r="BE1091" i="1"/>
  <c r="BA1093" i="1"/>
  <c r="BE1093" i="1"/>
  <c r="BA712" i="3"/>
  <c r="BE712" i="3"/>
  <c r="BA710" i="3"/>
  <c r="BE710" i="3"/>
  <c r="BA713" i="3"/>
  <c r="BE713" i="3"/>
  <c r="BC712" i="4"/>
  <c r="BC710" i="4"/>
  <c r="BC711" i="4"/>
  <c r="BC713" i="4"/>
  <c r="BC712" i="5"/>
  <c r="BC710" i="5"/>
  <c r="BC713" i="5"/>
  <c r="BB712" i="5"/>
  <c r="BF712" i="5"/>
  <c r="BB710" i="5"/>
  <c r="BF710" i="5"/>
  <c r="BB713" i="5"/>
  <c r="BF713" i="5"/>
  <c r="BE713" i="4"/>
  <c r="BD712" i="4"/>
  <c r="BD710" i="4"/>
  <c r="BD711" i="4"/>
  <c r="BD713" i="4"/>
  <c r="BC712" i="3"/>
  <c r="BC710" i="3"/>
  <c r="BC713" i="3"/>
  <c r="BD712" i="2"/>
  <c r="BD710" i="2"/>
  <c r="BD713" i="2"/>
  <c r="BA712" i="2"/>
  <c r="BE712" i="2"/>
  <c r="BA710" i="2"/>
  <c r="BE710" i="2"/>
  <c r="BA711" i="2"/>
  <c r="BE711" i="2"/>
  <c r="BA713" i="2"/>
  <c r="BE713" i="2"/>
  <c r="BD710" i="1"/>
  <c r="BB713" i="1"/>
  <c r="BF713" i="1"/>
  <c r="BD712" i="1"/>
  <c r="R39" i="6"/>
  <c r="R20" i="6"/>
  <c r="R19" i="6"/>
  <c r="R18" i="6"/>
  <c r="BB334" i="3"/>
  <c r="BF334" i="3"/>
  <c r="BB333" i="4"/>
  <c r="BF333" i="4"/>
  <c r="BB331" i="4"/>
  <c r="BF331" i="4"/>
  <c r="BB332" i="4"/>
  <c r="BF332" i="4"/>
  <c r="BB334" i="4"/>
  <c r="BF334" i="4"/>
  <c r="BB333" i="5"/>
  <c r="BF333" i="5"/>
  <c r="BB331" i="5"/>
  <c r="BF331" i="5"/>
  <c r="BB334" i="5"/>
  <c r="BF334" i="5"/>
  <c r="BA333" i="5"/>
  <c r="BE333" i="5"/>
  <c r="BA331" i="5"/>
  <c r="BE331" i="5"/>
  <c r="BA334" i="5"/>
  <c r="BE334" i="5"/>
  <c r="BD331" i="4"/>
  <c r="BD334" i="4"/>
  <c r="BC333" i="4"/>
  <c r="BC331" i="4"/>
  <c r="BC334" i="4"/>
  <c r="BD333" i="3"/>
  <c r="BD331" i="3"/>
  <c r="BD334" i="3"/>
  <c r="BC333" i="3"/>
  <c r="BC331" i="3"/>
  <c r="BC332" i="3"/>
  <c r="BC334" i="3"/>
  <c r="BD333" i="2"/>
  <c r="BD331" i="2"/>
  <c r="BD332" i="2"/>
  <c r="BD334" i="2"/>
  <c r="BA333" i="1"/>
  <c r="BE333" i="1"/>
  <c r="BC333" i="1"/>
  <c r="BF334" i="1"/>
  <c r="BB334" i="1"/>
  <c r="BF330" i="1"/>
  <c r="BB330" i="1"/>
  <c r="BF332" i="1"/>
  <c r="BB332" i="1"/>
  <c r="BF331" i="1"/>
  <c r="BB331" i="1"/>
  <c r="BD329" i="1"/>
  <c r="BC334" i="1"/>
  <c r="BC330" i="1"/>
  <c r="BC332" i="1"/>
  <c r="BC331" i="1"/>
  <c r="BE329" i="1"/>
  <c r="R16" i="6" s="1"/>
  <c r="BA329" i="1"/>
  <c r="BD334" i="1"/>
  <c r="BD330" i="1"/>
  <c r="BD332" i="1"/>
  <c r="BD331" i="1"/>
  <c r="BF329" i="1"/>
  <c r="BB329" i="1"/>
  <c r="BF333" i="1"/>
  <c r="BE334" i="1"/>
  <c r="BA334" i="1"/>
  <c r="BE330" i="1"/>
  <c r="BA330" i="1"/>
  <c r="BE332" i="1"/>
  <c r="BA332" i="1"/>
  <c r="BE331" i="1"/>
  <c r="BA331" i="1"/>
  <c r="BC329" i="1"/>
  <c r="Q20" i="6"/>
  <c r="P20" i="6"/>
  <c r="Q19" i="6"/>
  <c r="P19" i="6"/>
  <c r="Q18" i="6"/>
  <c r="P18" i="6"/>
  <c r="AB374" i="7" l="1"/>
  <c r="AC374" i="7"/>
  <c r="AD374" i="7"/>
  <c r="AE374" i="7"/>
  <c r="AF374" i="7"/>
  <c r="AG374" i="7"/>
  <c r="AH374" i="7"/>
  <c r="AB375" i="7"/>
  <c r="AC375" i="7"/>
  <c r="AD375" i="7"/>
  <c r="AE375" i="7"/>
  <c r="AF375" i="7"/>
  <c r="AG375" i="7"/>
  <c r="AH375" i="7"/>
  <c r="AB376" i="7"/>
  <c r="AA10" i="6" s="1"/>
  <c r="AC376" i="7"/>
  <c r="AA11" i="6" s="1"/>
  <c r="AD376" i="7"/>
  <c r="AA12" i="6" s="1"/>
  <c r="AE376" i="7"/>
  <c r="AA13" i="6" s="1"/>
  <c r="AF376" i="7"/>
  <c r="AA14" i="6" s="1"/>
  <c r="AG376" i="7"/>
  <c r="AA15" i="6" s="1"/>
  <c r="AH376" i="7"/>
  <c r="AA16" i="6" s="1"/>
  <c r="AB3" i="7"/>
  <c r="BB81" i="7" s="1"/>
  <c r="AC3" i="7"/>
  <c r="BC81" i="7" s="1"/>
  <c r="AD3" i="7"/>
  <c r="BD81" i="7" s="1"/>
  <c r="AE3" i="7"/>
  <c r="BE81" i="7" s="1"/>
  <c r="AF3" i="7"/>
  <c r="BF81" i="7" s="1"/>
  <c r="AG3" i="7"/>
  <c r="BG81" i="7" s="1"/>
  <c r="AH3" i="7"/>
  <c r="BH81" i="7" s="1"/>
  <c r="AB4" i="7"/>
  <c r="BB124" i="7" s="1"/>
  <c r="AC4" i="7"/>
  <c r="BC124" i="7" s="1"/>
  <c r="AD4" i="7"/>
  <c r="BD124" i="7" s="1"/>
  <c r="AE4" i="7"/>
  <c r="BE124" i="7" s="1"/>
  <c r="AF4" i="7"/>
  <c r="BF124" i="7" s="1"/>
  <c r="AG4" i="7"/>
  <c r="BG124" i="7" s="1"/>
  <c r="AH4" i="7"/>
  <c r="BH124" i="7" s="1"/>
  <c r="AB5" i="7"/>
  <c r="BB170" i="7" s="1"/>
  <c r="AC5" i="7"/>
  <c r="BC170" i="7" s="1"/>
  <c r="AD5" i="7"/>
  <c r="BD170" i="7" s="1"/>
  <c r="AE5" i="7"/>
  <c r="BE170" i="7" s="1"/>
  <c r="AF5" i="7"/>
  <c r="BF170" i="7" s="1"/>
  <c r="AG5" i="7"/>
  <c r="BG170" i="7" s="1"/>
  <c r="AH5" i="7"/>
  <c r="BH170" i="7" s="1"/>
  <c r="AB6" i="7"/>
  <c r="BB191" i="7" s="1"/>
  <c r="AC6" i="7"/>
  <c r="BC191" i="7" s="1"/>
  <c r="AD6" i="7"/>
  <c r="BD191" i="7" s="1"/>
  <c r="AE6" i="7"/>
  <c r="BE191" i="7" s="1"/>
  <c r="AF6" i="7"/>
  <c r="BF191" i="7" s="1"/>
  <c r="AG6" i="7"/>
  <c r="BG191" i="7" s="1"/>
  <c r="AH6" i="7"/>
  <c r="BH191" i="7" s="1"/>
  <c r="AB7" i="7"/>
  <c r="BB207" i="7" s="1"/>
  <c r="AC7" i="7"/>
  <c r="BC207" i="7" s="1"/>
  <c r="AD7" i="7"/>
  <c r="BD207" i="7" s="1"/>
  <c r="AE7" i="7"/>
  <c r="BE207" i="7" s="1"/>
  <c r="AF7" i="7"/>
  <c r="BF207" i="7" s="1"/>
  <c r="AG7" i="7"/>
  <c r="BG207" i="7" s="1"/>
  <c r="AH7" i="7"/>
  <c r="BH207" i="7" s="1"/>
  <c r="AB8" i="7"/>
  <c r="BB262" i="7" s="1"/>
  <c r="AC8" i="7"/>
  <c r="BC262" i="7" s="1"/>
  <c r="AD8" i="7"/>
  <c r="BD262" i="7" s="1"/>
  <c r="AE8" i="7"/>
  <c r="BE262" i="7" s="1"/>
  <c r="AF8" i="7"/>
  <c r="BF262" i="7" s="1"/>
  <c r="AG8" i="7"/>
  <c r="BG262" i="7" s="1"/>
  <c r="AH8" i="7"/>
  <c r="BH262" i="7" s="1"/>
  <c r="AB9" i="7"/>
  <c r="BB106" i="7" s="1"/>
  <c r="AC9" i="7"/>
  <c r="BC106" i="7" s="1"/>
  <c r="AD9" i="7"/>
  <c r="BD106" i="7" s="1"/>
  <c r="AE9" i="7"/>
  <c r="BE106" i="7" s="1"/>
  <c r="AF9" i="7"/>
  <c r="BF106" i="7" s="1"/>
  <c r="AG9" i="7"/>
  <c r="BG106" i="7" s="1"/>
  <c r="AH9" i="7"/>
  <c r="BH106" i="7" s="1"/>
  <c r="AB10" i="7"/>
  <c r="BB175" i="7" s="1"/>
  <c r="AC10" i="7"/>
  <c r="BC175" i="7" s="1"/>
  <c r="AD10" i="7"/>
  <c r="BD175" i="7" s="1"/>
  <c r="AE10" i="7"/>
  <c r="BE175" i="7" s="1"/>
  <c r="AF10" i="7"/>
  <c r="BF175" i="7" s="1"/>
  <c r="AG10" i="7"/>
  <c r="BG175" i="7" s="1"/>
  <c r="AH10" i="7"/>
  <c r="BH175" i="7" s="1"/>
  <c r="AB11" i="7"/>
  <c r="BB187" i="7" s="1"/>
  <c r="AC11" i="7"/>
  <c r="BC187" i="7" s="1"/>
  <c r="AD11" i="7"/>
  <c r="BD187" i="7" s="1"/>
  <c r="AE11" i="7"/>
  <c r="BE187" i="7" s="1"/>
  <c r="AF11" i="7"/>
  <c r="BF187" i="7" s="1"/>
  <c r="AG11" i="7"/>
  <c r="BG187" i="7" s="1"/>
  <c r="AH11" i="7"/>
  <c r="BH187" i="7" s="1"/>
  <c r="AB12" i="7"/>
  <c r="BB250" i="7" s="1"/>
  <c r="AC12" i="7"/>
  <c r="BC250" i="7" s="1"/>
  <c r="AD12" i="7"/>
  <c r="BD250" i="7" s="1"/>
  <c r="AE12" i="7"/>
  <c r="BE250" i="7" s="1"/>
  <c r="AF12" i="7"/>
  <c r="BF250" i="7" s="1"/>
  <c r="AG12" i="7"/>
  <c r="BG250" i="7" s="1"/>
  <c r="AH12" i="7"/>
  <c r="BH250" i="7" s="1"/>
  <c r="AB13" i="7"/>
  <c r="BB267" i="7" s="1"/>
  <c r="AC13" i="7"/>
  <c r="BC267" i="7" s="1"/>
  <c r="AD13" i="7"/>
  <c r="BD267" i="7" s="1"/>
  <c r="AE13" i="7"/>
  <c r="BE267" i="7" s="1"/>
  <c r="AF13" i="7"/>
  <c r="BF267" i="7" s="1"/>
  <c r="AG13" i="7"/>
  <c r="BG267" i="7" s="1"/>
  <c r="AH13" i="7"/>
  <c r="BH267" i="7" s="1"/>
  <c r="AB14" i="7"/>
  <c r="BB22" i="7" s="1"/>
  <c r="AC14" i="7"/>
  <c r="BC22" i="7" s="1"/>
  <c r="AD14" i="7"/>
  <c r="BD22" i="7" s="1"/>
  <c r="AE14" i="7"/>
  <c r="BE22" i="7" s="1"/>
  <c r="AF14" i="7"/>
  <c r="BF22" i="7" s="1"/>
  <c r="AG14" i="7"/>
  <c r="BG22" i="7" s="1"/>
  <c r="AH14" i="7"/>
  <c r="BH22" i="7" s="1"/>
  <c r="AB15" i="7"/>
  <c r="BB23" i="7" s="1"/>
  <c r="AC15" i="7"/>
  <c r="BC23" i="7" s="1"/>
  <c r="AD15" i="7"/>
  <c r="BD23" i="7" s="1"/>
  <c r="AE15" i="7"/>
  <c r="BE23" i="7" s="1"/>
  <c r="AF15" i="7"/>
  <c r="BF23" i="7" s="1"/>
  <c r="AG15" i="7"/>
  <c r="BG23" i="7" s="1"/>
  <c r="AH15" i="7"/>
  <c r="BH23" i="7" s="1"/>
  <c r="AB16" i="7"/>
  <c r="BB55" i="7" s="1"/>
  <c r="AC16" i="7"/>
  <c r="BC55" i="7" s="1"/>
  <c r="AD16" i="7"/>
  <c r="BD55" i="7" s="1"/>
  <c r="AE16" i="7"/>
  <c r="BE55" i="7" s="1"/>
  <c r="AF16" i="7"/>
  <c r="BF55" i="7" s="1"/>
  <c r="AG16" i="7"/>
  <c r="BG55" i="7" s="1"/>
  <c r="AH16" i="7"/>
  <c r="BH55" i="7" s="1"/>
  <c r="AB17" i="7"/>
  <c r="BB56" i="7" s="1"/>
  <c r="AC17" i="7"/>
  <c r="BC56" i="7" s="1"/>
  <c r="AD17" i="7"/>
  <c r="BD56" i="7" s="1"/>
  <c r="AE17" i="7"/>
  <c r="BE56" i="7" s="1"/>
  <c r="AF17" i="7"/>
  <c r="BF56" i="7" s="1"/>
  <c r="AG17" i="7"/>
  <c r="BG56" i="7" s="1"/>
  <c r="AH17" i="7"/>
  <c r="BH56" i="7" s="1"/>
  <c r="AB18" i="7"/>
  <c r="BB115" i="7" s="1"/>
  <c r="AC18" i="7"/>
  <c r="BC115" i="7" s="1"/>
  <c r="AD18" i="7"/>
  <c r="BD115" i="7" s="1"/>
  <c r="AE18" i="7"/>
  <c r="BE115" i="7" s="1"/>
  <c r="AF18" i="7"/>
  <c r="BF115" i="7" s="1"/>
  <c r="AG18" i="7"/>
  <c r="BG115" i="7" s="1"/>
  <c r="AH18" i="7"/>
  <c r="BH115" i="7" s="1"/>
  <c r="AB19" i="7"/>
  <c r="BB296" i="7" s="1"/>
  <c r="AC19" i="7"/>
  <c r="BC296" i="7" s="1"/>
  <c r="AD19" i="7"/>
  <c r="BD296" i="7" s="1"/>
  <c r="AE19" i="7"/>
  <c r="BE296" i="7" s="1"/>
  <c r="AF19" i="7"/>
  <c r="BF296" i="7" s="1"/>
  <c r="AG19" i="7"/>
  <c r="BG296" i="7" s="1"/>
  <c r="AH19" i="7"/>
  <c r="BH296" i="7" s="1"/>
  <c r="AB20" i="7"/>
  <c r="BB3" i="7" s="1"/>
  <c r="AC20" i="7"/>
  <c r="BC3" i="7" s="1"/>
  <c r="AD20" i="7"/>
  <c r="BD3" i="7" s="1"/>
  <c r="AE20" i="7"/>
  <c r="BE3" i="7" s="1"/>
  <c r="AF20" i="7"/>
  <c r="BF3" i="7" s="1"/>
  <c r="AG20" i="7"/>
  <c r="BG3" i="7" s="1"/>
  <c r="AH20" i="7"/>
  <c r="BH3" i="7" s="1"/>
  <c r="AB21" i="7"/>
  <c r="BB13" i="7" s="1"/>
  <c r="AC21" i="7"/>
  <c r="BC13" i="7" s="1"/>
  <c r="AD21" i="7"/>
  <c r="BD13" i="7" s="1"/>
  <c r="AE21" i="7"/>
  <c r="BE13" i="7" s="1"/>
  <c r="AF21" i="7"/>
  <c r="BF13" i="7" s="1"/>
  <c r="AG21" i="7"/>
  <c r="BG13" i="7" s="1"/>
  <c r="AH21" i="7"/>
  <c r="BH13" i="7" s="1"/>
  <c r="AB22" i="7"/>
  <c r="BB48" i="7" s="1"/>
  <c r="AC22" i="7"/>
  <c r="BC48" i="7" s="1"/>
  <c r="AD22" i="7"/>
  <c r="BD48" i="7" s="1"/>
  <c r="AE22" i="7"/>
  <c r="BE48" i="7" s="1"/>
  <c r="AF22" i="7"/>
  <c r="BF48" i="7" s="1"/>
  <c r="AG22" i="7"/>
  <c r="BG48" i="7" s="1"/>
  <c r="AH22" i="7"/>
  <c r="BH48" i="7" s="1"/>
  <c r="AB23" i="7"/>
  <c r="BB64" i="7" s="1"/>
  <c r="AC23" i="7"/>
  <c r="BC64" i="7" s="1"/>
  <c r="AD23" i="7"/>
  <c r="BD64" i="7" s="1"/>
  <c r="AE23" i="7"/>
  <c r="BE64" i="7" s="1"/>
  <c r="AF23" i="7"/>
  <c r="BF64" i="7" s="1"/>
  <c r="AG23" i="7"/>
  <c r="BG64" i="7" s="1"/>
  <c r="AH23" i="7"/>
  <c r="BH64" i="7" s="1"/>
  <c r="AB24" i="7"/>
  <c r="BB94" i="7" s="1"/>
  <c r="AC24" i="7"/>
  <c r="BC94" i="7" s="1"/>
  <c r="AD24" i="7"/>
  <c r="BD94" i="7" s="1"/>
  <c r="AE24" i="7"/>
  <c r="BE94" i="7" s="1"/>
  <c r="AF24" i="7"/>
  <c r="BF94" i="7" s="1"/>
  <c r="AG24" i="7"/>
  <c r="BG94" i="7" s="1"/>
  <c r="AH24" i="7"/>
  <c r="BH94" i="7" s="1"/>
  <c r="AB25" i="7"/>
  <c r="BB243" i="7" s="1"/>
  <c r="AC25" i="7"/>
  <c r="BC243" i="7" s="1"/>
  <c r="AD25" i="7"/>
  <c r="BD243" i="7" s="1"/>
  <c r="AE25" i="7"/>
  <c r="BE243" i="7" s="1"/>
  <c r="AF25" i="7"/>
  <c r="BF243" i="7" s="1"/>
  <c r="AG25" i="7"/>
  <c r="BG243" i="7" s="1"/>
  <c r="AH25" i="7"/>
  <c r="BH243" i="7" s="1"/>
  <c r="AB26" i="7"/>
  <c r="BB25" i="7" s="1"/>
  <c r="AC26" i="7"/>
  <c r="BC25" i="7" s="1"/>
  <c r="AD26" i="7"/>
  <c r="BD25" i="7" s="1"/>
  <c r="AE26" i="7"/>
  <c r="BE25" i="7" s="1"/>
  <c r="AF26" i="7"/>
  <c r="BF25" i="7" s="1"/>
  <c r="AG26" i="7"/>
  <c r="BG25" i="7" s="1"/>
  <c r="AH26" i="7"/>
  <c r="BH25" i="7" s="1"/>
  <c r="AB27" i="7"/>
  <c r="BB42" i="7" s="1"/>
  <c r="AC27" i="7"/>
  <c r="BC42" i="7" s="1"/>
  <c r="AD27" i="7"/>
  <c r="BD42" i="7" s="1"/>
  <c r="AE27" i="7"/>
  <c r="BE42" i="7" s="1"/>
  <c r="AF27" i="7"/>
  <c r="BF42" i="7" s="1"/>
  <c r="AG27" i="7"/>
  <c r="BG42" i="7" s="1"/>
  <c r="AH27" i="7"/>
  <c r="BH42" i="7" s="1"/>
  <c r="AB28" i="7"/>
  <c r="BB161" i="7" s="1"/>
  <c r="AC28" i="7"/>
  <c r="BC161" i="7" s="1"/>
  <c r="AD28" i="7"/>
  <c r="BD161" i="7" s="1"/>
  <c r="AE28" i="7"/>
  <c r="BE161" i="7" s="1"/>
  <c r="AF28" i="7"/>
  <c r="BF161" i="7" s="1"/>
  <c r="AG28" i="7"/>
  <c r="BG161" i="7" s="1"/>
  <c r="AH28" i="7"/>
  <c r="BH161" i="7" s="1"/>
  <c r="AB29" i="7"/>
  <c r="BB196" i="7" s="1"/>
  <c r="AC29" i="7"/>
  <c r="BC196" i="7" s="1"/>
  <c r="AD29" i="7"/>
  <c r="BD196" i="7" s="1"/>
  <c r="AE29" i="7"/>
  <c r="BE196" i="7" s="1"/>
  <c r="AF29" i="7"/>
  <c r="BF196" i="7" s="1"/>
  <c r="AG29" i="7"/>
  <c r="BG196" i="7" s="1"/>
  <c r="AH29" i="7"/>
  <c r="BH196" i="7" s="1"/>
  <c r="AB30" i="7"/>
  <c r="BB213" i="7" s="1"/>
  <c r="AC30" i="7"/>
  <c r="BC213" i="7" s="1"/>
  <c r="AD30" i="7"/>
  <c r="BD213" i="7" s="1"/>
  <c r="AE30" i="7"/>
  <c r="BE213" i="7" s="1"/>
  <c r="AF30" i="7"/>
  <c r="BF213" i="7" s="1"/>
  <c r="AG30" i="7"/>
  <c r="BG213" i="7" s="1"/>
  <c r="AH30" i="7"/>
  <c r="BH213" i="7" s="1"/>
  <c r="AB31" i="7"/>
  <c r="BB224" i="7" s="1"/>
  <c r="AC31" i="7"/>
  <c r="BC224" i="7" s="1"/>
  <c r="AD31" i="7"/>
  <c r="BD224" i="7" s="1"/>
  <c r="AE31" i="7"/>
  <c r="BE224" i="7" s="1"/>
  <c r="AF31" i="7"/>
  <c r="BF224" i="7" s="1"/>
  <c r="AG31" i="7"/>
  <c r="BG224" i="7" s="1"/>
  <c r="AH31" i="7"/>
  <c r="BH224" i="7" s="1"/>
  <c r="AB32" i="7"/>
  <c r="BB261" i="7" s="1"/>
  <c r="AC32" i="7"/>
  <c r="BC261" i="7" s="1"/>
  <c r="AD32" i="7"/>
  <c r="BD261" i="7" s="1"/>
  <c r="AE32" i="7"/>
  <c r="BE261" i="7" s="1"/>
  <c r="AF32" i="7"/>
  <c r="BF261" i="7" s="1"/>
  <c r="AG32" i="7"/>
  <c r="BG261" i="7" s="1"/>
  <c r="AH32" i="7"/>
  <c r="BH261" i="7" s="1"/>
  <c r="AB33" i="7"/>
  <c r="BB272" i="7" s="1"/>
  <c r="AC33" i="7"/>
  <c r="BC272" i="7" s="1"/>
  <c r="AD33" i="7"/>
  <c r="BD272" i="7" s="1"/>
  <c r="AE33" i="7"/>
  <c r="BE272" i="7" s="1"/>
  <c r="AF33" i="7"/>
  <c r="BF272" i="7" s="1"/>
  <c r="AG33" i="7"/>
  <c r="BG272" i="7" s="1"/>
  <c r="AH33" i="7"/>
  <c r="BH272" i="7" s="1"/>
  <c r="AB34" i="7"/>
  <c r="BB288" i="7" s="1"/>
  <c r="AC34" i="7"/>
  <c r="BC288" i="7" s="1"/>
  <c r="AD34" i="7"/>
  <c r="BD288" i="7" s="1"/>
  <c r="AE34" i="7"/>
  <c r="BE288" i="7" s="1"/>
  <c r="AF34" i="7"/>
  <c r="BF288" i="7" s="1"/>
  <c r="AG34" i="7"/>
  <c r="BG288" i="7" s="1"/>
  <c r="AH34" i="7"/>
  <c r="BH288" i="7" s="1"/>
  <c r="AB35" i="7"/>
  <c r="BB313" i="7" s="1"/>
  <c r="AC35" i="7"/>
  <c r="BC313" i="7" s="1"/>
  <c r="AD35" i="7"/>
  <c r="BD313" i="7" s="1"/>
  <c r="AE35" i="7"/>
  <c r="BE313" i="7" s="1"/>
  <c r="AF35" i="7"/>
  <c r="BF313" i="7" s="1"/>
  <c r="AG35" i="7"/>
  <c r="BG313" i="7" s="1"/>
  <c r="AH35" i="7"/>
  <c r="BH313" i="7" s="1"/>
  <c r="AB36" i="7"/>
  <c r="BB41" i="7" s="1"/>
  <c r="AC36" i="7"/>
  <c r="BC41" i="7" s="1"/>
  <c r="AD36" i="7"/>
  <c r="BD41" i="7" s="1"/>
  <c r="AE36" i="7"/>
  <c r="BE41" i="7" s="1"/>
  <c r="AF36" i="7"/>
  <c r="BF41" i="7" s="1"/>
  <c r="AG36" i="7"/>
  <c r="BG41" i="7" s="1"/>
  <c r="AH36" i="7"/>
  <c r="BH41" i="7" s="1"/>
  <c r="AB37" i="7"/>
  <c r="BB60" i="7" s="1"/>
  <c r="AC37" i="7"/>
  <c r="BC60" i="7" s="1"/>
  <c r="AD37" i="7"/>
  <c r="BD60" i="7" s="1"/>
  <c r="AE37" i="7"/>
  <c r="BE60" i="7" s="1"/>
  <c r="AF37" i="7"/>
  <c r="BF60" i="7" s="1"/>
  <c r="AG37" i="7"/>
  <c r="BG60" i="7" s="1"/>
  <c r="AH37" i="7"/>
  <c r="BH60" i="7" s="1"/>
  <c r="AB38" i="7"/>
  <c r="BB105" i="7" s="1"/>
  <c r="AC38" i="7"/>
  <c r="BC105" i="7" s="1"/>
  <c r="AD38" i="7"/>
  <c r="BD105" i="7" s="1"/>
  <c r="AE38" i="7"/>
  <c r="BE105" i="7" s="1"/>
  <c r="AF38" i="7"/>
  <c r="BF105" i="7" s="1"/>
  <c r="AG38" i="7"/>
  <c r="BG105" i="7" s="1"/>
  <c r="AH38" i="7"/>
  <c r="BH105" i="7" s="1"/>
  <c r="AB39" i="7"/>
  <c r="BB136" i="7" s="1"/>
  <c r="AC39" i="7"/>
  <c r="BC136" i="7" s="1"/>
  <c r="AD39" i="7"/>
  <c r="BD136" i="7" s="1"/>
  <c r="AE39" i="7"/>
  <c r="BE136" i="7" s="1"/>
  <c r="AF39" i="7"/>
  <c r="BF136" i="7" s="1"/>
  <c r="AG39" i="7"/>
  <c r="BG136" i="7" s="1"/>
  <c r="AH39" i="7"/>
  <c r="BH136" i="7" s="1"/>
  <c r="AB40" i="7"/>
  <c r="BB149" i="7" s="1"/>
  <c r="AC40" i="7"/>
  <c r="BC149" i="7" s="1"/>
  <c r="AD40" i="7"/>
  <c r="BD149" i="7" s="1"/>
  <c r="AE40" i="7"/>
  <c r="BE149" i="7" s="1"/>
  <c r="AF40" i="7"/>
  <c r="BF149" i="7" s="1"/>
  <c r="AG40" i="7"/>
  <c r="BG149" i="7" s="1"/>
  <c r="AH40" i="7"/>
  <c r="BH149" i="7" s="1"/>
  <c r="AB41" i="7"/>
  <c r="BB198" i="7" s="1"/>
  <c r="AC41" i="7"/>
  <c r="BC198" i="7" s="1"/>
  <c r="AD41" i="7"/>
  <c r="BD198" i="7" s="1"/>
  <c r="AE41" i="7"/>
  <c r="BE198" i="7" s="1"/>
  <c r="AF41" i="7"/>
  <c r="BF198" i="7" s="1"/>
  <c r="AG41" i="7"/>
  <c r="BG198" i="7" s="1"/>
  <c r="AH41" i="7"/>
  <c r="BH198" i="7" s="1"/>
  <c r="AB42" i="7"/>
  <c r="BB203" i="7" s="1"/>
  <c r="AC42" i="7"/>
  <c r="BC203" i="7" s="1"/>
  <c r="AD42" i="7"/>
  <c r="BD203" i="7" s="1"/>
  <c r="AE42" i="7"/>
  <c r="BE203" i="7" s="1"/>
  <c r="AF42" i="7"/>
  <c r="BF203" i="7" s="1"/>
  <c r="AG42" i="7"/>
  <c r="BG203" i="7" s="1"/>
  <c r="AH42" i="7"/>
  <c r="BH203" i="7" s="1"/>
  <c r="AB43" i="7"/>
  <c r="BB210" i="7" s="1"/>
  <c r="AC43" i="7"/>
  <c r="BC210" i="7" s="1"/>
  <c r="AD43" i="7"/>
  <c r="BD210" i="7" s="1"/>
  <c r="AE43" i="7"/>
  <c r="BE210" i="7" s="1"/>
  <c r="AF43" i="7"/>
  <c r="BF210" i="7" s="1"/>
  <c r="AG43" i="7"/>
  <c r="BG210" i="7" s="1"/>
  <c r="AH43" i="7"/>
  <c r="BH210" i="7" s="1"/>
  <c r="AB44" i="7"/>
  <c r="BB215" i="7" s="1"/>
  <c r="AC44" i="7"/>
  <c r="BC215" i="7" s="1"/>
  <c r="AD44" i="7"/>
  <c r="BD215" i="7" s="1"/>
  <c r="AE44" i="7"/>
  <c r="BE215" i="7" s="1"/>
  <c r="AF44" i="7"/>
  <c r="BF215" i="7" s="1"/>
  <c r="AG44" i="7"/>
  <c r="BG215" i="7" s="1"/>
  <c r="AH44" i="7"/>
  <c r="BH215" i="7" s="1"/>
  <c r="AB45" i="7"/>
  <c r="BB247" i="7" s="1"/>
  <c r="AC45" i="7"/>
  <c r="BC247" i="7" s="1"/>
  <c r="AD45" i="7"/>
  <c r="BD247" i="7" s="1"/>
  <c r="AE45" i="7"/>
  <c r="BE247" i="7" s="1"/>
  <c r="AF45" i="7"/>
  <c r="BF247" i="7" s="1"/>
  <c r="AG45" i="7"/>
  <c r="BG247" i="7" s="1"/>
  <c r="AH45" i="7"/>
  <c r="BH247" i="7" s="1"/>
  <c r="AB46" i="7"/>
  <c r="BB307" i="7" s="1"/>
  <c r="AC46" i="7"/>
  <c r="BC307" i="7" s="1"/>
  <c r="AD46" i="7"/>
  <c r="BD307" i="7" s="1"/>
  <c r="AE46" i="7"/>
  <c r="BE307" i="7" s="1"/>
  <c r="AF46" i="7"/>
  <c r="BF307" i="7" s="1"/>
  <c r="AG46" i="7"/>
  <c r="BG307" i="7" s="1"/>
  <c r="AH46" i="7"/>
  <c r="BH307" i="7" s="1"/>
  <c r="AB47" i="7"/>
  <c r="BB325" i="7" s="1"/>
  <c r="AC47" i="7"/>
  <c r="BC325" i="7" s="1"/>
  <c r="AD47" i="7"/>
  <c r="BD325" i="7" s="1"/>
  <c r="AE47" i="7"/>
  <c r="BE325" i="7" s="1"/>
  <c r="AF47" i="7"/>
  <c r="BF325" i="7" s="1"/>
  <c r="AG47" i="7"/>
  <c r="BG325" i="7" s="1"/>
  <c r="AH47" i="7"/>
  <c r="BH325" i="7" s="1"/>
  <c r="AB48" i="7"/>
  <c r="BB147" i="7" s="1"/>
  <c r="AC48" i="7"/>
  <c r="BC147" i="7" s="1"/>
  <c r="AD48" i="7"/>
  <c r="BD147" i="7" s="1"/>
  <c r="AE48" i="7"/>
  <c r="BE147" i="7" s="1"/>
  <c r="AF48" i="7"/>
  <c r="BF147" i="7" s="1"/>
  <c r="AG48" i="7"/>
  <c r="BG147" i="7" s="1"/>
  <c r="AH48" i="7"/>
  <c r="BH147" i="7" s="1"/>
  <c r="AB49" i="7"/>
  <c r="BB156" i="7" s="1"/>
  <c r="AC49" i="7"/>
  <c r="BC156" i="7" s="1"/>
  <c r="AD49" i="7"/>
  <c r="BD156" i="7" s="1"/>
  <c r="AE49" i="7"/>
  <c r="BE156" i="7" s="1"/>
  <c r="AF49" i="7"/>
  <c r="BF156" i="7" s="1"/>
  <c r="AG49" i="7"/>
  <c r="BG156" i="7" s="1"/>
  <c r="AH49" i="7"/>
  <c r="BH156" i="7" s="1"/>
  <c r="AB50" i="7"/>
  <c r="BB228" i="7" s="1"/>
  <c r="AC50" i="7"/>
  <c r="BC228" i="7" s="1"/>
  <c r="AD50" i="7"/>
  <c r="BD228" i="7" s="1"/>
  <c r="AE50" i="7"/>
  <c r="BE228" i="7" s="1"/>
  <c r="AF50" i="7"/>
  <c r="BF228" i="7" s="1"/>
  <c r="AG50" i="7"/>
  <c r="BG228" i="7" s="1"/>
  <c r="AH50" i="7"/>
  <c r="BH228" i="7" s="1"/>
  <c r="AB51" i="7"/>
  <c r="BB257" i="7" s="1"/>
  <c r="AC51" i="7"/>
  <c r="BC257" i="7" s="1"/>
  <c r="AD51" i="7"/>
  <c r="BD257" i="7" s="1"/>
  <c r="AE51" i="7"/>
  <c r="BE257" i="7" s="1"/>
  <c r="AF51" i="7"/>
  <c r="BF257" i="7" s="1"/>
  <c r="AG51" i="7"/>
  <c r="BG257" i="7" s="1"/>
  <c r="AH51" i="7"/>
  <c r="BH257" i="7" s="1"/>
  <c r="AB52" i="7"/>
  <c r="BB317" i="7" s="1"/>
  <c r="AC52" i="7"/>
  <c r="BC317" i="7" s="1"/>
  <c r="AD52" i="7"/>
  <c r="BD317" i="7" s="1"/>
  <c r="AE52" i="7"/>
  <c r="BE317" i="7" s="1"/>
  <c r="AF52" i="7"/>
  <c r="BF317" i="7" s="1"/>
  <c r="AG52" i="7"/>
  <c r="BG317" i="7" s="1"/>
  <c r="AH52" i="7"/>
  <c r="BH317" i="7" s="1"/>
  <c r="AB53" i="7"/>
  <c r="BB90" i="7" s="1"/>
  <c r="AC53" i="7"/>
  <c r="BC90" i="7" s="1"/>
  <c r="AD53" i="7"/>
  <c r="BD90" i="7" s="1"/>
  <c r="AE53" i="7"/>
  <c r="BE90" i="7" s="1"/>
  <c r="AF53" i="7"/>
  <c r="BF90" i="7" s="1"/>
  <c r="AG53" i="7"/>
  <c r="BG90" i="7" s="1"/>
  <c r="AH53" i="7"/>
  <c r="BH90" i="7" s="1"/>
  <c r="AB54" i="7"/>
  <c r="BB144" i="7" s="1"/>
  <c r="AC54" i="7"/>
  <c r="BC144" i="7" s="1"/>
  <c r="AD54" i="7"/>
  <c r="BD144" i="7" s="1"/>
  <c r="AE54" i="7"/>
  <c r="BE144" i="7" s="1"/>
  <c r="AF54" i="7"/>
  <c r="BF144" i="7" s="1"/>
  <c r="AG54" i="7"/>
  <c r="BG144" i="7" s="1"/>
  <c r="AH54" i="7"/>
  <c r="BH144" i="7" s="1"/>
  <c r="AB55" i="7"/>
  <c r="BB181" i="7" s="1"/>
  <c r="AC55" i="7"/>
  <c r="BC181" i="7" s="1"/>
  <c r="AD55" i="7"/>
  <c r="BD181" i="7" s="1"/>
  <c r="AE55" i="7"/>
  <c r="BE181" i="7" s="1"/>
  <c r="AF55" i="7"/>
  <c r="BF181" i="7" s="1"/>
  <c r="AG55" i="7"/>
  <c r="BG181" i="7" s="1"/>
  <c r="AH55" i="7"/>
  <c r="BH181" i="7" s="1"/>
  <c r="AB56" i="7"/>
  <c r="BB184" i="7" s="1"/>
  <c r="AC56" i="7"/>
  <c r="BC184" i="7" s="1"/>
  <c r="AD56" i="7"/>
  <c r="BD184" i="7" s="1"/>
  <c r="AE56" i="7"/>
  <c r="BE184" i="7" s="1"/>
  <c r="AF56" i="7"/>
  <c r="BF184" i="7" s="1"/>
  <c r="AG56" i="7"/>
  <c r="BG184" i="7" s="1"/>
  <c r="AH56" i="7"/>
  <c r="BH184" i="7" s="1"/>
  <c r="AB57" i="7"/>
  <c r="BB327" i="7" s="1"/>
  <c r="AC57" i="7"/>
  <c r="BC327" i="7" s="1"/>
  <c r="AD57" i="7"/>
  <c r="BD327" i="7" s="1"/>
  <c r="AE57" i="7"/>
  <c r="BE327" i="7" s="1"/>
  <c r="AF57" i="7"/>
  <c r="BF327" i="7" s="1"/>
  <c r="AG57" i="7"/>
  <c r="BG327" i="7" s="1"/>
  <c r="AH57" i="7"/>
  <c r="BH327" i="7" s="1"/>
  <c r="AB58" i="7"/>
  <c r="BB69" i="7" s="1"/>
  <c r="AC58" i="7"/>
  <c r="BC69" i="7" s="1"/>
  <c r="AD58" i="7"/>
  <c r="BD69" i="7" s="1"/>
  <c r="AE58" i="7"/>
  <c r="BE69" i="7" s="1"/>
  <c r="AF58" i="7"/>
  <c r="BF69" i="7" s="1"/>
  <c r="AG58" i="7"/>
  <c r="BG69" i="7" s="1"/>
  <c r="AH58" i="7"/>
  <c r="BH69" i="7" s="1"/>
  <c r="AB59" i="7"/>
  <c r="BB116" i="7" s="1"/>
  <c r="AC59" i="7"/>
  <c r="BC116" i="7" s="1"/>
  <c r="AD59" i="7"/>
  <c r="BD116" i="7" s="1"/>
  <c r="AE59" i="7"/>
  <c r="BE116" i="7" s="1"/>
  <c r="AF59" i="7"/>
  <c r="BF116" i="7" s="1"/>
  <c r="AG59" i="7"/>
  <c r="BG116" i="7" s="1"/>
  <c r="AH59" i="7"/>
  <c r="BH116" i="7" s="1"/>
  <c r="AB60" i="7"/>
  <c r="BB121" i="7" s="1"/>
  <c r="AC60" i="7"/>
  <c r="BC121" i="7" s="1"/>
  <c r="AD60" i="7"/>
  <c r="BD121" i="7" s="1"/>
  <c r="AE60" i="7"/>
  <c r="BE121" i="7" s="1"/>
  <c r="AF60" i="7"/>
  <c r="BF121" i="7" s="1"/>
  <c r="AG60" i="7"/>
  <c r="BG121" i="7" s="1"/>
  <c r="AH60" i="7"/>
  <c r="BH121" i="7" s="1"/>
  <c r="AB61" i="7"/>
  <c r="BB212" i="7" s="1"/>
  <c r="AC61" i="7"/>
  <c r="BC212" i="7" s="1"/>
  <c r="AD61" i="7"/>
  <c r="BD212" i="7" s="1"/>
  <c r="AE61" i="7"/>
  <c r="BE212" i="7" s="1"/>
  <c r="AF61" i="7"/>
  <c r="BF212" i="7" s="1"/>
  <c r="AG61" i="7"/>
  <c r="BG212" i="7" s="1"/>
  <c r="AH61" i="7"/>
  <c r="BH212" i="7" s="1"/>
  <c r="AB62" i="7"/>
  <c r="BB223" i="7" s="1"/>
  <c r="AC62" i="7"/>
  <c r="BC223" i="7" s="1"/>
  <c r="AD62" i="7"/>
  <c r="BD223" i="7" s="1"/>
  <c r="AE62" i="7"/>
  <c r="BE223" i="7" s="1"/>
  <c r="AF62" i="7"/>
  <c r="BF223" i="7" s="1"/>
  <c r="AG62" i="7"/>
  <c r="BG223" i="7" s="1"/>
  <c r="AH62" i="7"/>
  <c r="BH223" i="7" s="1"/>
  <c r="AB63" i="7"/>
  <c r="BB226" i="7" s="1"/>
  <c r="AC63" i="7"/>
  <c r="BC226" i="7" s="1"/>
  <c r="AD63" i="7"/>
  <c r="BD226" i="7" s="1"/>
  <c r="AE63" i="7"/>
  <c r="BE226" i="7" s="1"/>
  <c r="AF63" i="7"/>
  <c r="BF226" i="7" s="1"/>
  <c r="AG63" i="7"/>
  <c r="BG226" i="7" s="1"/>
  <c r="AH63" i="7"/>
  <c r="BH226" i="7" s="1"/>
  <c r="AB64" i="7"/>
  <c r="BB229" i="7" s="1"/>
  <c r="AC64" i="7"/>
  <c r="BC229" i="7" s="1"/>
  <c r="AD64" i="7"/>
  <c r="BD229" i="7" s="1"/>
  <c r="AE64" i="7"/>
  <c r="BE229" i="7" s="1"/>
  <c r="AF64" i="7"/>
  <c r="BF229" i="7" s="1"/>
  <c r="AG64" i="7"/>
  <c r="BG229" i="7" s="1"/>
  <c r="AH64" i="7"/>
  <c r="BH229" i="7" s="1"/>
  <c r="AB65" i="7"/>
  <c r="BB12" i="7" s="1"/>
  <c r="AC65" i="7"/>
  <c r="BC12" i="7" s="1"/>
  <c r="AD65" i="7"/>
  <c r="BD12" i="7" s="1"/>
  <c r="AE65" i="7"/>
  <c r="BE12" i="7" s="1"/>
  <c r="AF65" i="7"/>
  <c r="BF12" i="7" s="1"/>
  <c r="AG65" i="7"/>
  <c r="BG12" i="7" s="1"/>
  <c r="AH65" i="7"/>
  <c r="BH12" i="7" s="1"/>
  <c r="AB66" i="7"/>
  <c r="BB78" i="7" s="1"/>
  <c r="AC66" i="7"/>
  <c r="BC78" i="7" s="1"/>
  <c r="AD66" i="7"/>
  <c r="BD78" i="7" s="1"/>
  <c r="AE66" i="7"/>
  <c r="BE78" i="7" s="1"/>
  <c r="AF66" i="7"/>
  <c r="BF78" i="7" s="1"/>
  <c r="AG66" i="7"/>
  <c r="BG78" i="7" s="1"/>
  <c r="AH66" i="7"/>
  <c r="BH78" i="7" s="1"/>
  <c r="AB67" i="7"/>
  <c r="BB217" i="7" s="1"/>
  <c r="AC67" i="7"/>
  <c r="BC217" i="7" s="1"/>
  <c r="AD67" i="7"/>
  <c r="BD217" i="7" s="1"/>
  <c r="AE67" i="7"/>
  <c r="BE217" i="7" s="1"/>
  <c r="AF67" i="7"/>
  <c r="BF217" i="7" s="1"/>
  <c r="AG67" i="7"/>
  <c r="BG217" i="7" s="1"/>
  <c r="AH67" i="7"/>
  <c r="BH217" i="7" s="1"/>
  <c r="AB68" i="7"/>
  <c r="BB231" i="7" s="1"/>
  <c r="AC68" i="7"/>
  <c r="BC231" i="7" s="1"/>
  <c r="AD68" i="7"/>
  <c r="BD231" i="7" s="1"/>
  <c r="AE68" i="7"/>
  <c r="BE231" i="7" s="1"/>
  <c r="AF68" i="7"/>
  <c r="BF231" i="7" s="1"/>
  <c r="AG68" i="7"/>
  <c r="BG231" i="7" s="1"/>
  <c r="AH68" i="7"/>
  <c r="BH231" i="7" s="1"/>
  <c r="AB69" i="7"/>
  <c r="BB29" i="7" s="1"/>
  <c r="AC69" i="7"/>
  <c r="BC29" i="7" s="1"/>
  <c r="AD69" i="7"/>
  <c r="BD29" i="7" s="1"/>
  <c r="AE69" i="7"/>
  <c r="BE29" i="7" s="1"/>
  <c r="AF69" i="7"/>
  <c r="BF29" i="7" s="1"/>
  <c r="AG69" i="7"/>
  <c r="BG29" i="7" s="1"/>
  <c r="AH69" i="7"/>
  <c r="BH29" i="7" s="1"/>
  <c r="AB70" i="7"/>
  <c r="BB43" i="7" s="1"/>
  <c r="AC70" i="7"/>
  <c r="BC43" i="7" s="1"/>
  <c r="AD70" i="7"/>
  <c r="BD43" i="7" s="1"/>
  <c r="AE70" i="7"/>
  <c r="BE43" i="7" s="1"/>
  <c r="AF70" i="7"/>
  <c r="BF43" i="7" s="1"/>
  <c r="AG70" i="7"/>
  <c r="BG43" i="7" s="1"/>
  <c r="AH70" i="7"/>
  <c r="BH43" i="7" s="1"/>
  <c r="AB71" i="7"/>
  <c r="BB146" i="7" s="1"/>
  <c r="AC71" i="7"/>
  <c r="BC146" i="7" s="1"/>
  <c r="AD71" i="7"/>
  <c r="BD146" i="7" s="1"/>
  <c r="AE71" i="7"/>
  <c r="BE146" i="7" s="1"/>
  <c r="AF71" i="7"/>
  <c r="BF146" i="7" s="1"/>
  <c r="AG71" i="7"/>
  <c r="BG146" i="7" s="1"/>
  <c r="AH71" i="7"/>
  <c r="BH146" i="7" s="1"/>
  <c r="AB72" i="7"/>
  <c r="BB150" i="7" s="1"/>
  <c r="AC72" i="7"/>
  <c r="BC150" i="7" s="1"/>
  <c r="AD72" i="7"/>
  <c r="BD150" i="7" s="1"/>
  <c r="AE72" i="7"/>
  <c r="BE150" i="7" s="1"/>
  <c r="AF72" i="7"/>
  <c r="BF150" i="7" s="1"/>
  <c r="AG72" i="7"/>
  <c r="BG150" i="7" s="1"/>
  <c r="AH72" i="7"/>
  <c r="BH150" i="7" s="1"/>
  <c r="AB73" i="7"/>
  <c r="BB292" i="7" s="1"/>
  <c r="AC73" i="7"/>
  <c r="BC292" i="7" s="1"/>
  <c r="AD73" i="7"/>
  <c r="BD292" i="7" s="1"/>
  <c r="AE73" i="7"/>
  <c r="BE292" i="7" s="1"/>
  <c r="AF73" i="7"/>
  <c r="BF292" i="7" s="1"/>
  <c r="AG73" i="7"/>
  <c r="BG292" i="7" s="1"/>
  <c r="AH73" i="7"/>
  <c r="BH292" i="7" s="1"/>
  <c r="AB74" i="7"/>
  <c r="BB76" i="7" s="1"/>
  <c r="AC74" i="7"/>
  <c r="BC76" i="7" s="1"/>
  <c r="AD74" i="7"/>
  <c r="BD76" i="7" s="1"/>
  <c r="AE74" i="7"/>
  <c r="BE76" i="7" s="1"/>
  <c r="AF74" i="7"/>
  <c r="BF76" i="7" s="1"/>
  <c r="AG74" i="7"/>
  <c r="BG76" i="7" s="1"/>
  <c r="AH74" i="7"/>
  <c r="BH76" i="7" s="1"/>
  <c r="AB75" i="7"/>
  <c r="BB151" i="7" s="1"/>
  <c r="AC75" i="7"/>
  <c r="BC151" i="7" s="1"/>
  <c r="AD75" i="7"/>
  <c r="BD151" i="7" s="1"/>
  <c r="AE75" i="7"/>
  <c r="BE151" i="7" s="1"/>
  <c r="AF75" i="7"/>
  <c r="BF151" i="7" s="1"/>
  <c r="AG75" i="7"/>
  <c r="BG151" i="7" s="1"/>
  <c r="AH75" i="7"/>
  <c r="BH151" i="7" s="1"/>
  <c r="AB76" i="7"/>
  <c r="BB193" i="7" s="1"/>
  <c r="AC76" i="7"/>
  <c r="BC193" i="7" s="1"/>
  <c r="AD76" i="7"/>
  <c r="BD193" i="7" s="1"/>
  <c r="AE76" i="7"/>
  <c r="BE193" i="7" s="1"/>
  <c r="AF76" i="7"/>
  <c r="BF193" i="7" s="1"/>
  <c r="AG76" i="7"/>
  <c r="BG193" i="7" s="1"/>
  <c r="AH76" i="7"/>
  <c r="BH193" i="7" s="1"/>
  <c r="AB77" i="7"/>
  <c r="BB222" i="7" s="1"/>
  <c r="AC77" i="7"/>
  <c r="BC222" i="7" s="1"/>
  <c r="AD77" i="7"/>
  <c r="BD222" i="7" s="1"/>
  <c r="AE77" i="7"/>
  <c r="BE222" i="7" s="1"/>
  <c r="AF77" i="7"/>
  <c r="BF222" i="7" s="1"/>
  <c r="AG77" i="7"/>
  <c r="BG222" i="7" s="1"/>
  <c r="AH77" i="7"/>
  <c r="BH222" i="7" s="1"/>
  <c r="AB78" i="7"/>
  <c r="BB4" i="7" s="1"/>
  <c r="AC78" i="7"/>
  <c r="BC4" i="7" s="1"/>
  <c r="AD78" i="7"/>
  <c r="BD4" i="7" s="1"/>
  <c r="AE78" i="7"/>
  <c r="BE4" i="7" s="1"/>
  <c r="AF78" i="7"/>
  <c r="BF4" i="7" s="1"/>
  <c r="AG78" i="7"/>
  <c r="BG4" i="7" s="1"/>
  <c r="AH78" i="7"/>
  <c r="BH4" i="7" s="1"/>
  <c r="AB79" i="7"/>
  <c r="BB24" i="7" s="1"/>
  <c r="AC79" i="7"/>
  <c r="BC24" i="7" s="1"/>
  <c r="AD79" i="7"/>
  <c r="BD24" i="7" s="1"/>
  <c r="AE79" i="7"/>
  <c r="BE24" i="7" s="1"/>
  <c r="AF79" i="7"/>
  <c r="BF24" i="7" s="1"/>
  <c r="AG79" i="7"/>
  <c r="BG24" i="7" s="1"/>
  <c r="AH79" i="7"/>
  <c r="BH24" i="7" s="1"/>
  <c r="AB80" i="7"/>
  <c r="BB57" i="7" s="1"/>
  <c r="AC80" i="7"/>
  <c r="BC57" i="7" s="1"/>
  <c r="AD80" i="7"/>
  <c r="BD57" i="7" s="1"/>
  <c r="AE80" i="7"/>
  <c r="BE57" i="7" s="1"/>
  <c r="AF80" i="7"/>
  <c r="BF57" i="7" s="1"/>
  <c r="AG80" i="7"/>
  <c r="BG57" i="7" s="1"/>
  <c r="AH80" i="7"/>
  <c r="BH57" i="7" s="1"/>
  <c r="AB81" i="7"/>
  <c r="BB77" i="7" s="1"/>
  <c r="AC81" i="7"/>
  <c r="BC77" i="7" s="1"/>
  <c r="AD81" i="7"/>
  <c r="BD77" i="7" s="1"/>
  <c r="AE81" i="7"/>
  <c r="BE77" i="7" s="1"/>
  <c r="AF81" i="7"/>
  <c r="BF77" i="7" s="1"/>
  <c r="AG81" i="7"/>
  <c r="BG77" i="7" s="1"/>
  <c r="AH81" i="7"/>
  <c r="BH77" i="7" s="1"/>
  <c r="AB82" i="7"/>
  <c r="BB99" i="7" s="1"/>
  <c r="AC82" i="7"/>
  <c r="BC99" i="7" s="1"/>
  <c r="AD82" i="7"/>
  <c r="BD99" i="7" s="1"/>
  <c r="AE82" i="7"/>
  <c r="BE99" i="7" s="1"/>
  <c r="AF82" i="7"/>
  <c r="BF99" i="7" s="1"/>
  <c r="AG82" i="7"/>
  <c r="BG99" i="7" s="1"/>
  <c r="AH82" i="7"/>
  <c r="BH99" i="7" s="1"/>
  <c r="AB83" i="7"/>
  <c r="BB130" i="7" s="1"/>
  <c r="AC83" i="7"/>
  <c r="BC130" i="7" s="1"/>
  <c r="AD83" i="7"/>
  <c r="BD130" i="7" s="1"/>
  <c r="AE83" i="7"/>
  <c r="BE130" i="7" s="1"/>
  <c r="AF83" i="7"/>
  <c r="BF130" i="7" s="1"/>
  <c r="AG83" i="7"/>
  <c r="BG130" i="7" s="1"/>
  <c r="AH83" i="7"/>
  <c r="BH130" i="7" s="1"/>
  <c r="AB84" i="7"/>
  <c r="BB180" i="7" s="1"/>
  <c r="AC84" i="7"/>
  <c r="BC180" i="7" s="1"/>
  <c r="AD84" i="7"/>
  <c r="BD180" i="7" s="1"/>
  <c r="AE84" i="7"/>
  <c r="BE180" i="7" s="1"/>
  <c r="AF84" i="7"/>
  <c r="BF180" i="7" s="1"/>
  <c r="AG84" i="7"/>
  <c r="BG180" i="7" s="1"/>
  <c r="AH84" i="7"/>
  <c r="BH180" i="7" s="1"/>
  <c r="AB85" i="7"/>
  <c r="BB238" i="7" s="1"/>
  <c r="AC85" i="7"/>
  <c r="BC238" i="7" s="1"/>
  <c r="AD85" i="7"/>
  <c r="BD238" i="7" s="1"/>
  <c r="AE85" i="7"/>
  <c r="BE238" i="7" s="1"/>
  <c r="AF85" i="7"/>
  <c r="BF238" i="7" s="1"/>
  <c r="AG85" i="7"/>
  <c r="BG238" i="7" s="1"/>
  <c r="AH85" i="7"/>
  <c r="BH238" i="7" s="1"/>
  <c r="AB86" i="7"/>
  <c r="BB21" i="7" s="1"/>
  <c r="AC86" i="7"/>
  <c r="BC21" i="7" s="1"/>
  <c r="AD86" i="7"/>
  <c r="BD21" i="7" s="1"/>
  <c r="AE86" i="7"/>
  <c r="BE21" i="7" s="1"/>
  <c r="AF86" i="7"/>
  <c r="BF21" i="7" s="1"/>
  <c r="AG86" i="7"/>
  <c r="BG21" i="7" s="1"/>
  <c r="AH86" i="7"/>
  <c r="BH21" i="7" s="1"/>
  <c r="AB87" i="7"/>
  <c r="BB51" i="7" s="1"/>
  <c r="AC87" i="7"/>
  <c r="BC51" i="7" s="1"/>
  <c r="AD87" i="7"/>
  <c r="BD51" i="7" s="1"/>
  <c r="AE87" i="7"/>
  <c r="BE51" i="7" s="1"/>
  <c r="AF87" i="7"/>
  <c r="BF51" i="7" s="1"/>
  <c r="AG87" i="7"/>
  <c r="BG51" i="7" s="1"/>
  <c r="AH87" i="7"/>
  <c r="BH51" i="7" s="1"/>
  <c r="AB88" i="7"/>
  <c r="BB118" i="7" s="1"/>
  <c r="AC88" i="7"/>
  <c r="BC118" i="7" s="1"/>
  <c r="AD88" i="7"/>
  <c r="BD118" i="7" s="1"/>
  <c r="AE88" i="7"/>
  <c r="BE118" i="7" s="1"/>
  <c r="AF88" i="7"/>
  <c r="BF118" i="7" s="1"/>
  <c r="AG88" i="7"/>
  <c r="BG118" i="7" s="1"/>
  <c r="AH88" i="7"/>
  <c r="BH118" i="7" s="1"/>
  <c r="AB89" i="7"/>
  <c r="BB132" i="7" s="1"/>
  <c r="AC89" i="7"/>
  <c r="BC132" i="7" s="1"/>
  <c r="AD89" i="7"/>
  <c r="BD132" i="7" s="1"/>
  <c r="AE89" i="7"/>
  <c r="BE132" i="7" s="1"/>
  <c r="AF89" i="7"/>
  <c r="BF132" i="7" s="1"/>
  <c r="AG89" i="7"/>
  <c r="BG132" i="7" s="1"/>
  <c r="AH89" i="7"/>
  <c r="BH132" i="7" s="1"/>
  <c r="AB90" i="7"/>
  <c r="BB164" i="7" s="1"/>
  <c r="AC90" i="7"/>
  <c r="BC164" i="7" s="1"/>
  <c r="AD90" i="7"/>
  <c r="BD164" i="7" s="1"/>
  <c r="AE90" i="7"/>
  <c r="BE164" i="7" s="1"/>
  <c r="AF90" i="7"/>
  <c r="BF164" i="7" s="1"/>
  <c r="AG90" i="7"/>
  <c r="BG164" i="7" s="1"/>
  <c r="AH90" i="7"/>
  <c r="BH164" i="7" s="1"/>
  <c r="AB91" i="7"/>
  <c r="BB189" i="7" s="1"/>
  <c r="AC91" i="7"/>
  <c r="BC189" i="7" s="1"/>
  <c r="AD91" i="7"/>
  <c r="BD189" i="7" s="1"/>
  <c r="AE91" i="7"/>
  <c r="BE189" i="7" s="1"/>
  <c r="AF91" i="7"/>
  <c r="BF189" i="7" s="1"/>
  <c r="AG91" i="7"/>
  <c r="BG189" i="7" s="1"/>
  <c r="AH91" i="7"/>
  <c r="BH189" i="7" s="1"/>
  <c r="AB92" i="7"/>
  <c r="BB195" i="7" s="1"/>
  <c r="AC92" i="7"/>
  <c r="BC195" i="7" s="1"/>
  <c r="AD92" i="7"/>
  <c r="BD195" i="7" s="1"/>
  <c r="AE92" i="7"/>
  <c r="BE195" i="7" s="1"/>
  <c r="AF92" i="7"/>
  <c r="BF195" i="7" s="1"/>
  <c r="AG92" i="7"/>
  <c r="BG195" i="7" s="1"/>
  <c r="AH92" i="7"/>
  <c r="BH195" i="7" s="1"/>
  <c r="AB93" i="7"/>
  <c r="BB26" i="7" s="1"/>
  <c r="AC93" i="7"/>
  <c r="BC26" i="7" s="1"/>
  <c r="AD93" i="7"/>
  <c r="BD26" i="7" s="1"/>
  <c r="AE93" i="7"/>
  <c r="BE26" i="7" s="1"/>
  <c r="AF93" i="7"/>
  <c r="BF26" i="7" s="1"/>
  <c r="AG93" i="7"/>
  <c r="BG26" i="7" s="1"/>
  <c r="AH93" i="7"/>
  <c r="BH26" i="7" s="1"/>
  <c r="AB94" i="7"/>
  <c r="BB88" i="7" s="1"/>
  <c r="AC94" i="7"/>
  <c r="BC88" i="7" s="1"/>
  <c r="AD94" i="7"/>
  <c r="BD88" i="7" s="1"/>
  <c r="AE94" i="7"/>
  <c r="BE88" i="7" s="1"/>
  <c r="AF94" i="7"/>
  <c r="BF88" i="7" s="1"/>
  <c r="AG94" i="7"/>
  <c r="BG88" i="7" s="1"/>
  <c r="AH94" i="7"/>
  <c r="BH88" i="7" s="1"/>
  <c r="AB95" i="7"/>
  <c r="BB155" i="7" s="1"/>
  <c r="AC95" i="7"/>
  <c r="BC155" i="7" s="1"/>
  <c r="AD95" i="7"/>
  <c r="BD155" i="7" s="1"/>
  <c r="AE95" i="7"/>
  <c r="BE155" i="7" s="1"/>
  <c r="AF95" i="7"/>
  <c r="BF155" i="7" s="1"/>
  <c r="AG95" i="7"/>
  <c r="BG155" i="7" s="1"/>
  <c r="AH95" i="7"/>
  <c r="BH155" i="7" s="1"/>
  <c r="AB96" i="7"/>
  <c r="BB183" i="7" s="1"/>
  <c r="AC96" i="7"/>
  <c r="BC183" i="7" s="1"/>
  <c r="AD96" i="7"/>
  <c r="BD183" i="7" s="1"/>
  <c r="AE96" i="7"/>
  <c r="BE183" i="7" s="1"/>
  <c r="AF96" i="7"/>
  <c r="BF183" i="7" s="1"/>
  <c r="AG96" i="7"/>
  <c r="BG183" i="7" s="1"/>
  <c r="AH96" i="7"/>
  <c r="BH183" i="7" s="1"/>
  <c r="AB97" i="7"/>
  <c r="BB241" i="7" s="1"/>
  <c r="AC97" i="7"/>
  <c r="BC241" i="7" s="1"/>
  <c r="AD97" i="7"/>
  <c r="BD241" i="7" s="1"/>
  <c r="AE97" i="7"/>
  <c r="BE241" i="7" s="1"/>
  <c r="AF97" i="7"/>
  <c r="BF241" i="7" s="1"/>
  <c r="AG97" i="7"/>
  <c r="BG241" i="7" s="1"/>
  <c r="AH97" i="7"/>
  <c r="BH241" i="7" s="1"/>
  <c r="AB98" i="7"/>
  <c r="BB242" i="7" s="1"/>
  <c r="AC98" i="7"/>
  <c r="BC242" i="7" s="1"/>
  <c r="AD98" i="7"/>
  <c r="BD242" i="7" s="1"/>
  <c r="AE98" i="7"/>
  <c r="BE242" i="7" s="1"/>
  <c r="AF98" i="7"/>
  <c r="BF242" i="7" s="1"/>
  <c r="AG98" i="7"/>
  <c r="BG242" i="7" s="1"/>
  <c r="AH98" i="7"/>
  <c r="BH242" i="7" s="1"/>
  <c r="AB99" i="7"/>
  <c r="BB308" i="7" s="1"/>
  <c r="AC99" i="7"/>
  <c r="BC308" i="7" s="1"/>
  <c r="AD99" i="7"/>
  <c r="BD308" i="7" s="1"/>
  <c r="AE99" i="7"/>
  <c r="BE308" i="7" s="1"/>
  <c r="AF99" i="7"/>
  <c r="BF308" i="7" s="1"/>
  <c r="AG99" i="7"/>
  <c r="BG308" i="7" s="1"/>
  <c r="AH99" i="7"/>
  <c r="BH308" i="7" s="1"/>
  <c r="AB100" i="7"/>
  <c r="BB65" i="7" s="1"/>
  <c r="AC100" i="7"/>
  <c r="BC65" i="7" s="1"/>
  <c r="AD100" i="7"/>
  <c r="BD65" i="7" s="1"/>
  <c r="AE100" i="7"/>
  <c r="BE65" i="7" s="1"/>
  <c r="AF100" i="7"/>
  <c r="BF65" i="7" s="1"/>
  <c r="AG100" i="7"/>
  <c r="BG65" i="7" s="1"/>
  <c r="AH100" i="7"/>
  <c r="BH65" i="7" s="1"/>
  <c r="AB101" i="7"/>
  <c r="BB75" i="7" s="1"/>
  <c r="AC101" i="7"/>
  <c r="BC75" i="7" s="1"/>
  <c r="AD101" i="7"/>
  <c r="BD75" i="7" s="1"/>
  <c r="AE101" i="7"/>
  <c r="BE75" i="7" s="1"/>
  <c r="AF101" i="7"/>
  <c r="BF75" i="7" s="1"/>
  <c r="AG101" i="7"/>
  <c r="BG75" i="7" s="1"/>
  <c r="AH101" i="7"/>
  <c r="BH75" i="7" s="1"/>
  <c r="AB102" i="7"/>
  <c r="BB89" i="7" s="1"/>
  <c r="AC102" i="7"/>
  <c r="BC89" i="7" s="1"/>
  <c r="AD102" i="7"/>
  <c r="BD89" i="7" s="1"/>
  <c r="AE102" i="7"/>
  <c r="BE89" i="7" s="1"/>
  <c r="AF102" i="7"/>
  <c r="BF89" i="7" s="1"/>
  <c r="AG102" i="7"/>
  <c r="BG89" i="7" s="1"/>
  <c r="AH102" i="7"/>
  <c r="BH89" i="7" s="1"/>
  <c r="AB103" i="7"/>
  <c r="BB142" i="7" s="1"/>
  <c r="AC103" i="7"/>
  <c r="BC142" i="7" s="1"/>
  <c r="AD103" i="7"/>
  <c r="BD142" i="7" s="1"/>
  <c r="AE103" i="7"/>
  <c r="BE142" i="7" s="1"/>
  <c r="AF103" i="7"/>
  <c r="BF142" i="7" s="1"/>
  <c r="AG103" i="7"/>
  <c r="BG142" i="7" s="1"/>
  <c r="AH103" i="7"/>
  <c r="BH142" i="7" s="1"/>
  <c r="AB104" i="7"/>
  <c r="BB190" i="7" s="1"/>
  <c r="AC104" i="7"/>
  <c r="BC190" i="7" s="1"/>
  <c r="AD104" i="7"/>
  <c r="BD190" i="7" s="1"/>
  <c r="AE104" i="7"/>
  <c r="BE190" i="7" s="1"/>
  <c r="AF104" i="7"/>
  <c r="BF190" i="7" s="1"/>
  <c r="AG104" i="7"/>
  <c r="BG190" i="7" s="1"/>
  <c r="AH104" i="7"/>
  <c r="BH190" i="7" s="1"/>
  <c r="AB105" i="7"/>
  <c r="BB245" i="7" s="1"/>
  <c r="AC105" i="7"/>
  <c r="BC245" i="7" s="1"/>
  <c r="AD105" i="7"/>
  <c r="BD245" i="7" s="1"/>
  <c r="AE105" i="7"/>
  <c r="BE245" i="7" s="1"/>
  <c r="AF105" i="7"/>
  <c r="BF245" i="7" s="1"/>
  <c r="AG105" i="7"/>
  <c r="BG245" i="7" s="1"/>
  <c r="AH105" i="7"/>
  <c r="BH245" i="7" s="1"/>
  <c r="AB106" i="7"/>
  <c r="BB302" i="7" s="1"/>
  <c r="AC106" i="7"/>
  <c r="BC302" i="7" s="1"/>
  <c r="AD106" i="7"/>
  <c r="BD302" i="7" s="1"/>
  <c r="AE106" i="7"/>
  <c r="BE302" i="7" s="1"/>
  <c r="AF106" i="7"/>
  <c r="BF302" i="7" s="1"/>
  <c r="AG106" i="7"/>
  <c r="BG302" i="7" s="1"/>
  <c r="AH106" i="7"/>
  <c r="BH302" i="7" s="1"/>
  <c r="AB107" i="7"/>
  <c r="BB6" i="7" s="1"/>
  <c r="AC107" i="7"/>
  <c r="BC6" i="7" s="1"/>
  <c r="AD107" i="7"/>
  <c r="BD6" i="7" s="1"/>
  <c r="AE107" i="7"/>
  <c r="BE6" i="7" s="1"/>
  <c r="AF107" i="7"/>
  <c r="BF6" i="7" s="1"/>
  <c r="AG107" i="7"/>
  <c r="BG6" i="7" s="1"/>
  <c r="AH107" i="7"/>
  <c r="BH6" i="7" s="1"/>
  <c r="AB108" i="7"/>
  <c r="BB16" i="7" s="1"/>
  <c r="AC108" i="7"/>
  <c r="BC16" i="7" s="1"/>
  <c r="AD108" i="7"/>
  <c r="BD16" i="7" s="1"/>
  <c r="AE108" i="7"/>
  <c r="BE16" i="7" s="1"/>
  <c r="AF108" i="7"/>
  <c r="BF16" i="7" s="1"/>
  <c r="AG108" i="7"/>
  <c r="BG16" i="7" s="1"/>
  <c r="AH108" i="7"/>
  <c r="BH16" i="7" s="1"/>
  <c r="AB109" i="7"/>
  <c r="BB40" i="7" s="1"/>
  <c r="AC109" i="7"/>
  <c r="BC40" i="7" s="1"/>
  <c r="AD109" i="7"/>
  <c r="BD40" i="7" s="1"/>
  <c r="AE109" i="7"/>
  <c r="BE40" i="7" s="1"/>
  <c r="AF109" i="7"/>
  <c r="BF40" i="7" s="1"/>
  <c r="AG109" i="7"/>
  <c r="BG40" i="7" s="1"/>
  <c r="AH109" i="7"/>
  <c r="BH40" i="7" s="1"/>
  <c r="AB110" i="7"/>
  <c r="BB107" i="7" s="1"/>
  <c r="AC110" i="7"/>
  <c r="BC107" i="7" s="1"/>
  <c r="AD110" i="7"/>
  <c r="BD107" i="7" s="1"/>
  <c r="AE110" i="7"/>
  <c r="BE107" i="7" s="1"/>
  <c r="AF110" i="7"/>
  <c r="BF107" i="7" s="1"/>
  <c r="AG110" i="7"/>
  <c r="BG107" i="7" s="1"/>
  <c r="AH110" i="7"/>
  <c r="BH107" i="7" s="1"/>
  <c r="AB111" i="7"/>
  <c r="BB162" i="7" s="1"/>
  <c r="AC111" i="7"/>
  <c r="BC162" i="7" s="1"/>
  <c r="AD111" i="7"/>
  <c r="BD162" i="7" s="1"/>
  <c r="AE111" i="7"/>
  <c r="BE162" i="7" s="1"/>
  <c r="AF111" i="7"/>
  <c r="BF162" i="7" s="1"/>
  <c r="AG111" i="7"/>
  <c r="BG162" i="7" s="1"/>
  <c r="AH111" i="7"/>
  <c r="BH162" i="7" s="1"/>
  <c r="AB112" i="7"/>
  <c r="BB174" i="7" s="1"/>
  <c r="AC112" i="7"/>
  <c r="BC174" i="7" s="1"/>
  <c r="AD112" i="7"/>
  <c r="BD174" i="7" s="1"/>
  <c r="AE112" i="7"/>
  <c r="BE174" i="7" s="1"/>
  <c r="AF112" i="7"/>
  <c r="BF174" i="7" s="1"/>
  <c r="AG112" i="7"/>
  <c r="BG174" i="7" s="1"/>
  <c r="AH112" i="7"/>
  <c r="BH174" i="7" s="1"/>
  <c r="AB113" i="7"/>
  <c r="BB220" i="7" s="1"/>
  <c r="AC113" i="7"/>
  <c r="BC220" i="7" s="1"/>
  <c r="AD113" i="7"/>
  <c r="BD220" i="7" s="1"/>
  <c r="AE113" i="7"/>
  <c r="BE220" i="7" s="1"/>
  <c r="AF113" i="7"/>
  <c r="BF220" i="7" s="1"/>
  <c r="AG113" i="7"/>
  <c r="BG220" i="7" s="1"/>
  <c r="AH113" i="7"/>
  <c r="BH220" i="7" s="1"/>
  <c r="AB114" i="7"/>
  <c r="BB128" i="7" s="1"/>
  <c r="AC114" i="7"/>
  <c r="BC128" i="7" s="1"/>
  <c r="AD114" i="7"/>
  <c r="BD128" i="7" s="1"/>
  <c r="AE114" i="7"/>
  <c r="BE128" i="7" s="1"/>
  <c r="AF114" i="7"/>
  <c r="BF128" i="7" s="1"/>
  <c r="AG114" i="7"/>
  <c r="BG128" i="7" s="1"/>
  <c r="AH114" i="7"/>
  <c r="BH128" i="7" s="1"/>
  <c r="AB115" i="7"/>
  <c r="BB233" i="7" s="1"/>
  <c r="AC115" i="7"/>
  <c r="BC233" i="7" s="1"/>
  <c r="AD115" i="7"/>
  <c r="BD233" i="7" s="1"/>
  <c r="AE115" i="7"/>
  <c r="BE233" i="7" s="1"/>
  <c r="AF115" i="7"/>
  <c r="BF233" i="7" s="1"/>
  <c r="AG115" i="7"/>
  <c r="BG233" i="7" s="1"/>
  <c r="AH115" i="7"/>
  <c r="BH233" i="7" s="1"/>
  <c r="AB116" i="7"/>
  <c r="BB263" i="7" s="1"/>
  <c r="AC116" i="7"/>
  <c r="BC263" i="7" s="1"/>
  <c r="AD116" i="7"/>
  <c r="BD263" i="7" s="1"/>
  <c r="AE116" i="7"/>
  <c r="BE263" i="7" s="1"/>
  <c r="AF116" i="7"/>
  <c r="BF263" i="7" s="1"/>
  <c r="AG116" i="7"/>
  <c r="BG263" i="7" s="1"/>
  <c r="AH116" i="7"/>
  <c r="BH263" i="7" s="1"/>
  <c r="AB117" i="7"/>
  <c r="BB277" i="7" s="1"/>
  <c r="AC117" i="7"/>
  <c r="BC277" i="7" s="1"/>
  <c r="AD117" i="7"/>
  <c r="BD277" i="7" s="1"/>
  <c r="AE117" i="7"/>
  <c r="BE277" i="7" s="1"/>
  <c r="AF117" i="7"/>
  <c r="BF277" i="7" s="1"/>
  <c r="AG117" i="7"/>
  <c r="BG277" i="7" s="1"/>
  <c r="AH117" i="7"/>
  <c r="BH277" i="7" s="1"/>
  <c r="AB118" i="7"/>
  <c r="BB46" i="7" s="1"/>
  <c r="AC118" i="7"/>
  <c r="BC46" i="7" s="1"/>
  <c r="AD118" i="7"/>
  <c r="BD46" i="7" s="1"/>
  <c r="AE118" i="7"/>
  <c r="BE46" i="7" s="1"/>
  <c r="AF118" i="7"/>
  <c r="BF46" i="7" s="1"/>
  <c r="AG118" i="7"/>
  <c r="BG46" i="7" s="1"/>
  <c r="AH118" i="7"/>
  <c r="BH46" i="7" s="1"/>
  <c r="AB119" i="7"/>
  <c r="BB91" i="7" s="1"/>
  <c r="AC119" i="7"/>
  <c r="BC91" i="7" s="1"/>
  <c r="AD119" i="7"/>
  <c r="BD91" i="7" s="1"/>
  <c r="AE119" i="7"/>
  <c r="BE91" i="7" s="1"/>
  <c r="AF119" i="7"/>
  <c r="BF91" i="7" s="1"/>
  <c r="AG119" i="7"/>
  <c r="BG91" i="7" s="1"/>
  <c r="AH119" i="7"/>
  <c r="BH91" i="7" s="1"/>
  <c r="AB120" i="7"/>
  <c r="BB154" i="7" s="1"/>
  <c r="AC120" i="7"/>
  <c r="BC154" i="7" s="1"/>
  <c r="AD120" i="7"/>
  <c r="BD154" i="7" s="1"/>
  <c r="AE120" i="7"/>
  <c r="BE154" i="7" s="1"/>
  <c r="AF120" i="7"/>
  <c r="BF154" i="7" s="1"/>
  <c r="AG120" i="7"/>
  <c r="BG154" i="7" s="1"/>
  <c r="AH120" i="7"/>
  <c r="BH154" i="7" s="1"/>
  <c r="AB121" i="7"/>
  <c r="BB176" i="7" s="1"/>
  <c r="AC121" i="7"/>
  <c r="BC176" i="7" s="1"/>
  <c r="AD121" i="7"/>
  <c r="BD176" i="7" s="1"/>
  <c r="AE121" i="7"/>
  <c r="BE176" i="7" s="1"/>
  <c r="AF121" i="7"/>
  <c r="BF176" i="7" s="1"/>
  <c r="AG121" i="7"/>
  <c r="BG176" i="7" s="1"/>
  <c r="AH121" i="7"/>
  <c r="BH176" i="7" s="1"/>
  <c r="AB122" i="7"/>
  <c r="BB249" i="7" s="1"/>
  <c r="AC122" i="7"/>
  <c r="BC249" i="7" s="1"/>
  <c r="AD122" i="7"/>
  <c r="BD249" i="7" s="1"/>
  <c r="AE122" i="7"/>
  <c r="BE249" i="7" s="1"/>
  <c r="AF122" i="7"/>
  <c r="BF249" i="7" s="1"/>
  <c r="AG122" i="7"/>
  <c r="BG249" i="7" s="1"/>
  <c r="AH122" i="7"/>
  <c r="BH249" i="7" s="1"/>
  <c r="AB123" i="7"/>
  <c r="BB258" i="7" s="1"/>
  <c r="AC123" i="7"/>
  <c r="BC258" i="7" s="1"/>
  <c r="AD123" i="7"/>
  <c r="BD258" i="7" s="1"/>
  <c r="AE123" i="7"/>
  <c r="BE258" i="7" s="1"/>
  <c r="AF123" i="7"/>
  <c r="BF258" i="7" s="1"/>
  <c r="AG123" i="7"/>
  <c r="BG258" i="7" s="1"/>
  <c r="AH123" i="7"/>
  <c r="BH258" i="7" s="1"/>
  <c r="AB124" i="7"/>
  <c r="BB259" i="7" s="1"/>
  <c r="AC124" i="7"/>
  <c r="BC259" i="7" s="1"/>
  <c r="AD124" i="7"/>
  <c r="BD259" i="7" s="1"/>
  <c r="AE124" i="7"/>
  <c r="BE259" i="7" s="1"/>
  <c r="AF124" i="7"/>
  <c r="BF259" i="7" s="1"/>
  <c r="AG124" i="7"/>
  <c r="BG259" i="7" s="1"/>
  <c r="AH124" i="7"/>
  <c r="BH259" i="7" s="1"/>
  <c r="AB125" i="7"/>
  <c r="BB273" i="7" s="1"/>
  <c r="AC125" i="7"/>
  <c r="BC273" i="7" s="1"/>
  <c r="AD125" i="7"/>
  <c r="BD273" i="7" s="1"/>
  <c r="AE125" i="7"/>
  <c r="BE273" i="7" s="1"/>
  <c r="AF125" i="7"/>
  <c r="BF273" i="7" s="1"/>
  <c r="AG125" i="7"/>
  <c r="BG273" i="7" s="1"/>
  <c r="AH125" i="7"/>
  <c r="BH273" i="7" s="1"/>
  <c r="AB126" i="7"/>
  <c r="BB188" i="7" s="1"/>
  <c r="AC126" i="7"/>
  <c r="BC188" i="7" s="1"/>
  <c r="AD126" i="7"/>
  <c r="BD188" i="7" s="1"/>
  <c r="AE126" i="7"/>
  <c r="BE188" i="7" s="1"/>
  <c r="AF126" i="7"/>
  <c r="BF188" i="7" s="1"/>
  <c r="AG126" i="7"/>
  <c r="BG188" i="7" s="1"/>
  <c r="AH126" i="7"/>
  <c r="BH188" i="7" s="1"/>
  <c r="AB127" i="7"/>
  <c r="BB194" i="7" s="1"/>
  <c r="AC127" i="7"/>
  <c r="BC194" i="7" s="1"/>
  <c r="AD127" i="7"/>
  <c r="BD194" i="7" s="1"/>
  <c r="AE127" i="7"/>
  <c r="BE194" i="7" s="1"/>
  <c r="AF127" i="7"/>
  <c r="BF194" i="7" s="1"/>
  <c r="AG127" i="7"/>
  <c r="BG194" i="7" s="1"/>
  <c r="AH127" i="7"/>
  <c r="BH194" i="7" s="1"/>
  <c r="AB128" i="7"/>
  <c r="BB218" i="7" s="1"/>
  <c r="AC128" i="7"/>
  <c r="BC218" i="7" s="1"/>
  <c r="AD128" i="7"/>
  <c r="BD218" i="7" s="1"/>
  <c r="AE128" i="7"/>
  <c r="BE218" i="7" s="1"/>
  <c r="AF128" i="7"/>
  <c r="BF218" i="7" s="1"/>
  <c r="AG128" i="7"/>
  <c r="BG218" i="7" s="1"/>
  <c r="AH128" i="7"/>
  <c r="BH218" i="7" s="1"/>
  <c r="AB129" i="7"/>
  <c r="BB264" i="7" s="1"/>
  <c r="AC129" i="7"/>
  <c r="BC264" i="7" s="1"/>
  <c r="AD129" i="7"/>
  <c r="BD264" i="7" s="1"/>
  <c r="AE129" i="7"/>
  <c r="BE264" i="7" s="1"/>
  <c r="AF129" i="7"/>
  <c r="BF264" i="7" s="1"/>
  <c r="AG129" i="7"/>
  <c r="BG264" i="7" s="1"/>
  <c r="AH129" i="7"/>
  <c r="BH264" i="7" s="1"/>
  <c r="AB130" i="7"/>
  <c r="BB297" i="7" s="1"/>
  <c r="AC130" i="7"/>
  <c r="BC297" i="7" s="1"/>
  <c r="AD130" i="7"/>
  <c r="BD297" i="7" s="1"/>
  <c r="AE130" i="7"/>
  <c r="BE297" i="7" s="1"/>
  <c r="AF130" i="7"/>
  <c r="BF297" i="7" s="1"/>
  <c r="AG130" i="7"/>
  <c r="BG297" i="7" s="1"/>
  <c r="AH130" i="7"/>
  <c r="BH297" i="7" s="1"/>
  <c r="AB131" i="7"/>
  <c r="BB20" i="7" s="1"/>
  <c r="AC131" i="7"/>
  <c r="BC20" i="7" s="1"/>
  <c r="AD131" i="7"/>
  <c r="BD20" i="7" s="1"/>
  <c r="AE131" i="7"/>
  <c r="BE20" i="7" s="1"/>
  <c r="AF131" i="7"/>
  <c r="BF20" i="7" s="1"/>
  <c r="AG131" i="7"/>
  <c r="BG20" i="7" s="1"/>
  <c r="AH131" i="7"/>
  <c r="BH20" i="7" s="1"/>
  <c r="AB132" i="7"/>
  <c r="BB68" i="7" s="1"/>
  <c r="AC132" i="7"/>
  <c r="BC68" i="7" s="1"/>
  <c r="AD132" i="7"/>
  <c r="BD68" i="7" s="1"/>
  <c r="AE132" i="7"/>
  <c r="BE68" i="7" s="1"/>
  <c r="AF132" i="7"/>
  <c r="BF68" i="7" s="1"/>
  <c r="AG132" i="7"/>
  <c r="BG68" i="7" s="1"/>
  <c r="AH132" i="7"/>
  <c r="BH68" i="7" s="1"/>
  <c r="AB133" i="7"/>
  <c r="BB80" i="7" s="1"/>
  <c r="AC133" i="7"/>
  <c r="BC80" i="7" s="1"/>
  <c r="AD133" i="7"/>
  <c r="BD80" i="7" s="1"/>
  <c r="AE133" i="7"/>
  <c r="BE80" i="7" s="1"/>
  <c r="AF133" i="7"/>
  <c r="BF80" i="7" s="1"/>
  <c r="AG133" i="7"/>
  <c r="BG80" i="7" s="1"/>
  <c r="AH133" i="7"/>
  <c r="BH80" i="7" s="1"/>
  <c r="AB134" i="7"/>
  <c r="BB225" i="7" s="1"/>
  <c r="AC134" i="7"/>
  <c r="BC225" i="7" s="1"/>
  <c r="AD134" i="7"/>
  <c r="BD225" i="7" s="1"/>
  <c r="AE134" i="7"/>
  <c r="BE225" i="7" s="1"/>
  <c r="AF134" i="7"/>
  <c r="BF225" i="7" s="1"/>
  <c r="AG134" i="7"/>
  <c r="BG225" i="7" s="1"/>
  <c r="AH134" i="7"/>
  <c r="BH225" i="7" s="1"/>
  <c r="AB135" i="7"/>
  <c r="BB235" i="7" s="1"/>
  <c r="AC135" i="7"/>
  <c r="BC235" i="7" s="1"/>
  <c r="AD135" i="7"/>
  <c r="BD235" i="7" s="1"/>
  <c r="AE135" i="7"/>
  <c r="BE235" i="7" s="1"/>
  <c r="AF135" i="7"/>
  <c r="BF235" i="7" s="1"/>
  <c r="AG135" i="7"/>
  <c r="BG235" i="7" s="1"/>
  <c r="AH135" i="7"/>
  <c r="BH235" i="7" s="1"/>
  <c r="AB136" i="7"/>
  <c r="BB293" i="7" s="1"/>
  <c r="AC136" i="7"/>
  <c r="BC293" i="7" s="1"/>
  <c r="AD136" i="7"/>
  <c r="BD293" i="7" s="1"/>
  <c r="AE136" i="7"/>
  <c r="BE293" i="7" s="1"/>
  <c r="AF136" i="7"/>
  <c r="BF293" i="7" s="1"/>
  <c r="AG136" i="7"/>
  <c r="BG293" i="7" s="1"/>
  <c r="AH136" i="7"/>
  <c r="BH293" i="7" s="1"/>
  <c r="AB137" i="7"/>
  <c r="BB320" i="7" s="1"/>
  <c r="AC137" i="7"/>
  <c r="BC320" i="7" s="1"/>
  <c r="AD137" i="7"/>
  <c r="BD320" i="7" s="1"/>
  <c r="AE137" i="7"/>
  <c r="BE320" i="7" s="1"/>
  <c r="AF137" i="7"/>
  <c r="BF320" i="7" s="1"/>
  <c r="AG137" i="7"/>
  <c r="BG320" i="7" s="1"/>
  <c r="AH137" i="7"/>
  <c r="BH320" i="7" s="1"/>
  <c r="AB138" i="7"/>
  <c r="BB38" i="7" s="1"/>
  <c r="AC138" i="7"/>
  <c r="BC38" i="7" s="1"/>
  <c r="AD138" i="7"/>
  <c r="BD38" i="7" s="1"/>
  <c r="AE138" i="7"/>
  <c r="BE38" i="7" s="1"/>
  <c r="AF138" i="7"/>
  <c r="BF38" i="7" s="1"/>
  <c r="AG138" i="7"/>
  <c r="BG38" i="7" s="1"/>
  <c r="AH138" i="7"/>
  <c r="BH38" i="7" s="1"/>
  <c r="AB139" i="7"/>
  <c r="BB160" i="7" s="1"/>
  <c r="AC139" i="7"/>
  <c r="BC160" i="7" s="1"/>
  <c r="AD139" i="7"/>
  <c r="BD160" i="7" s="1"/>
  <c r="AE139" i="7"/>
  <c r="BE160" i="7" s="1"/>
  <c r="AF139" i="7"/>
  <c r="BF160" i="7" s="1"/>
  <c r="AG139" i="7"/>
  <c r="BG160" i="7" s="1"/>
  <c r="AH139" i="7"/>
  <c r="BH160" i="7" s="1"/>
  <c r="AB140" i="7"/>
  <c r="BB208" i="7" s="1"/>
  <c r="AC140" i="7"/>
  <c r="BC208" i="7" s="1"/>
  <c r="AD140" i="7"/>
  <c r="BD208" i="7" s="1"/>
  <c r="AE140" i="7"/>
  <c r="BE208" i="7" s="1"/>
  <c r="AF140" i="7"/>
  <c r="BF208" i="7" s="1"/>
  <c r="AG140" i="7"/>
  <c r="BG208" i="7" s="1"/>
  <c r="AH140" i="7"/>
  <c r="BH208" i="7" s="1"/>
  <c r="AB141" i="7"/>
  <c r="BB321" i="7" s="1"/>
  <c r="AC141" i="7"/>
  <c r="BC321" i="7" s="1"/>
  <c r="AD141" i="7"/>
  <c r="BD321" i="7" s="1"/>
  <c r="AE141" i="7"/>
  <c r="BE321" i="7" s="1"/>
  <c r="AF141" i="7"/>
  <c r="BF321" i="7" s="1"/>
  <c r="AG141" i="7"/>
  <c r="BG321" i="7" s="1"/>
  <c r="AH141" i="7"/>
  <c r="BH321" i="7" s="1"/>
  <c r="AB142" i="7"/>
  <c r="BB323" i="7" s="1"/>
  <c r="AC142" i="7"/>
  <c r="BC323" i="7" s="1"/>
  <c r="AD142" i="7"/>
  <c r="BD323" i="7" s="1"/>
  <c r="AE142" i="7"/>
  <c r="BE323" i="7" s="1"/>
  <c r="AF142" i="7"/>
  <c r="BF323" i="7" s="1"/>
  <c r="AG142" i="7"/>
  <c r="BG323" i="7" s="1"/>
  <c r="AH142" i="7"/>
  <c r="BH323" i="7" s="1"/>
  <c r="AB143" i="7"/>
  <c r="BB326" i="7" s="1"/>
  <c r="AC143" i="7"/>
  <c r="BC326" i="7" s="1"/>
  <c r="AD143" i="7"/>
  <c r="BD326" i="7" s="1"/>
  <c r="AE143" i="7"/>
  <c r="BE326" i="7" s="1"/>
  <c r="AF143" i="7"/>
  <c r="BF326" i="7" s="1"/>
  <c r="AG143" i="7"/>
  <c r="BG326" i="7" s="1"/>
  <c r="AH143" i="7"/>
  <c r="BH326" i="7" s="1"/>
  <c r="AB144" i="7"/>
  <c r="BB18" i="7" s="1"/>
  <c r="AC144" i="7"/>
  <c r="BC18" i="7" s="1"/>
  <c r="AD144" i="7"/>
  <c r="BD18" i="7" s="1"/>
  <c r="AE144" i="7"/>
  <c r="BE18" i="7" s="1"/>
  <c r="AF144" i="7"/>
  <c r="BF18" i="7" s="1"/>
  <c r="AG144" i="7"/>
  <c r="BG18" i="7" s="1"/>
  <c r="AH144" i="7"/>
  <c r="BH18" i="7" s="1"/>
  <c r="AB145" i="7"/>
  <c r="BB50" i="7" s="1"/>
  <c r="AC145" i="7"/>
  <c r="BC50" i="7" s="1"/>
  <c r="AD145" i="7"/>
  <c r="BD50" i="7" s="1"/>
  <c r="AE145" i="7"/>
  <c r="BE50" i="7" s="1"/>
  <c r="AF145" i="7"/>
  <c r="BF50" i="7" s="1"/>
  <c r="AG145" i="7"/>
  <c r="BG50" i="7" s="1"/>
  <c r="AH145" i="7"/>
  <c r="BH50" i="7" s="1"/>
  <c r="AB146" i="7"/>
  <c r="BB157" i="7" s="1"/>
  <c r="AC146" i="7"/>
  <c r="BC157" i="7" s="1"/>
  <c r="AD146" i="7"/>
  <c r="BD157" i="7" s="1"/>
  <c r="AE146" i="7"/>
  <c r="BE157" i="7" s="1"/>
  <c r="AF146" i="7"/>
  <c r="BF157" i="7" s="1"/>
  <c r="AG146" i="7"/>
  <c r="BG157" i="7" s="1"/>
  <c r="AH146" i="7"/>
  <c r="BH157" i="7" s="1"/>
  <c r="AB147" i="7"/>
  <c r="BB199" i="7" s="1"/>
  <c r="AC147" i="7"/>
  <c r="BC199" i="7" s="1"/>
  <c r="AD147" i="7"/>
  <c r="BD199" i="7" s="1"/>
  <c r="AE147" i="7"/>
  <c r="BE199" i="7" s="1"/>
  <c r="AF147" i="7"/>
  <c r="BF199" i="7" s="1"/>
  <c r="AG147" i="7"/>
  <c r="BG199" i="7" s="1"/>
  <c r="AH147" i="7"/>
  <c r="BH199" i="7" s="1"/>
  <c r="AB148" i="7"/>
  <c r="BB252" i="7" s="1"/>
  <c r="AC148" i="7"/>
  <c r="BC252" i="7" s="1"/>
  <c r="AD148" i="7"/>
  <c r="BD252" i="7" s="1"/>
  <c r="AE148" i="7"/>
  <c r="BE252" i="7" s="1"/>
  <c r="AF148" i="7"/>
  <c r="BF252" i="7" s="1"/>
  <c r="AG148" i="7"/>
  <c r="BG252" i="7" s="1"/>
  <c r="AH148" i="7"/>
  <c r="BH252" i="7" s="1"/>
  <c r="AB149" i="7"/>
  <c r="BB283" i="7" s="1"/>
  <c r="AC149" i="7"/>
  <c r="BC283" i="7" s="1"/>
  <c r="AD149" i="7"/>
  <c r="BD283" i="7" s="1"/>
  <c r="AE149" i="7"/>
  <c r="BE283" i="7" s="1"/>
  <c r="AF149" i="7"/>
  <c r="BF283" i="7" s="1"/>
  <c r="AG149" i="7"/>
  <c r="BG283" i="7" s="1"/>
  <c r="AH149" i="7"/>
  <c r="BH283" i="7" s="1"/>
  <c r="AB150" i="7"/>
  <c r="BB44" i="7" s="1"/>
  <c r="AC150" i="7"/>
  <c r="BC44" i="7" s="1"/>
  <c r="AD150" i="7"/>
  <c r="BD44" i="7" s="1"/>
  <c r="AE150" i="7"/>
  <c r="BE44" i="7" s="1"/>
  <c r="AF150" i="7"/>
  <c r="BF44" i="7" s="1"/>
  <c r="AG150" i="7"/>
  <c r="BG44" i="7" s="1"/>
  <c r="AH150" i="7"/>
  <c r="BH44" i="7" s="1"/>
  <c r="AB151" i="7"/>
  <c r="BB83" i="7" s="1"/>
  <c r="AC151" i="7"/>
  <c r="BC83" i="7" s="1"/>
  <c r="AD151" i="7"/>
  <c r="BD83" i="7" s="1"/>
  <c r="AE151" i="7"/>
  <c r="BE83" i="7" s="1"/>
  <c r="AF151" i="7"/>
  <c r="BF83" i="7" s="1"/>
  <c r="AG151" i="7"/>
  <c r="BG83" i="7" s="1"/>
  <c r="AH151" i="7"/>
  <c r="BH83" i="7" s="1"/>
  <c r="AB152" i="7"/>
  <c r="BB102" i="7" s="1"/>
  <c r="AC152" i="7"/>
  <c r="BC102" i="7" s="1"/>
  <c r="AD152" i="7"/>
  <c r="BD102" i="7" s="1"/>
  <c r="AE152" i="7"/>
  <c r="BE102" i="7" s="1"/>
  <c r="AF152" i="7"/>
  <c r="BF102" i="7" s="1"/>
  <c r="AG152" i="7"/>
  <c r="BG102" i="7" s="1"/>
  <c r="AH152" i="7"/>
  <c r="BH102" i="7" s="1"/>
  <c r="AB153" i="7"/>
  <c r="BB135" i="7" s="1"/>
  <c r="AC153" i="7"/>
  <c r="BC135" i="7" s="1"/>
  <c r="AD153" i="7"/>
  <c r="BD135" i="7" s="1"/>
  <c r="AE153" i="7"/>
  <c r="BE135" i="7" s="1"/>
  <c r="AF153" i="7"/>
  <c r="BF135" i="7" s="1"/>
  <c r="AG153" i="7"/>
  <c r="BG135" i="7" s="1"/>
  <c r="AH153" i="7"/>
  <c r="BH135" i="7" s="1"/>
  <c r="AB154" i="7"/>
  <c r="BB237" i="7" s="1"/>
  <c r="AC154" i="7"/>
  <c r="BC237" i="7" s="1"/>
  <c r="AD154" i="7"/>
  <c r="BD237" i="7" s="1"/>
  <c r="AE154" i="7"/>
  <c r="BE237" i="7" s="1"/>
  <c r="AF154" i="7"/>
  <c r="BF237" i="7" s="1"/>
  <c r="AG154" i="7"/>
  <c r="BG237" i="7" s="1"/>
  <c r="AH154" i="7"/>
  <c r="BH237" i="7" s="1"/>
  <c r="AB155" i="7"/>
  <c r="BB14" i="7" s="1"/>
  <c r="AC155" i="7"/>
  <c r="BC14" i="7" s="1"/>
  <c r="AD155" i="7"/>
  <c r="BD14" i="7" s="1"/>
  <c r="AE155" i="7"/>
  <c r="BE14" i="7" s="1"/>
  <c r="AF155" i="7"/>
  <c r="BF14" i="7" s="1"/>
  <c r="AG155" i="7"/>
  <c r="BG14" i="7" s="1"/>
  <c r="AH155" i="7"/>
  <c r="BH14" i="7" s="1"/>
  <c r="AB156" i="7"/>
  <c r="BB30" i="7" s="1"/>
  <c r="AC156" i="7"/>
  <c r="BC30" i="7" s="1"/>
  <c r="AD156" i="7"/>
  <c r="BD30" i="7" s="1"/>
  <c r="AE156" i="7"/>
  <c r="BE30" i="7" s="1"/>
  <c r="AF156" i="7"/>
  <c r="BF30" i="7" s="1"/>
  <c r="AG156" i="7"/>
  <c r="BG30" i="7" s="1"/>
  <c r="AH156" i="7"/>
  <c r="BH30" i="7" s="1"/>
  <c r="AB157" i="7"/>
  <c r="BB33" i="7" s="1"/>
  <c r="AC157" i="7"/>
  <c r="BC33" i="7" s="1"/>
  <c r="AD157" i="7"/>
  <c r="BD33" i="7" s="1"/>
  <c r="AE157" i="7"/>
  <c r="BE33" i="7" s="1"/>
  <c r="AF157" i="7"/>
  <c r="BF33" i="7" s="1"/>
  <c r="AG157" i="7"/>
  <c r="BG33" i="7" s="1"/>
  <c r="AH157" i="7"/>
  <c r="BH33" i="7" s="1"/>
  <c r="AB158" i="7"/>
  <c r="BB49" i="7" s="1"/>
  <c r="AC158" i="7"/>
  <c r="BC49" i="7" s="1"/>
  <c r="AD158" i="7"/>
  <c r="BD49" i="7" s="1"/>
  <c r="AE158" i="7"/>
  <c r="BE49" i="7" s="1"/>
  <c r="AF158" i="7"/>
  <c r="BF49" i="7" s="1"/>
  <c r="AG158" i="7"/>
  <c r="BG49" i="7" s="1"/>
  <c r="AH158" i="7"/>
  <c r="BH49" i="7" s="1"/>
  <c r="AB159" i="7"/>
  <c r="BB52" i="7" s="1"/>
  <c r="AC159" i="7"/>
  <c r="BC52" i="7" s="1"/>
  <c r="AD159" i="7"/>
  <c r="BD52" i="7" s="1"/>
  <c r="AE159" i="7"/>
  <c r="BE52" i="7" s="1"/>
  <c r="AF159" i="7"/>
  <c r="BF52" i="7" s="1"/>
  <c r="AG159" i="7"/>
  <c r="BG52" i="7" s="1"/>
  <c r="AH159" i="7"/>
  <c r="BH52" i="7" s="1"/>
  <c r="AB160" i="7"/>
  <c r="BB63" i="7" s="1"/>
  <c r="AC160" i="7"/>
  <c r="BC63" i="7" s="1"/>
  <c r="AD160" i="7"/>
  <c r="BD63" i="7" s="1"/>
  <c r="AE160" i="7"/>
  <c r="BE63" i="7" s="1"/>
  <c r="AF160" i="7"/>
  <c r="BF63" i="7" s="1"/>
  <c r="AG160" i="7"/>
  <c r="BG63" i="7" s="1"/>
  <c r="AH160" i="7"/>
  <c r="BH63" i="7" s="1"/>
  <c r="AB161" i="7"/>
  <c r="BB97" i="7" s="1"/>
  <c r="AC161" i="7"/>
  <c r="BC97" i="7" s="1"/>
  <c r="AD161" i="7"/>
  <c r="BD97" i="7" s="1"/>
  <c r="AE161" i="7"/>
  <c r="BE97" i="7" s="1"/>
  <c r="AF161" i="7"/>
  <c r="BF97" i="7" s="1"/>
  <c r="AG161" i="7"/>
  <c r="BG97" i="7" s="1"/>
  <c r="AH161" i="7"/>
  <c r="BH97" i="7" s="1"/>
  <c r="AB162" i="7"/>
  <c r="BB120" i="7" s="1"/>
  <c r="AC162" i="7"/>
  <c r="BC120" i="7" s="1"/>
  <c r="AD162" i="7"/>
  <c r="BD120" i="7" s="1"/>
  <c r="AE162" i="7"/>
  <c r="BE120" i="7" s="1"/>
  <c r="AF162" i="7"/>
  <c r="BF120" i="7" s="1"/>
  <c r="AG162" i="7"/>
  <c r="BG120" i="7" s="1"/>
  <c r="AH162" i="7"/>
  <c r="BH120" i="7" s="1"/>
  <c r="AB163" i="7"/>
  <c r="BB159" i="7" s="1"/>
  <c r="AC163" i="7"/>
  <c r="BC159" i="7" s="1"/>
  <c r="AD163" i="7"/>
  <c r="BD159" i="7" s="1"/>
  <c r="AE163" i="7"/>
  <c r="BE159" i="7" s="1"/>
  <c r="AF163" i="7"/>
  <c r="BF159" i="7" s="1"/>
  <c r="AG163" i="7"/>
  <c r="BG159" i="7" s="1"/>
  <c r="AH163" i="7"/>
  <c r="BH159" i="7" s="1"/>
  <c r="AB164" i="7"/>
  <c r="BB214" i="7" s="1"/>
  <c r="AC164" i="7"/>
  <c r="BC214" i="7" s="1"/>
  <c r="AD164" i="7"/>
  <c r="BD214" i="7" s="1"/>
  <c r="AE164" i="7"/>
  <c r="BE214" i="7" s="1"/>
  <c r="AF164" i="7"/>
  <c r="BF214" i="7" s="1"/>
  <c r="AG164" i="7"/>
  <c r="BG214" i="7" s="1"/>
  <c r="AH164" i="7"/>
  <c r="BH214" i="7" s="1"/>
  <c r="AB165" i="7"/>
  <c r="BB278" i="7" s="1"/>
  <c r="AC165" i="7"/>
  <c r="BC278" i="7" s="1"/>
  <c r="AD165" i="7"/>
  <c r="BD278" i="7" s="1"/>
  <c r="AE165" i="7"/>
  <c r="BE278" i="7" s="1"/>
  <c r="AF165" i="7"/>
  <c r="BF278" i="7" s="1"/>
  <c r="AG165" i="7"/>
  <c r="BG278" i="7" s="1"/>
  <c r="AH165" i="7"/>
  <c r="BH278" i="7" s="1"/>
  <c r="AB166" i="7"/>
  <c r="BB290" i="7" s="1"/>
  <c r="AC166" i="7"/>
  <c r="BC290" i="7" s="1"/>
  <c r="AD166" i="7"/>
  <c r="BD290" i="7" s="1"/>
  <c r="AE166" i="7"/>
  <c r="BE290" i="7" s="1"/>
  <c r="AF166" i="7"/>
  <c r="BF290" i="7" s="1"/>
  <c r="AG166" i="7"/>
  <c r="BG290" i="7" s="1"/>
  <c r="AH166" i="7"/>
  <c r="BH290" i="7" s="1"/>
  <c r="AB167" i="7"/>
  <c r="BB39" i="7" s="1"/>
  <c r="AC167" i="7"/>
  <c r="BC39" i="7" s="1"/>
  <c r="AD167" i="7"/>
  <c r="BD39" i="7" s="1"/>
  <c r="AE167" i="7"/>
  <c r="BE39" i="7" s="1"/>
  <c r="AF167" i="7"/>
  <c r="BF39" i="7" s="1"/>
  <c r="AG167" i="7"/>
  <c r="BG39" i="7" s="1"/>
  <c r="AH167" i="7"/>
  <c r="BH39" i="7" s="1"/>
  <c r="AB168" i="7"/>
  <c r="BB72" i="7" s="1"/>
  <c r="AC168" i="7"/>
  <c r="BC72" i="7" s="1"/>
  <c r="AD168" i="7"/>
  <c r="BD72" i="7" s="1"/>
  <c r="AE168" i="7"/>
  <c r="BE72" i="7" s="1"/>
  <c r="AF168" i="7"/>
  <c r="BF72" i="7" s="1"/>
  <c r="AG168" i="7"/>
  <c r="BG72" i="7" s="1"/>
  <c r="AH168" i="7"/>
  <c r="BH72" i="7" s="1"/>
  <c r="AB169" i="7"/>
  <c r="BB87" i="7" s="1"/>
  <c r="AC169" i="7"/>
  <c r="BC87" i="7" s="1"/>
  <c r="AD169" i="7"/>
  <c r="BD87" i="7" s="1"/>
  <c r="AE169" i="7"/>
  <c r="BE87" i="7" s="1"/>
  <c r="AF169" i="7"/>
  <c r="BF87" i="7" s="1"/>
  <c r="AG169" i="7"/>
  <c r="BG87" i="7" s="1"/>
  <c r="AH169" i="7"/>
  <c r="BH87" i="7" s="1"/>
  <c r="AB170" i="7"/>
  <c r="BB129" i="7" s="1"/>
  <c r="AC170" i="7"/>
  <c r="BC129" i="7" s="1"/>
  <c r="AD170" i="7"/>
  <c r="BD129" i="7" s="1"/>
  <c r="AE170" i="7"/>
  <c r="BE129" i="7" s="1"/>
  <c r="AF170" i="7"/>
  <c r="BF129" i="7" s="1"/>
  <c r="AG170" i="7"/>
  <c r="BG129" i="7" s="1"/>
  <c r="AH170" i="7"/>
  <c r="BH129" i="7" s="1"/>
  <c r="AB171" i="7"/>
  <c r="BB182" i="7" s="1"/>
  <c r="AC171" i="7"/>
  <c r="BC182" i="7" s="1"/>
  <c r="AD171" i="7"/>
  <c r="BD182" i="7" s="1"/>
  <c r="AE171" i="7"/>
  <c r="BE182" i="7" s="1"/>
  <c r="AF171" i="7"/>
  <c r="BF182" i="7" s="1"/>
  <c r="AG171" i="7"/>
  <c r="BG182" i="7" s="1"/>
  <c r="AH171" i="7"/>
  <c r="BH182" i="7" s="1"/>
  <c r="AB172" i="7"/>
  <c r="BB255" i="7" s="1"/>
  <c r="AC172" i="7"/>
  <c r="BC255" i="7" s="1"/>
  <c r="AD172" i="7"/>
  <c r="BD255" i="7" s="1"/>
  <c r="AE172" i="7"/>
  <c r="BE255" i="7" s="1"/>
  <c r="AF172" i="7"/>
  <c r="BF255" i="7" s="1"/>
  <c r="AG172" i="7"/>
  <c r="BG255" i="7" s="1"/>
  <c r="AH172" i="7"/>
  <c r="BH255" i="7" s="1"/>
  <c r="AB173" i="7"/>
  <c r="BB260" i="7" s="1"/>
  <c r="AC173" i="7"/>
  <c r="BC260" i="7" s="1"/>
  <c r="AD173" i="7"/>
  <c r="BD260" i="7" s="1"/>
  <c r="AE173" i="7"/>
  <c r="BE260" i="7" s="1"/>
  <c r="AF173" i="7"/>
  <c r="BF260" i="7" s="1"/>
  <c r="AG173" i="7"/>
  <c r="BG260" i="7" s="1"/>
  <c r="AH173" i="7"/>
  <c r="BH260" i="7" s="1"/>
  <c r="AB174" i="7"/>
  <c r="BB282" i="7" s="1"/>
  <c r="AC174" i="7"/>
  <c r="BC282" i="7" s="1"/>
  <c r="AD174" i="7"/>
  <c r="BD282" i="7" s="1"/>
  <c r="AE174" i="7"/>
  <c r="BE282" i="7" s="1"/>
  <c r="AF174" i="7"/>
  <c r="BF282" i="7" s="1"/>
  <c r="AG174" i="7"/>
  <c r="BG282" i="7" s="1"/>
  <c r="AH174" i="7"/>
  <c r="BH282" i="7" s="1"/>
  <c r="AB175" i="7"/>
  <c r="BB298" i="7" s="1"/>
  <c r="AC175" i="7"/>
  <c r="BC298" i="7" s="1"/>
  <c r="AD175" i="7"/>
  <c r="BD298" i="7" s="1"/>
  <c r="AE175" i="7"/>
  <c r="BE298" i="7" s="1"/>
  <c r="AF175" i="7"/>
  <c r="BF298" i="7" s="1"/>
  <c r="AG175" i="7"/>
  <c r="BG298" i="7" s="1"/>
  <c r="AH175" i="7"/>
  <c r="BH298" i="7" s="1"/>
  <c r="AB176" i="7"/>
  <c r="BB303" i="7" s="1"/>
  <c r="AC176" i="7"/>
  <c r="BC303" i="7" s="1"/>
  <c r="AD176" i="7"/>
  <c r="BD303" i="7" s="1"/>
  <c r="AE176" i="7"/>
  <c r="BE303" i="7" s="1"/>
  <c r="AF176" i="7"/>
  <c r="BF303" i="7" s="1"/>
  <c r="AG176" i="7"/>
  <c r="BG303" i="7" s="1"/>
  <c r="AH176" i="7"/>
  <c r="BH303" i="7" s="1"/>
  <c r="AB177" i="7"/>
  <c r="BB31" i="7" s="1"/>
  <c r="AC177" i="7"/>
  <c r="BC31" i="7" s="1"/>
  <c r="AD177" i="7"/>
  <c r="BD31" i="7" s="1"/>
  <c r="AE177" i="7"/>
  <c r="BE31" i="7" s="1"/>
  <c r="AF177" i="7"/>
  <c r="BF31" i="7" s="1"/>
  <c r="AG177" i="7"/>
  <c r="BG31" i="7" s="1"/>
  <c r="AH177" i="7"/>
  <c r="BH31" i="7" s="1"/>
  <c r="AB178" i="7"/>
  <c r="BB36" i="7" s="1"/>
  <c r="AC178" i="7"/>
  <c r="BC36" i="7" s="1"/>
  <c r="AD178" i="7"/>
  <c r="BD36" i="7" s="1"/>
  <c r="AE178" i="7"/>
  <c r="BE36" i="7" s="1"/>
  <c r="AF178" i="7"/>
  <c r="BF36" i="7" s="1"/>
  <c r="AG178" i="7"/>
  <c r="BG36" i="7" s="1"/>
  <c r="AH178" i="7"/>
  <c r="BH36" i="7" s="1"/>
  <c r="AB179" i="7"/>
  <c r="BB111" i="7" s="1"/>
  <c r="AC179" i="7"/>
  <c r="BC111" i="7" s="1"/>
  <c r="AD179" i="7"/>
  <c r="BD111" i="7" s="1"/>
  <c r="AE179" i="7"/>
  <c r="BE111" i="7" s="1"/>
  <c r="AF179" i="7"/>
  <c r="BF111" i="7" s="1"/>
  <c r="AG179" i="7"/>
  <c r="BG111" i="7" s="1"/>
  <c r="AH179" i="7"/>
  <c r="BH111" i="7" s="1"/>
  <c r="AB180" i="7"/>
  <c r="BB143" i="7" s="1"/>
  <c r="AC180" i="7"/>
  <c r="BC143" i="7" s="1"/>
  <c r="AD180" i="7"/>
  <c r="BD143" i="7" s="1"/>
  <c r="AE180" i="7"/>
  <c r="BE143" i="7" s="1"/>
  <c r="AF180" i="7"/>
  <c r="BF143" i="7" s="1"/>
  <c r="AG180" i="7"/>
  <c r="BG143" i="7" s="1"/>
  <c r="AH180" i="7"/>
  <c r="BH143" i="7" s="1"/>
  <c r="AB181" i="7"/>
  <c r="BB185" i="7" s="1"/>
  <c r="AC181" i="7"/>
  <c r="BC185" i="7" s="1"/>
  <c r="AD181" i="7"/>
  <c r="BD185" i="7" s="1"/>
  <c r="AE181" i="7"/>
  <c r="BE185" i="7" s="1"/>
  <c r="AF181" i="7"/>
  <c r="BF185" i="7" s="1"/>
  <c r="AG181" i="7"/>
  <c r="BG185" i="7" s="1"/>
  <c r="AH181" i="7"/>
  <c r="BH185" i="7" s="1"/>
  <c r="AB182" i="7"/>
  <c r="BB192" i="7" s="1"/>
  <c r="AC182" i="7"/>
  <c r="BC192" i="7" s="1"/>
  <c r="AD182" i="7"/>
  <c r="BD192" i="7" s="1"/>
  <c r="AE182" i="7"/>
  <c r="BE192" i="7" s="1"/>
  <c r="AF182" i="7"/>
  <c r="BF192" i="7" s="1"/>
  <c r="AG182" i="7"/>
  <c r="BG192" i="7" s="1"/>
  <c r="AH182" i="7"/>
  <c r="BH192" i="7" s="1"/>
  <c r="AB183" i="7"/>
  <c r="BB244" i="7" s="1"/>
  <c r="AC183" i="7"/>
  <c r="BC244" i="7" s="1"/>
  <c r="AD183" i="7"/>
  <c r="BD244" i="7" s="1"/>
  <c r="AE183" i="7"/>
  <c r="BE244" i="7" s="1"/>
  <c r="AF183" i="7"/>
  <c r="BF244" i="7" s="1"/>
  <c r="AG183" i="7"/>
  <c r="BG244" i="7" s="1"/>
  <c r="AH183" i="7"/>
  <c r="BH244" i="7" s="1"/>
  <c r="AB184" i="7"/>
  <c r="BB9" i="7" s="1"/>
  <c r="AC184" i="7"/>
  <c r="BC9" i="7" s="1"/>
  <c r="AD184" i="7"/>
  <c r="BD9" i="7" s="1"/>
  <c r="AE184" i="7"/>
  <c r="BE9" i="7" s="1"/>
  <c r="AF184" i="7"/>
  <c r="BF9" i="7" s="1"/>
  <c r="AG184" i="7"/>
  <c r="BG9" i="7" s="1"/>
  <c r="AH184" i="7"/>
  <c r="BH9" i="7" s="1"/>
  <c r="AB185" i="7"/>
  <c r="BB103" i="7" s="1"/>
  <c r="AC185" i="7"/>
  <c r="BC103" i="7" s="1"/>
  <c r="AD185" i="7"/>
  <c r="BD103" i="7" s="1"/>
  <c r="AE185" i="7"/>
  <c r="BE103" i="7" s="1"/>
  <c r="AF185" i="7"/>
  <c r="BF103" i="7" s="1"/>
  <c r="AG185" i="7"/>
  <c r="BG103" i="7" s="1"/>
  <c r="AH185" i="7"/>
  <c r="BH103" i="7" s="1"/>
  <c r="AB186" i="7"/>
  <c r="BB137" i="7" s="1"/>
  <c r="AC186" i="7"/>
  <c r="BC137" i="7" s="1"/>
  <c r="AD186" i="7"/>
  <c r="BD137" i="7" s="1"/>
  <c r="AE186" i="7"/>
  <c r="BE137" i="7" s="1"/>
  <c r="AF186" i="7"/>
  <c r="BF137" i="7" s="1"/>
  <c r="AG186" i="7"/>
  <c r="BG137" i="7" s="1"/>
  <c r="AH186" i="7"/>
  <c r="BH137" i="7" s="1"/>
  <c r="AB187" i="7"/>
  <c r="BB168" i="7" s="1"/>
  <c r="AC187" i="7"/>
  <c r="BC168" i="7" s="1"/>
  <c r="AD187" i="7"/>
  <c r="BD168" i="7" s="1"/>
  <c r="AE187" i="7"/>
  <c r="BE168" i="7" s="1"/>
  <c r="AF187" i="7"/>
  <c r="BF168" i="7" s="1"/>
  <c r="AG187" i="7"/>
  <c r="BG168" i="7" s="1"/>
  <c r="AH187" i="7"/>
  <c r="BH168" i="7" s="1"/>
  <c r="AB188" i="7"/>
  <c r="BB256" i="7" s="1"/>
  <c r="AC188" i="7"/>
  <c r="BC256" i="7" s="1"/>
  <c r="AD188" i="7"/>
  <c r="BD256" i="7" s="1"/>
  <c r="AE188" i="7"/>
  <c r="BE256" i="7" s="1"/>
  <c r="AF188" i="7"/>
  <c r="BF256" i="7" s="1"/>
  <c r="AG188" i="7"/>
  <c r="BG256" i="7" s="1"/>
  <c r="AH188" i="7"/>
  <c r="BH256" i="7" s="1"/>
  <c r="AB189" i="7"/>
  <c r="BB266" i="7" s="1"/>
  <c r="AC189" i="7"/>
  <c r="BC266" i="7" s="1"/>
  <c r="AD189" i="7"/>
  <c r="BD266" i="7" s="1"/>
  <c r="AE189" i="7"/>
  <c r="BE266" i="7" s="1"/>
  <c r="AF189" i="7"/>
  <c r="BF266" i="7" s="1"/>
  <c r="AG189" i="7"/>
  <c r="BG266" i="7" s="1"/>
  <c r="AH189" i="7"/>
  <c r="BH266" i="7" s="1"/>
  <c r="AB190" i="7"/>
  <c r="BB299" i="7" s="1"/>
  <c r="AC190" i="7"/>
  <c r="BC299" i="7" s="1"/>
  <c r="AD190" i="7"/>
  <c r="BD299" i="7" s="1"/>
  <c r="AE190" i="7"/>
  <c r="BE299" i="7" s="1"/>
  <c r="AF190" i="7"/>
  <c r="BF299" i="7" s="1"/>
  <c r="AG190" i="7"/>
  <c r="BG299" i="7" s="1"/>
  <c r="AH190" i="7"/>
  <c r="BH299" i="7" s="1"/>
  <c r="AB191" i="7"/>
  <c r="BB45" i="7" s="1"/>
  <c r="AC191" i="7"/>
  <c r="BC45" i="7" s="1"/>
  <c r="AD191" i="7"/>
  <c r="BD45" i="7" s="1"/>
  <c r="AE191" i="7"/>
  <c r="BE45" i="7" s="1"/>
  <c r="AF191" i="7"/>
  <c r="BF45" i="7" s="1"/>
  <c r="AG191" i="7"/>
  <c r="BG45" i="7" s="1"/>
  <c r="AH191" i="7"/>
  <c r="BH45" i="7" s="1"/>
  <c r="AB192" i="7"/>
  <c r="BB62" i="7" s="1"/>
  <c r="AC192" i="7"/>
  <c r="BC62" i="7" s="1"/>
  <c r="AD192" i="7"/>
  <c r="BD62" i="7" s="1"/>
  <c r="AE192" i="7"/>
  <c r="BE62" i="7" s="1"/>
  <c r="AF192" i="7"/>
  <c r="BF62" i="7" s="1"/>
  <c r="AG192" i="7"/>
  <c r="BG62" i="7" s="1"/>
  <c r="AH192" i="7"/>
  <c r="BH62" i="7" s="1"/>
  <c r="AB193" i="7"/>
  <c r="BB114" i="7" s="1"/>
  <c r="AC193" i="7"/>
  <c r="BC114" i="7" s="1"/>
  <c r="AD193" i="7"/>
  <c r="BD114" i="7" s="1"/>
  <c r="AE193" i="7"/>
  <c r="BE114" i="7" s="1"/>
  <c r="AF193" i="7"/>
  <c r="BF114" i="7" s="1"/>
  <c r="AG193" i="7"/>
  <c r="BG114" i="7" s="1"/>
  <c r="AH193" i="7"/>
  <c r="BH114" i="7" s="1"/>
  <c r="AB194" i="7"/>
  <c r="BB117" i="7" s="1"/>
  <c r="AC194" i="7"/>
  <c r="BC117" i="7" s="1"/>
  <c r="AD194" i="7"/>
  <c r="BD117" i="7" s="1"/>
  <c r="AE194" i="7"/>
  <c r="BE117" i="7" s="1"/>
  <c r="AF194" i="7"/>
  <c r="BF117" i="7" s="1"/>
  <c r="AG194" i="7"/>
  <c r="BG117" i="7" s="1"/>
  <c r="AH194" i="7"/>
  <c r="BH117" i="7" s="1"/>
  <c r="AB195" i="7"/>
  <c r="BB119" i="7" s="1"/>
  <c r="AC195" i="7"/>
  <c r="BC119" i="7" s="1"/>
  <c r="AD195" i="7"/>
  <c r="BD119" i="7" s="1"/>
  <c r="AE195" i="7"/>
  <c r="BE119" i="7" s="1"/>
  <c r="AF195" i="7"/>
  <c r="BF119" i="7" s="1"/>
  <c r="AG195" i="7"/>
  <c r="BG119" i="7" s="1"/>
  <c r="AH195" i="7"/>
  <c r="BH119" i="7" s="1"/>
  <c r="AB196" i="7"/>
  <c r="BB140" i="7" s="1"/>
  <c r="AC196" i="7"/>
  <c r="BC140" i="7" s="1"/>
  <c r="AD196" i="7"/>
  <c r="BD140" i="7" s="1"/>
  <c r="AE196" i="7"/>
  <c r="BE140" i="7" s="1"/>
  <c r="AF196" i="7"/>
  <c r="BF140" i="7" s="1"/>
  <c r="AG196" i="7"/>
  <c r="BG140" i="7" s="1"/>
  <c r="AH196" i="7"/>
  <c r="BH140" i="7" s="1"/>
  <c r="AB197" i="7"/>
  <c r="BB141" i="7" s="1"/>
  <c r="AC197" i="7"/>
  <c r="BC141" i="7" s="1"/>
  <c r="AD197" i="7"/>
  <c r="BD141" i="7" s="1"/>
  <c r="AE197" i="7"/>
  <c r="BE141" i="7" s="1"/>
  <c r="AF197" i="7"/>
  <c r="BF141" i="7" s="1"/>
  <c r="AG197" i="7"/>
  <c r="BG141" i="7" s="1"/>
  <c r="AH197" i="7"/>
  <c r="BH141" i="7" s="1"/>
  <c r="AB198" i="7"/>
  <c r="BB148" i="7" s="1"/>
  <c r="AC198" i="7"/>
  <c r="BC148" i="7" s="1"/>
  <c r="AD198" i="7"/>
  <c r="BD148" i="7" s="1"/>
  <c r="AE198" i="7"/>
  <c r="BE148" i="7" s="1"/>
  <c r="AF198" i="7"/>
  <c r="BF148" i="7" s="1"/>
  <c r="AG198" i="7"/>
  <c r="BG148" i="7" s="1"/>
  <c r="AH198" i="7"/>
  <c r="BH148" i="7" s="1"/>
  <c r="AB199" i="7"/>
  <c r="BB153" i="7" s="1"/>
  <c r="AC199" i="7"/>
  <c r="BC153" i="7" s="1"/>
  <c r="AD199" i="7"/>
  <c r="BD153" i="7" s="1"/>
  <c r="AE199" i="7"/>
  <c r="BE153" i="7" s="1"/>
  <c r="AF199" i="7"/>
  <c r="BF153" i="7" s="1"/>
  <c r="AG199" i="7"/>
  <c r="BG153" i="7" s="1"/>
  <c r="AH199" i="7"/>
  <c r="BH153" i="7" s="1"/>
  <c r="AB200" i="7"/>
  <c r="BB177" i="7" s="1"/>
  <c r="AC200" i="7"/>
  <c r="BC177" i="7" s="1"/>
  <c r="AD200" i="7"/>
  <c r="BD177" i="7" s="1"/>
  <c r="AE200" i="7"/>
  <c r="BE177" i="7" s="1"/>
  <c r="AF200" i="7"/>
  <c r="BF177" i="7" s="1"/>
  <c r="AG200" i="7"/>
  <c r="BG177" i="7" s="1"/>
  <c r="AH200" i="7"/>
  <c r="BH177" i="7" s="1"/>
  <c r="AB201" i="7"/>
  <c r="BB253" i="7" s="1"/>
  <c r="AC201" i="7"/>
  <c r="BC253" i="7" s="1"/>
  <c r="AD201" i="7"/>
  <c r="BD253" i="7" s="1"/>
  <c r="AE201" i="7"/>
  <c r="BE253" i="7" s="1"/>
  <c r="AF201" i="7"/>
  <c r="BF253" i="7" s="1"/>
  <c r="AG201" i="7"/>
  <c r="BG253" i="7" s="1"/>
  <c r="AH201" i="7"/>
  <c r="BH253" i="7" s="1"/>
  <c r="AB202" i="7"/>
  <c r="BB287" i="7" s="1"/>
  <c r="AC202" i="7"/>
  <c r="BC287" i="7" s="1"/>
  <c r="AD202" i="7"/>
  <c r="BD287" i="7" s="1"/>
  <c r="AE202" i="7"/>
  <c r="BE287" i="7" s="1"/>
  <c r="AF202" i="7"/>
  <c r="BF287" i="7" s="1"/>
  <c r="AG202" i="7"/>
  <c r="BG287" i="7" s="1"/>
  <c r="AH202" i="7"/>
  <c r="BH287" i="7" s="1"/>
  <c r="AB203" i="7"/>
  <c r="BB295" i="7" s="1"/>
  <c r="AC203" i="7"/>
  <c r="BC295" i="7" s="1"/>
  <c r="AD203" i="7"/>
  <c r="BD295" i="7" s="1"/>
  <c r="AE203" i="7"/>
  <c r="BE295" i="7" s="1"/>
  <c r="AF203" i="7"/>
  <c r="BF295" i="7" s="1"/>
  <c r="AG203" i="7"/>
  <c r="BG295" i="7" s="1"/>
  <c r="AH203" i="7"/>
  <c r="BH295" i="7" s="1"/>
  <c r="AB204" i="7"/>
  <c r="BB311" i="7" s="1"/>
  <c r="AC204" i="7"/>
  <c r="BC311" i="7" s="1"/>
  <c r="AD204" i="7"/>
  <c r="BD311" i="7" s="1"/>
  <c r="AE204" i="7"/>
  <c r="BE311" i="7" s="1"/>
  <c r="AF204" i="7"/>
  <c r="BF311" i="7" s="1"/>
  <c r="AG204" i="7"/>
  <c r="BG311" i="7" s="1"/>
  <c r="AH204" i="7"/>
  <c r="BH311" i="7" s="1"/>
  <c r="AB205" i="7"/>
  <c r="BB10" i="7" s="1"/>
  <c r="AC205" i="7"/>
  <c r="BC10" i="7" s="1"/>
  <c r="AD205" i="7"/>
  <c r="BD10" i="7" s="1"/>
  <c r="AE205" i="7"/>
  <c r="BE10" i="7" s="1"/>
  <c r="AF205" i="7"/>
  <c r="BF10" i="7" s="1"/>
  <c r="AG205" i="7"/>
  <c r="BG10" i="7" s="1"/>
  <c r="AH205" i="7"/>
  <c r="BH10" i="7" s="1"/>
  <c r="AB206" i="7"/>
  <c r="BB11" i="7" s="1"/>
  <c r="AC206" i="7"/>
  <c r="BC11" i="7" s="1"/>
  <c r="AD206" i="7"/>
  <c r="BD11" i="7" s="1"/>
  <c r="AE206" i="7"/>
  <c r="BE11" i="7" s="1"/>
  <c r="AF206" i="7"/>
  <c r="BF11" i="7" s="1"/>
  <c r="AG206" i="7"/>
  <c r="BG11" i="7" s="1"/>
  <c r="AH206" i="7"/>
  <c r="BH11" i="7" s="1"/>
  <c r="AB207" i="7"/>
  <c r="BB19" i="7" s="1"/>
  <c r="AC207" i="7"/>
  <c r="BC19" i="7" s="1"/>
  <c r="AD207" i="7"/>
  <c r="BD19" i="7" s="1"/>
  <c r="AE207" i="7"/>
  <c r="BE19" i="7" s="1"/>
  <c r="AF207" i="7"/>
  <c r="BF19" i="7" s="1"/>
  <c r="AG207" i="7"/>
  <c r="BG19" i="7" s="1"/>
  <c r="AH207" i="7"/>
  <c r="BH19" i="7" s="1"/>
  <c r="AB208" i="7"/>
  <c r="BB32" i="7" s="1"/>
  <c r="AC208" i="7"/>
  <c r="BC32" i="7" s="1"/>
  <c r="AD208" i="7"/>
  <c r="BD32" i="7" s="1"/>
  <c r="AE208" i="7"/>
  <c r="BE32" i="7" s="1"/>
  <c r="AF208" i="7"/>
  <c r="BF32" i="7" s="1"/>
  <c r="AG208" i="7"/>
  <c r="BG32" i="7" s="1"/>
  <c r="AH208" i="7"/>
  <c r="BH32" i="7" s="1"/>
  <c r="AB209" i="7"/>
  <c r="BB37" i="7" s="1"/>
  <c r="AC209" i="7"/>
  <c r="BC37" i="7" s="1"/>
  <c r="AD209" i="7"/>
  <c r="BD37" i="7" s="1"/>
  <c r="AE209" i="7"/>
  <c r="BE37" i="7" s="1"/>
  <c r="AF209" i="7"/>
  <c r="BF37" i="7" s="1"/>
  <c r="AG209" i="7"/>
  <c r="BG37" i="7" s="1"/>
  <c r="AH209" i="7"/>
  <c r="BH37" i="7" s="1"/>
  <c r="AB210" i="7"/>
  <c r="BB71" i="7" s="1"/>
  <c r="AC210" i="7"/>
  <c r="BC71" i="7" s="1"/>
  <c r="AD210" i="7"/>
  <c r="BD71" i="7" s="1"/>
  <c r="AE210" i="7"/>
  <c r="BE71" i="7" s="1"/>
  <c r="AF210" i="7"/>
  <c r="BF71" i="7" s="1"/>
  <c r="AG210" i="7"/>
  <c r="BG71" i="7" s="1"/>
  <c r="AH210" i="7"/>
  <c r="BH71" i="7" s="1"/>
  <c r="AB211" i="7"/>
  <c r="BB82" i="7" s="1"/>
  <c r="AC211" i="7"/>
  <c r="BC82" i="7" s="1"/>
  <c r="AD211" i="7"/>
  <c r="BD82" i="7" s="1"/>
  <c r="AE211" i="7"/>
  <c r="BE82" i="7" s="1"/>
  <c r="AF211" i="7"/>
  <c r="BF82" i="7" s="1"/>
  <c r="AG211" i="7"/>
  <c r="BG82" i="7" s="1"/>
  <c r="AH211" i="7"/>
  <c r="BH82" i="7" s="1"/>
  <c r="AB212" i="7"/>
  <c r="BB96" i="7" s="1"/>
  <c r="AC212" i="7"/>
  <c r="BC96" i="7" s="1"/>
  <c r="AD212" i="7"/>
  <c r="BD96" i="7" s="1"/>
  <c r="AE212" i="7"/>
  <c r="BE96" i="7" s="1"/>
  <c r="AF212" i="7"/>
  <c r="BF96" i="7" s="1"/>
  <c r="AG212" i="7"/>
  <c r="BG96" i="7" s="1"/>
  <c r="AH212" i="7"/>
  <c r="BH96" i="7" s="1"/>
  <c r="AB213" i="7"/>
  <c r="BB112" i="7" s="1"/>
  <c r="AC213" i="7"/>
  <c r="BC112" i="7" s="1"/>
  <c r="AD213" i="7"/>
  <c r="BD112" i="7" s="1"/>
  <c r="AE213" i="7"/>
  <c r="BE112" i="7" s="1"/>
  <c r="AF213" i="7"/>
  <c r="BF112" i="7" s="1"/>
  <c r="AG213" i="7"/>
  <c r="BG112" i="7" s="1"/>
  <c r="AH213" i="7"/>
  <c r="BH112" i="7" s="1"/>
  <c r="AB214" i="7"/>
  <c r="BB122" i="7" s="1"/>
  <c r="AC214" i="7"/>
  <c r="BC122" i="7" s="1"/>
  <c r="AD214" i="7"/>
  <c r="BD122" i="7" s="1"/>
  <c r="AE214" i="7"/>
  <c r="BE122" i="7" s="1"/>
  <c r="AF214" i="7"/>
  <c r="BF122" i="7" s="1"/>
  <c r="AG214" i="7"/>
  <c r="BG122" i="7" s="1"/>
  <c r="AH214" i="7"/>
  <c r="BH122" i="7" s="1"/>
  <c r="AB215" i="7"/>
  <c r="BB127" i="7" s="1"/>
  <c r="AC215" i="7"/>
  <c r="BC127" i="7" s="1"/>
  <c r="AD215" i="7"/>
  <c r="BD127" i="7" s="1"/>
  <c r="AE215" i="7"/>
  <c r="BE127" i="7" s="1"/>
  <c r="AF215" i="7"/>
  <c r="BF127" i="7" s="1"/>
  <c r="AG215" i="7"/>
  <c r="BG127" i="7" s="1"/>
  <c r="AH215" i="7"/>
  <c r="BH127" i="7" s="1"/>
  <c r="AB216" i="7"/>
  <c r="BB131" i="7" s="1"/>
  <c r="AC216" i="7"/>
  <c r="BC131" i="7" s="1"/>
  <c r="AD216" i="7"/>
  <c r="BD131" i="7" s="1"/>
  <c r="AE216" i="7"/>
  <c r="BE131" i="7" s="1"/>
  <c r="AF216" i="7"/>
  <c r="BF131" i="7" s="1"/>
  <c r="AG216" i="7"/>
  <c r="BG131" i="7" s="1"/>
  <c r="AH216" i="7"/>
  <c r="BH131" i="7" s="1"/>
  <c r="AB217" i="7"/>
  <c r="BB134" i="7" s="1"/>
  <c r="AC217" i="7"/>
  <c r="BC134" i="7" s="1"/>
  <c r="AD217" i="7"/>
  <c r="BD134" i="7" s="1"/>
  <c r="AE217" i="7"/>
  <c r="BE134" i="7" s="1"/>
  <c r="AF217" i="7"/>
  <c r="BF134" i="7" s="1"/>
  <c r="AG217" i="7"/>
  <c r="BG134" i="7" s="1"/>
  <c r="AH217" i="7"/>
  <c r="BH134" i="7" s="1"/>
  <c r="AB218" i="7"/>
  <c r="BB145" i="7" s="1"/>
  <c r="AC218" i="7"/>
  <c r="BC145" i="7" s="1"/>
  <c r="AD218" i="7"/>
  <c r="BD145" i="7" s="1"/>
  <c r="AE218" i="7"/>
  <c r="BE145" i="7" s="1"/>
  <c r="AF218" i="7"/>
  <c r="BF145" i="7" s="1"/>
  <c r="AG218" i="7"/>
  <c r="BG145" i="7" s="1"/>
  <c r="AH218" i="7"/>
  <c r="BH145" i="7" s="1"/>
  <c r="AB219" i="7"/>
  <c r="BB166" i="7" s="1"/>
  <c r="AC219" i="7"/>
  <c r="BC166" i="7" s="1"/>
  <c r="AD219" i="7"/>
  <c r="BD166" i="7" s="1"/>
  <c r="AE219" i="7"/>
  <c r="BE166" i="7" s="1"/>
  <c r="AF219" i="7"/>
  <c r="BF166" i="7" s="1"/>
  <c r="AG219" i="7"/>
  <c r="BG166" i="7" s="1"/>
  <c r="AH219" i="7"/>
  <c r="BH166" i="7" s="1"/>
  <c r="AB220" i="7"/>
  <c r="BB206" i="7" s="1"/>
  <c r="AC220" i="7"/>
  <c r="BC206" i="7" s="1"/>
  <c r="AD220" i="7"/>
  <c r="BD206" i="7" s="1"/>
  <c r="AE220" i="7"/>
  <c r="BE206" i="7" s="1"/>
  <c r="AF220" i="7"/>
  <c r="BF206" i="7" s="1"/>
  <c r="AG220" i="7"/>
  <c r="BG206" i="7" s="1"/>
  <c r="AH220" i="7"/>
  <c r="BH206" i="7" s="1"/>
  <c r="AB221" i="7"/>
  <c r="BB211" i="7" s="1"/>
  <c r="AC221" i="7"/>
  <c r="BC211" i="7" s="1"/>
  <c r="AD221" i="7"/>
  <c r="BD211" i="7" s="1"/>
  <c r="AE221" i="7"/>
  <c r="BE211" i="7" s="1"/>
  <c r="AF221" i="7"/>
  <c r="BF211" i="7" s="1"/>
  <c r="AG221" i="7"/>
  <c r="BG211" i="7" s="1"/>
  <c r="AH221" i="7"/>
  <c r="BH211" i="7" s="1"/>
  <c r="AB222" i="7"/>
  <c r="BB269" i="7" s="1"/>
  <c r="AC222" i="7"/>
  <c r="BC269" i="7" s="1"/>
  <c r="AD222" i="7"/>
  <c r="BD269" i="7" s="1"/>
  <c r="AE222" i="7"/>
  <c r="BE269" i="7" s="1"/>
  <c r="AF222" i="7"/>
  <c r="BF269" i="7" s="1"/>
  <c r="AG222" i="7"/>
  <c r="BG269" i="7" s="1"/>
  <c r="AH222" i="7"/>
  <c r="BH269" i="7" s="1"/>
  <c r="AB223" i="7"/>
  <c r="BB294" i="7" s="1"/>
  <c r="AC223" i="7"/>
  <c r="BC294" i="7" s="1"/>
  <c r="AD223" i="7"/>
  <c r="BD294" i="7" s="1"/>
  <c r="AE223" i="7"/>
  <c r="BE294" i="7" s="1"/>
  <c r="AF223" i="7"/>
  <c r="BF294" i="7" s="1"/>
  <c r="AG223" i="7"/>
  <c r="BG294" i="7" s="1"/>
  <c r="AH223" i="7"/>
  <c r="BH294" i="7" s="1"/>
  <c r="AB224" i="7"/>
  <c r="BB28" i="7" s="1"/>
  <c r="AC224" i="7"/>
  <c r="BC28" i="7" s="1"/>
  <c r="AD224" i="7"/>
  <c r="BD28" i="7" s="1"/>
  <c r="AE224" i="7"/>
  <c r="BE28" i="7" s="1"/>
  <c r="AF224" i="7"/>
  <c r="BF28" i="7" s="1"/>
  <c r="AG224" i="7"/>
  <c r="BG28" i="7" s="1"/>
  <c r="AH224" i="7"/>
  <c r="BH28" i="7" s="1"/>
  <c r="AB225" i="7"/>
  <c r="BB34" i="7" s="1"/>
  <c r="AC225" i="7"/>
  <c r="BC34" i="7" s="1"/>
  <c r="AD225" i="7"/>
  <c r="BD34" i="7" s="1"/>
  <c r="AE225" i="7"/>
  <c r="BE34" i="7" s="1"/>
  <c r="AF225" i="7"/>
  <c r="BF34" i="7" s="1"/>
  <c r="AG225" i="7"/>
  <c r="BG34" i="7" s="1"/>
  <c r="AH225" i="7"/>
  <c r="BH34" i="7" s="1"/>
  <c r="AB226" i="7"/>
  <c r="BB138" i="7" s="1"/>
  <c r="AC226" i="7"/>
  <c r="BC138" i="7" s="1"/>
  <c r="AD226" i="7"/>
  <c r="BD138" i="7" s="1"/>
  <c r="AE226" i="7"/>
  <c r="BE138" i="7" s="1"/>
  <c r="AF226" i="7"/>
  <c r="BF138" i="7" s="1"/>
  <c r="AG226" i="7"/>
  <c r="BG138" i="7" s="1"/>
  <c r="AH226" i="7"/>
  <c r="BH138" i="7" s="1"/>
  <c r="AB227" i="7"/>
  <c r="BB163" i="7" s="1"/>
  <c r="AC227" i="7"/>
  <c r="BC163" i="7" s="1"/>
  <c r="AD227" i="7"/>
  <c r="BD163" i="7" s="1"/>
  <c r="AE227" i="7"/>
  <c r="BE163" i="7" s="1"/>
  <c r="AF227" i="7"/>
  <c r="BF163" i="7" s="1"/>
  <c r="AG227" i="7"/>
  <c r="BG163" i="7" s="1"/>
  <c r="AH227" i="7"/>
  <c r="BH163" i="7" s="1"/>
  <c r="AB228" i="7"/>
  <c r="BB171" i="7" s="1"/>
  <c r="AC228" i="7"/>
  <c r="BC171" i="7" s="1"/>
  <c r="AD228" i="7"/>
  <c r="BD171" i="7" s="1"/>
  <c r="AE228" i="7"/>
  <c r="BE171" i="7" s="1"/>
  <c r="AF228" i="7"/>
  <c r="BF171" i="7" s="1"/>
  <c r="AG228" i="7"/>
  <c r="BG171" i="7" s="1"/>
  <c r="AH228" i="7"/>
  <c r="BH171" i="7" s="1"/>
  <c r="AB229" i="7"/>
  <c r="BB202" i="7" s="1"/>
  <c r="AC229" i="7"/>
  <c r="BC202" i="7" s="1"/>
  <c r="AD229" i="7"/>
  <c r="BD202" i="7" s="1"/>
  <c r="AE229" i="7"/>
  <c r="BE202" i="7" s="1"/>
  <c r="AF229" i="7"/>
  <c r="BF202" i="7" s="1"/>
  <c r="AG229" i="7"/>
  <c r="BG202" i="7" s="1"/>
  <c r="AH229" i="7"/>
  <c r="BH202" i="7" s="1"/>
  <c r="AB230" i="7"/>
  <c r="BB205" i="7" s="1"/>
  <c r="AC230" i="7"/>
  <c r="BC205" i="7" s="1"/>
  <c r="AD230" i="7"/>
  <c r="BD205" i="7" s="1"/>
  <c r="AE230" i="7"/>
  <c r="BE205" i="7" s="1"/>
  <c r="AF230" i="7"/>
  <c r="BF205" i="7" s="1"/>
  <c r="AG230" i="7"/>
  <c r="BG205" i="7" s="1"/>
  <c r="AH230" i="7"/>
  <c r="BH205" i="7" s="1"/>
  <c r="AB231" i="7"/>
  <c r="BB234" i="7" s="1"/>
  <c r="AC231" i="7"/>
  <c r="BC234" i="7" s="1"/>
  <c r="AD231" i="7"/>
  <c r="BD234" i="7" s="1"/>
  <c r="AE231" i="7"/>
  <c r="BE234" i="7" s="1"/>
  <c r="AF231" i="7"/>
  <c r="BF234" i="7" s="1"/>
  <c r="AG231" i="7"/>
  <c r="BG234" i="7" s="1"/>
  <c r="AH231" i="7"/>
  <c r="BH234" i="7" s="1"/>
  <c r="AB232" i="7"/>
  <c r="BB251" i="7" s="1"/>
  <c r="AC232" i="7"/>
  <c r="BC251" i="7" s="1"/>
  <c r="AD232" i="7"/>
  <c r="BD251" i="7" s="1"/>
  <c r="AE232" i="7"/>
  <c r="BE251" i="7" s="1"/>
  <c r="AF232" i="7"/>
  <c r="BF251" i="7" s="1"/>
  <c r="AG232" i="7"/>
  <c r="BG251" i="7" s="1"/>
  <c r="AH232" i="7"/>
  <c r="BH251" i="7" s="1"/>
  <c r="AB233" i="7"/>
  <c r="BB304" i="7" s="1"/>
  <c r="AC233" i="7"/>
  <c r="BC304" i="7" s="1"/>
  <c r="AD233" i="7"/>
  <c r="BD304" i="7" s="1"/>
  <c r="AE233" i="7"/>
  <c r="BE304" i="7" s="1"/>
  <c r="AF233" i="7"/>
  <c r="BF304" i="7" s="1"/>
  <c r="AG233" i="7"/>
  <c r="BG304" i="7" s="1"/>
  <c r="AH233" i="7"/>
  <c r="BH304" i="7" s="1"/>
  <c r="AB234" i="7"/>
  <c r="BB316" i="7" s="1"/>
  <c r="AC234" i="7"/>
  <c r="BC316" i="7" s="1"/>
  <c r="AD234" i="7"/>
  <c r="BD316" i="7" s="1"/>
  <c r="AE234" i="7"/>
  <c r="BE316" i="7" s="1"/>
  <c r="AF234" i="7"/>
  <c r="BF316" i="7" s="1"/>
  <c r="AG234" i="7"/>
  <c r="BG316" i="7" s="1"/>
  <c r="AH234" i="7"/>
  <c r="BH316" i="7" s="1"/>
  <c r="AB235" i="7"/>
  <c r="BB319" i="7" s="1"/>
  <c r="AC235" i="7"/>
  <c r="BC319" i="7" s="1"/>
  <c r="AD235" i="7"/>
  <c r="BD319" i="7" s="1"/>
  <c r="AE235" i="7"/>
  <c r="BE319" i="7" s="1"/>
  <c r="AF235" i="7"/>
  <c r="BF319" i="7" s="1"/>
  <c r="AG235" i="7"/>
  <c r="BG319" i="7" s="1"/>
  <c r="AH235" i="7"/>
  <c r="BH319" i="7" s="1"/>
  <c r="AB236" i="7"/>
  <c r="BB8" i="7" s="1"/>
  <c r="AC236" i="7"/>
  <c r="BC8" i="7" s="1"/>
  <c r="AD236" i="7"/>
  <c r="BD8" i="7" s="1"/>
  <c r="AE236" i="7"/>
  <c r="BE8" i="7" s="1"/>
  <c r="AF236" i="7"/>
  <c r="BF8" i="7" s="1"/>
  <c r="AG236" i="7"/>
  <c r="BG8" i="7" s="1"/>
  <c r="AH236" i="7"/>
  <c r="BH8" i="7" s="1"/>
  <c r="AB237" i="7"/>
  <c r="BB59" i="7" s="1"/>
  <c r="AC237" i="7"/>
  <c r="BC59" i="7" s="1"/>
  <c r="AD237" i="7"/>
  <c r="BD59" i="7" s="1"/>
  <c r="AE237" i="7"/>
  <c r="BE59" i="7" s="1"/>
  <c r="AF237" i="7"/>
  <c r="BF59" i="7" s="1"/>
  <c r="AG237" i="7"/>
  <c r="BG59" i="7" s="1"/>
  <c r="AH237" i="7"/>
  <c r="BH59" i="7" s="1"/>
  <c r="AB238" i="7"/>
  <c r="BB236" i="7" s="1"/>
  <c r="AC238" i="7"/>
  <c r="BC236" i="7" s="1"/>
  <c r="AD238" i="7"/>
  <c r="BD236" i="7" s="1"/>
  <c r="AE238" i="7"/>
  <c r="BE236" i="7" s="1"/>
  <c r="AF238" i="7"/>
  <c r="BF236" i="7" s="1"/>
  <c r="AG238" i="7"/>
  <c r="BG236" i="7" s="1"/>
  <c r="AH238" i="7"/>
  <c r="BH236" i="7" s="1"/>
  <c r="AB239" i="7"/>
  <c r="BB324" i="7" s="1"/>
  <c r="AC239" i="7"/>
  <c r="BC324" i="7" s="1"/>
  <c r="AD239" i="7"/>
  <c r="BD324" i="7" s="1"/>
  <c r="AE239" i="7"/>
  <c r="BE324" i="7" s="1"/>
  <c r="AF239" i="7"/>
  <c r="BF324" i="7" s="1"/>
  <c r="AG239" i="7"/>
  <c r="BG324" i="7" s="1"/>
  <c r="AH239" i="7"/>
  <c r="BH324" i="7" s="1"/>
  <c r="AB240" i="7"/>
  <c r="BB92" i="7" s="1"/>
  <c r="AC240" i="7"/>
  <c r="BC92" i="7" s="1"/>
  <c r="AD240" i="7"/>
  <c r="BD92" i="7" s="1"/>
  <c r="AE240" i="7"/>
  <c r="BE92" i="7" s="1"/>
  <c r="AF240" i="7"/>
  <c r="BF92" i="7" s="1"/>
  <c r="AG240" i="7"/>
  <c r="BG92" i="7" s="1"/>
  <c r="AH240" i="7"/>
  <c r="BH92" i="7" s="1"/>
  <c r="AB241" i="7"/>
  <c r="BB125" i="7" s="1"/>
  <c r="AC241" i="7"/>
  <c r="BC125" i="7" s="1"/>
  <c r="AD241" i="7"/>
  <c r="BD125" i="7" s="1"/>
  <c r="AE241" i="7"/>
  <c r="BE125" i="7" s="1"/>
  <c r="AF241" i="7"/>
  <c r="BF125" i="7" s="1"/>
  <c r="AG241" i="7"/>
  <c r="BG125" i="7" s="1"/>
  <c r="AH241" i="7"/>
  <c r="BH125" i="7" s="1"/>
  <c r="AB242" i="7"/>
  <c r="BB152" i="7" s="1"/>
  <c r="AC242" i="7"/>
  <c r="BC152" i="7" s="1"/>
  <c r="AD242" i="7"/>
  <c r="BD152" i="7" s="1"/>
  <c r="AE242" i="7"/>
  <c r="BE152" i="7" s="1"/>
  <c r="AF242" i="7"/>
  <c r="BF152" i="7" s="1"/>
  <c r="AG242" i="7"/>
  <c r="BG152" i="7" s="1"/>
  <c r="AH242" i="7"/>
  <c r="BH152" i="7" s="1"/>
  <c r="AB243" i="7"/>
  <c r="BB216" i="7" s="1"/>
  <c r="AC243" i="7"/>
  <c r="BC216" i="7" s="1"/>
  <c r="AD243" i="7"/>
  <c r="BD216" i="7" s="1"/>
  <c r="AE243" i="7"/>
  <c r="BE216" i="7" s="1"/>
  <c r="AF243" i="7"/>
  <c r="BF216" i="7" s="1"/>
  <c r="AG243" i="7"/>
  <c r="BG216" i="7" s="1"/>
  <c r="AH243" i="7"/>
  <c r="BH216" i="7" s="1"/>
  <c r="AB244" i="7"/>
  <c r="BB301" i="7" s="1"/>
  <c r="AC244" i="7"/>
  <c r="BC301" i="7" s="1"/>
  <c r="AD244" i="7"/>
  <c r="BD301" i="7" s="1"/>
  <c r="AE244" i="7"/>
  <c r="BE301" i="7" s="1"/>
  <c r="AF244" i="7"/>
  <c r="BF301" i="7" s="1"/>
  <c r="AG244" i="7"/>
  <c r="BG301" i="7" s="1"/>
  <c r="AH244" i="7"/>
  <c r="BH301" i="7" s="1"/>
  <c r="AB245" i="7"/>
  <c r="BB15" i="7" s="1"/>
  <c r="AC245" i="7"/>
  <c r="BC15" i="7" s="1"/>
  <c r="AD245" i="7"/>
  <c r="BD15" i="7" s="1"/>
  <c r="AE245" i="7"/>
  <c r="BE15" i="7" s="1"/>
  <c r="AF245" i="7"/>
  <c r="BF15" i="7" s="1"/>
  <c r="AG245" i="7"/>
  <c r="BG15" i="7" s="1"/>
  <c r="AH245" i="7"/>
  <c r="BH15" i="7" s="1"/>
  <c r="AB246" i="7"/>
  <c r="BB86" i="7" s="1"/>
  <c r="AC246" i="7"/>
  <c r="BC86" i="7" s="1"/>
  <c r="AD246" i="7"/>
  <c r="BD86" i="7" s="1"/>
  <c r="AE246" i="7"/>
  <c r="BE86" i="7" s="1"/>
  <c r="AF246" i="7"/>
  <c r="BF86" i="7" s="1"/>
  <c r="AG246" i="7"/>
  <c r="BG86" i="7" s="1"/>
  <c r="AH246" i="7"/>
  <c r="BH86" i="7" s="1"/>
  <c r="AB247" i="7"/>
  <c r="BB93" i="7" s="1"/>
  <c r="AC247" i="7"/>
  <c r="BC93" i="7" s="1"/>
  <c r="AD247" i="7"/>
  <c r="BD93" i="7" s="1"/>
  <c r="AE247" i="7"/>
  <c r="BE93" i="7" s="1"/>
  <c r="AF247" i="7"/>
  <c r="BF93" i="7" s="1"/>
  <c r="AG247" i="7"/>
  <c r="BG93" i="7" s="1"/>
  <c r="AH247" i="7"/>
  <c r="BH93" i="7" s="1"/>
  <c r="AB248" i="7"/>
  <c r="BB101" i="7" s="1"/>
  <c r="AC248" i="7"/>
  <c r="BC101" i="7" s="1"/>
  <c r="AD248" i="7"/>
  <c r="BD101" i="7" s="1"/>
  <c r="AE248" i="7"/>
  <c r="BE101" i="7" s="1"/>
  <c r="AF248" i="7"/>
  <c r="BF101" i="7" s="1"/>
  <c r="AG248" i="7"/>
  <c r="BG101" i="7" s="1"/>
  <c r="AH248" i="7"/>
  <c r="BH101" i="7" s="1"/>
  <c r="AB249" i="7"/>
  <c r="BB109" i="7" s="1"/>
  <c r="AC249" i="7"/>
  <c r="BC109" i="7" s="1"/>
  <c r="AD249" i="7"/>
  <c r="BD109" i="7" s="1"/>
  <c r="AE249" i="7"/>
  <c r="BE109" i="7" s="1"/>
  <c r="AF249" i="7"/>
  <c r="BF109" i="7" s="1"/>
  <c r="AG249" i="7"/>
  <c r="BG109" i="7" s="1"/>
  <c r="AH249" i="7"/>
  <c r="BH109" i="7" s="1"/>
  <c r="AB250" i="7"/>
  <c r="BB123" i="7" s="1"/>
  <c r="AC250" i="7"/>
  <c r="BC123" i="7" s="1"/>
  <c r="AD250" i="7"/>
  <c r="BD123" i="7" s="1"/>
  <c r="AE250" i="7"/>
  <c r="BE123" i="7" s="1"/>
  <c r="AF250" i="7"/>
  <c r="BF123" i="7" s="1"/>
  <c r="AG250" i="7"/>
  <c r="BG123" i="7" s="1"/>
  <c r="AH250" i="7"/>
  <c r="BH123" i="7" s="1"/>
  <c r="AB251" i="7"/>
  <c r="BB126" i="7" s="1"/>
  <c r="AC251" i="7"/>
  <c r="BC126" i="7" s="1"/>
  <c r="AD251" i="7"/>
  <c r="BD126" i="7" s="1"/>
  <c r="AE251" i="7"/>
  <c r="BE126" i="7" s="1"/>
  <c r="AF251" i="7"/>
  <c r="BF126" i="7" s="1"/>
  <c r="AG251" i="7"/>
  <c r="BG126" i="7" s="1"/>
  <c r="AH251" i="7"/>
  <c r="BH126" i="7" s="1"/>
  <c r="AB252" i="7"/>
  <c r="BB173" i="7" s="1"/>
  <c r="AC252" i="7"/>
  <c r="BC173" i="7" s="1"/>
  <c r="AD252" i="7"/>
  <c r="BD173" i="7" s="1"/>
  <c r="AE252" i="7"/>
  <c r="BE173" i="7" s="1"/>
  <c r="AF252" i="7"/>
  <c r="BF173" i="7" s="1"/>
  <c r="AG252" i="7"/>
  <c r="BG173" i="7" s="1"/>
  <c r="AH252" i="7"/>
  <c r="BH173" i="7" s="1"/>
  <c r="AB253" i="7"/>
  <c r="BB221" i="7" s="1"/>
  <c r="AC253" i="7"/>
  <c r="BC221" i="7" s="1"/>
  <c r="AD253" i="7"/>
  <c r="BD221" i="7" s="1"/>
  <c r="AE253" i="7"/>
  <c r="BE221" i="7" s="1"/>
  <c r="AF253" i="7"/>
  <c r="BF221" i="7" s="1"/>
  <c r="AG253" i="7"/>
  <c r="BG221" i="7" s="1"/>
  <c r="AH253" i="7"/>
  <c r="BH221" i="7" s="1"/>
  <c r="AB254" i="7"/>
  <c r="BB279" i="7" s="1"/>
  <c r="AC254" i="7"/>
  <c r="BC279" i="7" s="1"/>
  <c r="AD254" i="7"/>
  <c r="BD279" i="7" s="1"/>
  <c r="AE254" i="7"/>
  <c r="BE279" i="7" s="1"/>
  <c r="AF254" i="7"/>
  <c r="BF279" i="7" s="1"/>
  <c r="AG254" i="7"/>
  <c r="BG279" i="7" s="1"/>
  <c r="AH254" i="7"/>
  <c r="BH279" i="7" s="1"/>
  <c r="AB255" i="7"/>
  <c r="BB315" i="7" s="1"/>
  <c r="AC255" i="7"/>
  <c r="BC315" i="7" s="1"/>
  <c r="AD255" i="7"/>
  <c r="BD315" i="7" s="1"/>
  <c r="AE255" i="7"/>
  <c r="BE315" i="7" s="1"/>
  <c r="AF255" i="7"/>
  <c r="BF315" i="7" s="1"/>
  <c r="AG255" i="7"/>
  <c r="BG315" i="7" s="1"/>
  <c r="AH255" i="7"/>
  <c r="BH315" i="7" s="1"/>
  <c r="AB256" i="7"/>
  <c r="BB7" i="7" s="1"/>
  <c r="AC256" i="7"/>
  <c r="BC7" i="7" s="1"/>
  <c r="AD256" i="7"/>
  <c r="BD7" i="7" s="1"/>
  <c r="AE256" i="7"/>
  <c r="BE7" i="7" s="1"/>
  <c r="AF256" i="7"/>
  <c r="BF7" i="7" s="1"/>
  <c r="AG256" i="7"/>
  <c r="BG7" i="7" s="1"/>
  <c r="AH256" i="7"/>
  <c r="BH7" i="7" s="1"/>
  <c r="AB257" i="7"/>
  <c r="BB47" i="7" s="1"/>
  <c r="AC257" i="7"/>
  <c r="BC47" i="7" s="1"/>
  <c r="AD257" i="7"/>
  <c r="BD47" i="7" s="1"/>
  <c r="AE257" i="7"/>
  <c r="BE47" i="7" s="1"/>
  <c r="AF257" i="7"/>
  <c r="BF47" i="7" s="1"/>
  <c r="AG257" i="7"/>
  <c r="BG47" i="7" s="1"/>
  <c r="AH257" i="7"/>
  <c r="BH47" i="7" s="1"/>
  <c r="AB258" i="7"/>
  <c r="BB74" i="7" s="1"/>
  <c r="AC258" i="7"/>
  <c r="BC74" i="7" s="1"/>
  <c r="AD258" i="7"/>
  <c r="BD74" i="7" s="1"/>
  <c r="AE258" i="7"/>
  <c r="BE74" i="7" s="1"/>
  <c r="AF258" i="7"/>
  <c r="BF74" i="7" s="1"/>
  <c r="AG258" i="7"/>
  <c r="BG74" i="7" s="1"/>
  <c r="AH258" i="7"/>
  <c r="BH74" i="7" s="1"/>
  <c r="AB259" i="7"/>
  <c r="BB79" i="7" s="1"/>
  <c r="AC259" i="7"/>
  <c r="BC79" i="7" s="1"/>
  <c r="AD259" i="7"/>
  <c r="BD79" i="7" s="1"/>
  <c r="AE259" i="7"/>
  <c r="BE79" i="7" s="1"/>
  <c r="AF259" i="7"/>
  <c r="BF79" i="7" s="1"/>
  <c r="AG259" i="7"/>
  <c r="BG79" i="7" s="1"/>
  <c r="AH259" i="7"/>
  <c r="BH79" i="7" s="1"/>
  <c r="AB260" i="7"/>
  <c r="BB110" i="7" s="1"/>
  <c r="AC260" i="7"/>
  <c r="BC110" i="7" s="1"/>
  <c r="AD260" i="7"/>
  <c r="BD110" i="7" s="1"/>
  <c r="AE260" i="7"/>
  <c r="BE110" i="7" s="1"/>
  <c r="AF260" i="7"/>
  <c r="BF110" i="7" s="1"/>
  <c r="AG260" i="7"/>
  <c r="BG110" i="7" s="1"/>
  <c r="AH260" i="7"/>
  <c r="BH110" i="7" s="1"/>
  <c r="AB261" i="7"/>
  <c r="BB158" i="7" s="1"/>
  <c r="AC261" i="7"/>
  <c r="BC158" i="7" s="1"/>
  <c r="AD261" i="7"/>
  <c r="BD158" i="7" s="1"/>
  <c r="AE261" i="7"/>
  <c r="BE158" i="7" s="1"/>
  <c r="AF261" i="7"/>
  <c r="BF158" i="7" s="1"/>
  <c r="AG261" i="7"/>
  <c r="BG158" i="7" s="1"/>
  <c r="AH261" i="7"/>
  <c r="BH158" i="7" s="1"/>
  <c r="AB262" i="7"/>
  <c r="BB230" i="7" s="1"/>
  <c r="AC262" i="7"/>
  <c r="BC230" i="7" s="1"/>
  <c r="AD262" i="7"/>
  <c r="BD230" i="7" s="1"/>
  <c r="AE262" i="7"/>
  <c r="BE230" i="7" s="1"/>
  <c r="AF262" i="7"/>
  <c r="BF230" i="7" s="1"/>
  <c r="AG262" i="7"/>
  <c r="BG230" i="7" s="1"/>
  <c r="AH262" i="7"/>
  <c r="BH230" i="7" s="1"/>
  <c r="AB263" i="7"/>
  <c r="BB232" i="7" s="1"/>
  <c r="AC263" i="7"/>
  <c r="BC232" i="7" s="1"/>
  <c r="AD263" i="7"/>
  <c r="BD232" i="7" s="1"/>
  <c r="AE263" i="7"/>
  <c r="BE232" i="7" s="1"/>
  <c r="AF263" i="7"/>
  <c r="BF232" i="7" s="1"/>
  <c r="AG263" i="7"/>
  <c r="BG232" i="7" s="1"/>
  <c r="AH263" i="7"/>
  <c r="BH232" i="7" s="1"/>
  <c r="AB264" i="7"/>
  <c r="BB270" i="7" s="1"/>
  <c r="AC264" i="7"/>
  <c r="BC270" i="7" s="1"/>
  <c r="AD264" i="7"/>
  <c r="BD270" i="7" s="1"/>
  <c r="AE264" i="7"/>
  <c r="BE270" i="7" s="1"/>
  <c r="AF264" i="7"/>
  <c r="BF270" i="7" s="1"/>
  <c r="AG264" i="7"/>
  <c r="BG270" i="7" s="1"/>
  <c r="AH264" i="7"/>
  <c r="BH270" i="7" s="1"/>
  <c r="AB265" i="7"/>
  <c r="BB281" i="7" s="1"/>
  <c r="AC265" i="7"/>
  <c r="BC281" i="7" s="1"/>
  <c r="AD265" i="7"/>
  <c r="BD281" i="7" s="1"/>
  <c r="AE265" i="7"/>
  <c r="BE281" i="7" s="1"/>
  <c r="AF265" i="7"/>
  <c r="BF281" i="7" s="1"/>
  <c r="AG265" i="7"/>
  <c r="BG281" i="7" s="1"/>
  <c r="AH265" i="7"/>
  <c r="BH281" i="7" s="1"/>
  <c r="AB266" i="7"/>
  <c r="BB284" i="7" s="1"/>
  <c r="AC266" i="7"/>
  <c r="BC284" i="7" s="1"/>
  <c r="AD266" i="7"/>
  <c r="BD284" i="7" s="1"/>
  <c r="AE266" i="7"/>
  <c r="BE284" i="7" s="1"/>
  <c r="AF266" i="7"/>
  <c r="BF284" i="7" s="1"/>
  <c r="AG266" i="7"/>
  <c r="BG284" i="7" s="1"/>
  <c r="AH266" i="7"/>
  <c r="BH284" i="7" s="1"/>
  <c r="AB267" i="7"/>
  <c r="BB289" i="7" s="1"/>
  <c r="AC267" i="7"/>
  <c r="BC289" i="7" s="1"/>
  <c r="AD267" i="7"/>
  <c r="BD289" i="7" s="1"/>
  <c r="AE267" i="7"/>
  <c r="BE289" i="7" s="1"/>
  <c r="AF267" i="7"/>
  <c r="BF289" i="7" s="1"/>
  <c r="AG267" i="7"/>
  <c r="BG289" i="7" s="1"/>
  <c r="AH267" i="7"/>
  <c r="BH289" i="7" s="1"/>
  <c r="AB268" i="7"/>
  <c r="BB54" i="7" s="1"/>
  <c r="AC268" i="7"/>
  <c r="BC54" i="7" s="1"/>
  <c r="AD268" i="7"/>
  <c r="BD54" i="7" s="1"/>
  <c r="AE268" i="7"/>
  <c r="BE54" i="7" s="1"/>
  <c r="AF268" i="7"/>
  <c r="BF54" i="7" s="1"/>
  <c r="AG268" i="7"/>
  <c r="BG54" i="7" s="1"/>
  <c r="AH268" i="7"/>
  <c r="BH54" i="7" s="1"/>
  <c r="AB269" i="7"/>
  <c r="BB197" i="7" s="1"/>
  <c r="AC269" i="7"/>
  <c r="BC197" i="7" s="1"/>
  <c r="AD269" i="7"/>
  <c r="BD197" i="7" s="1"/>
  <c r="AE269" i="7"/>
  <c r="BE197" i="7" s="1"/>
  <c r="AF269" i="7"/>
  <c r="BF197" i="7" s="1"/>
  <c r="AG269" i="7"/>
  <c r="BG197" i="7" s="1"/>
  <c r="AH269" i="7"/>
  <c r="BH197" i="7" s="1"/>
  <c r="AB270" i="7"/>
  <c r="BB246" i="7" s="1"/>
  <c r="AC270" i="7"/>
  <c r="BC246" i="7" s="1"/>
  <c r="AD270" i="7"/>
  <c r="BD246" i="7" s="1"/>
  <c r="AE270" i="7"/>
  <c r="BE246" i="7" s="1"/>
  <c r="AF270" i="7"/>
  <c r="BF246" i="7" s="1"/>
  <c r="AG270" i="7"/>
  <c r="BG246" i="7" s="1"/>
  <c r="AH270" i="7"/>
  <c r="BH246" i="7" s="1"/>
  <c r="AB271" i="7"/>
  <c r="BB291" i="7" s="1"/>
  <c r="AC271" i="7"/>
  <c r="BC291" i="7" s="1"/>
  <c r="AD271" i="7"/>
  <c r="BD291" i="7" s="1"/>
  <c r="AE271" i="7"/>
  <c r="BE291" i="7" s="1"/>
  <c r="AF271" i="7"/>
  <c r="BF291" i="7" s="1"/>
  <c r="AG271" i="7"/>
  <c r="BG291" i="7" s="1"/>
  <c r="AH271" i="7"/>
  <c r="BH291" i="7" s="1"/>
  <c r="AB272" i="7"/>
  <c r="BB309" i="7" s="1"/>
  <c r="AC272" i="7"/>
  <c r="BC309" i="7" s="1"/>
  <c r="AD272" i="7"/>
  <c r="BD309" i="7" s="1"/>
  <c r="AE272" i="7"/>
  <c r="BE309" i="7" s="1"/>
  <c r="AF272" i="7"/>
  <c r="BF309" i="7" s="1"/>
  <c r="AG272" i="7"/>
  <c r="BG309" i="7" s="1"/>
  <c r="AH272" i="7"/>
  <c r="BH309" i="7" s="1"/>
  <c r="AB273" i="7"/>
  <c r="BB95" i="7" s="1"/>
  <c r="AC273" i="7"/>
  <c r="BC95" i="7" s="1"/>
  <c r="AD273" i="7"/>
  <c r="BD95" i="7" s="1"/>
  <c r="AE273" i="7"/>
  <c r="BE95" i="7" s="1"/>
  <c r="AF273" i="7"/>
  <c r="BF95" i="7" s="1"/>
  <c r="AG273" i="7"/>
  <c r="BG95" i="7" s="1"/>
  <c r="AH273" i="7"/>
  <c r="BH95" i="7" s="1"/>
  <c r="AB274" i="7"/>
  <c r="BB98" i="7" s="1"/>
  <c r="AC274" i="7"/>
  <c r="BC98" i="7" s="1"/>
  <c r="AD274" i="7"/>
  <c r="BD98" i="7" s="1"/>
  <c r="AE274" i="7"/>
  <c r="BE98" i="7" s="1"/>
  <c r="AF274" i="7"/>
  <c r="BF98" i="7" s="1"/>
  <c r="AG274" i="7"/>
  <c r="BG98" i="7" s="1"/>
  <c r="AH274" i="7"/>
  <c r="BH98" i="7" s="1"/>
  <c r="AB275" i="7"/>
  <c r="BB113" i="7" s="1"/>
  <c r="AC275" i="7"/>
  <c r="BC113" i="7" s="1"/>
  <c r="AD275" i="7"/>
  <c r="BD113" i="7" s="1"/>
  <c r="AE275" i="7"/>
  <c r="BE113" i="7" s="1"/>
  <c r="AF275" i="7"/>
  <c r="BF113" i="7" s="1"/>
  <c r="AG275" i="7"/>
  <c r="BG113" i="7" s="1"/>
  <c r="AH275" i="7"/>
  <c r="BH113" i="7" s="1"/>
  <c r="AB276" i="7"/>
  <c r="BB172" i="7" s="1"/>
  <c r="AC276" i="7"/>
  <c r="BC172" i="7" s="1"/>
  <c r="AD276" i="7"/>
  <c r="BD172" i="7" s="1"/>
  <c r="AE276" i="7"/>
  <c r="BE172" i="7" s="1"/>
  <c r="AF276" i="7"/>
  <c r="BF172" i="7" s="1"/>
  <c r="AG276" i="7"/>
  <c r="BG172" i="7" s="1"/>
  <c r="AH276" i="7"/>
  <c r="BH172" i="7" s="1"/>
  <c r="AB277" i="7"/>
  <c r="BB209" i="7" s="1"/>
  <c r="AC277" i="7"/>
  <c r="BC209" i="7" s="1"/>
  <c r="AD277" i="7"/>
  <c r="BD209" i="7" s="1"/>
  <c r="AE277" i="7"/>
  <c r="BE209" i="7" s="1"/>
  <c r="AF277" i="7"/>
  <c r="BF209" i="7" s="1"/>
  <c r="AG277" i="7"/>
  <c r="BG209" i="7" s="1"/>
  <c r="AH277" i="7"/>
  <c r="BH209" i="7" s="1"/>
  <c r="AB278" i="7"/>
  <c r="BB219" i="7" s="1"/>
  <c r="AC278" i="7"/>
  <c r="BC219" i="7" s="1"/>
  <c r="AD278" i="7"/>
  <c r="BD219" i="7" s="1"/>
  <c r="AE278" i="7"/>
  <c r="BE219" i="7" s="1"/>
  <c r="AF278" i="7"/>
  <c r="BF219" i="7" s="1"/>
  <c r="AG278" i="7"/>
  <c r="BG219" i="7" s="1"/>
  <c r="AH278" i="7"/>
  <c r="BH219" i="7" s="1"/>
  <c r="AB279" i="7"/>
  <c r="BB254" i="7" s="1"/>
  <c r="AC279" i="7"/>
  <c r="BC254" i="7" s="1"/>
  <c r="AD279" i="7"/>
  <c r="BD254" i="7" s="1"/>
  <c r="AE279" i="7"/>
  <c r="BE254" i="7" s="1"/>
  <c r="AF279" i="7"/>
  <c r="BF254" i="7" s="1"/>
  <c r="AG279" i="7"/>
  <c r="BG254" i="7" s="1"/>
  <c r="AH279" i="7"/>
  <c r="BH254" i="7" s="1"/>
  <c r="AB280" i="7"/>
  <c r="BB268" i="7" s="1"/>
  <c r="AC280" i="7"/>
  <c r="BC268" i="7" s="1"/>
  <c r="AD280" i="7"/>
  <c r="BD268" i="7" s="1"/>
  <c r="AE280" i="7"/>
  <c r="BE268" i="7" s="1"/>
  <c r="AF280" i="7"/>
  <c r="BF268" i="7" s="1"/>
  <c r="AG280" i="7"/>
  <c r="BG268" i="7" s="1"/>
  <c r="AH280" i="7"/>
  <c r="BH268" i="7" s="1"/>
  <c r="AB281" i="7"/>
  <c r="BB274" i="7" s="1"/>
  <c r="AC281" i="7"/>
  <c r="BC274" i="7" s="1"/>
  <c r="AD281" i="7"/>
  <c r="BD274" i="7" s="1"/>
  <c r="AE281" i="7"/>
  <c r="BE274" i="7" s="1"/>
  <c r="AF281" i="7"/>
  <c r="BF274" i="7" s="1"/>
  <c r="AG281" i="7"/>
  <c r="BG274" i="7" s="1"/>
  <c r="AH281" i="7"/>
  <c r="BH274" i="7" s="1"/>
  <c r="AB282" i="7"/>
  <c r="BB300" i="7" s="1"/>
  <c r="AC282" i="7"/>
  <c r="BC300" i="7" s="1"/>
  <c r="AD282" i="7"/>
  <c r="BD300" i="7" s="1"/>
  <c r="AE282" i="7"/>
  <c r="BE300" i="7" s="1"/>
  <c r="AF282" i="7"/>
  <c r="BF300" i="7" s="1"/>
  <c r="AG282" i="7"/>
  <c r="BG300" i="7" s="1"/>
  <c r="AH282" i="7"/>
  <c r="BH300" i="7" s="1"/>
  <c r="AB283" i="7"/>
  <c r="BB318" i="7" s="1"/>
  <c r="AC283" i="7"/>
  <c r="BC318" i="7" s="1"/>
  <c r="AD283" i="7"/>
  <c r="BD318" i="7" s="1"/>
  <c r="AE283" i="7"/>
  <c r="BE318" i="7" s="1"/>
  <c r="AF283" i="7"/>
  <c r="BF318" i="7" s="1"/>
  <c r="AG283" i="7"/>
  <c r="BG318" i="7" s="1"/>
  <c r="AH283" i="7"/>
  <c r="BH318" i="7" s="1"/>
  <c r="AB284" i="7"/>
  <c r="BB2" i="7" s="1"/>
  <c r="AC284" i="7"/>
  <c r="BC2" i="7" s="1"/>
  <c r="AD284" i="7"/>
  <c r="BD2" i="7" s="1"/>
  <c r="AE284" i="7"/>
  <c r="BE2" i="7" s="1"/>
  <c r="AF284" i="7"/>
  <c r="BF2" i="7" s="1"/>
  <c r="AG284" i="7"/>
  <c r="BG2" i="7" s="1"/>
  <c r="AH284" i="7"/>
  <c r="BH2" i="7" s="1"/>
  <c r="AB285" i="7"/>
  <c r="BB5" i="7" s="1"/>
  <c r="AC285" i="7"/>
  <c r="BC5" i="7" s="1"/>
  <c r="AD285" i="7"/>
  <c r="BD5" i="7" s="1"/>
  <c r="AE285" i="7"/>
  <c r="BE5" i="7" s="1"/>
  <c r="AF285" i="7"/>
  <c r="BF5" i="7" s="1"/>
  <c r="AG285" i="7"/>
  <c r="BG5" i="7" s="1"/>
  <c r="AH285" i="7"/>
  <c r="BH5" i="7" s="1"/>
  <c r="AB286" i="7"/>
  <c r="BB58" i="7" s="1"/>
  <c r="AC286" i="7"/>
  <c r="BC58" i="7" s="1"/>
  <c r="AD286" i="7"/>
  <c r="BD58" i="7" s="1"/>
  <c r="AE286" i="7"/>
  <c r="BE58" i="7" s="1"/>
  <c r="AF286" i="7"/>
  <c r="BF58" i="7" s="1"/>
  <c r="AG286" i="7"/>
  <c r="BG58" i="7" s="1"/>
  <c r="AH286" i="7"/>
  <c r="BH58" i="7" s="1"/>
  <c r="AB287" i="7"/>
  <c r="BB70" i="7" s="1"/>
  <c r="AC287" i="7"/>
  <c r="BC70" i="7" s="1"/>
  <c r="AD287" i="7"/>
  <c r="BD70" i="7" s="1"/>
  <c r="AE287" i="7"/>
  <c r="BE70" i="7" s="1"/>
  <c r="AF287" i="7"/>
  <c r="BF70" i="7" s="1"/>
  <c r="AG287" i="7"/>
  <c r="BG70" i="7" s="1"/>
  <c r="AH287" i="7"/>
  <c r="BH70" i="7" s="1"/>
  <c r="AB288" i="7"/>
  <c r="BB133" i="7" s="1"/>
  <c r="AC288" i="7"/>
  <c r="BC133" i="7" s="1"/>
  <c r="AD288" i="7"/>
  <c r="BD133" i="7" s="1"/>
  <c r="AE288" i="7"/>
  <c r="BE133" i="7" s="1"/>
  <c r="AF288" i="7"/>
  <c r="BF133" i="7" s="1"/>
  <c r="AG288" i="7"/>
  <c r="BG133" i="7" s="1"/>
  <c r="AH288" i="7"/>
  <c r="BH133" i="7" s="1"/>
  <c r="AB289" i="7"/>
  <c r="BB169" i="7" s="1"/>
  <c r="AC289" i="7"/>
  <c r="BC169" i="7" s="1"/>
  <c r="AD289" i="7"/>
  <c r="BD169" i="7" s="1"/>
  <c r="AE289" i="7"/>
  <c r="BE169" i="7" s="1"/>
  <c r="AF289" i="7"/>
  <c r="BF169" i="7" s="1"/>
  <c r="AG289" i="7"/>
  <c r="BG169" i="7" s="1"/>
  <c r="AH289" i="7"/>
  <c r="BH169" i="7" s="1"/>
  <c r="AB290" i="7"/>
  <c r="BB322" i="7" s="1"/>
  <c r="AC290" i="7"/>
  <c r="BC322" i="7" s="1"/>
  <c r="AD290" i="7"/>
  <c r="BD322" i="7" s="1"/>
  <c r="AE290" i="7"/>
  <c r="BE322" i="7" s="1"/>
  <c r="AF290" i="7"/>
  <c r="BF322" i="7" s="1"/>
  <c r="AG290" i="7"/>
  <c r="BG322" i="7" s="1"/>
  <c r="AH290" i="7"/>
  <c r="BH322" i="7" s="1"/>
  <c r="AB291" i="7"/>
  <c r="BB17" i="7" s="1"/>
  <c r="AC291" i="7"/>
  <c r="BC17" i="7" s="1"/>
  <c r="AD291" i="7"/>
  <c r="BD17" i="7" s="1"/>
  <c r="AE291" i="7"/>
  <c r="BE17" i="7" s="1"/>
  <c r="AF291" i="7"/>
  <c r="BF17" i="7" s="1"/>
  <c r="AG291" i="7"/>
  <c r="BG17" i="7" s="1"/>
  <c r="AH291" i="7"/>
  <c r="BH17" i="7" s="1"/>
  <c r="AB292" i="7"/>
  <c r="BB27" i="7" s="1"/>
  <c r="AC292" i="7"/>
  <c r="BC27" i="7" s="1"/>
  <c r="AD292" i="7"/>
  <c r="BD27" i="7" s="1"/>
  <c r="AE292" i="7"/>
  <c r="BE27" i="7" s="1"/>
  <c r="AF292" i="7"/>
  <c r="BF27" i="7" s="1"/>
  <c r="AG292" i="7"/>
  <c r="BG27" i="7" s="1"/>
  <c r="AH292" i="7"/>
  <c r="BH27" i="7" s="1"/>
  <c r="AB293" i="7"/>
  <c r="BB35" i="7" s="1"/>
  <c r="AC293" i="7"/>
  <c r="BC35" i="7" s="1"/>
  <c r="AD293" i="7"/>
  <c r="BD35" i="7" s="1"/>
  <c r="AE293" i="7"/>
  <c r="BE35" i="7" s="1"/>
  <c r="AF293" i="7"/>
  <c r="BF35" i="7" s="1"/>
  <c r="AG293" i="7"/>
  <c r="BG35" i="7" s="1"/>
  <c r="AH293" i="7"/>
  <c r="BH35" i="7" s="1"/>
  <c r="AB294" i="7"/>
  <c r="BB66" i="7" s="1"/>
  <c r="AC294" i="7"/>
  <c r="BC66" i="7" s="1"/>
  <c r="AD294" i="7"/>
  <c r="BD66" i="7" s="1"/>
  <c r="AE294" i="7"/>
  <c r="BE66" i="7" s="1"/>
  <c r="AF294" i="7"/>
  <c r="BF66" i="7" s="1"/>
  <c r="AG294" i="7"/>
  <c r="BG66" i="7" s="1"/>
  <c r="AH294" i="7"/>
  <c r="BH66" i="7" s="1"/>
  <c r="AB295" i="7"/>
  <c r="AC295" i="7"/>
  <c r="AD295" i="7"/>
  <c r="AE295" i="7"/>
  <c r="AF295" i="7"/>
  <c r="AG295" i="7"/>
  <c r="AH295" i="7"/>
  <c r="AB296" i="7"/>
  <c r="BB186" i="7" s="1"/>
  <c r="AC296" i="7"/>
  <c r="BC186" i="7" s="1"/>
  <c r="AD296" i="7"/>
  <c r="BD186" i="7" s="1"/>
  <c r="AE296" i="7"/>
  <c r="BE186" i="7" s="1"/>
  <c r="AF296" i="7"/>
  <c r="BF186" i="7" s="1"/>
  <c r="AG296" i="7"/>
  <c r="BG186" i="7" s="1"/>
  <c r="AH296" i="7"/>
  <c r="BH186" i="7" s="1"/>
  <c r="AB297" i="7"/>
  <c r="BB200" i="7" s="1"/>
  <c r="AC297" i="7"/>
  <c r="BC200" i="7" s="1"/>
  <c r="AD297" i="7"/>
  <c r="BD200" i="7" s="1"/>
  <c r="AE297" i="7"/>
  <c r="BE200" i="7" s="1"/>
  <c r="AF297" i="7"/>
  <c r="BF200" i="7" s="1"/>
  <c r="AG297" i="7"/>
  <c r="BG200" i="7" s="1"/>
  <c r="AH297" i="7"/>
  <c r="BH200" i="7" s="1"/>
  <c r="AB298" i="7"/>
  <c r="BB201" i="7" s="1"/>
  <c r="AC298" i="7"/>
  <c r="BC201" i="7" s="1"/>
  <c r="AD298" i="7"/>
  <c r="BD201" i="7" s="1"/>
  <c r="AE298" i="7"/>
  <c r="BE201" i="7" s="1"/>
  <c r="AF298" i="7"/>
  <c r="BF201" i="7" s="1"/>
  <c r="AG298" i="7"/>
  <c r="BG201" i="7" s="1"/>
  <c r="AH298" i="7"/>
  <c r="BH201" i="7" s="1"/>
  <c r="AB299" i="7"/>
  <c r="BB239" i="7" s="1"/>
  <c r="AC299" i="7"/>
  <c r="BC239" i="7" s="1"/>
  <c r="AD299" i="7"/>
  <c r="BD239" i="7" s="1"/>
  <c r="AE299" i="7"/>
  <c r="BE239" i="7" s="1"/>
  <c r="AF299" i="7"/>
  <c r="BF239" i="7" s="1"/>
  <c r="AG299" i="7"/>
  <c r="BG239" i="7" s="1"/>
  <c r="AH299" i="7"/>
  <c r="BH239" i="7" s="1"/>
  <c r="AB300" i="7"/>
  <c r="BB271" i="7" s="1"/>
  <c r="AC300" i="7"/>
  <c r="BC271" i="7" s="1"/>
  <c r="AD300" i="7"/>
  <c r="BD271" i="7" s="1"/>
  <c r="AE300" i="7"/>
  <c r="BE271" i="7" s="1"/>
  <c r="AF300" i="7"/>
  <c r="BF271" i="7" s="1"/>
  <c r="AG300" i="7"/>
  <c r="BG271" i="7" s="1"/>
  <c r="AH300" i="7"/>
  <c r="BH271" i="7" s="1"/>
  <c r="AB301" i="7"/>
  <c r="BB285" i="7" s="1"/>
  <c r="AC301" i="7"/>
  <c r="BC285" i="7" s="1"/>
  <c r="AD301" i="7"/>
  <c r="BD285" i="7" s="1"/>
  <c r="AE301" i="7"/>
  <c r="BE285" i="7" s="1"/>
  <c r="AF301" i="7"/>
  <c r="BF285" i="7" s="1"/>
  <c r="AG301" i="7"/>
  <c r="BG285" i="7" s="1"/>
  <c r="AH301" i="7"/>
  <c r="BH285" i="7" s="1"/>
  <c r="AB302" i="7"/>
  <c r="BB314" i="7" s="1"/>
  <c r="AC302" i="7"/>
  <c r="BC314" i="7" s="1"/>
  <c r="AD302" i="7"/>
  <c r="BD314" i="7" s="1"/>
  <c r="AE302" i="7"/>
  <c r="BE314" i="7" s="1"/>
  <c r="AF302" i="7"/>
  <c r="BF314" i="7" s="1"/>
  <c r="AG302" i="7"/>
  <c r="BG314" i="7" s="1"/>
  <c r="AH302" i="7"/>
  <c r="BH314" i="7" s="1"/>
  <c r="AB303" i="7"/>
  <c r="BB84" i="7" s="1"/>
  <c r="AC303" i="7"/>
  <c r="BC84" i="7" s="1"/>
  <c r="AD303" i="7"/>
  <c r="BD84" i="7" s="1"/>
  <c r="AE303" i="7"/>
  <c r="BE84" i="7" s="1"/>
  <c r="AF303" i="7"/>
  <c r="BF84" i="7" s="1"/>
  <c r="AG303" i="7"/>
  <c r="BG84" i="7" s="1"/>
  <c r="AH303" i="7"/>
  <c r="BH84" i="7" s="1"/>
  <c r="AB304" i="7"/>
  <c r="BB100" i="7" s="1"/>
  <c r="AC304" i="7"/>
  <c r="BC100" i="7" s="1"/>
  <c r="AD304" i="7"/>
  <c r="BD100" i="7" s="1"/>
  <c r="AE304" i="7"/>
  <c r="BE100" i="7" s="1"/>
  <c r="AF304" i="7"/>
  <c r="BF100" i="7" s="1"/>
  <c r="AG304" i="7"/>
  <c r="BG100" i="7" s="1"/>
  <c r="AH304" i="7"/>
  <c r="BH100" i="7" s="1"/>
  <c r="AB305" i="7"/>
  <c r="BB167" i="7" s="1"/>
  <c r="AC305" i="7"/>
  <c r="BC167" i="7" s="1"/>
  <c r="AD305" i="7"/>
  <c r="BD167" i="7" s="1"/>
  <c r="AE305" i="7"/>
  <c r="BE167" i="7" s="1"/>
  <c r="AF305" i="7"/>
  <c r="BF167" i="7" s="1"/>
  <c r="AG305" i="7"/>
  <c r="BG167" i="7" s="1"/>
  <c r="AH305" i="7"/>
  <c r="BH167" i="7" s="1"/>
  <c r="AB306" i="7"/>
  <c r="BB178" i="7" s="1"/>
  <c r="AC306" i="7"/>
  <c r="BC178" i="7" s="1"/>
  <c r="AD306" i="7"/>
  <c r="BD178" i="7" s="1"/>
  <c r="AE306" i="7"/>
  <c r="BE178" i="7" s="1"/>
  <c r="AF306" i="7"/>
  <c r="BF178" i="7" s="1"/>
  <c r="AG306" i="7"/>
  <c r="BG178" i="7" s="1"/>
  <c r="AH306" i="7"/>
  <c r="BH178" i="7" s="1"/>
  <c r="AB307" i="7"/>
  <c r="BB240" i="7" s="1"/>
  <c r="AC307" i="7"/>
  <c r="BC240" i="7" s="1"/>
  <c r="AD307" i="7"/>
  <c r="BD240" i="7" s="1"/>
  <c r="AE307" i="7"/>
  <c r="BE240" i="7" s="1"/>
  <c r="AF307" i="7"/>
  <c r="BF240" i="7" s="1"/>
  <c r="AG307" i="7"/>
  <c r="BG240" i="7" s="1"/>
  <c r="AH307" i="7"/>
  <c r="BH240" i="7" s="1"/>
  <c r="AB308" i="7"/>
  <c r="BB276" i="7" s="1"/>
  <c r="AC308" i="7"/>
  <c r="BC276" i="7" s="1"/>
  <c r="AD308" i="7"/>
  <c r="BD276" i="7" s="1"/>
  <c r="AE308" i="7"/>
  <c r="BE276" i="7" s="1"/>
  <c r="AF308" i="7"/>
  <c r="BF276" i="7" s="1"/>
  <c r="AG308" i="7"/>
  <c r="BG276" i="7" s="1"/>
  <c r="AH308" i="7"/>
  <c r="BH276" i="7" s="1"/>
  <c r="AB309" i="7"/>
  <c r="BB286" i="7" s="1"/>
  <c r="AC309" i="7"/>
  <c r="BC286" i="7" s="1"/>
  <c r="AD309" i="7"/>
  <c r="BD286" i="7" s="1"/>
  <c r="AE309" i="7"/>
  <c r="BE286" i="7" s="1"/>
  <c r="AF309" i="7"/>
  <c r="BF286" i="7" s="1"/>
  <c r="AG309" i="7"/>
  <c r="BG286" i="7" s="1"/>
  <c r="AH309" i="7"/>
  <c r="BH286" i="7" s="1"/>
  <c r="AB310" i="7"/>
  <c r="BB305" i="7" s="1"/>
  <c r="AC310" i="7"/>
  <c r="BC305" i="7" s="1"/>
  <c r="AD310" i="7"/>
  <c r="BD305" i="7" s="1"/>
  <c r="AE310" i="7"/>
  <c r="BE305" i="7" s="1"/>
  <c r="AF310" i="7"/>
  <c r="BF305" i="7" s="1"/>
  <c r="AG310" i="7"/>
  <c r="BG305" i="7" s="1"/>
  <c r="AH310" i="7"/>
  <c r="BH305" i="7" s="1"/>
  <c r="AB311" i="7"/>
  <c r="BB61" i="7" s="1"/>
  <c r="AC311" i="7"/>
  <c r="BC61" i="7" s="1"/>
  <c r="AD311" i="7"/>
  <c r="BD61" i="7" s="1"/>
  <c r="AE311" i="7"/>
  <c r="BE61" i="7" s="1"/>
  <c r="AF311" i="7"/>
  <c r="BF61" i="7" s="1"/>
  <c r="AG311" i="7"/>
  <c r="BG61" i="7" s="1"/>
  <c r="AH311" i="7"/>
  <c r="BH61" i="7" s="1"/>
  <c r="AB312" i="7"/>
  <c r="BB85" i="7" s="1"/>
  <c r="AC312" i="7"/>
  <c r="BC85" i="7" s="1"/>
  <c r="AD312" i="7"/>
  <c r="BD85" i="7" s="1"/>
  <c r="AE312" i="7"/>
  <c r="BE85" i="7" s="1"/>
  <c r="AF312" i="7"/>
  <c r="BF85" i="7" s="1"/>
  <c r="AG312" i="7"/>
  <c r="BG85" i="7" s="1"/>
  <c r="AH312" i="7"/>
  <c r="BH85" i="7" s="1"/>
  <c r="AB313" i="7"/>
  <c r="BB179" i="7" s="1"/>
  <c r="AC313" i="7"/>
  <c r="BC179" i="7" s="1"/>
  <c r="AD313" i="7"/>
  <c r="BD179" i="7" s="1"/>
  <c r="AE313" i="7"/>
  <c r="BE179" i="7" s="1"/>
  <c r="AF313" i="7"/>
  <c r="BF179" i="7" s="1"/>
  <c r="AG313" i="7"/>
  <c r="BG179" i="7" s="1"/>
  <c r="AH313" i="7"/>
  <c r="BH179" i="7" s="1"/>
  <c r="AB314" i="7"/>
  <c r="BB204" i="7" s="1"/>
  <c r="AC314" i="7"/>
  <c r="BC204" i="7" s="1"/>
  <c r="AD314" i="7"/>
  <c r="BD204" i="7" s="1"/>
  <c r="AE314" i="7"/>
  <c r="BE204" i="7" s="1"/>
  <c r="AF314" i="7"/>
  <c r="BF204" i="7" s="1"/>
  <c r="AG314" i="7"/>
  <c r="BG204" i="7" s="1"/>
  <c r="AH314" i="7"/>
  <c r="BH204" i="7" s="1"/>
  <c r="AB315" i="7"/>
  <c r="BB306" i="7" s="1"/>
  <c r="AC315" i="7"/>
  <c r="BC306" i="7" s="1"/>
  <c r="AD315" i="7"/>
  <c r="BD306" i="7" s="1"/>
  <c r="AE315" i="7"/>
  <c r="BE306" i="7" s="1"/>
  <c r="AF315" i="7"/>
  <c r="BF306" i="7" s="1"/>
  <c r="AG315" i="7"/>
  <c r="BG306" i="7" s="1"/>
  <c r="AH315" i="7"/>
  <c r="BH306" i="7" s="1"/>
  <c r="AB316" i="7"/>
  <c r="BB312" i="7" s="1"/>
  <c r="AC316" i="7"/>
  <c r="BC312" i="7" s="1"/>
  <c r="AD316" i="7"/>
  <c r="BD312" i="7" s="1"/>
  <c r="AE316" i="7"/>
  <c r="BE312" i="7" s="1"/>
  <c r="AF316" i="7"/>
  <c r="BF312" i="7" s="1"/>
  <c r="AG316" i="7"/>
  <c r="BG312" i="7" s="1"/>
  <c r="AH316" i="7"/>
  <c r="BH312" i="7" s="1"/>
  <c r="AB317" i="7"/>
  <c r="BB53" i="7" s="1"/>
  <c r="AC317" i="7"/>
  <c r="BC53" i="7" s="1"/>
  <c r="AD317" i="7"/>
  <c r="BD53" i="7" s="1"/>
  <c r="AE317" i="7"/>
  <c r="BE53" i="7" s="1"/>
  <c r="AF317" i="7"/>
  <c r="BF53" i="7" s="1"/>
  <c r="AG317" i="7"/>
  <c r="BG53" i="7" s="1"/>
  <c r="AH317" i="7"/>
  <c r="BH53" i="7" s="1"/>
  <c r="AB318" i="7"/>
  <c r="BB67" i="7" s="1"/>
  <c r="AC318" i="7"/>
  <c r="BC67" i="7" s="1"/>
  <c r="AD318" i="7"/>
  <c r="BD67" i="7" s="1"/>
  <c r="AE318" i="7"/>
  <c r="BE67" i="7" s="1"/>
  <c r="AF318" i="7"/>
  <c r="BF67" i="7" s="1"/>
  <c r="AG318" i="7"/>
  <c r="BG67" i="7" s="1"/>
  <c r="AH318" i="7"/>
  <c r="BH67" i="7" s="1"/>
  <c r="AB319" i="7"/>
  <c r="BB104" i="7" s="1"/>
  <c r="AC319" i="7"/>
  <c r="BC104" i="7" s="1"/>
  <c r="AD319" i="7"/>
  <c r="BD104" i="7" s="1"/>
  <c r="AE319" i="7"/>
  <c r="BE104" i="7" s="1"/>
  <c r="AF319" i="7"/>
  <c r="BF104" i="7" s="1"/>
  <c r="AG319" i="7"/>
  <c r="BG104" i="7" s="1"/>
  <c r="AH319" i="7"/>
  <c r="BH104" i="7" s="1"/>
  <c r="AB320" i="7"/>
  <c r="BB108" i="7" s="1"/>
  <c r="AC320" i="7"/>
  <c r="BC108" i="7" s="1"/>
  <c r="AD320" i="7"/>
  <c r="BD108" i="7" s="1"/>
  <c r="AE320" i="7"/>
  <c r="BE108" i="7" s="1"/>
  <c r="AF320" i="7"/>
  <c r="BF108" i="7" s="1"/>
  <c r="AG320" i="7"/>
  <c r="BG108" i="7" s="1"/>
  <c r="AH320" i="7"/>
  <c r="BH108" i="7" s="1"/>
  <c r="AB321" i="7"/>
  <c r="BB265" i="7" s="1"/>
  <c r="AC321" i="7"/>
  <c r="BC265" i="7" s="1"/>
  <c r="AD321" i="7"/>
  <c r="BD265" i="7" s="1"/>
  <c r="AE321" i="7"/>
  <c r="BE265" i="7" s="1"/>
  <c r="AF321" i="7"/>
  <c r="BF265" i="7" s="1"/>
  <c r="AG321" i="7"/>
  <c r="BG265" i="7" s="1"/>
  <c r="AH321" i="7"/>
  <c r="BH265" i="7" s="1"/>
  <c r="AB322" i="7"/>
  <c r="BB280" i="7" s="1"/>
  <c r="AC322" i="7"/>
  <c r="BC280" i="7" s="1"/>
  <c r="AD322" i="7"/>
  <c r="BD280" i="7" s="1"/>
  <c r="AE322" i="7"/>
  <c r="BE280" i="7" s="1"/>
  <c r="AF322" i="7"/>
  <c r="BF280" i="7" s="1"/>
  <c r="AG322" i="7"/>
  <c r="BG280" i="7" s="1"/>
  <c r="AH322" i="7"/>
  <c r="BH280" i="7" s="1"/>
  <c r="AB323" i="7"/>
  <c r="BB165" i="7" s="1"/>
  <c r="AC323" i="7"/>
  <c r="BC165" i="7" s="1"/>
  <c r="AD323" i="7"/>
  <c r="BD165" i="7" s="1"/>
  <c r="AE323" i="7"/>
  <c r="BE165" i="7" s="1"/>
  <c r="AF323" i="7"/>
  <c r="BF165" i="7" s="1"/>
  <c r="AG323" i="7"/>
  <c r="BG165" i="7" s="1"/>
  <c r="AH323" i="7"/>
  <c r="BH165" i="7" s="1"/>
  <c r="AB324" i="7"/>
  <c r="BB227" i="7" s="1"/>
  <c r="AC324" i="7"/>
  <c r="BC227" i="7" s="1"/>
  <c r="AD324" i="7"/>
  <c r="BD227" i="7" s="1"/>
  <c r="AE324" i="7"/>
  <c r="BE227" i="7" s="1"/>
  <c r="AF324" i="7"/>
  <c r="BF227" i="7" s="1"/>
  <c r="AG324" i="7"/>
  <c r="BG227" i="7" s="1"/>
  <c r="AH324" i="7"/>
  <c r="BH227" i="7" s="1"/>
  <c r="AB325" i="7"/>
  <c r="BB248" i="7" s="1"/>
  <c r="AC325" i="7"/>
  <c r="BC248" i="7" s="1"/>
  <c r="AD325" i="7"/>
  <c r="BD248" i="7" s="1"/>
  <c r="AE325" i="7"/>
  <c r="BE248" i="7" s="1"/>
  <c r="AF325" i="7"/>
  <c r="BF248" i="7" s="1"/>
  <c r="AG325" i="7"/>
  <c r="BG248" i="7" s="1"/>
  <c r="AH325" i="7"/>
  <c r="BH248" i="7" s="1"/>
  <c r="AB326" i="7"/>
  <c r="BB275" i="7" s="1"/>
  <c r="AC326" i="7"/>
  <c r="BC275" i="7" s="1"/>
  <c r="AD326" i="7"/>
  <c r="BD275" i="7" s="1"/>
  <c r="AE326" i="7"/>
  <c r="BE275" i="7" s="1"/>
  <c r="AF326" i="7"/>
  <c r="BF275" i="7" s="1"/>
  <c r="AG326" i="7"/>
  <c r="BG275" i="7" s="1"/>
  <c r="AH326" i="7"/>
  <c r="BH275" i="7" s="1"/>
  <c r="AB327" i="7"/>
  <c r="BB310" i="7" s="1"/>
  <c r="AC327" i="7"/>
  <c r="BC310" i="7" s="1"/>
  <c r="AD327" i="7"/>
  <c r="BD310" i="7" s="1"/>
  <c r="AE327" i="7"/>
  <c r="BE310" i="7" s="1"/>
  <c r="AF327" i="7"/>
  <c r="BF310" i="7" s="1"/>
  <c r="AG327" i="7"/>
  <c r="BG310" i="7" s="1"/>
  <c r="AH327" i="7"/>
  <c r="BH310" i="7" s="1"/>
  <c r="AB328" i="7"/>
  <c r="AC328" i="7"/>
  <c r="AD328" i="7"/>
  <c r="AE328" i="7"/>
  <c r="AF328" i="7"/>
  <c r="AG328" i="7"/>
  <c r="AH328" i="7"/>
  <c r="AB329" i="7"/>
  <c r="AC329" i="7"/>
  <c r="AD329" i="7"/>
  <c r="AE329" i="7"/>
  <c r="AF329" i="7"/>
  <c r="AG329" i="7"/>
  <c r="AH329" i="7"/>
  <c r="AB330" i="7"/>
  <c r="AC330" i="7"/>
  <c r="AD330" i="7"/>
  <c r="AE330" i="7"/>
  <c r="AF330" i="7"/>
  <c r="AG330" i="7"/>
  <c r="AH330" i="7"/>
  <c r="AB331" i="7"/>
  <c r="AC331" i="7"/>
  <c r="AD331" i="7"/>
  <c r="AE331" i="7"/>
  <c r="AF331" i="7"/>
  <c r="AG331" i="7"/>
  <c r="AH331" i="7"/>
  <c r="AB332" i="7"/>
  <c r="AC332" i="7"/>
  <c r="AD332" i="7"/>
  <c r="AE332" i="7"/>
  <c r="AF332" i="7"/>
  <c r="AG332" i="7"/>
  <c r="AH332" i="7"/>
  <c r="AB333" i="7"/>
  <c r="AC333" i="7"/>
  <c r="AD333" i="7"/>
  <c r="AE333" i="7"/>
  <c r="AF333" i="7"/>
  <c r="AG333" i="7"/>
  <c r="AH333" i="7"/>
  <c r="AB334" i="7"/>
  <c r="AC334" i="7"/>
  <c r="AD334" i="7"/>
  <c r="AE334" i="7"/>
  <c r="AF334" i="7"/>
  <c r="AG334" i="7"/>
  <c r="AH334" i="7"/>
  <c r="AB335" i="7"/>
  <c r="AC335" i="7"/>
  <c r="AD335" i="7"/>
  <c r="AE335" i="7"/>
  <c r="AF335" i="7"/>
  <c r="AG335" i="7"/>
  <c r="AH335" i="7"/>
  <c r="AB336" i="7"/>
  <c r="AC336" i="7"/>
  <c r="AD336" i="7"/>
  <c r="AE336" i="7"/>
  <c r="AF336" i="7"/>
  <c r="AG336" i="7"/>
  <c r="AH336" i="7"/>
  <c r="AB337" i="7"/>
  <c r="AC337" i="7"/>
  <c r="AD337" i="7"/>
  <c r="AE337" i="7"/>
  <c r="AF337" i="7"/>
  <c r="AG337" i="7"/>
  <c r="AH337" i="7"/>
  <c r="AB338" i="7"/>
  <c r="AC338" i="7"/>
  <c r="AD338" i="7"/>
  <c r="AE338" i="7"/>
  <c r="AF338" i="7"/>
  <c r="AG338" i="7"/>
  <c r="AH338" i="7"/>
  <c r="AB339" i="7"/>
  <c r="AC339" i="7"/>
  <c r="AD339" i="7"/>
  <c r="AE339" i="7"/>
  <c r="AF339" i="7"/>
  <c r="AG339" i="7"/>
  <c r="AH339" i="7"/>
  <c r="AB340" i="7"/>
  <c r="AC340" i="7"/>
  <c r="AD340" i="7"/>
  <c r="AE340" i="7"/>
  <c r="AF340" i="7"/>
  <c r="AG340" i="7"/>
  <c r="AH340" i="7"/>
  <c r="AB341" i="7"/>
  <c r="AC341" i="7"/>
  <c r="AD341" i="7"/>
  <c r="AE341" i="7"/>
  <c r="AF341" i="7"/>
  <c r="AG341" i="7"/>
  <c r="AH341" i="7"/>
  <c r="AB342" i="7"/>
  <c r="AC342" i="7"/>
  <c r="AD342" i="7"/>
  <c r="AE342" i="7"/>
  <c r="AF342" i="7"/>
  <c r="AG342" i="7"/>
  <c r="AH342" i="7"/>
  <c r="AB343" i="7"/>
  <c r="AC343" i="7"/>
  <c r="AD343" i="7"/>
  <c r="AE343" i="7"/>
  <c r="AF343" i="7"/>
  <c r="AG343" i="7"/>
  <c r="AH343" i="7"/>
  <c r="AB344" i="7"/>
  <c r="AC344" i="7"/>
  <c r="AD344" i="7"/>
  <c r="AE344" i="7"/>
  <c r="AF344" i="7"/>
  <c r="AG344" i="7"/>
  <c r="AH344" i="7"/>
  <c r="AB345" i="7"/>
  <c r="AC345" i="7"/>
  <c r="AD345" i="7"/>
  <c r="AE345" i="7"/>
  <c r="AF345" i="7"/>
  <c r="AG345" i="7"/>
  <c r="AH345" i="7"/>
  <c r="AB346" i="7"/>
  <c r="AC346" i="7"/>
  <c r="AD346" i="7"/>
  <c r="AE346" i="7"/>
  <c r="AF346" i="7"/>
  <c r="AG346" i="7"/>
  <c r="AH346" i="7"/>
  <c r="AB347" i="7"/>
  <c r="AC347" i="7"/>
  <c r="AD347" i="7"/>
  <c r="AE347" i="7"/>
  <c r="AF347" i="7"/>
  <c r="AG347" i="7"/>
  <c r="AH347" i="7"/>
  <c r="AB348" i="7"/>
  <c r="AC348" i="7"/>
  <c r="AD348" i="7"/>
  <c r="AE348" i="7"/>
  <c r="AF348" i="7"/>
  <c r="AG348" i="7"/>
  <c r="AH348" i="7"/>
  <c r="AB349" i="7"/>
  <c r="AC349" i="7"/>
  <c r="AD349" i="7"/>
  <c r="AE349" i="7"/>
  <c r="AF349" i="7"/>
  <c r="AG349" i="7"/>
  <c r="AH349" i="7"/>
  <c r="AB350" i="7"/>
  <c r="AC350" i="7"/>
  <c r="AD350" i="7"/>
  <c r="AE350" i="7"/>
  <c r="AF350" i="7"/>
  <c r="AG350" i="7"/>
  <c r="AH350" i="7"/>
  <c r="AB351" i="7"/>
  <c r="AC351" i="7"/>
  <c r="AD351" i="7"/>
  <c r="AE351" i="7"/>
  <c r="AF351" i="7"/>
  <c r="AG351" i="7"/>
  <c r="AH351" i="7"/>
  <c r="AB352" i="7"/>
  <c r="AC352" i="7"/>
  <c r="AD352" i="7"/>
  <c r="AE352" i="7"/>
  <c r="AF352" i="7"/>
  <c r="AG352" i="7"/>
  <c r="AH352" i="7"/>
  <c r="AB353" i="7"/>
  <c r="AC353" i="7"/>
  <c r="AD353" i="7"/>
  <c r="AE353" i="7"/>
  <c r="AF353" i="7"/>
  <c r="AG353" i="7"/>
  <c r="AH353" i="7"/>
  <c r="AB354" i="7"/>
  <c r="AC354" i="7"/>
  <c r="AD354" i="7"/>
  <c r="AE354" i="7"/>
  <c r="AF354" i="7"/>
  <c r="AG354" i="7"/>
  <c r="AH354" i="7"/>
  <c r="AB355" i="7"/>
  <c r="AC355" i="7"/>
  <c r="AD355" i="7"/>
  <c r="AE355" i="7"/>
  <c r="AF355" i="7"/>
  <c r="AG355" i="7"/>
  <c r="AH355" i="7"/>
  <c r="AB356" i="7"/>
  <c r="AC356" i="7"/>
  <c r="AD356" i="7"/>
  <c r="AE356" i="7"/>
  <c r="AF356" i="7"/>
  <c r="AG356" i="7"/>
  <c r="AH356" i="7"/>
  <c r="AB357" i="7"/>
  <c r="AC357" i="7"/>
  <c r="AD357" i="7"/>
  <c r="AE357" i="7"/>
  <c r="AF357" i="7"/>
  <c r="AG357" i="7"/>
  <c r="AH357" i="7"/>
  <c r="AB358" i="7"/>
  <c r="AC358" i="7"/>
  <c r="AD358" i="7"/>
  <c r="AE358" i="7"/>
  <c r="AF358" i="7"/>
  <c r="AG358" i="7"/>
  <c r="AH358" i="7"/>
  <c r="AB359" i="7"/>
  <c r="AC359" i="7"/>
  <c r="AD359" i="7"/>
  <c r="AE359" i="7"/>
  <c r="AF359" i="7"/>
  <c r="AG359" i="7"/>
  <c r="AH359" i="7"/>
  <c r="AB360" i="7"/>
  <c r="AC360" i="7"/>
  <c r="AD360" i="7"/>
  <c r="AE360" i="7"/>
  <c r="AF360" i="7"/>
  <c r="AG360" i="7"/>
  <c r="AH360" i="7"/>
  <c r="AB361" i="7"/>
  <c r="AC361" i="7"/>
  <c r="AD361" i="7"/>
  <c r="AE361" i="7"/>
  <c r="AF361" i="7"/>
  <c r="AG361" i="7"/>
  <c r="AH361" i="7"/>
  <c r="AB362" i="7"/>
  <c r="AC362" i="7"/>
  <c r="AD362" i="7"/>
  <c r="AE362" i="7"/>
  <c r="AF362" i="7"/>
  <c r="AG362" i="7"/>
  <c r="AH362" i="7"/>
  <c r="AB363" i="7"/>
  <c r="AC363" i="7"/>
  <c r="AD363" i="7"/>
  <c r="AE363" i="7"/>
  <c r="AF363" i="7"/>
  <c r="AG363" i="7"/>
  <c r="AH363" i="7"/>
  <c r="AB364" i="7"/>
  <c r="AC364" i="7"/>
  <c r="AD364" i="7"/>
  <c r="AE364" i="7"/>
  <c r="AF364" i="7"/>
  <c r="AG364" i="7"/>
  <c r="AH364" i="7"/>
  <c r="AB365" i="7"/>
  <c r="AC365" i="7"/>
  <c r="AD365" i="7"/>
  <c r="AE365" i="7"/>
  <c r="AF365" i="7"/>
  <c r="AG365" i="7"/>
  <c r="AH365" i="7"/>
  <c r="AB366" i="7"/>
  <c r="AC366" i="7"/>
  <c r="AD366" i="7"/>
  <c r="AE366" i="7"/>
  <c r="AF366" i="7"/>
  <c r="AG366" i="7"/>
  <c r="AH366" i="7"/>
  <c r="AB367" i="7"/>
  <c r="AC367" i="7"/>
  <c r="AD367" i="7"/>
  <c r="AE367" i="7"/>
  <c r="AF367" i="7"/>
  <c r="AG367" i="7"/>
  <c r="AH367" i="7"/>
  <c r="AB368" i="7"/>
  <c r="AC368" i="7"/>
  <c r="AD368" i="7"/>
  <c r="AE368" i="7"/>
  <c r="AF368" i="7"/>
  <c r="AG368" i="7"/>
  <c r="AH368" i="7"/>
  <c r="AB369" i="7"/>
  <c r="AC369" i="7"/>
  <c r="AD369" i="7"/>
  <c r="AE369" i="7"/>
  <c r="AF369" i="7"/>
  <c r="AG369" i="7"/>
  <c r="AH369" i="7"/>
  <c r="AB370" i="7"/>
  <c r="AC370" i="7"/>
  <c r="AD370" i="7"/>
  <c r="AE370" i="7"/>
  <c r="AF370" i="7"/>
  <c r="AG370" i="7"/>
  <c r="AH370" i="7"/>
  <c r="AB371" i="7"/>
  <c r="AC371" i="7"/>
  <c r="AD371" i="7"/>
  <c r="AE371" i="7"/>
  <c r="AF371" i="7"/>
  <c r="AG371" i="7"/>
  <c r="AH371" i="7"/>
  <c r="AB372" i="7"/>
  <c r="AC372" i="7"/>
  <c r="AD372" i="7"/>
  <c r="AE372" i="7"/>
  <c r="AF372" i="7"/>
  <c r="AG372" i="7"/>
  <c r="AH372" i="7"/>
  <c r="AB373" i="7"/>
  <c r="AC373" i="7"/>
  <c r="AD373" i="7"/>
  <c r="AE373" i="7"/>
  <c r="AF373" i="7"/>
  <c r="AG373" i="7"/>
  <c r="AH373" i="7"/>
  <c r="AB2" i="7"/>
  <c r="BB73" i="7" s="1"/>
  <c r="AC2" i="7"/>
  <c r="BC73" i="7" s="1"/>
  <c r="AD2" i="7"/>
  <c r="BD73" i="7" s="1"/>
  <c r="AE2" i="7"/>
  <c r="BE73" i="7" s="1"/>
  <c r="AF2" i="7"/>
  <c r="BF73" i="7" s="1"/>
  <c r="AG2" i="7"/>
  <c r="BG73" i="7" s="1"/>
  <c r="AH2" i="7"/>
  <c r="BH73" i="7" s="1"/>
  <c r="I3" i="7"/>
  <c r="AA3" i="7" s="1"/>
  <c r="BA81" i="7" s="1"/>
  <c r="I4" i="7"/>
  <c r="AA4" i="7" s="1"/>
  <c r="BA124" i="7" s="1"/>
  <c r="I5" i="7"/>
  <c r="AA5" i="7" s="1"/>
  <c r="BA170" i="7" s="1"/>
  <c r="I6" i="7"/>
  <c r="AA6" i="7" s="1"/>
  <c r="BA191" i="7" s="1"/>
  <c r="I7" i="7"/>
  <c r="AA7" i="7" s="1"/>
  <c r="BA207" i="7" s="1"/>
  <c r="I8" i="7"/>
  <c r="AA8" i="7" s="1"/>
  <c r="BA262" i="7" s="1"/>
  <c r="I9" i="7"/>
  <c r="AA9" i="7" s="1"/>
  <c r="BA106" i="7" s="1"/>
  <c r="I10" i="7"/>
  <c r="AA10" i="7" s="1"/>
  <c r="BA175" i="7" s="1"/>
  <c r="I11" i="7"/>
  <c r="AA11" i="7" s="1"/>
  <c r="BA187" i="7" s="1"/>
  <c r="I12" i="7"/>
  <c r="AA12" i="7" s="1"/>
  <c r="BA250" i="7" s="1"/>
  <c r="I13" i="7"/>
  <c r="AA13" i="7" s="1"/>
  <c r="BA267" i="7" s="1"/>
  <c r="I14" i="7"/>
  <c r="AA14" i="7" s="1"/>
  <c r="BA22" i="7" s="1"/>
  <c r="I15" i="7"/>
  <c r="AA15" i="7" s="1"/>
  <c r="BA23" i="7" s="1"/>
  <c r="I16" i="7"/>
  <c r="AA16" i="7" s="1"/>
  <c r="BA55" i="7" s="1"/>
  <c r="I17" i="7"/>
  <c r="AA17" i="7" s="1"/>
  <c r="BA56" i="7" s="1"/>
  <c r="I18" i="7"/>
  <c r="AA18" i="7" s="1"/>
  <c r="BA115" i="7" s="1"/>
  <c r="I19" i="7"/>
  <c r="AA19" i="7" s="1"/>
  <c r="BA296" i="7" s="1"/>
  <c r="I20" i="7"/>
  <c r="AA20" i="7" s="1"/>
  <c r="BA3" i="7" s="1"/>
  <c r="I21" i="7"/>
  <c r="AA21" i="7" s="1"/>
  <c r="BA13" i="7" s="1"/>
  <c r="I22" i="7"/>
  <c r="AA22" i="7" s="1"/>
  <c r="BA48" i="7" s="1"/>
  <c r="I23" i="7"/>
  <c r="AA23" i="7" s="1"/>
  <c r="BA64" i="7" s="1"/>
  <c r="I24" i="7"/>
  <c r="AA24" i="7" s="1"/>
  <c r="BA94" i="7" s="1"/>
  <c r="I25" i="7"/>
  <c r="AA25" i="7" s="1"/>
  <c r="BA243" i="7" s="1"/>
  <c r="I26" i="7"/>
  <c r="AA26" i="7" s="1"/>
  <c r="BA25" i="7" s="1"/>
  <c r="I27" i="7"/>
  <c r="AA27" i="7" s="1"/>
  <c r="BA42" i="7" s="1"/>
  <c r="I28" i="7"/>
  <c r="AA28" i="7" s="1"/>
  <c r="BA161" i="7" s="1"/>
  <c r="I29" i="7"/>
  <c r="AA29" i="7" s="1"/>
  <c r="BA196" i="7" s="1"/>
  <c r="I30" i="7"/>
  <c r="AA30" i="7" s="1"/>
  <c r="BA213" i="7" s="1"/>
  <c r="I31" i="7"/>
  <c r="AA31" i="7" s="1"/>
  <c r="BA224" i="7" s="1"/>
  <c r="I32" i="7"/>
  <c r="AA32" i="7" s="1"/>
  <c r="BA261" i="7" s="1"/>
  <c r="I33" i="7"/>
  <c r="AA33" i="7" s="1"/>
  <c r="BA272" i="7" s="1"/>
  <c r="I34" i="7"/>
  <c r="AA34" i="7" s="1"/>
  <c r="BA288" i="7" s="1"/>
  <c r="I35" i="7"/>
  <c r="AA35" i="7" s="1"/>
  <c r="BA313" i="7" s="1"/>
  <c r="I36" i="7"/>
  <c r="AA36" i="7" s="1"/>
  <c r="BA41" i="7" s="1"/>
  <c r="I37" i="7"/>
  <c r="AA37" i="7" s="1"/>
  <c r="BA60" i="7" s="1"/>
  <c r="I38" i="7"/>
  <c r="AA38" i="7" s="1"/>
  <c r="BA105" i="7" s="1"/>
  <c r="I39" i="7"/>
  <c r="AA39" i="7" s="1"/>
  <c r="BA136" i="7" s="1"/>
  <c r="I40" i="7"/>
  <c r="AA40" i="7" s="1"/>
  <c r="BA149" i="7" s="1"/>
  <c r="I41" i="7"/>
  <c r="AA41" i="7" s="1"/>
  <c r="BA198" i="7" s="1"/>
  <c r="I42" i="7"/>
  <c r="AA42" i="7" s="1"/>
  <c r="BA203" i="7" s="1"/>
  <c r="I43" i="7"/>
  <c r="AA43" i="7" s="1"/>
  <c r="BA210" i="7" s="1"/>
  <c r="I44" i="7"/>
  <c r="AA44" i="7" s="1"/>
  <c r="BA215" i="7" s="1"/>
  <c r="I45" i="7"/>
  <c r="AA45" i="7" s="1"/>
  <c r="BA247" i="7" s="1"/>
  <c r="I46" i="7"/>
  <c r="AA46" i="7" s="1"/>
  <c r="BA307" i="7" s="1"/>
  <c r="I47" i="7"/>
  <c r="AA47" i="7" s="1"/>
  <c r="BA325" i="7" s="1"/>
  <c r="I48" i="7"/>
  <c r="AA48" i="7" s="1"/>
  <c r="BA147" i="7" s="1"/>
  <c r="I49" i="7"/>
  <c r="AA49" i="7" s="1"/>
  <c r="BA156" i="7" s="1"/>
  <c r="I50" i="7"/>
  <c r="AA50" i="7" s="1"/>
  <c r="BA228" i="7" s="1"/>
  <c r="I51" i="7"/>
  <c r="AA51" i="7" s="1"/>
  <c r="BA257" i="7" s="1"/>
  <c r="I52" i="7"/>
  <c r="AA52" i="7" s="1"/>
  <c r="BA317" i="7" s="1"/>
  <c r="I53" i="7"/>
  <c r="AA53" i="7" s="1"/>
  <c r="BA90" i="7" s="1"/>
  <c r="I54" i="7"/>
  <c r="AA54" i="7" s="1"/>
  <c r="BA144" i="7" s="1"/>
  <c r="I55" i="7"/>
  <c r="AA55" i="7" s="1"/>
  <c r="BA181" i="7" s="1"/>
  <c r="I56" i="7"/>
  <c r="AA56" i="7" s="1"/>
  <c r="BA184" i="7" s="1"/>
  <c r="I57" i="7"/>
  <c r="AA57" i="7" s="1"/>
  <c r="BA327" i="7" s="1"/>
  <c r="I58" i="7"/>
  <c r="AA58" i="7" s="1"/>
  <c r="BA69" i="7" s="1"/>
  <c r="I59" i="7"/>
  <c r="AA59" i="7" s="1"/>
  <c r="BA116" i="7" s="1"/>
  <c r="I60" i="7"/>
  <c r="AA60" i="7" s="1"/>
  <c r="BA121" i="7" s="1"/>
  <c r="I61" i="7"/>
  <c r="AA61" i="7" s="1"/>
  <c r="BA212" i="7" s="1"/>
  <c r="I62" i="7"/>
  <c r="AA62" i="7" s="1"/>
  <c r="BA223" i="7" s="1"/>
  <c r="I63" i="7"/>
  <c r="AA63" i="7" s="1"/>
  <c r="BA226" i="7" s="1"/>
  <c r="I64" i="7"/>
  <c r="AA64" i="7" s="1"/>
  <c r="BA229" i="7" s="1"/>
  <c r="I65" i="7"/>
  <c r="AA65" i="7" s="1"/>
  <c r="BA12" i="7" s="1"/>
  <c r="I66" i="7"/>
  <c r="AA66" i="7" s="1"/>
  <c r="BA78" i="7" s="1"/>
  <c r="I67" i="7"/>
  <c r="AA67" i="7" s="1"/>
  <c r="BA217" i="7" s="1"/>
  <c r="I68" i="7"/>
  <c r="AA68" i="7" s="1"/>
  <c r="BA231" i="7" s="1"/>
  <c r="I69" i="7"/>
  <c r="AA69" i="7" s="1"/>
  <c r="BA29" i="7" s="1"/>
  <c r="I70" i="7"/>
  <c r="AA70" i="7" s="1"/>
  <c r="BA43" i="7" s="1"/>
  <c r="I71" i="7"/>
  <c r="AA71" i="7" s="1"/>
  <c r="BA146" i="7" s="1"/>
  <c r="I72" i="7"/>
  <c r="AA72" i="7" s="1"/>
  <c r="BA150" i="7" s="1"/>
  <c r="I73" i="7"/>
  <c r="AA73" i="7" s="1"/>
  <c r="BA292" i="7" s="1"/>
  <c r="I74" i="7"/>
  <c r="AA74" i="7" s="1"/>
  <c r="BA76" i="7" s="1"/>
  <c r="I75" i="7"/>
  <c r="AA75" i="7" s="1"/>
  <c r="BA151" i="7" s="1"/>
  <c r="I76" i="7"/>
  <c r="AA76" i="7" s="1"/>
  <c r="BA193" i="7" s="1"/>
  <c r="I77" i="7"/>
  <c r="AA77" i="7" s="1"/>
  <c r="BA222" i="7" s="1"/>
  <c r="I78" i="7"/>
  <c r="AA78" i="7" s="1"/>
  <c r="BA4" i="7" s="1"/>
  <c r="I79" i="7"/>
  <c r="AA79" i="7" s="1"/>
  <c r="BA24" i="7" s="1"/>
  <c r="I80" i="7"/>
  <c r="AA80" i="7" s="1"/>
  <c r="BA57" i="7" s="1"/>
  <c r="I81" i="7"/>
  <c r="AA81" i="7" s="1"/>
  <c r="BA77" i="7" s="1"/>
  <c r="I82" i="7"/>
  <c r="AA82" i="7" s="1"/>
  <c r="BA99" i="7" s="1"/>
  <c r="I83" i="7"/>
  <c r="AA83" i="7" s="1"/>
  <c r="BA130" i="7" s="1"/>
  <c r="I84" i="7"/>
  <c r="AA84" i="7" s="1"/>
  <c r="BA180" i="7" s="1"/>
  <c r="I85" i="7"/>
  <c r="AA85" i="7" s="1"/>
  <c r="BA238" i="7" s="1"/>
  <c r="I86" i="7"/>
  <c r="AA86" i="7" s="1"/>
  <c r="BA21" i="7" s="1"/>
  <c r="I87" i="7"/>
  <c r="AA87" i="7" s="1"/>
  <c r="BA51" i="7" s="1"/>
  <c r="I88" i="7"/>
  <c r="AA88" i="7" s="1"/>
  <c r="BA118" i="7" s="1"/>
  <c r="I89" i="7"/>
  <c r="AA89" i="7" s="1"/>
  <c r="BA132" i="7" s="1"/>
  <c r="I90" i="7"/>
  <c r="AA90" i="7" s="1"/>
  <c r="BA164" i="7" s="1"/>
  <c r="I91" i="7"/>
  <c r="AA91" i="7" s="1"/>
  <c r="BA189" i="7" s="1"/>
  <c r="I92" i="7"/>
  <c r="AA92" i="7" s="1"/>
  <c r="BA195" i="7" s="1"/>
  <c r="I93" i="7"/>
  <c r="AA93" i="7" s="1"/>
  <c r="BA26" i="7" s="1"/>
  <c r="I94" i="7"/>
  <c r="AA94" i="7" s="1"/>
  <c r="BA88" i="7" s="1"/>
  <c r="I95" i="7"/>
  <c r="AA95" i="7" s="1"/>
  <c r="BA155" i="7" s="1"/>
  <c r="I96" i="7"/>
  <c r="AA96" i="7" s="1"/>
  <c r="BA183" i="7" s="1"/>
  <c r="I97" i="7"/>
  <c r="AA97" i="7" s="1"/>
  <c r="BA241" i="7" s="1"/>
  <c r="I98" i="7"/>
  <c r="AA98" i="7" s="1"/>
  <c r="BA242" i="7" s="1"/>
  <c r="I99" i="7"/>
  <c r="AA99" i="7" s="1"/>
  <c r="BA308" i="7" s="1"/>
  <c r="I100" i="7"/>
  <c r="AA100" i="7" s="1"/>
  <c r="BA65" i="7" s="1"/>
  <c r="I101" i="7"/>
  <c r="AA101" i="7" s="1"/>
  <c r="BA75" i="7" s="1"/>
  <c r="I102" i="7"/>
  <c r="AA102" i="7" s="1"/>
  <c r="BA89" i="7" s="1"/>
  <c r="I103" i="7"/>
  <c r="AA103" i="7" s="1"/>
  <c r="BA142" i="7" s="1"/>
  <c r="I104" i="7"/>
  <c r="AA104" i="7" s="1"/>
  <c r="BA190" i="7" s="1"/>
  <c r="I105" i="7"/>
  <c r="AA105" i="7" s="1"/>
  <c r="BA245" i="7" s="1"/>
  <c r="I106" i="7"/>
  <c r="AA106" i="7" s="1"/>
  <c r="BA302" i="7" s="1"/>
  <c r="I107" i="7"/>
  <c r="AA107" i="7" s="1"/>
  <c r="BA6" i="7" s="1"/>
  <c r="I108" i="7"/>
  <c r="AA108" i="7" s="1"/>
  <c r="BA16" i="7" s="1"/>
  <c r="I109" i="7"/>
  <c r="AA109" i="7" s="1"/>
  <c r="BA40" i="7" s="1"/>
  <c r="I110" i="7"/>
  <c r="AA110" i="7" s="1"/>
  <c r="BA107" i="7" s="1"/>
  <c r="I111" i="7"/>
  <c r="AA111" i="7" s="1"/>
  <c r="BA162" i="7" s="1"/>
  <c r="I112" i="7"/>
  <c r="AA112" i="7" s="1"/>
  <c r="BA174" i="7" s="1"/>
  <c r="I113" i="7"/>
  <c r="AA113" i="7" s="1"/>
  <c r="BA220" i="7" s="1"/>
  <c r="I114" i="7"/>
  <c r="AA114" i="7" s="1"/>
  <c r="BA128" i="7" s="1"/>
  <c r="I115" i="7"/>
  <c r="AA115" i="7" s="1"/>
  <c r="BA233" i="7" s="1"/>
  <c r="I116" i="7"/>
  <c r="AA116" i="7" s="1"/>
  <c r="BA263" i="7" s="1"/>
  <c r="I117" i="7"/>
  <c r="AA117" i="7" s="1"/>
  <c r="BA277" i="7" s="1"/>
  <c r="I118" i="7"/>
  <c r="AA118" i="7" s="1"/>
  <c r="BA46" i="7" s="1"/>
  <c r="I119" i="7"/>
  <c r="AA119" i="7" s="1"/>
  <c r="BA91" i="7" s="1"/>
  <c r="I120" i="7"/>
  <c r="AA120" i="7" s="1"/>
  <c r="BA154" i="7" s="1"/>
  <c r="I121" i="7"/>
  <c r="AA121" i="7" s="1"/>
  <c r="BA176" i="7" s="1"/>
  <c r="I122" i="7"/>
  <c r="AA122" i="7" s="1"/>
  <c r="BA249" i="7" s="1"/>
  <c r="I123" i="7"/>
  <c r="AA123" i="7" s="1"/>
  <c r="BA258" i="7" s="1"/>
  <c r="I124" i="7"/>
  <c r="AA124" i="7" s="1"/>
  <c r="BA259" i="7" s="1"/>
  <c r="I125" i="7"/>
  <c r="AA125" i="7" s="1"/>
  <c r="BA273" i="7" s="1"/>
  <c r="I126" i="7"/>
  <c r="AA126" i="7" s="1"/>
  <c r="BA188" i="7" s="1"/>
  <c r="I127" i="7"/>
  <c r="AA127" i="7" s="1"/>
  <c r="BA194" i="7" s="1"/>
  <c r="I128" i="7"/>
  <c r="AA128" i="7" s="1"/>
  <c r="BA218" i="7" s="1"/>
  <c r="I129" i="7"/>
  <c r="AA129" i="7" s="1"/>
  <c r="BA264" i="7" s="1"/>
  <c r="I130" i="7"/>
  <c r="AA130" i="7" s="1"/>
  <c r="BA297" i="7" s="1"/>
  <c r="I131" i="7"/>
  <c r="AA131" i="7" s="1"/>
  <c r="BA20" i="7" s="1"/>
  <c r="I132" i="7"/>
  <c r="AA132" i="7" s="1"/>
  <c r="BA68" i="7" s="1"/>
  <c r="I133" i="7"/>
  <c r="AA133" i="7" s="1"/>
  <c r="BA80" i="7" s="1"/>
  <c r="I134" i="7"/>
  <c r="AA134" i="7" s="1"/>
  <c r="BA225" i="7" s="1"/>
  <c r="I135" i="7"/>
  <c r="AA135" i="7" s="1"/>
  <c r="BA235" i="7" s="1"/>
  <c r="I136" i="7"/>
  <c r="AA136" i="7" s="1"/>
  <c r="BA293" i="7" s="1"/>
  <c r="I137" i="7"/>
  <c r="AA137" i="7" s="1"/>
  <c r="BA320" i="7" s="1"/>
  <c r="I138" i="7"/>
  <c r="AA138" i="7" s="1"/>
  <c r="BA38" i="7" s="1"/>
  <c r="I139" i="7"/>
  <c r="AA139" i="7" s="1"/>
  <c r="BA160" i="7" s="1"/>
  <c r="I140" i="7"/>
  <c r="AA140" i="7" s="1"/>
  <c r="BA208" i="7" s="1"/>
  <c r="I141" i="7"/>
  <c r="AA141" i="7" s="1"/>
  <c r="BA321" i="7" s="1"/>
  <c r="I142" i="7"/>
  <c r="AA142" i="7" s="1"/>
  <c r="BA323" i="7" s="1"/>
  <c r="I143" i="7"/>
  <c r="AA143" i="7" s="1"/>
  <c r="BA326" i="7" s="1"/>
  <c r="I144" i="7"/>
  <c r="AA144" i="7" s="1"/>
  <c r="BA18" i="7" s="1"/>
  <c r="I145" i="7"/>
  <c r="AA145" i="7" s="1"/>
  <c r="BA50" i="7" s="1"/>
  <c r="I146" i="7"/>
  <c r="AA146" i="7" s="1"/>
  <c r="BA157" i="7" s="1"/>
  <c r="I147" i="7"/>
  <c r="AA147" i="7" s="1"/>
  <c r="BA199" i="7" s="1"/>
  <c r="I148" i="7"/>
  <c r="AA148" i="7" s="1"/>
  <c r="BA252" i="7" s="1"/>
  <c r="I149" i="7"/>
  <c r="AA149" i="7" s="1"/>
  <c r="BA283" i="7" s="1"/>
  <c r="I150" i="7"/>
  <c r="AA150" i="7" s="1"/>
  <c r="BA44" i="7" s="1"/>
  <c r="I151" i="7"/>
  <c r="AA151" i="7" s="1"/>
  <c r="BA83" i="7" s="1"/>
  <c r="I152" i="7"/>
  <c r="AA152" i="7" s="1"/>
  <c r="BA102" i="7" s="1"/>
  <c r="I153" i="7"/>
  <c r="AA153" i="7" s="1"/>
  <c r="BA135" i="7" s="1"/>
  <c r="I154" i="7"/>
  <c r="AA154" i="7" s="1"/>
  <c r="BA237" i="7" s="1"/>
  <c r="I155" i="7"/>
  <c r="AA155" i="7" s="1"/>
  <c r="BA14" i="7" s="1"/>
  <c r="I156" i="7"/>
  <c r="AA156" i="7" s="1"/>
  <c r="BA30" i="7" s="1"/>
  <c r="I157" i="7"/>
  <c r="AA157" i="7" s="1"/>
  <c r="BA33" i="7" s="1"/>
  <c r="I158" i="7"/>
  <c r="AA158" i="7" s="1"/>
  <c r="BA49" i="7" s="1"/>
  <c r="I159" i="7"/>
  <c r="AA159" i="7" s="1"/>
  <c r="BA52" i="7" s="1"/>
  <c r="I160" i="7"/>
  <c r="AA160" i="7" s="1"/>
  <c r="BA63" i="7" s="1"/>
  <c r="I161" i="7"/>
  <c r="AA161" i="7" s="1"/>
  <c r="BA97" i="7" s="1"/>
  <c r="I162" i="7"/>
  <c r="AA162" i="7" s="1"/>
  <c r="BA120" i="7" s="1"/>
  <c r="I163" i="7"/>
  <c r="AA163" i="7" s="1"/>
  <c r="BA159" i="7" s="1"/>
  <c r="I164" i="7"/>
  <c r="AA164" i="7" s="1"/>
  <c r="BA214" i="7" s="1"/>
  <c r="I165" i="7"/>
  <c r="AA165" i="7" s="1"/>
  <c r="BA278" i="7" s="1"/>
  <c r="I166" i="7"/>
  <c r="AA166" i="7" s="1"/>
  <c r="BA290" i="7" s="1"/>
  <c r="I167" i="7"/>
  <c r="AA167" i="7" s="1"/>
  <c r="BA39" i="7" s="1"/>
  <c r="I168" i="7"/>
  <c r="AA168" i="7" s="1"/>
  <c r="BA72" i="7" s="1"/>
  <c r="I169" i="7"/>
  <c r="AA169" i="7" s="1"/>
  <c r="BA87" i="7" s="1"/>
  <c r="I170" i="7"/>
  <c r="AA170" i="7" s="1"/>
  <c r="BA129" i="7" s="1"/>
  <c r="I171" i="7"/>
  <c r="AA171" i="7" s="1"/>
  <c r="BA182" i="7" s="1"/>
  <c r="I172" i="7"/>
  <c r="AA172" i="7" s="1"/>
  <c r="BA255" i="7" s="1"/>
  <c r="I173" i="7"/>
  <c r="AA173" i="7" s="1"/>
  <c r="BA260" i="7" s="1"/>
  <c r="I174" i="7"/>
  <c r="AA174" i="7" s="1"/>
  <c r="BA282" i="7" s="1"/>
  <c r="I175" i="7"/>
  <c r="AA175" i="7" s="1"/>
  <c r="BA298" i="7" s="1"/>
  <c r="I176" i="7"/>
  <c r="AA176" i="7" s="1"/>
  <c r="BA303" i="7" s="1"/>
  <c r="I177" i="7"/>
  <c r="AA177" i="7" s="1"/>
  <c r="BA31" i="7" s="1"/>
  <c r="I178" i="7"/>
  <c r="AA178" i="7" s="1"/>
  <c r="BA36" i="7" s="1"/>
  <c r="I179" i="7"/>
  <c r="AA179" i="7" s="1"/>
  <c r="BA111" i="7" s="1"/>
  <c r="I180" i="7"/>
  <c r="AA180" i="7" s="1"/>
  <c r="BA143" i="7" s="1"/>
  <c r="I181" i="7"/>
  <c r="AA181" i="7" s="1"/>
  <c r="BA185" i="7" s="1"/>
  <c r="I182" i="7"/>
  <c r="AA182" i="7" s="1"/>
  <c r="BA192" i="7" s="1"/>
  <c r="I183" i="7"/>
  <c r="AA183" i="7" s="1"/>
  <c r="BA244" i="7" s="1"/>
  <c r="I184" i="7"/>
  <c r="AA184" i="7" s="1"/>
  <c r="BA9" i="7" s="1"/>
  <c r="I185" i="7"/>
  <c r="AA185" i="7" s="1"/>
  <c r="BA103" i="7" s="1"/>
  <c r="I186" i="7"/>
  <c r="AA186" i="7" s="1"/>
  <c r="BA137" i="7" s="1"/>
  <c r="I187" i="7"/>
  <c r="AA187" i="7" s="1"/>
  <c r="BA168" i="7" s="1"/>
  <c r="I188" i="7"/>
  <c r="AA188" i="7" s="1"/>
  <c r="BA256" i="7" s="1"/>
  <c r="I189" i="7"/>
  <c r="AA189" i="7" s="1"/>
  <c r="BA266" i="7" s="1"/>
  <c r="I190" i="7"/>
  <c r="AA190" i="7" s="1"/>
  <c r="BA299" i="7" s="1"/>
  <c r="I191" i="7"/>
  <c r="AA191" i="7" s="1"/>
  <c r="BA45" i="7" s="1"/>
  <c r="I192" i="7"/>
  <c r="AA192" i="7" s="1"/>
  <c r="BA62" i="7" s="1"/>
  <c r="I193" i="7"/>
  <c r="AA193" i="7" s="1"/>
  <c r="BA114" i="7" s="1"/>
  <c r="I194" i="7"/>
  <c r="AA194" i="7" s="1"/>
  <c r="BA117" i="7" s="1"/>
  <c r="I195" i="7"/>
  <c r="AA195" i="7" s="1"/>
  <c r="BA119" i="7" s="1"/>
  <c r="I196" i="7"/>
  <c r="AA196" i="7" s="1"/>
  <c r="BA140" i="7" s="1"/>
  <c r="I197" i="7"/>
  <c r="AA197" i="7" s="1"/>
  <c r="BA141" i="7" s="1"/>
  <c r="I198" i="7"/>
  <c r="AA198" i="7" s="1"/>
  <c r="BA148" i="7" s="1"/>
  <c r="I199" i="7"/>
  <c r="AA199" i="7" s="1"/>
  <c r="BA153" i="7" s="1"/>
  <c r="I200" i="7"/>
  <c r="AA200" i="7" s="1"/>
  <c r="BA177" i="7" s="1"/>
  <c r="I201" i="7"/>
  <c r="AA201" i="7" s="1"/>
  <c r="BA253" i="7" s="1"/>
  <c r="I202" i="7"/>
  <c r="AA202" i="7" s="1"/>
  <c r="BA287" i="7" s="1"/>
  <c r="I203" i="7"/>
  <c r="AA203" i="7" s="1"/>
  <c r="BA295" i="7" s="1"/>
  <c r="I204" i="7"/>
  <c r="AA204" i="7" s="1"/>
  <c r="BA311" i="7" s="1"/>
  <c r="I205" i="7"/>
  <c r="AA205" i="7" s="1"/>
  <c r="BA10" i="7" s="1"/>
  <c r="I206" i="7"/>
  <c r="AA206" i="7" s="1"/>
  <c r="BA11" i="7" s="1"/>
  <c r="I207" i="7"/>
  <c r="AA207" i="7" s="1"/>
  <c r="BA19" i="7" s="1"/>
  <c r="I208" i="7"/>
  <c r="AA208" i="7" s="1"/>
  <c r="BA32" i="7" s="1"/>
  <c r="I209" i="7"/>
  <c r="AA209" i="7" s="1"/>
  <c r="BA37" i="7" s="1"/>
  <c r="I210" i="7"/>
  <c r="AA210" i="7" s="1"/>
  <c r="BA71" i="7" s="1"/>
  <c r="I211" i="7"/>
  <c r="AA211" i="7" s="1"/>
  <c r="BA82" i="7" s="1"/>
  <c r="I212" i="7"/>
  <c r="AA212" i="7" s="1"/>
  <c r="BA96" i="7" s="1"/>
  <c r="I213" i="7"/>
  <c r="AA213" i="7" s="1"/>
  <c r="BA112" i="7" s="1"/>
  <c r="I214" i="7"/>
  <c r="AA214" i="7" s="1"/>
  <c r="BA122" i="7" s="1"/>
  <c r="I215" i="7"/>
  <c r="AA215" i="7" s="1"/>
  <c r="BA127" i="7" s="1"/>
  <c r="I216" i="7"/>
  <c r="AA216" i="7" s="1"/>
  <c r="BA131" i="7" s="1"/>
  <c r="I217" i="7"/>
  <c r="AA217" i="7" s="1"/>
  <c r="BA134" i="7" s="1"/>
  <c r="I218" i="7"/>
  <c r="AA218" i="7" s="1"/>
  <c r="BA145" i="7" s="1"/>
  <c r="I219" i="7"/>
  <c r="AA219" i="7" s="1"/>
  <c r="BA166" i="7" s="1"/>
  <c r="I220" i="7"/>
  <c r="AA220" i="7" s="1"/>
  <c r="BA206" i="7" s="1"/>
  <c r="I221" i="7"/>
  <c r="AA221" i="7" s="1"/>
  <c r="BA211" i="7" s="1"/>
  <c r="I222" i="7"/>
  <c r="AA222" i="7" s="1"/>
  <c r="BA269" i="7" s="1"/>
  <c r="I223" i="7"/>
  <c r="AA223" i="7" s="1"/>
  <c r="BA294" i="7" s="1"/>
  <c r="I224" i="7"/>
  <c r="AA224" i="7" s="1"/>
  <c r="BA28" i="7" s="1"/>
  <c r="I225" i="7"/>
  <c r="AA225" i="7" s="1"/>
  <c r="BA34" i="7" s="1"/>
  <c r="I226" i="7"/>
  <c r="AA226" i="7" s="1"/>
  <c r="BA138" i="7" s="1"/>
  <c r="I227" i="7"/>
  <c r="AA227" i="7" s="1"/>
  <c r="BA163" i="7" s="1"/>
  <c r="I228" i="7"/>
  <c r="AA228" i="7" s="1"/>
  <c r="BA171" i="7" s="1"/>
  <c r="I229" i="7"/>
  <c r="AA229" i="7" s="1"/>
  <c r="BA202" i="7" s="1"/>
  <c r="I230" i="7"/>
  <c r="AA230" i="7" s="1"/>
  <c r="BA205" i="7" s="1"/>
  <c r="I231" i="7"/>
  <c r="AA231" i="7" s="1"/>
  <c r="BA234" i="7" s="1"/>
  <c r="I232" i="7"/>
  <c r="AA232" i="7" s="1"/>
  <c r="BA251" i="7" s="1"/>
  <c r="I233" i="7"/>
  <c r="AA233" i="7" s="1"/>
  <c r="BA304" i="7" s="1"/>
  <c r="I234" i="7"/>
  <c r="AA234" i="7" s="1"/>
  <c r="BA316" i="7" s="1"/>
  <c r="I235" i="7"/>
  <c r="AA235" i="7" s="1"/>
  <c r="BA319" i="7" s="1"/>
  <c r="I236" i="7"/>
  <c r="AA236" i="7" s="1"/>
  <c r="BA8" i="7" s="1"/>
  <c r="I237" i="7"/>
  <c r="AA237" i="7" s="1"/>
  <c r="BA59" i="7" s="1"/>
  <c r="I238" i="7"/>
  <c r="AA238" i="7" s="1"/>
  <c r="BA236" i="7" s="1"/>
  <c r="I239" i="7"/>
  <c r="AA239" i="7" s="1"/>
  <c r="BA324" i="7" s="1"/>
  <c r="I240" i="7"/>
  <c r="AA240" i="7" s="1"/>
  <c r="BA92" i="7" s="1"/>
  <c r="I241" i="7"/>
  <c r="AA241" i="7" s="1"/>
  <c r="BA125" i="7" s="1"/>
  <c r="I242" i="7"/>
  <c r="AA242" i="7" s="1"/>
  <c r="BA152" i="7" s="1"/>
  <c r="I243" i="7"/>
  <c r="AA243" i="7" s="1"/>
  <c r="BA216" i="7" s="1"/>
  <c r="I244" i="7"/>
  <c r="AA244" i="7" s="1"/>
  <c r="BA301" i="7" s="1"/>
  <c r="I245" i="7"/>
  <c r="AA245" i="7" s="1"/>
  <c r="BA15" i="7" s="1"/>
  <c r="I246" i="7"/>
  <c r="AA246" i="7" s="1"/>
  <c r="BA86" i="7" s="1"/>
  <c r="I247" i="7"/>
  <c r="AA247" i="7" s="1"/>
  <c r="BA93" i="7" s="1"/>
  <c r="I248" i="7"/>
  <c r="AA248" i="7" s="1"/>
  <c r="BA101" i="7" s="1"/>
  <c r="I249" i="7"/>
  <c r="AA249" i="7" s="1"/>
  <c r="BA109" i="7" s="1"/>
  <c r="I250" i="7"/>
  <c r="AA250" i="7" s="1"/>
  <c r="BA123" i="7" s="1"/>
  <c r="I251" i="7"/>
  <c r="AA251" i="7" s="1"/>
  <c r="BA126" i="7" s="1"/>
  <c r="I252" i="7"/>
  <c r="AA252" i="7" s="1"/>
  <c r="BA173" i="7" s="1"/>
  <c r="I253" i="7"/>
  <c r="AA253" i="7" s="1"/>
  <c r="BA221" i="7" s="1"/>
  <c r="I254" i="7"/>
  <c r="AA254" i="7" s="1"/>
  <c r="BA279" i="7" s="1"/>
  <c r="I255" i="7"/>
  <c r="AA255" i="7" s="1"/>
  <c r="BA315" i="7" s="1"/>
  <c r="I256" i="7"/>
  <c r="AA256" i="7" s="1"/>
  <c r="BA7" i="7" s="1"/>
  <c r="I257" i="7"/>
  <c r="AA257" i="7" s="1"/>
  <c r="BA47" i="7" s="1"/>
  <c r="I258" i="7"/>
  <c r="AA258" i="7" s="1"/>
  <c r="BA74" i="7" s="1"/>
  <c r="I259" i="7"/>
  <c r="AA259" i="7" s="1"/>
  <c r="BA79" i="7" s="1"/>
  <c r="I260" i="7"/>
  <c r="AA260" i="7" s="1"/>
  <c r="BA110" i="7" s="1"/>
  <c r="I261" i="7"/>
  <c r="AA261" i="7" s="1"/>
  <c r="BA158" i="7" s="1"/>
  <c r="I262" i="7"/>
  <c r="AA262" i="7" s="1"/>
  <c r="BA230" i="7" s="1"/>
  <c r="I263" i="7"/>
  <c r="AA263" i="7" s="1"/>
  <c r="BA232" i="7" s="1"/>
  <c r="I264" i="7"/>
  <c r="AA264" i="7" s="1"/>
  <c r="BA270" i="7" s="1"/>
  <c r="I265" i="7"/>
  <c r="AA265" i="7" s="1"/>
  <c r="BA281" i="7" s="1"/>
  <c r="I266" i="7"/>
  <c r="AA266" i="7" s="1"/>
  <c r="BA284" i="7" s="1"/>
  <c r="I267" i="7"/>
  <c r="AA267" i="7" s="1"/>
  <c r="BA289" i="7" s="1"/>
  <c r="I268" i="7"/>
  <c r="AA268" i="7" s="1"/>
  <c r="BA54" i="7" s="1"/>
  <c r="I269" i="7"/>
  <c r="AA269" i="7" s="1"/>
  <c r="BA197" i="7" s="1"/>
  <c r="I270" i="7"/>
  <c r="AA270" i="7" s="1"/>
  <c r="BA246" i="7" s="1"/>
  <c r="I271" i="7"/>
  <c r="AA271" i="7" s="1"/>
  <c r="BA291" i="7" s="1"/>
  <c r="I272" i="7"/>
  <c r="AA272" i="7" s="1"/>
  <c r="BA309" i="7" s="1"/>
  <c r="I273" i="7"/>
  <c r="AA273" i="7" s="1"/>
  <c r="BA95" i="7" s="1"/>
  <c r="I274" i="7"/>
  <c r="AA274" i="7" s="1"/>
  <c r="BA98" i="7" s="1"/>
  <c r="I275" i="7"/>
  <c r="AA275" i="7" s="1"/>
  <c r="BA113" i="7" s="1"/>
  <c r="I276" i="7"/>
  <c r="AA276" i="7" s="1"/>
  <c r="BA172" i="7" s="1"/>
  <c r="I277" i="7"/>
  <c r="AA277" i="7" s="1"/>
  <c r="BA209" i="7" s="1"/>
  <c r="I278" i="7"/>
  <c r="AA278" i="7" s="1"/>
  <c r="BA219" i="7" s="1"/>
  <c r="I279" i="7"/>
  <c r="AA279" i="7" s="1"/>
  <c r="BA254" i="7" s="1"/>
  <c r="I280" i="7"/>
  <c r="AA280" i="7" s="1"/>
  <c r="BA268" i="7" s="1"/>
  <c r="I281" i="7"/>
  <c r="AA281" i="7" s="1"/>
  <c r="BA274" i="7" s="1"/>
  <c r="I282" i="7"/>
  <c r="AA282" i="7" s="1"/>
  <c r="BA300" i="7" s="1"/>
  <c r="I283" i="7"/>
  <c r="AA283" i="7" s="1"/>
  <c r="BA318" i="7" s="1"/>
  <c r="I284" i="7"/>
  <c r="AA284" i="7" s="1"/>
  <c r="BA2" i="7" s="1"/>
  <c r="I285" i="7"/>
  <c r="AA285" i="7" s="1"/>
  <c r="BA5" i="7" s="1"/>
  <c r="I286" i="7"/>
  <c r="AA286" i="7" s="1"/>
  <c r="BA58" i="7" s="1"/>
  <c r="I287" i="7"/>
  <c r="AA287" i="7" s="1"/>
  <c r="BA70" i="7" s="1"/>
  <c r="I288" i="7"/>
  <c r="AA288" i="7" s="1"/>
  <c r="BA133" i="7" s="1"/>
  <c r="I289" i="7"/>
  <c r="AA289" i="7" s="1"/>
  <c r="BA169" i="7" s="1"/>
  <c r="I290" i="7"/>
  <c r="AA290" i="7" s="1"/>
  <c r="BA322" i="7" s="1"/>
  <c r="I291" i="7"/>
  <c r="AA291" i="7" s="1"/>
  <c r="BA17" i="7" s="1"/>
  <c r="I292" i="7"/>
  <c r="AA292" i="7" s="1"/>
  <c r="BA27" i="7" s="1"/>
  <c r="I293" i="7"/>
  <c r="AA293" i="7" s="1"/>
  <c r="BA35" i="7" s="1"/>
  <c r="I294" i="7"/>
  <c r="AA294" i="7" s="1"/>
  <c r="BA66" i="7" s="1"/>
  <c r="I295" i="7"/>
  <c r="AA295" i="7" s="1"/>
  <c r="I296" i="7"/>
  <c r="AA296" i="7" s="1"/>
  <c r="BA186" i="7" s="1"/>
  <c r="I297" i="7"/>
  <c r="AA297" i="7" s="1"/>
  <c r="BA200" i="7" s="1"/>
  <c r="I298" i="7"/>
  <c r="AA298" i="7" s="1"/>
  <c r="BA201" i="7" s="1"/>
  <c r="I299" i="7"/>
  <c r="AA299" i="7" s="1"/>
  <c r="BA239" i="7" s="1"/>
  <c r="I300" i="7"/>
  <c r="AA300" i="7" s="1"/>
  <c r="BA271" i="7" s="1"/>
  <c r="I301" i="7"/>
  <c r="AA301" i="7" s="1"/>
  <c r="BA285" i="7" s="1"/>
  <c r="I302" i="7"/>
  <c r="AA302" i="7" s="1"/>
  <c r="BA314" i="7" s="1"/>
  <c r="I303" i="7"/>
  <c r="AA303" i="7" s="1"/>
  <c r="BA84" i="7" s="1"/>
  <c r="I304" i="7"/>
  <c r="AA304" i="7" s="1"/>
  <c r="BA100" i="7" s="1"/>
  <c r="I305" i="7"/>
  <c r="AA305" i="7" s="1"/>
  <c r="BA167" i="7" s="1"/>
  <c r="I306" i="7"/>
  <c r="AA306" i="7" s="1"/>
  <c r="BA178" i="7" s="1"/>
  <c r="I307" i="7"/>
  <c r="AA307" i="7" s="1"/>
  <c r="BA240" i="7" s="1"/>
  <c r="I308" i="7"/>
  <c r="AA308" i="7" s="1"/>
  <c r="BA276" i="7" s="1"/>
  <c r="I309" i="7"/>
  <c r="AA309" i="7" s="1"/>
  <c r="BA286" i="7" s="1"/>
  <c r="I310" i="7"/>
  <c r="AA310" i="7" s="1"/>
  <c r="BA305" i="7" s="1"/>
  <c r="I311" i="7"/>
  <c r="AA311" i="7" s="1"/>
  <c r="BA61" i="7" s="1"/>
  <c r="I312" i="7"/>
  <c r="AA312" i="7" s="1"/>
  <c r="BA85" i="7" s="1"/>
  <c r="I313" i="7"/>
  <c r="AA313" i="7" s="1"/>
  <c r="BA179" i="7" s="1"/>
  <c r="I314" i="7"/>
  <c r="AA314" i="7" s="1"/>
  <c r="BA204" i="7" s="1"/>
  <c r="I315" i="7"/>
  <c r="AA315" i="7" s="1"/>
  <c r="BA306" i="7" s="1"/>
  <c r="I316" i="7"/>
  <c r="AA316" i="7" s="1"/>
  <c r="BA312" i="7" s="1"/>
  <c r="I317" i="7"/>
  <c r="AA317" i="7" s="1"/>
  <c r="BA53" i="7" s="1"/>
  <c r="I318" i="7"/>
  <c r="AA318" i="7" s="1"/>
  <c r="BA67" i="7" s="1"/>
  <c r="I319" i="7"/>
  <c r="AA319" i="7" s="1"/>
  <c r="BA104" i="7" s="1"/>
  <c r="I320" i="7"/>
  <c r="AA320" i="7" s="1"/>
  <c r="BA108" i="7" s="1"/>
  <c r="I321" i="7"/>
  <c r="AA321" i="7" s="1"/>
  <c r="BA265" i="7" s="1"/>
  <c r="I322" i="7"/>
  <c r="AA322" i="7" s="1"/>
  <c r="BA280" i="7" s="1"/>
  <c r="I323" i="7"/>
  <c r="AA323" i="7" s="1"/>
  <c r="BA165" i="7" s="1"/>
  <c r="I324" i="7"/>
  <c r="AA324" i="7" s="1"/>
  <c r="BA227" i="7" s="1"/>
  <c r="I325" i="7"/>
  <c r="AA325" i="7" s="1"/>
  <c r="BA248" i="7" s="1"/>
  <c r="I326" i="7"/>
  <c r="AA326" i="7" s="1"/>
  <c r="BA275" i="7" s="1"/>
  <c r="I327" i="7"/>
  <c r="AA327" i="7" s="1"/>
  <c r="BA310" i="7" s="1"/>
  <c r="I328" i="7"/>
  <c r="AA328" i="7" s="1"/>
  <c r="I329" i="7"/>
  <c r="AA329" i="7" s="1"/>
  <c r="I330" i="7"/>
  <c r="AA330" i="7" s="1"/>
  <c r="I331" i="7"/>
  <c r="AA331" i="7" s="1"/>
  <c r="I332" i="7"/>
  <c r="AA332" i="7" s="1"/>
  <c r="I333" i="7"/>
  <c r="AA333" i="7" s="1"/>
  <c r="I334" i="7"/>
  <c r="AA334" i="7" s="1"/>
  <c r="I335" i="7"/>
  <c r="AA335" i="7" s="1"/>
  <c r="I336" i="7"/>
  <c r="AA336" i="7" s="1"/>
  <c r="I337" i="7"/>
  <c r="AA337" i="7" s="1"/>
  <c r="I338" i="7"/>
  <c r="AA338" i="7" s="1"/>
  <c r="I339" i="7"/>
  <c r="AA339" i="7" s="1"/>
  <c r="I340" i="7"/>
  <c r="AA340" i="7" s="1"/>
  <c r="I341" i="7"/>
  <c r="AA341" i="7" s="1"/>
  <c r="I342" i="7"/>
  <c r="AA342" i="7" s="1"/>
  <c r="I343" i="7"/>
  <c r="AA343" i="7" s="1"/>
  <c r="I344" i="7"/>
  <c r="AA344" i="7" s="1"/>
  <c r="I345" i="7"/>
  <c r="AA345" i="7" s="1"/>
  <c r="I346" i="7"/>
  <c r="AA346" i="7" s="1"/>
  <c r="I347" i="7"/>
  <c r="AA347" i="7" s="1"/>
  <c r="I348" i="7"/>
  <c r="AA348" i="7" s="1"/>
  <c r="I349" i="7"/>
  <c r="AA349" i="7" s="1"/>
  <c r="I350" i="7"/>
  <c r="AA350" i="7" s="1"/>
  <c r="I351" i="7"/>
  <c r="AA351" i="7" s="1"/>
  <c r="I352" i="7"/>
  <c r="AA352" i="7" s="1"/>
  <c r="I353" i="7"/>
  <c r="AA353" i="7" s="1"/>
  <c r="I354" i="7"/>
  <c r="AA354" i="7" s="1"/>
  <c r="I355" i="7"/>
  <c r="AA355" i="7" s="1"/>
  <c r="I356" i="7"/>
  <c r="AA356" i="7" s="1"/>
  <c r="I357" i="7"/>
  <c r="AA357" i="7" s="1"/>
  <c r="I358" i="7"/>
  <c r="AA358" i="7" s="1"/>
  <c r="I359" i="7"/>
  <c r="AA359" i="7" s="1"/>
  <c r="I360" i="7"/>
  <c r="AA360" i="7" s="1"/>
  <c r="I361" i="7"/>
  <c r="AA361" i="7" s="1"/>
  <c r="I362" i="7"/>
  <c r="AA362" i="7" s="1"/>
  <c r="I363" i="7"/>
  <c r="AA363" i="7" s="1"/>
  <c r="I364" i="7"/>
  <c r="AA364" i="7" s="1"/>
  <c r="I365" i="7"/>
  <c r="AA365" i="7" s="1"/>
  <c r="I366" i="7"/>
  <c r="AA366" i="7" s="1"/>
  <c r="I367" i="7"/>
  <c r="AA367" i="7" s="1"/>
  <c r="I368" i="7"/>
  <c r="AA368" i="7" s="1"/>
  <c r="I369" i="7"/>
  <c r="AA369" i="7" s="1"/>
  <c r="I370" i="7"/>
  <c r="AA370" i="7" s="1"/>
  <c r="I371" i="7"/>
  <c r="AA371" i="7" s="1"/>
  <c r="I372" i="7"/>
  <c r="AA372" i="7" s="1"/>
  <c r="I373" i="7"/>
  <c r="AA373" i="7" s="1"/>
  <c r="I374" i="7"/>
  <c r="AA374" i="7" s="1"/>
  <c r="I375" i="7"/>
  <c r="AA375" i="7" s="1"/>
  <c r="I376" i="7"/>
  <c r="AA376" i="7" s="1"/>
  <c r="AA9" i="6" s="1"/>
  <c r="I2" i="7"/>
  <c r="AA2" i="7" s="1"/>
  <c r="BA73" i="7" s="1"/>
  <c r="BA334" i="7" l="1"/>
  <c r="Z16" i="6"/>
  <c r="BH139" i="7"/>
  <c r="Z12" i="6"/>
  <c r="BD139" i="7"/>
  <c r="BA333" i="7"/>
  <c r="BA330" i="7"/>
  <c r="Z15" i="6"/>
  <c r="BG139" i="7"/>
  <c r="Z11" i="6"/>
  <c r="BC139" i="7"/>
  <c r="BH333" i="7"/>
  <c r="BD333" i="7"/>
  <c r="Z9" i="6"/>
  <c r="BA139" i="7"/>
  <c r="BA329" i="7" s="1"/>
  <c r="AB9" i="6" s="1"/>
  <c r="BA332" i="7"/>
  <c r="Z14" i="6"/>
  <c r="BF139" i="7"/>
  <c r="Z10" i="6"/>
  <c r="BB139" i="7"/>
  <c r="BG333" i="7"/>
  <c r="BC333" i="7"/>
  <c r="BG330" i="7"/>
  <c r="BC330" i="7"/>
  <c r="BA331" i="7"/>
  <c r="BF333" i="7"/>
  <c r="BB333" i="7"/>
  <c r="BH330" i="7"/>
  <c r="BD330" i="7"/>
  <c r="BH334" i="7"/>
  <c r="BD334" i="7"/>
  <c r="BH332" i="7"/>
  <c r="BD332" i="7"/>
  <c r="BH331" i="7"/>
  <c r="BD331" i="7"/>
  <c r="BH329" i="7"/>
  <c r="AB16" i="6" s="1"/>
  <c r="BD329" i="7"/>
  <c r="AB12" i="6" s="1"/>
  <c r="BG334" i="7"/>
  <c r="BC334" i="7"/>
  <c r="BG332" i="7"/>
  <c r="BC332" i="7"/>
  <c r="BG331" i="7"/>
  <c r="BC331" i="7"/>
  <c r="BG329" i="7"/>
  <c r="AB15" i="6" s="1"/>
  <c r="BC329" i="7"/>
  <c r="AB11" i="6" s="1"/>
  <c r="BF330" i="7"/>
  <c r="BB330" i="7"/>
  <c r="BF334" i="7"/>
  <c r="BB334" i="7"/>
  <c r="BF332" i="7"/>
  <c r="BB332" i="7"/>
  <c r="BF331" i="7"/>
  <c r="BB331" i="7"/>
  <c r="BF329" i="7"/>
  <c r="AB14" i="6" s="1"/>
  <c r="BB329" i="7"/>
  <c r="AB10" i="6" s="1"/>
  <c r="Z13" i="6"/>
  <c r="BE139" i="7"/>
  <c r="BE329" i="7" s="1"/>
  <c r="AB13" i="6" s="1"/>
  <c r="BE333" i="7"/>
  <c r="BE330" i="7"/>
  <c r="BE334" i="7"/>
  <c r="BE332" i="7"/>
  <c r="BE331" i="7"/>
</calcChain>
</file>

<file path=xl/sharedStrings.xml><?xml version="1.0" encoding="utf-8"?>
<sst xmlns="http://schemas.openxmlformats.org/spreadsheetml/2006/main" count="24020" uniqueCount="904">
  <si>
    <t>date</t>
  </si>
  <si>
    <t>geography</t>
  </si>
  <si>
    <t>geography code</t>
  </si>
  <si>
    <t>Age: All categories: Age 16 and over; Distance travelled to work: All categories: Distance travelled to work; measures: Value</t>
  </si>
  <si>
    <t>Age: All categories: Age 16 and over; Distance travelled to work: Less than 10km; measures: Value</t>
  </si>
  <si>
    <t>Age: All categories: Age 16 and over; Distance travelled to work: 10km to less than 30km; measures: Value</t>
  </si>
  <si>
    <t>Age: All categories: Age 16 and over; Distance travelled to work: 30km and over; measures: Value</t>
  </si>
  <si>
    <t>Age: All categories: Age 16 and over; Distance travelled to work: Work mainly at or from home; measures: Value</t>
  </si>
  <si>
    <t>Age: All categories: Age 16 and over; Distance travelled to work: Other; measures: Value</t>
  </si>
  <si>
    <t>Darlington</t>
  </si>
  <si>
    <t>E06000005</t>
  </si>
  <si>
    <t>County Durham</t>
  </si>
  <si>
    <t>E06000047</t>
  </si>
  <si>
    <t>Hartlepool</t>
  </si>
  <si>
    <t>E06000001</t>
  </si>
  <si>
    <t>Middlesbrough</t>
  </si>
  <si>
    <t>E06000002</t>
  </si>
  <si>
    <t>Northumberland</t>
  </si>
  <si>
    <t>E06000048</t>
  </si>
  <si>
    <t>Redcar and Cleveland</t>
  </si>
  <si>
    <t>E06000003</t>
  </si>
  <si>
    <t>Stockton-on-Tees</t>
  </si>
  <si>
    <t>E06000004</t>
  </si>
  <si>
    <t>Gateshead</t>
  </si>
  <si>
    <t>E08000020</t>
  </si>
  <si>
    <t>Newcastle upon Tyne</t>
  </si>
  <si>
    <t>E08000021</t>
  </si>
  <si>
    <t>North Tyneside</t>
  </si>
  <si>
    <t>E08000022</t>
  </si>
  <si>
    <t>South Tyneside</t>
  </si>
  <si>
    <t>E08000023</t>
  </si>
  <si>
    <t>Sunderland</t>
  </si>
  <si>
    <t>E08000024</t>
  </si>
  <si>
    <t>Blackburn with Darwen</t>
  </si>
  <si>
    <t>E06000008</t>
  </si>
  <si>
    <t>Blackpool</t>
  </si>
  <si>
    <t>E06000009</t>
  </si>
  <si>
    <t>Cheshire East</t>
  </si>
  <si>
    <t>E06000049</t>
  </si>
  <si>
    <t>Cheshire West and Chester</t>
  </si>
  <si>
    <t>E06000050</t>
  </si>
  <si>
    <t>Halton</t>
  </si>
  <si>
    <t>E06000006</t>
  </si>
  <si>
    <t>Warrington</t>
  </si>
  <si>
    <t>E06000007</t>
  </si>
  <si>
    <t>Allerdale</t>
  </si>
  <si>
    <t>E07000026</t>
  </si>
  <si>
    <t>Barrow-in-Furness</t>
  </si>
  <si>
    <t>E07000027</t>
  </si>
  <si>
    <t>Carlisle</t>
  </si>
  <si>
    <t>E07000028</t>
  </si>
  <si>
    <t>Copeland</t>
  </si>
  <si>
    <t>E07000029</t>
  </si>
  <si>
    <t>Eden</t>
  </si>
  <si>
    <t>E07000030</t>
  </si>
  <si>
    <t>South Lakeland</t>
  </si>
  <si>
    <t>E07000031</t>
  </si>
  <si>
    <t>Bolton</t>
  </si>
  <si>
    <t>E08000001</t>
  </si>
  <si>
    <t>Bury</t>
  </si>
  <si>
    <t>E08000002</t>
  </si>
  <si>
    <t>Manchester</t>
  </si>
  <si>
    <t>E08000003</t>
  </si>
  <si>
    <t>Oldham</t>
  </si>
  <si>
    <t>E08000004</t>
  </si>
  <si>
    <t>Rochdale</t>
  </si>
  <si>
    <t>E08000005</t>
  </si>
  <si>
    <t>Salford</t>
  </si>
  <si>
    <t>E08000006</t>
  </si>
  <si>
    <t>Stockport</t>
  </si>
  <si>
    <t>E08000007</t>
  </si>
  <si>
    <t>Tameside</t>
  </si>
  <si>
    <t>E08000008</t>
  </si>
  <si>
    <t>Trafford</t>
  </si>
  <si>
    <t>E08000009</t>
  </si>
  <si>
    <t>Wigan</t>
  </si>
  <si>
    <t>E08000010</t>
  </si>
  <si>
    <t>Burnley</t>
  </si>
  <si>
    <t>E07000117</t>
  </si>
  <si>
    <t>Chorley</t>
  </si>
  <si>
    <t>E07000118</t>
  </si>
  <si>
    <t>Fylde</t>
  </si>
  <si>
    <t>E07000119</t>
  </si>
  <si>
    <t>Hyndburn</t>
  </si>
  <si>
    <t>E07000120</t>
  </si>
  <si>
    <t>Lancaster</t>
  </si>
  <si>
    <t>E07000121</t>
  </si>
  <si>
    <t>Pendle</t>
  </si>
  <si>
    <t>E07000122</t>
  </si>
  <si>
    <t>Preston</t>
  </si>
  <si>
    <t>E07000123</t>
  </si>
  <si>
    <t>Ribble Valley</t>
  </si>
  <si>
    <t>E07000124</t>
  </si>
  <si>
    <t>Rossendale</t>
  </si>
  <si>
    <t>E07000125</t>
  </si>
  <si>
    <t>South Ribble</t>
  </si>
  <si>
    <t>E07000126</t>
  </si>
  <si>
    <t>West Lancashire</t>
  </si>
  <si>
    <t>E07000127</t>
  </si>
  <si>
    <t>Wyre</t>
  </si>
  <si>
    <t>E07000128</t>
  </si>
  <si>
    <t>Knowsley</t>
  </si>
  <si>
    <t>E08000011</t>
  </si>
  <si>
    <t>Liverpool</t>
  </si>
  <si>
    <t>E08000012</t>
  </si>
  <si>
    <t>Sefton</t>
  </si>
  <si>
    <t>E08000014</t>
  </si>
  <si>
    <t>St. Helens</t>
  </si>
  <si>
    <t>E08000013</t>
  </si>
  <si>
    <t>Wirral</t>
  </si>
  <si>
    <t>E08000015</t>
  </si>
  <si>
    <t>East Riding of Yorkshire</t>
  </si>
  <si>
    <t>E06000011</t>
  </si>
  <si>
    <t>Kingston upon Hull, City of</t>
  </si>
  <si>
    <t>E06000010</t>
  </si>
  <si>
    <t>North East Lincolnshire</t>
  </si>
  <si>
    <t>E06000012</t>
  </si>
  <si>
    <t>North Lincolnshire</t>
  </si>
  <si>
    <t>E06000013</t>
  </si>
  <si>
    <t>York</t>
  </si>
  <si>
    <t>E06000014</t>
  </si>
  <si>
    <t>Craven</t>
  </si>
  <si>
    <t>E07000163</t>
  </si>
  <si>
    <t>Hambleton</t>
  </si>
  <si>
    <t>E07000164</t>
  </si>
  <si>
    <t>Harrogate</t>
  </si>
  <si>
    <t>E07000165</t>
  </si>
  <si>
    <t>Richmondshire</t>
  </si>
  <si>
    <t>E07000166</t>
  </si>
  <si>
    <t>Ryedale</t>
  </si>
  <si>
    <t>E07000167</t>
  </si>
  <si>
    <t>Scarborough</t>
  </si>
  <si>
    <t>E07000168</t>
  </si>
  <si>
    <t>Selby</t>
  </si>
  <si>
    <t>E07000169</t>
  </si>
  <si>
    <t>Barnsley</t>
  </si>
  <si>
    <t>E08000016</t>
  </si>
  <si>
    <t>Doncaster</t>
  </si>
  <si>
    <t>E08000017</t>
  </si>
  <si>
    <t>Rotherham</t>
  </si>
  <si>
    <t>E08000018</t>
  </si>
  <si>
    <t>Sheffield</t>
  </si>
  <si>
    <t>E08000019</t>
  </si>
  <si>
    <t>Bradford</t>
  </si>
  <si>
    <t>E08000032</t>
  </si>
  <si>
    <t>Calderdale</t>
  </si>
  <si>
    <t>E08000033</t>
  </si>
  <si>
    <t>Kirklees</t>
  </si>
  <si>
    <t>E08000034</t>
  </si>
  <si>
    <t>Leeds</t>
  </si>
  <si>
    <t>E08000035</t>
  </si>
  <si>
    <t>Wakefield</t>
  </si>
  <si>
    <t>E08000036</t>
  </si>
  <si>
    <t>Derby</t>
  </si>
  <si>
    <t>E06000015</t>
  </si>
  <si>
    <t>Leicester</t>
  </si>
  <si>
    <t>E06000016</t>
  </si>
  <si>
    <t>Nottingham</t>
  </si>
  <si>
    <t>E06000018</t>
  </si>
  <si>
    <t>Rutland</t>
  </si>
  <si>
    <t>E06000017</t>
  </si>
  <si>
    <t>Amber Valley</t>
  </si>
  <si>
    <t>E07000032</t>
  </si>
  <si>
    <t>Bolsover</t>
  </si>
  <si>
    <t>E07000033</t>
  </si>
  <si>
    <t>Chesterfield</t>
  </si>
  <si>
    <t>E07000034</t>
  </si>
  <si>
    <t>Derbyshire Dales</t>
  </si>
  <si>
    <t>E07000035</t>
  </si>
  <si>
    <t>Erewash</t>
  </si>
  <si>
    <t>E07000036</t>
  </si>
  <si>
    <t>High Peak</t>
  </si>
  <si>
    <t>E07000037</t>
  </si>
  <si>
    <t>North East Derbyshire</t>
  </si>
  <si>
    <t>E07000038</t>
  </si>
  <si>
    <t>South Derbyshire</t>
  </si>
  <si>
    <t>E07000039</t>
  </si>
  <si>
    <t>Blaby</t>
  </si>
  <si>
    <t>E07000129</t>
  </si>
  <si>
    <t>Charnwood</t>
  </si>
  <si>
    <t>E07000130</t>
  </si>
  <si>
    <t>Harborough</t>
  </si>
  <si>
    <t>E07000131</t>
  </si>
  <si>
    <t>Hinckley and Bosworth</t>
  </si>
  <si>
    <t>E07000132</t>
  </si>
  <si>
    <t>Melton</t>
  </si>
  <si>
    <t>E07000133</t>
  </si>
  <si>
    <t>North West Leicestershire</t>
  </si>
  <si>
    <t>E07000134</t>
  </si>
  <si>
    <t>Oadby and Wigston</t>
  </si>
  <si>
    <t>E07000135</t>
  </si>
  <si>
    <t>Boston</t>
  </si>
  <si>
    <t>E07000136</t>
  </si>
  <si>
    <t>East Lindsey</t>
  </si>
  <si>
    <t>E07000137</t>
  </si>
  <si>
    <t>Lincoln</t>
  </si>
  <si>
    <t>E07000138</t>
  </si>
  <si>
    <t>North Kesteven</t>
  </si>
  <si>
    <t>E07000139</t>
  </si>
  <si>
    <t>South Holland</t>
  </si>
  <si>
    <t>E07000140</t>
  </si>
  <si>
    <t>South Kesteven</t>
  </si>
  <si>
    <t>E07000141</t>
  </si>
  <si>
    <t>West Lindsey</t>
  </si>
  <si>
    <t>E07000142</t>
  </si>
  <si>
    <t>Corby</t>
  </si>
  <si>
    <t>E07000150</t>
  </si>
  <si>
    <t>Daventry</t>
  </si>
  <si>
    <t>E07000151</t>
  </si>
  <si>
    <t>East Northamptonshire</t>
  </si>
  <si>
    <t>E07000152</t>
  </si>
  <si>
    <t>Kettering</t>
  </si>
  <si>
    <t>E07000153</t>
  </si>
  <si>
    <t>Northampton</t>
  </si>
  <si>
    <t>E07000154</t>
  </si>
  <si>
    <t>South Northamptonshire</t>
  </si>
  <si>
    <t>E07000155</t>
  </si>
  <si>
    <t>Wellingborough</t>
  </si>
  <si>
    <t>E07000156</t>
  </si>
  <si>
    <t>Ashfield</t>
  </si>
  <si>
    <t>E07000170</t>
  </si>
  <si>
    <t>Bassetlaw</t>
  </si>
  <si>
    <t>E07000171</t>
  </si>
  <si>
    <t>Broxtowe</t>
  </si>
  <si>
    <t>E07000172</t>
  </si>
  <si>
    <t>Gedling</t>
  </si>
  <si>
    <t>E07000173</t>
  </si>
  <si>
    <t>Mansfield</t>
  </si>
  <si>
    <t>E07000174</t>
  </si>
  <si>
    <t>Newark and Sherwood</t>
  </si>
  <si>
    <t>E07000175</t>
  </si>
  <si>
    <t>Rushcliffe</t>
  </si>
  <si>
    <t>E07000176</t>
  </si>
  <si>
    <t>Herefordshire, County of</t>
  </si>
  <si>
    <t>E06000019</t>
  </si>
  <si>
    <t>Shropshire</t>
  </si>
  <si>
    <t>E06000051</t>
  </si>
  <si>
    <t>Stoke-on-Trent</t>
  </si>
  <si>
    <t>E06000021</t>
  </si>
  <si>
    <t>Telford and Wrekin</t>
  </si>
  <si>
    <t>E06000020</t>
  </si>
  <si>
    <t>Cannock Chase</t>
  </si>
  <si>
    <t>E07000192</t>
  </si>
  <si>
    <t>East Staffordshire</t>
  </si>
  <si>
    <t>E07000193</t>
  </si>
  <si>
    <t>Lichfield</t>
  </si>
  <si>
    <t>E07000194</t>
  </si>
  <si>
    <t>Newcastle-under-Lyme</t>
  </si>
  <si>
    <t>E07000195</t>
  </si>
  <si>
    <t>South Staffordshire</t>
  </si>
  <si>
    <t>E07000196</t>
  </si>
  <si>
    <t>Stafford</t>
  </si>
  <si>
    <t>E07000197</t>
  </si>
  <si>
    <t>Staffordshire Moorlands</t>
  </si>
  <si>
    <t>E07000198</t>
  </si>
  <si>
    <t>Tamworth</t>
  </si>
  <si>
    <t>E07000199</t>
  </si>
  <si>
    <t>North Warwickshire</t>
  </si>
  <si>
    <t>E07000218</t>
  </si>
  <si>
    <t>Nuneaton and Bedworth</t>
  </si>
  <si>
    <t>E07000219</t>
  </si>
  <si>
    <t>Rugby</t>
  </si>
  <si>
    <t>E07000220</t>
  </si>
  <si>
    <t>Stratford-on-Avon</t>
  </si>
  <si>
    <t>E07000221</t>
  </si>
  <si>
    <t>Warwick</t>
  </si>
  <si>
    <t>E07000222</t>
  </si>
  <si>
    <t>Birmingham</t>
  </si>
  <si>
    <t>E08000025</t>
  </si>
  <si>
    <t>Coventry</t>
  </si>
  <si>
    <t>E08000026</t>
  </si>
  <si>
    <t>Dudley</t>
  </si>
  <si>
    <t>E08000027</t>
  </si>
  <si>
    <t>Sandwell</t>
  </si>
  <si>
    <t>E08000028</t>
  </si>
  <si>
    <t>Solihull</t>
  </si>
  <si>
    <t>E08000029</t>
  </si>
  <si>
    <t>Walsall</t>
  </si>
  <si>
    <t>E08000030</t>
  </si>
  <si>
    <t>Wolverhampton</t>
  </si>
  <si>
    <t>E08000031</t>
  </si>
  <si>
    <t>Bromsgrove</t>
  </si>
  <si>
    <t>E07000234</t>
  </si>
  <si>
    <t>Malvern Hills</t>
  </si>
  <si>
    <t>E07000235</t>
  </si>
  <si>
    <t>Redditch</t>
  </si>
  <si>
    <t>E07000236</t>
  </si>
  <si>
    <t>Worcester</t>
  </si>
  <si>
    <t>E07000237</t>
  </si>
  <si>
    <t>Wychavon</t>
  </si>
  <si>
    <t>E07000238</t>
  </si>
  <si>
    <t>Wyre Forest</t>
  </si>
  <si>
    <t>E07000239</t>
  </si>
  <si>
    <t>Bedford</t>
  </si>
  <si>
    <t>E06000055</t>
  </si>
  <si>
    <t>Central Bedfordshire</t>
  </si>
  <si>
    <t>E06000056</t>
  </si>
  <si>
    <t>Luton</t>
  </si>
  <si>
    <t>E06000032</t>
  </si>
  <si>
    <t>Peterborough</t>
  </si>
  <si>
    <t>E06000031</t>
  </si>
  <si>
    <t>Southend-on-Sea</t>
  </si>
  <si>
    <t>E06000033</t>
  </si>
  <si>
    <t>Thurrock</t>
  </si>
  <si>
    <t>E06000034</t>
  </si>
  <si>
    <t>Cambridge</t>
  </si>
  <si>
    <t>E07000008</t>
  </si>
  <si>
    <t>East Cambridgeshire</t>
  </si>
  <si>
    <t>E07000009</t>
  </si>
  <si>
    <t>Fenland</t>
  </si>
  <si>
    <t>E07000010</t>
  </si>
  <si>
    <t>Huntingdonshire</t>
  </si>
  <si>
    <t>E07000011</t>
  </si>
  <si>
    <t>South Cambridgeshire</t>
  </si>
  <si>
    <t>E07000012</t>
  </si>
  <si>
    <t>Basildon</t>
  </si>
  <si>
    <t>E07000066</t>
  </si>
  <si>
    <t>Braintree</t>
  </si>
  <si>
    <t>E07000067</t>
  </si>
  <si>
    <t>Brentwood</t>
  </si>
  <si>
    <t>E07000068</t>
  </si>
  <si>
    <t>Castle Point</t>
  </si>
  <si>
    <t>E07000069</t>
  </si>
  <si>
    <t>Chelmsford</t>
  </si>
  <si>
    <t>E07000070</t>
  </si>
  <si>
    <t>Colchester</t>
  </si>
  <si>
    <t>E07000071</t>
  </si>
  <si>
    <t>Epping Forest</t>
  </si>
  <si>
    <t>E07000072</t>
  </si>
  <si>
    <t>Harlow</t>
  </si>
  <si>
    <t>E07000073</t>
  </si>
  <si>
    <t>Maldon</t>
  </si>
  <si>
    <t>E07000074</t>
  </si>
  <si>
    <t>Rochford</t>
  </si>
  <si>
    <t>E07000075</t>
  </si>
  <si>
    <t>Tendring</t>
  </si>
  <si>
    <t>E07000076</t>
  </si>
  <si>
    <t>Uttlesford</t>
  </si>
  <si>
    <t>E07000077</t>
  </si>
  <si>
    <t>Broxbourne</t>
  </si>
  <si>
    <t>E07000095</t>
  </si>
  <si>
    <t>Dacorum</t>
  </si>
  <si>
    <t>E07000096</t>
  </si>
  <si>
    <t>East Hertfordshire</t>
  </si>
  <si>
    <t>E07000097</t>
  </si>
  <si>
    <t>Hertsmere</t>
  </si>
  <si>
    <t>E07000098</t>
  </si>
  <si>
    <t>North Hertfordshire</t>
  </si>
  <si>
    <t>E07000099</t>
  </si>
  <si>
    <t>St Albans</t>
  </si>
  <si>
    <t>E07000100</t>
  </si>
  <si>
    <t>Stevenage</t>
  </si>
  <si>
    <t>E07000101</t>
  </si>
  <si>
    <t>Three Rivers</t>
  </si>
  <si>
    <t>E07000102</t>
  </si>
  <si>
    <t>Watford</t>
  </si>
  <si>
    <t>E07000103</t>
  </si>
  <si>
    <t>Welwyn Hatfield</t>
  </si>
  <si>
    <t>E07000104</t>
  </si>
  <si>
    <t>Breckland</t>
  </si>
  <si>
    <t>E07000143</t>
  </si>
  <si>
    <t>Broadland</t>
  </si>
  <si>
    <t>E07000144</t>
  </si>
  <si>
    <t>Great Yarmouth</t>
  </si>
  <si>
    <t>E07000145</t>
  </si>
  <si>
    <t>King`s Lynn and West Norfolk</t>
  </si>
  <si>
    <t>E07000146</t>
  </si>
  <si>
    <t>North Norfolk</t>
  </si>
  <si>
    <t>E07000147</t>
  </si>
  <si>
    <t>Norwich</t>
  </si>
  <si>
    <t>E07000148</t>
  </si>
  <si>
    <t>South Norfolk</t>
  </si>
  <si>
    <t>E07000149</t>
  </si>
  <si>
    <t>Babergh</t>
  </si>
  <si>
    <t>E07000200</t>
  </si>
  <si>
    <t>Forest Heath</t>
  </si>
  <si>
    <t>E07000201</t>
  </si>
  <si>
    <t>Ipswich</t>
  </si>
  <si>
    <t>E07000202</t>
  </si>
  <si>
    <t>Mid Suffolk</t>
  </si>
  <si>
    <t>E07000203</t>
  </si>
  <si>
    <t>St Edmundsbury</t>
  </si>
  <si>
    <t>E07000204</t>
  </si>
  <si>
    <t>Suffolk Coastal</t>
  </si>
  <si>
    <t>E07000205</t>
  </si>
  <si>
    <t>Waveney</t>
  </si>
  <si>
    <t>E07000206</t>
  </si>
  <si>
    <t>Camden</t>
  </si>
  <si>
    <t>E09000007</t>
  </si>
  <si>
    <t>City of London</t>
  </si>
  <si>
    <t>E09000001</t>
  </si>
  <si>
    <t>Hackney</t>
  </si>
  <si>
    <t>E09000012</t>
  </si>
  <si>
    <t>Hammersmith and Fulham</t>
  </si>
  <si>
    <t>E09000013</t>
  </si>
  <si>
    <t>Haringey</t>
  </si>
  <si>
    <t>E09000014</t>
  </si>
  <si>
    <t>Islington</t>
  </si>
  <si>
    <t>E09000019</t>
  </si>
  <si>
    <t>Kensington and Chelsea</t>
  </si>
  <si>
    <t>E09000020</t>
  </si>
  <si>
    <t>Lambeth</t>
  </si>
  <si>
    <t>E09000022</t>
  </si>
  <si>
    <t>Lewisham</t>
  </si>
  <si>
    <t>E09000023</t>
  </si>
  <si>
    <t>Newham</t>
  </si>
  <si>
    <t>E09000025</t>
  </si>
  <si>
    <t>Southwark</t>
  </si>
  <si>
    <t>E09000028</t>
  </si>
  <si>
    <t>Tower Hamlets</t>
  </si>
  <si>
    <t>E09000030</t>
  </si>
  <si>
    <t>Wandsworth</t>
  </si>
  <si>
    <t>E09000032</t>
  </si>
  <si>
    <t>Westminster</t>
  </si>
  <si>
    <t>E09000033</t>
  </si>
  <si>
    <t>Barking and Dagenham</t>
  </si>
  <si>
    <t>E09000002</t>
  </si>
  <si>
    <t>Barnet</t>
  </si>
  <si>
    <t>E09000003</t>
  </si>
  <si>
    <t>Bexley</t>
  </si>
  <si>
    <t>E09000004</t>
  </si>
  <si>
    <t>Brent</t>
  </si>
  <si>
    <t>E09000005</t>
  </si>
  <si>
    <t>Bromley</t>
  </si>
  <si>
    <t>E09000006</t>
  </si>
  <si>
    <t>Croydon</t>
  </si>
  <si>
    <t>E09000008</t>
  </si>
  <si>
    <t>Ealing</t>
  </si>
  <si>
    <t>E09000009</t>
  </si>
  <si>
    <t>Enfield</t>
  </si>
  <si>
    <t>E09000010</t>
  </si>
  <si>
    <t>Greenwich</t>
  </si>
  <si>
    <t>E09000011</t>
  </si>
  <si>
    <t>Harrow</t>
  </si>
  <si>
    <t>E09000015</t>
  </si>
  <si>
    <t>Havering</t>
  </si>
  <si>
    <t>E09000016</t>
  </si>
  <si>
    <t>Hillingdon</t>
  </si>
  <si>
    <t>E09000017</t>
  </si>
  <si>
    <t>Hounslow</t>
  </si>
  <si>
    <t>E09000018</t>
  </si>
  <si>
    <t>Kingston upon Thames</t>
  </si>
  <si>
    <t>E09000021</t>
  </si>
  <si>
    <t>Merton</t>
  </si>
  <si>
    <t>E09000024</t>
  </si>
  <si>
    <t>Redbridge</t>
  </si>
  <si>
    <t>E09000026</t>
  </si>
  <si>
    <t>Richmond upon Thames</t>
  </si>
  <si>
    <t>E09000027</t>
  </si>
  <si>
    <t>Sutton</t>
  </si>
  <si>
    <t>E09000029</t>
  </si>
  <si>
    <t>Waltham Forest</t>
  </si>
  <si>
    <t>E09000031</t>
  </si>
  <si>
    <t>Bracknell Forest</t>
  </si>
  <si>
    <t>E06000036</t>
  </si>
  <si>
    <t>Brighton and Hove</t>
  </si>
  <si>
    <t>E06000043</t>
  </si>
  <si>
    <t>Isle of Wight</t>
  </si>
  <si>
    <t>E06000046</t>
  </si>
  <si>
    <t>Medway</t>
  </si>
  <si>
    <t>E06000035</t>
  </si>
  <si>
    <t>Milton Keynes</t>
  </si>
  <si>
    <t>E06000042</t>
  </si>
  <si>
    <t>Portsmouth</t>
  </si>
  <si>
    <t>E06000044</t>
  </si>
  <si>
    <t>Reading</t>
  </si>
  <si>
    <t>E06000038</t>
  </si>
  <si>
    <t>Slough</t>
  </si>
  <si>
    <t>E06000039</t>
  </si>
  <si>
    <t>Southampton</t>
  </si>
  <si>
    <t>E06000045</t>
  </si>
  <si>
    <t>West Berkshire</t>
  </si>
  <si>
    <t>E06000037</t>
  </si>
  <si>
    <t>Windsor and Maidenhead</t>
  </si>
  <si>
    <t>E06000040</t>
  </si>
  <si>
    <t>Wokingham</t>
  </si>
  <si>
    <t>E06000041</t>
  </si>
  <si>
    <t>Aylesbury Vale</t>
  </si>
  <si>
    <t>E07000004</t>
  </si>
  <si>
    <t>Chiltern</t>
  </si>
  <si>
    <t>E07000005</t>
  </si>
  <si>
    <t>South Bucks</t>
  </si>
  <si>
    <t>E07000006</t>
  </si>
  <si>
    <t>Wycombe</t>
  </si>
  <si>
    <t>E07000007</t>
  </si>
  <si>
    <t>Eastbourne</t>
  </si>
  <si>
    <t>E07000061</t>
  </si>
  <si>
    <t>Hastings</t>
  </si>
  <si>
    <t>E07000062</t>
  </si>
  <si>
    <t>Lewes</t>
  </si>
  <si>
    <t>E07000063</t>
  </si>
  <si>
    <t>Rother</t>
  </si>
  <si>
    <t>E07000064</t>
  </si>
  <si>
    <t>Wealden</t>
  </si>
  <si>
    <t>E07000065</t>
  </si>
  <si>
    <t>Basingstoke and Deane</t>
  </si>
  <si>
    <t>E07000084</t>
  </si>
  <si>
    <t>East Hampshire</t>
  </si>
  <si>
    <t>E07000085</t>
  </si>
  <si>
    <t>Eastleigh</t>
  </si>
  <si>
    <t>E07000086</t>
  </si>
  <si>
    <t>Fareham</t>
  </si>
  <si>
    <t>E07000087</t>
  </si>
  <si>
    <t>Gosport</t>
  </si>
  <si>
    <t>E07000088</t>
  </si>
  <si>
    <t>Hart</t>
  </si>
  <si>
    <t>E07000089</t>
  </si>
  <si>
    <t>Havant</t>
  </si>
  <si>
    <t>E07000090</t>
  </si>
  <si>
    <t>New Forest</t>
  </si>
  <si>
    <t>E07000091</t>
  </si>
  <si>
    <t>Rushmoor</t>
  </si>
  <si>
    <t>E07000092</t>
  </si>
  <si>
    <t>Test Valley</t>
  </si>
  <si>
    <t>E07000093</t>
  </si>
  <si>
    <t>Winchester</t>
  </si>
  <si>
    <t>E07000094</t>
  </si>
  <si>
    <t>Ashford</t>
  </si>
  <si>
    <t>E07000105</t>
  </si>
  <si>
    <t>Canterbury</t>
  </si>
  <si>
    <t>E07000106</t>
  </si>
  <si>
    <t>Dartford</t>
  </si>
  <si>
    <t>E07000107</t>
  </si>
  <si>
    <t>Dover</t>
  </si>
  <si>
    <t>E07000108</t>
  </si>
  <si>
    <t>Gravesham</t>
  </si>
  <si>
    <t>E07000109</t>
  </si>
  <si>
    <t>Maidstone</t>
  </si>
  <si>
    <t>E07000110</t>
  </si>
  <si>
    <t>Sevenoaks</t>
  </si>
  <si>
    <t>E07000111</t>
  </si>
  <si>
    <t>Shepway</t>
  </si>
  <si>
    <t>E07000112</t>
  </si>
  <si>
    <t>Swale</t>
  </si>
  <si>
    <t>E07000113</t>
  </si>
  <si>
    <t>Thanet</t>
  </si>
  <si>
    <t>E07000114</t>
  </si>
  <si>
    <t>Tonbridge and Malling</t>
  </si>
  <si>
    <t>E07000115</t>
  </si>
  <si>
    <t>Tunbridge Wells</t>
  </si>
  <si>
    <t>E07000116</t>
  </si>
  <si>
    <t>Cherwell</t>
  </si>
  <si>
    <t>E07000177</t>
  </si>
  <si>
    <t>Oxford</t>
  </si>
  <si>
    <t>E07000178</t>
  </si>
  <si>
    <t>South Oxfordshire</t>
  </si>
  <si>
    <t>E07000179</t>
  </si>
  <si>
    <t>Vale of White Horse</t>
  </si>
  <si>
    <t>E07000180</t>
  </si>
  <si>
    <t>West Oxfordshire</t>
  </si>
  <si>
    <t>E07000181</t>
  </si>
  <si>
    <t>Elmbridge</t>
  </si>
  <si>
    <t>E07000207</t>
  </si>
  <si>
    <t>Epsom and Ewell</t>
  </si>
  <si>
    <t>E07000208</t>
  </si>
  <si>
    <t>Guildford</t>
  </si>
  <si>
    <t>E07000209</t>
  </si>
  <si>
    <t>Mole Valley</t>
  </si>
  <si>
    <t>E07000210</t>
  </si>
  <si>
    <t>Reigate and Banstead</t>
  </si>
  <si>
    <t>E07000211</t>
  </si>
  <si>
    <t>Runnymede</t>
  </si>
  <si>
    <t>E07000212</t>
  </si>
  <si>
    <t>Spelthorne</t>
  </si>
  <si>
    <t>E07000213</t>
  </si>
  <si>
    <t>Surrey Heath</t>
  </si>
  <si>
    <t>E07000214</t>
  </si>
  <si>
    <t>Tandridge</t>
  </si>
  <si>
    <t>E07000215</t>
  </si>
  <si>
    <t>Waverley</t>
  </si>
  <si>
    <t>E07000216</t>
  </si>
  <si>
    <t>Woking</t>
  </si>
  <si>
    <t>E07000217</t>
  </si>
  <si>
    <t>Adur</t>
  </si>
  <si>
    <t>E07000223</t>
  </si>
  <si>
    <t>Arun</t>
  </si>
  <si>
    <t>E07000224</t>
  </si>
  <si>
    <t>Chichester</t>
  </si>
  <si>
    <t>E07000225</t>
  </si>
  <si>
    <t>Crawley</t>
  </si>
  <si>
    <t>E07000226</t>
  </si>
  <si>
    <t>Horsham</t>
  </si>
  <si>
    <t>E07000227</t>
  </si>
  <si>
    <t>Mid Sussex</t>
  </si>
  <si>
    <t>E07000228</t>
  </si>
  <si>
    <t>Worthing</t>
  </si>
  <si>
    <t>E07000229</t>
  </si>
  <si>
    <t>Bath and North East Somerset</t>
  </si>
  <si>
    <t>E06000022</t>
  </si>
  <si>
    <t>Bournemouth</t>
  </si>
  <si>
    <t>E06000028</t>
  </si>
  <si>
    <t>Bristol, City of</t>
  </si>
  <si>
    <t>E06000023</t>
  </si>
  <si>
    <t>Cornwall</t>
  </si>
  <si>
    <t>E06000052</t>
  </si>
  <si>
    <t>Isles of Scilly</t>
  </si>
  <si>
    <t>E06000053</t>
  </si>
  <si>
    <t>North Somerset</t>
  </si>
  <si>
    <t>E06000024</t>
  </si>
  <si>
    <t>Plymouth</t>
  </si>
  <si>
    <t>E06000026</t>
  </si>
  <si>
    <t>Poole</t>
  </si>
  <si>
    <t>E06000029</t>
  </si>
  <si>
    <t>South Gloucestershire</t>
  </si>
  <si>
    <t>E06000025</t>
  </si>
  <si>
    <t>Swindon</t>
  </si>
  <si>
    <t>E06000030</t>
  </si>
  <si>
    <t>Torbay</t>
  </si>
  <si>
    <t>E06000027</t>
  </si>
  <si>
    <t>Wiltshire</t>
  </si>
  <si>
    <t>E06000054</t>
  </si>
  <si>
    <t>East Devon</t>
  </si>
  <si>
    <t>E07000040</t>
  </si>
  <si>
    <t>Exeter</t>
  </si>
  <si>
    <t>E07000041</t>
  </si>
  <si>
    <t>Mid Devon</t>
  </si>
  <si>
    <t>E07000042</t>
  </si>
  <si>
    <t>North Devon</t>
  </si>
  <si>
    <t>E07000043</t>
  </si>
  <si>
    <t>South Hams</t>
  </si>
  <si>
    <t>E07000044</t>
  </si>
  <si>
    <t>Teignbridge</t>
  </si>
  <si>
    <t>E07000045</t>
  </si>
  <si>
    <t>Torridge</t>
  </si>
  <si>
    <t>E07000046</t>
  </si>
  <si>
    <t>West Devon</t>
  </si>
  <si>
    <t>E07000047</t>
  </si>
  <si>
    <t>Christchurch</t>
  </si>
  <si>
    <t>E07000048</t>
  </si>
  <si>
    <t>East Dorset</t>
  </si>
  <si>
    <t>E07000049</t>
  </si>
  <si>
    <t>North Dorset</t>
  </si>
  <si>
    <t>E07000050</t>
  </si>
  <si>
    <t>Purbeck</t>
  </si>
  <si>
    <t>E07000051</t>
  </si>
  <si>
    <t>West Dorset</t>
  </si>
  <si>
    <t>E07000052</t>
  </si>
  <si>
    <t>Weymouth and Portland</t>
  </si>
  <si>
    <t>E07000053</t>
  </si>
  <si>
    <t>Cheltenham</t>
  </si>
  <si>
    <t>E07000078</t>
  </si>
  <si>
    <t>Cotswold</t>
  </si>
  <si>
    <t>E07000079</t>
  </si>
  <si>
    <t>Forest of Dean</t>
  </si>
  <si>
    <t>E07000080</t>
  </si>
  <si>
    <t>Gloucester</t>
  </si>
  <si>
    <t>E07000081</t>
  </si>
  <si>
    <t>Stroud</t>
  </si>
  <si>
    <t>E07000082</t>
  </si>
  <si>
    <t>Tewkesbury</t>
  </si>
  <si>
    <t>E07000083</t>
  </si>
  <si>
    <t>Mendip</t>
  </si>
  <si>
    <t>E07000187</t>
  </si>
  <si>
    <t>Sedgemoor</t>
  </si>
  <si>
    <t>E07000188</t>
  </si>
  <si>
    <t>South Somerset</t>
  </si>
  <si>
    <t>E07000189</t>
  </si>
  <si>
    <t>Taunton Deane</t>
  </si>
  <si>
    <t>E07000190</t>
  </si>
  <si>
    <t>West Somerset</t>
  </si>
  <si>
    <t>E07000191</t>
  </si>
  <si>
    <t>Anglesey</t>
  </si>
  <si>
    <t>W06000001</t>
  </si>
  <si>
    <t>Gwynedd</t>
  </si>
  <si>
    <t>W06000002</t>
  </si>
  <si>
    <t>Conwy</t>
  </si>
  <si>
    <t>W06000003</t>
  </si>
  <si>
    <t>Denbighshire</t>
  </si>
  <si>
    <t>W06000004</t>
  </si>
  <si>
    <t>Flintshire</t>
  </si>
  <si>
    <t>W06000005</t>
  </si>
  <si>
    <t>Wrexham</t>
  </si>
  <si>
    <t>W06000006</t>
  </si>
  <si>
    <t>Powys</t>
  </si>
  <si>
    <t>W06000023</t>
  </si>
  <si>
    <t>Ceredigion</t>
  </si>
  <si>
    <t>W06000008</t>
  </si>
  <si>
    <t>Pembrokeshire</t>
  </si>
  <si>
    <t>W06000009</t>
  </si>
  <si>
    <t>Carmarthenshire</t>
  </si>
  <si>
    <t>W06000010</t>
  </si>
  <si>
    <t>Swansea</t>
  </si>
  <si>
    <t>W06000011</t>
  </si>
  <si>
    <t>Neath Port Talbot</t>
  </si>
  <si>
    <t>W06000012</t>
  </si>
  <si>
    <t>Bridgend</t>
  </si>
  <si>
    <t>W06000013</t>
  </si>
  <si>
    <t>The Vale of Glamorgan</t>
  </si>
  <si>
    <t>W06000014</t>
  </si>
  <si>
    <t>Cardiff</t>
  </si>
  <si>
    <t>W06000015</t>
  </si>
  <si>
    <t>Rhondda, Cynon, Taff</t>
  </si>
  <si>
    <t>W06000016</t>
  </si>
  <si>
    <t>Merthyr Tydfil</t>
  </si>
  <si>
    <t>W06000024</t>
  </si>
  <si>
    <t>Caerphilly</t>
  </si>
  <si>
    <t>W06000018</t>
  </si>
  <si>
    <t>Blaenau Gwent</t>
  </si>
  <si>
    <t>W06000019</t>
  </si>
  <si>
    <t>Torfaen</t>
  </si>
  <si>
    <t>W06000020</t>
  </si>
  <si>
    <t>Monmouthshire</t>
  </si>
  <si>
    <t>W06000021</t>
  </si>
  <si>
    <t>Newport</t>
  </si>
  <si>
    <t>W06000022</t>
  </si>
  <si>
    <t>Age: Age 16 to 24; Distance travelled to work: All categories: Distance travelled to work; measures: Value</t>
  </si>
  <si>
    <t>Age: Age 16 to 24; Distance travelled to work: Less than 10km; measures: Value</t>
  </si>
  <si>
    <t>Age: Age 16 to 24; Distance travelled to work: 10km to less than 30km; measures: Value</t>
  </si>
  <si>
    <t>Age: Age 16 to 24; Distance travelled to work: 30km and over; measures: Value</t>
  </si>
  <si>
    <t>Age: Age 16 to 24; Distance travelled to work: Work mainly at or from home; measures: Value</t>
  </si>
  <si>
    <t>Age: Age 16 to 24; Distance travelled to work: Other; measures: Value</t>
  </si>
  <si>
    <t>Age: Age 25 to 34; Distance travelled to work: All categories: Distance travelled to work; measures: Value</t>
  </si>
  <si>
    <t>Age: Age 25 to 34; Distance travelled to work: Less than 10km; measures: Value</t>
  </si>
  <si>
    <t>Age: Age 25 to 34; Distance travelled to work: 10km to less than 30km; measures: Value</t>
  </si>
  <si>
    <t>Age: Age 25 to 34; Distance travelled to work: 30km and over; measures: Value</t>
  </si>
  <si>
    <t>Age: Age 25 to 34; Distance travelled to work: Work mainly at or from home; measures: Value</t>
  </si>
  <si>
    <t>Age: Age 25 to 34; Distance travelled to work: Other; measures: Value</t>
  </si>
  <si>
    <t>Age: Age 35 to 49; Distance travelled to work: All categories: Distance travelled to work; measures: Value</t>
  </si>
  <si>
    <t>Age: Age 35 to 49; Distance travelled to work: Less than 10km; measures: Value</t>
  </si>
  <si>
    <t>Age: Age 35 to 49; Distance travelled to work: 10km to less than 30km; measures: Value</t>
  </si>
  <si>
    <t>Age: Age 35 to 49; Distance travelled to work: 30km and over; measures: Value</t>
  </si>
  <si>
    <t>Age: Age 35 to 49; Distance travelled to work: Work mainly at or from home; measures: Value</t>
  </si>
  <si>
    <t>Age: Age 35 to 49; Distance travelled to work: Other; measures: Value</t>
  </si>
  <si>
    <t>Age: Age 50 to 64; Distance travelled to work: All categories: Distance travelled to work; measures: Value</t>
  </si>
  <si>
    <t>Age: Age 50 to 64; Distance travelled to work: Less than 10km; measures: Value</t>
  </si>
  <si>
    <t>Age: Age 50 to 64; Distance travelled to work: 10km to less than 30km; measures: Value</t>
  </si>
  <si>
    <t>Age: Age 50 to 64; Distance travelled to work: 30km and over; measures: Value</t>
  </si>
  <si>
    <t>Age: Age 50 to 64; Distance travelled to work: Work mainly at or from home; measures: Value</t>
  </si>
  <si>
    <t>Age: Age 50 to 64; Distance travelled to work: Other; measures: Value</t>
  </si>
  <si>
    <t>Age: Age 65 and over; Distance travelled to work: All categories: Distance travelled to work; measures: Value</t>
  </si>
  <si>
    <t>Age: Age 65 and over; Distance travelled to work: Less than 10km; measures: Value</t>
  </si>
  <si>
    <t>Age: Age 65 and over; Distance travelled to work: 10km to less than 30km; measures: Value</t>
  </si>
  <si>
    <t>Age: Age 65 and over; Distance travelled to work: 30km and over; measures: Value</t>
  </si>
  <si>
    <t>Age: Age 65 and over; Distance travelled to work: Work mainly at or from home; measures: Value</t>
  </si>
  <si>
    <t>Age: Age 65 and over; Distance travelled to work: Other; measures: Value</t>
  </si>
  <si>
    <t>Age: All categories: Age 16 and over; Method of travel to work (2001 specification): All categories: Method of travel to work (2001 specification); measures: Value</t>
  </si>
  <si>
    <t>Age: All categories: Age 16 and over; Method of travel to work (2001 specification): Work mainly at or from home; measures: Value</t>
  </si>
  <si>
    <t>Age: All categories: Age 16 and over; Method of travel to work (2001 specification): Train, underground, metro, light rail, tram, bus, minibus or coach; measures: Value</t>
  </si>
  <si>
    <t>Age: All categories: Age 16 and over; Method of travel to work (2001 specification): Driving a car or van; measures: Value</t>
  </si>
  <si>
    <t>Age: All categories: Age 16 and over; Method of travel to work (2001 specification): All other methods of travel to work; measures: Value</t>
  </si>
  <si>
    <t>Age: Age 16 to 24; Method of travel to work (2001 specification): All categories: Method of travel to work (2001 specification); measures: Value</t>
  </si>
  <si>
    <t>Age: Age 16 to 24; Method of travel to work (2001 specification): Work mainly at or from home; measures: Value</t>
  </si>
  <si>
    <t>Age: Age 16 to 24; Method of travel to work (2001 specification): Train, underground, metro, light rail, tram, bus, minibus or coach; measures: Value</t>
  </si>
  <si>
    <t>Age: Age 16 to 24; Method of travel to work (2001 specification): Driving a car or van; measures: Value</t>
  </si>
  <si>
    <t>Age: Age 16 to 24; Method of travel to work (2001 specification): All other methods of travel to work; measures: Value</t>
  </si>
  <si>
    <t>Age: Age 25 to 34; Method of travel to work (2001 specification): All categories: Method of travel to work (2001 specification); measures: Value</t>
  </si>
  <si>
    <t>Age: Age 25 to 34; Method of travel to work (2001 specification): Work mainly at or from home; measures: Value</t>
  </si>
  <si>
    <t>Age: Age 25 to 34; Method of travel to work (2001 specification): Train, underground, metro, light rail, tram, bus, minibus or coach; measures: Value</t>
  </si>
  <si>
    <t>Age: Age 25 to 34; Method of travel to work (2001 specification): Driving a car or van; measures: Value</t>
  </si>
  <si>
    <t>Age: Age 25 to 34; Method of travel to work (2001 specification): All other methods of travel to work; measures: Value</t>
  </si>
  <si>
    <t>Age: Age 35 to 49; Method of travel to work (2001 specification): All categories: Method of travel to work (2001 specification); measures: Value</t>
  </si>
  <si>
    <t>Age: Age 35 to 49; Method of travel to work (2001 specification): Work mainly at or from home; measures: Value</t>
  </si>
  <si>
    <t>Age: Age 35 to 49; Method of travel to work (2001 specification): Train, underground, metro, light rail, tram, bus, minibus or coach; measures: Value</t>
  </si>
  <si>
    <t>Age: Age 35 to 49; Method of travel to work (2001 specification): Driving a car or van; measures: Value</t>
  </si>
  <si>
    <t>Age: Age 35 to 49; Method of travel to work (2001 specification): All other methods of travel to work; measures: Value</t>
  </si>
  <si>
    <t>Age: Age 50 to 64; Method of travel to work (2001 specification): All categories: Method of travel to work (2001 specification); measures: Value</t>
  </si>
  <si>
    <t>Age: Age 50 to 64; Method of travel to work (2001 specification): Work mainly at or from home; measures: Value</t>
  </si>
  <si>
    <t>Age: Age 50 to 64; Method of travel to work (2001 specification): Train, underground, metro, light rail, tram, bus, minibus or coach; measures: Value</t>
  </si>
  <si>
    <t>Age: Age 50 to 64; Method of travel to work (2001 specification): Driving a car or van; measures: Value</t>
  </si>
  <si>
    <t>Age: Age 50 to 64; Method of travel to work (2001 specification): All other methods of travel to work; measures: Value</t>
  </si>
  <si>
    <t>Age: Age 65 and over; Method of travel to work (2001 specification): All categories: Method of travel to work (2001 specification); measures: Value</t>
  </si>
  <si>
    <t>Age: Age 65 and over; Method of travel to work (2001 specification): Work mainly at or from home; measures: Value</t>
  </si>
  <si>
    <t>Age: Age 65 and over; Method of travel to work (2001 specification): Train, underground, metro, light rail, tram, bus, minibus or coach; measures: Value</t>
  </si>
  <si>
    <t>Age: Age 65 and over; Method of travel to work (2001 specification): Driving a car or van; measures: Value</t>
  </si>
  <si>
    <t>Age: Age 65 and over; Method of travel to work (2001 specification): All other methods of travel to work; measures: Value</t>
  </si>
  <si>
    <t>Sex: All persons; Age: All categories: Age; Cars or Vans: All categories: Car or van availability; measures: Value</t>
  </si>
  <si>
    <t>Sex: All persons; Age: All categories: Age; Cars or Vans: No cars or vans in household; measures: Value</t>
  </si>
  <si>
    <t>Sex: All persons; Age: All categories: Age; Cars or Vans: 1 car or van in household; measures: Value</t>
  </si>
  <si>
    <t>Sex: All persons; Age: All categories: Age; Cars or Vans: 2 or more cars or vans in household; measures: Value</t>
  </si>
  <si>
    <t>Sex: All persons; Age: Age 16 to 24; Cars or Vans: All categories: Car or van availability; measures: Value</t>
  </si>
  <si>
    <t>Sex: All persons; Age: Age 16 to 24; Cars or Vans: No cars or vans in household; measures: Value</t>
  </si>
  <si>
    <t>Sex: All persons; Age: Age 16 to 24; Cars or Vans: 1 car or van in household; measures: Value</t>
  </si>
  <si>
    <t>Sex: All persons; Age: Age 16 to 24; Cars or Vans: 2 or more cars or vans in household; measures: Value</t>
  </si>
  <si>
    <t>Sex: All persons; Age: Age 25 to 34; Cars or Vans: All categories: Car or van availability; measures: Value</t>
  </si>
  <si>
    <t>Sex: All persons; Age: Age 25 to 34; Cars or Vans: No cars or vans in household; measures: Value</t>
  </si>
  <si>
    <t>Sex: All persons; Age: Age 25 to 34; Cars or Vans: 1 car or van in household; measures: Value</t>
  </si>
  <si>
    <t>Sex: All persons; Age: Age 25 to 34; Cars or Vans: 2 or more cars or vans in household; measures: Value</t>
  </si>
  <si>
    <t>Sex: All persons; Age: Age 35 to 49; Cars or Vans: All categories: Car or van availability; measures: Value</t>
  </si>
  <si>
    <t>Sex: All persons; Age: Age 35 to 49; Cars or Vans: No cars or vans in household; measures: Value</t>
  </si>
  <si>
    <t>Sex: All persons; Age: Age 35 to 49; Cars or Vans: 1 car or van in household; measures: Value</t>
  </si>
  <si>
    <t>Sex: All persons; Age: Age 35 to 49; Cars or Vans: 2 or more cars or vans in household; measures: Value</t>
  </si>
  <si>
    <t>Sex: All persons; Age: Age 50 to 64; Cars or Vans: All categories: Car or van availability; measures: Value</t>
  </si>
  <si>
    <t>Sex: All persons; Age: Age 50 to 64; Cars or Vans: No cars or vans in household; measures: Value</t>
  </si>
  <si>
    <t>Sex: All persons; Age: Age 50 to 64; Cars or Vans: 1 car or van in household; measures: Value</t>
  </si>
  <si>
    <t>Sex: All persons; Age: Age 50 to 64; Cars or Vans: 2 or more cars or vans in household; measures: Value</t>
  </si>
  <si>
    <t>Sex: All persons; Age: Age 65 and over; Cars or Vans: All categories: Car or van availability; measures: Value</t>
  </si>
  <si>
    <t>Sex: All persons; Age: Age 65 and over; Cars or Vans: No cars or vans in household; measures: Value</t>
  </si>
  <si>
    <t>Sex: All persons; Age: Age 65 and over; Cars or Vans: 1 car or van in household; measures: Value</t>
  </si>
  <si>
    <t>Sex: All persons; Age: Age 65 and over; Cars or Vans: 2 or more cars or vans in household; measures: Value</t>
  </si>
  <si>
    <t>Rural Urban</t>
  </si>
  <si>
    <t>Distance travelled to work: All categories: Distance travelled to work; measures: Value</t>
  </si>
  <si>
    <t>Distance travelled to work: Less than 2km; measures: Value</t>
  </si>
  <si>
    <t>Distance travelled to work: 2km to less than 5km; measures: Value</t>
  </si>
  <si>
    <t>Distance travelled to work: 5km to less than 10km; measures: Value</t>
  </si>
  <si>
    <t>Distance travelled to work: 10km to less than 20km; measures: Value</t>
  </si>
  <si>
    <t>Distance travelled to work: 20km to less than 30km; measures: Value</t>
  </si>
  <si>
    <t>Distance travelled to work: 30km to less than 40km; measures: Value</t>
  </si>
  <si>
    <t>Distance travelled to work: 40km to less than 60km; measures: Value</t>
  </si>
  <si>
    <t>Distance travelled to work: 60km and over; measures: Value</t>
  </si>
  <si>
    <t>Distance travelled to work: Work mainly at or from home; measures: Value</t>
  </si>
  <si>
    <t>Distance travelled to work: Other; measures: Value</t>
  </si>
  <si>
    <t>Distance travelled to work: Total distance (km); measures: Value</t>
  </si>
  <si>
    <t>Distance travelled to work: Average distance (km); measures: Value</t>
  </si>
  <si>
    <t>Total</t>
  </si>
  <si>
    <t>Cumbria</t>
  </si>
  <si>
    <t>E10000006</t>
  </si>
  <si>
    <t>Lancashire</t>
  </si>
  <si>
    <t>E10000017</t>
  </si>
  <si>
    <t>North Yorkshire</t>
  </si>
  <si>
    <t>E10000023</t>
  </si>
  <si>
    <t>Derbyshire</t>
  </si>
  <si>
    <t>E10000007</t>
  </si>
  <si>
    <t>Leicestershire</t>
  </si>
  <si>
    <t>E10000018</t>
  </si>
  <si>
    <t>Lincolnshire</t>
  </si>
  <si>
    <t>E10000019</t>
  </si>
  <si>
    <t>Northamptonshire</t>
  </si>
  <si>
    <t>E10000021</t>
  </si>
  <si>
    <t>Nottinghamshire</t>
  </si>
  <si>
    <t>E10000024</t>
  </si>
  <si>
    <t>Staffordshire</t>
  </si>
  <si>
    <t>E10000028</t>
  </si>
  <si>
    <t>Warwickshire</t>
  </si>
  <si>
    <t>E10000031</t>
  </si>
  <si>
    <t>Worcestershire</t>
  </si>
  <si>
    <t>E10000034</t>
  </si>
  <si>
    <t>Cambridgeshire</t>
  </si>
  <si>
    <t>E10000003</t>
  </si>
  <si>
    <t>Essex</t>
  </si>
  <si>
    <t>E10000012</t>
  </si>
  <si>
    <t>Hertfordshire</t>
  </si>
  <si>
    <t>E10000015</t>
  </si>
  <si>
    <t>Norfolk</t>
  </si>
  <si>
    <t>E10000020</t>
  </si>
  <si>
    <t>Suffolk</t>
  </si>
  <si>
    <t>E10000029</t>
  </si>
  <si>
    <t>Buckinghamshire</t>
  </si>
  <si>
    <t>E10000002</t>
  </si>
  <si>
    <t>East Sussex</t>
  </si>
  <si>
    <t>E10000011</t>
  </si>
  <si>
    <t>Hampshire</t>
  </si>
  <si>
    <t>E10000014</t>
  </si>
  <si>
    <t>Kent</t>
  </si>
  <si>
    <t>E10000016</t>
  </si>
  <si>
    <t>Oxfordshire</t>
  </si>
  <si>
    <t>E10000025</t>
  </si>
  <si>
    <t>Surrey</t>
  </si>
  <si>
    <t>E10000030</t>
  </si>
  <si>
    <t>West Sussex</t>
  </si>
  <si>
    <t>E10000032</t>
  </si>
  <si>
    <t>Devon</t>
  </si>
  <si>
    <t>E10000008</t>
  </si>
  <si>
    <t>Dorset</t>
  </si>
  <si>
    <t>E10000009</t>
  </si>
  <si>
    <t>Gloucestershire</t>
  </si>
  <si>
    <t>E10000013</t>
  </si>
  <si>
    <t>Somerset</t>
  </si>
  <si>
    <t>E10000027</t>
  </si>
  <si>
    <t>Distance travelled to work: less than 10km; measures: Value</t>
  </si>
  <si>
    <t>Durham</t>
  </si>
  <si>
    <t>Herefordshire</t>
  </si>
  <si>
    <t>Bristol City of</t>
  </si>
  <si>
    <t xml:space="preserve">Cheshire East </t>
  </si>
  <si>
    <t>Herefordshire County of</t>
  </si>
  <si>
    <t>Kingston upon Hull City of</t>
  </si>
  <si>
    <t xml:space="preserve">Northumberland </t>
  </si>
  <si>
    <t xml:space="preserve">Shropshire </t>
  </si>
  <si>
    <t>St. Edmundsbury</t>
  </si>
  <si>
    <t xml:space="preserve">Wiltshire </t>
  </si>
  <si>
    <t>Large Urban</t>
  </si>
  <si>
    <t>Major Urban</t>
  </si>
  <si>
    <t>Other Urban</t>
  </si>
  <si>
    <t>Significant Rural</t>
  </si>
  <si>
    <t>Rural 50</t>
  </si>
  <si>
    <t>Rural 80</t>
  </si>
  <si>
    <t>Distance travelled to work:</t>
  </si>
  <si>
    <t>less than 10km</t>
  </si>
  <si>
    <t>10km to less than 20km</t>
  </si>
  <si>
    <t>20km to less than 30km</t>
  </si>
  <si>
    <t>30km to less than 40km</t>
  </si>
  <si>
    <t>40km to less than 60km</t>
  </si>
  <si>
    <t>60km and over</t>
  </si>
  <si>
    <t>Work mainly at or from home</t>
  </si>
  <si>
    <t>Other</t>
  </si>
  <si>
    <t>16 to 24</t>
  </si>
  <si>
    <t>25 to 34</t>
  </si>
  <si>
    <t>35 to 49</t>
  </si>
  <si>
    <t>50 to 64</t>
  </si>
  <si>
    <t>65 and over</t>
  </si>
  <si>
    <t>Select a rural or urban classification:</t>
  </si>
  <si>
    <t>Select a local authority:</t>
  </si>
  <si>
    <t>Select the distance travelled to work:</t>
  </si>
  <si>
    <t>Less than 10km</t>
  </si>
  <si>
    <t>10km to less than 30km</t>
  </si>
  <si>
    <t>30km and over</t>
  </si>
  <si>
    <t>Select the age category you are interested in:</t>
  </si>
  <si>
    <t>Train, underground, metro, light rail, tram, bus, minibus or coach</t>
  </si>
  <si>
    <t>Driving a car or van</t>
  </si>
  <si>
    <t>All other methods of travel to work</t>
  </si>
  <si>
    <t>No cars or vans in household</t>
  </si>
  <si>
    <t>1 car or van in household</t>
  </si>
  <si>
    <t>2 or more cars or vans in household</t>
  </si>
  <si>
    <t>A closer look at travel to work in your area</t>
  </si>
  <si>
    <t>Vale of White horse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</si>
</sst>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u/>
      <sz val="18"/>
      <color theme="1"/>
      <name val="Cambria"/>
      <family val="1"/>
      <scheme val="major"/>
    </font>
    <font>
      <sz val="8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0"/>
      <name val="Cambria"/>
      <family val="1"/>
      <scheme val="major"/>
    </font>
    <font>
      <sz val="11"/>
      <color rgb="FFFF000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0" xfId="2" applyNumberFormat="1" applyFont="1" applyFill="1" applyAlignment="1">
      <alignment horizontal="center"/>
    </xf>
    <xf numFmtId="0" fontId="2" fillId="0" borderId="0" xfId="2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5" fillId="2" borderId="0" xfId="2" applyNumberFormat="1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8" fillId="2" borderId="0" xfId="0" applyFont="1" applyFill="1"/>
    <xf numFmtId="164" fontId="6" fillId="2" borderId="0" xfId="1" applyNumberFormat="1" applyFont="1" applyFill="1"/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8" fillId="2" borderId="0" xfId="1" applyNumberFormat="1" applyFont="1" applyFill="1"/>
    <xf numFmtId="0" fontId="9" fillId="2" borderId="0" xfId="0" applyFont="1" applyFill="1"/>
    <xf numFmtId="0" fontId="4" fillId="2" borderId="0" xfId="0" applyFont="1" applyFill="1" applyAlignment="1">
      <alignment horizontal="center"/>
    </xf>
  </cellXfs>
  <cellStyles count="3">
    <cellStyle name="Normal" xfId="0" builtinId="0"/>
    <cellStyle name="Normal_Dist_OA_Jun_05_class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Distance travelled to work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front!$Y$9</c:f>
              <c:strCache>
                <c:ptCount val="1"/>
                <c:pt idx="0">
                  <c:v>less than 10km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front!$Z$9:$AB$9</c:f>
              <c:numCache>
                <c:formatCode>0.0%</c:formatCode>
                <c:ptCount val="3"/>
                <c:pt idx="0">
                  <c:v>0.42662123448215988</c:v>
                </c:pt>
                <c:pt idx="1">
                  <c:v>0.43945712994821534</c:v>
                </c:pt>
                <c:pt idx="2">
                  <c:v>0.39601507870646374</c:v>
                </c:pt>
              </c:numCache>
            </c:numRef>
          </c:val>
        </c:ser>
        <c:ser>
          <c:idx val="1"/>
          <c:order val="1"/>
          <c:tx>
            <c:strRef>
              <c:f>front!$Y$10</c:f>
              <c:strCache>
                <c:ptCount val="1"/>
                <c:pt idx="0">
                  <c:v>10km to less than 20km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front!$Z$10:$AB$10</c:f>
              <c:numCache>
                <c:formatCode>0.0%</c:formatCode>
                <c:ptCount val="3"/>
                <c:pt idx="0">
                  <c:v>0.16262262349162254</c:v>
                </c:pt>
                <c:pt idx="1">
                  <c:v>0.10416015014075695</c:v>
                </c:pt>
                <c:pt idx="2">
                  <c:v>0.17078536430076077</c:v>
                </c:pt>
              </c:numCache>
            </c:numRef>
          </c:val>
        </c:ser>
        <c:ser>
          <c:idx val="2"/>
          <c:order val="2"/>
          <c:tx>
            <c:strRef>
              <c:f>front!$Y$11</c:f>
              <c:strCache>
                <c:ptCount val="1"/>
                <c:pt idx="0">
                  <c:v>20km to less than 30km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front!$Z$11:$AB$11</c:f>
              <c:numCache>
                <c:formatCode>0.0%</c:formatCode>
                <c:ptCount val="3"/>
                <c:pt idx="0">
                  <c:v>0.11823943050612032</c:v>
                </c:pt>
                <c:pt idx="1">
                  <c:v>8.5409932923226642E-2</c:v>
                </c:pt>
                <c:pt idx="2">
                  <c:v>8.4512785574824556E-2</c:v>
                </c:pt>
              </c:numCache>
            </c:numRef>
          </c:val>
        </c:ser>
        <c:ser>
          <c:idx val="3"/>
          <c:order val="3"/>
          <c:tx>
            <c:strRef>
              <c:f>front!$Y$12</c:f>
              <c:strCache>
                <c:ptCount val="1"/>
                <c:pt idx="0">
                  <c:v>30km to less than 40km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front!$Z$12:$AB$12</c:f>
              <c:numCache>
                <c:formatCode>0.0%</c:formatCode>
                <c:ptCount val="3"/>
                <c:pt idx="0">
                  <c:v>3.9087594409236912E-2</c:v>
                </c:pt>
                <c:pt idx="1">
                  <c:v>4.2122823480346155E-2</c:v>
                </c:pt>
                <c:pt idx="2">
                  <c:v>3.6017996031530983E-2</c:v>
                </c:pt>
              </c:numCache>
            </c:numRef>
          </c:val>
        </c:ser>
        <c:ser>
          <c:idx val="4"/>
          <c:order val="4"/>
          <c:tx>
            <c:strRef>
              <c:f>front!$Y$13</c:f>
              <c:strCache>
                <c:ptCount val="1"/>
                <c:pt idx="0">
                  <c:v>40km to less than 60km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front!$Z$13:$AB$13</c:f>
              <c:numCache>
                <c:formatCode>0.0%</c:formatCode>
                <c:ptCount val="3"/>
                <c:pt idx="0">
                  <c:v>3.1404635819081518E-2</c:v>
                </c:pt>
                <c:pt idx="1">
                  <c:v>2.2764397177909845E-2</c:v>
                </c:pt>
                <c:pt idx="2">
                  <c:v>3.0449439469709155E-2</c:v>
                </c:pt>
              </c:numCache>
            </c:numRef>
          </c:val>
        </c:ser>
        <c:ser>
          <c:idx val="5"/>
          <c:order val="5"/>
          <c:tx>
            <c:strRef>
              <c:f>front!$Y$14</c:f>
              <c:strCache>
                <c:ptCount val="1"/>
                <c:pt idx="0">
                  <c:v>60km and over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front!$Z$14:$AB$14</c:f>
              <c:numCache>
                <c:formatCode>0.0%</c:formatCode>
                <c:ptCount val="3"/>
                <c:pt idx="0">
                  <c:v>2.8713429985241776E-2</c:v>
                </c:pt>
                <c:pt idx="1">
                  <c:v>8.5444687728078408E-2</c:v>
                </c:pt>
                <c:pt idx="2">
                  <c:v>4.2166802268175575E-2</c:v>
                </c:pt>
              </c:numCache>
            </c:numRef>
          </c:val>
        </c:ser>
        <c:ser>
          <c:idx val="6"/>
          <c:order val="6"/>
          <c:tx>
            <c:strRef>
              <c:f>front!$Y$15</c:f>
              <c:strCache>
                <c:ptCount val="1"/>
                <c:pt idx="0">
                  <c:v>Work mainly at or from home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front!$Z$15:$AB$15</c:f>
              <c:numCache>
                <c:formatCode>0.0%</c:formatCode>
                <c:ptCount val="3"/>
                <c:pt idx="0">
                  <c:v>0.13076221894261655</c:v>
                </c:pt>
                <c:pt idx="1">
                  <c:v>0.12522156188093003</c:v>
                </c:pt>
                <c:pt idx="2">
                  <c:v>0.15508624735053944</c:v>
                </c:pt>
              </c:numCache>
            </c:numRef>
          </c:val>
        </c:ser>
        <c:ser>
          <c:idx val="7"/>
          <c:order val="7"/>
          <c:tx>
            <c:strRef>
              <c:f>front!$Y$16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cat>
            <c:strRef>
              <c:f>front!$Z$8:$AB$8</c:f>
              <c:strCache>
                <c:ptCount val="3"/>
                <c:pt idx="0">
                  <c:v>Allerdale</c:v>
                </c:pt>
                <c:pt idx="1">
                  <c:v>Ashford</c:v>
                </c:pt>
                <c:pt idx="2">
                  <c:v>Rural 80 average</c:v>
                </c:pt>
              </c:strCache>
            </c:strRef>
          </c:cat>
          <c:val>
            <c:numRef>
              <c:f>front!$Z$16:$AB$16</c:f>
              <c:numCache>
                <c:formatCode>0.0%</c:formatCode>
                <c:ptCount val="3"/>
                <c:pt idx="0">
                  <c:v>6.2548832363920476E-2</c:v>
                </c:pt>
                <c:pt idx="1">
                  <c:v>9.5419316720536621E-2</c:v>
                </c:pt>
                <c:pt idx="2">
                  <c:v>8.4966286297995769E-2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8402800"/>
        <c:axId val="402582024"/>
        <c:axId val="0"/>
      </c:bar3DChart>
      <c:catAx>
        <c:axId val="408402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02582024"/>
        <c:crosses val="autoZero"/>
        <c:auto val="1"/>
        <c:lblAlgn val="ctr"/>
        <c:lblOffset val="100"/>
        <c:noMultiLvlLbl val="0"/>
      </c:catAx>
      <c:valAx>
        <c:axId val="4025820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084028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Proportion of age group travelling specified distance to work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front!$O$7</c:f>
              <c:strCache>
                <c:ptCount val="1"/>
                <c:pt idx="0">
                  <c:v>Allerdale</c:v>
                </c:pt>
              </c:strCache>
            </c:strRef>
          </c:tx>
          <c:invertIfNegative val="0"/>
          <c:cat>
            <c:strRef>
              <c:f>front!$O$16:$O$20</c:f>
              <c:strCache>
                <c:ptCount val="5"/>
                <c:pt idx="0">
                  <c:v>16 to 24</c:v>
                </c:pt>
                <c:pt idx="1">
                  <c:v>25 to 34</c:v>
                </c:pt>
                <c:pt idx="2">
                  <c:v>35 to 49</c:v>
                </c:pt>
                <c:pt idx="3">
                  <c:v>50 to 64</c:v>
                </c:pt>
                <c:pt idx="4">
                  <c:v>65 and over</c:v>
                </c:pt>
              </c:strCache>
            </c:strRef>
          </c:cat>
          <c:val>
            <c:numRef>
              <c:f>front!$P$16:$P$20</c:f>
              <c:numCache>
                <c:formatCode>0.0%</c:formatCode>
                <c:ptCount val="5"/>
                <c:pt idx="0">
                  <c:v>0.50907821229050276</c:v>
                </c:pt>
                <c:pt idx="1">
                  <c:v>0.44357584163409408</c:v>
                </c:pt>
                <c:pt idx="2">
                  <c:v>0.40885173058933583</c:v>
                </c:pt>
                <c:pt idx="3">
                  <c:v>0.41730797154058369</c:v>
                </c:pt>
                <c:pt idx="4">
                  <c:v>0.29040667361835243</c:v>
                </c:pt>
              </c:numCache>
            </c:numRef>
          </c:val>
        </c:ser>
        <c:ser>
          <c:idx val="1"/>
          <c:order val="1"/>
          <c:tx>
            <c:strRef>
              <c:f>front!$Q$7</c:f>
              <c:strCache>
                <c:ptCount val="1"/>
                <c:pt idx="0">
                  <c:v>Ashford</c:v>
                </c:pt>
              </c:strCache>
            </c:strRef>
          </c:tx>
          <c:invertIfNegative val="0"/>
          <c:cat>
            <c:strRef>
              <c:f>front!$O$16:$O$20</c:f>
              <c:strCache>
                <c:ptCount val="5"/>
                <c:pt idx="0">
                  <c:v>16 to 24</c:v>
                </c:pt>
                <c:pt idx="1">
                  <c:v>25 to 34</c:v>
                </c:pt>
                <c:pt idx="2">
                  <c:v>35 to 49</c:v>
                </c:pt>
                <c:pt idx="3">
                  <c:v>50 to 64</c:v>
                </c:pt>
                <c:pt idx="4">
                  <c:v>65 and over</c:v>
                </c:pt>
              </c:strCache>
            </c:strRef>
          </c:cat>
          <c:val>
            <c:numRef>
              <c:f>front!$Q$16:$Q$20</c:f>
              <c:numCache>
                <c:formatCode>0.0%</c:formatCode>
                <c:ptCount val="5"/>
                <c:pt idx="0">
                  <c:v>0.60525610083132209</c:v>
                </c:pt>
                <c:pt idx="1">
                  <c:v>0.45908617916942579</c:v>
                </c:pt>
                <c:pt idx="2">
                  <c:v>0.40475111070813308</c:v>
                </c:pt>
                <c:pt idx="3">
                  <c:v>0.40626628452318914</c:v>
                </c:pt>
                <c:pt idx="4">
                  <c:v>0.34406038935240363</c:v>
                </c:pt>
              </c:numCache>
            </c:numRef>
          </c:val>
        </c:ser>
        <c:ser>
          <c:idx val="2"/>
          <c:order val="2"/>
          <c:tx>
            <c:strRef>
              <c:f>front!$R$7</c:f>
              <c:strCache>
                <c:ptCount val="1"/>
                <c:pt idx="0">
                  <c:v>Rural 80</c:v>
                </c:pt>
              </c:strCache>
            </c:strRef>
          </c:tx>
          <c:invertIfNegative val="0"/>
          <c:cat>
            <c:strRef>
              <c:f>front!$O$16:$O$20</c:f>
              <c:strCache>
                <c:ptCount val="5"/>
                <c:pt idx="0">
                  <c:v>16 to 24</c:v>
                </c:pt>
                <c:pt idx="1">
                  <c:v>25 to 34</c:v>
                </c:pt>
                <c:pt idx="2">
                  <c:v>35 to 49</c:v>
                </c:pt>
                <c:pt idx="3">
                  <c:v>50 to 64</c:v>
                </c:pt>
                <c:pt idx="4">
                  <c:v>65 and over</c:v>
                </c:pt>
              </c:strCache>
            </c:strRef>
          </c:cat>
          <c:val>
            <c:numRef>
              <c:f>front!$R$16:$R$20</c:f>
              <c:numCache>
                <c:formatCode>0.0%</c:formatCode>
                <c:ptCount val="5"/>
                <c:pt idx="0">
                  <c:v>0.50735169199455854</c:v>
                </c:pt>
                <c:pt idx="1">
                  <c:v>0.41508722637857121</c:v>
                </c:pt>
                <c:pt idx="2">
                  <c:v>0.3785206730018969</c:v>
                </c:pt>
                <c:pt idx="3">
                  <c:v>0.37473076680158762</c:v>
                </c:pt>
                <c:pt idx="4">
                  <c:v>0.31074796760994361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203256424"/>
        <c:axId val="203256816"/>
      </c:barChart>
      <c:catAx>
        <c:axId val="203256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3256816"/>
        <c:crosses val="autoZero"/>
        <c:auto val="1"/>
        <c:lblAlgn val="ctr"/>
        <c:lblOffset val="100"/>
        <c:noMultiLvlLbl val="0"/>
      </c:catAx>
      <c:valAx>
        <c:axId val="20325681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032564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Breakdown for specified age group, distance travelled to work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front!$O$7</c:f>
              <c:strCache>
                <c:ptCount val="1"/>
                <c:pt idx="0">
                  <c:v>Allerdale</c:v>
                </c:pt>
              </c:strCache>
            </c:strRef>
          </c:tx>
          <c:invertIfNegative val="0"/>
          <c:cat>
            <c:strRef>
              <c:f>front!$O$35:$O$39</c:f>
              <c:strCache>
                <c:ptCount val="5"/>
                <c:pt idx="0">
                  <c:v>Less than 10km</c:v>
                </c:pt>
                <c:pt idx="1">
                  <c:v>10km to less than 30km</c:v>
                </c:pt>
                <c:pt idx="2">
                  <c:v>30km and over</c:v>
                </c:pt>
                <c:pt idx="3">
                  <c:v>Work mainly at or from home</c:v>
                </c:pt>
                <c:pt idx="4">
                  <c:v>Other</c:v>
                </c:pt>
              </c:strCache>
            </c:strRef>
          </c:cat>
          <c:val>
            <c:numRef>
              <c:f>front!$P$35:$P$39</c:f>
              <c:numCache>
                <c:formatCode>0.0%</c:formatCode>
                <c:ptCount val="5"/>
                <c:pt idx="0">
                  <c:v>0.40885173058933583</c:v>
                </c:pt>
                <c:pt idx="1">
                  <c:v>0.30466557530402244</c:v>
                </c:pt>
                <c:pt idx="2">
                  <c:v>0.10401075771749299</c:v>
                </c:pt>
                <c:pt idx="3">
                  <c:v>0.12125818521983162</c:v>
                </c:pt>
                <c:pt idx="4">
                  <c:v>6.121375116931712E-2</c:v>
                </c:pt>
              </c:numCache>
            </c:numRef>
          </c:val>
        </c:ser>
        <c:ser>
          <c:idx val="1"/>
          <c:order val="1"/>
          <c:tx>
            <c:strRef>
              <c:f>front!$Q$7</c:f>
              <c:strCache>
                <c:ptCount val="1"/>
                <c:pt idx="0">
                  <c:v>Ashford</c:v>
                </c:pt>
              </c:strCache>
            </c:strRef>
          </c:tx>
          <c:invertIfNegative val="0"/>
          <c:cat>
            <c:strRef>
              <c:f>front!$O$35:$O$39</c:f>
              <c:strCache>
                <c:ptCount val="5"/>
                <c:pt idx="0">
                  <c:v>Less than 10km</c:v>
                </c:pt>
                <c:pt idx="1">
                  <c:v>10km to less than 30km</c:v>
                </c:pt>
                <c:pt idx="2">
                  <c:v>30km and over</c:v>
                </c:pt>
                <c:pt idx="3">
                  <c:v>Work mainly at or from home</c:v>
                </c:pt>
                <c:pt idx="4">
                  <c:v>Other</c:v>
                </c:pt>
              </c:strCache>
            </c:strRef>
          </c:cat>
          <c:val>
            <c:numRef>
              <c:f>front!$Q$35:$Q$39</c:f>
              <c:numCache>
                <c:formatCode>0.0%</c:formatCode>
                <c:ptCount val="5"/>
                <c:pt idx="0">
                  <c:v>0.40475111070813308</c:v>
                </c:pt>
                <c:pt idx="1">
                  <c:v>0.18741499682654819</c:v>
                </c:pt>
                <c:pt idx="2">
                  <c:v>0.18147610844138182</c:v>
                </c:pt>
                <c:pt idx="3">
                  <c:v>0.12952216882763623</c:v>
                </c:pt>
                <c:pt idx="4">
                  <c:v>9.6835615196300656E-2</c:v>
                </c:pt>
              </c:numCache>
            </c:numRef>
          </c:val>
        </c:ser>
        <c:ser>
          <c:idx val="2"/>
          <c:order val="2"/>
          <c:tx>
            <c:strRef>
              <c:f>front!$R$7</c:f>
              <c:strCache>
                <c:ptCount val="1"/>
                <c:pt idx="0">
                  <c:v>Rural 80</c:v>
                </c:pt>
              </c:strCache>
            </c:strRef>
          </c:tx>
          <c:invertIfNegative val="0"/>
          <c:cat>
            <c:strRef>
              <c:f>front!$O$35:$O$39</c:f>
              <c:strCache>
                <c:ptCount val="5"/>
                <c:pt idx="0">
                  <c:v>Less than 10km</c:v>
                </c:pt>
                <c:pt idx="1">
                  <c:v>10km to less than 30km</c:v>
                </c:pt>
                <c:pt idx="2">
                  <c:v>30km and over</c:v>
                </c:pt>
                <c:pt idx="3">
                  <c:v>Work mainly at or from home</c:v>
                </c:pt>
                <c:pt idx="4">
                  <c:v>Other</c:v>
                </c:pt>
              </c:strCache>
            </c:strRef>
          </c:cat>
          <c:val>
            <c:numRef>
              <c:f>front!$R$35:$R$39</c:f>
              <c:numCache>
                <c:formatCode>0.0%</c:formatCode>
                <c:ptCount val="5"/>
                <c:pt idx="0">
                  <c:v>0.3785206730018969</c:v>
                </c:pt>
                <c:pt idx="1">
                  <c:v>0.26396446355763459</c:v>
                </c:pt>
                <c:pt idx="2">
                  <c:v>0.12282594497019836</c:v>
                </c:pt>
                <c:pt idx="3">
                  <c:v>0.14740609194484797</c:v>
                </c:pt>
                <c:pt idx="4">
                  <c:v>8.7282826525422297E-2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203257600"/>
        <c:axId val="203257992"/>
      </c:barChart>
      <c:catAx>
        <c:axId val="20325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3257992"/>
        <c:crosses val="autoZero"/>
        <c:auto val="1"/>
        <c:lblAlgn val="ctr"/>
        <c:lblOffset val="100"/>
        <c:noMultiLvlLbl val="0"/>
      </c:catAx>
      <c:valAx>
        <c:axId val="20325799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03257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Breakdown for specified age group, method of travel to work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front!$O$7</c:f>
              <c:strCache>
                <c:ptCount val="1"/>
                <c:pt idx="0">
                  <c:v>Allerdale</c:v>
                </c:pt>
              </c:strCache>
            </c:strRef>
          </c:tx>
          <c:invertIfNegative val="0"/>
          <c:cat>
            <c:strRef>
              <c:f>front!$O$47:$O$50</c:f>
              <c:strCache>
                <c:ptCount val="4"/>
                <c:pt idx="0">
                  <c:v>Work mainly at or from home</c:v>
                </c:pt>
                <c:pt idx="1">
                  <c:v>Train, underground, metro, light rail, tram, bus, minibus or coach</c:v>
                </c:pt>
                <c:pt idx="2">
                  <c:v>Driving a car or van</c:v>
                </c:pt>
                <c:pt idx="3">
                  <c:v>All other methods of travel to work</c:v>
                </c:pt>
              </c:strCache>
            </c:strRef>
          </c:cat>
          <c:val>
            <c:numRef>
              <c:f>front!$P$47:$P$50</c:f>
              <c:numCache>
                <c:formatCode>0.0%</c:formatCode>
                <c:ptCount val="4"/>
                <c:pt idx="0">
                  <c:v>0.12125818521983162</c:v>
                </c:pt>
                <c:pt idx="1">
                  <c:v>3.5722637979420019E-2</c:v>
                </c:pt>
                <c:pt idx="2">
                  <c:v>0.65698082319925166</c:v>
                </c:pt>
                <c:pt idx="3">
                  <c:v>0.18603835360149673</c:v>
                </c:pt>
              </c:numCache>
            </c:numRef>
          </c:val>
        </c:ser>
        <c:ser>
          <c:idx val="1"/>
          <c:order val="1"/>
          <c:tx>
            <c:strRef>
              <c:f>front!$Q$7</c:f>
              <c:strCache>
                <c:ptCount val="1"/>
                <c:pt idx="0">
                  <c:v>Ashford</c:v>
                </c:pt>
              </c:strCache>
            </c:strRef>
          </c:tx>
          <c:invertIfNegative val="0"/>
          <c:cat>
            <c:strRef>
              <c:f>front!$O$47:$O$50</c:f>
              <c:strCache>
                <c:ptCount val="4"/>
                <c:pt idx="0">
                  <c:v>Work mainly at or from home</c:v>
                </c:pt>
                <c:pt idx="1">
                  <c:v>Train, underground, metro, light rail, tram, bus, minibus or coach</c:v>
                </c:pt>
                <c:pt idx="2">
                  <c:v>Driving a car or van</c:v>
                </c:pt>
                <c:pt idx="3">
                  <c:v>All other methods of travel to work</c:v>
                </c:pt>
              </c:strCache>
            </c:strRef>
          </c:cat>
          <c:val>
            <c:numRef>
              <c:f>front!$Q$47:$Q$50</c:f>
              <c:numCache>
                <c:formatCode>0.0%</c:formatCode>
                <c:ptCount val="4"/>
                <c:pt idx="0">
                  <c:v>0.12952216882763623</c:v>
                </c:pt>
                <c:pt idx="1">
                  <c:v>9.6518270015413909E-2</c:v>
                </c:pt>
                <c:pt idx="2">
                  <c:v>0.63274095566234467</c:v>
                </c:pt>
                <c:pt idx="3">
                  <c:v>0.14121860549460513</c:v>
                </c:pt>
              </c:numCache>
            </c:numRef>
          </c:val>
        </c:ser>
        <c:ser>
          <c:idx val="2"/>
          <c:order val="2"/>
          <c:tx>
            <c:strRef>
              <c:f>front!$R$7</c:f>
              <c:strCache>
                <c:ptCount val="1"/>
                <c:pt idx="0">
                  <c:v>Rural 80</c:v>
                </c:pt>
              </c:strCache>
            </c:strRef>
          </c:tx>
          <c:invertIfNegative val="0"/>
          <c:cat>
            <c:strRef>
              <c:f>front!$O$47:$O$50</c:f>
              <c:strCache>
                <c:ptCount val="4"/>
                <c:pt idx="0">
                  <c:v>Work mainly at or from home</c:v>
                </c:pt>
                <c:pt idx="1">
                  <c:v>Train, underground, metro, light rail, tram, bus, minibus or coach</c:v>
                </c:pt>
                <c:pt idx="2">
                  <c:v>Driving a car or van</c:v>
                </c:pt>
                <c:pt idx="3">
                  <c:v>All other methods of travel to work</c:v>
                </c:pt>
              </c:strCache>
            </c:strRef>
          </c:cat>
          <c:val>
            <c:numRef>
              <c:f>front!$R$47:$R$50</c:f>
              <c:numCache>
                <c:formatCode>0.0%</c:formatCode>
                <c:ptCount val="4"/>
                <c:pt idx="0">
                  <c:v>0.14740609194484797</c:v>
                </c:pt>
                <c:pt idx="1">
                  <c:v>3.9954873082459881E-2</c:v>
                </c:pt>
                <c:pt idx="2">
                  <c:v>0.65516989445508877</c:v>
                </c:pt>
                <c:pt idx="3">
                  <c:v>0.15746914051760344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203258776"/>
        <c:axId val="203259168"/>
      </c:barChart>
      <c:catAx>
        <c:axId val="203258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3259168"/>
        <c:crosses val="autoZero"/>
        <c:auto val="1"/>
        <c:lblAlgn val="ctr"/>
        <c:lblOffset val="100"/>
        <c:noMultiLvlLbl val="0"/>
      </c:catAx>
      <c:valAx>
        <c:axId val="20325916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03258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Breakdown for specified age group, car or van availability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front!$O$7</c:f>
              <c:strCache>
                <c:ptCount val="1"/>
                <c:pt idx="0">
                  <c:v>Allerdale</c:v>
                </c:pt>
              </c:strCache>
            </c:strRef>
          </c:tx>
          <c:invertIfNegative val="0"/>
          <c:cat>
            <c:strRef>
              <c:f>front!$O$57:$O$59</c:f>
              <c:strCache>
                <c:ptCount val="3"/>
                <c:pt idx="0">
                  <c:v>No cars or vans in household</c:v>
                </c:pt>
                <c:pt idx="1">
                  <c:v>1 car or van in household</c:v>
                </c:pt>
                <c:pt idx="2">
                  <c:v>2 or more cars or vans in household</c:v>
                </c:pt>
              </c:strCache>
            </c:strRef>
          </c:cat>
          <c:val>
            <c:numRef>
              <c:f>front!$P$57:$P$59</c:f>
              <c:numCache>
                <c:formatCode>0.0%</c:formatCode>
                <c:ptCount val="3"/>
                <c:pt idx="0">
                  <c:v>9.906812179199681E-2</c:v>
                </c:pt>
                <c:pt idx="1">
                  <c:v>0.3438481088354014</c:v>
                </c:pt>
                <c:pt idx="2">
                  <c:v>0.55708376937260173</c:v>
                </c:pt>
              </c:numCache>
            </c:numRef>
          </c:val>
        </c:ser>
        <c:ser>
          <c:idx val="1"/>
          <c:order val="1"/>
          <c:tx>
            <c:strRef>
              <c:f>front!$Q$7</c:f>
              <c:strCache>
                <c:ptCount val="1"/>
                <c:pt idx="0">
                  <c:v>Ashford</c:v>
                </c:pt>
              </c:strCache>
            </c:strRef>
          </c:tx>
          <c:invertIfNegative val="0"/>
          <c:cat>
            <c:strRef>
              <c:f>front!$O$57:$O$59</c:f>
              <c:strCache>
                <c:ptCount val="3"/>
                <c:pt idx="0">
                  <c:v>No cars or vans in household</c:v>
                </c:pt>
                <c:pt idx="1">
                  <c:v>1 car or van in household</c:v>
                </c:pt>
                <c:pt idx="2">
                  <c:v>2 or more cars or vans in household</c:v>
                </c:pt>
              </c:strCache>
            </c:strRef>
          </c:cat>
          <c:val>
            <c:numRef>
              <c:f>front!$Q$57:$Q$59</c:f>
              <c:numCache>
                <c:formatCode>0.0%</c:formatCode>
                <c:ptCount val="3"/>
                <c:pt idx="0">
                  <c:v>6.5712426805465185E-2</c:v>
                </c:pt>
                <c:pt idx="1">
                  <c:v>0.32898312220138543</c:v>
                </c:pt>
                <c:pt idx="2">
                  <c:v>0.60530445099314933</c:v>
                </c:pt>
              </c:numCache>
            </c:numRef>
          </c:val>
        </c:ser>
        <c:ser>
          <c:idx val="2"/>
          <c:order val="2"/>
          <c:tx>
            <c:strRef>
              <c:f>front!$R$7</c:f>
              <c:strCache>
                <c:ptCount val="1"/>
                <c:pt idx="0">
                  <c:v>Rural 80</c:v>
                </c:pt>
              </c:strCache>
            </c:strRef>
          </c:tx>
          <c:invertIfNegative val="0"/>
          <c:cat>
            <c:strRef>
              <c:f>front!$O$57:$O$59</c:f>
              <c:strCache>
                <c:ptCount val="3"/>
                <c:pt idx="0">
                  <c:v>No cars or vans in household</c:v>
                </c:pt>
                <c:pt idx="1">
                  <c:v>1 car or van in household</c:v>
                </c:pt>
                <c:pt idx="2">
                  <c:v>2 or more cars or vans in household</c:v>
                </c:pt>
              </c:strCache>
            </c:strRef>
          </c:cat>
          <c:val>
            <c:numRef>
              <c:f>front!$R$57:$R$59</c:f>
              <c:numCache>
                <c:formatCode>0.0%</c:formatCode>
                <c:ptCount val="3"/>
                <c:pt idx="0">
                  <c:v>6.3306928890043079E-2</c:v>
                </c:pt>
                <c:pt idx="1">
                  <c:v>0.29916922663649098</c:v>
                </c:pt>
                <c:pt idx="2">
                  <c:v>0.63752384447346599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203259952"/>
        <c:axId val="203260344"/>
      </c:barChart>
      <c:catAx>
        <c:axId val="203259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3260344"/>
        <c:crosses val="autoZero"/>
        <c:auto val="1"/>
        <c:lblAlgn val="ctr"/>
        <c:lblOffset val="100"/>
        <c:noMultiLvlLbl val="0"/>
      </c:catAx>
      <c:valAx>
        <c:axId val="20326034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032599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</xdr:row>
      <xdr:rowOff>0</xdr:rowOff>
    </xdr:from>
    <xdr:to>
      <xdr:col>26</xdr:col>
      <xdr:colOff>0</xdr:colOff>
      <xdr:row>33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13</xdr:row>
      <xdr:rowOff>0</xdr:rowOff>
    </xdr:from>
    <xdr:to>
      <xdr:col>20</xdr:col>
      <xdr:colOff>0</xdr:colOff>
      <xdr:row>30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33</xdr:row>
      <xdr:rowOff>1</xdr:rowOff>
    </xdr:from>
    <xdr:to>
      <xdr:col>20</xdr:col>
      <xdr:colOff>0</xdr:colOff>
      <xdr:row>44</xdr:row>
      <xdr:rowOff>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44</xdr:row>
      <xdr:rowOff>0</xdr:rowOff>
    </xdr:from>
    <xdr:to>
      <xdr:col>20</xdr:col>
      <xdr:colOff>0</xdr:colOff>
      <xdr:row>55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55</xdr:row>
      <xdr:rowOff>0</xdr:rowOff>
    </xdr:from>
    <xdr:to>
      <xdr:col>20</xdr:col>
      <xdr:colOff>0</xdr:colOff>
      <xdr:row>66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H376"/>
  <sheetViews>
    <sheetView topLeftCell="AM139" workbookViewId="0">
      <selection activeCell="AY143" sqref="AY143"/>
    </sheetView>
  </sheetViews>
  <sheetFormatPr defaultRowHeight="15" x14ac:dyDescent="0.25"/>
  <cols>
    <col min="2" max="2" width="27.7109375" bestFit="1" customWidth="1"/>
    <col min="5" max="18" width="68.28515625" customWidth="1"/>
    <col min="27" max="36" width="45.5703125" customWidth="1"/>
  </cols>
  <sheetData>
    <row r="1" spans="1:60" x14ac:dyDescent="0.25">
      <c r="A1" t="s">
        <v>0</v>
      </c>
      <c r="B1" t="s">
        <v>1</v>
      </c>
      <c r="C1" t="s">
        <v>2</v>
      </c>
      <c r="D1" t="s">
        <v>789</v>
      </c>
      <c r="E1" t="s">
        <v>790</v>
      </c>
      <c r="F1" t="s">
        <v>791</v>
      </c>
      <c r="G1" t="s">
        <v>792</v>
      </c>
      <c r="H1" t="s">
        <v>793</v>
      </c>
      <c r="I1" t="s">
        <v>858</v>
      </c>
      <c r="J1" t="s">
        <v>794</v>
      </c>
      <c r="K1" t="s">
        <v>795</v>
      </c>
      <c r="L1" t="s">
        <v>796</v>
      </c>
      <c r="M1" t="s">
        <v>797</v>
      </c>
      <c r="N1" t="s">
        <v>798</v>
      </c>
      <c r="O1" t="s">
        <v>799</v>
      </c>
      <c r="P1" t="s">
        <v>800</v>
      </c>
      <c r="Q1" t="s">
        <v>801</v>
      </c>
      <c r="R1" t="s">
        <v>802</v>
      </c>
      <c r="AA1" t="s">
        <v>858</v>
      </c>
      <c r="AB1" t="s">
        <v>794</v>
      </c>
      <c r="AC1" t="s">
        <v>795</v>
      </c>
      <c r="AD1" t="s">
        <v>796</v>
      </c>
      <c r="AE1" t="s">
        <v>797</v>
      </c>
      <c r="AF1" t="s">
        <v>798</v>
      </c>
      <c r="AG1" t="s">
        <v>799</v>
      </c>
      <c r="AH1" t="s">
        <v>800</v>
      </c>
      <c r="BA1" t="str">
        <f>AA1</f>
        <v>Distance travelled to work: less than 10km; measures: Value</v>
      </c>
      <c r="BB1" t="str">
        <f t="shared" ref="BB1:BH1" si="0">AB1</f>
        <v>Distance travelled to work: 10km to less than 20km; measures: Value</v>
      </c>
      <c r="BC1" t="str">
        <f t="shared" si="0"/>
        <v>Distance travelled to work: 20km to less than 30km; measures: Value</v>
      </c>
      <c r="BD1" t="str">
        <f t="shared" si="0"/>
        <v>Distance travelled to work: 30km to less than 40km; measures: Value</v>
      </c>
      <c r="BE1" t="str">
        <f t="shared" si="0"/>
        <v>Distance travelled to work: 40km to less than 60km; measures: Value</v>
      </c>
      <c r="BF1" t="str">
        <f t="shared" si="0"/>
        <v>Distance travelled to work: 60km and over; measures: Value</v>
      </c>
      <c r="BG1" t="str">
        <f t="shared" si="0"/>
        <v>Distance travelled to work: Work mainly at or from home; measures: Value</v>
      </c>
      <c r="BH1" t="str">
        <f t="shared" si="0"/>
        <v>Distance travelled to work: Other; measures: Value</v>
      </c>
    </row>
    <row r="2" spans="1:60" x14ac:dyDescent="0.25">
      <c r="A2">
        <v>2011</v>
      </c>
      <c r="B2" t="s">
        <v>9</v>
      </c>
      <c r="C2" t="s">
        <v>10</v>
      </c>
      <c r="D2" t="s">
        <v>803</v>
      </c>
      <c r="E2">
        <v>49014</v>
      </c>
      <c r="F2">
        <v>11433</v>
      </c>
      <c r="G2">
        <v>12516</v>
      </c>
      <c r="H2">
        <v>4226</v>
      </c>
      <c r="I2">
        <f>H2+G2+F2</f>
        <v>28175</v>
      </c>
      <c r="J2">
        <v>5552</v>
      </c>
      <c r="K2">
        <v>4410</v>
      </c>
      <c r="L2">
        <v>793</v>
      </c>
      <c r="M2">
        <v>1234</v>
      </c>
      <c r="N2">
        <v>1502</v>
      </c>
      <c r="O2">
        <v>4180</v>
      </c>
      <c r="P2">
        <v>3168</v>
      </c>
      <c r="Q2">
        <v>653156.6</v>
      </c>
      <c r="R2">
        <v>15.7</v>
      </c>
      <c r="AA2" s="1">
        <f>I2/$E2</f>
        <v>0.5748357612110826</v>
      </c>
      <c r="AB2" s="1">
        <f t="shared" ref="AB2:AH2" si="1">J2/$E2</f>
        <v>0.11327375851797446</v>
      </c>
      <c r="AC2" s="1">
        <f t="shared" si="1"/>
        <v>8.9974293059125965E-2</v>
      </c>
      <c r="AD2" s="1">
        <f t="shared" si="1"/>
        <v>1.6179050883421062E-2</v>
      </c>
      <c r="AE2" s="1">
        <f t="shared" si="1"/>
        <v>2.5176480189333661E-2</v>
      </c>
      <c r="AF2" s="1">
        <f t="shared" si="1"/>
        <v>3.0644305708573061E-2</v>
      </c>
      <c r="AG2" s="1">
        <f t="shared" si="1"/>
        <v>8.528175623291305E-2</v>
      </c>
      <c r="AH2" s="1">
        <f t="shared" si="1"/>
        <v>6.4634594197576209E-2</v>
      </c>
      <c r="AY2" s="2" t="s">
        <v>573</v>
      </c>
      <c r="AZ2" s="3" t="s">
        <v>869</v>
      </c>
      <c r="BA2" s="1">
        <f>IFERROR(VLOOKUP($AY2,$B$2:$AF$376,26,FALSE),"")</f>
        <v>0.53713039923695327</v>
      </c>
      <c r="BB2" s="1">
        <f>IFERROR(VLOOKUP($AY2,$B$2:$AF$376,27,FALSE),"")</f>
        <v>0.12273470500068129</v>
      </c>
      <c r="BC2" s="1">
        <f>IFERROR(VLOOKUP($AY2,$B$2:$AF$376,28,FALSE),"")</f>
        <v>3.7982013898351277E-2</v>
      </c>
      <c r="BD2" s="1">
        <f>IFERROR(VLOOKUP($AY2,$B$2:$AF$376,29,FALSE),"")</f>
        <v>3.8356724349366399E-2</v>
      </c>
      <c r="BE2" s="1">
        <f>IFERROR(VLOOKUP($AY2,$B$2:$AF$376,30,FALSE),"")</f>
        <v>1.3012672026161602E-2</v>
      </c>
      <c r="BF2" s="1">
        <f>IFERROR(VLOOKUP($AY2,$B$2:$AF$376,31,FALSE),"")</f>
        <v>4.4454285324976153E-2</v>
      </c>
      <c r="BG2" s="1">
        <f t="shared" ref="BG2:BG65" si="2">IFERROR(VLOOKUP($AY2,$B$2:$AG$376,32,FALSE),"")</f>
        <v>0.101887178089658</v>
      </c>
      <c r="BH2" s="1">
        <f t="shared" ref="BH2:BH65" si="3">IFERROR(VLOOKUP($AY2,$B$2:$AH$376,33,FALSE),"")</f>
        <v>0.10444202207385202</v>
      </c>
    </row>
    <row r="3" spans="1:60" x14ac:dyDescent="0.25">
      <c r="A3">
        <v>2011</v>
      </c>
      <c r="B3" t="s">
        <v>11</v>
      </c>
      <c r="C3" t="s">
        <v>12</v>
      </c>
      <c r="D3" t="s">
        <v>803</v>
      </c>
      <c r="E3">
        <v>227894</v>
      </c>
      <c r="F3">
        <v>36588</v>
      </c>
      <c r="G3">
        <v>31877</v>
      </c>
      <c r="H3">
        <v>38010</v>
      </c>
      <c r="I3">
        <f t="shared" ref="I3:I66" si="4">H3+G3+F3</f>
        <v>106475</v>
      </c>
      <c r="J3">
        <v>51191</v>
      </c>
      <c r="K3">
        <v>19810</v>
      </c>
      <c r="L3">
        <v>6846</v>
      </c>
      <c r="M3">
        <v>2222</v>
      </c>
      <c r="N3">
        <v>5704</v>
      </c>
      <c r="O3">
        <v>20652</v>
      </c>
      <c r="P3">
        <v>14994</v>
      </c>
      <c r="Q3">
        <v>3340279.1</v>
      </c>
      <c r="R3">
        <v>17.399999999999999</v>
      </c>
      <c r="AA3" s="1">
        <f t="shared" ref="AA3:AA66" si="5">I3/$E3</f>
        <v>0.46721282701606887</v>
      </c>
      <c r="AB3" s="1">
        <f t="shared" ref="AB3:AB66" si="6">J3/$E3</f>
        <v>0.22462636137853564</v>
      </c>
      <c r="AC3" s="1">
        <f t="shared" ref="AC3:AC66" si="7">K3/$E3</f>
        <v>8.6926378052954445E-2</v>
      </c>
      <c r="AD3" s="1">
        <f t="shared" ref="AD3:AD66" si="8">L3/$E3</f>
        <v>3.0040281885437968E-2</v>
      </c>
      <c r="AE3" s="1">
        <f t="shared" ref="AE3:AE66" si="9">M3/$E3</f>
        <v>9.7501469981658134E-3</v>
      </c>
      <c r="AF3" s="1">
        <f t="shared" ref="AF3:AF66" si="10">N3/$E3</f>
        <v>2.5029180232915303E-2</v>
      </c>
      <c r="AG3" s="1">
        <f t="shared" ref="AG3:AG66" si="11">O3/$E3</f>
        <v>9.0621078220576232E-2</v>
      </c>
      <c r="AH3" s="1">
        <f t="shared" ref="AH3:AH66" si="12">P3/$E3</f>
        <v>6.5793746215345728E-2</v>
      </c>
      <c r="AY3" s="2" t="s">
        <v>45</v>
      </c>
      <c r="AZ3" s="3" t="s">
        <v>874</v>
      </c>
      <c r="BA3" s="1">
        <f t="shared" ref="BA3:BA66" si="13">IFERROR(VLOOKUP($AY3,$B$2:$AF$376,26,FALSE),"")</f>
        <v>0.42662123448215988</v>
      </c>
      <c r="BB3" s="1">
        <f t="shared" ref="BB3:BB66" si="14">IFERROR(VLOOKUP($AY3,$B$2:$AF$376,27,FALSE),"")</f>
        <v>0.16262262349162254</v>
      </c>
      <c r="BC3" s="1">
        <f t="shared" ref="BC3:BC66" si="15">IFERROR(VLOOKUP($AY3,$B$2:$AF$376,28,FALSE),"")</f>
        <v>0.11823943050612032</v>
      </c>
      <c r="BD3" s="1">
        <f t="shared" ref="BD3:BD66" si="16">IFERROR(VLOOKUP($AY3,$B$2:$AF$376,29,FALSE),"")</f>
        <v>3.9087594409236912E-2</v>
      </c>
      <c r="BE3" s="1">
        <f t="shared" ref="BE3:BE66" si="17">IFERROR(VLOOKUP($AY3,$B$2:$AF$376,30,FALSE),"")</f>
        <v>3.1404635819081518E-2</v>
      </c>
      <c r="BF3" s="1">
        <f t="shared" ref="BF3:BF66" si="18">IFERROR(VLOOKUP($AY3,$B$2:$AF$376,31,FALSE),"")</f>
        <v>2.8713429985241776E-2</v>
      </c>
      <c r="BG3" s="1">
        <f t="shared" si="2"/>
        <v>0.13076221894261655</v>
      </c>
      <c r="BH3" s="1">
        <f t="shared" si="3"/>
        <v>6.2548832363920476E-2</v>
      </c>
    </row>
    <row r="4" spans="1:60" x14ac:dyDescent="0.25">
      <c r="A4">
        <v>2011</v>
      </c>
      <c r="B4" t="s">
        <v>13</v>
      </c>
      <c r="C4" t="s">
        <v>14</v>
      </c>
      <c r="D4" t="s">
        <v>803</v>
      </c>
      <c r="E4">
        <v>37767</v>
      </c>
      <c r="F4">
        <v>8452</v>
      </c>
      <c r="G4">
        <v>10557</v>
      </c>
      <c r="H4">
        <v>3406</v>
      </c>
      <c r="I4">
        <f t="shared" si="4"/>
        <v>22415</v>
      </c>
      <c r="J4">
        <v>5707</v>
      </c>
      <c r="K4">
        <v>1684</v>
      </c>
      <c r="L4">
        <v>681</v>
      </c>
      <c r="M4">
        <v>489</v>
      </c>
      <c r="N4">
        <v>1154</v>
      </c>
      <c r="O4">
        <v>2473</v>
      </c>
      <c r="P4">
        <v>3164</v>
      </c>
      <c r="Q4">
        <v>510743.3</v>
      </c>
      <c r="R4">
        <v>15.9</v>
      </c>
      <c r="AA4" s="1">
        <f t="shared" si="5"/>
        <v>0.59350755950962486</v>
      </c>
      <c r="AB4" s="1">
        <f t="shared" si="6"/>
        <v>0.15111075806921387</v>
      </c>
      <c r="AC4" s="1">
        <f t="shared" si="7"/>
        <v>4.4589191622315776E-2</v>
      </c>
      <c r="AD4" s="1">
        <f t="shared" si="8"/>
        <v>1.8031614901898484E-2</v>
      </c>
      <c r="AE4" s="1">
        <f t="shared" si="9"/>
        <v>1.294781158153944E-2</v>
      </c>
      <c r="AF4" s="1">
        <f t="shared" si="10"/>
        <v>3.0555776206741336E-2</v>
      </c>
      <c r="AG4" s="1">
        <f t="shared" si="11"/>
        <v>6.548044589191622E-2</v>
      </c>
      <c r="AH4" s="1">
        <f t="shared" si="12"/>
        <v>8.3776842216750066E-2</v>
      </c>
      <c r="AY4" s="2" t="s">
        <v>161</v>
      </c>
      <c r="AZ4" s="4" t="s">
        <v>872</v>
      </c>
      <c r="BA4" s="1">
        <f t="shared" si="13"/>
        <v>0.49837490106262944</v>
      </c>
      <c r="BB4" s="1">
        <f t="shared" si="14"/>
        <v>0.22586349168926087</v>
      </c>
      <c r="BC4" s="1">
        <f t="shared" si="15"/>
        <v>5.191896397837692E-2</v>
      </c>
      <c r="BD4" s="1">
        <f t="shared" si="16"/>
        <v>1.2663983429042959E-2</v>
      </c>
      <c r="BE4" s="1">
        <f t="shared" si="17"/>
        <v>1.401121570872838E-2</v>
      </c>
      <c r="BF4" s="1">
        <f t="shared" si="18"/>
        <v>2.9251780872669709E-2</v>
      </c>
      <c r="BG4" s="1">
        <f t="shared" si="2"/>
        <v>9.5939778717098065E-2</v>
      </c>
      <c r="BH4" s="1">
        <f t="shared" si="3"/>
        <v>7.1975884542193627E-2</v>
      </c>
    </row>
    <row r="5" spans="1:60" x14ac:dyDescent="0.25">
      <c r="A5">
        <v>2011</v>
      </c>
      <c r="B5" t="s">
        <v>15</v>
      </c>
      <c r="C5" t="s">
        <v>16</v>
      </c>
      <c r="D5" t="s">
        <v>803</v>
      </c>
      <c r="E5">
        <v>54547</v>
      </c>
      <c r="F5">
        <v>10393</v>
      </c>
      <c r="G5">
        <v>15799</v>
      </c>
      <c r="H5">
        <v>11414</v>
      </c>
      <c r="I5">
        <f t="shared" si="4"/>
        <v>37606</v>
      </c>
      <c r="J5">
        <v>4137</v>
      </c>
      <c r="K5">
        <v>1281</v>
      </c>
      <c r="L5">
        <v>642</v>
      </c>
      <c r="M5">
        <v>848</v>
      </c>
      <c r="N5">
        <v>1733</v>
      </c>
      <c r="O5">
        <v>3337</v>
      </c>
      <c r="P5">
        <v>4963</v>
      </c>
      <c r="Q5">
        <v>647126</v>
      </c>
      <c r="R5">
        <v>14</v>
      </c>
      <c r="AA5" s="1">
        <f t="shared" si="5"/>
        <v>0.68942379965900968</v>
      </c>
      <c r="AB5" s="1">
        <f t="shared" si="6"/>
        <v>7.5842851119218291E-2</v>
      </c>
      <c r="AC5" s="1">
        <f t="shared" si="7"/>
        <v>2.348433461051937E-2</v>
      </c>
      <c r="AD5" s="1">
        <f t="shared" si="8"/>
        <v>1.1769666526115094E-2</v>
      </c>
      <c r="AE5" s="1">
        <f t="shared" si="9"/>
        <v>1.5546226190257943E-2</v>
      </c>
      <c r="AF5" s="1">
        <f t="shared" si="10"/>
        <v>3.177076649494931E-2</v>
      </c>
      <c r="AG5" s="1">
        <f t="shared" si="11"/>
        <v>6.1176599996333438E-2</v>
      </c>
      <c r="AH5" s="1">
        <f t="shared" si="12"/>
        <v>9.0985755403596894E-2</v>
      </c>
      <c r="AY5" s="2" t="s">
        <v>575</v>
      </c>
      <c r="AZ5" s="3" t="s">
        <v>869</v>
      </c>
      <c r="BA5" s="1">
        <f t="shared" si="13"/>
        <v>0.48869415654701009</v>
      </c>
      <c r="BB5" s="1">
        <f t="shared" si="14"/>
        <v>0.13297154634283764</v>
      </c>
      <c r="BC5" s="1">
        <f t="shared" si="15"/>
        <v>5.1332236110493305E-2</v>
      </c>
      <c r="BD5" s="1">
        <f t="shared" si="16"/>
        <v>2.6629894874190058E-2</v>
      </c>
      <c r="BE5" s="1">
        <f t="shared" si="17"/>
        <v>3.0811203534836826E-2</v>
      </c>
      <c r="BF5" s="1">
        <f t="shared" si="18"/>
        <v>4.5727503224945509E-2</v>
      </c>
      <c r="BG5" s="1">
        <f t="shared" si="2"/>
        <v>0.12508340376317781</v>
      </c>
      <c r="BH5" s="1">
        <f t="shared" si="3"/>
        <v>9.8750055602508782E-2</v>
      </c>
    </row>
    <row r="6" spans="1:60" x14ac:dyDescent="0.25">
      <c r="A6">
        <v>2011</v>
      </c>
      <c r="B6" t="s">
        <v>17</v>
      </c>
      <c r="C6" t="s">
        <v>18</v>
      </c>
      <c r="D6" t="s">
        <v>803</v>
      </c>
      <c r="E6">
        <v>146901</v>
      </c>
      <c r="F6">
        <v>25944</v>
      </c>
      <c r="G6">
        <v>14491</v>
      </c>
      <c r="H6">
        <v>19568</v>
      </c>
      <c r="I6">
        <f t="shared" si="4"/>
        <v>60003</v>
      </c>
      <c r="J6">
        <v>30255</v>
      </c>
      <c r="K6">
        <v>12969</v>
      </c>
      <c r="L6">
        <v>5666</v>
      </c>
      <c r="M6">
        <v>4162</v>
      </c>
      <c r="N6">
        <v>5593</v>
      </c>
      <c r="O6">
        <v>17894</v>
      </c>
      <c r="P6">
        <v>10359</v>
      </c>
      <c r="Q6">
        <v>2543379.7999999998</v>
      </c>
      <c r="R6">
        <v>21.4</v>
      </c>
      <c r="AA6" s="1">
        <f t="shared" si="5"/>
        <v>0.40845875793902015</v>
      </c>
      <c r="AB6" s="1">
        <f t="shared" si="6"/>
        <v>0.20595503093920395</v>
      </c>
      <c r="AC6" s="1">
        <f t="shared" si="7"/>
        <v>8.8283946331202651E-2</v>
      </c>
      <c r="AD6" s="1">
        <f t="shared" si="8"/>
        <v>3.8570193531698216E-2</v>
      </c>
      <c r="AE6" s="1">
        <f t="shared" si="9"/>
        <v>2.833200590874126E-2</v>
      </c>
      <c r="AF6" s="1">
        <f t="shared" si="10"/>
        <v>3.8073260222871184E-2</v>
      </c>
      <c r="AG6" s="1">
        <f t="shared" si="11"/>
        <v>0.12180992641302646</v>
      </c>
      <c r="AH6" s="1">
        <f t="shared" si="12"/>
        <v>7.051687871423612E-2</v>
      </c>
      <c r="AY6" s="2" t="s">
        <v>219</v>
      </c>
      <c r="AZ6" s="3" t="s">
        <v>871</v>
      </c>
      <c r="BA6" s="1">
        <f t="shared" si="13"/>
        <v>0.57326152956484022</v>
      </c>
      <c r="BB6" s="1">
        <f t="shared" si="14"/>
        <v>0.16410654908197195</v>
      </c>
      <c r="BC6" s="1">
        <f t="shared" si="15"/>
        <v>5.3166112476507155E-2</v>
      </c>
      <c r="BD6" s="1">
        <f t="shared" si="16"/>
        <v>1.6932918895474918E-2</v>
      </c>
      <c r="BE6" s="1">
        <f t="shared" si="17"/>
        <v>1.2613849934942894E-2</v>
      </c>
      <c r="BF6" s="1">
        <f t="shared" si="18"/>
        <v>3.245626716784733E-2</v>
      </c>
      <c r="BG6" s="1">
        <f t="shared" si="2"/>
        <v>7.5484314008963424E-2</v>
      </c>
      <c r="BH6" s="1">
        <f t="shared" si="3"/>
        <v>7.1978458869452075E-2</v>
      </c>
    </row>
    <row r="7" spans="1:60" x14ac:dyDescent="0.25">
      <c r="A7">
        <v>2011</v>
      </c>
      <c r="B7" t="s">
        <v>19</v>
      </c>
      <c r="C7" t="s">
        <v>20</v>
      </c>
      <c r="D7" t="s">
        <v>803</v>
      </c>
      <c r="E7">
        <v>56354</v>
      </c>
      <c r="F7">
        <v>8750</v>
      </c>
      <c r="G7">
        <v>8270</v>
      </c>
      <c r="H7">
        <v>11667</v>
      </c>
      <c r="I7">
        <f t="shared" si="4"/>
        <v>28687</v>
      </c>
      <c r="J7">
        <v>12544</v>
      </c>
      <c r="K7">
        <v>1988</v>
      </c>
      <c r="L7">
        <v>956</v>
      </c>
      <c r="M7">
        <v>1050</v>
      </c>
      <c r="N7">
        <v>1888</v>
      </c>
      <c r="O7">
        <v>4034</v>
      </c>
      <c r="P7">
        <v>5207</v>
      </c>
      <c r="Q7">
        <v>808646.6</v>
      </c>
      <c r="R7">
        <v>17.2</v>
      </c>
      <c r="AA7" s="1">
        <f t="shared" si="5"/>
        <v>0.50904993434361356</v>
      </c>
      <c r="AB7" s="1">
        <f t="shared" si="6"/>
        <v>0.22259289491429179</v>
      </c>
      <c r="AC7" s="1">
        <f t="shared" si="7"/>
        <v>3.5276998970791777E-2</v>
      </c>
      <c r="AD7" s="1">
        <f t="shared" si="8"/>
        <v>1.6964190651950171E-2</v>
      </c>
      <c r="AE7" s="1">
        <f t="shared" si="9"/>
        <v>1.8632217766263264E-2</v>
      </c>
      <c r="AF7" s="1">
        <f t="shared" si="10"/>
        <v>3.350250204067147E-2</v>
      </c>
      <c r="AG7" s="1">
        <f t="shared" si="11"/>
        <v>7.1583206161053348E-2</v>
      </c>
      <c r="AH7" s="1">
        <f t="shared" si="12"/>
        <v>9.2398055151364594E-2</v>
      </c>
      <c r="AY7" s="2" t="s">
        <v>517</v>
      </c>
      <c r="AZ7" s="4" t="s">
        <v>872</v>
      </c>
      <c r="BA7" s="1">
        <f t="shared" si="13"/>
        <v>0.43945712994821534</v>
      </c>
      <c r="BB7" s="1">
        <f t="shared" si="14"/>
        <v>0.10416015014075695</v>
      </c>
      <c r="BC7" s="1">
        <f t="shared" si="15"/>
        <v>8.5409932923226642E-2</v>
      </c>
      <c r="BD7" s="1">
        <f t="shared" si="16"/>
        <v>4.2122823480346155E-2</v>
      </c>
      <c r="BE7" s="1">
        <f t="shared" si="17"/>
        <v>2.2764397177909845E-2</v>
      </c>
      <c r="BF7" s="1">
        <f t="shared" si="18"/>
        <v>8.5444687728078408E-2</v>
      </c>
      <c r="BG7" s="1">
        <f t="shared" si="2"/>
        <v>0.12522156188093003</v>
      </c>
      <c r="BH7" s="1">
        <f t="shared" si="3"/>
        <v>9.5419316720536621E-2</v>
      </c>
    </row>
    <row r="8" spans="1:60" x14ac:dyDescent="0.25">
      <c r="A8">
        <v>2011</v>
      </c>
      <c r="B8" t="s">
        <v>21</v>
      </c>
      <c r="C8" t="s">
        <v>22</v>
      </c>
      <c r="D8" t="s">
        <v>803</v>
      </c>
      <c r="E8">
        <v>87122</v>
      </c>
      <c r="F8">
        <v>13975</v>
      </c>
      <c r="G8">
        <v>19480</v>
      </c>
      <c r="H8">
        <v>20574</v>
      </c>
      <c r="I8">
        <f t="shared" si="4"/>
        <v>54029</v>
      </c>
      <c r="J8">
        <v>11715</v>
      </c>
      <c r="K8">
        <v>2257</v>
      </c>
      <c r="L8">
        <v>1232</v>
      </c>
      <c r="M8">
        <v>1730</v>
      </c>
      <c r="N8">
        <v>2827</v>
      </c>
      <c r="O8">
        <v>6376</v>
      </c>
      <c r="P8">
        <v>6956</v>
      </c>
      <c r="Q8">
        <v>1176853</v>
      </c>
      <c r="R8">
        <v>15.9</v>
      </c>
      <c r="AA8" s="1">
        <f t="shared" si="5"/>
        <v>0.6201533481784165</v>
      </c>
      <c r="AB8" s="1">
        <f t="shared" si="6"/>
        <v>0.13446661004109181</v>
      </c>
      <c r="AC8" s="1">
        <f t="shared" si="7"/>
        <v>2.5906200500447649E-2</v>
      </c>
      <c r="AD8" s="1">
        <f t="shared" si="8"/>
        <v>1.414108950666881E-2</v>
      </c>
      <c r="AE8" s="1">
        <f t="shared" si="9"/>
        <v>1.9857211726085261E-2</v>
      </c>
      <c r="AF8" s="1">
        <f t="shared" si="10"/>
        <v>3.2448750028695392E-2</v>
      </c>
      <c r="AG8" s="1">
        <f t="shared" si="11"/>
        <v>7.3184729459837922E-2</v>
      </c>
      <c r="AH8" s="1">
        <f t="shared" si="12"/>
        <v>7.9842060558756686E-2</v>
      </c>
      <c r="AY8" s="2" t="s">
        <v>477</v>
      </c>
      <c r="AZ8" s="3" t="s">
        <v>873</v>
      </c>
      <c r="BA8" s="1">
        <f t="shared" si="13"/>
        <v>0.36744411622062517</v>
      </c>
      <c r="BB8" s="1">
        <f t="shared" si="14"/>
        <v>0.15606675190688241</v>
      </c>
      <c r="BC8" s="1">
        <f t="shared" si="15"/>
        <v>0.10519818350160928</v>
      </c>
      <c r="BD8" s="1">
        <f t="shared" si="16"/>
        <v>4.4806225475067234E-2</v>
      </c>
      <c r="BE8" s="1">
        <f t="shared" si="17"/>
        <v>6.2949164498919796E-2</v>
      </c>
      <c r="BF8" s="1">
        <f t="shared" si="18"/>
        <v>4.226004144438076E-2</v>
      </c>
      <c r="BG8" s="1">
        <f t="shared" si="2"/>
        <v>0.13394471143247652</v>
      </c>
      <c r="BH8" s="1">
        <f t="shared" si="3"/>
        <v>8.7330805520038801E-2</v>
      </c>
    </row>
    <row r="9" spans="1:60" x14ac:dyDescent="0.25">
      <c r="A9">
        <v>2011</v>
      </c>
      <c r="B9" t="s">
        <v>23</v>
      </c>
      <c r="C9" t="s">
        <v>24</v>
      </c>
      <c r="D9" t="s">
        <v>803</v>
      </c>
      <c r="E9">
        <v>91877</v>
      </c>
      <c r="F9">
        <v>14252</v>
      </c>
      <c r="G9">
        <v>22692</v>
      </c>
      <c r="H9">
        <v>22674</v>
      </c>
      <c r="I9">
        <f t="shared" si="4"/>
        <v>59618</v>
      </c>
      <c r="J9">
        <v>14411</v>
      </c>
      <c r="K9">
        <v>2431</v>
      </c>
      <c r="L9">
        <v>509</v>
      </c>
      <c r="M9">
        <v>771</v>
      </c>
      <c r="N9">
        <v>2135</v>
      </c>
      <c r="O9">
        <v>6383</v>
      </c>
      <c r="P9">
        <v>5619</v>
      </c>
      <c r="Q9">
        <v>1116305.3</v>
      </c>
      <c r="R9">
        <v>14</v>
      </c>
      <c r="AA9" s="1">
        <f t="shared" si="5"/>
        <v>0.64888927587970879</v>
      </c>
      <c r="AB9" s="1">
        <f t="shared" si="6"/>
        <v>0.15685100732501062</v>
      </c>
      <c r="AC9" s="1">
        <f t="shared" si="7"/>
        <v>2.6459287961078399E-2</v>
      </c>
      <c r="AD9" s="1">
        <f t="shared" si="8"/>
        <v>5.5400154554458682E-3</v>
      </c>
      <c r="AE9" s="1">
        <f t="shared" si="9"/>
        <v>8.391654059231363E-3</v>
      </c>
      <c r="AF9" s="1">
        <f t="shared" si="10"/>
        <v>2.323758938580929E-2</v>
      </c>
      <c r="AG9" s="1">
        <f t="shared" si="11"/>
        <v>6.9473317587644356E-2</v>
      </c>
      <c r="AH9" s="1">
        <f t="shared" si="12"/>
        <v>6.1157852346071379E-2</v>
      </c>
      <c r="AY9" s="2" t="s">
        <v>373</v>
      </c>
      <c r="AZ9" s="3" t="s">
        <v>874</v>
      </c>
      <c r="BA9" s="1">
        <f t="shared" si="13"/>
        <v>0.39467455621301772</v>
      </c>
      <c r="BB9" s="1">
        <f t="shared" si="14"/>
        <v>0.18288757396449704</v>
      </c>
      <c r="BC9" s="1">
        <f t="shared" si="15"/>
        <v>8.4142011834319533E-2</v>
      </c>
      <c r="BD9" s="1">
        <f t="shared" si="16"/>
        <v>3.0248520710059172E-2</v>
      </c>
      <c r="BE9" s="1">
        <f t="shared" si="17"/>
        <v>2.1704142011834321E-2</v>
      </c>
      <c r="BF9" s="1">
        <f t="shared" si="18"/>
        <v>6.0284023668639053E-2</v>
      </c>
      <c r="BG9" s="1">
        <f t="shared" si="2"/>
        <v>0.13671005917159762</v>
      </c>
      <c r="BH9" s="1">
        <f t="shared" si="3"/>
        <v>8.9349112426035507E-2</v>
      </c>
    </row>
    <row r="10" spans="1:60" x14ac:dyDescent="0.25">
      <c r="A10">
        <v>2011</v>
      </c>
      <c r="B10" t="s">
        <v>25</v>
      </c>
      <c r="C10" t="s">
        <v>26</v>
      </c>
      <c r="D10" t="s">
        <v>803</v>
      </c>
      <c r="E10">
        <v>119335</v>
      </c>
      <c r="F10">
        <v>21999</v>
      </c>
      <c r="G10">
        <v>33608</v>
      </c>
      <c r="H10">
        <v>26977</v>
      </c>
      <c r="I10">
        <f t="shared" si="4"/>
        <v>82584</v>
      </c>
      <c r="J10">
        <v>10924</v>
      </c>
      <c r="K10">
        <v>3161</v>
      </c>
      <c r="L10">
        <v>656</v>
      </c>
      <c r="M10">
        <v>1255</v>
      </c>
      <c r="N10">
        <v>3691</v>
      </c>
      <c r="O10">
        <v>8430</v>
      </c>
      <c r="P10">
        <v>8634</v>
      </c>
      <c r="Q10">
        <v>1566867.1</v>
      </c>
      <c r="R10">
        <v>15.3</v>
      </c>
      <c r="AA10" s="1">
        <f t="shared" si="5"/>
        <v>0.69203502744375078</v>
      </c>
      <c r="AB10" s="1">
        <f t="shared" si="6"/>
        <v>9.1540620941048312E-2</v>
      </c>
      <c r="AC10" s="1">
        <f t="shared" si="7"/>
        <v>2.6488456865127581E-2</v>
      </c>
      <c r="AD10" s="1">
        <f t="shared" si="8"/>
        <v>5.497129928352956E-3</v>
      </c>
      <c r="AE10" s="1">
        <f t="shared" si="9"/>
        <v>1.0516612896467926E-2</v>
      </c>
      <c r="AF10" s="1">
        <f t="shared" si="10"/>
        <v>3.0929735618217623E-2</v>
      </c>
      <c r="AG10" s="1">
        <f t="shared" si="11"/>
        <v>7.0641471487828386E-2</v>
      </c>
      <c r="AH10" s="1">
        <f t="shared" si="12"/>
        <v>7.2350944819206439E-2</v>
      </c>
      <c r="AY10" s="2" t="s">
        <v>415</v>
      </c>
      <c r="AZ10" s="3" t="s">
        <v>870</v>
      </c>
      <c r="BA10" s="1">
        <f t="shared" si="13"/>
        <v>0.43398433864684843</v>
      </c>
      <c r="BB10" s="1">
        <f t="shared" si="14"/>
        <v>0.26039326216147946</v>
      </c>
      <c r="BC10" s="1">
        <f t="shared" si="15"/>
        <v>6.4333860696385123E-2</v>
      </c>
      <c r="BD10" s="1">
        <f t="shared" si="16"/>
        <v>1.4783891939322228E-2</v>
      </c>
      <c r="BE10" s="1">
        <f t="shared" si="17"/>
        <v>7.9503303774412695E-3</v>
      </c>
      <c r="BF10" s="1">
        <f t="shared" si="18"/>
        <v>1.7283326907481023E-2</v>
      </c>
      <c r="BG10" s="1">
        <f t="shared" si="2"/>
        <v>6.301766887804619E-2</v>
      </c>
      <c r="BH10" s="1">
        <f t="shared" si="3"/>
        <v>0.13825332039299626</v>
      </c>
    </row>
    <row r="11" spans="1:60" x14ac:dyDescent="0.25">
      <c r="A11">
        <v>2011</v>
      </c>
      <c r="B11" t="s">
        <v>27</v>
      </c>
      <c r="C11" t="s">
        <v>28</v>
      </c>
      <c r="D11" t="s">
        <v>803</v>
      </c>
      <c r="E11">
        <v>96026</v>
      </c>
      <c r="F11">
        <v>16314</v>
      </c>
      <c r="G11">
        <v>21840</v>
      </c>
      <c r="H11">
        <v>21618</v>
      </c>
      <c r="I11">
        <f t="shared" si="4"/>
        <v>59772</v>
      </c>
      <c r="J11">
        <v>16995</v>
      </c>
      <c r="K11">
        <v>1658</v>
      </c>
      <c r="L11">
        <v>467</v>
      </c>
      <c r="M11">
        <v>806</v>
      </c>
      <c r="N11">
        <v>2639</v>
      </c>
      <c r="O11">
        <v>6997</v>
      </c>
      <c r="P11">
        <v>6692</v>
      </c>
      <c r="Q11">
        <v>1277122.1000000001</v>
      </c>
      <c r="R11">
        <v>15.5</v>
      </c>
      <c r="AA11" s="1">
        <f t="shared" si="5"/>
        <v>0.62245641805344387</v>
      </c>
      <c r="AB11" s="1">
        <f t="shared" si="6"/>
        <v>0.17698331701830755</v>
      </c>
      <c r="AC11" s="1">
        <f t="shared" si="7"/>
        <v>1.7266157082456834E-2</v>
      </c>
      <c r="AD11" s="1">
        <f t="shared" si="8"/>
        <v>4.8632661987378419E-3</v>
      </c>
      <c r="AE11" s="1">
        <f t="shared" si="9"/>
        <v>8.3935600774790158E-3</v>
      </c>
      <c r="AF11" s="1">
        <f t="shared" si="10"/>
        <v>2.7482140253681293E-2</v>
      </c>
      <c r="AG11" s="1">
        <f t="shared" si="11"/>
        <v>7.2865682211067831E-2</v>
      </c>
      <c r="AH11" s="1">
        <f t="shared" si="12"/>
        <v>6.9689459104825782E-2</v>
      </c>
      <c r="AY11" s="2" t="s">
        <v>417</v>
      </c>
      <c r="AZ11" s="3" t="s">
        <v>870</v>
      </c>
      <c r="BA11" s="1">
        <f t="shared" si="13"/>
        <v>0.43359819053311299</v>
      </c>
      <c r="BB11" s="1">
        <f t="shared" si="14"/>
        <v>0.276236683894104</v>
      </c>
      <c r="BC11" s="1">
        <f t="shared" si="15"/>
        <v>2.3854726997855361E-2</v>
      </c>
      <c r="BD11" s="1">
        <f t="shared" si="16"/>
        <v>8.0277514092512506E-3</v>
      </c>
      <c r="BE11" s="1">
        <f t="shared" si="17"/>
        <v>6.3636044017860282E-3</v>
      </c>
      <c r="BF11" s="1">
        <f t="shared" si="18"/>
        <v>1.0541550938133576E-2</v>
      </c>
      <c r="BG11" s="1">
        <f t="shared" si="2"/>
        <v>0.12286561426947462</v>
      </c>
      <c r="BH11" s="1">
        <f t="shared" si="3"/>
        <v>0.11851187755628216</v>
      </c>
    </row>
    <row r="12" spans="1:60" x14ac:dyDescent="0.25">
      <c r="A12">
        <v>2011</v>
      </c>
      <c r="B12" t="s">
        <v>29</v>
      </c>
      <c r="C12" t="s">
        <v>30</v>
      </c>
      <c r="D12" t="s">
        <v>803</v>
      </c>
      <c r="E12">
        <v>64622</v>
      </c>
      <c r="F12">
        <v>11255</v>
      </c>
      <c r="G12">
        <v>14699</v>
      </c>
      <c r="H12">
        <v>15020</v>
      </c>
      <c r="I12">
        <f t="shared" si="4"/>
        <v>40974</v>
      </c>
      <c r="J12">
        <v>9943</v>
      </c>
      <c r="K12">
        <v>1451</v>
      </c>
      <c r="L12">
        <v>292</v>
      </c>
      <c r="M12">
        <v>595</v>
      </c>
      <c r="N12">
        <v>1902</v>
      </c>
      <c r="O12">
        <v>3875</v>
      </c>
      <c r="P12">
        <v>5590</v>
      </c>
      <c r="Q12">
        <v>887100.1</v>
      </c>
      <c r="R12">
        <v>16.100000000000001</v>
      </c>
      <c r="AA12" s="1">
        <f t="shared" si="5"/>
        <v>0.63405651326173751</v>
      </c>
      <c r="AB12" s="1">
        <f t="shared" si="6"/>
        <v>0.15386400916096685</v>
      </c>
      <c r="AC12" s="1">
        <f t="shared" si="7"/>
        <v>2.2453653554517037E-2</v>
      </c>
      <c r="AD12" s="1">
        <f t="shared" si="8"/>
        <v>4.5185850020116984E-3</v>
      </c>
      <c r="AE12" s="1">
        <f t="shared" si="9"/>
        <v>9.2073906719074006E-3</v>
      </c>
      <c r="AF12" s="1">
        <f t="shared" si="10"/>
        <v>2.9432700937761135E-2</v>
      </c>
      <c r="AG12" s="1">
        <f t="shared" si="11"/>
        <v>5.9964098913682644E-2</v>
      </c>
      <c r="AH12" s="1">
        <f t="shared" si="12"/>
        <v>8.6503048497415747E-2</v>
      </c>
      <c r="AY12" s="2" t="s">
        <v>135</v>
      </c>
      <c r="AZ12" s="3" t="s">
        <v>871</v>
      </c>
      <c r="BA12" s="1">
        <f t="shared" si="13"/>
        <v>0.52440166443004854</v>
      </c>
      <c r="BB12" s="1">
        <f t="shared" si="14"/>
        <v>0.18312592320837234</v>
      </c>
      <c r="BC12" s="1">
        <f t="shared" si="15"/>
        <v>7.7245387578563224E-2</v>
      </c>
      <c r="BD12" s="1">
        <f t="shared" si="16"/>
        <v>1.8111779414746232E-2</v>
      </c>
      <c r="BE12" s="1">
        <f t="shared" si="17"/>
        <v>1.0890238368781316E-2</v>
      </c>
      <c r="BF12" s="1">
        <f t="shared" si="18"/>
        <v>2.9378541982448179E-2</v>
      </c>
      <c r="BG12" s="1">
        <f t="shared" si="2"/>
        <v>7.6704737446779747E-2</v>
      </c>
      <c r="BH12" s="1">
        <f t="shared" si="3"/>
        <v>8.0141727570260377E-2</v>
      </c>
    </row>
    <row r="13" spans="1:60" x14ac:dyDescent="0.25">
      <c r="A13">
        <v>2011</v>
      </c>
      <c r="B13" t="s">
        <v>31</v>
      </c>
      <c r="C13" t="s">
        <v>32</v>
      </c>
      <c r="D13" t="s">
        <v>803</v>
      </c>
      <c r="E13">
        <v>121511</v>
      </c>
      <c r="F13">
        <v>22817</v>
      </c>
      <c r="G13">
        <v>30020</v>
      </c>
      <c r="H13">
        <v>25463</v>
      </c>
      <c r="I13">
        <f t="shared" si="4"/>
        <v>78300</v>
      </c>
      <c r="J13">
        <v>19077</v>
      </c>
      <c r="K13">
        <v>2876</v>
      </c>
      <c r="L13">
        <v>1465</v>
      </c>
      <c r="M13">
        <v>633</v>
      </c>
      <c r="N13">
        <v>3112</v>
      </c>
      <c r="O13">
        <v>7705</v>
      </c>
      <c r="P13">
        <v>8343</v>
      </c>
      <c r="Q13">
        <v>1546183.9</v>
      </c>
      <c r="R13">
        <v>14.7</v>
      </c>
      <c r="AA13" s="1">
        <f t="shared" si="5"/>
        <v>0.64438610496169069</v>
      </c>
      <c r="AB13" s="1">
        <f t="shared" si="6"/>
        <v>0.15699813185637515</v>
      </c>
      <c r="AC13" s="1">
        <f t="shared" si="7"/>
        <v>2.3668639053254437E-2</v>
      </c>
      <c r="AD13" s="1">
        <f t="shared" si="8"/>
        <v>1.2056521631786422E-2</v>
      </c>
      <c r="AE13" s="1">
        <f t="shared" si="9"/>
        <v>5.2094049098435529E-3</v>
      </c>
      <c r="AF13" s="1">
        <f t="shared" si="10"/>
        <v>2.5610850046497848E-2</v>
      </c>
      <c r="AG13" s="1">
        <f t="shared" si="11"/>
        <v>6.3409897046357938E-2</v>
      </c>
      <c r="AH13" s="1">
        <f t="shared" si="12"/>
        <v>6.8660450494193948E-2</v>
      </c>
      <c r="AY13" s="2" t="s">
        <v>47</v>
      </c>
      <c r="AZ13" s="3" t="s">
        <v>871</v>
      </c>
      <c r="BA13" s="1">
        <f t="shared" si="13"/>
        <v>0.7486003135297693</v>
      </c>
      <c r="BB13" s="1">
        <f t="shared" si="14"/>
        <v>3.9607128003327254E-2</v>
      </c>
      <c r="BC13" s="1">
        <f t="shared" si="15"/>
        <v>1.2925104776530057E-2</v>
      </c>
      <c r="BD13" s="1">
        <f t="shared" si="16"/>
        <v>3.016924208977189E-2</v>
      </c>
      <c r="BE13" s="1">
        <f t="shared" si="17"/>
        <v>7.6142943980548354E-3</v>
      </c>
      <c r="BF13" s="1">
        <f t="shared" si="18"/>
        <v>3.5064145631378572E-2</v>
      </c>
      <c r="BG13" s="1">
        <f t="shared" si="2"/>
        <v>6.4273602712992289E-2</v>
      </c>
      <c r="BH13" s="1">
        <f t="shared" si="3"/>
        <v>6.1746168858175771E-2</v>
      </c>
    </row>
    <row r="14" spans="1:60" x14ac:dyDescent="0.25">
      <c r="A14">
        <v>2011</v>
      </c>
      <c r="B14" t="s">
        <v>33</v>
      </c>
      <c r="C14" t="s">
        <v>34</v>
      </c>
      <c r="D14" t="s">
        <v>803</v>
      </c>
      <c r="E14">
        <v>60523</v>
      </c>
      <c r="F14">
        <v>14083</v>
      </c>
      <c r="G14">
        <v>14124</v>
      </c>
      <c r="H14">
        <v>8256</v>
      </c>
      <c r="I14">
        <f t="shared" si="4"/>
        <v>36463</v>
      </c>
      <c r="J14">
        <v>8609</v>
      </c>
      <c r="K14">
        <v>2796</v>
      </c>
      <c r="L14">
        <v>1634</v>
      </c>
      <c r="M14">
        <v>635</v>
      </c>
      <c r="N14">
        <v>1341</v>
      </c>
      <c r="O14">
        <v>4930</v>
      </c>
      <c r="P14">
        <v>4115</v>
      </c>
      <c r="Q14">
        <v>644785.80000000005</v>
      </c>
      <c r="R14">
        <v>12.5</v>
      </c>
      <c r="AA14" s="1">
        <f t="shared" si="5"/>
        <v>0.60246517852717152</v>
      </c>
      <c r="AB14" s="1">
        <f t="shared" si="6"/>
        <v>0.14224344464088032</v>
      </c>
      <c r="AC14" s="1">
        <f t="shared" si="7"/>
        <v>4.6197313418039426E-2</v>
      </c>
      <c r="AD14" s="1">
        <f t="shared" si="8"/>
        <v>2.6998000760041638E-2</v>
      </c>
      <c r="AE14" s="1">
        <f t="shared" si="9"/>
        <v>1.0491879120334419E-2</v>
      </c>
      <c r="AF14" s="1">
        <f t="shared" si="10"/>
        <v>2.2156865984832214E-2</v>
      </c>
      <c r="AG14" s="1">
        <f t="shared" si="11"/>
        <v>8.1456636320076659E-2</v>
      </c>
      <c r="AH14" s="1">
        <f t="shared" si="12"/>
        <v>6.7990681228623825E-2</v>
      </c>
      <c r="AY14" s="2" t="s">
        <v>315</v>
      </c>
      <c r="AZ14" s="3" t="s">
        <v>871</v>
      </c>
      <c r="BA14" s="1">
        <f t="shared" si="13"/>
        <v>0.44016095222032142</v>
      </c>
      <c r="BB14" s="1">
        <f t="shared" si="14"/>
        <v>0.12900272269474497</v>
      </c>
      <c r="BC14" s="1">
        <f t="shared" si="15"/>
        <v>5.7152495000361417E-2</v>
      </c>
      <c r="BD14" s="1">
        <f t="shared" si="16"/>
        <v>0.1082451870949088</v>
      </c>
      <c r="BE14" s="1">
        <f t="shared" si="17"/>
        <v>6.8501072211647349E-2</v>
      </c>
      <c r="BF14" s="1">
        <f t="shared" si="18"/>
        <v>1.6360263113509868E-2</v>
      </c>
      <c r="BG14" s="1">
        <f t="shared" si="2"/>
        <v>7.8090740428402763E-2</v>
      </c>
      <c r="BH14" s="1">
        <f t="shared" si="3"/>
        <v>0.10248656723610342</v>
      </c>
    </row>
    <row r="15" spans="1:60" x14ac:dyDescent="0.25">
      <c r="A15">
        <v>2011</v>
      </c>
      <c r="B15" t="s">
        <v>35</v>
      </c>
      <c r="C15" t="s">
        <v>36</v>
      </c>
      <c r="D15" t="s">
        <v>803</v>
      </c>
      <c r="E15">
        <v>61419</v>
      </c>
      <c r="F15">
        <v>15754</v>
      </c>
      <c r="G15">
        <v>17613</v>
      </c>
      <c r="H15">
        <v>8224</v>
      </c>
      <c r="I15">
        <f t="shared" si="4"/>
        <v>41591</v>
      </c>
      <c r="J15">
        <v>3217</v>
      </c>
      <c r="K15">
        <v>2604</v>
      </c>
      <c r="L15">
        <v>643</v>
      </c>
      <c r="M15">
        <v>740</v>
      </c>
      <c r="N15">
        <v>1468</v>
      </c>
      <c r="O15">
        <v>6173</v>
      </c>
      <c r="P15">
        <v>4983</v>
      </c>
      <c r="Q15">
        <v>571627.6</v>
      </c>
      <c r="R15">
        <v>11.4</v>
      </c>
      <c r="AA15" s="1">
        <f t="shared" si="5"/>
        <v>0.6771683029681369</v>
      </c>
      <c r="AB15" s="1">
        <f t="shared" si="6"/>
        <v>5.2377928653999574E-2</v>
      </c>
      <c r="AC15" s="1">
        <f t="shared" si="7"/>
        <v>4.2397303765935625E-2</v>
      </c>
      <c r="AD15" s="1">
        <f t="shared" si="8"/>
        <v>1.0469073088132337E-2</v>
      </c>
      <c r="AE15" s="1">
        <f t="shared" si="9"/>
        <v>1.2048388935020108E-2</v>
      </c>
      <c r="AF15" s="1">
        <f t="shared" si="10"/>
        <v>2.3901398590012862E-2</v>
      </c>
      <c r="AG15" s="1">
        <f t="shared" si="11"/>
        <v>0.10050635796740422</v>
      </c>
      <c r="AH15" s="1">
        <f t="shared" si="12"/>
        <v>8.1131246031358378E-2</v>
      </c>
      <c r="AY15" s="2" t="s">
        <v>495</v>
      </c>
      <c r="AZ15" s="4" t="s">
        <v>872</v>
      </c>
      <c r="BA15" s="1">
        <f t="shared" si="13"/>
        <v>0.47697565522292001</v>
      </c>
      <c r="BB15" s="1">
        <f t="shared" si="14"/>
        <v>0.12561860588979384</v>
      </c>
      <c r="BC15" s="1">
        <f t="shared" si="15"/>
        <v>8.202214775526509E-2</v>
      </c>
      <c r="BD15" s="1">
        <f t="shared" si="16"/>
        <v>2.8672244291072103E-2</v>
      </c>
      <c r="BE15" s="1">
        <f t="shared" si="17"/>
        <v>4.1588069505781054E-2</v>
      </c>
      <c r="BF15" s="1">
        <f t="shared" si="18"/>
        <v>5.7300104303055856E-2</v>
      </c>
      <c r="BG15" s="1">
        <f t="shared" si="2"/>
        <v>0.11142673265129491</v>
      </c>
      <c r="BH15" s="1">
        <f t="shared" si="3"/>
        <v>7.639644038081711E-2</v>
      </c>
    </row>
    <row r="16" spans="1:60" x14ac:dyDescent="0.25">
      <c r="A16">
        <v>2011</v>
      </c>
      <c r="B16" t="s">
        <v>37</v>
      </c>
      <c r="C16" t="s">
        <v>38</v>
      </c>
      <c r="D16" t="s">
        <v>803</v>
      </c>
      <c r="E16">
        <v>181136</v>
      </c>
      <c r="F16">
        <v>32246</v>
      </c>
      <c r="G16">
        <v>26242</v>
      </c>
      <c r="H16">
        <v>25533</v>
      </c>
      <c r="I16">
        <f t="shared" si="4"/>
        <v>84021</v>
      </c>
      <c r="J16">
        <v>32196</v>
      </c>
      <c r="K16">
        <v>12469</v>
      </c>
      <c r="L16">
        <v>6538</v>
      </c>
      <c r="M16">
        <v>4525</v>
      </c>
      <c r="N16">
        <v>5530</v>
      </c>
      <c r="O16">
        <v>23337</v>
      </c>
      <c r="P16">
        <v>12520</v>
      </c>
      <c r="Q16">
        <v>2391342.2000000002</v>
      </c>
      <c r="R16">
        <v>16.5</v>
      </c>
      <c r="AA16" s="1">
        <f t="shared" si="5"/>
        <v>0.46385588728910876</v>
      </c>
      <c r="AB16" s="1">
        <f t="shared" si="6"/>
        <v>0.17774489886052469</v>
      </c>
      <c r="AC16" s="1">
        <f t="shared" si="7"/>
        <v>6.8837779348114123E-2</v>
      </c>
      <c r="AD16" s="1">
        <f t="shared" si="8"/>
        <v>3.6094426287430439E-2</v>
      </c>
      <c r="AE16" s="1">
        <f t="shared" si="9"/>
        <v>2.4981229573359243E-2</v>
      </c>
      <c r="AF16" s="1">
        <f t="shared" si="10"/>
        <v>3.0529546859818037E-2</v>
      </c>
      <c r="AG16" s="1">
        <f t="shared" si="11"/>
        <v>0.12883689603391926</v>
      </c>
      <c r="AH16" s="1">
        <f t="shared" si="12"/>
        <v>6.9119335747725469E-2</v>
      </c>
      <c r="AY16" s="2" t="s">
        <v>221</v>
      </c>
      <c r="AZ16" s="3" t="s">
        <v>873</v>
      </c>
      <c r="BA16" s="1">
        <f t="shared" si="13"/>
        <v>0.44991858219411518</v>
      </c>
      <c r="BB16" s="1">
        <f t="shared" si="14"/>
        <v>0.1711478017192411</v>
      </c>
      <c r="BC16" s="1">
        <f t="shared" si="15"/>
        <v>9.5656454727913051E-2</v>
      </c>
      <c r="BD16" s="1">
        <f t="shared" si="16"/>
        <v>3.8512515620858105E-2</v>
      </c>
      <c r="BE16" s="1">
        <f t="shared" si="17"/>
        <v>3.0503275646608853E-2</v>
      </c>
      <c r="BF16" s="1">
        <f t="shared" si="18"/>
        <v>4.0708902942401634E-2</v>
      </c>
      <c r="BG16" s="1">
        <f t="shared" si="2"/>
        <v>0.10461241337524141</v>
      </c>
      <c r="BH16" s="1">
        <f t="shared" si="3"/>
        <v>6.8940053773620627E-2</v>
      </c>
    </row>
    <row r="17" spans="1:60" x14ac:dyDescent="0.25">
      <c r="A17">
        <v>2011</v>
      </c>
      <c r="B17" t="s">
        <v>39</v>
      </c>
      <c r="C17" t="s">
        <v>40</v>
      </c>
      <c r="D17" t="s">
        <v>803</v>
      </c>
      <c r="E17">
        <v>160138</v>
      </c>
      <c r="F17">
        <v>26528</v>
      </c>
      <c r="G17">
        <v>25727</v>
      </c>
      <c r="H17">
        <v>23424</v>
      </c>
      <c r="I17">
        <f t="shared" si="4"/>
        <v>75679</v>
      </c>
      <c r="J17">
        <v>27282</v>
      </c>
      <c r="K17">
        <v>13656</v>
      </c>
      <c r="L17">
        <v>5786</v>
      </c>
      <c r="M17">
        <v>4132</v>
      </c>
      <c r="N17">
        <v>5441</v>
      </c>
      <c r="O17">
        <v>17178</v>
      </c>
      <c r="P17">
        <v>10984</v>
      </c>
      <c r="Q17">
        <v>2297378.4</v>
      </c>
      <c r="R17">
        <v>17.399999999999999</v>
      </c>
      <c r="AA17" s="1">
        <f t="shared" si="5"/>
        <v>0.47258614445041153</v>
      </c>
      <c r="AB17" s="1">
        <f t="shared" si="6"/>
        <v>0.17036555970475464</v>
      </c>
      <c r="AC17" s="1">
        <f t="shared" si="7"/>
        <v>8.5276449062683432E-2</v>
      </c>
      <c r="AD17" s="1">
        <f t="shared" si="8"/>
        <v>3.6131336722077211E-2</v>
      </c>
      <c r="AE17" s="1">
        <f t="shared" si="9"/>
        <v>2.5802745132323369E-2</v>
      </c>
      <c r="AF17" s="1">
        <f t="shared" si="10"/>
        <v>3.3976944885036657E-2</v>
      </c>
      <c r="AG17" s="1">
        <f t="shared" si="11"/>
        <v>0.1072699796425583</v>
      </c>
      <c r="AH17" s="1">
        <f t="shared" si="12"/>
        <v>6.8590840400154868E-2</v>
      </c>
      <c r="AY17" s="2" t="s">
        <v>587</v>
      </c>
      <c r="AZ17" s="4" t="s">
        <v>872</v>
      </c>
      <c r="BA17" s="1">
        <f t="shared" si="13"/>
        <v>0.50009427514200189</v>
      </c>
      <c r="BB17" s="1">
        <f t="shared" si="14"/>
        <v>0.19189705154493389</v>
      </c>
      <c r="BC17" s="1">
        <f t="shared" si="15"/>
        <v>4.4969242734921873E-2</v>
      </c>
      <c r="BD17" s="1">
        <f t="shared" si="16"/>
        <v>8.3433500671710389E-3</v>
      </c>
      <c r="BE17" s="1">
        <f t="shared" si="17"/>
        <v>1.4683353366801009E-2</v>
      </c>
      <c r="BF17" s="1">
        <f t="shared" si="18"/>
        <v>3.2843102594923283E-2</v>
      </c>
      <c r="BG17" s="1">
        <f t="shared" si="2"/>
        <v>0.12519738857856655</v>
      </c>
      <c r="BH17" s="1">
        <f t="shared" si="3"/>
        <v>8.1972235970680429E-2</v>
      </c>
    </row>
    <row r="18" spans="1:60" x14ac:dyDescent="0.25">
      <c r="A18">
        <v>2011</v>
      </c>
      <c r="B18" t="s">
        <v>41</v>
      </c>
      <c r="C18" t="s">
        <v>42</v>
      </c>
      <c r="D18" t="s">
        <v>803</v>
      </c>
      <c r="E18">
        <v>57577</v>
      </c>
      <c r="F18">
        <v>10704</v>
      </c>
      <c r="G18">
        <v>13262</v>
      </c>
      <c r="H18">
        <v>9929</v>
      </c>
      <c r="I18">
        <f t="shared" si="4"/>
        <v>33895</v>
      </c>
      <c r="J18">
        <v>9316</v>
      </c>
      <c r="K18">
        <v>2987</v>
      </c>
      <c r="L18">
        <v>1800</v>
      </c>
      <c r="M18">
        <v>591</v>
      </c>
      <c r="N18">
        <v>1614</v>
      </c>
      <c r="O18">
        <v>3696</v>
      </c>
      <c r="P18">
        <v>3678</v>
      </c>
      <c r="Q18">
        <v>729884.2</v>
      </c>
      <c r="R18">
        <v>14.5</v>
      </c>
      <c r="AA18" s="1">
        <f t="shared" si="5"/>
        <v>0.58868992826996891</v>
      </c>
      <c r="AB18" s="1">
        <f t="shared" si="6"/>
        <v>0.16180071903711551</v>
      </c>
      <c r="AC18" s="1">
        <f t="shared" si="7"/>
        <v>5.1878354203935599E-2</v>
      </c>
      <c r="AD18" s="1">
        <f t="shared" si="8"/>
        <v>3.1262483283255468E-2</v>
      </c>
      <c r="AE18" s="1">
        <f t="shared" si="9"/>
        <v>1.0264515344668879E-2</v>
      </c>
      <c r="AF18" s="1">
        <f t="shared" si="10"/>
        <v>2.8032026677319067E-2</v>
      </c>
      <c r="AG18" s="1">
        <f t="shared" si="11"/>
        <v>6.4192299008284562E-2</v>
      </c>
      <c r="AH18" s="1">
        <f t="shared" si="12"/>
        <v>6.3879674175451998E-2</v>
      </c>
      <c r="AY18" s="2" t="s">
        <v>293</v>
      </c>
      <c r="AZ18" s="4" t="s">
        <v>872</v>
      </c>
      <c r="BA18" s="1">
        <f t="shared" si="13"/>
        <v>0.50778261443081385</v>
      </c>
      <c r="BB18" s="1">
        <f t="shared" si="14"/>
        <v>0.11398232423163171</v>
      </c>
      <c r="BC18" s="1">
        <f t="shared" si="15"/>
        <v>7.9501385041551242E-2</v>
      </c>
      <c r="BD18" s="1">
        <f t="shared" si="16"/>
        <v>2.7582113177681045E-2</v>
      </c>
      <c r="BE18" s="1">
        <f t="shared" si="17"/>
        <v>2.5036274897770744E-2</v>
      </c>
      <c r="BF18" s="1">
        <f t="shared" si="18"/>
        <v>6.4081255771006457E-2</v>
      </c>
      <c r="BG18" s="1">
        <f t="shared" si="2"/>
        <v>0.10448489645165546</v>
      </c>
      <c r="BH18" s="1">
        <f t="shared" si="3"/>
        <v>7.7549135997889457E-2</v>
      </c>
    </row>
    <row r="19" spans="1:60" x14ac:dyDescent="0.25">
      <c r="A19">
        <v>2011</v>
      </c>
      <c r="B19" t="s">
        <v>43</v>
      </c>
      <c r="C19" t="s">
        <v>44</v>
      </c>
      <c r="D19" t="s">
        <v>803</v>
      </c>
      <c r="E19">
        <v>100856</v>
      </c>
      <c r="F19">
        <v>15292</v>
      </c>
      <c r="G19">
        <v>24014</v>
      </c>
      <c r="H19">
        <v>16340</v>
      </c>
      <c r="I19">
        <f t="shared" si="4"/>
        <v>55646</v>
      </c>
      <c r="J19">
        <v>12844</v>
      </c>
      <c r="K19">
        <v>9933</v>
      </c>
      <c r="L19">
        <v>2767</v>
      </c>
      <c r="M19">
        <v>998</v>
      </c>
      <c r="N19">
        <v>2737</v>
      </c>
      <c r="O19">
        <v>9336</v>
      </c>
      <c r="P19">
        <v>6595</v>
      </c>
      <c r="Q19">
        <v>1272896.6000000001</v>
      </c>
      <c r="R19">
        <v>15</v>
      </c>
      <c r="AA19" s="1">
        <f t="shared" si="5"/>
        <v>0.55173713016578096</v>
      </c>
      <c r="AB19" s="1">
        <f t="shared" si="6"/>
        <v>0.1273498849845324</v>
      </c>
      <c r="AC19" s="1">
        <f t="shared" si="7"/>
        <v>9.8486951693503605E-2</v>
      </c>
      <c r="AD19" s="1">
        <f t="shared" si="8"/>
        <v>2.7435155072578727E-2</v>
      </c>
      <c r="AE19" s="1">
        <f t="shared" si="9"/>
        <v>9.8952962639803285E-3</v>
      </c>
      <c r="AF19" s="1">
        <f t="shared" si="10"/>
        <v>2.7137701277068296E-2</v>
      </c>
      <c r="AG19" s="1">
        <f t="shared" si="11"/>
        <v>9.2567621162846031E-2</v>
      </c>
      <c r="AH19" s="1">
        <f t="shared" si="12"/>
        <v>6.5390259379709686E-2</v>
      </c>
      <c r="AY19" s="2" t="s">
        <v>419</v>
      </c>
      <c r="AZ19" s="3" t="s">
        <v>870</v>
      </c>
      <c r="BA19" s="1">
        <f t="shared" si="13"/>
        <v>0.42307936709665123</v>
      </c>
      <c r="BB19" s="1">
        <f t="shared" si="14"/>
        <v>0.27810709973765196</v>
      </c>
      <c r="BC19" s="1">
        <f t="shared" si="15"/>
        <v>7.4692036056972194E-2</v>
      </c>
      <c r="BD19" s="1">
        <f t="shared" si="16"/>
        <v>1.4533537886146388E-2</v>
      </c>
      <c r="BE19" s="1">
        <f t="shared" si="17"/>
        <v>8.9053095979447893E-3</v>
      </c>
      <c r="BF19" s="1">
        <f t="shared" si="18"/>
        <v>1.2899536125055601E-2</v>
      </c>
      <c r="BG19" s="1">
        <f t="shared" si="2"/>
        <v>7.7705861527428532E-2</v>
      </c>
      <c r="BH19" s="1">
        <f t="shared" si="3"/>
        <v>0.11007725197214935</v>
      </c>
    </row>
    <row r="20" spans="1:60" x14ac:dyDescent="0.25">
      <c r="A20">
        <v>2011</v>
      </c>
      <c r="B20" t="s">
        <v>45</v>
      </c>
      <c r="C20" t="s">
        <v>46</v>
      </c>
      <c r="D20" t="s">
        <v>803</v>
      </c>
      <c r="E20">
        <v>46076</v>
      </c>
      <c r="F20">
        <v>9266</v>
      </c>
      <c r="G20">
        <v>5329</v>
      </c>
      <c r="H20">
        <v>5062</v>
      </c>
      <c r="I20">
        <f t="shared" si="4"/>
        <v>19657</v>
      </c>
      <c r="J20">
        <v>7493</v>
      </c>
      <c r="K20">
        <v>5448</v>
      </c>
      <c r="L20">
        <v>1801</v>
      </c>
      <c r="M20">
        <v>1447</v>
      </c>
      <c r="N20">
        <v>1323</v>
      </c>
      <c r="O20">
        <v>6025</v>
      </c>
      <c r="P20">
        <v>2882</v>
      </c>
      <c r="Q20">
        <v>681961.4</v>
      </c>
      <c r="R20">
        <v>18.3</v>
      </c>
      <c r="AA20" s="1">
        <f t="shared" si="5"/>
        <v>0.42662123448215988</v>
      </c>
      <c r="AB20" s="1">
        <f t="shared" si="6"/>
        <v>0.16262262349162254</v>
      </c>
      <c r="AC20" s="1">
        <f t="shared" si="7"/>
        <v>0.11823943050612032</v>
      </c>
      <c r="AD20" s="1">
        <f t="shared" si="8"/>
        <v>3.9087594409236912E-2</v>
      </c>
      <c r="AE20" s="1">
        <f t="shared" si="9"/>
        <v>3.1404635819081518E-2</v>
      </c>
      <c r="AF20" s="1">
        <f t="shared" si="10"/>
        <v>2.8713429985241776E-2</v>
      </c>
      <c r="AG20" s="1">
        <f t="shared" si="11"/>
        <v>0.13076221894261655</v>
      </c>
      <c r="AH20" s="1">
        <f t="shared" si="12"/>
        <v>6.2548832363920476E-2</v>
      </c>
      <c r="AY20" s="2" t="s">
        <v>267</v>
      </c>
      <c r="AZ20" s="3" t="s">
        <v>870</v>
      </c>
      <c r="BA20" s="1">
        <f t="shared" si="13"/>
        <v>0.63168913193813414</v>
      </c>
      <c r="BB20" s="1">
        <f t="shared" si="14"/>
        <v>0.12671026762428278</v>
      </c>
      <c r="BC20" s="1">
        <f t="shared" si="15"/>
        <v>2.8268242657974799E-2</v>
      </c>
      <c r="BD20" s="1">
        <f t="shared" si="16"/>
        <v>1.303544328295857E-2</v>
      </c>
      <c r="BE20" s="1">
        <f t="shared" si="17"/>
        <v>1.0543060862751391E-2</v>
      </c>
      <c r="BF20" s="1">
        <f t="shared" si="18"/>
        <v>2.9847223566231051E-2</v>
      </c>
      <c r="BG20" s="1">
        <f t="shared" si="2"/>
        <v>7.7502236299567373E-2</v>
      </c>
      <c r="BH20" s="1">
        <f t="shared" si="3"/>
        <v>8.2404393768099868E-2</v>
      </c>
    </row>
    <row r="21" spans="1:60" x14ac:dyDescent="0.25">
      <c r="A21">
        <v>2011</v>
      </c>
      <c r="B21" t="s">
        <v>47</v>
      </c>
      <c r="C21" t="s">
        <v>48</v>
      </c>
      <c r="D21" t="s">
        <v>803</v>
      </c>
      <c r="E21">
        <v>31257</v>
      </c>
      <c r="F21">
        <v>11122</v>
      </c>
      <c r="G21">
        <v>8854</v>
      </c>
      <c r="H21">
        <v>3423</v>
      </c>
      <c r="I21">
        <f t="shared" si="4"/>
        <v>23399</v>
      </c>
      <c r="J21">
        <v>1238</v>
      </c>
      <c r="K21">
        <v>404</v>
      </c>
      <c r="L21">
        <v>943</v>
      </c>
      <c r="M21">
        <v>238</v>
      </c>
      <c r="N21">
        <v>1096</v>
      </c>
      <c r="O21">
        <v>2009</v>
      </c>
      <c r="P21">
        <v>1930</v>
      </c>
      <c r="Q21">
        <v>303383.5</v>
      </c>
      <c r="R21">
        <v>11.1</v>
      </c>
      <c r="AA21" s="1">
        <f t="shared" si="5"/>
        <v>0.7486003135297693</v>
      </c>
      <c r="AB21" s="1">
        <f t="shared" si="6"/>
        <v>3.9607128003327254E-2</v>
      </c>
      <c r="AC21" s="1">
        <f t="shared" si="7"/>
        <v>1.2925104776530057E-2</v>
      </c>
      <c r="AD21" s="1">
        <f t="shared" si="8"/>
        <v>3.016924208977189E-2</v>
      </c>
      <c r="AE21" s="1">
        <f t="shared" si="9"/>
        <v>7.6142943980548354E-3</v>
      </c>
      <c r="AF21" s="1">
        <f t="shared" si="10"/>
        <v>3.5064145631378572E-2</v>
      </c>
      <c r="AG21" s="1">
        <f t="shared" si="11"/>
        <v>6.4273602712992289E-2</v>
      </c>
      <c r="AH21" s="1">
        <f t="shared" si="12"/>
        <v>6.1746168858175771E-2</v>
      </c>
      <c r="AY21" s="2" t="s">
        <v>177</v>
      </c>
      <c r="AZ21" s="3" t="s">
        <v>869</v>
      </c>
      <c r="BA21" s="1">
        <f t="shared" si="13"/>
        <v>0.57655978125776786</v>
      </c>
      <c r="BB21" s="1">
        <f t="shared" si="14"/>
        <v>0.1358646118153948</v>
      </c>
      <c r="BC21" s="1">
        <f t="shared" si="15"/>
        <v>3.7451321567652664E-2</v>
      </c>
      <c r="BD21" s="1">
        <f t="shared" si="16"/>
        <v>2.2474935785897755E-2</v>
      </c>
      <c r="BE21" s="1">
        <f t="shared" si="17"/>
        <v>2.4960642969591516E-2</v>
      </c>
      <c r="BF21" s="1">
        <f t="shared" si="18"/>
        <v>2.71977794349159E-2</v>
      </c>
      <c r="BG21" s="1">
        <f t="shared" si="2"/>
        <v>9.9324716215096531E-2</v>
      </c>
      <c r="BH21" s="1">
        <f t="shared" si="3"/>
        <v>7.6166210953682992E-2</v>
      </c>
    </row>
    <row r="22" spans="1:60" x14ac:dyDescent="0.25">
      <c r="A22">
        <v>2011</v>
      </c>
      <c r="B22" t="s">
        <v>49</v>
      </c>
      <c r="C22" t="s">
        <v>50</v>
      </c>
      <c r="D22" t="s">
        <v>803</v>
      </c>
      <c r="E22">
        <v>53874</v>
      </c>
      <c r="F22">
        <v>13378</v>
      </c>
      <c r="G22">
        <v>14371</v>
      </c>
      <c r="H22">
        <v>6838</v>
      </c>
      <c r="I22">
        <f t="shared" si="4"/>
        <v>34587</v>
      </c>
      <c r="J22">
        <v>4792</v>
      </c>
      <c r="K22">
        <v>1878</v>
      </c>
      <c r="L22">
        <v>912</v>
      </c>
      <c r="M22">
        <v>916</v>
      </c>
      <c r="N22">
        <v>2093</v>
      </c>
      <c r="O22">
        <v>5464</v>
      </c>
      <c r="P22">
        <v>3232</v>
      </c>
      <c r="Q22">
        <v>659832.69999999995</v>
      </c>
      <c r="R22">
        <v>14.6</v>
      </c>
      <c r="AA22" s="1">
        <f t="shared" si="5"/>
        <v>0.64199799532241897</v>
      </c>
      <c r="AB22" s="1">
        <f t="shared" si="6"/>
        <v>8.8948286743141411E-2</v>
      </c>
      <c r="AC22" s="1">
        <f t="shared" si="7"/>
        <v>3.4859115714444819E-2</v>
      </c>
      <c r="AD22" s="1">
        <f t="shared" si="8"/>
        <v>1.6928388461966811E-2</v>
      </c>
      <c r="AE22" s="1">
        <f t="shared" si="9"/>
        <v>1.7002635779782456E-2</v>
      </c>
      <c r="AF22" s="1">
        <f t="shared" si="10"/>
        <v>3.8849909047035676E-2</v>
      </c>
      <c r="AG22" s="1">
        <f t="shared" si="11"/>
        <v>0.10142183613616958</v>
      </c>
      <c r="AH22" s="1">
        <f t="shared" si="12"/>
        <v>5.9991832795040279E-2</v>
      </c>
      <c r="AY22" s="2" t="s">
        <v>33</v>
      </c>
      <c r="AZ22" s="3" t="s">
        <v>871</v>
      </c>
      <c r="BA22" s="1">
        <f t="shared" si="13"/>
        <v>0.60246517852717152</v>
      </c>
      <c r="BB22" s="1">
        <f t="shared" si="14"/>
        <v>0.14224344464088032</v>
      </c>
      <c r="BC22" s="1">
        <f t="shared" si="15"/>
        <v>4.6197313418039426E-2</v>
      </c>
      <c r="BD22" s="1">
        <f t="shared" si="16"/>
        <v>2.6998000760041638E-2</v>
      </c>
      <c r="BE22" s="1">
        <f t="shared" si="17"/>
        <v>1.0491879120334419E-2</v>
      </c>
      <c r="BF22" s="1">
        <f t="shared" si="18"/>
        <v>2.2156865984832214E-2</v>
      </c>
      <c r="BG22" s="1">
        <f t="shared" si="2"/>
        <v>8.1456636320076659E-2</v>
      </c>
      <c r="BH22" s="1">
        <f t="shared" si="3"/>
        <v>6.7990681228623825E-2</v>
      </c>
    </row>
    <row r="23" spans="1:60" x14ac:dyDescent="0.25">
      <c r="A23">
        <v>2011</v>
      </c>
      <c r="B23" t="s">
        <v>51</v>
      </c>
      <c r="C23" t="s">
        <v>52</v>
      </c>
      <c r="D23" t="s">
        <v>803</v>
      </c>
      <c r="E23">
        <v>32891</v>
      </c>
      <c r="F23">
        <v>5237</v>
      </c>
      <c r="G23">
        <v>5027</v>
      </c>
      <c r="H23">
        <v>5646</v>
      </c>
      <c r="I23">
        <f t="shared" si="4"/>
        <v>15910</v>
      </c>
      <c r="J23">
        <v>8610</v>
      </c>
      <c r="K23">
        <v>1294</v>
      </c>
      <c r="L23">
        <v>401</v>
      </c>
      <c r="M23">
        <v>1109</v>
      </c>
      <c r="N23">
        <v>1001</v>
      </c>
      <c r="O23">
        <v>2782</v>
      </c>
      <c r="P23">
        <v>1784</v>
      </c>
      <c r="Q23">
        <v>464336.2</v>
      </c>
      <c r="R23">
        <v>16.399999999999999</v>
      </c>
      <c r="AA23" s="1">
        <f t="shared" si="5"/>
        <v>0.48371895047277369</v>
      </c>
      <c r="AB23" s="1">
        <f t="shared" si="6"/>
        <v>0.26177373749657962</v>
      </c>
      <c r="AC23" s="1">
        <f t="shared" si="7"/>
        <v>3.934206925906783E-2</v>
      </c>
      <c r="AD23" s="1">
        <f t="shared" si="8"/>
        <v>1.2191784986774498E-2</v>
      </c>
      <c r="AE23" s="1">
        <f t="shared" si="9"/>
        <v>3.3717430300082091E-2</v>
      </c>
      <c r="AF23" s="1">
        <f t="shared" si="10"/>
        <v>3.0433857286187711E-2</v>
      </c>
      <c r="AG23" s="1">
        <f t="shared" si="11"/>
        <v>8.4582408561612601E-2</v>
      </c>
      <c r="AH23" s="1">
        <f t="shared" si="12"/>
        <v>5.4239761636921957E-2</v>
      </c>
      <c r="AY23" s="2" t="s">
        <v>35</v>
      </c>
      <c r="AZ23" s="3" t="s">
        <v>869</v>
      </c>
      <c r="BA23" s="1">
        <f t="shared" si="13"/>
        <v>0.6771683029681369</v>
      </c>
      <c r="BB23" s="1">
        <f t="shared" si="14"/>
        <v>5.2377928653999574E-2</v>
      </c>
      <c r="BC23" s="1">
        <f t="shared" si="15"/>
        <v>4.2397303765935625E-2</v>
      </c>
      <c r="BD23" s="1">
        <f t="shared" si="16"/>
        <v>1.0469073088132337E-2</v>
      </c>
      <c r="BE23" s="1">
        <f t="shared" si="17"/>
        <v>1.2048388935020108E-2</v>
      </c>
      <c r="BF23" s="1">
        <f t="shared" si="18"/>
        <v>2.3901398590012862E-2</v>
      </c>
      <c r="BG23" s="1">
        <f t="shared" si="2"/>
        <v>0.10050635796740422</v>
      </c>
      <c r="BH23" s="1">
        <f t="shared" si="3"/>
        <v>8.1131246031358378E-2</v>
      </c>
    </row>
    <row r="24" spans="1:60" x14ac:dyDescent="0.25">
      <c r="A24">
        <v>2011</v>
      </c>
      <c r="B24" t="s">
        <v>53</v>
      </c>
      <c r="C24" t="s">
        <v>54</v>
      </c>
      <c r="D24" t="s">
        <v>803</v>
      </c>
      <c r="E24">
        <v>27461</v>
      </c>
      <c r="F24">
        <v>5512</v>
      </c>
      <c r="G24">
        <v>2043</v>
      </c>
      <c r="H24">
        <v>2816</v>
      </c>
      <c r="I24">
        <f t="shared" si="4"/>
        <v>10371</v>
      </c>
      <c r="J24">
        <v>3838</v>
      </c>
      <c r="K24">
        <v>2133</v>
      </c>
      <c r="L24">
        <v>1156</v>
      </c>
      <c r="M24">
        <v>770</v>
      </c>
      <c r="N24">
        <v>1071</v>
      </c>
      <c r="O24">
        <v>5771</v>
      </c>
      <c r="P24">
        <v>2351</v>
      </c>
      <c r="Q24">
        <v>385960.7</v>
      </c>
      <c r="R24">
        <v>20</v>
      </c>
      <c r="AA24" s="1">
        <f t="shared" si="5"/>
        <v>0.37766286733913551</v>
      </c>
      <c r="AB24" s="1">
        <f t="shared" si="6"/>
        <v>0.13976184406977168</v>
      </c>
      <c r="AC24" s="1">
        <f t="shared" si="7"/>
        <v>7.7673791923090929E-2</v>
      </c>
      <c r="AD24" s="1">
        <f t="shared" si="8"/>
        <v>4.2096063508248058E-2</v>
      </c>
      <c r="AE24" s="1">
        <f t="shared" si="9"/>
        <v>2.8039765485597758E-2</v>
      </c>
      <c r="AF24" s="1">
        <f t="shared" si="10"/>
        <v>3.9000764720876879E-2</v>
      </c>
      <c r="AG24" s="1">
        <f t="shared" si="11"/>
        <v>0.21015258002257747</v>
      </c>
      <c r="AH24" s="1">
        <f t="shared" si="12"/>
        <v>8.5612322930701729E-2</v>
      </c>
      <c r="AY24" s="2" t="s">
        <v>163</v>
      </c>
      <c r="AZ24" s="4" t="s">
        <v>872</v>
      </c>
      <c r="BA24" s="1">
        <f t="shared" si="13"/>
        <v>0.46929964359189824</v>
      </c>
      <c r="BB24" s="1">
        <f t="shared" si="14"/>
        <v>0.21651067775491872</v>
      </c>
      <c r="BC24" s="1">
        <f t="shared" si="15"/>
        <v>7.9192141636000121E-2</v>
      </c>
      <c r="BD24" s="1">
        <f t="shared" si="16"/>
        <v>2.5730926371301904E-2</v>
      </c>
      <c r="BE24" s="1">
        <f t="shared" si="17"/>
        <v>1.7327808524818175E-2</v>
      </c>
      <c r="BF24" s="1">
        <f t="shared" si="18"/>
        <v>3.7495291356379128E-2</v>
      </c>
      <c r="BG24" s="1">
        <f t="shared" si="2"/>
        <v>8.2727246385210507E-2</v>
      </c>
      <c r="BH24" s="1">
        <f t="shared" si="3"/>
        <v>7.1716264379473205E-2</v>
      </c>
    </row>
    <row r="25" spans="1:60" x14ac:dyDescent="0.25">
      <c r="A25">
        <v>2011</v>
      </c>
      <c r="B25" t="s">
        <v>55</v>
      </c>
      <c r="C25" t="s">
        <v>56</v>
      </c>
      <c r="D25" t="s">
        <v>803</v>
      </c>
      <c r="E25">
        <v>51672</v>
      </c>
      <c r="F25">
        <v>11590</v>
      </c>
      <c r="G25">
        <v>5730</v>
      </c>
      <c r="H25">
        <v>5108</v>
      </c>
      <c r="I25">
        <f t="shared" si="4"/>
        <v>22428</v>
      </c>
      <c r="J25">
        <v>8186</v>
      </c>
      <c r="K25">
        <v>3062</v>
      </c>
      <c r="L25">
        <v>1493</v>
      </c>
      <c r="M25">
        <v>958</v>
      </c>
      <c r="N25">
        <v>2183</v>
      </c>
      <c r="O25">
        <v>9125</v>
      </c>
      <c r="P25">
        <v>4237</v>
      </c>
      <c r="Q25">
        <v>670161.9</v>
      </c>
      <c r="R25">
        <v>17.5</v>
      </c>
      <c r="AA25" s="1">
        <f t="shared" si="5"/>
        <v>0.43404551788202506</v>
      </c>
      <c r="AB25" s="1">
        <f t="shared" si="6"/>
        <v>0.15842235640191979</v>
      </c>
      <c r="AC25" s="1">
        <f t="shared" si="7"/>
        <v>5.9258399132992724E-2</v>
      </c>
      <c r="AD25" s="1">
        <f t="shared" si="8"/>
        <v>2.8893791608608145E-2</v>
      </c>
      <c r="AE25" s="1">
        <f t="shared" si="9"/>
        <v>1.8540021675181918E-2</v>
      </c>
      <c r="AF25" s="1">
        <f t="shared" si="10"/>
        <v>4.2247251896578415E-2</v>
      </c>
      <c r="AG25" s="1">
        <f t="shared" si="11"/>
        <v>0.1765946740981576</v>
      </c>
      <c r="AH25" s="1">
        <f t="shared" si="12"/>
        <v>8.1997987304536307E-2</v>
      </c>
      <c r="AY25" s="2" t="s">
        <v>57</v>
      </c>
      <c r="AZ25" s="3" t="s">
        <v>870</v>
      </c>
      <c r="BA25" s="1">
        <f t="shared" si="13"/>
        <v>0.57609409323400906</v>
      </c>
      <c r="BB25" s="1">
        <f t="shared" si="14"/>
        <v>0.15879449123347411</v>
      </c>
      <c r="BC25" s="1">
        <f t="shared" si="15"/>
        <v>6.7116814058865007E-2</v>
      </c>
      <c r="BD25" s="1">
        <f t="shared" si="16"/>
        <v>1.297753856379745E-2</v>
      </c>
      <c r="BE25" s="1">
        <f t="shared" si="17"/>
        <v>9.7027568150315716E-3</v>
      </c>
      <c r="BF25" s="1">
        <f t="shared" si="18"/>
        <v>2.0978057341104184E-2</v>
      </c>
      <c r="BG25" s="1">
        <f t="shared" si="2"/>
        <v>8.1756061183298617E-2</v>
      </c>
      <c r="BH25" s="1">
        <f t="shared" si="3"/>
        <v>7.2580187570419966E-2</v>
      </c>
    </row>
    <row r="26" spans="1:60" x14ac:dyDescent="0.25">
      <c r="A26">
        <v>2011</v>
      </c>
      <c r="B26" t="s">
        <v>57</v>
      </c>
      <c r="C26" t="s">
        <v>58</v>
      </c>
      <c r="D26" t="s">
        <v>803</v>
      </c>
      <c r="E26">
        <v>123367</v>
      </c>
      <c r="F26">
        <v>21045</v>
      </c>
      <c r="G26">
        <v>27946</v>
      </c>
      <c r="H26">
        <v>22080</v>
      </c>
      <c r="I26">
        <f t="shared" si="4"/>
        <v>71071</v>
      </c>
      <c r="J26">
        <v>19590</v>
      </c>
      <c r="K26">
        <v>8280</v>
      </c>
      <c r="L26">
        <v>1601</v>
      </c>
      <c r="M26">
        <v>1197</v>
      </c>
      <c r="N26">
        <v>2588</v>
      </c>
      <c r="O26">
        <v>10086</v>
      </c>
      <c r="P26">
        <v>8954</v>
      </c>
      <c r="Q26">
        <v>1356332.2</v>
      </c>
      <c r="R26">
        <v>13</v>
      </c>
      <c r="AA26" s="1">
        <f t="shared" si="5"/>
        <v>0.57609409323400906</v>
      </c>
      <c r="AB26" s="1">
        <f t="shared" si="6"/>
        <v>0.15879449123347411</v>
      </c>
      <c r="AC26" s="1">
        <f t="shared" si="7"/>
        <v>6.7116814058865007E-2</v>
      </c>
      <c r="AD26" s="1">
        <f t="shared" si="8"/>
        <v>1.297753856379745E-2</v>
      </c>
      <c r="AE26" s="1">
        <f t="shared" si="9"/>
        <v>9.7027568150315716E-3</v>
      </c>
      <c r="AF26" s="1">
        <f t="shared" si="10"/>
        <v>2.0978057341104184E-2</v>
      </c>
      <c r="AG26" s="1">
        <f t="shared" si="11"/>
        <v>8.1756061183298617E-2</v>
      </c>
      <c r="AH26" s="1">
        <f t="shared" si="12"/>
        <v>7.2580187570419966E-2</v>
      </c>
      <c r="AY26" s="2" t="s">
        <v>191</v>
      </c>
      <c r="AZ26" s="4" t="s">
        <v>872</v>
      </c>
      <c r="BA26" s="1">
        <f t="shared" si="13"/>
        <v>0.5530885837634304</v>
      </c>
      <c r="BB26" s="1">
        <f t="shared" si="14"/>
        <v>0.12075177719349499</v>
      </c>
      <c r="BC26" s="1">
        <f t="shared" si="15"/>
        <v>6.7679423507644373E-2</v>
      </c>
      <c r="BD26" s="1">
        <f t="shared" si="16"/>
        <v>1.8761969682215079E-2</v>
      </c>
      <c r="BE26" s="1">
        <f t="shared" si="17"/>
        <v>3.2200473918265332E-2</v>
      </c>
      <c r="BF26" s="1">
        <f t="shared" si="18"/>
        <v>2.6065504593111955E-2</v>
      </c>
      <c r="BG26" s="1">
        <f t="shared" si="2"/>
        <v>9.1894699256662452E-2</v>
      </c>
      <c r="BH26" s="1">
        <f t="shared" si="3"/>
        <v>8.955756808517544E-2</v>
      </c>
    </row>
    <row r="27" spans="1:60" x14ac:dyDescent="0.25">
      <c r="A27">
        <v>2011</v>
      </c>
      <c r="B27" t="s">
        <v>59</v>
      </c>
      <c r="C27" t="s">
        <v>60</v>
      </c>
      <c r="D27" t="s">
        <v>803</v>
      </c>
      <c r="E27">
        <v>88036</v>
      </c>
      <c r="F27">
        <v>13856</v>
      </c>
      <c r="G27">
        <v>17131</v>
      </c>
      <c r="H27">
        <v>19581</v>
      </c>
      <c r="I27">
        <f t="shared" si="4"/>
        <v>50568</v>
      </c>
      <c r="J27">
        <v>15805</v>
      </c>
      <c r="K27">
        <v>3567</v>
      </c>
      <c r="L27">
        <v>1170</v>
      </c>
      <c r="M27">
        <v>1084</v>
      </c>
      <c r="N27">
        <v>1861</v>
      </c>
      <c r="O27">
        <v>7689</v>
      </c>
      <c r="P27">
        <v>6292</v>
      </c>
      <c r="Q27">
        <v>987293.5</v>
      </c>
      <c r="R27">
        <v>13.3</v>
      </c>
      <c r="AA27" s="1">
        <f t="shared" si="5"/>
        <v>0.57440138125312368</v>
      </c>
      <c r="AB27" s="1">
        <f t="shared" si="6"/>
        <v>0.17952882911536189</v>
      </c>
      <c r="AC27" s="1">
        <f t="shared" si="7"/>
        <v>4.0517515561815619E-2</v>
      </c>
      <c r="AD27" s="1">
        <f t="shared" si="8"/>
        <v>1.3290017720023627E-2</v>
      </c>
      <c r="AE27" s="1">
        <f t="shared" si="9"/>
        <v>1.2313144622654369E-2</v>
      </c>
      <c r="AF27" s="1">
        <f t="shared" si="10"/>
        <v>2.1139079467490572E-2</v>
      </c>
      <c r="AG27" s="1">
        <f t="shared" si="11"/>
        <v>8.7339270298514238E-2</v>
      </c>
      <c r="AH27" s="1">
        <f t="shared" si="12"/>
        <v>7.1470761961015941E-2</v>
      </c>
      <c r="AY27" s="2" t="s">
        <v>589</v>
      </c>
      <c r="AZ27" s="3" t="s">
        <v>869</v>
      </c>
      <c r="BA27" s="1">
        <f t="shared" si="13"/>
        <v>0.65177269975108199</v>
      </c>
      <c r="BB27" s="1">
        <f t="shared" si="14"/>
        <v>6.8788823357926132E-2</v>
      </c>
      <c r="BC27" s="1">
        <f t="shared" si="15"/>
        <v>1.0248245240284349E-2</v>
      </c>
      <c r="BD27" s="1">
        <f t="shared" si="16"/>
        <v>1.9812526629740094E-2</v>
      </c>
      <c r="BE27" s="1">
        <f t="shared" si="17"/>
        <v>1.9319175655371921E-2</v>
      </c>
      <c r="BF27" s="1">
        <f t="shared" si="18"/>
        <v>3.6519184625389632E-2</v>
      </c>
      <c r="BG27" s="1">
        <f t="shared" si="2"/>
        <v>0.10215728926064629</v>
      </c>
      <c r="BH27" s="1">
        <f t="shared" si="3"/>
        <v>9.1382055479559576E-2</v>
      </c>
    </row>
    <row r="28" spans="1:60" x14ac:dyDescent="0.25">
      <c r="A28">
        <v>2011</v>
      </c>
      <c r="B28" t="s">
        <v>61</v>
      </c>
      <c r="C28" t="s">
        <v>62</v>
      </c>
      <c r="D28" t="s">
        <v>803</v>
      </c>
      <c r="E28">
        <v>213705</v>
      </c>
      <c r="F28">
        <v>40091</v>
      </c>
      <c r="G28">
        <v>53634</v>
      </c>
      <c r="H28">
        <v>50895</v>
      </c>
      <c r="I28">
        <f t="shared" si="4"/>
        <v>144620</v>
      </c>
      <c r="J28">
        <v>19994</v>
      </c>
      <c r="K28">
        <v>4423</v>
      </c>
      <c r="L28">
        <v>2506</v>
      </c>
      <c r="M28">
        <v>3836</v>
      </c>
      <c r="N28">
        <v>5397</v>
      </c>
      <c r="O28">
        <v>15288</v>
      </c>
      <c r="P28">
        <v>17641</v>
      </c>
      <c r="Q28">
        <v>2234478.5</v>
      </c>
      <c r="R28">
        <v>12.4</v>
      </c>
      <c r="AA28" s="1">
        <f t="shared" si="5"/>
        <v>0.6767272642193678</v>
      </c>
      <c r="AB28" s="1">
        <f t="shared" si="6"/>
        <v>9.3558877892421802E-2</v>
      </c>
      <c r="AC28" s="1">
        <f t="shared" si="7"/>
        <v>2.0696754872370791E-2</v>
      </c>
      <c r="AD28" s="1">
        <f t="shared" si="8"/>
        <v>1.1726445333520507E-2</v>
      </c>
      <c r="AE28" s="1">
        <f t="shared" si="9"/>
        <v>1.7949977773098431E-2</v>
      </c>
      <c r="AF28" s="1">
        <f t="shared" si="10"/>
        <v>2.5254439531129359E-2</v>
      </c>
      <c r="AG28" s="1">
        <f t="shared" si="11"/>
        <v>7.1537867621253595E-2</v>
      </c>
      <c r="AH28" s="1">
        <f t="shared" si="12"/>
        <v>8.2548372756837698E-2</v>
      </c>
      <c r="AY28" s="2" t="s">
        <v>453</v>
      </c>
      <c r="AZ28" s="3" t="s">
        <v>869</v>
      </c>
      <c r="BA28" s="1">
        <f t="shared" si="13"/>
        <v>0.45597118583842106</v>
      </c>
      <c r="BB28" s="1">
        <f t="shared" si="14"/>
        <v>0.18588687534321802</v>
      </c>
      <c r="BC28" s="1">
        <f t="shared" si="15"/>
        <v>7.9755790289756753E-2</v>
      </c>
      <c r="BD28" s="1">
        <f t="shared" si="16"/>
        <v>2.7328229479600737E-2</v>
      </c>
      <c r="BE28" s="1">
        <f t="shared" si="17"/>
        <v>3.9215686274509803E-2</v>
      </c>
      <c r="BF28" s="1">
        <f t="shared" si="18"/>
        <v>1.6716736117840875E-2</v>
      </c>
      <c r="BG28" s="1">
        <f t="shared" si="2"/>
        <v>0.11104112155570631</v>
      </c>
      <c r="BH28" s="1">
        <f t="shared" si="3"/>
        <v>8.4084375100946476E-2</v>
      </c>
    </row>
    <row r="29" spans="1:60" x14ac:dyDescent="0.25">
      <c r="A29">
        <v>2011</v>
      </c>
      <c r="B29" t="s">
        <v>63</v>
      </c>
      <c r="C29" t="s">
        <v>64</v>
      </c>
      <c r="D29" t="s">
        <v>803</v>
      </c>
      <c r="E29">
        <v>96300</v>
      </c>
      <c r="F29">
        <v>18074</v>
      </c>
      <c r="G29">
        <v>23869</v>
      </c>
      <c r="H29">
        <v>18594</v>
      </c>
      <c r="I29">
        <f t="shared" si="4"/>
        <v>60537</v>
      </c>
      <c r="J29">
        <v>13470</v>
      </c>
      <c r="K29">
        <v>3004</v>
      </c>
      <c r="L29">
        <v>1587</v>
      </c>
      <c r="M29">
        <v>1384</v>
      </c>
      <c r="N29">
        <v>1698</v>
      </c>
      <c r="O29">
        <v>7349</v>
      </c>
      <c r="P29">
        <v>7271</v>
      </c>
      <c r="Q29">
        <v>927093</v>
      </c>
      <c r="R29">
        <v>11.4</v>
      </c>
      <c r="AA29" s="1">
        <f t="shared" si="5"/>
        <v>0.62862928348909652</v>
      </c>
      <c r="AB29" s="1">
        <f t="shared" si="6"/>
        <v>0.13987538940809968</v>
      </c>
      <c r="AC29" s="1">
        <f t="shared" si="7"/>
        <v>3.1194184839044653E-2</v>
      </c>
      <c r="AD29" s="1">
        <f t="shared" si="8"/>
        <v>1.64797507788162E-2</v>
      </c>
      <c r="AE29" s="1">
        <f t="shared" si="9"/>
        <v>1.4371754932502596E-2</v>
      </c>
      <c r="AF29" s="1">
        <f t="shared" si="10"/>
        <v>1.763239875389408E-2</v>
      </c>
      <c r="AG29" s="1">
        <f t="shared" si="11"/>
        <v>7.631360332294912E-2</v>
      </c>
      <c r="AH29" s="1">
        <f t="shared" si="12"/>
        <v>7.550363447559709E-2</v>
      </c>
      <c r="AY29" s="2" t="s">
        <v>143</v>
      </c>
      <c r="AZ29" s="3" t="s">
        <v>870</v>
      </c>
      <c r="BA29" s="1">
        <f t="shared" si="13"/>
        <v>0.59917236465284529</v>
      </c>
      <c r="BB29" s="1">
        <f t="shared" si="14"/>
        <v>0.1585707303927614</v>
      </c>
      <c r="BC29" s="1">
        <f t="shared" si="15"/>
        <v>4.1153391158187058E-2</v>
      </c>
      <c r="BD29" s="1">
        <f t="shared" si="16"/>
        <v>8.153030323791775E-3</v>
      </c>
      <c r="BE29" s="1">
        <f t="shared" si="17"/>
        <v>1.2807337270539013E-2</v>
      </c>
      <c r="BF29" s="1">
        <f t="shared" si="18"/>
        <v>2.1672901336914272E-2</v>
      </c>
      <c r="BG29" s="1">
        <f t="shared" si="2"/>
        <v>8.820802331264245E-2</v>
      </c>
      <c r="BH29" s="1">
        <f t="shared" si="3"/>
        <v>7.0262221552318704E-2</v>
      </c>
    </row>
    <row r="30" spans="1:60" x14ac:dyDescent="0.25">
      <c r="A30">
        <v>2011</v>
      </c>
      <c r="B30" t="s">
        <v>65</v>
      </c>
      <c r="C30" t="s">
        <v>66</v>
      </c>
      <c r="D30" t="s">
        <v>803</v>
      </c>
      <c r="E30">
        <v>90753</v>
      </c>
      <c r="F30">
        <v>17250</v>
      </c>
      <c r="G30">
        <v>19314</v>
      </c>
      <c r="H30">
        <v>18308</v>
      </c>
      <c r="I30">
        <f t="shared" si="4"/>
        <v>54872</v>
      </c>
      <c r="J30">
        <v>13162</v>
      </c>
      <c r="K30">
        <v>4112</v>
      </c>
      <c r="L30">
        <v>1446</v>
      </c>
      <c r="M30">
        <v>1134</v>
      </c>
      <c r="N30">
        <v>1861</v>
      </c>
      <c r="O30">
        <v>7076</v>
      </c>
      <c r="P30">
        <v>7090</v>
      </c>
      <c r="Q30">
        <v>943287.7</v>
      </c>
      <c r="R30">
        <v>12.3</v>
      </c>
      <c r="AA30" s="1">
        <f t="shared" si="5"/>
        <v>0.6046301499674942</v>
      </c>
      <c r="AB30" s="1">
        <f t="shared" si="6"/>
        <v>0.14503101825834958</v>
      </c>
      <c r="AC30" s="1">
        <f t="shared" si="7"/>
        <v>4.5309796921313893E-2</v>
      </c>
      <c r="AD30" s="1">
        <f t="shared" si="8"/>
        <v>1.5933357574956199E-2</v>
      </c>
      <c r="AE30" s="1">
        <f t="shared" si="9"/>
        <v>1.2495454695712539E-2</v>
      </c>
      <c r="AF30" s="1">
        <f t="shared" si="10"/>
        <v>2.0506209161129659E-2</v>
      </c>
      <c r="AG30" s="1">
        <f t="shared" si="11"/>
        <v>7.7969874274128673E-2</v>
      </c>
      <c r="AH30" s="1">
        <f t="shared" si="12"/>
        <v>7.8124139146915253E-2</v>
      </c>
      <c r="AY30" s="2" t="s">
        <v>317</v>
      </c>
      <c r="AZ30" s="3" t="s">
        <v>873</v>
      </c>
      <c r="BA30" s="1">
        <f t="shared" si="13"/>
        <v>0.34384097035040434</v>
      </c>
      <c r="BB30" s="1">
        <f t="shared" si="14"/>
        <v>0.17842318059299192</v>
      </c>
      <c r="BC30" s="1">
        <f t="shared" si="15"/>
        <v>9.1361185983827489E-2</v>
      </c>
      <c r="BD30" s="1">
        <f t="shared" si="16"/>
        <v>3.8989218328840967E-2</v>
      </c>
      <c r="BE30" s="1">
        <f t="shared" si="17"/>
        <v>6.8962264150943392E-2</v>
      </c>
      <c r="BF30" s="1">
        <f t="shared" si="18"/>
        <v>6.5444743935309968E-2</v>
      </c>
      <c r="BG30" s="1">
        <f t="shared" si="2"/>
        <v>0.11470350404312668</v>
      </c>
      <c r="BH30" s="1">
        <f t="shared" si="3"/>
        <v>9.8274932614555249E-2</v>
      </c>
    </row>
    <row r="31" spans="1:60" x14ac:dyDescent="0.25">
      <c r="A31">
        <v>2011</v>
      </c>
      <c r="B31" t="s">
        <v>67</v>
      </c>
      <c r="C31" t="s">
        <v>68</v>
      </c>
      <c r="D31" t="s">
        <v>803</v>
      </c>
      <c r="E31">
        <v>106904</v>
      </c>
      <c r="F31">
        <v>20766</v>
      </c>
      <c r="G31">
        <v>24873</v>
      </c>
      <c r="H31">
        <v>22558</v>
      </c>
      <c r="I31">
        <f t="shared" si="4"/>
        <v>68197</v>
      </c>
      <c r="J31">
        <v>14750</v>
      </c>
      <c r="K31">
        <v>2846</v>
      </c>
      <c r="L31">
        <v>1279</v>
      </c>
      <c r="M31">
        <v>1385</v>
      </c>
      <c r="N31">
        <v>2644</v>
      </c>
      <c r="O31">
        <v>7987</v>
      </c>
      <c r="P31">
        <v>7816</v>
      </c>
      <c r="Q31">
        <v>1135697.7</v>
      </c>
      <c r="R31">
        <v>12.5</v>
      </c>
      <c r="AA31" s="1">
        <f t="shared" si="5"/>
        <v>0.6379274863428871</v>
      </c>
      <c r="AB31" s="1">
        <f t="shared" si="6"/>
        <v>0.13797425727755744</v>
      </c>
      <c r="AC31" s="1">
        <f t="shared" si="7"/>
        <v>2.6622016014368029E-2</v>
      </c>
      <c r="AD31" s="1">
        <f t="shared" si="8"/>
        <v>1.1964005088677692E-2</v>
      </c>
      <c r="AE31" s="1">
        <f t="shared" si="9"/>
        <v>1.2955548903689291E-2</v>
      </c>
      <c r="AF31" s="1">
        <f t="shared" si="10"/>
        <v>2.4732470253685551E-2</v>
      </c>
      <c r="AG31" s="1">
        <f t="shared" si="11"/>
        <v>7.4711891042430589E-2</v>
      </c>
      <c r="AH31" s="1">
        <f t="shared" si="12"/>
        <v>7.3112325076704329E-2</v>
      </c>
      <c r="AY31" s="2" t="s">
        <v>359</v>
      </c>
      <c r="AZ31" s="3" t="s">
        <v>874</v>
      </c>
      <c r="BA31" s="1">
        <f t="shared" si="13"/>
        <v>0.35103831911388067</v>
      </c>
      <c r="BB31" s="1">
        <f t="shared" si="14"/>
        <v>0.17691391657558606</v>
      </c>
      <c r="BC31" s="1">
        <f t="shared" si="15"/>
        <v>0.14136800378460385</v>
      </c>
      <c r="BD31" s="1">
        <f t="shared" si="16"/>
        <v>5.4305802515456518E-2</v>
      </c>
      <c r="BE31" s="1">
        <f t="shared" si="17"/>
        <v>3.5709042266847194E-2</v>
      </c>
      <c r="BF31" s="1">
        <f t="shared" si="18"/>
        <v>3.5627477528914701E-2</v>
      </c>
      <c r="BG31" s="1">
        <f t="shared" si="2"/>
        <v>0.12197190910425605</v>
      </c>
      <c r="BH31" s="1">
        <f t="shared" si="3"/>
        <v>8.3065529110454964E-2</v>
      </c>
    </row>
    <row r="32" spans="1:60" x14ac:dyDescent="0.25">
      <c r="A32">
        <v>2011</v>
      </c>
      <c r="B32" t="s">
        <v>69</v>
      </c>
      <c r="C32" t="s">
        <v>70</v>
      </c>
      <c r="D32" t="s">
        <v>803</v>
      </c>
      <c r="E32">
        <v>137130</v>
      </c>
      <c r="F32">
        <v>20812</v>
      </c>
      <c r="G32">
        <v>29557</v>
      </c>
      <c r="H32">
        <v>29992</v>
      </c>
      <c r="I32">
        <f t="shared" si="4"/>
        <v>80361</v>
      </c>
      <c r="J32">
        <v>23689</v>
      </c>
      <c r="K32">
        <v>3157</v>
      </c>
      <c r="L32">
        <v>1549</v>
      </c>
      <c r="M32">
        <v>2095</v>
      </c>
      <c r="N32">
        <v>2864</v>
      </c>
      <c r="O32">
        <v>13362</v>
      </c>
      <c r="P32">
        <v>10053</v>
      </c>
      <c r="Q32">
        <v>1408370.6</v>
      </c>
      <c r="R32">
        <v>12.4</v>
      </c>
      <c r="AA32" s="1">
        <f t="shared" si="5"/>
        <v>0.58602056442791517</v>
      </c>
      <c r="AB32" s="1">
        <f t="shared" si="6"/>
        <v>0.17274848683730767</v>
      </c>
      <c r="AC32" s="1">
        <f t="shared" si="7"/>
        <v>2.3021949974476773E-2</v>
      </c>
      <c r="AD32" s="1">
        <f t="shared" si="8"/>
        <v>1.1295850652665354E-2</v>
      </c>
      <c r="AE32" s="1">
        <f t="shared" si="9"/>
        <v>1.5277473929847589E-2</v>
      </c>
      <c r="AF32" s="1">
        <f t="shared" si="10"/>
        <v>2.0885291329395463E-2</v>
      </c>
      <c r="AG32" s="1">
        <f t="shared" si="11"/>
        <v>9.744038503609713E-2</v>
      </c>
      <c r="AH32" s="1">
        <f t="shared" si="12"/>
        <v>7.33099978122949E-2</v>
      </c>
      <c r="AY32" s="2" t="s">
        <v>421</v>
      </c>
      <c r="AZ32" s="3" t="s">
        <v>870</v>
      </c>
      <c r="BA32" s="1">
        <f t="shared" si="13"/>
        <v>0.54139738642759783</v>
      </c>
      <c r="BB32" s="1">
        <f t="shared" si="14"/>
        <v>0.17903716914980911</v>
      </c>
      <c r="BC32" s="1">
        <f t="shared" si="15"/>
        <v>2.1795593411139215E-2</v>
      </c>
      <c r="BD32" s="1">
        <f t="shared" si="16"/>
        <v>6.2457192071123891E-3</v>
      </c>
      <c r="BE32" s="1">
        <f t="shared" si="17"/>
        <v>5.2081567329666824E-3</v>
      </c>
      <c r="BF32" s="1">
        <f t="shared" si="18"/>
        <v>1.2667756220288755E-2</v>
      </c>
      <c r="BG32" s="1">
        <f t="shared" si="2"/>
        <v>8.718237364455686E-2</v>
      </c>
      <c r="BH32" s="1">
        <f t="shared" si="3"/>
        <v>0.14646584520652919</v>
      </c>
    </row>
    <row r="33" spans="1:60" x14ac:dyDescent="0.25">
      <c r="A33">
        <v>2011</v>
      </c>
      <c r="B33" t="s">
        <v>71</v>
      </c>
      <c r="C33" t="s">
        <v>72</v>
      </c>
      <c r="D33" t="s">
        <v>803</v>
      </c>
      <c r="E33">
        <v>101892</v>
      </c>
      <c r="F33">
        <v>18180</v>
      </c>
      <c r="G33">
        <v>23046</v>
      </c>
      <c r="H33">
        <v>22200</v>
      </c>
      <c r="I33">
        <f t="shared" si="4"/>
        <v>63426</v>
      </c>
      <c r="J33">
        <v>16585</v>
      </c>
      <c r="K33">
        <v>2249</v>
      </c>
      <c r="L33">
        <v>1197</v>
      </c>
      <c r="M33">
        <v>1494</v>
      </c>
      <c r="N33">
        <v>1920</v>
      </c>
      <c r="O33">
        <v>7651</v>
      </c>
      <c r="P33">
        <v>7370</v>
      </c>
      <c r="Q33">
        <v>987444</v>
      </c>
      <c r="R33">
        <v>11.4</v>
      </c>
      <c r="AA33" s="1">
        <f t="shared" si="5"/>
        <v>0.62248262866564597</v>
      </c>
      <c r="AB33" s="1">
        <f t="shared" si="6"/>
        <v>0.16277038432850469</v>
      </c>
      <c r="AC33" s="1">
        <f t="shared" si="7"/>
        <v>2.207239037412162E-2</v>
      </c>
      <c r="AD33" s="1">
        <f t="shared" si="8"/>
        <v>1.1747732893652102E-2</v>
      </c>
      <c r="AE33" s="1">
        <f t="shared" si="9"/>
        <v>1.4662583912377812E-2</v>
      </c>
      <c r="AF33" s="1">
        <f t="shared" si="10"/>
        <v>1.8843481333176305E-2</v>
      </c>
      <c r="AG33" s="1">
        <f t="shared" si="11"/>
        <v>7.5089310250068694E-2</v>
      </c>
      <c r="AH33" s="1">
        <f t="shared" si="12"/>
        <v>7.2331488242452793E-2</v>
      </c>
      <c r="AY33" s="2" t="s">
        <v>319</v>
      </c>
      <c r="AZ33" s="4" t="s">
        <v>872</v>
      </c>
      <c r="BA33" s="1">
        <f t="shared" si="13"/>
        <v>0.31196380789495465</v>
      </c>
      <c r="BB33" s="1">
        <f t="shared" si="14"/>
        <v>0.16443684312156906</v>
      </c>
      <c r="BC33" s="1">
        <f t="shared" si="15"/>
        <v>0.14132023944167058</v>
      </c>
      <c r="BD33" s="1">
        <f t="shared" si="16"/>
        <v>0.14258916995393231</v>
      </c>
      <c r="BE33" s="1">
        <f t="shared" si="17"/>
        <v>1.726848914512703E-2</v>
      </c>
      <c r="BF33" s="1">
        <f t="shared" si="18"/>
        <v>1.4923726242034703E-2</v>
      </c>
      <c r="BG33" s="1">
        <f t="shared" si="2"/>
        <v>0.11293481559129404</v>
      </c>
      <c r="BH33" s="1">
        <f t="shared" si="3"/>
        <v>9.456290860941767E-2</v>
      </c>
    </row>
    <row r="34" spans="1:60" x14ac:dyDescent="0.25">
      <c r="A34">
        <v>2011</v>
      </c>
      <c r="B34" t="s">
        <v>73</v>
      </c>
      <c r="C34" t="s">
        <v>74</v>
      </c>
      <c r="D34" t="s">
        <v>803</v>
      </c>
      <c r="E34">
        <v>110912</v>
      </c>
      <c r="F34">
        <v>16539</v>
      </c>
      <c r="G34">
        <v>23249</v>
      </c>
      <c r="H34">
        <v>26282</v>
      </c>
      <c r="I34">
        <f t="shared" si="4"/>
        <v>66070</v>
      </c>
      <c r="J34">
        <v>17480</v>
      </c>
      <c r="K34">
        <v>3071</v>
      </c>
      <c r="L34">
        <v>1175</v>
      </c>
      <c r="M34">
        <v>1804</v>
      </c>
      <c r="N34">
        <v>2535</v>
      </c>
      <c r="O34">
        <v>11166</v>
      </c>
      <c r="P34">
        <v>7611</v>
      </c>
      <c r="Q34">
        <v>1186307.2</v>
      </c>
      <c r="R34">
        <v>12.9</v>
      </c>
      <c r="AA34" s="1">
        <f t="shared" si="5"/>
        <v>0.59569748990190419</v>
      </c>
      <c r="AB34" s="1">
        <f t="shared" si="6"/>
        <v>0.15760242354298903</v>
      </c>
      <c r="AC34" s="1">
        <f t="shared" si="7"/>
        <v>2.7688618003462204E-2</v>
      </c>
      <c r="AD34" s="1">
        <f t="shared" si="8"/>
        <v>1.0593984420080785E-2</v>
      </c>
      <c r="AE34" s="1">
        <f t="shared" si="9"/>
        <v>1.6265147143681477E-2</v>
      </c>
      <c r="AF34" s="1">
        <f t="shared" si="10"/>
        <v>2.2855957876514715E-2</v>
      </c>
      <c r="AG34" s="1">
        <f t="shared" si="11"/>
        <v>0.10067440854010387</v>
      </c>
      <c r="AH34" s="1">
        <f t="shared" si="12"/>
        <v>6.8621970571263707E-2</v>
      </c>
      <c r="AY34" s="2" t="s">
        <v>455</v>
      </c>
      <c r="AZ34" s="3" t="s">
        <v>869</v>
      </c>
      <c r="BA34" s="1">
        <f t="shared" si="13"/>
        <v>0.54219978115188483</v>
      </c>
      <c r="BB34" s="1">
        <f t="shared" si="14"/>
        <v>7.4100827474735911E-2</v>
      </c>
      <c r="BC34" s="1">
        <f t="shared" si="15"/>
        <v>2.4080444562053452E-2</v>
      </c>
      <c r="BD34" s="1">
        <f t="shared" si="16"/>
        <v>3.5881078220321404E-2</v>
      </c>
      <c r="BE34" s="1">
        <f t="shared" si="17"/>
        <v>1.6921393476037563E-2</v>
      </c>
      <c r="BF34" s="1">
        <f t="shared" si="18"/>
        <v>8.7789562518326744E-2</v>
      </c>
      <c r="BG34" s="1">
        <f t="shared" si="2"/>
        <v>0.1241283622866052</v>
      </c>
      <c r="BH34" s="1">
        <f t="shared" si="3"/>
        <v>9.4898550310034829E-2</v>
      </c>
    </row>
    <row r="35" spans="1:60" x14ac:dyDescent="0.25">
      <c r="A35">
        <v>2011</v>
      </c>
      <c r="B35" t="s">
        <v>75</v>
      </c>
      <c r="C35" t="s">
        <v>76</v>
      </c>
      <c r="D35" t="s">
        <v>803</v>
      </c>
      <c r="E35">
        <v>149908</v>
      </c>
      <c r="F35">
        <v>24856</v>
      </c>
      <c r="G35">
        <v>29011</v>
      </c>
      <c r="H35">
        <v>28699</v>
      </c>
      <c r="I35">
        <f t="shared" si="4"/>
        <v>82566</v>
      </c>
      <c r="J35">
        <v>25166</v>
      </c>
      <c r="K35">
        <v>11832</v>
      </c>
      <c r="L35">
        <v>3450</v>
      </c>
      <c r="M35">
        <v>1081</v>
      </c>
      <c r="N35">
        <v>3320</v>
      </c>
      <c r="O35">
        <v>10864</v>
      </c>
      <c r="P35">
        <v>11629</v>
      </c>
      <c r="Q35">
        <v>1755520.9</v>
      </c>
      <c r="R35">
        <v>13.8</v>
      </c>
      <c r="AA35" s="1">
        <f t="shared" si="5"/>
        <v>0.55077781039037277</v>
      </c>
      <c r="AB35" s="1">
        <f t="shared" si="6"/>
        <v>0.16787629746244362</v>
      </c>
      <c r="AC35" s="1">
        <f t="shared" si="7"/>
        <v>7.8928409424446996E-2</v>
      </c>
      <c r="AD35" s="1">
        <f t="shared" si="8"/>
        <v>2.3014115324065425E-2</v>
      </c>
      <c r="AE35" s="1">
        <f t="shared" si="9"/>
        <v>7.211089468207167E-3</v>
      </c>
      <c r="AF35" s="1">
        <f t="shared" si="10"/>
        <v>2.2146916775622381E-2</v>
      </c>
      <c r="AG35" s="1">
        <f t="shared" si="11"/>
        <v>7.2471115617578782E-2</v>
      </c>
      <c r="AH35" s="1">
        <f t="shared" si="12"/>
        <v>7.7574245537262859E-2</v>
      </c>
      <c r="AY35" s="2" t="s">
        <v>591</v>
      </c>
      <c r="AZ35" s="3" t="s">
        <v>869</v>
      </c>
      <c r="BA35" s="1">
        <f t="shared" si="13"/>
        <v>0.68877354222719589</v>
      </c>
      <c r="BB35" s="1">
        <f t="shared" si="14"/>
        <v>7.5411319317126593E-2</v>
      </c>
      <c r="BC35" s="1">
        <f t="shared" si="15"/>
        <v>1.4028905450129765E-2</v>
      </c>
      <c r="BD35" s="1">
        <f t="shared" si="16"/>
        <v>1.0052620300483345E-2</v>
      </c>
      <c r="BE35" s="1">
        <f t="shared" si="17"/>
        <v>1.3371746946355866E-2</v>
      </c>
      <c r="BF35" s="1">
        <f t="shared" si="18"/>
        <v>3.2648396390390244E-2</v>
      </c>
      <c r="BG35" s="1">
        <f t="shared" si="2"/>
        <v>8.4959165694421301E-2</v>
      </c>
      <c r="BH35" s="1">
        <f t="shared" si="3"/>
        <v>8.0754303673896993E-2</v>
      </c>
    </row>
    <row r="36" spans="1:60" x14ac:dyDescent="0.25">
      <c r="A36">
        <v>2011</v>
      </c>
      <c r="B36" t="s">
        <v>77</v>
      </c>
      <c r="C36" t="s">
        <v>78</v>
      </c>
      <c r="D36" t="s">
        <v>803</v>
      </c>
      <c r="E36">
        <v>38133</v>
      </c>
      <c r="F36">
        <v>8390</v>
      </c>
      <c r="G36">
        <v>9421</v>
      </c>
      <c r="H36">
        <v>6117</v>
      </c>
      <c r="I36">
        <f t="shared" si="4"/>
        <v>23928</v>
      </c>
      <c r="J36">
        <v>4499</v>
      </c>
      <c r="K36">
        <v>1524</v>
      </c>
      <c r="L36">
        <v>1249</v>
      </c>
      <c r="M36">
        <v>626</v>
      </c>
      <c r="N36">
        <v>678</v>
      </c>
      <c r="O36">
        <v>2941</v>
      </c>
      <c r="P36">
        <v>2688</v>
      </c>
      <c r="Q36">
        <v>392863.4</v>
      </c>
      <c r="R36">
        <v>12.1</v>
      </c>
      <c r="AA36" s="1">
        <f t="shared" si="5"/>
        <v>0.62748800251750447</v>
      </c>
      <c r="AB36" s="1">
        <f t="shared" si="6"/>
        <v>0.11798180054021451</v>
      </c>
      <c r="AC36" s="1">
        <f t="shared" si="7"/>
        <v>3.9965384312799938E-2</v>
      </c>
      <c r="AD36" s="1">
        <f t="shared" si="8"/>
        <v>3.2753782812786826E-2</v>
      </c>
      <c r="AE36" s="1">
        <f t="shared" si="9"/>
        <v>1.6416227414575303E-2</v>
      </c>
      <c r="AF36" s="1">
        <f t="shared" si="10"/>
        <v>1.7779875698214147E-2</v>
      </c>
      <c r="AG36" s="1">
        <f t="shared" si="11"/>
        <v>7.7124800041958402E-2</v>
      </c>
      <c r="AH36" s="1">
        <f t="shared" si="12"/>
        <v>7.0490126661946345E-2</v>
      </c>
      <c r="AY36" s="2" t="s">
        <v>361</v>
      </c>
      <c r="AZ36" s="4" t="s">
        <v>872</v>
      </c>
      <c r="BA36" s="1">
        <f t="shared" si="13"/>
        <v>0.51499000666222516</v>
      </c>
      <c r="BB36" s="1">
        <f t="shared" si="14"/>
        <v>0.18118002632391414</v>
      </c>
      <c r="BC36" s="1">
        <f t="shared" si="15"/>
        <v>5.2631578947368418E-2</v>
      </c>
      <c r="BD36" s="1">
        <f t="shared" si="16"/>
        <v>1.6379324352870445E-2</v>
      </c>
      <c r="BE36" s="1">
        <f t="shared" si="17"/>
        <v>1.0935798898295445E-2</v>
      </c>
      <c r="BF36" s="1">
        <f t="shared" si="18"/>
        <v>2.8615069628377829E-2</v>
      </c>
      <c r="BG36" s="1">
        <f t="shared" si="2"/>
        <v>0.10926049300466356</v>
      </c>
      <c r="BH36" s="1">
        <f t="shared" si="3"/>
        <v>8.6007702182284984E-2</v>
      </c>
    </row>
    <row r="37" spans="1:60" x14ac:dyDescent="0.25">
      <c r="A37">
        <v>2011</v>
      </c>
      <c r="B37" t="s">
        <v>79</v>
      </c>
      <c r="C37" t="s">
        <v>80</v>
      </c>
      <c r="D37" t="s">
        <v>803</v>
      </c>
      <c r="E37">
        <v>53702</v>
      </c>
      <c r="F37">
        <v>8185</v>
      </c>
      <c r="G37">
        <v>8323</v>
      </c>
      <c r="H37">
        <v>9243</v>
      </c>
      <c r="I37">
        <f t="shared" si="4"/>
        <v>25751</v>
      </c>
      <c r="J37">
        <v>10315</v>
      </c>
      <c r="K37">
        <v>3377</v>
      </c>
      <c r="L37">
        <v>2751</v>
      </c>
      <c r="M37">
        <v>785</v>
      </c>
      <c r="N37">
        <v>1120</v>
      </c>
      <c r="O37">
        <v>5827</v>
      </c>
      <c r="P37">
        <v>3776</v>
      </c>
      <c r="Q37">
        <v>677463.6</v>
      </c>
      <c r="R37">
        <v>15.4</v>
      </c>
      <c r="AA37" s="1">
        <f t="shared" si="5"/>
        <v>0.4795165915608357</v>
      </c>
      <c r="AB37" s="1">
        <f t="shared" si="6"/>
        <v>0.1920785073181632</v>
      </c>
      <c r="AC37" s="1">
        <f t="shared" si="7"/>
        <v>6.2884063908234325E-2</v>
      </c>
      <c r="AD37" s="1">
        <f t="shared" si="8"/>
        <v>5.1227142378309935E-2</v>
      </c>
      <c r="AE37" s="1">
        <f t="shared" si="9"/>
        <v>1.4617705113403597E-2</v>
      </c>
      <c r="AF37" s="1">
        <f t="shared" si="10"/>
        <v>2.0855834047149083E-2</v>
      </c>
      <c r="AG37" s="1">
        <f t="shared" si="11"/>
        <v>0.10850620088637294</v>
      </c>
      <c r="AH37" s="1">
        <f t="shared" si="12"/>
        <v>7.0313954787531191E-2</v>
      </c>
      <c r="AY37" s="2" t="s">
        <v>423</v>
      </c>
      <c r="AZ37" s="3" t="s">
        <v>870</v>
      </c>
      <c r="BA37" s="1">
        <f t="shared" si="13"/>
        <v>0.37244992336557264</v>
      </c>
      <c r="BB37" s="1">
        <f t="shared" si="14"/>
        <v>0.31903704878177686</v>
      </c>
      <c r="BC37" s="1">
        <f t="shared" si="15"/>
        <v>7.5722741926959464E-2</v>
      </c>
      <c r="BD37" s="1">
        <f t="shared" si="16"/>
        <v>1.3615823687965753E-2</v>
      </c>
      <c r="BE37" s="1">
        <f t="shared" si="17"/>
        <v>7.3397283441678559E-3</v>
      </c>
      <c r="BF37" s="1">
        <f t="shared" si="18"/>
        <v>1.179245283018868E-2</v>
      </c>
      <c r="BG37" s="1">
        <f t="shared" si="2"/>
        <v>0.1043747687754347</v>
      </c>
      <c r="BH37" s="1">
        <f t="shared" si="3"/>
        <v>9.5667512287934048E-2</v>
      </c>
    </row>
    <row r="38" spans="1:60" x14ac:dyDescent="0.25">
      <c r="A38">
        <v>2011</v>
      </c>
      <c r="B38" t="s">
        <v>81</v>
      </c>
      <c r="C38" t="s">
        <v>82</v>
      </c>
      <c r="D38" t="s">
        <v>803</v>
      </c>
      <c r="E38">
        <v>34510</v>
      </c>
      <c r="F38">
        <v>6453</v>
      </c>
      <c r="G38">
        <v>5676</v>
      </c>
      <c r="H38">
        <v>6960</v>
      </c>
      <c r="I38">
        <f t="shared" si="4"/>
        <v>19089</v>
      </c>
      <c r="J38">
        <v>5273</v>
      </c>
      <c r="K38">
        <v>1434</v>
      </c>
      <c r="L38">
        <v>664</v>
      </c>
      <c r="M38">
        <v>675</v>
      </c>
      <c r="N38">
        <v>909</v>
      </c>
      <c r="O38">
        <v>4055</v>
      </c>
      <c r="P38">
        <v>2411</v>
      </c>
      <c r="Q38">
        <v>407164.9</v>
      </c>
      <c r="R38">
        <v>14.5</v>
      </c>
      <c r="AA38" s="1">
        <f t="shared" si="5"/>
        <v>0.55314401622718057</v>
      </c>
      <c r="AB38" s="1">
        <f t="shared" si="6"/>
        <v>0.15279629093016517</v>
      </c>
      <c r="AC38" s="1">
        <f t="shared" si="7"/>
        <v>4.1553172993335268E-2</v>
      </c>
      <c r="AD38" s="1">
        <f t="shared" si="8"/>
        <v>1.9240799768183135E-2</v>
      </c>
      <c r="AE38" s="1">
        <f t="shared" si="9"/>
        <v>1.9559547957113881E-2</v>
      </c>
      <c r="AF38" s="1">
        <f t="shared" si="10"/>
        <v>2.6340191248913358E-2</v>
      </c>
      <c r="AG38" s="1">
        <f t="shared" si="11"/>
        <v>0.11750217328310635</v>
      </c>
      <c r="AH38" s="1">
        <f t="shared" si="12"/>
        <v>6.9863807592002322E-2</v>
      </c>
      <c r="AY38" s="2" t="s">
        <v>281</v>
      </c>
      <c r="AZ38" s="4" t="s">
        <v>872</v>
      </c>
      <c r="BA38" s="1">
        <f t="shared" si="13"/>
        <v>0.38440249940541826</v>
      </c>
      <c r="BB38" s="1">
        <f t="shared" si="14"/>
        <v>0.26946444401202135</v>
      </c>
      <c r="BC38" s="1">
        <f t="shared" si="15"/>
        <v>7.7836154893948239E-2</v>
      </c>
      <c r="BD38" s="1">
        <f t="shared" si="16"/>
        <v>2.3631921471968173E-2</v>
      </c>
      <c r="BE38" s="1">
        <f t="shared" si="17"/>
        <v>1.5264534820868737E-2</v>
      </c>
      <c r="BF38" s="1">
        <f t="shared" si="18"/>
        <v>3.1264188882402545E-2</v>
      </c>
      <c r="BG38" s="1">
        <f t="shared" si="2"/>
        <v>0.12451622667617998</v>
      </c>
      <c r="BH38" s="1">
        <f t="shared" si="3"/>
        <v>7.3620029837192708E-2</v>
      </c>
    </row>
    <row r="39" spans="1:60" x14ac:dyDescent="0.25">
      <c r="A39">
        <v>2011</v>
      </c>
      <c r="B39" t="s">
        <v>83</v>
      </c>
      <c r="C39" t="s">
        <v>84</v>
      </c>
      <c r="D39" t="s">
        <v>803</v>
      </c>
      <c r="E39">
        <v>35993</v>
      </c>
      <c r="F39">
        <v>7087</v>
      </c>
      <c r="G39">
        <v>7880</v>
      </c>
      <c r="H39">
        <v>7710</v>
      </c>
      <c r="I39">
        <f t="shared" si="4"/>
        <v>22677</v>
      </c>
      <c r="J39">
        <v>3888</v>
      </c>
      <c r="K39">
        <v>1721</v>
      </c>
      <c r="L39">
        <v>1028</v>
      </c>
      <c r="M39">
        <v>611</v>
      </c>
      <c r="N39">
        <v>628</v>
      </c>
      <c r="O39">
        <v>2860</v>
      </c>
      <c r="P39">
        <v>2580</v>
      </c>
      <c r="Q39">
        <v>364594.3</v>
      </c>
      <c r="R39">
        <v>11.9</v>
      </c>
      <c r="AA39" s="1">
        <f t="shared" si="5"/>
        <v>0.63003917428388856</v>
      </c>
      <c r="AB39" s="1">
        <f t="shared" si="6"/>
        <v>0.10802100408412747</v>
      </c>
      <c r="AC39" s="1">
        <f t="shared" si="7"/>
        <v>4.7814852888061567E-2</v>
      </c>
      <c r="AD39" s="1">
        <f t="shared" si="8"/>
        <v>2.8561109104548107E-2</v>
      </c>
      <c r="AE39" s="1">
        <f t="shared" si="9"/>
        <v>1.6975523018364681E-2</v>
      </c>
      <c r="AF39" s="1">
        <f t="shared" si="10"/>
        <v>1.7447837079432111E-2</v>
      </c>
      <c r="AG39" s="1">
        <f t="shared" si="11"/>
        <v>7.9459894979579365E-2</v>
      </c>
      <c r="AH39" s="1">
        <f t="shared" si="12"/>
        <v>7.1680604561998165E-2</v>
      </c>
      <c r="AY39" s="2" t="s">
        <v>339</v>
      </c>
      <c r="AZ39" s="3" t="s">
        <v>870</v>
      </c>
      <c r="BA39" s="1">
        <f t="shared" si="13"/>
        <v>0.43321362121933277</v>
      </c>
      <c r="BB39" s="1">
        <f t="shared" si="14"/>
        <v>0.16922677512872658</v>
      </c>
      <c r="BC39" s="1">
        <f t="shared" si="15"/>
        <v>0.14940937216044309</v>
      </c>
      <c r="BD39" s="1">
        <f t="shared" si="16"/>
        <v>2.2629916489983123E-2</v>
      </c>
      <c r="BE39" s="1">
        <f t="shared" si="17"/>
        <v>1.0276491713902471E-2</v>
      </c>
      <c r="BF39" s="1">
        <f t="shared" si="18"/>
        <v>1.3564969062351261E-2</v>
      </c>
      <c r="BG39" s="1">
        <f t="shared" si="2"/>
        <v>8.4461944528579469E-2</v>
      </c>
      <c r="BH39" s="1">
        <f t="shared" si="3"/>
        <v>0.11721690969668123</v>
      </c>
    </row>
    <row r="40" spans="1:60" x14ac:dyDescent="0.25">
      <c r="A40">
        <v>2011</v>
      </c>
      <c r="B40" t="s">
        <v>85</v>
      </c>
      <c r="C40" t="s">
        <v>86</v>
      </c>
      <c r="D40" t="s">
        <v>803</v>
      </c>
      <c r="E40">
        <v>62832</v>
      </c>
      <c r="F40">
        <v>14211</v>
      </c>
      <c r="G40">
        <v>13477</v>
      </c>
      <c r="H40">
        <v>9972</v>
      </c>
      <c r="I40">
        <f t="shared" si="4"/>
        <v>37660</v>
      </c>
      <c r="J40">
        <v>3731</v>
      </c>
      <c r="K40">
        <v>2741</v>
      </c>
      <c r="L40">
        <v>3231</v>
      </c>
      <c r="M40">
        <v>1229</v>
      </c>
      <c r="N40">
        <v>2764</v>
      </c>
      <c r="O40">
        <v>6644</v>
      </c>
      <c r="P40">
        <v>4832</v>
      </c>
      <c r="Q40">
        <v>833558</v>
      </c>
      <c r="R40">
        <v>16.2</v>
      </c>
      <c r="AA40" s="1">
        <f t="shared" si="5"/>
        <v>0.59937611408199643</v>
      </c>
      <c r="AB40" s="1">
        <f t="shared" si="6"/>
        <v>5.9380570409982174E-2</v>
      </c>
      <c r="AC40" s="1">
        <f t="shared" si="7"/>
        <v>4.3624267888973771E-2</v>
      </c>
      <c r="AD40" s="1">
        <f t="shared" si="8"/>
        <v>5.1422841864018333E-2</v>
      </c>
      <c r="AE40" s="1">
        <f t="shared" si="9"/>
        <v>1.9560096765979119E-2</v>
      </c>
      <c r="AF40" s="1">
        <f t="shared" si="10"/>
        <v>4.3990323402088111E-2</v>
      </c>
      <c r="AG40" s="1">
        <f t="shared" si="11"/>
        <v>0.10574229691876751</v>
      </c>
      <c r="AH40" s="1">
        <f t="shared" si="12"/>
        <v>7.6903488668194547E-2</v>
      </c>
      <c r="AY40" s="2" t="s">
        <v>223</v>
      </c>
      <c r="AZ40" s="3" t="s">
        <v>869</v>
      </c>
      <c r="BA40" s="1">
        <f t="shared" si="13"/>
        <v>0.59823258437529381</v>
      </c>
      <c r="BB40" s="1">
        <f t="shared" si="14"/>
        <v>0.14788004136504654</v>
      </c>
      <c r="BC40" s="1">
        <f t="shared" si="15"/>
        <v>2.6078781611356586E-2</v>
      </c>
      <c r="BD40" s="1">
        <f t="shared" si="16"/>
        <v>1.6752843846949327E-2</v>
      </c>
      <c r="BE40" s="1">
        <f t="shared" si="17"/>
        <v>1.4628184638525899E-2</v>
      </c>
      <c r="BF40" s="1">
        <f t="shared" si="18"/>
        <v>4.2643602519507377E-2</v>
      </c>
      <c r="BG40" s="1">
        <f t="shared" si="2"/>
        <v>8.8145153708752463E-2</v>
      </c>
      <c r="BH40" s="1">
        <f t="shared" si="3"/>
        <v>6.5638807934568014E-2</v>
      </c>
    </row>
    <row r="41" spans="1:60" x14ac:dyDescent="0.25">
      <c r="A41">
        <v>2011</v>
      </c>
      <c r="B41" t="s">
        <v>87</v>
      </c>
      <c r="C41" t="s">
        <v>88</v>
      </c>
      <c r="D41" t="s">
        <v>803</v>
      </c>
      <c r="E41">
        <v>39324</v>
      </c>
      <c r="F41">
        <v>9011</v>
      </c>
      <c r="G41">
        <v>7431</v>
      </c>
      <c r="H41">
        <v>6409</v>
      </c>
      <c r="I41">
        <f t="shared" si="4"/>
        <v>22851</v>
      </c>
      <c r="J41">
        <v>5276</v>
      </c>
      <c r="K41">
        <v>1798</v>
      </c>
      <c r="L41">
        <v>1321</v>
      </c>
      <c r="M41">
        <v>1093</v>
      </c>
      <c r="N41">
        <v>815</v>
      </c>
      <c r="O41">
        <v>3370</v>
      </c>
      <c r="P41">
        <v>2800</v>
      </c>
      <c r="Q41">
        <v>463874.9</v>
      </c>
      <c r="R41">
        <v>14</v>
      </c>
      <c r="AA41" s="1">
        <f t="shared" si="5"/>
        <v>0.58109551418980776</v>
      </c>
      <c r="AB41" s="1">
        <f t="shared" si="6"/>
        <v>0.13416742955955652</v>
      </c>
      <c r="AC41" s="1">
        <f t="shared" si="7"/>
        <v>4.5722713864306784E-2</v>
      </c>
      <c r="AD41" s="1">
        <f t="shared" si="8"/>
        <v>3.3592716915878347E-2</v>
      </c>
      <c r="AE41" s="1">
        <f t="shared" si="9"/>
        <v>2.7794730953107517E-2</v>
      </c>
      <c r="AF41" s="1">
        <f t="shared" si="10"/>
        <v>2.0725256840606245E-2</v>
      </c>
      <c r="AG41" s="1">
        <f t="shared" si="11"/>
        <v>8.5698301291831966E-2</v>
      </c>
      <c r="AH41" s="1">
        <f t="shared" si="12"/>
        <v>7.1203336384904892E-2</v>
      </c>
      <c r="AY41" s="2" t="s">
        <v>77</v>
      </c>
      <c r="AZ41" s="3" t="s">
        <v>871</v>
      </c>
      <c r="BA41" s="1">
        <f t="shared" si="13"/>
        <v>0.62748800251750447</v>
      </c>
      <c r="BB41" s="1">
        <f t="shared" si="14"/>
        <v>0.11798180054021451</v>
      </c>
      <c r="BC41" s="1">
        <f t="shared" si="15"/>
        <v>3.9965384312799938E-2</v>
      </c>
      <c r="BD41" s="1">
        <f t="shared" si="16"/>
        <v>3.2753782812786826E-2</v>
      </c>
      <c r="BE41" s="1">
        <f t="shared" si="17"/>
        <v>1.6416227414575303E-2</v>
      </c>
      <c r="BF41" s="1">
        <f t="shared" si="18"/>
        <v>1.7779875698214147E-2</v>
      </c>
      <c r="BG41" s="1">
        <f t="shared" si="2"/>
        <v>7.7124800041958402E-2</v>
      </c>
      <c r="BH41" s="1">
        <f t="shared" si="3"/>
        <v>7.0490126661946345E-2</v>
      </c>
    </row>
    <row r="42" spans="1:60" x14ac:dyDescent="0.25">
      <c r="A42">
        <v>2011</v>
      </c>
      <c r="B42" t="s">
        <v>89</v>
      </c>
      <c r="C42" t="s">
        <v>90</v>
      </c>
      <c r="D42" t="s">
        <v>803</v>
      </c>
      <c r="E42">
        <v>64180</v>
      </c>
      <c r="F42">
        <v>13944</v>
      </c>
      <c r="G42">
        <v>18332</v>
      </c>
      <c r="H42">
        <v>8827</v>
      </c>
      <c r="I42">
        <f t="shared" si="4"/>
        <v>41103</v>
      </c>
      <c r="J42">
        <v>6740</v>
      </c>
      <c r="K42">
        <v>2956</v>
      </c>
      <c r="L42">
        <v>1119</v>
      </c>
      <c r="M42">
        <v>1790</v>
      </c>
      <c r="N42">
        <v>1407</v>
      </c>
      <c r="O42">
        <v>5038</v>
      </c>
      <c r="P42">
        <v>4027</v>
      </c>
      <c r="Q42">
        <v>687150.1</v>
      </c>
      <c r="R42">
        <v>12.5</v>
      </c>
      <c r="AA42" s="1">
        <f t="shared" si="5"/>
        <v>0.64043315674665002</v>
      </c>
      <c r="AB42" s="1">
        <f t="shared" si="6"/>
        <v>0.10501713929573075</v>
      </c>
      <c r="AC42" s="1">
        <f t="shared" si="7"/>
        <v>4.6057961981925834E-2</v>
      </c>
      <c r="AD42" s="1">
        <f t="shared" si="8"/>
        <v>1.7435338111561234E-2</v>
      </c>
      <c r="AE42" s="1">
        <f t="shared" si="9"/>
        <v>2.7890308507323155E-2</v>
      </c>
      <c r="AF42" s="1">
        <f t="shared" si="10"/>
        <v>2.1922717357432221E-2</v>
      </c>
      <c r="AG42" s="1">
        <f t="shared" si="11"/>
        <v>7.8497974446868179E-2</v>
      </c>
      <c r="AH42" s="1">
        <f t="shared" si="12"/>
        <v>6.2745403552508572E-2</v>
      </c>
      <c r="AY42" s="2" t="s">
        <v>59</v>
      </c>
      <c r="AZ42" s="3" t="s">
        <v>870</v>
      </c>
      <c r="BA42" s="1">
        <f t="shared" si="13"/>
        <v>0.57440138125312368</v>
      </c>
      <c r="BB42" s="1">
        <f t="shared" si="14"/>
        <v>0.17952882911536189</v>
      </c>
      <c r="BC42" s="1">
        <f t="shared" si="15"/>
        <v>4.0517515561815619E-2</v>
      </c>
      <c r="BD42" s="1">
        <f t="shared" si="16"/>
        <v>1.3290017720023627E-2</v>
      </c>
      <c r="BE42" s="1">
        <f t="shared" si="17"/>
        <v>1.2313144622654369E-2</v>
      </c>
      <c r="BF42" s="1">
        <f t="shared" si="18"/>
        <v>2.1139079467490572E-2</v>
      </c>
      <c r="BG42" s="1">
        <f t="shared" si="2"/>
        <v>8.7339270298514238E-2</v>
      </c>
      <c r="BH42" s="1">
        <f t="shared" si="3"/>
        <v>7.1470761961015941E-2</v>
      </c>
    </row>
    <row r="43" spans="1:60" x14ac:dyDescent="0.25">
      <c r="A43">
        <v>2011</v>
      </c>
      <c r="B43" t="s">
        <v>91</v>
      </c>
      <c r="C43" t="s">
        <v>92</v>
      </c>
      <c r="D43" t="s">
        <v>803</v>
      </c>
      <c r="E43">
        <v>28713</v>
      </c>
      <c r="F43">
        <v>4699</v>
      </c>
      <c r="G43">
        <v>3183</v>
      </c>
      <c r="H43">
        <v>4919</v>
      </c>
      <c r="I43">
        <f t="shared" si="4"/>
        <v>12801</v>
      </c>
      <c r="J43">
        <v>5720</v>
      </c>
      <c r="K43">
        <v>1711</v>
      </c>
      <c r="L43">
        <v>983</v>
      </c>
      <c r="M43">
        <v>931</v>
      </c>
      <c r="N43">
        <v>547</v>
      </c>
      <c r="O43">
        <v>4070</v>
      </c>
      <c r="P43">
        <v>1950</v>
      </c>
      <c r="Q43">
        <v>352415.9</v>
      </c>
      <c r="R43">
        <v>15.5</v>
      </c>
      <c r="AA43" s="1">
        <f t="shared" si="5"/>
        <v>0.44582593250444047</v>
      </c>
      <c r="AB43" s="1">
        <f t="shared" si="6"/>
        <v>0.19921290008010309</v>
      </c>
      <c r="AC43" s="1">
        <f t="shared" si="7"/>
        <v>5.9589732873611259E-2</v>
      </c>
      <c r="AD43" s="1">
        <f t="shared" si="8"/>
        <v>3.423536377250723E-2</v>
      </c>
      <c r="AE43" s="1">
        <f t="shared" si="9"/>
        <v>3.2424337408142656E-2</v>
      </c>
      <c r="AF43" s="1">
        <f t="shared" si="10"/>
        <v>1.9050604255911957E-2</v>
      </c>
      <c r="AG43" s="1">
        <f t="shared" si="11"/>
        <v>0.14174764044161181</v>
      </c>
      <c r="AH43" s="1">
        <f t="shared" si="12"/>
        <v>6.7913488663671515E-2</v>
      </c>
      <c r="AY43" s="2" t="s">
        <v>145</v>
      </c>
      <c r="AZ43" s="4" t="s">
        <v>872</v>
      </c>
      <c r="BA43" s="1">
        <f t="shared" si="13"/>
        <v>0.59426768068705049</v>
      </c>
      <c r="BB43" s="1">
        <f t="shared" si="14"/>
        <v>0.13282632314139375</v>
      </c>
      <c r="BC43" s="1">
        <f t="shared" si="15"/>
        <v>5.492265507786228E-2</v>
      </c>
      <c r="BD43" s="1">
        <f t="shared" si="16"/>
        <v>2.1180609446945005E-2</v>
      </c>
      <c r="BE43" s="1">
        <f t="shared" si="17"/>
        <v>1.1361167158156138E-2</v>
      </c>
      <c r="BF43" s="1">
        <f t="shared" si="18"/>
        <v>1.7890216772724923E-2</v>
      </c>
      <c r="BG43" s="1">
        <f t="shared" si="2"/>
        <v>9.8359977236277096E-2</v>
      </c>
      <c r="BH43" s="1">
        <f t="shared" si="3"/>
        <v>6.9191370479590258E-2</v>
      </c>
    </row>
    <row r="44" spans="1:60" x14ac:dyDescent="0.25">
      <c r="A44">
        <v>2011</v>
      </c>
      <c r="B44" t="s">
        <v>93</v>
      </c>
      <c r="C44" t="s">
        <v>94</v>
      </c>
      <c r="D44" t="s">
        <v>803</v>
      </c>
      <c r="E44">
        <v>32808</v>
      </c>
      <c r="F44">
        <v>4773</v>
      </c>
      <c r="G44">
        <v>4655</v>
      </c>
      <c r="H44">
        <v>5029</v>
      </c>
      <c r="I44">
        <f t="shared" si="4"/>
        <v>14457</v>
      </c>
      <c r="J44">
        <v>6900</v>
      </c>
      <c r="K44">
        <v>3466</v>
      </c>
      <c r="L44">
        <v>951</v>
      </c>
      <c r="M44">
        <v>437</v>
      </c>
      <c r="N44">
        <v>635</v>
      </c>
      <c r="O44">
        <v>3292</v>
      </c>
      <c r="P44">
        <v>2670</v>
      </c>
      <c r="Q44">
        <v>419235.8</v>
      </c>
      <c r="R44">
        <v>15.6</v>
      </c>
      <c r="AA44" s="1">
        <f t="shared" si="5"/>
        <v>0.44065471836137526</v>
      </c>
      <c r="AB44" s="1">
        <f t="shared" si="6"/>
        <v>0.21031455742501828</v>
      </c>
      <c r="AC44" s="1">
        <f t="shared" si="7"/>
        <v>0.10564496464277005</v>
      </c>
      <c r="AD44" s="1">
        <f t="shared" si="8"/>
        <v>2.8986832479882957E-2</v>
      </c>
      <c r="AE44" s="1">
        <f t="shared" si="9"/>
        <v>1.3319921970251159E-2</v>
      </c>
      <c r="AF44" s="1">
        <f t="shared" si="10"/>
        <v>1.9355035357229943E-2</v>
      </c>
      <c r="AG44" s="1">
        <f t="shared" si="11"/>
        <v>0.10034138015118264</v>
      </c>
      <c r="AH44" s="1">
        <f t="shared" si="12"/>
        <v>8.1382589612289682E-2</v>
      </c>
      <c r="AY44" s="2" t="s">
        <v>305</v>
      </c>
      <c r="AZ44" s="3" t="s">
        <v>871</v>
      </c>
      <c r="BA44" s="1">
        <f t="shared" si="13"/>
        <v>0.66133889664686984</v>
      </c>
      <c r="BB44" s="1">
        <f t="shared" si="14"/>
        <v>5.6008883355485643E-2</v>
      </c>
      <c r="BC44" s="1">
        <f t="shared" si="15"/>
        <v>2.3773070646230462E-2</v>
      </c>
      <c r="BD44" s="1">
        <f t="shared" si="16"/>
        <v>1.1861298517758299E-2</v>
      </c>
      <c r="BE44" s="1">
        <f t="shared" si="17"/>
        <v>2.027356697006915E-2</v>
      </c>
      <c r="BF44" s="1">
        <f t="shared" si="18"/>
        <v>6.0904823594730553E-2</v>
      </c>
      <c r="BG44" s="1">
        <f t="shared" si="2"/>
        <v>0.10796305331695745</v>
      </c>
      <c r="BH44" s="1">
        <f t="shared" si="3"/>
        <v>5.7876406951898648E-2</v>
      </c>
    </row>
    <row r="45" spans="1:60" x14ac:dyDescent="0.25">
      <c r="A45">
        <v>2011</v>
      </c>
      <c r="B45" t="s">
        <v>95</v>
      </c>
      <c r="C45" t="s">
        <v>96</v>
      </c>
      <c r="D45" t="s">
        <v>803</v>
      </c>
      <c r="E45">
        <v>55761</v>
      </c>
      <c r="F45">
        <v>8281</v>
      </c>
      <c r="G45">
        <v>13127</v>
      </c>
      <c r="H45">
        <v>12824</v>
      </c>
      <c r="I45">
        <f t="shared" si="4"/>
        <v>34232</v>
      </c>
      <c r="J45">
        <v>6615</v>
      </c>
      <c r="K45">
        <v>2725</v>
      </c>
      <c r="L45">
        <v>1774</v>
      </c>
      <c r="M45">
        <v>1071</v>
      </c>
      <c r="N45">
        <v>1050</v>
      </c>
      <c r="O45">
        <v>4691</v>
      </c>
      <c r="P45">
        <v>3603</v>
      </c>
      <c r="Q45">
        <v>615606.6</v>
      </c>
      <c r="R45">
        <v>13</v>
      </c>
      <c r="AA45" s="1">
        <f t="shared" si="5"/>
        <v>0.61390577643872957</v>
      </c>
      <c r="AB45" s="1">
        <f t="shared" si="6"/>
        <v>0.11863130144724808</v>
      </c>
      <c r="AC45" s="1">
        <f t="shared" si="7"/>
        <v>4.8869281397392446E-2</v>
      </c>
      <c r="AD45" s="1">
        <f t="shared" si="8"/>
        <v>3.1814350531733648E-2</v>
      </c>
      <c r="AE45" s="1">
        <f t="shared" si="9"/>
        <v>1.9206972615268735E-2</v>
      </c>
      <c r="AF45" s="1">
        <f t="shared" si="10"/>
        <v>1.8830365309086997E-2</v>
      </c>
      <c r="AG45" s="1">
        <f t="shared" si="11"/>
        <v>8.4126898728502E-2</v>
      </c>
      <c r="AH45" s="1">
        <f t="shared" si="12"/>
        <v>6.4615053532038516E-2</v>
      </c>
      <c r="AY45" s="2" t="s">
        <v>387</v>
      </c>
      <c r="AZ45" s="3" t="s">
        <v>870</v>
      </c>
      <c r="BA45" s="1">
        <f t="shared" si="13"/>
        <v>0.68570930381954009</v>
      </c>
      <c r="BB45" s="1">
        <f t="shared" si="14"/>
        <v>6.2092762880164458E-2</v>
      </c>
      <c r="BC45" s="1">
        <f t="shared" si="15"/>
        <v>1.3004056311142926E-2</v>
      </c>
      <c r="BD45" s="1">
        <f t="shared" si="16"/>
        <v>4.4876383459060629E-3</v>
      </c>
      <c r="BE45" s="1">
        <f t="shared" si="17"/>
        <v>5.3686471009305658E-3</v>
      </c>
      <c r="BF45" s="1">
        <f t="shared" si="18"/>
        <v>1.3297725896151092E-2</v>
      </c>
      <c r="BG45" s="1">
        <f t="shared" si="2"/>
        <v>0.13183928931960429</v>
      </c>
      <c r="BH45" s="1">
        <f t="shared" si="3"/>
        <v>8.4200576326560583E-2</v>
      </c>
    </row>
    <row r="46" spans="1:60" x14ac:dyDescent="0.25">
      <c r="A46">
        <v>2011</v>
      </c>
      <c r="B46" t="s">
        <v>97</v>
      </c>
      <c r="C46" t="s">
        <v>98</v>
      </c>
      <c r="D46" t="s">
        <v>803</v>
      </c>
      <c r="E46">
        <v>51694</v>
      </c>
      <c r="F46">
        <v>8765</v>
      </c>
      <c r="G46">
        <v>7040</v>
      </c>
      <c r="H46">
        <v>8169</v>
      </c>
      <c r="I46">
        <f t="shared" si="4"/>
        <v>23974</v>
      </c>
      <c r="J46">
        <v>10607</v>
      </c>
      <c r="K46">
        <v>4160</v>
      </c>
      <c r="L46">
        <v>1371</v>
      </c>
      <c r="M46">
        <v>1003</v>
      </c>
      <c r="N46">
        <v>1134</v>
      </c>
      <c r="O46">
        <v>5648</v>
      </c>
      <c r="P46">
        <v>3797</v>
      </c>
      <c r="Q46">
        <v>657225.1</v>
      </c>
      <c r="R46">
        <v>15.6</v>
      </c>
      <c r="AA46" s="1">
        <f t="shared" si="5"/>
        <v>0.46376755522884666</v>
      </c>
      <c r="AB46" s="1">
        <f t="shared" si="6"/>
        <v>0.20518822300460401</v>
      </c>
      <c r="AC46" s="1">
        <f t="shared" si="7"/>
        <v>8.0473555925252446E-2</v>
      </c>
      <c r="AD46" s="1">
        <f t="shared" si="8"/>
        <v>2.6521453166711804E-2</v>
      </c>
      <c r="AE46" s="1">
        <f t="shared" si="9"/>
        <v>1.9402638604093317E-2</v>
      </c>
      <c r="AF46" s="1">
        <f t="shared" si="10"/>
        <v>2.1936781831547181E-2</v>
      </c>
      <c r="AG46" s="1">
        <f t="shared" si="11"/>
        <v>0.10925832785236197</v>
      </c>
      <c r="AH46" s="1">
        <f t="shared" si="12"/>
        <v>7.3451464386582579E-2</v>
      </c>
      <c r="AY46" s="2" t="s">
        <v>241</v>
      </c>
      <c r="AZ46" s="4" t="s">
        <v>872</v>
      </c>
      <c r="BA46" s="1">
        <f t="shared" si="13"/>
        <v>0.4476998904709748</v>
      </c>
      <c r="BB46" s="1">
        <f t="shared" si="14"/>
        <v>0.22775718257645969</v>
      </c>
      <c r="BC46" s="1">
        <f t="shared" si="15"/>
        <v>8.5559019293959052E-2</v>
      </c>
      <c r="BD46" s="1">
        <f t="shared" si="16"/>
        <v>2.6308029320077513E-2</v>
      </c>
      <c r="BE46" s="1">
        <f t="shared" si="17"/>
        <v>1.5270873704608645E-2</v>
      </c>
      <c r="BF46" s="1">
        <f t="shared" si="18"/>
        <v>2.4917853231106242E-2</v>
      </c>
      <c r="BG46" s="1">
        <f t="shared" si="2"/>
        <v>7.9050467604684468E-2</v>
      </c>
      <c r="BH46" s="1">
        <f t="shared" si="3"/>
        <v>9.3436683798129583E-2</v>
      </c>
    </row>
    <row r="47" spans="1:60" x14ac:dyDescent="0.25">
      <c r="A47">
        <v>2011</v>
      </c>
      <c r="B47" t="s">
        <v>99</v>
      </c>
      <c r="C47" t="s">
        <v>100</v>
      </c>
      <c r="D47" t="s">
        <v>803</v>
      </c>
      <c r="E47">
        <v>48558</v>
      </c>
      <c r="F47">
        <v>8191</v>
      </c>
      <c r="G47">
        <v>8695</v>
      </c>
      <c r="H47">
        <v>8498</v>
      </c>
      <c r="I47">
        <f t="shared" si="4"/>
        <v>25384</v>
      </c>
      <c r="J47">
        <v>7633</v>
      </c>
      <c r="K47">
        <v>2727</v>
      </c>
      <c r="L47">
        <v>664</v>
      </c>
      <c r="M47">
        <v>902</v>
      </c>
      <c r="N47">
        <v>1499</v>
      </c>
      <c r="O47">
        <v>5406</v>
      </c>
      <c r="P47">
        <v>4343</v>
      </c>
      <c r="Q47">
        <v>596246.6</v>
      </c>
      <c r="R47">
        <v>15.4</v>
      </c>
      <c r="AA47" s="1">
        <f t="shared" si="5"/>
        <v>0.52275629144528191</v>
      </c>
      <c r="AB47" s="1">
        <f t="shared" si="6"/>
        <v>0.15719345936817827</v>
      </c>
      <c r="AC47" s="1">
        <f t="shared" si="7"/>
        <v>5.6159644136908438E-2</v>
      </c>
      <c r="AD47" s="1">
        <f t="shared" si="8"/>
        <v>1.3674368796078916E-2</v>
      </c>
      <c r="AE47" s="1">
        <f t="shared" si="9"/>
        <v>1.8575723876601179E-2</v>
      </c>
      <c r="AF47" s="1">
        <f t="shared" si="10"/>
        <v>3.0870299435726348E-2</v>
      </c>
      <c r="AG47" s="1">
        <f t="shared" si="11"/>
        <v>0.11133077968614852</v>
      </c>
      <c r="AH47" s="1">
        <f t="shared" si="12"/>
        <v>8.9439433255076403E-2</v>
      </c>
      <c r="AY47" s="2" t="s">
        <v>519</v>
      </c>
      <c r="AZ47" s="3" t="s">
        <v>871</v>
      </c>
      <c r="BA47" s="1">
        <f t="shared" si="13"/>
        <v>0.48375495275830538</v>
      </c>
      <c r="BB47" s="1">
        <f t="shared" si="14"/>
        <v>0.1081225236208473</v>
      </c>
      <c r="BC47" s="1">
        <f t="shared" si="15"/>
        <v>7.3178908869247175E-2</v>
      </c>
      <c r="BD47" s="1">
        <f t="shared" si="16"/>
        <v>2.9198415117342273E-2</v>
      </c>
      <c r="BE47" s="1">
        <f t="shared" si="17"/>
        <v>2.9289850655288021E-2</v>
      </c>
      <c r="BF47" s="1">
        <f t="shared" si="18"/>
        <v>7.5540993599512343E-2</v>
      </c>
      <c r="BG47" s="1">
        <f t="shared" si="2"/>
        <v>0.11569643401402012</v>
      </c>
      <c r="BH47" s="1">
        <f t="shared" si="3"/>
        <v>8.5217921365437363E-2</v>
      </c>
    </row>
    <row r="48" spans="1:60" x14ac:dyDescent="0.25">
      <c r="A48">
        <v>2011</v>
      </c>
      <c r="B48" t="s">
        <v>101</v>
      </c>
      <c r="C48" t="s">
        <v>102</v>
      </c>
      <c r="D48" t="s">
        <v>803</v>
      </c>
      <c r="E48">
        <v>61691</v>
      </c>
      <c r="F48">
        <v>9948</v>
      </c>
      <c r="G48">
        <v>11064</v>
      </c>
      <c r="H48">
        <v>15620</v>
      </c>
      <c r="I48">
        <f t="shared" si="4"/>
        <v>36632</v>
      </c>
      <c r="J48">
        <v>11750</v>
      </c>
      <c r="K48">
        <v>1424</v>
      </c>
      <c r="L48">
        <v>1093</v>
      </c>
      <c r="M48">
        <v>769</v>
      </c>
      <c r="N48">
        <v>1593</v>
      </c>
      <c r="O48">
        <v>3531</v>
      </c>
      <c r="P48">
        <v>4899</v>
      </c>
      <c r="Q48">
        <v>742355.7</v>
      </c>
      <c r="R48">
        <v>13.9</v>
      </c>
      <c r="AA48" s="1">
        <f t="shared" si="5"/>
        <v>0.5937981229028545</v>
      </c>
      <c r="AB48" s="1">
        <f t="shared" si="6"/>
        <v>0.19046538392958454</v>
      </c>
      <c r="AC48" s="1">
        <f t="shared" si="7"/>
        <v>2.3082783550274755E-2</v>
      </c>
      <c r="AD48" s="1">
        <f t="shared" si="8"/>
        <v>1.7717333160428589E-2</v>
      </c>
      <c r="AE48" s="1">
        <f t="shared" si="9"/>
        <v>1.2465351509944725E-2</v>
      </c>
      <c r="AF48" s="1">
        <f t="shared" si="10"/>
        <v>2.5822243114878993E-2</v>
      </c>
      <c r="AG48" s="1">
        <f t="shared" si="11"/>
        <v>5.7236874098328769E-2</v>
      </c>
      <c r="AH48" s="1">
        <f t="shared" si="12"/>
        <v>7.9411907733705073E-2</v>
      </c>
      <c r="AY48" s="2" t="s">
        <v>49</v>
      </c>
      <c r="AZ48" s="4" t="s">
        <v>872</v>
      </c>
      <c r="BA48" s="1">
        <f t="shared" si="13"/>
        <v>0.64199799532241897</v>
      </c>
      <c r="BB48" s="1">
        <f t="shared" si="14"/>
        <v>8.8948286743141411E-2</v>
      </c>
      <c r="BC48" s="1">
        <f t="shared" si="15"/>
        <v>3.4859115714444819E-2</v>
      </c>
      <c r="BD48" s="1">
        <f t="shared" si="16"/>
        <v>1.6928388461966811E-2</v>
      </c>
      <c r="BE48" s="1">
        <f t="shared" si="17"/>
        <v>1.7002635779782456E-2</v>
      </c>
      <c r="BF48" s="1">
        <f t="shared" si="18"/>
        <v>3.8849909047035676E-2</v>
      </c>
      <c r="BG48" s="1">
        <f t="shared" si="2"/>
        <v>0.10142183613616958</v>
      </c>
      <c r="BH48" s="1">
        <f t="shared" si="3"/>
        <v>5.9991832795040279E-2</v>
      </c>
    </row>
    <row r="49" spans="1:60" x14ac:dyDescent="0.25">
      <c r="A49">
        <v>2011</v>
      </c>
      <c r="B49" t="s">
        <v>103</v>
      </c>
      <c r="C49" t="s">
        <v>104</v>
      </c>
      <c r="D49" t="s">
        <v>803</v>
      </c>
      <c r="E49">
        <v>196630</v>
      </c>
      <c r="F49">
        <v>34811</v>
      </c>
      <c r="G49">
        <v>51672</v>
      </c>
      <c r="H49">
        <v>48405</v>
      </c>
      <c r="I49">
        <f t="shared" si="4"/>
        <v>134888</v>
      </c>
      <c r="J49">
        <v>17061</v>
      </c>
      <c r="K49">
        <v>5491</v>
      </c>
      <c r="L49">
        <v>2175</v>
      </c>
      <c r="M49">
        <v>4363</v>
      </c>
      <c r="N49">
        <v>4965</v>
      </c>
      <c r="O49">
        <v>12180</v>
      </c>
      <c r="P49">
        <v>15507</v>
      </c>
      <c r="Q49">
        <v>2219401.2000000002</v>
      </c>
      <c r="R49">
        <v>13.1</v>
      </c>
      <c r="AA49" s="1">
        <f t="shared" si="5"/>
        <v>0.68599908457509029</v>
      </c>
      <c r="AB49" s="1">
        <f t="shared" si="6"/>
        <v>8.6767024360473982E-2</v>
      </c>
      <c r="AC49" s="1">
        <f t="shared" si="7"/>
        <v>2.7925545440675381E-2</v>
      </c>
      <c r="AD49" s="1">
        <f t="shared" si="8"/>
        <v>1.1061384325891268E-2</v>
      </c>
      <c r="AE49" s="1">
        <f t="shared" si="9"/>
        <v>2.2188882673040738E-2</v>
      </c>
      <c r="AF49" s="1">
        <f t="shared" si="10"/>
        <v>2.5250470426689722E-2</v>
      </c>
      <c r="AG49" s="1">
        <f t="shared" si="11"/>
        <v>6.19437522249911E-2</v>
      </c>
      <c r="AH49" s="1">
        <f t="shared" si="12"/>
        <v>7.8863855973147531E-2</v>
      </c>
      <c r="AY49" s="2" t="s">
        <v>321</v>
      </c>
      <c r="AZ49" s="3" t="s">
        <v>869</v>
      </c>
      <c r="BA49" s="1">
        <f t="shared" si="13"/>
        <v>0.43848177014212292</v>
      </c>
      <c r="BB49" s="1">
        <f t="shared" si="14"/>
        <v>0.1093308882079</v>
      </c>
      <c r="BC49" s="1">
        <f t="shared" si="15"/>
        <v>6.5246241826122625E-2</v>
      </c>
      <c r="BD49" s="1">
        <f t="shared" si="16"/>
        <v>3.4915426006804529E-2</v>
      </c>
      <c r="BE49" s="1">
        <f t="shared" si="17"/>
        <v>0.13056487223415295</v>
      </c>
      <c r="BF49" s="1">
        <f t="shared" si="18"/>
        <v>1.845908838645851E-2</v>
      </c>
      <c r="BG49" s="1">
        <f t="shared" si="2"/>
        <v>8.7469536471780518E-2</v>
      </c>
      <c r="BH49" s="1">
        <f t="shared" si="3"/>
        <v>0.11553217672465796</v>
      </c>
    </row>
    <row r="50" spans="1:60" x14ac:dyDescent="0.25">
      <c r="A50">
        <v>2011</v>
      </c>
      <c r="B50" t="s">
        <v>105</v>
      </c>
      <c r="C50" t="s">
        <v>106</v>
      </c>
      <c r="D50" t="s">
        <v>803</v>
      </c>
      <c r="E50">
        <v>121919</v>
      </c>
      <c r="F50">
        <v>23016</v>
      </c>
      <c r="G50">
        <v>21780</v>
      </c>
      <c r="H50">
        <v>20466</v>
      </c>
      <c r="I50">
        <f t="shared" si="4"/>
        <v>65262</v>
      </c>
      <c r="J50">
        <v>20659</v>
      </c>
      <c r="K50">
        <v>8431</v>
      </c>
      <c r="L50">
        <v>2490</v>
      </c>
      <c r="M50">
        <v>2346</v>
      </c>
      <c r="N50">
        <v>3074</v>
      </c>
      <c r="O50">
        <v>10137</v>
      </c>
      <c r="P50">
        <v>9520</v>
      </c>
      <c r="Q50">
        <v>1595441</v>
      </c>
      <c r="R50">
        <v>15.6</v>
      </c>
      <c r="AA50" s="1">
        <f t="shared" si="5"/>
        <v>0.53528982357138755</v>
      </c>
      <c r="AB50" s="1">
        <f t="shared" si="6"/>
        <v>0.16944856831174795</v>
      </c>
      <c r="AC50" s="1">
        <f t="shared" si="7"/>
        <v>6.9152470082595827E-2</v>
      </c>
      <c r="AD50" s="1">
        <f t="shared" si="8"/>
        <v>2.0423395861186525E-2</v>
      </c>
      <c r="AE50" s="1">
        <f t="shared" si="9"/>
        <v>1.9242283811382967E-2</v>
      </c>
      <c r="AF50" s="1">
        <f t="shared" si="10"/>
        <v>2.5213461396500957E-2</v>
      </c>
      <c r="AG50" s="1">
        <f t="shared" si="11"/>
        <v>8.3145367005962978E-2</v>
      </c>
      <c r="AH50" s="1">
        <f t="shared" si="12"/>
        <v>7.8084629959235236E-2</v>
      </c>
      <c r="AY50" t="s">
        <v>295</v>
      </c>
      <c r="AZ50" s="4" t="s">
        <v>873</v>
      </c>
      <c r="BA50" s="1">
        <f t="shared" si="13"/>
        <v>0.35722128410355819</v>
      </c>
      <c r="BB50" s="1">
        <f t="shared" si="14"/>
        <v>0.20848698707415514</v>
      </c>
      <c r="BC50" s="1">
        <f t="shared" si="15"/>
        <v>8.5702819151755621E-2</v>
      </c>
      <c r="BD50" s="1">
        <f t="shared" si="16"/>
        <v>3.9701350133650358E-2</v>
      </c>
      <c r="BE50" s="1">
        <f t="shared" si="17"/>
        <v>6.1486737189632067E-2</v>
      </c>
      <c r="BF50" s="1">
        <f t="shared" si="18"/>
        <v>4.5797018044691468E-2</v>
      </c>
      <c r="BG50" s="1">
        <f t="shared" si="2"/>
        <v>0.11192554955664427</v>
      </c>
      <c r="BH50" s="1">
        <f t="shared" si="3"/>
        <v>8.9678254745912872E-2</v>
      </c>
    </row>
    <row r="51" spans="1:60" x14ac:dyDescent="0.25">
      <c r="A51">
        <v>2011</v>
      </c>
      <c r="B51" t="s">
        <v>107</v>
      </c>
      <c r="C51" t="s">
        <v>108</v>
      </c>
      <c r="D51" t="s">
        <v>803</v>
      </c>
      <c r="E51">
        <v>78580</v>
      </c>
      <c r="F51">
        <v>12438</v>
      </c>
      <c r="G51">
        <v>17763</v>
      </c>
      <c r="H51">
        <v>14800</v>
      </c>
      <c r="I51">
        <f t="shared" si="4"/>
        <v>45001</v>
      </c>
      <c r="J51">
        <v>13874</v>
      </c>
      <c r="K51">
        <v>4065</v>
      </c>
      <c r="L51">
        <v>2561</v>
      </c>
      <c r="M51">
        <v>604</v>
      </c>
      <c r="N51">
        <v>1928</v>
      </c>
      <c r="O51">
        <v>5347</v>
      </c>
      <c r="P51">
        <v>5200</v>
      </c>
      <c r="Q51">
        <v>962756.4</v>
      </c>
      <c r="R51">
        <v>14.2</v>
      </c>
      <c r="AA51" s="1">
        <f t="shared" si="5"/>
        <v>0.5726775260880631</v>
      </c>
      <c r="AB51" s="1">
        <f t="shared" si="6"/>
        <v>0.17655892084499872</v>
      </c>
      <c r="AC51" s="1">
        <f t="shared" si="7"/>
        <v>5.173072028505981E-2</v>
      </c>
      <c r="AD51" s="1">
        <f t="shared" si="8"/>
        <v>3.2590990073810132E-2</v>
      </c>
      <c r="AE51" s="1">
        <f t="shared" si="9"/>
        <v>7.6864342071773992E-3</v>
      </c>
      <c r="AF51" s="1">
        <f t="shared" si="10"/>
        <v>2.4535505217612625E-2</v>
      </c>
      <c r="AG51" s="1">
        <f t="shared" si="11"/>
        <v>6.8045304148638325E-2</v>
      </c>
      <c r="AH51" s="1">
        <f t="shared" si="12"/>
        <v>6.6174599134639855E-2</v>
      </c>
      <c r="AY51" s="2" t="s">
        <v>179</v>
      </c>
      <c r="AZ51" s="3" t="s">
        <v>871</v>
      </c>
      <c r="BA51" s="1">
        <f t="shared" si="13"/>
        <v>0.536658623636455</v>
      </c>
      <c r="BB51" s="1">
        <f t="shared" si="14"/>
        <v>0.18025184738350172</v>
      </c>
      <c r="BC51" s="1">
        <f t="shared" si="15"/>
        <v>4.9577740913889307E-2</v>
      </c>
      <c r="BD51" s="1">
        <f t="shared" si="16"/>
        <v>1.726738048559795E-2</v>
      </c>
      <c r="BE51" s="1">
        <f t="shared" si="17"/>
        <v>1.8147086914995225E-2</v>
      </c>
      <c r="BF51" s="1">
        <f t="shared" si="18"/>
        <v>3.2888453224752423E-2</v>
      </c>
      <c r="BG51" s="1">
        <f t="shared" si="2"/>
        <v>9.9595335042477251E-2</v>
      </c>
      <c r="BH51" s="1">
        <f t="shared" si="3"/>
        <v>6.5613532398331065E-2</v>
      </c>
    </row>
    <row r="52" spans="1:60" x14ac:dyDescent="0.25">
      <c r="A52">
        <v>2011</v>
      </c>
      <c r="B52" t="s">
        <v>109</v>
      </c>
      <c r="C52" t="s">
        <v>110</v>
      </c>
      <c r="D52" t="s">
        <v>803</v>
      </c>
      <c r="E52">
        <v>139929</v>
      </c>
      <c r="F52">
        <v>20927</v>
      </c>
      <c r="G52">
        <v>30527</v>
      </c>
      <c r="H52">
        <v>32533</v>
      </c>
      <c r="I52">
        <f t="shared" si="4"/>
        <v>83987</v>
      </c>
      <c r="J52">
        <v>19400</v>
      </c>
      <c r="K52">
        <v>5932</v>
      </c>
      <c r="L52">
        <v>1877</v>
      </c>
      <c r="M52">
        <v>2717</v>
      </c>
      <c r="N52">
        <v>4051</v>
      </c>
      <c r="O52">
        <v>11602</v>
      </c>
      <c r="P52">
        <v>10363</v>
      </c>
      <c r="Q52">
        <v>1747654.5</v>
      </c>
      <c r="R52">
        <v>14.8</v>
      </c>
      <c r="AA52" s="1">
        <f t="shared" si="5"/>
        <v>0.60021153585032405</v>
      </c>
      <c r="AB52" s="1">
        <f t="shared" si="6"/>
        <v>0.13864173973943927</v>
      </c>
      <c r="AC52" s="1">
        <f t="shared" si="7"/>
        <v>4.2392927841977006E-2</v>
      </c>
      <c r="AD52" s="1">
        <f t="shared" si="8"/>
        <v>1.3413945643862245E-2</v>
      </c>
      <c r="AE52" s="1">
        <f t="shared" si="9"/>
        <v>1.9416990044951368E-2</v>
      </c>
      <c r="AF52" s="1">
        <f t="shared" si="10"/>
        <v>2.8950396272395287E-2</v>
      </c>
      <c r="AG52" s="1">
        <f t="shared" si="11"/>
        <v>8.2913477549328582E-2</v>
      </c>
      <c r="AH52" s="1">
        <f t="shared" si="12"/>
        <v>7.4058987057722125E-2</v>
      </c>
      <c r="AY52" s="2" t="s">
        <v>323</v>
      </c>
      <c r="AZ52" s="3" t="s">
        <v>871</v>
      </c>
      <c r="BA52" s="1">
        <f t="shared" si="13"/>
        <v>0.41453540155695134</v>
      </c>
      <c r="BB52" s="1">
        <f t="shared" si="14"/>
        <v>0.14075025158760454</v>
      </c>
      <c r="BC52" s="1">
        <f t="shared" si="15"/>
        <v>6.1965737816797956E-2</v>
      </c>
      <c r="BD52" s="1">
        <f t="shared" si="16"/>
        <v>4.145701032955084E-2</v>
      </c>
      <c r="BE52" s="1">
        <f t="shared" si="17"/>
        <v>0.13531364588032527</v>
      </c>
      <c r="BF52" s="1">
        <f t="shared" si="18"/>
        <v>1.8149009265364193E-2</v>
      </c>
      <c r="BG52" s="1">
        <f t="shared" si="2"/>
        <v>0.10245109946674995</v>
      </c>
      <c r="BH52" s="1">
        <f t="shared" si="3"/>
        <v>8.5377844096655914E-2</v>
      </c>
    </row>
    <row r="53" spans="1:60" x14ac:dyDescent="0.25">
      <c r="A53">
        <v>2011</v>
      </c>
      <c r="B53" t="s">
        <v>111</v>
      </c>
      <c r="C53" t="s">
        <v>112</v>
      </c>
      <c r="D53" t="s">
        <v>803</v>
      </c>
      <c r="E53">
        <v>158757</v>
      </c>
      <c r="F53">
        <v>27211</v>
      </c>
      <c r="G53">
        <v>17065</v>
      </c>
      <c r="H53">
        <v>24412</v>
      </c>
      <c r="I53">
        <f t="shared" si="4"/>
        <v>68688</v>
      </c>
      <c r="J53">
        <v>29827</v>
      </c>
      <c r="K53">
        <v>11759</v>
      </c>
      <c r="L53">
        <v>6293</v>
      </c>
      <c r="M53">
        <v>5188</v>
      </c>
      <c r="N53">
        <v>6184</v>
      </c>
      <c r="O53">
        <v>18942</v>
      </c>
      <c r="P53">
        <v>11876</v>
      </c>
      <c r="Q53">
        <v>2345745.7000000002</v>
      </c>
      <c r="R53">
        <v>18.3</v>
      </c>
      <c r="AA53" s="1">
        <f t="shared" si="5"/>
        <v>0.43266123698482589</v>
      </c>
      <c r="AB53" s="1">
        <f t="shared" si="6"/>
        <v>0.18787832977443514</v>
      </c>
      <c r="AC53" s="1">
        <f t="shared" si="7"/>
        <v>7.4069174902523988E-2</v>
      </c>
      <c r="AD53" s="1">
        <f t="shared" si="8"/>
        <v>3.963919701178531E-2</v>
      </c>
      <c r="AE53" s="1">
        <f t="shared" si="9"/>
        <v>3.267887400240619E-2</v>
      </c>
      <c r="AF53" s="1">
        <f t="shared" si="10"/>
        <v>3.8952613113122571E-2</v>
      </c>
      <c r="AG53" s="1">
        <f t="shared" si="11"/>
        <v>0.11931442393091328</v>
      </c>
      <c r="AH53" s="1">
        <f t="shared" si="12"/>
        <v>7.480615027998766E-2</v>
      </c>
      <c r="AY53" s="2" t="s">
        <v>639</v>
      </c>
      <c r="AZ53" s="3" t="s">
        <v>871</v>
      </c>
      <c r="BA53" s="1">
        <f t="shared" si="13"/>
        <v>0.6084686480915128</v>
      </c>
      <c r="BB53" s="1">
        <f t="shared" si="14"/>
        <v>9.2408292921953933E-2</v>
      </c>
      <c r="BC53" s="1">
        <f t="shared" si="15"/>
        <v>3.9808728857949074E-2</v>
      </c>
      <c r="BD53" s="1">
        <f t="shared" si="16"/>
        <v>1.346670496595306E-2</v>
      </c>
      <c r="BE53" s="1">
        <f t="shared" si="17"/>
        <v>2.8048595035736614E-2</v>
      </c>
      <c r="BF53" s="1">
        <f t="shared" si="18"/>
        <v>4.3711876721355791E-2</v>
      </c>
      <c r="BG53" s="1">
        <f t="shared" si="2"/>
        <v>0.10263082304040011</v>
      </c>
      <c r="BH53" s="1">
        <f t="shared" si="3"/>
        <v>7.145633036513864E-2</v>
      </c>
    </row>
    <row r="54" spans="1:60" x14ac:dyDescent="0.25">
      <c r="A54">
        <v>2011</v>
      </c>
      <c r="B54" t="s">
        <v>113</v>
      </c>
      <c r="C54" t="s">
        <v>114</v>
      </c>
      <c r="D54" t="s">
        <v>803</v>
      </c>
      <c r="E54">
        <v>110903</v>
      </c>
      <c r="F54">
        <v>22484</v>
      </c>
      <c r="G54">
        <v>39799</v>
      </c>
      <c r="H54">
        <v>21744</v>
      </c>
      <c r="I54">
        <f t="shared" si="4"/>
        <v>84027</v>
      </c>
      <c r="J54">
        <v>5773</v>
      </c>
      <c r="K54">
        <v>1946</v>
      </c>
      <c r="L54">
        <v>1198</v>
      </c>
      <c r="M54">
        <v>1070</v>
      </c>
      <c r="N54">
        <v>3541</v>
      </c>
      <c r="O54">
        <v>5676</v>
      </c>
      <c r="P54">
        <v>7672</v>
      </c>
      <c r="Q54">
        <v>1107323.6000000001</v>
      </c>
      <c r="R54">
        <v>11.4</v>
      </c>
      <c r="AA54" s="1">
        <f t="shared" si="5"/>
        <v>0.75766210111538912</v>
      </c>
      <c r="AB54" s="1">
        <f t="shared" si="6"/>
        <v>5.2054498074894276E-2</v>
      </c>
      <c r="AC54" s="1">
        <f t="shared" si="7"/>
        <v>1.7546865278666942E-2</v>
      </c>
      <c r="AD54" s="1">
        <f t="shared" si="8"/>
        <v>1.0802232581625385E-2</v>
      </c>
      <c r="AE54" s="1">
        <f t="shared" si="9"/>
        <v>9.6480708366770956E-3</v>
      </c>
      <c r="AF54" s="1">
        <f t="shared" si="10"/>
        <v>3.1928802647358499E-2</v>
      </c>
      <c r="AG54" s="1">
        <f t="shared" si="11"/>
        <v>5.1179859877550651E-2</v>
      </c>
      <c r="AH54" s="1">
        <f t="shared" si="12"/>
        <v>6.9177569587838023E-2</v>
      </c>
      <c r="AY54" s="2" t="s">
        <v>541</v>
      </c>
      <c r="AZ54" s="4" t="s">
        <v>872</v>
      </c>
      <c r="BA54" s="1">
        <f t="shared" si="13"/>
        <v>0.45729596814069412</v>
      </c>
      <c r="BB54" s="1">
        <f t="shared" si="14"/>
        <v>0.14650737013724627</v>
      </c>
      <c r="BC54" s="1">
        <f t="shared" si="15"/>
        <v>8.4031592029828003E-2</v>
      </c>
      <c r="BD54" s="1">
        <f t="shared" si="16"/>
        <v>4.2804260380333831E-2</v>
      </c>
      <c r="BE54" s="1">
        <f t="shared" si="17"/>
        <v>3.0028464899971935E-2</v>
      </c>
      <c r="BF54" s="1">
        <f t="shared" si="18"/>
        <v>5.0354808964438919E-2</v>
      </c>
      <c r="BG54" s="1">
        <f t="shared" si="2"/>
        <v>0.11448769861951917</v>
      </c>
      <c r="BH54" s="1">
        <f t="shared" si="3"/>
        <v>7.4489836827967768E-2</v>
      </c>
    </row>
    <row r="55" spans="1:60" x14ac:dyDescent="0.25">
      <c r="A55">
        <v>2011</v>
      </c>
      <c r="B55" t="s">
        <v>115</v>
      </c>
      <c r="C55" t="s">
        <v>116</v>
      </c>
      <c r="D55" t="s">
        <v>803</v>
      </c>
      <c r="E55">
        <v>70776</v>
      </c>
      <c r="F55">
        <v>15634</v>
      </c>
      <c r="G55">
        <v>21831</v>
      </c>
      <c r="H55">
        <v>10499</v>
      </c>
      <c r="I55">
        <f t="shared" si="4"/>
        <v>47964</v>
      </c>
      <c r="J55">
        <v>6022</v>
      </c>
      <c r="K55">
        <v>1845</v>
      </c>
      <c r="L55">
        <v>1278</v>
      </c>
      <c r="M55">
        <v>858</v>
      </c>
      <c r="N55">
        <v>2534</v>
      </c>
      <c r="O55">
        <v>4574</v>
      </c>
      <c r="P55">
        <v>5701</v>
      </c>
      <c r="Q55">
        <v>800659.5</v>
      </c>
      <c r="R55">
        <v>13.2</v>
      </c>
      <c r="AA55" s="1">
        <f t="shared" si="5"/>
        <v>0.67768735164462535</v>
      </c>
      <c r="AB55" s="1">
        <f t="shared" si="6"/>
        <v>8.508533966316266E-2</v>
      </c>
      <c r="AC55" s="1">
        <f t="shared" si="7"/>
        <v>2.6068158697863681E-2</v>
      </c>
      <c r="AD55" s="1">
        <f t="shared" si="8"/>
        <v>1.8056968463886065E-2</v>
      </c>
      <c r="AE55" s="1">
        <f t="shared" si="9"/>
        <v>1.2122753475754493E-2</v>
      </c>
      <c r="AF55" s="1">
        <f t="shared" si="10"/>
        <v>3.5803097095060472E-2</v>
      </c>
      <c r="AG55" s="1">
        <f t="shared" si="11"/>
        <v>6.4626427037413808E-2</v>
      </c>
      <c r="AH55" s="1">
        <f t="shared" si="12"/>
        <v>8.0549903922233532E-2</v>
      </c>
      <c r="AY55" t="s">
        <v>37</v>
      </c>
      <c r="AZ55" s="4" t="s">
        <v>873</v>
      </c>
      <c r="BA55" s="1">
        <f t="shared" si="13"/>
        <v>0.46385588728910876</v>
      </c>
      <c r="BB55" s="1">
        <f t="shared" si="14"/>
        <v>0.17774489886052469</v>
      </c>
      <c r="BC55" s="1">
        <f t="shared" si="15"/>
        <v>6.8837779348114123E-2</v>
      </c>
      <c r="BD55" s="1">
        <f t="shared" si="16"/>
        <v>3.6094426287430439E-2</v>
      </c>
      <c r="BE55" s="1">
        <f t="shared" si="17"/>
        <v>2.4981229573359243E-2</v>
      </c>
      <c r="BF55" s="1">
        <f t="shared" si="18"/>
        <v>3.0529546859818037E-2</v>
      </c>
      <c r="BG55" s="1">
        <f t="shared" si="2"/>
        <v>0.12883689603391926</v>
      </c>
      <c r="BH55" s="1">
        <f t="shared" si="3"/>
        <v>6.9119335747725469E-2</v>
      </c>
    </row>
    <row r="56" spans="1:60" x14ac:dyDescent="0.25">
      <c r="A56">
        <v>2011</v>
      </c>
      <c r="B56" t="s">
        <v>117</v>
      </c>
      <c r="C56" t="s">
        <v>118</v>
      </c>
      <c r="D56" t="s">
        <v>803</v>
      </c>
      <c r="E56">
        <v>78101</v>
      </c>
      <c r="F56">
        <v>14268</v>
      </c>
      <c r="G56">
        <v>16130</v>
      </c>
      <c r="H56">
        <v>10639</v>
      </c>
      <c r="I56">
        <f t="shared" si="4"/>
        <v>41037</v>
      </c>
      <c r="J56">
        <v>12101</v>
      </c>
      <c r="K56">
        <v>4937</v>
      </c>
      <c r="L56">
        <v>2918</v>
      </c>
      <c r="M56">
        <v>1921</v>
      </c>
      <c r="N56">
        <v>3070</v>
      </c>
      <c r="O56">
        <v>6841</v>
      </c>
      <c r="P56">
        <v>5276</v>
      </c>
      <c r="Q56">
        <v>1113887.1000000001</v>
      </c>
      <c r="R56">
        <v>16.899999999999999</v>
      </c>
      <c r="AA56" s="1">
        <f t="shared" si="5"/>
        <v>0.52543501363618905</v>
      </c>
      <c r="AB56" s="1">
        <f t="shared" si="6"/>
        <v>0.15494039769017043</v>
      </c>
      <c r="AC56" s="1">
        <f t="shared" si="7"/>
        <v>6.3213019039448926E-2</v>
      </c>
      <c r="AD56" s="1">
        <f t="shared" si="8"/>
        <v>3.7361877568789129E-2</v>
      </c>
      <c r="AE56" s="1">
        <f t="shared" si="9"/>
        <v>2.4596356000563372E-2</v>
      </c>
      <c r="AF56" s="1">
        <f t="shared" si="10"/>
        <v>3.9308075440775407E-2</v>
      </c>
      <c r="AG56" s="1">
        <f t="shared" si="11"/>
        <v>8.7591708172750665E-2</v>
      </c>
      <c r="AH56" s="1">
        <f t="shared" si="12"/>
        <v>6.7553552451313045E-2</v>
      </c>
      <c r="AY56" t="s">
        <v>39</v>
      </c>
      <c r="AZ56" s="4" t="s">
        <v>872</v>
      </c>
      <c r="BA56" s="1">
        <f t="shared" si="13"/>
        <v>0.47258614445041153</v>
      </c>
      <c r="BB56" s="1">
        <f t="shared" si="14"/>
        <v>0.17036555970475464</v>
      </c>
      <c r="BC56" s="1">
        <f t="shared" si="15"/>
        <v>8.5276449062683432E-2</v>
      </c>
      <c r="BD56" s="1">
        <f t="shared" si="16"/>
        <v>3.6131336722077211E-2</v>
      </c>
      <c r="BE56" s="1">
        <f t="shared" si="17"/>
        <v>2.5802745132323369E-2</v>
      </c>
      <c r="BF56" s="1">
        <f t="shared" si="18"/>
        <v>3.3976944885036657E-2</v>
      </c>
      <c r="BG56" s="1">
        <f t="shared" si="2"/>
        <v>0.1072699796425583</v>
      </c>
      <c r="BH56" s="1">
        <f t="shared" si="3"/>
        <v>6.8590840400154868E-2</v>
      </c>
    </row>
    <row r="57" spans="1:60" x14ac:dyDescent="0.25">
      <c r="A57">
        <v>2011</v>
      </c>
      <c r="B57" t="s">
        <v>119</v>
      </c>
      <c r="C57" t="s">
        <v>120</v>
      </c>
      <c r="D57" t="s">
        <v>803</v>
      </c>
      <c r="E57">
        <v>98721</v>
      </c>
      <c r="F57">
        <v>23810</v>
      </c>
      <c r="G57">
        <v>26163</v>
      </c>
      <c r="H57">
        <v>11687</v>
      </c>
      <c r="I57">
        <f t="shared" si="4"/>
        <v>61660</v>
      </c>
      <c r="J57">
        <v>6239</v>
      </c>
      <c r="K57">
        <v>4207</v>
      </c>
      <c r="L57">
        <v>4582</v>
      </c>
      <c r="M57">
        <v>2954</v>
      </c>
      <c r="N57">
        <v>3451</v>
      </c>
      <c r="O57">
        <v>9297</v>
      </c>
      <c r="P57">
        <v>6331</v>
      </c>
      <c r="Q57">
        <v>1315177.8</v>
      </c>
      <c r="R57">
        <v>15.8</v>
      </c>
      <c r="AA57" s="1">
        <f t="shared" si="5"/>
        <v>0.62458848674547462</v>
      </c>
      <c r="AB57" s="1">
        <f t="shared" si="6"/>
        <v>6.3198306338063837E-2</v>
      </c>
      <c r="AC57" s="1">
        <f t="shared" si="7"/>
        <v>4.2615046444019006E-2</v>
      </c>
      <c r="AD57" s="1">
        <f t="shared" si="8"/>
        <v>4.6413630331945586E-2</v>
      </c>
      <c r="AE57" s="1">
        <f t="shared" si="9"/>
        <v>2.9922711479826988E-2</v>
      </c>
      <c r="AF57" s="1">
        <f t="shared" si="10"/>
        <v>3.4957101325959014E-2</v>
      </c>
      <c r="AG57" s="1">
        <f t="shared" si="11"/>
        <v>9.41744917494758E-2</v>
      </c>
      <c r="AH57" s="1">
        <f t="shared" si="12"/>
        <v>6.4130225585235151E-2</v>
      </c>
      <c r="AY57" s="2" t="s">
        <v>165</v>
      </c>
      <c r="AZ57" s="3" t="s">
        <v>871</v>
      </c>
      <c r="BA57" s="1">
        <f t="shared" si="13"/>
        <v>0.58808793135842674</v>
      </c>
      <c r="BB57" s="1">
        <f t="shared" si="14"/>
        <v>0.15122857560384961</v>
      </c>
      <c r="BC57" s="1">
        <f t="shared" si="15"/>
        <v>3.4216404667961005E-2</v>
      </c>
      <c r="BD57" s="1">
        <f t="shared" si="16"/>
        <v>2.6429510866161458E-2</v>
      </c>
      <c r="BE57" s="1">
        <f t="shared" si="17"/>
        <v>1.5532034821820005E-2</v>
      </c>
      <c r="BF57" s="1">
        <f t="shared" si="18"/>
        <v>3.2942944823698882E-2</v>
      </c>
      <c r="BG57" s="1">
        <f t="shared" si="2"/>
        <v>7.8390847790234031E-2</v>
      </c>
      <c r="BH57" s="1">
        <f t="shared" si="3"/>
        <v>7.3171750067848276E-2</v>
      </c>
    </row>
    <row r="58" spans="1:60" x14ac:dyDescent="0.25">
      <c r="A58">
        <v>2011</v>
      </c>
      <c r="B58" t="s">
        <v>121</v>
      </c>
      <c r="C58" t="s">
        <v>122</v>
      </c>
      <c r="D58" t="s">
        <v>803</v>
      </c>
      <c r="E58">
        <v>27600</v>
      </c>
      <c r="F58">
        <v>5505</v>
      </c>
      <c r="G58">
        <v>2280</v>
      </c>
      <c r="H58">
        <v>3692</v>
      </c>
      <c r="I58">
        <f t="shared" si="4"/>
        <v>11477</v>
      </c>
      <c r="J58">
        <v>3448</v>
      </c>
      <c r="K58">
        <v>2295</v>
      </c>
      <c r="L58">
        <v>1465</v>
      </c>
      <c r="M58">
        <v>1051</v>
      </c>
      <c r="N58">
        <v>1012</v>
      </c>
      <c r="O58">
        <v>4595</v>
      </c>
      <c r="P58">
        <v>2257</v>
      </c>
      <c r="Q58">
        <v>437137.6</v>
      </c>
      <c r="R58">
        <v>21.1</v>
      </c>
      <c r="AA58" s="1">
        <f t="shared" si="5"/>
        <v>0.41583333333333333</v>
      </c>
      <c r="AB58" s="1">
        <f t="shared" si="6"/>
        <v>0.12492753623188406</v>
      </c>
      <c r="AC58" s="1">
        <f t="shared" si="7"/>
        <v>8.3152173913043484E-2</v>
      </c>
      <c r="AD58" s="1">
        <f t="shared" si="8"/>
        <v>5.3079710144927537E-2</v>
      </c>
      <c r="AE58" s="1">
        <f t="shared" si="9"/>
        <v>3.8079710144927538E-2</v>
      </c>
      <c r="AF58" s="1">
        <f t="shared" si="10"/>
        <v>3.6666666666666667E-2</v>
      </c>
      <c r="AG58" s="1">
        <f t="shared" si="11"/>
        <v>0.16648550724637681</v>
      </c>
      <c r="AH58" s="1">
        <f t="shared" si="12"/>
        <v>8.1775362318840583E-2</v>
      </c>
      <c r="AY58" s="2" t="s">
        <v>577</v>
      </c>
      <c r="AZ58" s="3" t="s">
        <v>874</v>
      </c>
      <c r="BA58" s="1">
        <f t="shared" si="13"/>
        <v>0.41105376747677586</v>
      </c>
      <c r="BB58" s="1">
        <f t="shared" si="14"/>
        <v>0.1451440367833349</v>
      </c>
      <c r="BC58" s="1">
        <f t="shared" si="15"/>
        <v>6.1893591066904383E-2</v>
      </c>
      <c r="BD58" s="1">
        <f t="shared" si="16"/>
        <v>2.8225579431359671E-2</v>
      </c>
      <c r="BE58" s="1">
        <f t="shared" si="17"/>
        <v>3.7139908041662756E-2</v>
      </c>
      <c r="BF58" s="1">
        <f t="shared" si="18"/>
        <v>5.5006099277470209E-2</v>
      </c>
      <c r="BG58" s="1">
        <f t="shared" si="2"/>
        <v>0.1637233743079666</v>
      </c>
      <c r="BH58" s="1">
        <f t="shared" si="3"/>
        <v>9.7813643614525658E-2</v>
      </c>
    </row>
    <row r="59" spans="1:60" x14ac:dyDescent="0.25">
      <c r="A59">
        <v>2011</v>
      </c>
      <c r="B59" t="s">
        <v>123</v>
      </c>
      <c r="C59" t="s">
        <v>124</v>
      </c>
      <c r="D59" t="s">
        <v>803</v>
      </c>
      <c r="E59">
        <v>45255</v>
      </c>
      <c r="F59">
        <v>9213</v>
      </c>
      <c r="G59">
        <v>3225</v>
      </c>
      <c r="H59">
        <v>4841</v>
      </c>
      <c r="I59">
        <f t="shared" si="4"/>
        <v>17279</v>
      </c>
      <c r="J59">
        <v>8204</v>
      </c>
      <c r="K59">
        <v>3474</v>
      </c>
      <c r="L59">
        <v>2058</v>
      </c>
      <c r="M59">
        <v>1798</v>
      </c>
      <c r="N59">
        <v>1791</v>
      </c>
      <c r="O59">
        <v>7270</v>
      </c>
      <c r="P59">
        <v>3381</v>
      </c>
      <c r="Q59">
        <v>716822.9</v>
      </c>
      <c r="R59">
        <v>20.7</v>
      </c>
      <c r="AA59" s="1">
        <f t="shared" si="5"/>
        <v>0.38181416418075353</v>
      </c>
      <c r="AB59" s="1">
        <f t="shared" si="6"/>
        <v>0.18128383604021656</v>
      </c>
      <c r="AC59" s="1">
        <f t="shared" si="7"/>
        <v>7.6764998342724558E-2</v>
      </c>
      <c r="AD59" s="1">
        <f t="shared" si="8"/>
        <v>4.5475638051044084E-2</v>
      </c>
      <c r="AE59" s="1">
        <f t="shared" si="9"/>
        <v>3.9730416528560381E-2</v>
      </c>
      <c r="AF59" s="1">
        <f t="shared" si="10"/>
        <v>3.9575737487570435E-2</v>
      </c>
      <c r="AG59" s="1">
        <f t="shared" si="11"/>
        <v>0.16064523257098662</v>
      </c>
      <c r="AH59" s="1">
        <f t="shared" si="12"/>
        <v>7.4709976798143854E-2</v>
      </c>
      <c r="AY59" s="2" t="s">
        <v>479</v>
      </c>
      <c r="AZ59" s="4" t="s">
        <v>872</v>
      </c>
      <c r="BA59" s="1">
        <f t="shared" si="13"/>
        <v>0.32356815898180197</v>
      </c>
      <c r="BB59" s="1">
        <f t="shared" si="14"/>
        <v>0.15895947303784749</v>
      </c>
      <c r="BC59" s="1">
        <f t="shared" si="15"/>
        <v>8.1254884447917827E-2</v>
      </c>
      <c r="BD59" s="1">
        <f t="shared" si="16"/>
        <v>0.10813888578765211</v>
      </c>
      <c r="BE59" s="1">
        <f t="shared" si="17"/>
        <v>5.9752149157083843E-2</v>
      </c>
      <c r="BF59" s="1">
        <f t="shared" si="18"/>
        <v>1.3843920955677123E-2</v>
      </c>
      <c r="BG59" s="1">
        <f t="shared" si="2"/>
        <v>0.16050016746678575</v>
      </c>
      <c r="BH59" s="1">
        <f t="shared" si="3"/>
        <v>9.3982360165233897E-2</v>
      </c>
    </row>
    <row r="60" spans="1:60" x14ac:dyDescent="0.25">
      <c r="A60">
        <v>2011</v>
      </c>
      <c r="B60" t="s">
        <v>125</v>
      </c>
      <c r="C60" t="s">
        <v>126</v>
      </c>
      <c r="D60" t="s">
        <v>803</v>
      </c>
      <c r="E60">
        <v>81402</v>
      </c>
      <c r="F60">
        <v>17691</v>
      </c>
      <c r="G60">
        <v>12864</v>
      </c>
      <c r="H60">
        <v>7742</v>
      </c>
      <c r="I60">
        <f t="shared" si="4"/>
        <v>38297</v>
      </c>
      <c r="J60">
        <v>11045</v>
      </c>
      <c r="K60">
        <v>7440</v>
      </c>
      <c r="L60">
        <v>2801</v>
      </c>
      <c r="M60">
        <v>1289</v>
      </c>
      <c r="N60">
        <v>2623</v>
      </c>
      <c r="O60">
        <v>12145</v>
      </c>
      <c r="P60">
        <v>5762</v>
      </c>
      <c r="Q60">
        <v>1073201.8</v>
      </c>
      <c r="R60">
        <v>16.899999999999999</v>
      </c>
      <c r="AA60" s="1">
        <f t="shared" si="5"/>
        <v>0.4704675560797032</v>
      </c>
      <c r="AB60" s="1">
        <f t="shared" si="6"/>
        <v>0.13568462691334365</v>
      </c>
      <c r="AC60" s="1">
        <f t="shared" si="7"/>
        <v>9.1398245743347831E-2</v>
      </c>
      <c r="AD60" s="1">
        <f t="shared" si="8"/>
        <v>3.4409473968698555E-2</v>
      </c>
      <c r="AE60" s="1">
        <f t="shared" si="9"/>
        <v>1.5834991769243998E-2</v>
      </c>
      <c r="AF60" s="1">
        <f t="shared" si="10"/>
        <v>3.2222795508709857E-2</v>
      </c>
      <c r="AG60" s="1">
        <f t="shared" si="11"/>
        <v>0.14919780840765584</v>
      </c>
      <c r="AH60" s="1">
        <f t="shared" si="12"/>
        <v>7.0784501609297071E-2</v>
      </c>
      <c r="AY60" s="2" t="s">
        <v>79</v>
      </c>
      <c r="AZ60" s="4" t="s">
        <v>872</v>
      </c>
      <c r="BA60" s="1">
        <f t="shared" si="13"/>
        <v>0.4795165915608357</v>
      </c>
      <c r="BB60" s="1">
        <f t="shared" si="14"/>
        <v>0.1920785073181632</v>
      </c>
      <c r="BC60" s="1">
        <f t="shared" si="15"/>
        <v>6.2884063908234325E-2</v>
      </c>
      <c r="BD60" s="1">
        <f t="shared" si="16"/>
        <v>5.1227142378309935E-2</v>
      </c>
      <c r="BE60" s="1">
        <f t="shared" si="17"/>
        <v>1.4617705113403597E-2</v>
      </c>
      <c r="BF60" s="1">
        <f t="shared" si="18"/>
        <v>2.0855834047149083E-2</v>
      </c>
      <c r="BG60" s="1">
        <f t="shared" si="2"/>
        <v>0.10850620088637294</v>
      </c>
      <c r="BH60" s="1">
        <f t="shared" si="3"/>
        <v>7.0313954787531191E-2</v>
      </c>
    </row>
    <row r="61" spans="1:60" x14ac:dyDescent="0.25">
      <c r="A61">
        <v>2011</v>
      </c>
      <c r="B61" t="s">
        <v>127</v>
      </c>
      <c r="C61" t="s">
        <v>128</v>
      </c>
      <c r="D61" t="s">
        <v>803</v>
      </c>
      <c r="E61">
        <v>27795</v>
      </c>
      <c r="F61">
        <v>6558</v>
      </c>
      <c r="G61">
        <v>3453</v>
      </c>
      <c r="H61">
        <v>2625</v>
      </c>
      <c r="I61">
        <f t="shared" si="4"/>
        <v>12636</v>
      </c>
      <c r="J61">
        <v>3418</v>
      </c>
      <c r="K61">
        <v>1540</v>
      </c>
      <c r="L61">
        <v>937</v>
      </c>
      <c r="M61">
        <v>867</v>
      </c>
      <c r="N61">
        <v>1433</v>
      </c>
      <c r="O61">
        <v>4910</v>
      </c>
      <c r="P61">
        <v>2054</v>
      </c>
      <c r="Q61">
        <v>441812.1</v>
      </c>
      <c r="R61">
        <v>21.2</v>
      </c>
      <c r="AA61" s="1">
        <f t="shared" si="5"/>
        <v>0.45461413923367511</v>
      </c>
      <c r="AB61" s="1">
        <f t="shared" si="6"/>
        <v>0.12297175751034359</v>
      </c>
      <c r="AC61" s="1">
        <f t="shared" si="7"/>
        <v>5.5405648497931281E-2</v>
      </c>
      <c r="AD61" s="1">
        <f t="shared" si="8"/>
        <v>3.37110991185465E-2</v>
      </c>
      <c r="AE61" s="1">
        <f t="shared" si="9"/>
        <v>3.1192660550458717E-2</v>
      </c>
      <c r="AF61" s="1">
        <f t="shared" si="10"/>
        <v>5.1556035258139954E-2</v>
      </c>
      <c r="AG61" s="1">
        <f t="shared" si="11"/>
        <v>0.17665047670444325</v>
      </c>
      <c r="AH61" s="1">
        <f t="shared" si="12"/>
        <v>7.3898183126461597E-2</v>
      </c>
      <c r="AY61" s="2" t="s">
        <v>627</v>
      </c>
      <c r="AZ61" s="3" t="s">
        <v>869</v>
      </c>
      <c r="BA61" s="1">
        <f t="shared" si="13"/>
        <v>0.52519580316240577</v>
      </c>
      <c r="BB61" s="1">
        <f t="shared" si="14"/>
        <v>0.14930299000049257</v>
      </c>
      <c r="BC61" s="1">
        <f t="shared" si="15"/>
        <v>2.4284518004039211E-2</v>
      </c>
      <c r="BD61" s="1">
        <f t="shared" si="16"/>
        <v>3.0540367469582778E-2</v>
      </c>
      <c r="BE61" s="1">
        <f t="shared" si="17"/>
        <v>1.7634599280823605E-2</v>
      </c>
      <c r="BF61" s="1">
        <f t="shared" si="18"/>
        <v>3.3495886902123045E-2</v>
      </c>
      <c r="BG61" s="1">
        <f t="shared" si="2"/>
        <v>0.12462440273878134</v>
      </c>
      <c r="BH61" s="1">
        <f t="shared" si="3"/>
        <v>9.4921432441751635E-2</v>
      </c>
    </row>
    <row r="62" spans="1:60" x14ac:dyDescent="0.25">
      <c r="A62">
        <v>2011</v>
      </c>
      <c r="B62" t="s">
        <v>129</v>
      </c>
      <c r="C62" t="s">
        <v>130</v>
      </c>
      <c r="D62" t="s">
        <v>803</v>
      </c>
      <c r="E62">
        <v>25504</v>
      </c>
      <c r="F62">
        <v>4719</v>
      </c>
      <c r="G62">
        <v>1947</v>
      </c>
      <c r="H62">
        <v>2275</v>
      </c>
      <c r="I62">
        <f t="shared" si="4"/>
        <v>8941</v>
      </c>
      <c r="J62">
        <v>3896</v>
      </c>
      <c r="K62">
        <v>2231</v>
      </c>
      <c r="L62">
        <v>1030</v>
      </c>
      <c r="M62">
        <v>872</v>
      </c>
      <c r="N62">
        <v>1379</v>
      </c>
      <c r="O62">
        <v>5114</v>
      </c>
      <c r="P62">
        <v>2041</v>
      </c>
      <c r="Q62">
        <v>398988.79999999999</v>
      </c>
      <c r="R62">
        <v>21.7</v>
      </c>
      <c r="AA62" s="1">
        <f t="shared" si="5"/>
        <v>0.3505724592220828</v>
      </c>
      <c r="AB62" s="1">
        <f t="shared" si="6"/>
        <v>0.1527603513174404</v>
      </c>
      <c r="AC62" s="1">
        <f t="shared" si="7"/>
        <v>8.7476474278544547E-2</v>
      </c>
      <c r="AD62" s="1">
        <f t="shared" si="8"/>
        <v>4.0385821831869513E-2</v>
      </c>
      <c r="AE62" s="1">
        <f t="shared" si="9"/>
        <v>3.4190715181932244E-2</v>
      </c>
      <c r="AF62" s="1">
        <f t="shared" si="10"/>
        <v>5.4069949811794228E-2</v>
      </c>
      <c r="AG62" s="1">
        <f t="shared" si="11"/>
        <v>0.20051756587202008</v>
      </c>
      <c r="AH62" s="1">
        <f t="shared" si="12"/>
        <v>8.0026662484316183E-2</v>
      </c>
      <c r="AY62" s="2" t="s">
        <v>389</v>
      </c>
      <c r="AZ62" s="3" t="s">
        <v>870</v>
      </c>
      <c r="BA62" s="1">
        <f t="shared" si="13"/>
        <v>0.73456920160101113</v>
      </c>
      <c r="BB62" s="1">
        <f t="shared" si="14"/>
        <v>2.8860332841794817E-2</v>
      </c>
      <c r="BC62" s="1">
        <f t="shared" si="15"/>
        <v>6.5304402780703603E-3</v>
      </c>
      <c r="BD62" s="1">
        <f t="shared" si="16"/>
        <v>4.84516536760059E-3</v>
      </c>
      <c r="BE62" s="1">
        <f t="shared" si="17"/>
        <v>3.581209184748262E-3</v>
      </c>
      <c r="BF62" s="1">
        <f t="shared" si="18"/>
        <v>1.7484727196123869E-2</v>
      </c>
      <c r="BG62" s="1">
        <f t="shared" si="2"/>
        <v>0.14472298293659153</v>
      </c>
      <c r="BH62" s="1">
        <f t="shared" si="3"/>
        <v>5.9405940594059403E-2</v>
      </c>
    </row>
    <row r="63" spans="1:60" x14ac:dyDescent="0.25">
      <c r="A63">
        <v>2011</v>
      </c>
      <c r="B63" t="s">
        <v>131</v>
      </c>
      <c r="C63" t="s">
        <v>132</v>
      </c>
      <c r="D63" t="s">
        <v>803</v>
      </c>
      <c r="E63">
        <v>48359</v>
      </c>
      <c r="F63">
        <v>14333</v>
      </c>
      <c r="G63">
        <v>8118</v>
      </c>
      <c r="H63">
        <v>5228</v>
      </c>
      <c r="I63">
        <f t="shared" si="4"/>
        <v>27679</v>
      </c>
      <c r="J63">
        <v>3350</v>
      </c>
      <c r="K63">
        <v>2429</v>
      </c>
      <c r="L63">
        <v>1054</v>
      </c>
      <c r="M63">
        <v>1234</v>
      </c>
      <c r="N63">
        <v>2296</v>
      </c>
      <c r="O63">
        <v>6450</v>
      </c>
      <c r="P63">
        <v>3867</v>
      </c>
      <c r="Q63">
        <v>628880.1</v>
      </c>
      <c r="R63">
        <v>16.5</v>
      </c>
      <c r="AA63" s="1">
        <f t="shared" si="5"/>
        <v>0.57236501995492051</v>
      </c>
      <c r="AB63" s="1">
        <f t="shared" si="6"/>
        <v>6.9273558179449538E-2</v>
      </c>
      <c r="AC63" s="1">
        <f t="shared" si="7"/>
        <v>5.0228499348621766E-2</v>
      </c>
      <c r="AD63" s="1">
        <f t="shared" si="8"/>
        <v>2.1795322483922332E-2</v>
      </c>
      <c r="AE63" s="1">
        <f t="shared" si="9"/>
        <v>2.5517483818937529E-2</v>
      </c>
      <c r="AF63" s="1">
        <f t="shared" si="10"/>
        <v>4.7478235695527206E-2</v>
      </c>
      <c r="AG63" s="1">
        <f t="shared" si="11"/>
        <v>0.13337744783804462</v>
      </c>
      <c r="AH63" s="1">
        <f t="shared" si="12"/>
        <v>7.9964432680576528E-2</v>
      </c>
      <c r="AY63" s="2" t="s">
        <v>325</v>
      </c>
      <c r="AZ63" s="4" t="s">
        <v>872</v>
      </c>
      <c r="BA63" s="1">
        <f t="shared" si="13"/>
        <v>0.51229742834776304</v>
      </c>
      <c r="BB63" s="1">
        <f t="shared" si="14"/>
        <v>9.4161496488952764E-2</v>
      </c>
      <c r="BC63" s="1">
        <f t="shared" si="15"/>
        <v>6.3654526972554248E-2</v>
      </c>
      <c r="BD63" s="1">
        <f t="shared" si="16"/>
        <v>3.2750300863448885E-2</v>
      </c>
      <c r="BE63" s="1">
        <f t="shared" si="17"/>
        <v>2.1825744564010891E-2</v>
      </c>
      <c r="BF63" s="1">
        <f t="shared" si="18"/>
        <v>8.8471379999298966E-2</v>
      </c>
      <c r="BG63" s="1">
        <f t="shared" si="2"/>
        <v>0.1006811782163179</v>
      </c>
      <c r="BH63" s="1">
        <f t="shared" si="3"/>
        <v>8.615794454765327E-2</v>
      </c>
    </row>
    <row r="64" spans="1:60" x14ac:dyDescent="0.25">
      <c r="A64">
        <v>2011</v>
      </c>
      <c r="B64" t="s">
        <v>133</v>
      </c>
      <c r="C64" t="s">
        <v>134</v>
      </c>
      <c r="D64" t="s">
        <v>803</v>
      </c>
      <c r="E64">
        <v>43286</v>
      </c>
      <c r="F64">
        <v>5695</v>
      </c>
      <c r="G64">
        <v>3532</v>
      </c>
      <c r="H64">
        <v>5076</v>
      </c>
      <c r="I64">
        <f t="shared" si="4"/>
        <v>14303</v>
      </c>
      <c r="J64">
        <v>9155</v>
      </c>
      <c r="K64">
        <v>6106</v>
      </c>
      <c r="L64">
        <v>2519</v>
      </c>
      <c r="M64">
        <v>1375</v>
      </c>
      <c r="N64">
        <v>1735</v>
      </c>
      <c r="O64">
        <v>5133</v>
      </c>
      <c r="P64">
        <v>2960</v>
      </c>
      <c r="Q64">
        <v>754173.3</v>
      </c>
      <c r="R64">
        <v>21.4</v>
      </c>
      <c r="AA64" s="1">
        <f t="shared" si="5"/>
        <v>0.33043016217714732</v>
      </c>
      <c r="AB64" s="1">
        <f t="shared" si="6"/>
        <v>0.21150025412373516</v>
      </c>
      <c r="AC64" s="1">
        <f t="shared" si="7"/>
        <v>0.14106177516980087</v>
      </c>
      <c r="AD64" s="1">
        <f t="shared" si="8"/>
        <v>5.8194335350921778E-2</v>
      </c>
      <c r="AE64" s="1">
        <f t="shared" si="9"/>
        <v>3.1765466894607956E-2</v>
      </c>
      <c r="AF64" s="1">
        <f t="shared" si="10"/>
        <v>4.0082243681559861E-2</v>
      </c>
      <c r="AG64" s="1">
        <f t="shared" si="11"/>
        <v>0.11858337568728919</v>
      </c>
      <c r="AH64" s="1">
        <f t="shared" si="12"/>
        <v>6.8382386914937851E-2</v>
      </c>
      <c r="AY64" s="2" t="s">
        <v>51</v>
      </c>
      <c r="AZ64" s="3" t="s">
        <v>874</v>
      </c>
      <c r="BA64" s="1">
        <f t="shared" si="13"/>
        <v>0.48371895047277369</v>
      </c>
      <c r="BB64" s="1">
        <f t="shared" si="14"/>
        <v>0.26177373749657962</v>
      </c>
      <c r="BC64" s="1">
        <f t="shared" si="15"/>
        <v>3.934206925906783E-2</v>
      </c>
      <c r="BD64" s="1">
        <f t="shared" si="16"/>
        <v>1.2191784986774498E-2</v>
      </c>
      <c r="BE64" s="1">
        <f t="shared" si="17"/>
        <v>3.3717430300082091E-2</v>
      </c>
      <c r="BF64" s="1">
        <f t="shared" si="18"/>
        <v>3.0433857286187711E-2</v>
      </c>
      <c r="BG64" s="1">
        <f t="shared" si="2"/>
        <v>8.4582408561612601E-2</v>
      </c>
      <c r="BH64" s="1">
        <f t="shared" si="3"/>
        <v>5.4239761636921957E-2</v>
      </c>
    </row>
    <row r="65" spans="1:60" x14ac:dyDescent="0.25">
      <c r="A65">
        <v>2011</v>
      </c>
      <c r="B65" t="s">
        <v>135</v>
      </c>
      <c r="C65" t="s">
        <v>136</v>
      </c>
      <c r="D65" t="s">
        <v>803</v>
      </c>
      <c r="E65">
        <v>103579</v>
      </c>
      <c r="F65">
        <v>16863</v>
      </c>
      <c r="G65">
        <v>19539</v>
      </c>
      <c r="H65">
        <v>17915</v>
      </c>
      <c r="I65">
        <f t="shared" si="4"/>
        <v>54317</v>
      </c>
      <c r="J65">
        <v>18968</v>
      </c>
      <c r="K65">
        <v>8001</v>
      </c>
      <c r="L65">
        <v>1876</v>
      </c>
      <c r="M65">
        <v>1128</v>
      </c>
      <c r="N65">
        <v>3043</v>
      </c>
      <c r="O65">
        <v>7945</v>
      </c>
      <c r="P65">
        <v>8301</v>
      </c>
      <c r="Q65">
        <v>1291115.2</v>
      </c>
      <c r="R65">
        <v>14.8</v>
      </c>
      <c r="AA65" s="1">
        <f t="shared" si="5"/>
        <v>0.52440166443004854</v>
      </c>
      <c r="AB65" s="1">
        <f t="shared" si="6"/>
        <v>0.18312592320837234</v>
      </c>
      <c r="AC65" s="1">
        <f t="shared" si="7"/>
        <v>7.7245387578563224E-2</v>
      </c>
      <c r="AD65" s="1">
        <f t="shared" si="8"/>
        <v>1.8111779414746232E-2</v>
      </c>
      <c r="AE65" s="1">
        <f t="shared" si="9"/>
        <v>1.0890238368781316E-2</v>
      </c>
      <c r="AF65" s="1">
        <f t="shared" si="10"/>
        <v>2.9378541982448179E-2</v>
      </c>
      <c r="AG65" s="1">
        <f t="shared" si="11"/>
        <v>7.6704737446779747E-2</v>
      </c>
      <c r="AH65" s="1">
        <f t="shared" si="12"/>
        <v>8.0141727570260377E-2</v>
      </c>
      <c r="AY65" s="2" t="s">
        <v>205</v>
      </c>
      <c r="AZ65" s="3" t="s">
        <v>871</v>
      </c>
      <c r="BA65" s="1">
        <f t="shared" si="13"/>
        <v>0.65110140771637126</v>
      </c>
      <c r="BB65" s="1">
        <f t="shared" si="14"/>
        <v>8.4300052137643383E-2</v>
      </c>
      <c r="BC65" s="1">
        <f t="shared" si="15"/>
        <v>4.0993222106360791E-2</v>
      </c>
      <c r="BD65" s="1">
        <f t="shared" si="16"/>
        <v>4.0145985401459854E-2</v>
      </c>
      <c r="BE65" s="1">
        <f t="shared" si="17"/>
        <v>1.9975234619395203E-2</v>
      </c>
      <c r="BF65" s="1">
        <f t="shared" si="18"/>
        <v>4.2622523461939524E-2</v>
      </c>
      <c r="BG65" s="1">
        <f t="shared" si="2"/>
        <v>6.0610010427528678E-2</v>
      </c>
      <c r="BH65" s="1">
        <f t="shared" si="3"/>
        <v>6.0251564129301355E-2</v>
      </c>
    </row>
    <row r="66" spans="1:60" x14ac:dyDescent="0.25">
      <c r="A66">
        <v>2011</v>
      </c>
      <c r="B66" t="s">
        <v>137</v>
      </c>
      <c r="C66" t="s">
        <v>138</v>
      </c>
      <c r="D66" t="s">
        <v>803</v>
      </c>
      <c r="E66">
        <v>133815</v>
      </c>
      <c r="F66">
        <v>20502</v>
      </c>
      <c r="G66">
        <v>25659</v>
      </c>
      <c r="H66">
        <v>26358</v>
      </c>
      <c r="I66">
        <f t="shared" si="4"/>
        <v>72519</v>
      </c>
      <c r="J66">
        <v>19433</v>
      </c>
      <c r="K66">
        <v>8124</v>
      </c>
      <c r="L66">
        <v>3913</v>
      </c>
      <c r="M66">
        <v>3416</v>
      </c>
      <c r="N66">
        <v>4564</v>
      </c>
      <c r="O66">
        <v>11055</v>
      </c>
      <c r="P66">
        <v>10791</v>
      </c>
      <c r="Q66">
        <v>1786109</v>
      </c>
      <c r="R66">
        <v>16</v>
      </c>
      <c r="AA66" s="1">
        <f t="shared" si="5"/>
        <v>0.54193476067705415</v>
      </c>
      <c r="AB66" s="1">
        <f t="shared" si="6"/>
        <v>0.14522288233755559</v>
      </c>
      <c r="AC66" s="1">
        <f t="shared" si="7"/>
        <v>6.0710682658894739E-2</v>
      </c>
      <c r="AD66" s="1">
        <f t="shared" si="8"/>
        <v>2.9241863767141201E-2</v>
      </c>
      <c r="AE66" s="1">
        <f t="shared" si="9"/>
        <v>2.552778089152935E-2</v>
      </c>
      <c r="AF66" s="1">
        <f t="shared" si="10"/>
        <v>3.4106789223928555E-2</v>
      </c>
      <c r="AG66" s="1">
        <f t="shared" si="11"/>
        <v>8.2614056720098639E-2</v>
      </c>
      <c r="AH66" s="1">
        <f t="shared" si="12"/>
        <v>8.0641183723797777E-2</v>
      </c>
      <c r="AY66" t="s">
        <v>593</v>
      </c>
      <c r="AZ66" s="4" t="s">
        <v>874</v>
      </c>
      <c r="BA66" s="1">
        <f t="shared" si="13"/>
        <v>0.44537004093617472</v>
      </c>
      <c r="BB66" s="1">
        <f t="shared" si="14"/>
        <v>0.16192894854146986</v>
      </c>
      <c r="BC66" s="1">
        <f t="shared" si="15"/>
        <v>5.8557950655755808E-2</v>
      </c>
      <c r="BD66" s="1">
        <f t="shared" si="16"/>
        <v>2.2369717863467021E-2</v>
      </c>
      <c r="BE66" s="1">
        <f t="shared" si="17"/>
        <v>1.9265766152613002E-2</v>
      </c>
      <c r="BF66" s="1">
        <f t="shared" si="18"/>
        <v>3.5255820420648842E-2</v>
      </c>
      <c r="BG66" s="1">
        <f t="shared" ref="BG66:BG129" si="19">IFERROR(VLOOKUP($AY66,$B$2:$AG$376,32,FALSE),"")</f>
        <v>0.15783942059568065</v>
      </c>
      <c r="BH66" s="1">
        <f t="shared" ref="BH66:BH129" si="20">IFERROR(VLOOKUP($AY66,$B$2:$AH$376,33,FALSE),"")</f>
        <v>9.9412334834190083E-2</v>
      </c>
    </row>
    <row r="67" spans="1:60" x14ac:dyDescent="0.25">
      <c r="A67">
        <v>2011</v>
      </c>
      <c r="B67" t="s">
        <v>139</v>
      </c>
      <c r="C67" t="s">
        <v>140</v>
      </c>
      <c r="D67" t="s">
        <v>803</v>
      </c>
      <c r="E67">
        <v>114871</v>
      </c>
      <c r="F67">
        <v>16294</v>
      </c>
      <c r="G67">
        <v>22228</v>
      </c>
      <c r="H67">
        <v>25968</v>
      </c>
      <c r="I67">
        <f t="shared" ref="I67:I130" si="21">H67+G67+F67</f>
        <v>64490</v>
      </c>
      <c r="J67">
        <v>21791</v>
      </c>
      <c r="K67">
        <v>3246</v>
      </c>
      <c r="L67">
        <v>1690</v>
      </c>
      <c r="M67">
        <v>2459</v>
      </c>
      <c r="N67">
        <v>3550</v>
      </c>
      <c r="O67">
        <v>8748</v>
      </c>
      <c r="P67">
        <v>8897</v>
      </c>
      <c r="Q67">
        <v>1393038.1</v>
      </c>
      <c r="R67">
        <v>14.3</v>
      </c>
      <c r="AA67" s="1">
        <f t="shared" ref="AA67:AA130" si="22">I67/$E67</f>
        <v>0.56141236691593177</v>
      </c>
      <c r="AB67" s="1">
        <f t="shared" ref="AB67:AB130" si="23">J67/$E67</f>
        <v>0.18969975015452115</v>
      </c>
      <c r="AC67" s="1">
        <f t="shared" ref="AC67:AC130" si="24">K67/$E67</f>
        <v>2.8257784819493172E-2</v>
      </c>
      <c r="AD67" s="1">
        <f t="shared" ref="AD67:AD130" si="25">L67/$E67</f>
        <v>1.471215537428942E-2</v>
      </c>
      <c r="AE67" s="1">
        <f t="shared" ref="AE67:AE130" si="26">M67/$E67</f>
        <v>2.1406621340460168E-2</v>
      </c>
      <c r="AF67" s="1">
        <f t="shared" ref="AF67:AF130" si="27">N67/$E67</f>
        <v>3.0904231703389018E-2</v>
      </c>
      <c r="AG67" s="1">
        <f t="shared" ref="AG67:AG130" si="28">O67/$E67</f>
        <v>7.6154991251055529E-2</v>
      </c>
      <c r="AH67" s="1">
        <f t="shared" ref="AH67:AH130" si="29">P67/$E67</f>
        <v>7.7452098440859748E-2</v>
      </c>
      <c r="AY67" s="2" t="s">
        <v>641</v>
      </c>
      <c r="AZ67" s="3" t="s">
        <v>874</v>
      </c>
      <c r="BA67" s="1">
        <f t="shared" ref="BA67:BA130" si="30">IFERROR(VLOOKUP($AY67,$B$2:$AF$376,26,FALSE),"")</f>
        <v>0.3458306243829613</v>
      </c>
      <c r="BB67" s="1">
        <f t="shared" ref="BB67:BB130" si="31">IFERROR(VLOOKUP($AY67,$B$2:$AF$376,27,FALSE),"")</f>
        <v>0.13855378169471935</v>
      </c>
      <c r="BC67" s="1">
        <f t="shared" ref="BC67:BC130" si="32">IFERROR(VLOOKUP($AY67,$B$2:$AF$376,28,FALSE),"")</f>
        <v>9.7763008981675462E-2</v>
      </c>
      <c r="BD67" s="1">
        <f t="shared" ref="BD67:BD130" si="33">IFERROR(VLOOKUP($AY67,$B$2:$AF$376,29,FALSE),"")</f>
        <v>4.3174649040429579E-2</v>
      </c>
      <c r="BE67" s="1">
        <f t="shared" ref="BE67:BE130" si="34">IFERROR(VLOOKUP($AY67,$B$2:$AF$376,30,FALSE),"")</f>
        <v>3.3374268583399549E-2</v>
      </c>
      <c r="BF67" s="1">
        <f t="shared" ref="BF67:BF130" si="35">IFERROR(VLOOKUP($AY67,$B$2:$AF$376,31,FALSE),"")</f>
        <v>5.5912735678682365E-2</v>
      </c>
      <c r="BG67" s="1">
        <f t="shared" si="19"/>
        <v>0.1925160731055407</v>
      </c>
      <c r="BH67" s="1">
        <f t="shared" si="20"/>
        <v>9.2874858532591684E-2</v>
      </c>
    </row>
    <row r="68" spans="1:60" x14ac:dyDescent="0.25">
      <c r="A68">
        <v>2011</v>
      </c>
      <c r="B68" t="s">
        <v>141</v>
      </c>
      <c r="C68" t="s">
        <v>142</v>
      </c>
      <c r="D68" t="s">
        <v>803</v>
      </c>
      <c r="E68">
        <v>244318</v>
      </c>
      <c r="F68">
        <v>43491</v>
      </c>
      <c r="G68">
        <v>60057</v>
      </c>
      <c r="H68">
        <v>55808</v>
      </c>
      <c r="I68">
        <f t="shared" si="21"/>
        <v>159356</v>
      </c>
      <c r="J68">
        <v>23191</v>
      </c>
      <c r="K68">
        <v>5489</v>
      </c>
      <c r="L68">
        <v>3318</v>
      </c>
      <c r="M68">
        <v>6474</v>
      </c>
      <c r="N68">
        <v>8702</v>
      </c>
      <c r="O68">
        <v>18553</v>
      </c>
      <c r="P68">
        <v>19235</v>
      </c>
      <c r="Q68">
        <v>2895284.3</v>
      </c>
      <c r="R68">
        <v>14</v>
      </c>
      <c r="AA68" s="1">
        <f t="shared" si="22"/>
        <v>0.65224829934757156</v>
      </c>
      <c r="AB68" s="1">
        <f t="shared" si="23"/>
        <v>9.4921372964742665E-2</v>
      </c>
      <c r="AC68" s="1">
        <f t="shared" si="24"/>
        <v>2.2466621370508928E-2</v>
      </c>
      <c r="AD68" s="1">
        <f t="shared" si="25"/>
        <v>1.3580661269329317E-2</v>
      </c>
      <c r="AE68" s="1">
        <f t="shared" si="26"/>
        <v>2.6498252277769137E-2</v>
      </c>
      <c r="AF68" s="1">
        <f t="shared" si="27"/>
        <v>3.5617514878150604E-2</v>
      </c>
      <c r="AG68" s="1">
        <f t="shared" si="28"/>
        <v>7.5937916977054501E-2</v>
      </c>
      <c r="AH68" s="1">
        <f t="shared" si="29"/>
        <v>7.8729360914873245E-2</v>
      </c>
      <c r="AY68" s="2" t="s">
        <v>269</v>
      </c>
      <c r="AZ68" s="3" t="s">
        <v>869</v>
      </c>
      <c r="BA68" s="1">
        <f t="shared" si="30"/>
        <v>0.63391247455655719</v>
      </c>
      <c r="BB68" s="1">
        <f t="shared" si="31"/>
        <v>0.10383832509450422</v>
      </c>
      <c r="BC68" s="1">
        <f t="shared" si="32"/>
        <v>5.6339052050014542E-2</v>
      </c>
      <c r="BD68" s="1">
        <f t="shared" si="33"/>
        <v>1.8748182611224191E-2</v>
      </c>
      <c r="BE68" s="1">
        <f t="shared" si="34"/>
        <v>1.4110206455364932E-2</v>
      </c>
      <c r="BF68" s="1">
        <f t="shared" si="35"/>
        <v>3.0466705437627216E-2</v>
      </c>
      <c r="BG68" s="1">
        <f t="shared" si="19"/>
        <v>7.3008141901715617E-2</v>
      </c>
      <c r="BH68" s="1">
        <f t="shared" si="20"/>
        <v>6.9576911892992144E-2</v>
      </c>
    </row>
    <row r="69" spans="1:60" x14ac:dyDescent="0.25">
      <c r="A69">
        <v>2011</v>
      </c>
      <c r="B69" t="s">
        <v>143</v>
      </c>
      <c r="C69" t="s">
        <v>144</v>
      </c>
      <c r="D69" t="s">
        <v>803</v>
      </c>
      <c r="E69">
        <v>218937</v>
      </c>
      <c r="F69">
        <v>39380</v>
      </c>
      <c r="G69">
        <v>50949</v>
      </c>
      <c r="H69">
        <v>40852</v>
      </c>
      <c r="I69">
        <f t="shared" si="21"/>
        <v>131181</v>
      </c>
      <c r="J69">
        <v>34717</v>
      </c>
      <c r="K69">
        <v>9010</v>
      </c>
      <c r="L69">
        <v>1785</v>
      </c>
      <c r="M69">
        <v>2804</v>
      </c>
      <c r="N69">
        <v>4745</v>
      </c>
      <c r="O69">
        <v>19312</v>
      </c>
      <c r="P69">
        <v>15383</v>
      </c>
      <c r="Q69">
        <v>2333165.5</v>
      </c>
      <c r="R69">
        <v>12.7</v>
      </c>
      <c r="AA69" s="1">
        <f t="shared" si="22"/>
        <v>0.59917236465284529</v>
      </c>
      <c r="AB69" s="1">
        <f t="shared" si="23"/>
        <v>0.1585707303927614</v>
      </c>
      <c r="AC69" s="1">
        <f t="shared" si="24"/>
        <v>4.1153391158187058E-2</v>
      </c>
      <c r="AD69" s="1">
        <f t="shared" si="25"/>
        <v>8.153030323791775E-3</v>
      </c>
      <c r="AE69" s="1">
        <f t="shared" si="26"/>
        <v>1.2807337270539013E-2</v>
      </c>
      <c r="AF69" s="1">
        <f t="shared" si="27"/>
        <v>2.1672901336914272E-2</v>
      </c>
      <c r="AG69" s="1">
        <f t="shared" si="28"/>
        <v>8.820802331264245E-2</v>
      </c>
      <c r="AH69" s="1">
        <f t="shared" si="29"/>
        <v>7.0262221552318704E-2</v>
      </c>
      <c r="AY69" s="2" t="s">
        <v>121</v>
      </c>
      <c r="AZ69" s="3" t="s">
        <v>874</v>
      </c>
      <c r="BA69" s="1">
        <f t="shared" si="30"/>
        <v>0.41583333333333333</v>
      </c>
      <c r="BB69" s="1">
        <f t="shared" si="31"/>
        <v>0.12492753623188406</v>
      </c>
      <c r="BC69" s="1">
        <f t="shared" si="32"/>
        <v>8.3152173913043484E-2</v>
      </c>
      <c r="BD69" s="1">
        <f t="shared" si="33"/>
        <v>5.3079710144927537E-2</v>
      </c>
      <c r="BE69" s="1">
        <f t="shared" si="34"/>
        <v>3.8079710144927538E-2</v>
      </c>
      <c r="BF69" s="1">
        <f t="shared" si="35"/>
        <v>3.6666666666666667E-2</v>
      </c>
      <c r="BG69" s="1">
        <f t="shared" si="19"/>
        <v>0.16648550724637681</v>
      </c>
      <c r="BH69" s="1">
        <f t="shared" si="20"/>
        <v>8.1775362318840583E-2</v>
      </c>
    </row>
    <row r="70" spans="1:60" x14ac:dyDescent="0.25">
      <c r="A70">
        <v>2011</v>
      </c>
      <c r="B70" t="s">
        <v>145</v>
      </c>
      <c r="C70" t="s">
        <v>146</v>
      </c>
      <c r="D70" t="s">
        <v>803</v>
      </c>
      <c r="E70">
        <v>96645</v>
      </c>
      <c r="F70">
        <v>17372</v>
      </c>
      <c r="G70">
        <v>21761</v>
      </c>
      <c r="H70">
        <v>18300</v>
      </c>
      <c r="I70">
        <f t="shared" si="21"/>
        <v>57433</v>
      </c>
      <c r="J70">
        <v>12837</v>
      </c>
      <c r="K70">
        <v>5308</v>
      </c>
      <c r="L70">
        <v>2047</v>
      </c>
      <c r="M70">
        <v>1098</v>
      </c>
      <c r="N70">
        <v>1729</v>
      </c>
      <c r="O70">
        <v>9506</v>
      </c>
      <c r="P70">
        <v>6687</v>
      </c>
      <c r="Q70">
        <v>980143.9</v>
      </c>
      <c r="R70">
        <v>12.2</v>
      </c>
      <c r="AA70" s="1">
        <f t="shared" si="22"/>
        <v>0.59426768068705049</v>
      </c>
      <c r="AB70" s="1">
        <f t="shared" si="23"/>
        <v>0.13282632314139375</v>
      </c>
      <c r="AC70" s="1">
        <f t="shared" si="24"/>
        <v>5.492265507786228E-2</v>
      </c>
      <c r="AD70" s="1">
        <f t="shared" si="25"/>
        <v>2.1180609446945005E-2</v>
      </c>
      <c r="AE70" s="1">
        <f t="shared" si="26"/>
        <v>1.1361167158156138E-2</v>
      </c>
      <c r="AF70" s="1">
        <f t="shared" si="27"/>
        <v>1.7890216772724923E-2</v>
      </c>
      <c r="AG70" s="1">
        <f t="shared" si="28"/>
        <v>9.8359977236277096E-2</v>
      </c>
      <c r="AH70" s="1">
        <f t="shared" si="29"/>
        <v>6.9191370479590258E-2</v>
      </c>
      <c r="AY70" s="2" t="s">
        <v>579</v>
      </c>
      <c r="AZ70" s="3" t="s">
        <v>871</v>
      </c>
      <c r="BA70" s="1">
        <f t="shared" si="30"/>
        <v>0.59364295243933218</v>
      </c>
      <c r="BB70" s="1">
        <f t="shared" si="31"/>
        <v>0.10550607579418021</v>
      </c>
      <c r="BC70" s="1">
        <f t="shared" si="32"/>
        <v>3.3894638156708616E-2</v>
      </c>
      <c r="BD70" s="1">
        <f t="shared" si="33"/>
        <v>3.4958352864818083E-2</v>
      </c>
      <c r="BE70" s="1">
        <f t="shared" si="34"/>
        <v>6.8961165398622584E-2</v>
      </c>
      <c r="BF70" s="1">
        <f t="shared" si="35"/>
        <v>2.3023113258572821E-2</v>
      </c>
      <c r="BG70" s="1">
        <f t="shared" si="19"/>
        <v>6.6383009411170812E-2</v>
      </c>
      <c r="BH70" s="1">
        <f t="shared" si="20"/>
        <v>7.3630692676594667E-2</v>
      </c>
    </row>
    <row r="71" spans="1:60" x14ac:dyDescent="0.25">
      <c r="A71">
        <v>2011</v>
      </c>
      <c r="B71" t="s">
        <v>147</v>
      </c>
      <c r="C71" t="s">
        <v>148</v>
      </c>
      <c r="D71" t="s">
        <v>803</v>
      </c>
      <c r="E71">
        <v>192397</v>
      </c>
      <c r="F71">
        <v>31917</v>
      </c>
      <c r="G71">
        <v>40980</v>
      </c>
      <c r="H71">
        <v>36147</v>
      </c>
      <c r="I71">
        <f t="shared" si="21"/>
        <v>109044</v>
      </c>
      <c r="J71">
        <v>32259</v>
      </c>
      <c r="K71">
        <v>10152</v>
      </c>
      <c r="L71">
        <v>3696</v>
      </c>
      <c r="M71">
        <v>2237</v>
      </c>
      <c r="N71">
        <v>4079</v>
      </c>
      <c r="O71">
        <v>17716</v>
      </c>
      <c r="P71">
        <v>13214</v>
      </c>
      <c r="Q71">
        <v>2050413.4</v>
      </c>
      <c r="R71">
        <v>12.7</v>
      </c>
      <c r="AA71" s="1">
        <f t="shared" si="22"/>
        <v>0.56676559405811944</v>
      </c>
      <c r="AB71" s="1">
        <f t="shared" si="23"/>
        <v>0.16766893454679646</v>
      </c>
      <c r="AC71" s="1">
        <f t="shared" si="24"/>
        <v>5.2765895518121386E-2</v>
      </c>
      <c r="AD71" s="1">
        <f t="shared" si="25"/>
        <v>1.9210278746550104E-2</v>
      </c>
      <c r="AE71" s="1">
        <f t="shared" si="26"/>
        <v>1.1627000421004485E-2</v>
      </c>
      <c r="AF71" s="1">
        <f t="shared" si="27"/>
        <v>2.1200954276833838E-2</v>
      </c>
      <c r="AG71" s="1">
        <f t="shared" si="28"/>
        <v>9.2080437844664936E-2</v>
      </c>
      <c r="AH71" s="1">
        <f t="shared" si="29"/>
        <v>6.8680904587909375E-2</v>
      </c>
      <c r="AY71" s="2" t="s">
        <v>425</v>
      </c>
      <c r="AZ71" s="3" t="s">
        <v>870</v>
      </c>
      <c r="BA71" s="1">
        <f t="shared" si="30"/>
        <v>0.44650754102909468</v>
      </c>
      <c r="BB71" s="1">
        <f t="shared" si="31"/>
        <v>0.26569626619341336</v>
      </c>
      <c r="BC71" s="1">
        <f t="shared" si="32"/>
        <v>6.1894824466578416E-2</v>
      </c>
      <c r="BD71" s="1">
        <f t="shared" si="33"/>
        <v>1.1284084931237608E-2</v>
      </c>
      <c r="BE71" s="1">
        <f t="shared" si="34"/>
        <v>8.1046552631122565E-3</v>
      </c>
      <c r="BF71" s="1">
        <f t="shared" si="35"/>
        <v>1.6070571777069952E-2</v>
      </c>
      <c r="BG71" s="1">
        <f t="shared" si="19"/>
        <v>9.0290021793545186E-2</v>
      </c>
      <c r="BH71" s="1">
        <f t="shared" si="20"/>
        <v>0.10015203454594854</v>
      </c>
    </row>
    <row r="72" spans="1:60" x14ac:dyDescent="0.25">
      <c r="A72">
        <v>2011</v>
      </c>
      <c r="B72" t="s">
        <v>149</v>
      </c>
      <c r="C72" t="s">
        <v>150</v>
      </c>
      <c r="D72" t="s">
        <v>803</v>
      </c>
      <c r="E72">
        <v>355225</v>
      </c>
      <c r="F72">
        <v>55977</v>
      </c>
      <c r="G72">
        <v>78034</v>
      </c>
      <c r="H72">
        <v>85954</v>
      </c>
      <c r="I72">
        <f t="shared" si="21"/>
        <v>219965</v>
      </c>
      <c r="J72">
        <v>51690</v>
      </c>
      <c r="K72">
        <v>11317</v>
      </c>
      <c r="L72">
        <v>3815</v>
      </c>
      <c r="M72">
        <v>4283</v>
      </c>
      <c r="N72">
        <v>10005</v>
      </c>
      <c r="O72">
        <v>29647</v>
      </c>
      <c r="P72">
        <v>24503</v>
      </c>
      <c r="Q72">
        <v>3980077.1</v>
      </c>
      <c r="R72">
        <v>13.2</v>
      </c>
      <c r="AA72" s="1">
        <f t="shared" si="22"/>
        <v>0.61922725033429515</v>
      </c>
      <c r="AB72" s="1">
        <f t="shared" si="23"/>
        <v>0.1455134069955662</v>
      </c>
      <c r="AC72" s="1">
        <f t="shared" si="24"/>
        <v>3.1858681117601519E-2</v>
      </c>
      <c r="AD72" s="1">
        <f t="shared" si="25"/>
        <v>1.0739672038848617E-2</v>
      </c>
      <c r="AE72" s="1">
        <f t="shared" si="26"/>
        <v>1.2057146878738828E-2</v>
      </c>
      <c r="AF72" s="1">
        <f t="shared" si="27"/>
        <v>2.8165247378422128E-2</v>
      </c>
      <c r="AG72" s="1">
        <f t="shared" si="28"/>
        <v>8.3459779013301427E-2</v>
      </c>
      <c r="AH72" s="1">
        <f t="shared" si="29"/>
        <v>6.8978816243226118E-2</v>
      </c>
      <c r="AY72" s="2" t="s">
        <v>341</v>
      </c>
      <c r="AZ72" s="4" t="s">
        <v>872</v>
      </c>
      <c r="BA72" s="1">
        <f t="shared" si="30"/>
        <v>0.41254408540653892</v>
      </c>
      <c r="BB72" s="1">
        <f t="shared" si="31"/>
        <v>0.15527595081498427</v>
      </c>
      <c r="BC72" s="1">
        <f t="shared" si="32"/>
        <v>6.8507700477960704E-2</v>
      </c>
      <c r="BD72" s="1">
        <f t="shared" si="33"/>
        <v>8.0327355420292221E-2</v>
      </c>
      <c r="BE72" s="1">
        <f t="shared" si="34"/>
        <v>5.3283767038413879E-2</v>
      </c>
      <c r="BF72" s="1">
        <f t="shared" si="35"/>
        <v>1.4706483107970098E-2</v>
      </c>
      <c r="BG72" s="1">
        <f t="shared" si="19"/>
        <v>0.12042975611748846</v>
      </c>
      <c r="BH72" s="1">
        <f t="shared" si="20"/>
        <v>9.4924901616351434E-2</v>
      </c>
    </row>
    <row r="73" spans="1:60" x14ac:dyDescent="0.25">
      <c r="A73">
        <v>2011</v>
      </c>
      <c r="B73" t="s">
        <v>151</v>
      </c>
      <c r="C73" t="s">
        <v>152</v>
      </c>
      <c r="D73" t="s">
        <v>803</v>
      </c>
      <c r="E73">
        <v>151828</v>
      </c>
      <c r="F73">
        <v>25780</v>
      </c>
      <c r="G73">
        <v>28550</v>
      </c>
      <c r="H73">
        <v>26788</v>
      </c>
      <c r="I73">
        <f t="shared" si="21"/>
        <v>81118</v>
      </c>
      <c r="J73">
        <v>32850</v>
      </c>
      <c r="K73">
        <v>8223</v>
      </c>
      <c r="L73">
        <v>2945</v>
      </c>
      <c r="M73">
        <v>1214</v>
      </c>
      <c r="N73">
        <v>3768</v>
      </c>
      <c r="O73">
        <v>11373</v>
      </c>
      <c r="P73">
        <v>10337</v>
      </c>
      <c r="Q73">
        <v>1755099.6</v>
      </c>
      <c r="R73">
        <v>13.5</v>
      </c>
      <c r="AA73" s="1">
        <f t="shared" si="22"/>
        <v>0.5342756276839582</v>
      </c>
      <c r="AB73" s="1">
        <f t="shared" si="23"/>
        <v>0.2163632531548858</v>
      </c>
      <c r="AC73" s="1">
        <f t="shared" si="24"/>
        <v>5.4159970492926209E-2</v>
      </c>
      <c r="AD73" s="1">
        <f t="shared" si="25"/>
        <v>1.9396949179334509E-2</v>
      </c>
      <c r="AE73" s="1">
        <f t="shared" si="26"/>
        <v>7.9958900861501168E-3</v>
      </c>
      <c r="AF73" s="1">
        <f t="shared" si="27"/>
        <v>2.4817556708907448E-2</v>
      </c>
      <c r="AG73" s="1">
        <f t="shared" si="28"/>
        <v>7.4907131754353609E-2</v>
      </c>
      <c r="AH73" s="1">
        <f t="shared" si="29"/>
        <v>6.8083620939484155E-2</v>
      </c>
      <c r="AY73" s="2" t="s">
        <v>9</v>
      </c>
      <c r="AZ73" s="3" t="s">
        <v>871</v>
      </c>
      <c r="BA73" s="1">
        <f t="shared" si="30"/>
        <v>0.5748357612110826</v>
      </c>
      <c r="BB73" s="1">
        <f t="shared" si="31"/>
        <v>0.11327375851797446</v>
      </c>
      <c r="BC73" s="1">
        <f t="shared" si="32"/>
        <v>8.9974293059125965E-2</v>
      </c>
      <c r="BD73" s="1">
        <f t="shared" si="33"/>
        <v>1.6179050883421062E-2</v>
      </c>
      <c r="BE73" s="1">
        <f t="shared" si="34"/>
        <v>2.5176480189333661E-2</v>
      </c>
      <c r="BF73" s="1">
        <f t="shared" si="35"/>
        <v>3.0644305708573061E-2</v>
      </c>
      <c r="BG73" s="1">
        <f t="shared" si="19"/>
        <v>8.528175623291305E-2</v>
      </c>
      <c r="BH73" s="1">
        <f t="shared" si="20"/>
        <v>6.4634594197576209E-2</v>
      </c>
    </row>
    <row r="74" spans="1:60" x14ac:dyDescent="0.25">
      <c r="A74">
        <v>2011</v>
      </c>
      <c r="B74" t="s">
        <v>153</v>
      </c>
      <c r="C74" t="s">
        <v>154</v>
      </c>
      <c r="D74" t="s">
        <v>803</v>
      </c>
      <c r="E74">
        <v>112422</v>
      </c>
      <c r="F74">
        <v>22119</v>
      </c>
      <c r="G74">
        <v>35130</v>
      </c>
      <c r="H74">
        <v>15049</v>
      </c>
      <c r="I74">
        <f t="shared" si="21"/>
        <v>72298</v>
      </c>
      <c r="J74">
        <v>12100</v>
      </c>
      <c r="K74">
        <v>5409</v>
      </c>
      <c r="L74">
        <v>1547</v>
      </c>
      <c r="M74">
        <v>2514</v>
      </c>
      <c r="N74">
        <v>3368</v>
      </c>
      <c r="O74">
        <v>7829</v>
      </c>
      <c r="P74">
        <v>7357</v>
      </c>
      <c r="Q74">
        <v>1227184.6000000001</v>
      </c>
      <c r="R74">
        <v>12.6</v>
      </c>
      <c r="AA74" s="1">
        <f t="shared" si="22"/>
        <v>0.64309476792798559</v>
      </c>
      <c r="AB74" s="1">
        <f t="shared" si="23"/>
        <v>0.10763017914643042</v>
      </c>
      <c r="AC74" s="1">
        <f t="shared" si="24"/>
        <v>4.8113358595292734E-2</v>
      </c>
      <c r="AD74" s="1">
        <f t="shared" si="25"/>
        <v>1.3760651829713045E-2</v>
      </c>
      <c r="AE74" s="1">
        <f t="shared" si="26"/>
        <v>2.2362171105299675E-2</v>
      </c>
      <c r="AF74" s="1">
        <f t="shared" si="27"/>
        <v>2.9958549038444433E-2</v>
      </c>
      <c r="AG74" s="1">
        <f t="shared" si="28"/>
        <v>6.9639394424578824E-2</v>
      </c>
      <c r="AH74" s="1">
        <f t="shared" si="29"/>
        <v>6.5440927932255255E-2</v>
      </c>
      <c r="AY74" s="2" t="s">
        <v>521</v>
      </c>
      <c r="AZ74" s="3" t="s">
        <v>870</v>
      </c>
      <c r="BA74" s="1">
        <f t="shared" si="30"/>
        <v>0.43915663864868676</v>
      </c>
      <c r="BB74" s="1">
        <f t="shared" si="31"/>
        <v>0.13835641289230211</v>
      </c>
      <c r="BC74" s="1">
        <f t="shared" si="32"/>
        <v>0.18268126020439016</v>
      </c>
      <c r="BD74" s="1">
        <f t="shared" si="33"/>
        <v>3.6282276108121181E-2</v>
      </c>
      <c r="BE74" s="1">
        <f t="shared" si="34"/>
        <v>1.2739110277962548E-2</v>
      </c>
      <c r="BF74" s="1">
        <f t="shared" si="35"/>
        <v>1.53594968857713E-2</v>
      </c>
      <c r="BG74" s="1">
        <f t="shared" si="19"/>
        <v>7.6777327608796436E-2</v>
      </c>
      <c r="BH74" s="1">
        <f t="shared" si="20"/>
        <v>9.8647477373969478E-2</v>
      </c>
    </row>
    <row r="75" spans="1:60" x14ac:dyDescent="0.25">
      <c r="A75">
        <v>2011</v>
      </c>
      <c r="B75" t="s">
        <v>155</v>
      </c>
      <c r="C75" t="s">
        <v>156</v>
      </c>
      <c r="D75" t="s">
        <v>803</v>
      </c>
      <c r="E75">
        <v>137494</v>
      </c>
      <c r="F75">
        <v>31686</v>
      </c>
      <c r="G75">
        <v>44409</v>
      </c>
      <c r="H75">
        <v>21896</v>
      </c>
      <c r="I75">
        <f t="shared" si="21"/>
        <v>97991</v>
      </c>
      <c r="J75">
        <v>7887</v>
      </c>
      <c r="K75">
        <v>4013</v>
      </c>
      <c r="L75">
        <v>2896</v>
      </c>
      <c r="M75">
        <v>2401</v>
      </c>
      <c r="N75">
        <v>4023</v>
      </c>
      <c r="O75">
        <v>9392</v>
      </c>
      <c r="P75">
        <v>8891</v>
      </c>
      <c r="Q75">
        <v>1281186.8</v>
      </c>
      <c r="R75">
        <v>10.7</v>
      </c>
      <c r="AA75" s="1">
        <f t="shared" si="22"/>
        <v>0.71269291750912767</v>
      </c>
      <c r="AB75" s="1">
        <f t="shared" si="23"/>
        <v>5.7362503091043973E-2</v>
      </c>
      <c r="AC75" s="1">
        <f t="shared" si="24"/>
        <v>2.9186728148137372E-2</v>
      </c>
      <c r="AD75" s="1">
        <f t="shared" si="25"/>
        <v>2.1062737283081445E-2</v>
      </c>
      <c r="AE75" s="1">
        <f t="shared" si="26"/>
        <v>1.7462580185317177E-2</v>
      </c>
      <c r="AF75" s="1">
        <f t="shared" si="27"/>
        <v>2.9259458594556854E-2</v>
      </c>
      <c r="AG75" s="1">
        <f t="shared" si="28"/>
        <v>6.8308435277175727E-2</v>
      </c>
      <c r="AH75" s="1">
        <f t="shared" si="29"/>
        <v>6.4664639911559782E-2</v>
      </c>
      <c r="AY75" s="2" t="s">
        <v>207</v>
      </c>
      <c r="AZ75" s="3" t="s">
        <v>874</v>
      </c>
      <c r="BA75" s="1">
        <f t="shared" si="30"/>
        <v>0.36946074463779849</v>
      </c>
      <c r="BB75" s="1">
        <f t="shared" si="31"/>
        <v>0.19787029542695264</v>
      </c>
      <c r="BC75" s="1">
        <f t="shared" si="32"/>
        <v>8.883043302306759E-2</v>
      </c>
      <c r="BD75" s="1">
        <f t="shared" si="33"/>
        <v>4.0444152165115335E-2</v>
      </c>
      <c r="BE75" s="1">
        <f t="shared" si="34"/>
        <v>3.0554431404289761E-2</v>
      </c>
      <c r="BF75" s="1">
        <f t="shared" si="35"/>
        <v>5.101679481991097E-2</v>
      </c>
      <c r="BG75" s="1">
        <f t="shared" si="19"/>
        <v>0.14551295022258195</v>
      </c>
      <c r="BH75" s="1">
        <f t="shared" si="20"/>
        <v>7.631019830028328E-2</v>
      </c>
    </row>
    <row r="76" spans="1:60" x14ac:dyDescent="0.25">
      <c r="A76">
        <v>2011</v>
      </c>
      <c r="B76" t="s">
        <v>157</v>
      </c>
      <c r="C76" t="s">
        <v>158</v>
      </c>
      <c r="D76" t="s">
        <v>803</v>
      </c>
      <c r="E76">
        <v>123218</v>
      </c>
      <c r="F76">
        <v>25562</v>
      </c>
      <c r="G76">
        <v>35486</v>
      </c>
      <c r="H76">
        <v>22556</v>
      </c>
      <c r="I76">
        <f t="shared" si="21"/>
        <v>83604</v>
      </c>
      <c r="J76">
        <v>8830</v>
      </c>
      <c r="K76">
        <v>3666</v>
      </c>
      <c r="L76">
        <v>1772</v>
      </c>
      <c r="M76">
        <v>1395</v>
      </c>
      <c r="N76">
        <v>5733</v>
      </c>
      <c r="O76">
        <v>8856</v>
      </c>
      <c r="P76">
        <v>9362</v>
      </c>
      <c r="Q76">
        <v>1428854.1</v>
      </c>
      <c r="R76">
        <v>13.6</v>
      </c>
      <c r="AA76" s="1">
        <f t="shared" si="22"/>
        <v>0.67850476391436321</v>
      </c>
      <c r="AB76" s="1">
        <f t="shared" si="23"/>
        <v>7.1661607881965295E-2</v>
      </c>
      <c r="AC76" s="1">
        <f t="shared" si="24"/>
        <v>2.9752146601957505E-2</v>
      </c>
      <c r="AD76" s="1">
        <f t="shared" si="25"/>
        <v>1.4381015760684316E-2</v>
      </c>
      <c r="AE76" s="1">
        <f t="shared" si="26"/>
        <v>1.1321397847717055E-2</v>
      </c>
      <c r="AF76" s="1">
        <f t="shared" si="27"/>
        <v>4.6527293090295248E-2</v>
      </c>
      <c r="AG76" s="1">
        <f t="shared" si="28"/>
        <v>7.1872616013894081E-2</v>
      </c>
      <c r="AH76" s="1">
        <f t="shared" si="29"/>
        <v>7.5979158889123335E-2</v>
      </c>
      <c r="AY76" s="2" t="s">
        <v>153</v>
      </c>
      <c r="AZ76" s="3" t="s">
        <v>871</v>
      </c>
      <c r="BA76" s="1">
        <f t="shared" si="30"/>
        <v>0.64309476792798559</v>
      </c>
      <c r="BB76" s="1">
        <f t="shared" si="31"/>
        <v>0.10763017914643042</v>
      </c>
      <c r="BC76" s="1">
        <f t="shared" si="32"/>
        <v>4.8113358595292734E-2</v>
      </c>
      <c r="BD76" s="1">
        <f t="shared" si="33"/>
        <v>1.3760651829713045E-2</v>
      </c>
      <c r="BE76" s="1">
        <f t="shared" si="34"/>
        <v>2.2362171105299675E-2</v>
      </c>
      <c r="BF76" s="1">
        <f t="shared" si="35"/>
        <v>2.9958549038444433E-2</v>
      </c>
      <c r="BG76" s="1">
        <f t="shared" si="19"/>
        <v>6.9639394424578824E-2</v>
      </c>
      <c r="BH76" s="1">
        <f t="shared" si="20"/>
        <v>6.5440927932255255E-2</v>
      </c>
    </row>
    <row r="77" spans="1:60" x14ac:dyDescent="0.25">
      <c r="A77">
        <v>2011</v>
      </c>
      <c r="B77" t="s">
        <v>159</v>
      </c>
      <c r="C77" t="s">
        <v>160</v>
      </c>
      <c r="D77" t="s">
        <v>803</v>
      </c>
      <c r="E77">
        <v>18037</v>
      </c>
      <c r="F77">
        <v>3929</v>
      </c>
      <c r="G77">
        <v>1198</v>
      </c>
      <c r="H77">
        <v>2152</v>
      </c>
      <c r="I77">
        <f t="shared" si="21"/>
        <v>7279</v>
      </c>
      <c r="J77">
        <v>2356</v>
      </c>
      <c r="K77">
        <v>1574</v>
      </c>
      <c r="L77">
        <v>953</v>
      </c>
      <c r="M77">
        <v>620</v>
      </c>
      <c r="N77">
        <v>976</v>
      </c>
      <c r="O77">
        <v>3011</v>
      </c>
      <c r="P77">
        <v>1268</v>
      </c>
      <c r="Q77">
        <v>284005.2</v>
      </c>
      <c r="R77">
        <v>20.6</v>
      </c>
      <c r="AA77" s="1">
        <f t="shared" si="22"/>
        <v>0.40355935022453843</v>
      </c>
      <c r="AB77" s="1">
        <f t="shared" si="23"/>
        <v>0.13062039141764151</v>
      </c>
      <c r="AC77" s="1">
        <f t="shared" si="24"/>
        <v>8.7265066252702778E-2</v>
      </c>
      <c r="AD77" s="1">
        <f t="shared" si="25"/>
        <v>5.283583744525143E-2</v>
      </c>
      <c r="AE77" s="1">
        <f t="shared" si="26"/>
        <v>3.4373787215168816E-2</v>
      </c>
      <c r="AF77" s="1">
        <f t="shared" si="27"/>
        <v>5.4110994067749628E-2</v>
      </c>
      <c r="AG77" s="1">
        <f t="shared" si="28"/>
        <v>0.1669346343626989</v>
      </c>
      <c r="AH77" s="1">
        <f t="shared" si="29"/>
        <v>7.0299939014248483E-2</v>
      </c>
      <c r="AY77" s="2" t="s">
        <v>167</v>
      </c>
      <c r="AZ77" s="3" t="s">
        <v>874</v>
      </c>
      <c r="BA77" s="1">
        <f t="shared" si="30"/>
        <v>0.37280388515926294</v>
      </c>
      <c r="BB77" s="1">
        <f t="shared" si="31"/>
        <v>0.18014569347236109</v>
      </c>
      <c r="BC77" s="1">
        <f t="shared" si="32"/>
        <v>9.4443650907013288E-2</v>
      </c>
      <c r="BD77" s="1">
        <f t="shared" si="33"/>
        <v>3.6309098700185685E-2</v>
      </c>
      <c r="BE77" s="1">
        <f t="shared" si="34"/>
        <v>2.3539494357948866E-2</v>
      </c>
      <c r="BF77" s="1">
        <f t="shared" si="35"/>
        <v>3.0081416940437082E-2</v>
      </c>
      <c r="BG77" s="1">
        <f t="shared" si="19"/>
        <v>0.18254535066419084</v>
      </c>
      <c r="BH77" s="1">
        <f t="shared" si="20"/>
        <v>8.0131409798600201E-2</v>
      </c>
    </row>
    <row r="78" spans="1:60" x14ac:dyDescent="0.25">
      <c r="A78">
        <v>2011</v>
      </c>
      <c r="B78" t="s">
        <v>161</v>
      </c>
      <c r="C78" t="s">
        <v>162</v>
      </c>
      <c r="D78" t="s">
        <v>803</v>
      </c>
      <c r="E78">
        <v>59381</v>
      </c>
      <c r="F78">
        <v>9926</v>
      </c>
      <c r="G78">
        <v>9197</v>
      </c>
      <c r="H78">
        <v>10471</v>
      </c>
      <c r="I78">
        <f t="shared" si="21"/>
        <v>29594</v>
      </c>
      <c r="J78">
        <v>13412</v>
      </c>
      <c r="K78">
        <v>3083</v>
      </c>
      <c r="L78">
        <v>752</v>
      </c>
      <c r="M78">
        <v>832</v>
      </c>
      <c r="N78">
        <v>1737</v>
      </c>
      <c r="O78">
        <v>5697</v>
      </c>
      <c r="P78">
        <v>4274</v>
      </c>
      <c r="Q78">
        <v>687287.7</v>
      </c>
      <c r="R78">
        <v>13.9</v>
      </c>
      <c r="AA78" s="1">
        <f t="shared" si="22"/>
        <v>0.49837490106262944</v>
      </c>
      <c r="AB78" s="1">
        <f t="shared" si="23"/>
        <v>0.22586349168926087</v>
      </c>
      <c r="AC78" s="1">
        <f t="shared" si="24"/>
        <v>5.191896397837692E-2</v>
      </c>
      <c r="AD78" s="1">
        <f t="shared" si="25"/>
        <v>1.2663983429042959E-2</v>
      </c>
      <c r="AE78" s="1">
        <f t="shared" si="26"/>
        <v>1.401121570872838E-2</v>
      </c>
      <c r="AF78" s="1">
        <f t="shared" si="27"/>
        <v>2.9251780872669709E-2</v>
      </c>
      <c r="AG78" s="1">
        <f t="shared" si="28"/>
        <v>9.5939778717098065E-2</v>
      </c>
      <c r="AH78" s="1">
        <f t="shared" si="29"/>
        <v>7.1975884542193627E-2</v>
      </c>
      <c r="AY78" s="2" t="s">
        <v>137</v>
      </c>
      <c r="AZ78" s="3" t="s">
        <v>871</v>
      </c>
      <c r="BA78" s="1">
        <f t="shared" si="30"/>
        <v>0.54193476067705415</v>
      </c>
      <c r="BB78" s="1">
        <f t="shared" si="31"/>
        <v>0.14522288233755559</v>
      </c>
      <c r="BC78" s="1">
        <f t="shared" si="32"/>
        <v>6.0710682658894739E-2</v>
      </c>
      <c r="BD78" s="1">
        <f t="shared" si="33"/>
        <v>2.9241863767141201E-2</v>
      </c>
      <c r="BE78" s="1">
        <f t="shared" si="34"/>
        <v>2.552778089152935E-2</v>
      </c>
      <c r="BF78" s="1">
        <f t="shared" si="35"/>
        <v>3.4106789223928555E-2</v>
      </c>
      <c r="BG78" s="1">
        <f t="shared" si="19"/>
        <v>8.2614056720098639E-2</v>
      </c>
      <c r="BH78" s="1">
        <f t="shared" si="20"/>
        <v>8.0641183723797777E-2</v>
      </c>
    </row>
    <row r="79" spans="1:60" x14ac:dyDescent="0.25">
      <c r="A79">
        <v>2011</v>
      </c>
      <c r="B79" t="s">
        <v>163</v>
      </c>
      <c r="C79" t="s">
        <v>164</v>
      </c>
      <c r="D79" t="s">
        <v>803</v>
      </c>
      <c r="E79">
        <v>34511</v>
      </c>
      <c r="F79">
        <v>4941</v>
      </c>
      <c r="G79">
        <v>4298</v>
      </c>
      <c r="H79">
        <v>6957</v>
      </c>
      <c r="I79">
        <f t="shared" si="21"/>
        <v>16196</v>
      </c>
      <c r="J79">
        <v>7472</v>
      </c>
      <c r="K79">
        <v>2733</v>
      </c>
      <c r="L79">
        <v>888</v>
      </c>
      <c r="M79">
        <v>598</v>
      </c>
      <c r="N79">
        <v>1294</v>
      </c>
      <c r="O79">
        <v>2855</v>
      </c>
      <c r="P79">
        <v>2475</v>
      </c>
      <c r="Q79">
        <v>480093</v>
      </c>
      <c r="R79">
        <v>16.5</v>
      </c>
      <c r="AA79" s="1">
        <f t="shared" si="22"/>
        <v>0.46929964359189824</v>
      </c>
      <c r="AB79" s="1">
        <f t="shared" si="23"/>
        <v>0.21651067775491872</v>
      </c>
      <c r="AC79" s="1">
        <f t="shared" si="24"/>
        <v>7.9192141636000121E-2</v>
      </c>
      <c r="AD79" s="1">
        <f t="shared" si="25"/>
        <v>2.5730926371301904E-2</v>
      </c>
      <c r="AE79" s="1">
        <f t="shared" si="26"/>
        <v>1.7327808524818175E-2</v>
      </c>
      <c r="AF79" s="1">
        <f t="shared" si="27"/>
        <v>3.7495291356379128E-2</v>
      </c>
      <c r="AG79" s="1">
        <f t="shared" si="28"/>
        <v>8.2727246385210507E-2</v>
      </c>
      <c r="AH79" s="1">
        <f t="shared" si="29"/>
        <v>7.1716264379473205E-2</v>
      </c>
      <c r="AY79" s="2" t="s">
        <v>523</v>
      </c>
      <c r="AZ79" s="3" t="s">
        <v>873</v>
      </c>
      <c r="BA79" s="1">
        <f t="shared" si="30"/>
        <v>0.4272561314390031</v>
      </c>
      <c r="BB79" s="1">
        <f t="shared" si="31"/>
        <v>0.19551154853559807</v>
      </c>
      <c r="BC79" s="1">
        <f t="shared" si="32"/>
        <v>8.8161758869751569E-2</v>
      </c>
      <c r="BD79" s="1">
        <f t="shared" si="33"/>
        <v>1.9584887689499168E-2</v>
      </c>
      <c r="BE79" s="1">
        <f t="shared" si="34"/>
        <v>1.8930073815382174E-2</v>
      </c>
      <c r="BF79" s="1">
        <f t="shared" si="35"/>
        <v>5.4667037066433846E-2</v>
      </c>
      <c r="BG79" s="1">
        <f t="shared" si="19"/>
        <v>0.10300420668307009</v>
      </c>
      <c r="BH79" s="1">
        <f t="shared" si="20"/>
        <v>9.2884355901262011E-2</v>
      </c>
    </row>
    <row r="80" spans="1:60" x14ac:dyDescent="0.25">
      <c r="A80">
        <v>2011</v>
      </c>
      <c r="B80" t="s">
        <v>165</v>
      </c>
      <c r="C80" t="s">
        <v>166</v>
      </c>
      <c r="D80" t="s">
        <v>803</v>
      </c>
      <c r="E80">
        <v>47901</v>
      </c>
      <c r="F80">
        <v>9511</v>
      </c>
      <c r="G80">
        <v>12080</v>
      </c>
      <c r="H80">
        <v>6579</v>
      </c>
      <c r="I80">
        <f t="shared" si="21"/>
        <v>28170</v>
      </c>
      <c r="J80">
        <v>7244</v>
      </c>
      <c r="K80">
        <v>1639</v>
      </c>
      <c r="L80">
        <v>1266</v>
      </c>
      <c r="M80">
        <v>744</v>
      </c>
      <c r="N80">
        <v>1578</v>
      </c>
      <c r="O80">
        <v>3755</v>
      </c>
      <c r="P80">
        <v>3505</v>
      </c>
      <c r="Q80">
        <v>572645.80000000005</v>
      </c>
      <c r="R80">
        <v>14.1</v>
      </c>
      <c r="AA80" s="1">
        <f t="shared" si="22"/>
        <v>0.58808793135842674</v>
      </c>
      <c r="AB80" s="1">
        <f t="shared" si="23"/>
        <v>0.15122857560384961</v>
      </c>
      <c r="AC80" s="1">
        <f t="shared" si="24"/>
        <v>3.4216404667961005E-2</v>
      </c>
      <c r="AD80" s="1">
        <f t="shared" si="25"/>
        <v>2.6429510866161458E-2</v>
      </c>
      <c r="AE80" s="1">
        <f t="shared" si="26"/>
        <v>1.5532034821820005E-2</v>
      </c>
      <c r="AF80" s="1">
        <f t="shared" si="27"/>
        <v>3.2942944823698882E-2</v>
      </c>
      <c r="AG80" s="1">
        <f t="shared" si="28"/>
        <v>7.8390847790234031E-2</v>
      </c>
      <c r="AH80" s="1">
        <f t="shared" si="29"/>
        <v>7.3171750067848276E-2</v>
      </c>
      <c r="AY80" s="2" t="s">
        <v>271</v>
      </c>
      <c r="AZ80" s="3" t="s">
        <v>870</v>
      </c>
      <c r="BA80" s="1">
        <f t="shared" si="30"/>
        <v>0.63084691333680754</v>
      </c>
      <c r="BB80" s="1">
        <f t="shared" si="31"/>
        <v>0.14728376456006423</v>
      </c>
      <c r="BC80" s="1">
        <f t="shared" si="32"/>
        <v>2.9345483739207593E-2</v>
      </c>
      <c r="BD80" s="1">
        <f t="shared" si="33"/>
        <v>1.1162129044071043E-2</v>
      </c>
      <c r="BE80" s="1">
        <f t="shared" si="34"/>
        <v>9.0494232313131171E-3</v>
      </c>
      <c r="BF80" s="1">
        <f t="shared" si="35"/>
        <v>2.2732714545275284E-2</v>
      </c>
      <c r="BG80" s="1">
        <f t="shared" si="19"/>
        <v>7.7156016281919468E-2</v>
      </c>
      <c r="BH80" s="1">
        <f t="shared" si="20"/>
        <v>7.2423555261341713E-2</v>
      </c>
    </row>
    <row r="81" spans="1:60" x14ac:dyDescent="0.25">
      <c r="A81">
        <v>2011</v>
      </c>
      <c r="B81" t="s">
        <v>167</v>
      </c>
      <c r="C81" t="s">
        <v>168</v>
      </c>
      <c r="D81" t="s">
        <v>803</v>
      </c>
      <c r="E81">
        <v>35005</v>
      </c>
      <c r="F81">
        <v>5567</v>
      </c>
      <c r="G81">
        <v>3426</v>
      </c>
      <c r="H81">
        <v>4057</v>
      </c>
      <c r="I81">
        <f t="shared" si="21"/>
        <v>13050</v>
      </c>
      <c r="J81">
        <v>6306</v>
      </c>
      <c r="K81">
        <v>3306</v>
      </c>
      <c r="L81">
        <v>1271</v>
      </c>
      <c r="M81">
        <v>824</v>
      </c>
      <c r="N81">
        <v>1053</v>
      </c>
      <c r="O81">
        <v>6390</v>
      </c>
      <c r="P81">
        <v>2805</v>
      </c>
      <c r="Q81">
        <v>454261.5</v>
      </c>
      <c r="R81">
        <v>17.600000000000001</v>
      </c>
      <c r="AA81" s="1">
        <f t="shared" si="22"/>
        <v>0.37280388515926294</v>
      </c>
      <c r="AB81" s="1">
        <f t="shared" si="23"/>
        <v>0.18014569347236109</v>
      </c>
      <c r="AC81" s="1">
        <f t="shared" si="24"/>
        <v>9.4443650907013288E-2</v>
      </c>
      <c r="AD81" s="1">
        <f t="shared" si="25"/>
        <v>3.6309098700185685E-2</v>
      </c>
      <c r="AE81" s="1">
        <f t="shared" si="26"/>
        <v>2.3539494357948866E-2</v>
      </c>
      <c r="AF81" s="1">
        <f t="shared" si="27"/>
        <v>3.0081416940437082E-2</v>
      </c>
      <c r="AG81" s="1">
        <f t="shared" si="28"/>
        <v>0.18254535066419084</v>
      </c>
      <c r="AH81" s="1">
        <f t="shared" si="29"/>
        <v>8.0131409798600201E-2</v>
      </c>
      <c r="AY81" t="s">
        <v>11</v>
      </c>
      <c r="AZ81" s="4" t="s">
        <v>873</v>
      </c>
      <c r="BA81" s="1">
        <f t="shared" si="30"/>
        <v>0.46721282701606887</v>
      </c>
      <c r="BB81" s="1">
        <f t="shared" si="31"/>
        <v>0.22462636137853564</v>
      </c>
      <c r="BC81" s="1">
        <f t="shared" si="32"/>
        <v>8.6926378052954445E-2</v>
      </c>
      <c r="BD81" s="1">
        <f t="shared" si="33"/>
        <v>3.0040281885437968E-2</v>
      </c>
      <c r="BE81" s="1">
        <f t="shared" si="34"/>
        <v>9.7501469981658134E-3</v>
      </c>
      <c r="BF81" s="1">
        <f t="shared" si="35"/>
        <v>2.5029180232915303E-2</v>
      </c>
      <c r="BG81" s="1">
        <f t="shared" si="19"/>
        <v>9.0621078220576232E-2</v>
      </c>
      <c r="BH81" s="1">
        <f t="shared" si="20"/>
        <v>6.5793746215345728E-2</v>
      </c>
    </row>
    <row r="82" spans="1:60" x14ac:dyDescent="0.25">
      <c r="A82">
        <v>2011</v>
      </c>
      <c r="B82" t="s">
        <v>169</v>
      </c>
      <c r="C82" t="s">
        <v>170</v>
      </c>
      <c r="D82" t="s">
        <v>803</v>
      </c>
      <c r="E82">
        <v>54851</v>
      </c>
      <c r="F82">
        <v>9771</v>
      </c>
      <c r="G82">
        <v>8631</v>
      </c>
      <c r="H82">
        <v>11388</v>
      </c>
      <c r="I82">
        <f t="shared" si="21"/>
        <v>29790</v>
      </c>
      <c r="J82">
        <v>11443</v>
      </c>
      <c r="K82">
        <v>1756</v>
      </c>
      <c r="L82">
        <v>762</v>
      </c>
      <c r="M82">
        <v>854</v>
      </c>
      <c r="N82">
        <v>1830</v>
      </c>
      <c r="O82">
        <v>4621</v>
      </c>
      <c r="P82">
        <v>3795</v>
      </c>
      <c r="Q82">
        <v>626124.19999999995</v>
      </c>
      <c r="R82">
        <v>13.5</v>
      </c>
      <c r="AA82" s="1">
        <f t="shared" si="22"/>
        <v>0.54310769174673201</v>
      </c>
      <c r="AB82" s="1">
        <f t="shared" si="23"/>
        <v>0.20861971522852821</v>
      </c>
      <c r="AC82" s="1">
        <f t="shared" si="24"/>
        <v>3.2014001567883907E-2</v>
      </c>
      <c r="AD82" s="1">
        <f t="shared" si="25"/>
        <v>1.3892180634810668E-2</v>
      </c>
      <c r="AE82" s="1">
        <f t="shared" si="26"/>
        <v>1.5569451787569962E-2</v>
      </c>
      <c r="AF82" s="1">
        <f t="shared" si="27"/>
        <v>3.3363110973364203E-2</v>
      </c>
      <c r="AG82" s="1">
        <f t="shared" si="28"/>
        <v>8.4246413009790161E-2</v>
      </c>
      <c r="AH82" s="1">
        <f t="shared" si="29"/>
        <v>6.9187435051320856E-2</v>
      </c>
      <c r="AY82" s="2" t="s">
        <v>427</v>
      </c>
      <c r="AZ82" s="3" t="s">
        <v>870</v>
      </c>
      <c r="BA82" s="1">
        <f t="shared" si="30"/>
        <v>0.48382477854629291</v>
      </c>
      <c r="BB82" s="1">
        <f t="shared" si="31"/>
        <v>0.23995874287101079</v>
      </c>
      <c r="BC82" s="1">
        <f t="shared" si="32"/>
        <v>3.0918577842494844E-2</v>
      </c>
      <c r="BD82" s="1">
        <f t="shared" si="33"/>
        <v>8.1846863244751846E-3</v>
      </c>
      <c r="BE82" s="1">
        <f t="shared" si="34"/>
        <v>8.0087368037859482E-3</v>
      </c>
      <c r="BF82" s="1">
        <f t="shared" si="35"/>
        <v>1.2201189176070866E-2</v>
      </c>
      <c r="BG82" s="1">
        <f t="shared" si="19"/>
        <v>9.1020507219997576E-2</v>
      </c>
      <c r="BH82" s="1">
        <f t="shared" si="20"/>
        <v>0.12588278121587185</v>
      </c>
    </row>
    <row r="83" spans="1:60" x14ac:dyDescent="0.25">
      <c r="A83">
        <v>2011</v>
      </c>
      <c r="B83" t="s">
        <v>171</v>
      </c>
      <c r="C83" t="s">
        <v>172</v>
      </c>
      <c r="D83" t="s">
        <v>803</v>
      </c>
      <c r="E83">
        <v>45618</v>
      </c>
      <c r="F83">
        <v>9661</v>
      </c>
      <c r="G83">
        <v>4869</v>
      </c>
      <c r="H83">
        <v>5459</v>
      </c>
      <c r="I83">
        <f t="shared" si="21"/>
        <v>19989</v>
      </c>
      <c r="J83">
        <v>8712</v>
      </c>
      <c r="K83">
        <v>4201</v>
      </c>
      <c r="L83">
        <v>1433</v>
      </c>
      <c r="M83">
        <v>1060</v>
      </c>
      <c r="N83">
        <v>1130</v>
      </c>
      <c r="O83">
        <v>5494</v>
      </c>
      <c r="P83">
        <v>3599</v>
      </c>
      <c r="Q83">
        <v>572021.4</v>
      </c>
      <c r="R83">
        <v>15.7</v>
      </c>
      <c r="AA83" s="1">
        <f t="shared" si="22"/>
        <v>0.43818229646192292</v>
      </c>
      <c r="AB83" s="1">
        <f t="shared" si="23"/>
        <v>0.19097724582401684</v>
      </c>
      <c r="AC83" s="1">
        <f t="shared" si="24"/>
        <v>9.2090841334560913E-2</v>
      </c>
      <c r="AD83" s="1">
        <f t="shared" si="25"/>
        <v>3.1413038712788811E-2</v>
      </c>
      <c r="AE83" s="1">
        <f t="shared" si="26"/>
        <v>2.323644175544741E-2</v>
      </c>
      <c r="AF83" s="1">
        <f t="shared" si="27"/>
        <v>2.4770923758165635E-2</v>
      </c>
      <c r="AG83" s="1">
        <f t="shared" si="28"/>
        <v>0.12043491604191328</v>
      </c>
      <c r="AH83" s="1">
        <f t="shared" si="29"/>
        <v>7.8894296111184176E-2</v>
      </c>
      <c r="AY83" s="2" t="s">
        <v>307</v>
      </c>
      <c r="AZ83" s="3" t="s">
        <v>874</v>
      </c>
      <c r="BA83" s="1">
        <f t="shared" si="30"/>
        <v>0.31321296022222728</v>
      </c>
      <c r="BB83" s="1">
        <f t="shared" si="31"/>
        <v>0.19533687014731665</v>
      </c>
      <c r="BC83" s="1">
        <f t="shared" si="32"/>
        <v>0.1640064664496004</v>
      </c>
      <c r="BD83" s="1">
        <f t="shared" si="33"/>
        <v>4.4559302352057198E-2</v>
      </c>
      <c r="BE83" s="1">
        <f t="shared" si="34"/>
        <v>1.9740886632209294E-2</v>
      </c>
      <c r="BF83" s="1">
        <f t="shared" si="35"/>
        <v>5.0228830346774743E-2</v>
      </c>
      <c r="BG83" s="1">
        <f t="shared" si="19"/>
        <v>0.12982991416015846</v>
      </c>
      <c r="BH83" s="1">
        <f t="shared" si="20"/>
        <v>8.308476968965596E-2</v>
      </c>
    </row>
    <row r="84" spans="1:60" x14ac:dyDescent="0.25">
      <c r="A84">
        <v>2011</v>
      </c>
      <c r="B84" t="s">
        <v>173</v>
      </c>
      <c r="C84" t="s">
        <v>174</v>
      </c>
      <c r="D84" t="s">
        <v>803</v>
      </c>
      <c r="E84">
        <v>46858</v>
      </c>
      <c r="F84">
        <v>5405</v>
      </c>
      <c r="G84">
        <v>6824</v>
      </c>
      <c r="H84">
        <v>10706</v>
      </c>
      <c r="I84">
        <f t="shared" si="21"/>
        <v>22935</v>
      </c>
      <c r="J84">
        <v>9438</v>
      </c>
      <c r="K84">
        <v>2494</v>
      </c>
      <c r="L84">
        <v>947</v>
      </c>
      <c r="M84">
        <v>1010</v>
      </c>
      <c r="N84">
        <v>1573</v>
      </c>
      <c r="O84">
        <v>4680</v>
      </c>
      <c r="P84">
        <v>3781</v>
      </c>
      <c r="Q84">
        <v>609433.80000000005</v>
      </c>
      <c r="R84">
        <v>15.9</v>
      </c>
      <c r="AA84" s="1">
        <f t="shared" si="22"/>
        <v>0.48945750992359893</v>
      </c>
      <c r="AB84" s="1">
        <f t="shared" si="23"/>
        <v>0.2014170472491357</v>
      </c>
      <c r="AC84" s="1">
        <f t="shared" si="24"/>
        <v>5.322463613470485E-2</v>
      </c>
      <c r="AD84" s="1">
        <f t="shared" si="25"/>
        <v>2.0209996158606854E-2</v>
      </c>
      <c r="AE84" s="1">
        <f t="shared" si="26"/>
        <v>2.1554483759443424E-2</v>
      </c>
      <c r="AF84" s="1">
        <f t="shared" si="27"/>
        <v>3.356950787485595E-2</v>
      </c>
      <c r="AG84" s="1">
        <f t="shared" si="28"/>
        <v>9.9876221776430921E-2</v>
      </c>
      <c r="AH84" s="1">
        <f t="shared" si="29"/>
        <v>8.0690597123223351E-2</v>
      </c>
      <c r="AY84" s="2" t="s">
        <v>611</v>
      </c>
      <c r="AZ84" s="3" t="s">
        <v>873</v>
      </c>
      <c r="BA84" s="1">
        <f t="shared" si="30"/>
        <v>0.39615744141016224</v>
      </c>
      <c r="BB84" s="1">
        <f t="shared" si="31"/>
        <v>0.20923749749616077</v>
      </c>
      <c r="BC84" s="1">
        <f t="shared" si="32"/>
        <v>6.2145289443813846E-2</v>
      </c>
      <c r="BD84" s="1">
        <f t="shared" si="33"/>
        <v>2.3135474394070907E-2</v>
      </c>
      <c r="BE84" s="1">
        <f t="shared" si="34"/>
        <v>1.2919810375909729E-2</v>
      </c>
      <c r="BF84" s="1">
        <f t="shared" si="35"/>
        <v>3.6505975829605394E-2</v>
      </c>
      <c r="BG84" s="1">
        <f t="shared" si="19"/>
        <v>0.16827468785471056</v>
      </c>
      <c r="BH84" s="1">
        <f t="shared" si="20"/>
        <v>9.1623823195566542E-2</v>
      </c>
    </row>
    <row r="85" spans="1:60" x14ac:dyDescent="0.25">
      <c r="A85">
        <v>2011</v>
      </c>
      <c r="B85" t="s">
        <v>175</v>
      </c>
      <c r="C85" t="s">
        <v>176</v>
      </c>
      <c r="D85" t="s">
        <v>803</v>
      </c>
      <c r="E85">
        <v>47886</v>
      </c>
      <c r="F85">
        <v>5974</v>
      </c>
      <c r="G85">
        <v>5630</v>
      </c>
      <c r="H85">
        <v>11556</v>
      </c>
      <c r="I85">
        <f t="shared" si="21"/>
        <v>23160</v>
      </c>
      <c r="J85">
        <v>8820</v>
      </c>
      <c r="K85">
        <v>2616</v>
      </c>
      <c r="L85">
        <v>1958</v>
      </c>
      <c r="M85">
        <v>1528</v>
      </c>
      <c r="N85">
        <v>1472</v>
      </c>
      <c r="O85">
        <v>5083</v>
      </c>
      <c r="P85">
        <v>3249</v>
      </c>
      <c r="Q85">
        <v>648450.69999999995</v>
      </c>
      <c r="R85">
        <v>16.399999999999999</v>
      </c>
      <c r="AA85" s="1">
        <f t="shared" si="22"/>
        <v>0.48364866558075431</v>
      </c>
      <c r="AB85" s="1">
        <f t="shared" si="23"/>
        <v>0.18418744518230798</v>
      </c>
      <c r="AC85" s="1">
        <f t="shared" si="24"/>
        <v>5.4629745645909035E-2</v>
      </c>
      <c r="AD85" s="1">
        <f t="shared" si="25"/>
        <v>4.0888777513260657E-2</v>
      </c>
      <c r="AE85" s="1">
        <f t="shared" si="26"/>
        <v>3.1909117487365829E-2</v>
      </c>
      <c r="AF85" s="1">
        <f t="shared" si="27"/>
        <v>3.073967339097022E-2</v>
      </c>
      <c r="AG85" s="1">
        <f t="shared" si="28"/>
        <v>0.10614793467819404</v>
      </c>
      <c r="AH85" s="1">
        <f t="shared" si="29"/>
        <v>6.7848640521237943E-2</v>
      </c>
      <c r="AY85" s="2" t="s">
        <v>629</v>
      </c>
      <c r="AZ85" s="3" t="s">
        <v>873</v>
      </c>
      <c r="BA85" s="1">
        <f t="shared" si="30"/>
        <v>0.4407740324594257</v>
      </c>
      <c r="BB85" s="1">
        <f t="shared" si="31"/>
        <v>0.18679151061173532</v>
      </c>
      <c r="BC85" s="1">
        <f t="shared" si="32"/>
        <v>3.6654182272159802E-2</v>
      </c>
      <c r="BD85" s="1">
        <f t="shared" si="33"/>
        <v>3.1061173533083644E-2</v>
      </c>
      <c r="BE85" s="1">
        <f t="shared" si="34"/>
        <v>2.6491885143570537E-2</v>
      </c>
      <c r="BF85" s="1">
        <f t="shared" si="35"/>
        <v>3.7977528089887642E-2</v>
      </c>
      <c r="BG85" s="1">
        <f t="shared" si="19"/>
        <v>0.14796504369538077</v>
      </c>
      <c r="BH85" s="1">
        <f t="shared" si="20"/>
        <v>9.2284644194756557E-2</v>
      </c>
    </row>
    <row r="86" spans="1:60" x14ac:dyDescent="0.25">
      <c r="A86">
        <v>2011</v>
      </c>
      <c r="B86" t="s">
        <v>177</v>
      </c>
      <c r="C86" t="s">
        <v>178</v>
      </c>
      <c r="D86" t="s">
        <v>803</v>
      </c>
      <c r="E86">
        <v>48276</v>
      </c>
      <c r="F86">
        <v>5631</v>
      </c>
      <c r="G86">
        <v>9861</v>
      </c>
      <c r="H86">
        <v>12342</v>
      </c>
      <c r="I86">
        <f t="shared" si="21"/>
        <v>27834</v>
      </c>
      <c r="J86">
        <v>6559</v>
      </c>
      <c r="K86">
        <v>1808</v>
      </c>
      <c r="L86">
        <v>1085</v>
      </c>
      <c r="M86">
        <v>1205</v>
      </c>
      <c r="N86">
        <v>1313</v>
      </c>
      <c r="O86">
        <v>4795</v>
      </c>
      <c r="P86">
        <v>3677</v>
      </c>
      <c r="Q86">
        <v>526609.19999999995</v>
      </c>
      <c r="R86">
        <v>13.2</v>
      </c>
      <c r="AA86" s="1">
        <f t="shared" si="22"/>
        <v>0.57655978125776786</v>
      </c>
      <c r="AB86" s="1">
        <f t="shared" si="23"/>
        <v>0.1358646118153948</v>
      </c>
      <c r="AC86" s="1">
        <f t="shared" si="24"/>
        <v>3.7451321567652664E-2</v>
      </c>
      <c r="AD86" s="1">
        <f t="shared" si="25"/>
        <v>2.2474935785897755E-2</v>
      </c>
      <c r="AE86" s="1">
        <f t="shared" si="26"/>
        <v>2.4960642969591516E-2</v>
      </c>
      <c r="AF86" s="1">
        <f t="shared" si="27"/>
        <v>2.71977794349159E-2</v>
      </c>
      <c r="AG86" s="1">
        <f t="shared" si="28"/>
        <v>9.9324716215096531E-2</v>
      </c>
      <c r="AH86" s="1">
        <f t="shared" si="29"/>
        <v>7.6166210953682992E-2</v>
      </c>
      <c r="AY86" s="2" t="s">
        <v>497</v>
      </c>
      <c r="AZ86" s="3" t="s">
        <v>873</v>
      </c>
      <c r="BA86" s="1">
        <f t="shared" si="30"/>
        <v>0.34172126520348289</v>
      </c>
      <c r="BB86" s="1">
        <f t="shared" si="31"/>
        <v>0.17412799151513078</v>
      </c>
      <c r="BC86" s="1">
        <f t="shared" si="32"/>
        <v>9.4633662350103495E-2</v>
      </c>
      <c r="BD86" s="1">
        <f t="shared" si="33"/>
        <v>5.0070992353353744E-2</v>
      </c>
      <c r="BE86" s="1">
        <f t="shared" si="34"/>
        <v>3.6796277605761499E-2</v>
      </c>
      <c r="BF86" s="1">
        <f t="shared" si="35"/>
        <v>6.0317840463930752E-2</v>
      </c>
      <c r="BG86" s="1">
        <f t="shared" si="19"/>
        <v>0.14497836016217047</v>
      </c>
      <c r="BH86" s="1">
        <f t="shared" si="20"/>
        <v>9.7353610346066335E-2</v>
      </c>
    </row>
    <row r="87" spans="1:60" x14ac:dyDescent="0.25">
      <c r="A87">
        <v>2011</v>
      </c>
      <c r="B87" t="s">
        <v>179</v>
      </c>
      <c r="C87" t="s">
        <v>180</v>
      </c>
      <c r="D87" t="s">
        <v>803</v>
      </c>
      <c r="E87">
        <v>79572</v>
      </c>
      <c r="F87">
        <v>13917</v>
      </c>
      <c r="G87">
        <v>12816</v>
      </c>
      <c r="H87">
        <v>15970</v>
      </c>
      <c r="I87">
        <f t="shared" si="21"/>
        <v>42703</v>
      </c>
      <c r="J87">
        <v>14343</v>
      </c>
      <c r="K87">
        <v>3945</v>
      </c>
      <c r="L87">
        <v>1374</v>
      </c>
      <c r="M87">
        <v>1444</v>
      </c>
      <c r="N87">
        <v>2617</v>
      </c>
      <c r="O87">
        <v>7925</v>
      </c>
      <c r="P87">
        <v>5221</v>
      </c>
      <c r="Q87">
        <v>934961</v>
      </c>
      <c r="R87">
        <v>14.1</v>
      </c>
      <c r="AA87" s="1">
        <f t="shared" si="22"/>
        <v>0.536658623636455</v>
      </c>
      <c r="AB87" s="1">
        <f t="shared" si="23"/>
        <v>0.18025184738350172</v>
      </c>
      <c r="AC87" s="1">
        <f t="shared" si="24"/>
        <v>4.9577740913889307E-2</v>
      </c>
      <c r="AD87" s="1">
        <f t="shared" si="25"/>
        <v>1.726738048559795E-2</v>
      </c>
      <c r="AE87" s="1">
        <f t="shared" si="26"/>
        <v>1.8147086914995225E-2</v>
      </c>
      <c r="AF87" s="1">
        <f t="shared" si="27"/>
        <v>3.2888453224752423E-2</v>
      </c>
      <c r="AG87" s="1">
        <f t="shared" si="28"/>
        <v>9.9595335042477251E-2</v>
      </c>
      <c r="AH87" s="1">
        <f t="shared" si="29"/>
        <v>6.5613532398331065E-2</v>
      </c>
      <c r="AY87" s="2" t="s">
        <v>343</v>
      </c>
      <c r="AZ87" s="4" t="s">
        <v>872</v>
      </c>
      <c r="BA87" s="1">
        <f t="shared" si="30"/>
        <v>0.36441675320179995</v>
      </c>
      <c r="BB87" s="1">
        <f t="shared" si="31"/>
        <v>0.16551055728625821</v>
      </c>
      <c r="BC87" s="1">
        <f t="shared" si="32"/>
        <v>7.7050882658359299E-2</v>
      </c>
      <c r="BD87" s="1">
        <f t="shared" si="33"/>
        <v>0.10060228452751817</v>
      </c>
      <c r="BE87" s="1">
        <f t="shared" si="34"/>
        <v>7.0557286258220844E-2</v>
      </c>
      <c r="BF87" s="1">
        <f t="shared" si="35"/>
        <v>1.54932502596054E-2</v>
      </c>
      <c r="BG87" s="1">
        <f t="shared" si="19"/>
        <v>0.12006922810661129</v>
      </c>
      <c r="BH87" s="1">
        <f t="shared" si="20"/>
        <v>8.6299757701626859E-2</v>
      </c>
    </row>
    <row r="88" spans="1:60" x14ac:dyDescent="0.25">
      <c r="A88">
        <v>2011</v>
      </c>
      <c r="B88" t="s">
        <v>181</v>
      </c>
      <c r="C88" t="s">
        <v>182</v>
      </c>
      <c r="D88" t="s">
        <v>803</v>
      </c>
      <c r="E88">
        <v>44079</v>
      </c>
      <c r="F88">
        <v>6573</v>
      </c>
      <c r="G88">
        <v>3176</v>
      </c>
      <c r="H88">
        <v>6557</v>
      </c>
      <c r="I88">
        <f t="shared" si="21"/>
        <v>16306</v>
      </c>
      <c r="J88">
        <v>9419</v>
      </c>
      <c r="K88">
        <v>4340</v>
      </c>
      <c r="L88">
        <v>1299</v>
      </c>
      <c r="M88">
        <v>1240</v>
      </c>
      <c r="N88">
        <v>1781</v>
      </c>
      <c r="O88">
        <v>6408</v>
      </c>
      <c r="P88">
        <v>3286</v>
      </c>
      <c r="Q88">
        <v>622328.69999999995</v>
      </c>
      <c r="R88">
        <v>18.100000000000001</v>
      </c>
      <c r="AA88" s="1">
        <f t="shared" si="22"/>
        <v>0.36992672247555525</v>
      </c>
      <c r="AB88" s="1">
        <f t="shared" si="23"/>
        <v>0.2136845209737063</v>
      </c>
      <c r="AC88" s="1">
        <f t="shared" si="24"/>
        <v>9.845958392885501E-2</v>
      </c>
      <c r="AD88" s="1">
        <f t="shared" si="25"/>
        <v>2.9469815558429185E-2</v>
      </c>
      <c r="AE88" s="1">
        <f t="shared" si="26"/>
        <v>2.8131309693958575E-2</v>
      </c>
      <c r="AF88" s="1">
        <f t="shared" si="27"/>
        <v>4.0404727874951793E-2</v>
      </c>
      <c r="AG88" s="1">
        <f t="shared" si="28"/>
        <v>0.14537534880555367</v>
      </c>
      <c r="AH88" s="1">
        <f t="shared" si="29"/>
        <v>7.4547970688990217E-2</v>
      </c>
      <c r="AY88" s="2" t="s">
        <v>193</v>
      </c>
      <c r="AZ88" s="3" t="s">
        <v>874</v>
      </c>
      <c r="BA88" s="1">
        <f t="shared" si="30"/>
        <v>0.41771589920264246</v>
      </c>
      <c r="BB88" s="1">
        <f t="shared" si="31"/>
        <v>0.14606382411962138</v>
      </c>
      <c r="BC88" s="1">
        <f t="shared" si="32"/>
        <v>8.4015556463213223E-2</v>
      </c>
      <c r="BD88" s="1">
        <f t="shared" si="33"/>
        <v>4.7184386709523893E-2</v>
      </c>
      <c r="BE88" s="1">
        <f t="shared" si="34"/>
        <v>3.4788939993962105E-2</v>
      </c>
      <c r="BF88" s="1">
        <f t="shared" si="35"/>
        <v>3.3883255491822202E-2</v>
      </c>
      <c r="BG88" s="1">
        <f t="shared" si="19"/>
        <v>0.15318499049919199</v>
      </c>
      <c r="BH88" s="1">
        <f t="shared" si="20"/>
        <v>8.3163147520022726E-2</v>
      </c>
    </row>
    <row r="89" spans="1:60" x14ac:dyDescent="0.25">
      <c r="A89">
        <v>2011</v>
      </c>
      <c r="B89" t="s">
        <v>183</v>
      </c>
      <c r="C89" t="s">
        <v>184</v>
      </c>
      <c r="D89" t="s">
        <v>803</v>
      </c>
      <c r="E89">
        <v>53774</v>
      </c>
      <c r="F89">
        <v>8279</v>
      </c>
      <c r="G89">
        <v>6895</v>
      </c>
      <c r="H89">
        <v>8138</v>
      </c>
      <c r="I89">
        <f t="shared" si="21"/>
        <v>23312</v>
      </c>
      <c r="J89">
        <v>13008</v>
      </c>
      <c r="K89">
        <v>3383</v>
      </c>
      <c r="L89">
        <v>1790</v>
      </c>
      <c r="M89">
        <v>1158</v>
      </c>
      <c r="N89">
        <v>1464</v>
      </c>
      <c r="O89">
        <v>5814</v>
      </c>
      <c r="P89">
        <v>3845</v>
      </c>
      <c r="Q89">
        <v>664833.1</v>
      </c>
      <c r="R89">
        <v>15.1</v>
      </c>
      <c r="AA89" s="1">
        <f t="shared" si="22"/>
        <v>0.4335180570535947</v>
      </c>
      <c r="AB89" s="1">
        <f t="shared" si="23"/>
        <v>0.24190129058652882</v>
      </c>
      <c r="AC89" s="1">
        <f t="shared" si="24"/>
        <v>6.2911444192360624E-2</v>
      </c>
      <c r="AD89" s="1">
        <f t="shared" si="25"/>
        <v>3.3287462342395956E-2</v>
      </c>
      <c r="AE89" s="1">
        <f t="shared" si="26"/>
        <v>2.1534570610332131E-2</v>
      </c>
      <c r="AF89" s="1">
        <f t="shared" si="27"/>
        <v>2.7225052999590882E-2</v>
      </c>
      <c r="AG89" s="1">
        <f t="shared" si="28"/>
        <v>0.10811916539591625</v>
      </c>
      <c r="AH89" s="1">
        <f t="shared" si="29"/>
        <v>7.1502956819280691E-2</v>
      </c>
      <c r="AY89" s="2" t="s">
        <v>209</v>
      </c>
      <c r="AZ89" s="3" t="s">
        <v>873</v>
      </c>
      <c r="BA89" s="1">
        <f t="shared" si="30"/>
        <v>0.37047700209595319</v>
      </c>
      <c r="BB89" s="1">
        <f t="shared" si="31"/>
        <v>0.19510790704102079</v>
      </c>
      <c r="BC89" s="1">
        <f t="shared" si="32"/>
        <v>0.12009120851279453</v>
      </c>
      <c r="BD89" s="1">
        <f t="shared" si="33"/>
        <v>3.5216620217887004E-2</v>
      </c>
      <c r="BE89" s="1">
        <f t="shared" si="34"/>
        <v>2.8813598360089367E-2</v>
      </c>
      <c r="BF89" s="1">
        <f t="shared" si="35"/>
        <v>5.0579266186056154E-2</v>
      </c>
      <c r="BG89" s="1">
        <f t="shared" si="19"/>
        <v>0.11967662436372849</v>
      </c>
      <c r="BH89" s="1">
        <f t="shared" si="20"/>
        <v>8.0037773222470465E-2</v>
      </c>
    </row>
    <row r="90" spans="1:60" x14ac:dyDescent="0.25">
      <c r="A90">
        <v>2011</v>
      </c>
      <c r="B90" t="s">
        <v>185</v>
      </c>
      <c r="C90" t="s">
        <v>186</v>
      </c>
      <c r="D90" t="s">
        <v>803</v>
      </c>
      <c r="E90">
        <v>26184</v>
      </c>
      <c r="F90">
        <v>5633</v>
      </c>
      <c r="G90">
        <v>2332</v>
      </c>
      <c r="H90">
        <v>2479</v>
      </c>
      <c r="I90">
        <f t="shared" si="21"/>
        <v>10444</v>
      </c>
      <c r="J90">
        <v>3970</v>
      </c>
      <c r="K90">
        <v>3738</v>
      </c>
      <c r="L90">
        <v>1016</v>
      </c>
      <c r="M90">
        <v>768</v>
      </c>
      <c r="N90">
        <v>926</v>
      </c>
      <c r="O90">
        <v>3489</v>
      </c>
      <c r="P90">
        <v>1833</v>
      </c>
      <c r="Q90">
        <v>372639.4</v>
      </c>
      <c r="R90">
        <v>17.899999999999999</v>
      </c>
      <c r="AA90" s="1">
        <f t="shared" si="22"/>
        <v>0.39886953864955699</v>
      </c>
      <c r="AB90" s="1">
        <f t="shared" si="23"/>
        <v>0.15161930950198593</v>
      </c>
      <c r="AC90" s="1">
        <f t="shared" si="24"/>
        <v>0.1427589367552704</v>
      </c>
      <c r="AD90" s="1">
        <f t="shared" si="25"/>
        <v>3.8802322028719832E-2</v>
      </c>
      <c r="AE90" s="1">
        <f t="shared" si="26"/>
        <v>2.933088909257562E-2</v>
      </c>
      <c r="AF90" s="1">
        <f t="shared" si="27"/>
        <v>3.5365108463183623E-2</v>
      </c>
      <c r="AG90" s="1">
        <f t="shared" si="28"/>
        <v>0.13324931255728689</v>
      </c>
      <c r="AH90" s="1">
        <f t="shared" si="29"/>
        <v>7.0004582951420716E-2</v>
      </c>
      <c r="AY90" s="2" t="s">
        <v>111</v>
      </c>
      <c r="AZ90" s="3" t="s">
        <v>873</v>
      </c>
      <c r="BA90" s="1">
        <f t="shared" si="30"/>
        <v>0.43266123698482589</v>
      </c>
      <c r="BB90" s="1">
        <f t="shared" si="31"/>
        <v>0.18787832977443514</v>
      </c>
      <c r="BC90" s="1">
        <f t="shared" si="32"/>
        <v>7.4069174902523988E-2</v>
      </c>
      <c r="BD90" s="1">
        <f t="shared" si="33"/>
        <v>3.963919701178531E-2</v>
      </c>
      <c r="BE90" s="1">
        <f t="shared" si="34"/>
        <v>3.267887400240619E-2</v>
      </c>
      <c r="BF90" s="1">
        <f t="shared" si="35"/>
        <v>3.8952613113122571E-2</v>
      </c>
      <c r="BG90" s="1">
        <f t="shared" si="19"/>
        <v>0.11931442393091328</v>
      </c>
      <c r="BH90" s="1">
        <f t="shared" si="20"/>
        <v>7.480615027998766E-2</v>
      </c>
    </row>
    <row r="91" spans="1:60" x14ac:dyDescent="0.25">
      <c r="A91">
        <v>2011</v>
      </c>
      <c r="B91" t="s">
        <v>187</v>
      </c>
      <c r="C91" t="s">
        <v>188</v>
      </c>
      <c r="D91" t="s">
        <v>803</v>
      </c>
      <c r="E91">
        <v>46291</v>
      </c>
      <c r="F91">
        <v>7004</v>
      </c>
      <c r="G91">
        <v>6875</v>
      </c>
      <c r="H91">
        <v>6415</v>
      </c>
      <c r="I91">
        <f t="shared" si="21"/>
        <v>20294</v>
      </c>
      <c r="J91">
        <v>9515</v>
      </c>
      <c r="K91">
        <v>3824</v>
      </c>
      <c r="L91">
        <v>1641</v>
      </c>
      <c r="M91">
        <v>1194</v>
      </c>
      <c r="N91">
        <v>1413</v>
      </c>
      <c r="O91">
        <v>4979</v>
      </c>
      <c r="P91">
        <v>3431</v>
      </c>
      <c r="Q91">
        <v>613208.1</v>
      </c>
      <c r="R91">
        <v>16.2</v>
      </c>
      <c r="AA91" s="1">
        <f t="shared" si="22"/>
        <v>0.43840055302326586</v>
      </c>
      <c r="AB91" s="1">
        <f t="shared" si="23"/>
        <v>0.20554751463567433</v>
      </c>
      <c r="AC91" s="1">
        <f t="shared" si="24"/>
        <v>8.2607850338078673E-2</v>
      </c>
      <c r="AD91" s="1">
        <f t="shared" si="25"/>
        <v>3.54496554405824E-2</v>
      </c>
      <c r="AE91" s="1">
        <f t="shared" si="26"/>
        <v>2.5793350759326868E-2</v>
      </c>
      <c r="AF91" s="1">
        <f t="shared" si="27"/>
        <v>3.0524291979002399E-2</v>
      </c>
      <c r="AG91" s="1">
        <f t="shared" si="28"/>
        <v>0.10755870471581949</v>
      </c>
      <c r="AH91" s="1">
        <f t="shared" si="29"/>
        <v>7.4118079108249982E-2</v>
      </c>
      <c r="AY91" s="2" t="s">
        <v>243</v>
      </c>
      <c r="AZ91" s="4" t="s">
        <v>872</v>
      </c>
      <c r="BA91" s="1">
        <f t="shared" si="30"/>
        <v>0.52165838203965698</v>
      </c>
      <c r="BB91" s="1">
        <f t="shared" si="31"/>
        <v>0.14291436791027112</v>
      </c>
      <c r="BC91" s="1">
        <f t="shared" si="32"/>
        <v>7.0082482110668046E-2</v>
      </c>
      <c r="BD91" s="1">
        <f t="shared" si="33"/>
        <v>4.0385280675879903E-2</v>
      </c>
      <c r="BE91" s="1">
        <f t="shared" si="34"/>
        <v>2.7657908632399263E-2</v>
      </c>
      <c r="BF91" s="1">
        <f t="shared" si="35"/>
        <v>2.6838549917153731E-2</v>
      </c>
      <c r="BG91" s="1">
        <f t="shared" si="19"/>
        <v>0.10114528140419876</v>
      </c>
      <c r="BH91" s="1">
        <f t="shared" si="20"/>
        <v>6.9317747309772221E-2</v>
      </c>
    </row>
    <row r="92" spans="1:60" x14ac:dyDescent="0.25">
      <c r="A92">
        <v>2011</v>
      </c>
      <c r="B92" t="s">
        <v>189</v>
      </c>
      <c r="C92" t="s">
        <v>190</v>
      </c>
      <c r="D92" t="s">
        <v>803</v>
      </c>
      <c r="E92">
        <v>26399</v>
      </c>
      <c r="F92">
        <v>4071</v>
      </c>
      <c r="G92">
        <v>5669</v>
      </c>
      <c r="H92">
        <v>8087</v>
      </c>
      <c r="I92">
        <f t="shared" si="21"/>
        <v>17827</v>
      </c>
      <c r="J92">
        <v>1865</v>
      </c>
      <c r="K92">
        <v>900</v>
      </c>
      <c r="L92">
        <v>528</v>
      </c>
      <c r="M92">
        <v>610</v>
      </c>
      <c r="N92">
        <v>772</v>
      </c>
      <c r="O92">
        <v>2187</v>
      </c>
      <c r="P92">
        <v>1710</v>
      </c>
      <c r="Q92">
        <v>269799.90000000002</v>
      </c>
      <c r="R92">
        <v>12</v>
      </c>
      <c r="AA92" s="1">
        <f t="shared" si="22"/>
        <v>0.67529073070949652</v>
      </c>
      <c r="AB92" s="1">
        <f t="shared" si="23"/>
        <v>7.0646615402098559E-2</v>
      </c>
      <c r="AC92" s="1">
        <f t="shared" si="24"/>
        <v>3.4092200462138719E-2</v>
      </c>
      <c r="AD92" s="1">
        <f t="shared" si="25"/>
        <v>2.0000757604454713E-2</v>
      </c>
      <c r="AE92" s="1">
        <f t="shared" si="26"/>
        <v>2.3106935868782909E-2</v>
      </c>
      <c r="AF92" s="1">
        <f t="shared" si="27"/>
        <v>2.9243531951967879E-2</v>
      </c>
      <c r="AG92" s="1">
        <f t="shared" si="28"/>
        <v>8.2844047122997089E-2</v>
      </c>
      <c r="AH92" s="1">
        <f t="shared" si="29"/>
        <v>6.4775180878063568E-2</v>
      </c>
      <c r="AY92" s="2" t="s">
        <v>485</v>
      </c>
      <c r="AZ92" s="3" t="s">
        <v>871</v>
      </c>
      <c r="BA92" s="1">
        <f t="shared" si="30"/>
        <v>0.58215032959121693</v>
      </c>
      <c r="BB92" s="1">
        <f t="shared" si="31"/>
        <v>6.3555985511485072E-2</v>
      </c>
      <c r="BC92" s="1">
        <f t="shared" si="32"/>
        <v>6.5018335620598888E-2</v>
      </c>
      <c r="BD92" s="1">
        <f t="shared" si="33"/>
        <v>3.003442147179914E-2</v>
      </c>
      <c r="BE92" s="1">
        <f t="shared" si="34"/>
        <v>2.2137730882584535E-2</v>
      </c>
      <c r="BF92" s="1">
        <f t="shared" si="35"/>
        <v>4.7492632005219464E-2</v>
      </c>
      <c r="BG92" s="1">
        <f t="shared" si="19"/>
        <v>9.9372314337780376E-2</v>
      </c>
      <c r="BH92" s="1">
        <f t="shared" si="20"/>
        <v>9.0238250579315615E-2</v>
      </c>
    </row>
    <row r="93" spans="1:60" x14ac:dyDescent="0.25">
      <c r="A93">
        <v>2011</v>
      </c>
      <c r="B93" t="s">
        <v>191</v>
      </c>
      <c r="C93" t="s">
        <v>192</v>
      </c>
      <c r="D93" t="s">
        <v>803</v>
      </c>
      <c r="E93">
        <v>30807</v>
      </c>
      <c r="F93">
        <v>7574</v>
      </c>
      <c r="G93">
        <v>5560</v>
      </c>
      <c r="H93">
        <v>3905</v>
      </c>
      <c r="I93">
        <f t="shared" si="21"/>
        <v>17039</v>
      </c>
      <c r="J93">
        <v>3720</v>
      </c>
      <c r="K93">
        <v>2085</v>
      </c>
      <c r="L93">
        <v>578</v>
      </c>
      <c r="M93">
        <v>992</v>
      </c>
      <c r="N93">
        <v>803</v>
      </c>
      <c r="O93">
        <v>2831</v>
      </c>
      <c r="P93">
        <v>2759</v>
      </c>
      <c r="Q93">
        <v>337031.1</v>
      </c>
      <c r="R93">
        <v>13.4</v>
      </c>
      <c r="AA93" s="1">
        <f t="shared" si="22"/>
        <v>0.5530885837634304</v>
      </c>
      <c r="AB93" s="1">
        <f t="shared" si="23"/>
        <v>0.12075177719349499</v>
      </c>
      <c r="AC93" s="1">
        <f t="shared" si="24"/>
        <v>6.7679423507644373E-2</v>
      </c>
      <c r="AD93" s="1">
        <f t="shared" si="25"/>
        <v>1.8761969682215079E-2</v>
      </c>
      <c r="AE93" s="1">
        <f t="shared" si="26"/>
        <v>3.2200473918265332E-2</v>
      </c>
      <c r="AF93" s="1">
        <f t="shared" si="27"/>
        <v>2.6065504593111955E-2</v>
      </c>
      <c r="AG93" s="1">
        <f t="shared" si="28"/>
        <v>9.1894699256662452E-2</v>
      </c>
      <c r="AH93" s="1">
        <f t="shared" si="29"/>
        <v>8.955756808517544E-2</v>
      </c>
      <c r="AY93" s="2" t="s">
        <v>499</v>
      </c>
      <c r="AZ93" s="4" t="s">
        <v>872</v>
      </c>
      <c r="BA93" s="1">
        <f t="shared" si="30"/>
        <v>0.54237623160199488</v>
      </c>
      <c r="BB93" s="1">
        <f t="shared" si="31"/>
        <v>0.16302761221262621</v>
      </c>
      <c r="BC93" s="1">
        <f t="shared" si="32"/>
        <v>3.4819365040749298E-2</v>
      </c>
      <c r="BD93" s="1">
        <f t="shared" si="33"/>
        <v>1.9553582289259214E-2</v>
      </c>
      <c r="BE93" s="1">
        <f t="shared" si="34"/>
        <v>2.1697482058143779E-2</v>
      </c>
      <c r="BF93" s="1">
        <f t="shared" si="35"/>
        <v>3.734338888213113E-2</v>
      </c>
      <c r="BG93" s="1">
        <f t="shared" si="19"/>
        <v>9.4240360053521474E-2</v>
      </c>
      <c r="BH93" s="1">
        <f t="shared" si="20"/>
        <v>8.6941977861574024E-2</v>
      </c>
    </row>
    <row r="94" spans="1:60" x14ac:dyDescent="0.25">
      <c r="A94">
        <v>2011</v>
      </c>
      <c r="B94" t="s">
        <v>193</v>
      </c>
      <c r="C94" t="s">
        <v>194</v>
      </c>
      <c r="D94" t="s">
        <v>803</v>
      </c>
      <c r="E94">
        <v>56311</v>
      </c>
      <c r="F94">
        <v>12642</v>
      </c>
      <c r="G94">
        <v>4194</v>
      </c>
      <c r="H94">
        <v>6686</v>
      </c>
      <c r="I94">
        <f t="shared" si="21"/>
        <v>23522</v>
      </c>
      <c r="J94">
        <v>8225</v>
      </c>
      <c r="K94">
        <v>4731</v>
      </c>
      <c r="L94">
        <v>2657</v>
      </c>
      <c r="M94">
        <v>1959</v>
      </c>
      <c r="N94">
        <v>1908</v>
      </c>
      <c r="O94">
        <v>8626</v>
      </c>
      <c r="P94">
        <v>4683</v>
      </c>
      <c r="Q94">
        <v>783281.6</v>
      </c>
      <c r="R94">
        <v>18.2</v>
      </c>
      <c r="AA94" s="1">
        <f t="shared" si="22"/>
        <v>0.41771589920264246</v>
      </c>
      <c r="AB94" s="1">
        <f t="shared" si="23"/>
        <v>0.14606382411962138</v>
      </c>
      <c r="AC94" s="1">
        <f t="shared" si="24"/>
        <v>8.4015556463213223E-2</v>
      </c>
      <c r="AD94" s="1">
        <f t="shared" si="25"/>
        <v>4.7184386709523893E-2</v>
      </c>
      <c r="AE94" s="1">
        <f t="shared" si="26"/>
        <v>3.4788939993962105E-2</v>
      </c>
      <c r="AF94" s="1">
        <f t="shared" si="27"/>
        <v>3.3883255491822202E-2</v>
      </c>
      <c r="AG94" s="1">
        <f t="shared" si="28"/>
        <v>0.15318499049919199</v>
      </c>
      <c r="AH94" s="1">
        <f t="shared" si="29"/>
        <v>8.3163147520022726E-2</v>
      </c>
      <c r="AY94" s="2" t="s">
        <v>53</v>
      </c>
      <c r="AZ94" s="3" t="s">
        <v>874</v>
      </c>
      <c r="BA94" s="1">
        <f t="shared" si="30"/>
        <v>0.37766286733913551</v>
      </c>
      <c r="BB94" s="1">
        <f t="shared" si="31"/>
        <v>0.13976184406977168</v>
      </c>
      <c r="BC94" s="1">
        <f t="shared" si="32"/>
        <v>7.7673791923090929E-2</v>
      </c>
      <c r="BD94" s="1">
        <f t="shared" si="33"/>
        <v>4.2096063508248058E-2</v>
      </c>
      <c r="BE94" s="1">
        <f t="shared" si="34"/>
        <v>2.8039765485597758E-2</v>
      </c>
      <c r="BF94" s="1">
        <f t="shared" si="35"/>
        <v>3.9000764720876879E-2</v>
      </c>
      <c r="BG94" s="1">
        <f t="shared" si="19"/>
        <v>0.21015258002257747</v>
      </c>
      <c r="BH94" s="1">
        <f t="shared" si="20"/>
        <v>8.5612322930701729E-2</v>
      </c>
    </row>
    <row r="95" spans="1:60" x14ac:dyDescent="0.25">
      <c r="A95">
        <v>2011</v>
      </c>
      <c r="B95" t="s">
        <v>195</v>
      </c>
      <c r="C95" t="s">
        <v>196</v>
      </c>
      <c r="D95" t="s">
        <v>803</v>
      </c>
      <c r="E95">
        <v>44599</v>
      </c>
      <c r="F95">
        <v>11811</v>
      </c>
      <c r="G95">
        <v>12449</v>
      </c>
      <c r="H95">
        <v>5073</v>
      </c>
      <c r="I95">
        <f t="shared" si="21"/>
        <v>29333</v>
      </c>
      <c r="J95">
        <v>1947</v>
      </c>
      <c r="K95">
        <v>3020</v>
      </c>
      <c r="L95">
        <v>853</v>
      </c>
      <c r="M95">
        <v>1397</v>
      </c>
      <c r="N95">
        <v>1735</v>
      </c>
      <c r="O95">
        <v>3088</v>
      </c>
      <c r="P95">
        <v>3226</v>
      </c>
      <c r="Q95">
        <v>531310.9</v>
      </c>
      <c r="R95">
        <v>13.9</v>
      </c>
      <c r="AA95" s="1">
        <f t="shared" si="22"/>
        <v>0.65770532971591289</v>
      </c>
      <c r="AB95" s="1">
        <f t="shared" si="23"/>
        <v>4.3655687347249936E-2</v>
      </c>
      <c r="AC95" s="1">
        <f t="shared" si="24"/>
        <v>6.7714522747146802E-2</v>
      </c>
      <c r="AD95" s="1">
        <f t="shared" si="25"/>
        <v>1.9125989371959012E-2</v>
      </c>
      <c r="AE95" s="1">
        <f t="shared" si="26"/>
        <v>3.1323572277405322E-2</v>
      </c>
      <c r="AF95" s="1">
        <f t="shared" si="27"/>
        <v>3.890221753850983E-2</v>
      </c>
      <c r="AG95" s="1">
        <f t="shared" si="28"/>
        <v>6.9239220610327584E-2</v>
      </c>
      <c r="AH95" s="1">
        <f t="shared" si="29"/>
        <v>7.2333460391488594E-2</v>
      </c>
      <c r="AY95" s="2" t="s">
        <v>551</v>
      </c>
      <c r="AZ95" s="3" t="s">
        <v>870</v>
      </c>
      <c r="BA95" s="1">
        <f t="shared" si="30"/>
        <v>0.37883516143982698</v>
      </c>
      <c r="BB95" s="1">
        <f t="shared" si="31"/>
        <v>0.15047118801174109</v>
      </c>
      <c r="BC95" s="1">
        <f t="shared" si="32"/>
        <v>0.18079715742314229</v>
      </c>
      <c r="BD95" s="1">
        <f t="shared" si="33"/>
        <v>2.9955198516916422E-2</v>
      </c>
      <c r="BE95" s="1">
        <f t="shared" si="34"/>
        <v>9.0684381276069821E-3</v>
      </c>
      <c r="BF95" s="1">
        <f t="shared" si="35"/>
        <v>1.2436273752510428E-2</v>
      </c>
      <c r="BG95" s="1">
        <f t="shared" si="19"/>
        <v>0.15261856944229879</v>
      </c>
      <c r="BH95" s="1">
        <f t="shared" si="20"/>
        <v>8.5818013285957048E-2</v>
      </c>
    </row>
    <row r="96" spans="1:60" x14ac:dyDescent="0.25">
      <c r="A96">
        <v>2011</v>
      </c>
      <c r="B96" t="s">
        <v>197</v>
      </c>
      <c r="C96" t="s">
        <v>198</v>
      </c>
      <c r="D96" t="s">
        <v>803</v>
      </c>
      <c r="E96">
        <v>52428</v>
      </c>
      <c r="F96">
        <v>7009</v>
      </c>
      <c r="G96">
        <v>6598</v>
      </c>
      <c r="H96">
        <v>10381</v>
      </c>
      <c r="I96">
        <f t="shared" si="21"/>
        <v>23988</v>
      </c>
      <c r="J96">
        <v>8087</v>
      </c>
      <c r="K96">
        <v>5088</v>
      </c>
      <c r="L96">
        <v>1429</v>
      </c>
      <c r="M96">
        <v>1396</v>
      </c>
      <c r="N96">
        <v>2391</v>
      </c>
      <c r="O96">
        <v>5933</v>
      </c>
      <c r="P96">
        <v>4116</v>
      </c>
      <c r="Q96">
        <v>828026.1</v>
      </c>
      <c r="R96">
        <v>19.5</v>
      </c>
      <c r="AA96" s="1">
        <f t="shared" si="22"/>
        <v>0.45754177157244219</v>
      </c>
      <c r="AB96" s="1">
        <f t="shared" si="23"/>
        <v>0.15424963759822996</v>
      </c>
      <c r="AC96" s="1">
        <f t="shared" si="24"/>
        <v>9.7047379262989245E-2</v>
      </c>
      <c r="AD96" s="1">
        <f t="shared" si="25"/>
        <v>2.7256427862973984E-2</v>
      </c>
      <c r="AE96" s="1">
        <f t="shared" si="26"/>
        <v>2.6626993209735255E-2</v>
      </c>
      <c r="AF96" s="1">
        <f t="shared" si="27"/>
        <v>4.5605401693751428E-2</v>
      </c>
      <c r="AG96" s="1">
        <f t="shared" si="28"/>
        <v>0.11316472114137484</v>
      </c>
      <c r="AH96" s="1">
        <f t="shared" si="29"/>
        <v>7.8507667658503089E-2</v>
      </c>
      <c r="AY96" s="2" t="s">
        <v>429</v>
      </c>
      <c r="AZ96" s="3" t="s">
        <v>870</v>
      </c>
      <c r="BA96" s="1">
        <f t="shared" si="30"/>
        <v>0.44351920477830581</v>
      </c>
      <c r="BB96" s="1">
        <f t="shared" si="31"/>
        <v>0.29333246137972124</v>
      </c>
      <c r="BC96" s="1">
        <f t="shared" si="32"/>
        <v>3.2916248855560881E-2</v>
      </c>
      <c r="BD96" s="1">
        <f t="shared" si="33"/>
        <v>9.6714188138524362E-3</v>
      </c>
      <c r="BE96" s="1">
        <f t="shared" si="34"/>
        <v>6.1618055252793888E-3</v>
      </c>
      <c r="BF96" s="1">
        <f t="shared" si="35"/>
        <v>1.2817718097397219E-2</v>
      </c>
      <c r="BG96" s="1">
        <f t="shared" si="19"/>
        <v>8.9825754603188437E-2</v>
      </c>
      <c r="BH96" s="1">
        <f t="shared" si="20"/>
        <v>0.11175538794669457</v>
      </c>
    </row>
    <row r="97" spans="1:60" x14ac:dyDescent="0.25">
      <c r="A97">
        <v>2011</v>
      </c>
      <c r="B97" t="s">
        <v>199</v>
      </c>
      <c r="C97" t="s">
        <v>200</v>
      </c>
      <c r="D97" t="s">
        <v>803</v>
      </c>
      <c r="E97">
        <v>41490</v>
      </c>
      <c r="F97">
        <v>6672</v>
      </c>
      <c r="G97">
        <v>6438</v>
      </c>
      <c r="H97">
        <v>4599</v>
      </c>
      <c r="I97">
        <f t="shared" si="21"/>
        <v>17709</v>
      </c>
      <c r="J97">
        <v>7632</v>
      </c>
      <c r="K97">
        <v>3969</v>
      </c>
      <c r="L97">
        <v>1278</v>
      </c>
      <c r="M97">
        <v>851</v>
      </c>
      <c r="N97">
        <v>1707</v>
      </c>
      <c r="O97">
        <v>4954</v>
      </c>
      <c r="P97">
        <v>3390</v>
      </c>
      <c r="Q97">
        <v>574077.80000000005</v>
      </c>
      <c r="R97">
        <v>17.3</v>
      </c>
      <c r="AA97" s="1">
        <f t="shared" si="22"/>
        <v>0.42682574114244398</v>
      </c>
      <c r="AB97" s="1">
        <f t="shared" si="23"/>
        <v>0.18394793926247288</v>
      </c>
      <c r="AC97" s="1">
        <f t="shared" si="24"/>
        <v>9.5661605206073752E-2</v>
      </c>
      <c r="AD97" s="1">
        <f t="shared" si="25"/>
        <v>3.0802603036876357E-2</v>
      </c>
      <c r="AE97" s="1">
        <f t="shared" si="26"/>
        <v>2.0510966497951314E-2</v>
      </c>
      <c r="AF97" s="1">
        <f t="shared" si="27"/>
        <v>4.1142443962400577E-2</v>
      </c>
      <c r="AG97" s="1">
        <f t="shared" si="28"/>
        <v>0.11940226560617016</v>
      </c>
      <c r="AH97" s="1">
        <f t="shared" si="29"/>
        <v>8.1706435285610987E-2</v>
      </c>
      <c r="AY97" s="2" t="s">
        <v>327</v>
      </c>
      <c r="AZ97" s="4" t="s">
        <v>872</v>
      </c>
      <c r="BA97" s="1">
        <f t="shared" si="30"/>
        <v>0.3253745394341736</v>
      </c>
      <c r="BB97" s="1">
        <f t="shared" si="31"/>
        <v>0.25723514421594246</v>
      </c>
      <c r="BC97" s="1">
        <f t="shared" si="32"/>
        <v>0.13407132074859193</v>
      </c>
      <c r="BD97" s="1">
        <f t="shared" si="33"/>
        <v>3.374506971384051E-2</v>
      </c>
      <c r="BE97" s="1">
        <f t="shared" si="34"/>
        <v>1.1865149572302749E-2</v>
      </c>
      <c r="BF97" s="1">
        <f t="shared" si="35"/>
        <v>1.1962537940885261E-2</v>
      </c>
      <c r="BG97" s="1">
        <f t="shared" si="19"/>
        <v>0.11459364703208946</v>
      </c>
      <c r="BH97" s="1">
        <f t="shared" si="20"/>
        <v>0.11115259134217403</v>
      </c>
    </row>
    <row r="98" spans="1:60" x14ac:dyDescent="0.25">
      <c r="A98">
        <v>2011</v>
      </c>
      <c r="B98" t="s">
        <v>201</v>
      </c>
      <c r="C98" t="s">
        <v>202</v>
      </c>
      <c r="D98" t="s">
        <v>803</v>
      </c>
      <c r="E98">
        <v>66532</v>
      </c>
      <c r="F98">
        <v>13584</v>
      </c>
      <c r="G98">
        <v>8145</v>
      </c>
      <c r="H98">
        <v>4905</v>
      </c>
      <c r="I98">
        <f t="shared" si="21"/>
        <v>26634</v>
      </c>
      <c r="J98">
        <v>11797</v>
      </c>
      <c r="K98">
        <v>5616</v>
      </c>
      <c r="L98">
        <v>3249</v>
      </c>
      <c r="M98">
        <v>2655</v>
      </c>
      <c r="N98">
        <v>3633</v>
      </c>
      <c r="O98">
        <v>7971</v>
      </c>
      <c r="P98">
        <v>4977</v>
      </c>
      <c r="Q98">
        <v>1104286</v>
      </c>
      <c r="R98">
        <v>20.6</v>
      </c>
      <c r="AA98" s="1">
        <f t="shared" si="22"/>
        <v>0.4003186436601936</v>
      </c>
      <c r="AB98" s="1">
        <f t="shared" si="23"/>
        <v>0.17731317260866952</v>
      </c>
      <c r="AC98" s="1">
        <f t="shared" si="24"/>
        <v>8.441050922864185E-2</v>
      </c>
      <c r="AD98" s="1">
        <f t="shared" si="25"/>
        <v>4.8833643960800817E-2</v>
      </c>
      <c r="AE98" s="1">
        <f t="shared" si="26"/>
        <v>3.9905609330848316E-2</v>
      </c>
      <c r="AF98" s="1">
        <f t="shared" si="27"/>
        <v>5.4605302711477184E-2</v>
      </c>
      <c r="AG98" s="1">
        <f t="shared" si="28"/>
        <v>0.11980701016052425</v>
      </c>
      <c r="AH98" s="1">
        <f t="shared" si="29"/>
        <v>7.4806108338844463E-2</v>
      </c>
      <c r="AY98" s="2" t="s">
        <v>553</v>
      </c>
      <c r="AZ98" s="3" t="s">
        <v>870</v>
      </c>
      <c r="BA98" s="1">
        <f t="shared" si="30"/>
        <v>0.45388764636232076</v>
      </c>
      <c r="BB98" s="1">
        <f t="shared" si="31"/>
        <v>0.17758189711880015</v>
      </c>
      <c r="BC98" s="1">
        <f t="shared" si="32"/>
        <v>0.13332456255755823</v>
      </c>
      <c r="BD98" s="1">
        <f t="shared" si="33"/>
        <v>1.2840415734771741E-2</v>
      </c>
      <c r="BE98" s="1">
        <f t="shared" si="34"/>
        <v>9.1566899092224707E-3</v>
      </c>
      <c r="BF98" s="1">
        <f t="shared" si="35"/>
        <v>1.0761741876068938E-2</v>
      </c>
      <c r="BG98" s="1">
        <f t="shared" si="19"/>
        <v>0.10824891461649783</v>
      </c>
      <c r="BH98" s="1">
        <f t="shared" si="20"/>
        <v>9.4198131824759904E-2</v>
      </c>
    </row>
    <row r="99" spans="1:60" x14ac:dyDescent="0.25">
      <c r="A99">
        <v>2011</v>
      </c>
      <c r="B99" t="s">
        <v>203</v>
      </c>
      <c r="C99" t="s">
        <v>204</v>
      </c>
      <c r="D99" t="s">
        <v>803</v>
      </c>
      <c r="E99">
        <v>41968</v>
      </c>
      <c r="F99">
        <v>6067</v>
      </c>
      <c r="G99">
        <v>3513</v>
      </c>
      <c r="H99">
        <v>6483</v>
      </c>
      <c r="I99">
        <f t="shared" si="21"/>
        <v>16063</v>
      </c>
      <c r="J99">
        <v>7927</v>
      </c>
      <c r="K99">
        <v>4504</v>
      </c>
      <c r="L99">
        <v>1675</v>
      </c>
      <c r="M99">
        <v>1260</v>
      </c>
      <c r="N99">
        <v>1773</v>
      </c>
      <c r="O99">
        <v>5681</v>
      </c>
      <c r="P99">
        <v>3085</v>
      </c>
      <c r="Q99">
        <v>658903.9</v>
      </c>
      <c r="R99">
        <v>19.8</v>
      </c>
      <c r="AA99" s="1">
        <f t="shared" si="22"/>
        <v>0.3827439954250858</v>
      </c>
      <c r="AB99" s="1">
        <f t="shared" si="23"/>
        <v>0.18888200533739993</v>
      </c>
      <c r="AC99" s="1">
        <f t="shared" si="24"/>
        <v>0.10731986275257339</v>
      </c>
      <c r="AD99" s="1">
        <f t="shared" si="25"/>
        <v>3.9911361036980557E-2</v>
      </c>
      <c r="AE99" s="1">
        <f t="shared" si="26"/>
        <v>3.0022874571101792E-2</v>
      </c>
      <c r="AF99" s="1">
        <f t="shared" si="27"/>
        <v>4.2246473503621804E-2</v>
      </c>
      <c r="AG99" s="1">
        <f t="shared" si="28"/>
        <v>0.13536504003049943</v>
      </c>
      <c r="AH99" s="1">
        <f t="shared" si="29"/>
        <v>7.3508387342737319E-2</v>
      </c>
      <c r="AY99" s="2" t="s">
        <v>169</v>
      </c>
      <c r="AZ99" s="3" t="s">
        <v>869</v>
      </c>
      <c r="BA99" s="1">
        <f t="shared" si="30"/>
        <v>0.54310769174673201</v>
      </c>
      <c r="BB99" s="1">
        <f t="shared" si="31"/>
        <v>0.20861971522852821</v>
      </c>
      <c r="BC99" s="1">
        <f t="shared" si="32"/>
        <v>3.2014001567883907E-2</v>
      </c>
      <c r="BD99" s="1">
        <f t="shared" si="33"/>
        <v>1.3892180634810668E-2</v>
      </c>
      <c r="BE99" s="1">
        <f t="shared" si="34"/>
        <v>1.5569451787569962E-2</v>
      </c>
      <c r="BF99" s="1">
        <f t="shared" si="35"/>
        <v>3.3363110973364203E-2</v>
      </c>
      <c r="BG99" s="1">
        <f t="shared" si="19"/>
        <v>8.4246413009790161E-2</v>
      </c>
      <c r="BH99" s="1">
        <f t="shared" si="20"/>
        <v>6.9187435051320856E-2</v>
      </c>
    </row>
    <row r="100" spans="1:60" x14ac:dyDescent="0.25">
      <c r="A100">
        <v>2011</v>
      </c>
      <c r="B100" t="s">
        <v>205</v>
      </c>
      <c r="C100" t="s">
        <v>206</v>
      </c>
      <c r="D100" t="s">
        <v>803</v>
      </c>
      <c r="E100">
        <v>30688</v>
      </c>
      <c r="F100">
        <v>7045</v>
      </c>
      <c r="G100">
        <v>9418</v>
      </c>
      <c r="H100">
        <v>3518</v>
      </c>
      <c r="I100">
        <f t="shared" si="21"/>
        <v>19981</v>
      </c>
      <c r="J100">
        <v>2587</v>
      </c>
      <c r="K100">
        <v>1258</v>
      </c>
      <c r="L100">
        <v>1232</v>
      </c>
      <c r="M100">
        <v>613</v>
      </c>
      <c r="N100">
        <v>1308</v>
      </c>
      <c r="O100">
        <v>1860</v>
      </c>
      <c r="P100">
        <v>1849</v>
      </c>
      <c r="Q100">
        <v>415083.5</v>
      </c>
      <c r="R100">
        <v>15.4</v>
      </c>
      <c r="AA100" s="1">
        <f t="shared" si="22"/>
        <v>0.65110140771637126</v>
      </c>
      <c r="AB100" s="1">
        <f t="shared" si="23"/>
        <v>8.4300052137643383E-2</v>
      </c>
      <c r="AC100" s="1">
        <f t="shared" si="24"/>
        <v>4.0993222106360791E-2</v>
      </c>
      <c r="AD100" s="1">
        <f t="shared" si="25"/>
        <v>4.0145985401459854E-2</v>
      </c>
      <c r="AE100" s="1">
        <f t="shared" si="26"/>
        <v>1.9975234619395203E-2</v>
      </c>
      <c r="AF100" s="1">
        <f t="shared" si="27"/>
        <v>4.2622523461939524E-2</v>
      </c>
      <c r="AG100" s="1">
        <f t="shared" si="28"/>
        <v>6.0610010427528678E-2</v>
      </c>
      <c r="AH100" s="1">
        <f t="shared" si="29"/>
        <v>6.0251564129301355E-2</v>
      </c>
      <c r="AY100" s="2" t="s">
        <v>613</v>
      </c>
      <c r="AZ100" s="3" t="s">
        <v>871</v>
      </c>
      <c r="BA100" s="1">
        <f t="shared" si="30"/>
        <v>0.71516827385848547</v>
      </c>
      <c r="BB100" s="1">
        <f t="shared" si="31"/>
        <v>4.6010605715885819E-2</v>
      </c>
      <c r="BC100" s="1">
        <f t="shared" si="32"/>
        <v>3.0977090953639371E-2</v>
      </c>
      <c r="BD100" s="1">
        <f t="shared" si="33"/>
        <v>9.1531178354538924E-3</v>
      </c>
      <c r="BE100" s="1">
        <f t="shared" si="34"/>
        <v>1.7221162428463922E-2</v>
      </c>
      <c r="BF100" s="1">
        <f t="shared" si="35"/>
        <v>2.7056826335777665E-2</v>
      </c>
      <c r="BG100" s="1">
        <f t="shared" si="19"/>
        <v>8.4443199915994333E-2</v>
      </c>
      <c r="BH100" s="1">
        <f t="shared" si="20"/>
        <v>6.9969722956299552E-2</v>
      </c>
    </row>
    <row r="101" spans="1:60" x14ac:dyDescent="0.25">
      <c r="A101">
        <v>2011</v>
      </c>
      <c r="B101" t="s">
        <v>207</v>
      </c>
      <c r="C101" t="s">
        <v>208</v>
      </c>
      <c r="D101" t="s">
        <v>803</v>
      </c>
      <c r="E101">
        <v>39536</v>
      </c>
      <c r="F101">
        <v>5900</v>
      </c>
      <c r="G101">
        <v>3558</v>
      </c>
      <c r="H101">
        <v>5149</v>
      </c>
      <c r="I101">
        <f t="shared" si="21"/>
        <v>14607</v>
      </c>
      <c r="J101">
        <v>7823</v>
      </c>
      <c r="K101">
        <v>3512</v>
      </c>
      <c r="L101">
        <v>1599</v>
      </c>
      <c r="M101">
        <v>1208</v>
      </c>
      <c r="N101">
        <v>2017</v>
      </c>
      <c r="O101">
        <v>5753</v>
      </c>
      <c r="P101">
        <v>3017</v>
      </c>
      <c r="Q101">
        <v>590881.1</v>
      </c>
      <c r="R101">
        <v>19.2</v>
      </c>
      <c r="AA101" s="1">
        <f t="shared" si="22"/>
        <v>0.36946074463779849</v>
      </c>
      <c r="AB101" s="1">
        <f t="shared" si="23"/>
        <v>0.19787029542695264</v>
      </c>
      <c r="AC101" s="1">
        <f t="shared" si="24"/>
        <v>8.883043302306759E-2</v>
      </c>
      <c r="AD101" s="1">
        <f t="shared" si="25"/>
        <v>4.0444152165115335E-2</v>
      </c>
      <c r="AE101" s="1">
        <f t="shared" si="26"/>
        <v>3.0554431404289761E-2</v>
      </c>
      <c r="AF101" s="1">
        <f t="shared" si="27"/>
        <v>5.101679481991097E-2</v>
      </c>
      <c r="AG101" s="1">
        <f t="shared" si="28"/>
        <v>0.14551295022258195</v>
      </c>
      <c r="AH101" s="1">
        <f t="shared" si="29"/>
        <v>7.631019830028328E-2</v>
      </c>
      <c r="AY101" s="2" t="s">
        <v>501</v>
      </c>
      <c r="AZ101" s="3" t="s">
        <v>869</v>
      </c>
      <c r="BA101" s="1">
        <f t="shared" si="30"/>
        <v>0.51644964124368853</v>
      </c>
      <c r="BB101" s="1">
        <f t="shared" si="31"/>
        <v>0.18446275135087253</v>
      </c>
      <c r="BC101" s="1">
        <f t="shared" si="32"/>
        <v>4.1633448489680216E-2</v>
      </c>
      <c r="BD101" s="1">
        <f t="shared" si="33"/>
        <v>1.0186907609177075E-2</v>
      </c>
      <c r="BE101" s="1">
        <f t="shared" si="34"/>
        <v>2.0515546106829659E-2</v>
      </c>
      <c r="BF101" s="1">
        <f t="shared" si="35"/>
        <v>4.2200372043582249E-2</v>
      </c>
      <c r="BG101" s="1">
        <f t="shared" si="19"/>
        <v>9.914075648861724E-2</v>
      </c>
      <c r="BH101" s="1">
        <f t="shared" si="20"/>
        <v>8.5410576667552487E-2</v>
      </c>
    </row>
    <row r="102" spans="1:60" x14ac:dyDescent="0.25">
      <c r="A102">
        <v>2011</v>
      </c>
      <c r="B102" t="s">
        <v>209</v>
      </c>
      <c r="C102" t="s">
        <v>210</v>
      </c>
      <c r="D102" t="s">
        <v>803</v>
      </c>
      <c r="E102">
        <v>43417</v>
      </c>
      <c r="F102">
        <v>6649</v>
      </c>
      <c r="G102">
        <v>3623</v>
      </c>
      <c r="H102">
        <v>5813</v>
      </c>
      <c r="I102">
        <f t="shared" si="21"/>
        <v>16085</v>
      </c>
      <c r="J102">
        <v>8471</v>
      </c>
      <c r="K102">
        <v>5214</v>
      </c>
      <c r="L102">
        <v>1529</v>
      </c>
      <c r="M102">
        <v>1251</v>
      </c>
      <c r="N102">
        <v>2196</v>
      </c>
      <c r="O102">
        <v>5196</v>
      </c>
      <c r="P102">
        <v>3475</v>
      </c>
      <c r="Q102">
        <v>672160.7</v>
      </c>
      <c r="R102">
        <v>19.3</v>
      </c>
      <c r="AA102" s="1">
        <f t="shared" si="22"/>
        <v>0.37047700209595319</v>
      </c>
      <c r="AB102" s="1">
        <f t="shared" si="23"/>
        <v>0.19510790704102079</v>
      </c>
      <c r="AC102" s="1">
        <f t="shared" si="24"/>
        <v>0.12009120851279453</v>
      </c>
      <c r="AD102" s="1">
        <f t="shared" si="25"/>
        <v>3.5216620217887004E-2</v>
      </c>
      <c r="AE102" s="1">
        <f t="shared" si="26"/>
        <v>2.8813598360089367E-2</v>
      </c>
      <c r="AF102" s="1">
        <f t="shared" si="27"/>
        <v>5.0579266186056154E-2</v>
      </c>
      <c r="AG102" s="1">
        <f t="shared" si="28"/>
        <v>0.11967662436372849</v>
      </c>
      <c r="AH102" s="1">
        <f t="shared" si="29"/>
        <v>8.0037773222470465E-2</v>
      </c>
      <c r="AY102" s="2" t="s">
        <v>309</v>
      </c>
      <c r="AZ102" s="3" t="s">
        <v>874</v>
      </c>
      <c r="BA102" s="1">
        <f t="shared" si="30"/>
        <v>0.41762142247382844</v>
      </c>
      <c r="BB102" s="1">
        <f t="shared" si="31"/>
        <v>0.1473469020982163</v>
      </c>
      <c r="BC102" s="1">
        <f t="shared" si="32"/>
        <v>0.11468302107202229</v>
      </c>
      <c r="BD102" s="1">
        <f t="shared" si="33"/>
        <v>4.9220469964505548E-2</v>
      </c>
      <c r="BE102" s="1">
        <f t="shared" si="34"/>
        <v>2.8485420317203577E-2</v>
      </c>
      <c r="BF102" s="1">
        <f t="shared" si="35"/>
        <v>4.4188345239699868E-2</v>
      </c>
      <c r="BG102" s="1">
        <f t="shared" si="19"/>
        <v>0.10520285752796874</v>
      </c>
      <c r="BH102" s="1">
        <f t="shared" si="20"/>
        <v>9.3251561306555236E-2</v>
      </c>
    </row>
    <row r="103" spans="1:60" x14ac:dyDescent="0.25">
      <c r="A103">
        <v>2011</v>
      </c>
      <c r="B103" t="s">
        <v>211</v>
      </c>
      <c r="C103" t="s">
        <v>212</v>
      </c>
      <c r="D103" t="s">
        <v>803</v>
      </c>
      <c r="E103">
        <v>46918</v>
      </c>
      <c r="F103">
        <v>9338</v>
      </c>
      <c r="G103">
        <v>7353</v>
      </c>
      <c r="H103">
        <v>6496</v>
      </c>
      <c r="I103">
        <f t="shared" si="21"/>
        <v>23187</v>
      </c>
      <c r="J103">
        <v>8266</v>
      </c>
      <c r="K103">
        <v>2902</v>
      </c>
      <c r="L103">
        <v>1551</v>
      </c>
      <c r="M103">
        <v>934</v>
      </c>
      <c r="N103">
        <v>2113</v>
      </c>
      <c r="O103">
        <v>4541</v>
      </c>
      <c r="P103">
        <v>3424</v>
      </c>
      <c r="Q103">
        <v>614964.19999999995</v>
      </c>
      <c r="R103">
        <v>15.8</v>
      </c>
      <c r="AA103" s="1">
        <f t="shared" si="22"/>
        <v>0.49420265143441749</v>
      </c>
      <c r="AB103" s="1">
        <f t="shared" si="23"/>
        <v>0.17617971780553307</v>
      </c>
      <c r="AC103" s="1">
        <f t="shared" si="24"/>
        <v>6.1852593887207472E-2</v>
      </c>
      <c r="AD103" s="1">
        <f t="shared" si="25"/>
        <v>3.3057675092714948E-2</v>
      </c>
      <c r="AE103" s="1">
        <f t="shared" si="26"/>
        <v>1.9907071912698752E-2</v>
      </c>
      <c r="AF103" s="1">
        <f t="shared" si="27"/>
        <v>4.5036020290719979E-2</v>
      </c>
      <c r="AG103" s="1">
        <f t="shared" si="28"/>
        <v>9.6785881751140293E-2</v>
      </c>
      <c r="AH103" s="1">
        <f t="shared" si="29"/>
        <v>7.2978387825568009E-2</v>
      </c>
      <c r="AY103" s="2" t="s">
        <v>375</v>
      </c>
      <c r="AZ103" s="3" t="s">
        <v>874</v>
      </c>
      <c r="BA103" s="1">
        <f t="shared" si="30"/>
        <v>0.45510462904248572</v>
      </c>
      <c r="BB103" s="1">
        <f t="shared" si="31"/>
        <v>0.17025998731769182</v>
      </c>
      <c r="BC103" s="1">
        <f t="shared" si="32"/>
        <v>8.804692454026633E-2</v>
      </c>
      <c r="BD103" s="1">
        <f t="shared" si="33"/>
        <v>2.7171845275840201E-2</v>
      </c>
      <c r="BE103" s="1">
        <f t="shared" si="34"/>
        <v>3.1610653138871278E-2</v>
      </c>
      <c r="BF103" s="1">
        <f t="shared" si="35"/>
        <v>4.3532022828154722E-2</v>
      </c>
      <c r="BG103" s="1">
        <f t="shared" si="19"/>
        <v>9.7622067216233357E-2</v>
      </c>
      <c r="BH103" s="1">
        <f t="shared" si="20"/>
        <v>8.6651870640456569E-2</v>
      </c>
    </row>
    <row r="104" spans="1:60" x14ac:dyDescent="0.25">
      <c r="A104">
        <v>2011</v>
      </c>
      <c r="B104" t="s">
        <v>213</v>
      </c>
      <c r="C104" t="s">
        <v>214</v>
      </c>
      <c r="D104" t="s">
        <v>803</v>
      </c>
      <c r="E104">
        <v>106792</v>
      </c>
      <c r="F104">
        <v>18657</v>
      </c>
      <c r="G104">
        <v>31694</v>
      </c>
      <c r="H104">
        <v>16628</v>
      </c>
      <c r="I104">
        <f t="shared" si="21"/>
        <v>66979</v>
      </c>
      <c r="J104">
        <v>7510</v>
      </c>
      <c r="K104">
        <v>6775</v>
      </c>
      <c r="L104">
        <v>1712</v>
      </c>
      <c r="M104">
        <v>2154</v>
      </c>
      <c r="N104">
        <v>4929</v>
      </c>
      <c r="O104">
        <v>8457</v>
      </c>
      <c r="P104">
        <v>8276</v>
      </c>
      <c r="Q104">
        <v>1234999.7</v>
      </c>
      <c r="R104">
        <v>13.7</v>
      </c>
      <c r="AA104" s="1">
        <f t="shared" si="22"/>
        <v>0.62719117536894153</v>
      </c>
      <c r="AB104" s="1">
        <f t="shared" si="23"/>
        <v>7.0323619746797517E-2</v>
      </c>
      <c r="AC104" s="1">
        <f t="shared" si="24"/>
        <v>6.3441081728968465E-2</v>
      </c>
      <c r="AD104" s="1">
        <f t="shared" si="25"/>
        <v>1.6031163383024946E-2</v>
      </c>
      <c r="AE104" s="1">
        <f t="shared" si="26"/>
        <v>2.0170050191025544E-2</v>
      </c>
      <c r="AF104" s="1">
        <f t="shared" si="27"/>
        <v>4.6155142707318901E-2</v>
      </c>
      <c r="AG104" s="1">
        <f t="shared" si="28"/>
        <v>7.9191325192898343E-2</v>
      </c>
      <c r="AH104" s="1">
        <f t="shared" si="29"/>
        <v>7.7496441681024791E-2</v>
      </c>
      <c r="AY104" s="2" t="s">
        <v>643</v>
      </c>
      <c r="AZ104" s="3" t="s">
        <v>874</v>
      </c>
      <c r="BA104" s="1">
        <f t="shared" si="30"/>
        <v>0.36694993344937032</v>
      </c>
      <c r="BB104" s="1">
        <f t="shared" si="31"/>
        <v>0.1861625883075663</v>
      </c>
      <c r="BC104" s="1">
        <f t="shared" si="32"/>
        <v>0.10463806696017201</v>
      </c>
      <c r="BD104" s="1">
        <f t="shared" si="33"/>
        <v>4.7276543462680454E-2</v>
      </c>
      <c r="BE104" s="1">
        <f t="shared" si="34"/>
        <v>2.6441077096344835E-2</v>
      </c>
      <c r="BF104" s="1">
        <f t="shared" si="35"/>
        <v>3.1381181529640624E-2</v>
      </c>
      <c r="BG104" s="1">
        <f t="shared" si="19"/>
        <v>0.13973072591379135</v>
      </c>
      <c r="BH104" s="1">
        <f t="shared" si="20"/>
        <v>9.7419883280434119E-2</v>
      </c>
    </row>
    <row r="105" spans="1:60" x14ac:dyDescent="0.25">
      <c r="A105">
        <v>2011</v>
      </c>
      <c r="B105" t="s">
        <v>215</v>
      </c>
      <c r="C105" t="s">
        <v>216</v>
      </c>
      <c r="D105" t="s">
        <v>803</v>
      </c>
      <c r="E105">
        <v>45740</v>
      </c>
      <c r="F105">
        <v>4802</v>
      </c>
      <c r="G105">
        <v>3165</v>
      </c>
      <c r="H105">
        <v>7446</v>
      </c>
      <c r="I105">
        <f t="shared" si="21"/>
        <v>15413</v>
      </c>
      <c r="J105">
        <v>9300</v>
      </c>
      <c r="K105">
        <v>4138</v>
      </c>
      <c r="L105">
        <v>2003</v>
      </c>
      <c r="M105">
        <v>1535</v>
      </c>
      <c r="N105">
        <v>2789</v>
      </c>
      <c r="O105">
        <v>6786</v>
      </c>
      <c r="P105">
        <v>3776</v>
      </c>
      <c r="Q105">
        <v>725730.4</v>
      </c>
      <c r="R105">
        <v>20.6</v>
      </c>
      <c r="AA105" s="1">
        <f t="shared" si="22"/>
        <v>0.33696982947092263</v>
      </c>
      <c r="AB105" s="1">
        <f t="shared" si="23"/>
        <v>0.20332313073895933</v>
      </c>
      <c r="AC105" s="1">
        <f t="shared" si="24"/>
        <v>9.0467861827721902E-2</v>
      </c>
      <c r="AD105" s="1">
        <f t="shared" si="25"/>
        <v>4.3790992566681244E-2</v>
      </c>
      <c r="AE105" s="1">
        <f t="shared" si="26"/>
        <v>3.3559247923043288E-2</v>
      </c>
      <c r="AF105" s="1">
        <f t="shared" si="27"/>
        <v>6.0975076519457806E-2</v>
      </c>
      <c r="AG105" s="1">
        <f t="shared" si="28"/>
        <v>0.14836029733275033</v>
      </c>
      <c r="AH105" s="1">
        <f t="shared" si="29"/>
        <v>8.2553563620463483E-2</v>
      </c>
      <c r="AY105" s="2" t="s">
        <v>81</v>
      </c>
      <c r="AZ105" s="4" t="s">
        <v>872</v>
      </c>
      <c r="BA105" s="1">
        <f t="shared" si="30"/>
        <v>0.55314401622718057</v>
      </c>
      <c r="BB105" s="1">
        <f t="shared" si="31"/>
        <v>0.15279629093016517</v>
      </c>
      <c r="BC105" s="1">
        <f t="shared" si="32"/>
        <v>4.1553172993335268E-2</v>
      </c>
      <c r="BD105" s="1">
        <f t="shared" si="33"/>
        <v>1.9240799768183135E-2</v>
      </c>
      <c r="BE105" s="1">
        <f t="shared" si="34"/>
        <v>1.9559547957113881E-2</v>
      </c>
      <c r="BF105" s="1">
        <f t="shared" si="35"/>
        <v>2.6340191248913358E-2</v>
      </c>
      <c r="BG105" s="1">
        <f t="shared" si="19"/>
        <v>0.11750217328310635</v>
      </c>
      <c r="BH105" s="1">
        <f t="shared" si="20"/>
        <v>6.9863807592002322E-2</v>
      </c>
    </row>
    <row r="106" spans="1:60" x14ac:dyDescent="0.25">
      <c r="A106">
        <v>2011</v>
      </c>
      <c r="B106" t="s">
        <v>217</v>
      </c>
      <c r="C106" t="s">
        <v>218</v>
      </c>
      <c r="D106" t="s">
        <v>803</v>
      </c>
      <c r="E106">
        <v>36363</v>
      </c>
      <c r="F106">
        <v>6215</v>
      </c>
      <c r="G106">
        <v>6075</v>
      </c>
      <c r="H106">
        <v>5283</v>
      </c>
      <c r="I106">
        <f t="shared" si="21"/>
        <v>17573</v>
      </c>
      <c r="J106">
        <v>7266</v>
      </c>
      <c r="K106">
        <v>2018</v>
      </c>
      <c r="L106">
        <v>898</v>
      </c>
      <c r="M106">
        <v>810</v>
      </c>
      <c r="N106">
        <v>1783</v>
      </c>
      <c r="O106">
        <v>3324</v>
      </c>
      <c r="P106">
        <v>2691</v>
      </c>
      <c r="Q106">
        <v>495423</v>
      </c>
      <c r="R106">
        <v>16.3</v>
      </c>
      <c r="AA106" s="1">
        <f t="shared" si="22"/>
        <v>0.48326595715425019</v>
      </c>
      <c r="AB106" s="1">
        <f t="shared" si="23"/>
        <v>0.1998184968236944</v>
      </c>
      <c r="AC106" s="1">
        <f t="shared" si="24"/>
        <v>5.5495971179495639E-2</v>
      </c>
      <c r="AD106" s="1">
        <f t="shared" si="25"/>
        <v>2.4695432170062977E-2</v>
      </c>
      <c r="AE106" s="1">
        <f t="shared" si="26"/>
        <v>2.2275389819321839E-2</v>
      </c>
      <c r="AF106" s="1">
        <f t="shared" si="27"/>
        <v>4.9033358083766465E-2</v>
      </c>
      <c r="AG106" s="1">
        <f t="shared" si="28"/>
        <v>9.1411599702994797E-2</v>
      </c>
      <c r="AH106" s="1">
        <f t="shared" si="29"/>
        <v>7.4003795066413663E-2</v>
      </c>
      <c r="AY106" s="2" t="s">
        <v>23</v>
      </c>
      <c r="AZ106" s="3" t="s">
        <v>870</v>
      </c>
      <c r="BA106" s="1">
        <f t="shared" si="30"/>
        <v>0.64888927587970879</v>
      </c>
      <c r="BB106" s="1">
        <f t="shared" si="31"/>
        <v>0.15685100732501062</v>
      </c>
      <c r="BC106" s="1">
        <f t="shared" si="32"/>
        <v>2.6459287961078399E-2</v>
      </c>
      <c r="BD106" s="1">
        <f t="shared" si="33"/>
        <v>5.5400154554458682E-3</v>
      </c>
      <c r="BE106" s="1">
        <f t="shared" si="34"/>
        <v>8.391654059231363E-3</v>
      </c>
      <c r="BF106" s="1">
        <f t="shared" si="35"/>
        <v>2.323758938580929E-2</v>
      </c>
      <c r="BG106" s="1">
        <f t="shared" si="19"/>
        <v>6.9473317587644356E-2</v>
      </c>
      <c r="BH106" s="1">
        <f t="shared" si="20"/>
        <v>6.1157852346071379E-2</v>
      </c>
    </row>
    <row r="107" spans="1:60" x14ac:dyDescent="0.25">
      <c r="A107">
        <v>2011</v>
      </c>
      <c r="B107" t="s">
        <v>219</v>
      </c>
      <c r="C107" t="s">
        <v>220</v>
      </c>
      <c r="D107" t="s">
        <v>803</v>
      </c>
      <c r="E107">
        <v>55336</v>
      </c>
      <c r="F107">
        <v>9193</v>
      </c>
      <c r="G107">
        <v>11190</v>
      </c>
      <c r="H107">
        <v>11339</v>
      </c>
      <c r="I107">
        <f t="shared" si="21"/>
        <v>31722</v>
      </c>
      <c r="J107">
        <v>9081</v>
      </c>
      <c r="K107">
        <v>2942</v>
      </c>
      <c r="L107">
        <v>937</v>
      </c>
      <c r="M107">
        <v>698</v>
      </c>
      <c r="N107">
        <v>1796</v>
      </c>
      <c r="O107">
        <v>4177</v>
      </c>
      <c r="P107">
        <v>3983</v>
      </c>
      <c r="Q107">
        <v>647984.9</v>
      </c>
      <c r="R107">
        <v>13.7</v>
      </c>
      <c r="AA107" s="1">
        <f t="shared" si="22"/>
        <v>0.57326152956484022</v>
      </c>
      <c r="AB107" s="1">
        <f t="shared" si="23"/>
        <v>0.16410654908197195</v>
      </c>
      <c r="AC107" s="1">
        <f t="shared" si="24"/>
        <v>5.3166112476507155E-2</v>
      </c>
      <c r="AD107" s="1">
        <f t="shared" si="25"/>
        <v>1.6932918895474918E-2</v>
      </c>
      <c r="AE107" s="1">
        <f t="shared" si="26"/>
        <v>1.2613849934942894E-2</v>
      </c>
      <c r="AF107" s="1">
        <f t="shared" si="27"/>
        <v>3.245626716784733E-2</v>
      </c>
      <c r="AG107" s="1">
        <f t="shared" si="28"/>
        <v>7.5484314008963424E-2</v>
      </c>
      <c r="AH107" s="1">
        <f t="shared" si="29"/>
        <v>7.1978458869452075E-2</v>
      </c>
      <c r="AY107" s="2" t="s">
        <v>225</v>
      </c>
      <c r="AZ107" s="3" t="s">
        <v>869</v>
      </c>
      <c r="BA107" s="1">
        <f t="shared" si="30"/>
        <v>0.61455448037699201</v>
      </c>
      <c r="BB107" s="1">
        <f t="shared" si="31"/>
        <v>0.12124536853843663</v>
      </c>
      <c r="BC107" s="1">
        <f t="shared" si="32"/>
        <v>3.6620022302960541E-2</v>
      </c>
      <c r="BD107" s="1">
        <f t="shared" si="33"/>
        <v>1.3921364077844526E-2</v>
      </c>
      <c r="BE107" s="1">
        <f t="shared" si="34"/>
        <v>1.3058023669916183E-2</v>
      </c>
      <c r="BF107" s="1">
        <f t="shared" si="35"/>
        <v>3.2842908018274039E-2</v>
      </c>
      <c r="BG107" s="1">
        <f t="shared" si="19"/>
        <v>9.2629231267311776E-2</v>
      </c>
      <c r="BH107" s="1">
        <f t="shared" si="20"/>
        <v>7.5128601748264329E-2</v>
      </c>
    </row>
    <row r="108" spans="1:60" x14ac:dyDescent="0.25">
      <c r="A108">
        <v>2011</v>
      </c>
      <c r="B108" t="s">
        <v>221</v>
      </c>
      <c r="C108" t="s">
        <v>222</v>
      </c>
      <c r="D108" t="s">
        <v>803</v>
      </c>
      <c r="E108">
        <v>52814</v>
      </c>
      <c r="F108">
        <v>10430</v>
      </c>
      <c r="G108">
        <v>7300</v>
      </c>
      <c r="H108">
        <v>6032</v>
      </c>
      <c r="I108">
        <f t="shared" si="21"/>
        <v>23762</v>
      </c>
      <c r="J108">
        <v>9039</v>
      </c>
      <c r="K108">
        <v>5052</v>
      </c>
      <c r="L108">
        <v>2034</v>
      </c>
      <c r="M108">
        <v>1611</v>
      </c>
      <c r="N108">
        <v>2150</v>
      </c>
      <c r="O108">
        <v>5525</v>
      </c>
      <c r="P108">
        <v>3641</v>
      </c>
      <c r="Q108">
        <v>767152.1</v>
      </c>
      <c r="R108">
        <v>17.600000000000001</v>
      </c>
      <c r="AA108" s="1">
        <f t="shared" si="22"/>
        <v>0.44991858219411518</v>
      </c>
      <c r="AB108" s="1">
        <f t="shared" si="23"/>
        <v>0.1711478017192411</v>
      </c>
      <c r="AC108" s="1">
        <f t="shared" si="24"/>
        <v>9.5656454727913051E-2</v>
      </c>
      <c r="AD108" s="1">
        <f t="shared" si="25"/>
        <v>3.8512515620858105E-2</v>
      </c>
      <c r="AE108" s="1">
        <f t="shared" si="26"/>
        <v>3.0503275646608853E-2</v>
      </c>
      <c r="AF108" s="1">
        <f t="shared" si="27"/>
        <v>4.0708902942401634E-2</v>
      </c>
      <c r="AG108" s="1">
        <f t="shared" si="28"/>
        <v>0.10461241337524141</v>
      </c>
      <c r="AH108" s="1">
        <f t="shared" si="29"/>
        <v>6.8940053773620627E-2</v>
      </c>
      <c r="AY108" s="2" t="s">
        <v>645</v>
      </c>
      <c r="AZ108" s="3" t="s">
        <v>871</v>
      </c>
      <c r="BA108" s="1">
        <f t="shared" si="30"/>
        <v>0.62785544367321666</v>
      </c>
      <c r="BB108" s="1">
        <f t="shared" si="31"/>
        <v>0.13319972626845245</v>
      </c>
      <c r="BC108" s="1">
        <f t="shared" si="32"/>
        <v>2.5222406882393196E-2</v>
      </c>
      <c r="BD108" s="1">
        <f t="shared" si="33"/>
        <v>1.2529735718708248E-2</v>
      </c>
      <c r="BE108" s="1">
        <f t="shared" si="34"/>
        <v>3.0077883142698863E-2</v>
      </c>
      <c r="BF108" s="1">
        <f t="shared" si="35"/>
        <v>3.0224525043177894E-2</v>
      </c>
      <c r="BG108" s="1">
        <f t="shared" si="19"/>
        <v>7.1349431355297033E-2</v>
      </c>
      <c r="BH108" s="1">
        <f t="shared" si="20"/>
        <v>6.9540847916055665E-2</v>
      </c>
    </row>
    <row r="109" spans="1:60" x14ac:dyDescent="0.25">
      <c r="A109">
        <v>2011</v>
      </c>
      <c r="B109" t="s">
        <v>223</v>
      </c>
      <c r="C109" t="s">
        <v>224</v>
      </c>
      <c r="D109" t="s">
        <v>803</v>
      </c>
      <c r="E109">
        <v>53185</v>
      </c>
      <c r="F109">
        <v>7862</v>
      </c>
      <c r="G109">
        <v>10279</v>
      </c>
      <c r="H109">
        <v>13676</v>
      </c>
      <c r="I109">
        <f t="shared" si="21"/>
        <v>31817</v>
      </c>
      <c r="J109">
        <v>7865</v>
      </c>
      <c r="K109">
        <v>1387</v>
      </c>
      <c r="L109">
        <v>891</v>
      </c>
      <c r="M109">
        <v>778</v>
      </c>
      <c r="N109">
        <v>2268</v>
      </c>
      <c r="O109">
        <v>4688</v>
      </c>
      <c r="P109">
        <v>3491</v>
      </c>
      <c r="Q109">
        <v>654742.4</v>
      </c>
      <c r="R109">
        <v>14.5</v>
      </c>
      <c r="AA109" s="1">
        <f t="shared" si="22"/>
        <v>0.59823258437529381</v>
      </c>
      <c r="AB109" s="1">
        <f t="shared" si="23"/>
        <v>0.14788004136504654</v>
      </c>
      <c r="AC109" s="1">
        <f t="shared" si="24"/>
        <v>2.6078781611356586E-2</v>
      </c>
      <c r="AD109" s="1">
        <f t="shared" si="25"/>
        <v>1.6752843846949327E-2</v>
      </c>
      <c r="AE109" s="1">
        <f t="shared" si="26"/>
        <v>1.4628184638525899E-2</v>
      </c>
      <c r="AF109" s="1">
        <f t="shared" si="27"/>
        <v>4.2643602519507377E-2</v>
      </c>
      <c r="AG109" s="1">
        <f t="shared" si="28"/>
        <v>8.8145153708752463E-2</v>
      </c>
      <c r="AH109" s="1">
        <f t="shared" si="29"/>
        <v>6.5638807934568014E-2</v>
      </c>
      <c r="AY109" s="2" t="s">
        <v>503</v>
      </c>
      <c r="AZ109" s="3" t="s">
        <v>869</v>
      </c>
      <c r="BA109" s="1">
        <f t="shared" si="30"/>
        <v>0.64049122631854827</v>
      </c>
      <c r="BB109" s="1">
        <f t="shared" si="31"/>
        <v>9.0632254199635567E-2</v>
      </c>
      <c r="BC109" s="1">
        <f t="shared" si="32"/>
        <v>4.5103961261013903E-2</v>
      </c>
      <c r="BD109" s="1">
        <f t="shared" si="33"/>
        <v>1.083293812245713E-2</v>
      </c>
      <c r="BE109" s="1">
        <f t="shared" si="34"/>
        <v>1.2080972468362329E-2</v>
      </c>
      <c r="BF109" s="1">
        <f t="shared" si="35"/>
        <v>3.8114968923944788E-2</v>
      </c>
      <c r="BG109" s="1">
        <f t="shared" si="19"/>
        <v>7.2036542445648111E-2</v>
      </c>
      <c r="BH109" s="1">
        <f t="shared" si="20"/>
        <v>9.0707136260389884E-2</v>
      </c>
    </row>
    <row r="110" spans="1:60" x14ac:dyDescent="0.25">
      <c r="A110">
        <v>2011</v>
      </c>
      <c r="B110" t="s">
        <v>225</v>
      </c>
      <c r="C110" t="s">
        <v>226</v>
      </c>
      <c r="D110" t="s">
        <v>803</v>
      </c>
      <c r="E110">
        <v>55598</v>
      </c>
      <c r="F110">
        <v>7250</v>
      </c>
      <c r="G110">
        <v>12246</v>
      </c>
      <c r="H110">
        <v>14672</v>
      </c>
      <c r="I110">
        <f t="shared" si="21"/>
        <v>34168</v>
      </c>
      <c r="J110">
        <v>6741</v>
      </c>
      <c r="K110">
        <v>2036</v>
      </c>
      <c r="L110">
        <v>774</v>
      </c>
      <c r="M110">
        <v>726</v>
      </c>
      <c r="N110">
        <v>1826</v>
      </c>
      <c r="O110">
        <v>5150</v>
      </c>
      <c r="P110">
        <v>4177</v>
      </c>
      <c r="Q110">
        <v>615772.30000000005</v>
      </c>
      <c r="R110">
        <v>13.3</v>
      </c>
      <c r="AA110" s="1">
        <f t="shared" si="22"/>
        <v>0.61455448037699201</v>
      </c>
      <c r="AB110" s="1">
        <f t="shared" si="23"/>
        <v>0.12124536853843663</v>
      </c>
      <c r="AC110" s="1">
        <f t="shared" si="24"/>
        <v>3.6620022302960541E-2</v>
      </c>
      <c r="AD110" s="1">
        <f t="shared" si="25"/>
        <v>1.3921364077844526E-2</v>
      </c>
      <c r="AE110" s="1">
        <f t="shared" si="26"/>
        <v>1.3058023669916183E-2</v>
      </c>
      <c r="AF110" s="1">
        <f t="shared" si="27"/>
        <v>3.2842908018274039E-2</v>
      </c>
      <c r="AG110" s="1">
        <f t="shared" si="28"/>
        <v>9.2629231267311776E-2</v>
      </c>
      <c r="AH110" s="1">
        <f t="shared" si="29"/>
        <v>7.5128601748264329E-2</v>
      </c>
      <c r="AY110" s="2" t="s">
        <v>525</v>
      </c>
      <c r="AZ110" s="3" t="s">
        <v>870</v>
      </c>
      <c r="BA110" s="1">
        <f t="shared" si="30"/>
        <v>0.40397573416738386</v>
      </c>
      <c r="BB110" s="1">
        <f t="shared" si="31"/>
        <v>0.1662923235164466</v>
      </c>
      <c r="BC110" s="1">
        <f t="shared" si="32"/>
        <v>7.9367744914880661E-2</v>
      </c>
      <c r="BD110" s="1">
        <f t="shared" si="33"/>
        <v>0.11194609458636831</v>
      </c>
      <c r="BE110" s="1">
        <f t="shared" si="34"/>
        <v>2.5525304897248052E-2</v>
      </c>
      <c r="BF110" s="1">
        <f t="shared" si="35"/>
        <v>2.237662419446252E-2</v>
      </c>
      <c r="BG110" s="1">
        <f t="shared" si="19"/>
        <v>8.2117592728646702E-2</v>
      </c>
      <c r="BH110" s="1">
        <f t="shared" si="20"/>
        <v>0.10839858099456327</v>
      </c>
    </row>
    <row r="111" spans="1:60" x14ac:dyDescent="0.25">
      <c r="A111">
        <v>2011</v>
      </c>
      <c r="B111" t="s">
        <v>227</v>
      </c>
      <c r="C111" t="s">
        <v>228</v>
      </c>
      <c r="D111" t="s">
        <v>803</v>
      </c>
      <c r="E111">
        <v>48361</v>
      </c>
      <c r="F111">
        <v>8281</v>
      </c>
      <c r="G111">
        <v>10598</v>
      </c>
      <c r="H111">
        <v>8253</v>
      </c>
      <c r="I111">
        <f t="shared" si="21"/>
        <v>27132</v>
      </c>
      <c r="J111">
        <v>6672</v>
      </c>
      <c r="K111">
        <v>3959</v>
      </c>
      <c r="L111">
        <v>1065</v>
      </c>
      <c r="M111">
        <v>537</v>
      </c>
      <c r="N111">
        <v>1651</v>
      </c>
      <c r="O111">
        <v>3613</v>
      </c>
      <c r="P111">
        <v>3732</v>
      </c>
      <c r="Q111">
        <v>594237.69999999995</v>
      </c>
      <c r="R111">
        <v>14.5</v>
      </c>
      <c r="AA111" s="1">
        <f t="shared" si="22"/>
        <v>0.56103058249415849</v>
      </c>
      <c r="AB111" s="1">
        <f t="shared" si="23"/>
        <v>0.13796240772523313</v>
      </c>
      <c r="AC111" s="1">
        <f t="shared" si="24"/>
        <v>8.1863485039598019E-2</v>
      </c>
      <c r="AD111" s="1">
        <f t="shared" si="25"/>
        <v>2.2021877132400076E-2</v>
      </c>
      <c r="AE111" s="1">
        <f t="shared" si="26"/>
        <v>1.1103988751266516E-2</v>
      </c>
      <c r="AF111" s="1">
        <f t="shared" si="27"/>
        <v>3.4139079009946033E-2</v>
      </c>
      <c r="AG111" s="1">
        <f t="shared" si="28"/>
        <v>7.470895969893096E-2</v>
      </c>
      <c r="AH111" s="1">
        <f t="shared" si="29"/>
        <v>7.7169620148466733E-2</v>
      </c>
      <c r="AY111" s="2" t="s">
        <v>363</v>
      </c>
      <c r="AZ111" s="4" t="s">
        <v>872</v>
      </c>
      <c r="BA111" s="1">
        <f t="shared" si="30"/>
        <v>0.54757173322993413</v>
      </c>
      <c r="BB111" s="1">
        <f t="shared" si="31"/>
        <v>9.6064366033346255E-2</v>
      </c>
      <c r="BC111" s="1">
        <f t="shared" si="32"/>
        <v>7.2896471500581622E-2</v>
      </c>
      <c r="BD111" s="1">
        <f t="shared" si="33"/>
        <v>3.7417603722373016E-2</v>
      </c>
      <c r="BE111" s="1">
        <f t="shared" si="34"/>
        <v>1.6745831717720046E-2</v>
      </c>
      <c r="BF111" s="1">
        <f t="shared" si="35"/>
        <v>3.4703373400542845E-2</v>
      </c>
      <c r="BG111" s="1">
        <f t="shared" si="19"/>
        <v>9.2501938735944159E-2</v>
      </c>
      <c r="BH111" s="1">
        <f t="shared" si="20"/>
        <v>0.10209868165955797</v>
      </c>
    </row>
    <row r="112" spans="1:60" x14ac:dyDescent="0.25">
      <c r="A112">
        <v>2011</v>
      </c>
      <c r="B112" t="s">
        <v>229</v>
      </c>
      <c r="C112" t="s">
        <v>230</v>
      </c>
      <c r="D112" t="s">
        <v>803</v>
      </c>
      <c r="E112">
        <v>54555</v>
      </c>
      <c r="F112">
        <v>9116</v>
      </c>
      <c r="G112">
        <v>7265</v>
      </c>
      <c r="H112">
        <v>5681</v>
      </c>
      <c r="I112">
        <f t="shared" si="21"/>
        <v>22062</v>
      </c>
      <c r="J112">
        <v>9888</v>
      </c>
      <c r="K112">
        <v>6214</v>
      </c>
      <c r="L112">
        <v>1991</v>
      </c>
      <c r="M112">
        <v>1130</v>
      </c>
      <c r="N112">
        <v>2248</v>
      </c>
      <c r="O112">
        <v>6943</v>
      </c>
      <c r="P112">
        <v>4079</v>
      </c>
      <c r="Q112">
        <v>818426.8</v>
      </c>
      <c r="R112">
        <v>18.8</v>
      </c>
      <c r="AA112" s="1">
        <f t="shared" si="22"/>
        <v>0.4043992301347264</v>
      </c>
      <c r="AB112" s="1">
        <f t="shared" si="23"/>
        <v>0.18124828155072861</v>
      </c>
      <c r="AC112" s="1">
        <f t="shared" si="24"/>
        <v>0.11390340023829164</v>
      </c>
      <c r="AD112" s="1">
        <f t="shared" si="25"/>
        <v>3.6495279992667946E-2</v>
      </c>
      <c r="AE112" s="1">
        <f t="shared" si="26"/>
        <v>2.0713041884336907E-2</v>
      </c>
      <c r="AF112" s="1">
        <f t="shared" si="27"/>
        <v>4.1206122261937497E-2</v>
      </c>
      <c r="AG112" s="1">
        <f t="shared" si="28"/>
        <v>0.12726606177252314</v>
      </c>
      <c r="AH112" s="1">
        <f t="shared" si="29"/>
        <v>7.4768582164787822E-2</v>
      </c>
      <c r="AY112" s="2" t="s">
        <v>431</v>
      </c>
      <c r="AZ112" s="3" t="s">
        <v>870</v>
      </c>
      <c r="BA112" s="1">
        <f t="shared" si="30"/>
        <v>0.45940876414221571</v>
      </c>
      <c r="BB112" s="1">
        <f t="shared" si="31"/>
        <v>0.27944933415944528</v>
      </c>
      <c r="BC112" s="1">
        <f t="shared" si="32"/>
        <v>2.7592704186859728E-2</v>
      </c>
      <c r="BD112" s="1">
        <f t="shared" si="33"/>
        <v>1.3248911484370358E-2</v>
      </c>
      <c r="BE112" s="1">
        <f t="shared" si="34"/>
        <v>6.7390363347790295E-3</v>
      </c>
      <c r="BF112" s="1">
        <f t="shared" si="35"/>
        <v>1.4123118968604917E-2</v>
      </c>
      <c r="BG112" s="1">
        <f t="shared" si="19"/>
        <v>8.1564407024214705E-2</v>
      </c>
      <c r="BH112" s="1">
        <f t="shared" si="20"/>
        <v>0.11787372369951027</v>
      </c>
    </row>
    <row r="113" spans="1:60" x14ac:dyDescent="0.25">
      <c r="A113">
        <v>2011</v>
      </c>
      <c r="B113" t="s">
        <v>231</v>
      </c>
      <c r="C113" t="s">
        <v>232</v>
      </c>
      <c r="D113" t="s">
        <v>803</v>
      </c>
      <c r="E113">
        <v>55346</v>
      </c>
      <c r="F113">
        <v>6242</v>
      </c>
      <c r="G113">
        <v>8558</v>
      </c>
      <c r="H113">
        <v>10804</v>
      </c>
      <c r="I113">
        <f t="shared" si="21"/>
        <v>25604</v>
      </c>
      <c r="J113">
        <v>9914</v>
      </c>
      <c r="K113">
        <v>3533</v>
      </c>
      <c r="L113">
        <v>1531</v>
      </c>
      <c r="M113">
        <v>963</v>
      </c>
      <c r="N113">
        <v>2701</v>
      </c>
      <c r="O113">
        <v>7416</v>
      </c>
      <c r="P113">
        <v>3684</v>
      </c>
      <c r="Q113">
        <v>798478.4</v>
      </c>
      <c r="R113">
        <v>18</v>
      </c>
      <c r="AA113" s="1">
        <f t="shared" si="22"/>
        <v>0.46261699129115019</v>
      </c>
      <c r="AB113" s="1">
        <f t="shared" si="23"/>
        <v>0.17912766956961659</v>
      </c>
      <c r="AC113" s="1">
        <f t="shared" si="24"/>
        <v>6.3834784808296893E-2</v>
      </c>
      <c r="AD113" s="1">
        <f t="shared" si="25"/>
        <v>2.7662342355364435E-2</v>
      </c>
      <c r="AE113" s="1">
        <f t="shared" si="26"/>
        <v>1.7399631409677301E-2</v>
      </c>
      <c r="AF113" s="1">
        <f t="shared" si="27"/>
        <v>4.8802081451234054E-2</v>
      </c>
      <c r="AG113" s="1">
        <f t="shared" si="28"/>
        <v>0.13399342319228127</v>
      </c>
      <c r="AH113" s="1">
        <f t="shared" si="29"/>
        <v>6.6563075922379214E-2</v>
      </c>
      <c r="AY113" s="2" t="s">
        <v>555</v>
      </c>
      <c r="AZ113" s="4" t="s">
        <v>872</v>
      </c>
      <c r="BA113" s="1">
        <f t="shared" si="30"/>
        <v>0.4365119035717856</v>
      </c>
      <c r="BB113" s="1">
        <f t="shared" si="31"/>
        <v>0.13538795504205881</v>
      </c>
      <c r="BC113" s="1">
        <f t="shared" si="32"/>
        <v>6.5751703060510425E-2</v>
      </c>
      <c r="BD113" s="1">
        <f t="shared" si="33"/>
        <v>5.4983504948515442E-2</v>
      </c>
      <c r="BE113" s="1">
        <f t="shared" si="34"/>
        <v>7.6534182602362152E-2</v>
      </c>
      <c r="BF113" s="1">
        <f t="shared" si="35"/>
        <v>1.6380800045700576E-2</v>
      </c>
      <c r="BG113" s="1">
        <f t="shared" si="19"/>
        <v>0.13073220890875595</v>
      </c>
      <c r="BH113" s="1">
        <f t="shared" si="20"/>
        <v>8.3717741820311053E-2</v>
      </c>
    </row>
    <row r="114" spans="1:60" x14ac:dyDescent="0.25">
      <c r="A114">
        <v>2011</v>
      </c>
      <c r="B114" t="s">
        <v>233</v>
      </c>
      <c r="C114" t="s">
        <v>234</v>
      </c>
      <c r="D114" t="s">
        <v>803</v>
      </c>
      <c r="E114">
        <v>90237</v>
      </c>
      <c r="F114">
        <v>17872</v>
      </c>
      <c r="G114">
        <v>13215</v>
      </c>
      <c r="H114">
        <v>10050</v>
      </c>
      <c r="I114">
        <f t="shared" si="21"/>
        <v>41137</v>
      </c>
      <c r="J114">
        <v>11752</v>
      </c>
      <c r="K114">
        <v>6004</v>
      </c>
      <c r="L114">
        <v>2393</v>
      </c>
      <c r="M114">
        <v>2117</v>
      </c>
      <c r="N114">
        <v>3523</v>
      </c>
      <c r="O114">
        <v>15123</v>
      </c>
      <c r="P114">
        <v>8188</v>
      </c>
      <c r="Q114">
        <v>1118280.6000000001</v>
      </c>
      <c r="R114">
        <v>16.7</v>
      </c>
      <c r="AA114" s="1">
        <f t="shared" si="22"/>
        <v>0.45587730088544609</v>
      </c>
      <c r="AB114" s="1">
        <f t="shared" si="23"/>
        <v>0.13023482606912906</v>
      </c>
      <c r="AC114" s="1">
        <f t="shared" si="24"/>
        <v>6.6535899908019988E-2</v>
      </c>
      <c r="AD114" s="1">
        <f t="shared" si="25"/>
        <v>2.6519055376397708E-2</v>
      </c>
      <c r="AE114" s="1">
        <f t="shared" si="26"/>
        <v>2.3460443055509379E-2</v>
      </c>
      <c r="AF114" s="1">
        <f t="shared" si="27"/>
        <v>3.9041634806121654E-2</v>
      </c>
      <c r="AG114" s="1">
        <f t="shared" si="28"/>
        <v>0.16759200771302238</v>
      </c>
      <c r="AH114" s="1">
        <f t="shared" si="29"/>
        <v>9.0738832186353716E-2</v>
      </c>
      <c r="AY114" s="2" t="s">
        <v>391</v>
      </c>
      <c r="AZ114" s="3" t="s">
        <v>870</v>
      </c>
      <c r="BA114" s="1">
        <f t="shared" si="30"/>
        <v>0.68207429400452102</v>
      </c>
      <c r="BB114" s="1">
        <f t="shared" si="31"/>
        <v>7.6191841830021256E-2</v>
      </c>
      <c r="BC114" s="1">
        <f t="shared" si="32"/>
        <v>1.1977462127602145E-2</v>
      </c>
      <c r="BD114" s="1">
        <f t="shared" si="33"/>
        <v>4.0149802624919869E-3</v>
      </c>
      <c r="BE114" s="1">
        <f t="shared" si="34"/>
        <v>5.0862039879887985E-3</v>
      </c>
      <c r="BF114" s="1">
        <f t="shared" si="35"/>
        <v>1.2036505954991734E-2</v>
      </c>
      <c r="BG114" s="1">
        <f t="shared" si="19"/>
        <v>0.10090590100880596</v>
      </c>
      <c r="BH114" s="1">
        <f t="shared" si="20"/>
        <v>0.10771281082357705</v>
      </c>
    </row>
    <row r="115" spans="1:60" x14ac:dyDescent="0.25">
      <c r="A115">
        <v>2011</v>
      </c>
      <c r="B115" t="s">
        <v>235</v>
      </c>
      <c r="C115" t="s">
        <v>236</v>
      </c>
      <c r="D115" t="s">
        <v>803</v>
      </c>
      <c r="E115">
        <v>150748</v>
      </c>
      <c r="F115">
        <v>28113</v>
      </c>
      <c r="G115">
        <v>18830</v>
      </c>
      <c r="H115">
        <v>15802</v>
      </c>
      <c r="I115">
        <f t="shared" si="21"/>
        <v>62745</v>
      </c>
      <c r="J115">
        <v>21518</v>
      </c>
      <c r="K115">
        <v>15321</v>
      </c>
      <c r="L115">
        <v>5774</v>
      </c>
      <c r="M115">
        <v>4640</v>
      </c>
      <c r="N115">
        <v>5989</v>
      </c>
      <c r="O115">
        <v>22808</v>
      </c>
      <c r="P115">
        <v>11953</v>
      </c>
      <c r="Q115">
        <v>2166748.1</v>
      </c>
      <c r="R115">
        <v>18.7</v>
      </c>
      <c r="AA115" s="1">
        <f t="shared" si="22"/>
        <v>0.41622442752142647</v>
      </c>
      <c r="AB115" s="1">
        <f t="shared" si="23"/>
        <v>0.14274152890917294</v>
      </c>
      <c r="AC115" s="1">
        <f t="shared" si="24"/>
        <v>0.10163318916337198</v>
      </c>
      <c r="AD115" s="1">
        <f t="shared" si="25"/>
        <v>3.8302332369251998E-2</v>
      </c>
      <c r="AE115" s="1">
        <f t="shared" si="26"/>
        <v>3.0779844508716535E-2</v>
      </c>
      <c r="AF115" s="1">
        <f t="shared" si="27"/>
        <v>3.9728553612651575E-2</v>
      </c>
      <c r="AG115" s="1">
        <f t="shared" si="28"/>
        <v>0.15129885636957041</v>
      </c>
      <c r="AH115" s="1">
        <f t="shared" si="29"/>
        <v>7.9291267545838082E-2</v>
      </c>
      <c r="AY115" s="2" t="s">
        <v>41</v>
      </c>
      <c r="AZ115" s="3" t="s">
        <v>871</v>
      </c>
      <c r="BA115" s="1">
        <f t="shared" si="30"/>
        <v>0.58868992826996891</v>
      </c>
      <c r="BB115" s="1">
        <f t="shared" si="31"/>
        <v>0.16180071903711551</v>
      </c>
      <c r="BC115" s="1">
        <f t="shared" si="32"/>
        <v>5.1878354203935599E-2</v>
      </c>
      <c r="BD115" s="1">
        <f t="shared" si="33"/>
        <v>3.1262483283255468E-2</v>
      </c>
      <c r="BE115" s="1">
        <f t="shared" si="34"/>
        <v>1.0264515344668879E-2</v>
      </c>
      <c r="BF115" s="1">
        <f t="shared" si="35"/>
        <v>2.8032026677319067E-2</v>
      </c>
      <c r="BG115" s="1">
        <f t="shared" si="19"/>
        <v>6.4192299008284562E-2</v>
      </c>
      <c r="BH115" s="1">
        <f t="shared" si="20"/>
        <v>6.3879674175451998E-2</v>
      </c>
    </row>
    <row r="116" spans="1:60" x14ac:dyDescent="0.25">
      <c r="A116">
        <v>2011</v>
      </c>
      <c r="B116" t="s">
        <v>237</v>
      </c>
      <c r="C116" t="s">
        <v>238</v>
      </c>
      <c r="D116" t="s">
        <v>803</v>
      </c>
      <c r="E116">
        <v>108109</v>
      </c>
      <c r="F116">
        <v>19827</v>
      </c>
      <c r="G116">
        <v>29878</v>
      </c>
      <c r="H116">
        <v>23885</v>
      </c>
      <c r="I116">
        <f t="shared" si="21"/>
        <v>73590</v>
      </c>
      <c r="J116">
        <v>9578</v>
      </c>
      <c r="K116">
        <v>3937</v>
      </c>
      <c r="L116">
        <v>1258</v>
      </c>
      <c r="M116">
        <v>2409</v>
      </c>
      <c r="N116">
        <v>2906</v>
      </c>
      <c r="O116">
        <v>6933</v>
      </c>
      <c r="P116">
        <v>7498</v>
      </c>
      <c r="Q116">
        <v>1104251.3</v>
      </c>
      <c r="R116">
        <v>11.8</v>
      </c>
      <c r="AA116" s="1">
        <f t="shared" si="22"/>
        <v>0.68070188420945532</v>
      </c>
      <c r="AB116" s="1">
        <f t="shared" si="23"/>
        <v>8.8595769084905046E-2</v>
      </c>
      <c r="AC116" s="1">
        <f t="shared" si="24"/>
        <v>3.6416949560166126E-2</v>
      </c>
      <c r="AD116" s="1">
        <f t="shared" si="25"/>
        <v>1.1636403999667002E-2</v>
      </c>
      <c r="AE116" s="1">
        <f t="shared" si="26"/>
        <v>2.228306616470414E-2</v>
      </c>
      <c r="AF116" s="1">
        <f t="shared" si="27"/>
        <v>2.6880278237704541E-2</v>
      </c>
      <c r="AG116" s="1">
        <f t="shared" si="28"/>
        <v>6.4129720929802334E-2</v>
      </c>
      <c r="AH116" s="1">
        <f t="shared" si="29"/>
        <v>6.9355927813595536E-2</v>
      </c>
      <c r="AY116" s="2" t="s">
        <v>123</v>
      </c>
      <c r="AZ116" s="3" t="s">
        <v>874</v>
      </c>
      <c r="BA116" s="1">
        <f t="shared" si="30"/>
        <v>0.38181416418075353</v>
      </c>
      <c r="BB116" s="1">
        <f t="shared" si="31"/>
        <v>0.18128383604021656</v>
      </c>
      <c r="BC116" s="1">
        <f t="shared" si="32"/>
        <v>7.6764998342724558E-2</v>
      </c>
      <c r="BD116" s="1">
        <f t="shared" si="33"/>
        <v>4.5475638051044084E-2</v>
      </c>
      <c r="BE116" s="1">
        <f t="shared" si="34"/>
        <v>3.9730416528560381E-2</v>
      </c>
      <c r="BF116" s="1">
        <f t="shared" si="35"/>
        <v>3.9575737487570435E-2</v>
      </c>
      <c r="BG116" s="1">
        <f t="shared" si="19"/>
        <v>0.16064523257098662</v>
      </c>
      <c r="BH116" s="1">
        <f t="shared" si="20"/>
        <v>7.4709976798143854E-2</v>
      </c>
    </row>
    <row r="117" spans="1:60" x14ac:dyDescent="0.25">
      <c r="A117">
        <v>2011</v>
      </c>
      <c r="B117" t="s">
        <v>239</v>
      </c>
      <c r="C117" t="s">
        <v>240</v>
      </c>
      <c r="D117" t="s">
        <v>803</v>
      </c>
      <c r="E117">
        <v>78372</v>
      </c>
      <c r="F117">
        <v>13034</v>
      </c>
      <c r="G117">
        <v>19164</v>
      </c>
      <c r="H117">
        <v>14976</v>
      </c>
      <c r="I117">
        <f t="shared" si="21"/>
        <v>47174</v>
      </c>
      <c r="J117">
        <v>7466</v>
      </c>
      <c r="K117">
        <v>4937</v>
      </c>
      <c r="L117">
        <v>2284</v>
      </c>
      <c r="M117">
        <v>2237</v>
      </c>
      <c r="N117">
        <v>2955</v>
      </c>
      <c r="O117">
        <v>6331</v>
      </c>
      <c r="P117">
        <v>4988</v>
      </c>
      <c r="Q117">
        <v>1023212.6</v>
      </c>
      <c r="R117">
        <v>15.3</v>
      </c>
      <c r="AA117" s="1">
        <f t="shared" si="22"/>
        <v>0.60192415658653597</v>
      </c>
      <c r="AB117" s="1">
        <f t="shared" si="23"/>
        <v>9.5263614556219053E-2</v>
      </c>
      <c r="AC117" s="1">
        <f t="shared" si="24"/>
        <v>6.2994436788649008E-2</v>
      </c>
      <c r="AD117" s="1">
        <f t="shared" si="25"/>
        <v>2.9143061297402132E-2</v>
      </c>
      <c r="AE117" s="1">
        <f t="shared" si="26"/>
        <v>2.8543357321492369E-2</v>
      </c>
      <c r="AF117" s="1">
        <f t="shared" si="27"/>
        <v>3.7704792527943655E-2</v>
      </c>
      <c r="AG117" s="1">
        <f t="shared" si="28"/>
        <v>8.0781401520951354E-2</v>
      </c>
      <c r="AH117" s="1">
        <f t="shared" si="29"/>
        <v>6.3645179400806412E-2</v>
      </c>
      <c r="AY117" s="2" t="s">
        <v>393</v>
      </c>
      <c r="AZ117" s="3" t="s">
        <v>870</v>
      </c>
      <c r="BA117" s="1">
        <f t="shared" si="30"/>
        <v>0.67210745046076015</v>
      </c>
      <c r="BB117" s="1">
        <f t="shared" si="31"/>
        <v>0.10058423176534362</v>
      </c>
      <c r="BC117" s="1">
        <f t="shared" si="32"/>
        <v>1.4174145234796924E-2</v>
      </c>
      <c r="BD117" s="1">
        <f t="shared" si="33"/>
        <v>5.8623943464032602E-3</v>
      </c>
      <c r="BE117" s="1">
        <f t="shared" si="34"/>
        <v>5.9427011182717985E-3</v>
      </c>
      <c r="BF117" s="1">
        <f t="shared" si="35"/>
        <v>1.1443714991266639E-2</v>
      </c>
      <c r="BG117" s="1">
        <f t="shared" si="19"/>
        <v>0.10455941697283623</v>
      </c>
      <c r="BH117" s="1">
        <f t="shared" si="20"/>
        <v>8.5325945110321433E-2</v>
      </c>
    </row>
    <row r="118" spans="1:60" x14ac:dyDescent="0.25">
      <c r="A118">
        <v>2011</v>
      </c>
      <c r="B118" t="s">
        <v>241</v>
      </c>
      <c r="C118" t="s">
        <v>242</v>
      </c>
      <c r="D118" t="s">
        <v>803</v>
      </c>
      <c r="E118">
        <v>47476</v>
      </c>
      <c r="F118">
        <v>7692</v>
      </c>
      <c r="G118">
        <v>7743</v>
      </c>
      <c r="H118">
        <v>5820</v>
      </c>
      <c r="I118">
        <f t="shared" si="21"/>
        <v>21255</v>
      </c>
      <c r="J118">
        <v>10813</v>
      </c>
      <c r="K118">
        <v>4062</v>
      </c>
      <c r="L118">
        <v>1249</v>
      </c>
      <c r="M118">
        <v>725</v>
      </c>
      <c r="N118">
        <v>1183</v>
      </c>
      <c r="O118">
        <v>3753</v>
      </c>
      <c r="P118">
        <v>4436</v>
      </c>
      <c r="Q118">
        <v>581585.1</v>
      </c>
      <c r="R118">
        <v>14.8</v>
      </c>
      <c r="AA118" s="1">
        <f t="shared" si="22"/>
        <v>0.4476998904709748</v>
      </c>
      <c r="AB118" s="1">
        <f t="shared" si="23"/>
        <v>0.22775718257645969</v>
      </c>
      <c r="AC118" s="1">
        <f t="shared" si="24"/>
        <v>8.5559019293959052E-2</v>
      </c>
      <c r="AD118" s="1">
        <f t="shared" si="25"/>
        <v>2.6308029320077513E-2</v>
      </c>
      <c r="AE118" s="1">
        <f t="shared" si="26"/>
        <v>1.5270873704608645E-2</v>
      </c>
      <c r="AF118" s="1">
        <f t="shared" si="27"/>
        <v>2.4917853231106242E-2</v>
      </c>
      <c r="AG118" s="1">
        <f t="shared" si="28"/>
        <v>7.9050467604684468E-2</v>
      </c>
      <c r="AH118" s="1">
        <f t="shared" si="29"/>
        <v>9.3436683798129583E-2</v>
      </c>
      <c r="AY118" s="2" t="s">
        <v>181</v>
      </c>
      <c r="AZ118" s="3" t="s">
        <v>874</v>
      </c>
      <c r="BA118" s="1">
        <f t="shared" si="30"/>
        <v>0.36992672247555525</v>
      </c>
      <c r="BB118" s="1">
        <f t="shared" si="31"/>
        <v>0.2136845209737063</v>
      </c>
      <c r="BC118" s="1">
        <f t="shared" si="32"/>
        <v>9.845958392885501E-2</v>
      </c>
      <c r="BD118" s="1">
        <f t="shared" si="33"/>
        <v>2.9469815558429185E-2</v>
      </c>
      <c r="BE118" s="1">
        <f t="shared" si="34"/>
        <v>2.8131309693958575E-2</v>
      </c>
      <c r="BF118" s="1">
        <f t="shared" si="35"/>
        <v>4.0404727874951793E-2</v>
      </c>
      <c r="BG118" s="1">
        <f t="shared" si="19"/>
        <v>0.14537534880555367</v>
      </c>
      <c r="BH118" s="1">
        <f t="shared" si="20"/>
        <v>7.4547970688990217E-2</v>
      </c>
    </row>
    <row r="119" spans="1:60" x14ac:dyDescent="0.25">
      <c r="A119">
        <v>2011</v>
      </c>
      <c r="B119" t="s">
        <v>243</v>
      </c>
      <c r="C119" t="s">
        <v>244</v>
      </c>
      <c r="D119" t="s">
        <v>803</v>
      </c>
      <c r="E119">
        <v>54921</v>
      </c>
      <c r="F119">
        <v>11510</v>
      </c>
      <c r="G119">
        <v>10969</v>
      </c>
      <c r="H119">
        <v>6171</v>
      </c>
      <c r="I119">
        <f t="shared" si="21"/>
        <v>28650</v>
      </c>
      <c r="J119">
        <v>7849</v>
      </c>
      <c r="K119">
        <v>3849</v>
      </c>
      <c r="L119">
        <v>2218</v>
      </c>
      <c r="M119">
        <v>1519</v>
      </c>
      <c r="N119">
        <v>1474</v>
      </c>
      <c r="O119">
        <v>5555</v>
      </c>
      <c r="P119">
        <v>3807</v>
      </c>
      <c r="Q119">
        <v>662763.5</v>
      </c>
      <c r="R119">
        <v>14.5</v>
      </c>
      <c r="AA119" s="1">
        <f t="shared" si="22"/>
        <v>0.52165838203965698</v>
      </c>
      <c r="AB119" s="1">
        <f t="shared" si="23"/>
        <v>0.14291436791027112</v>
      </c>
      <c r="AC119" s="1">
        <f t="shared" si="24"/>
        <v>7.0082482110668046E-2</v>
      </c>
      <c r="AD119" s="1">
        <f t="shared" si="25"/>
        <v>4.0385280675879903E-2</v>
      </c>
      <c r="AE119" s="1">
        <f t="shared" si="26"/>
        <v>2.7657908632399263E-2</v>
      </c>
      <c r="AF119" s="1">
        <f t="shared" si="27"/>
        <v>2.6838549917153731E-2</v>
      </c>
      <c r="AG119" s="1">
        <f t="shared" si="28"/>
        <v>0.10114528140419876</v>
      </c>
      <c r="AH119" s="1">
        <f t="shared" si="29"/>
        <v>6.9317747309772221E-2</v>
      </c>
      <c r="AY119" s="2" t="s">
        <v>395</v>
      </c>
      <c r="AZ119" s="3" t="s">
        <v>870</v>
      </c>
      <c r="BA119" s="1">
        <f t="shared" si="30"/>
        <v>0.57030797451245419</v>
      </c>
      <c r="BB119" s="1">
        <f t="shared" si="31"/>
        <v>0.1523862392997361</v>
      </c>
      <c r="BC119" s="1">
        <f t="shared" si="32"/>
        <v>1.9670785865997298E-2</v>
      </c>
      <c r="BD119" s="1">
        <f t="shared" si="33"/>
        <v>5.3099053871403746E-3</v>
      </c>
      <c r="BE119" s="1">
        <f t="shared" si="34"/>
        <v>4.7789148484263374E-3</v>
      </c>
      <c r="BF119" s="1">
        <f t="shared" si="35"/>
        <v>1.2735727617944262E-2</v>
      </c>
      <c r="BG119" s="1">
        <f t="shared" si="19"/>
        <v>0.10028480401621935</v>
      </c>
      <c r="BH119" s="1">
        <f t="shared" si="20"/>
        <v>0.13452564845208212</v>
      </c>
    </row>
    <row r="120" spans="1:60" x14ac:dyDescent="0.25">
      <c r="A120">
        <v>2011</v>
      </c>
      <c r="B120" t="s">
        <v>245</v>
      </c>
      <c r="C120" t="s">
        <v>246</v>
      </c>
      <c r="D120" t="s">
        <v>803</v>
      </c>
      <c r="E120">
        <v>49016</v>
      </c>
      <c r="F120">
        <v>6607</v>
      </c>
      <c r="G120">
        <v>4603</v>
      </c>
      <c r="H120">
        <v>7846</v>
      </c>
      <c r="I120">
        <f t="shared" si="21"/>
        <v>19056</v>
      </c>
      <c r="J120">
        <v>10154</v>
      </c>
      <c r="K120">
        <v>5867</v>
      </c>
      <c r="L120">
        <v>1511</v>
      </c>
      <c r="M120">
        <v>1040</v>
      </c>
      <c r="N120">
        <v>1461</v>
      </c>
      <c r="O120">
        <v>6145</v>
      </c>
      <c r="P120">
        <v>3782</v>
      </c>
      <c r="Q120">
        <v>682539.6</v>
      </c>
      <c r="R120">
        <v>17.5</v>
      </c>
      <c r="AA120" s="1">
        <f t="shared" si="22"/>
        <v>0.38877101354659704</v>
      </c>
      <c r="AB120" s="1">
        <f t="shared" si="23"/>
        <v>0.20715684674392035</v>
      </c>
      <c r="AC120" s="1">
        <f t="shared" si="24"/>
        <v>0.11969560959686633</v>
      </c>
      <c r="AD120" s="1">
        <f t="shared" si="25"/>
        <v>3.0826668842826831E-2</v>
      </c>
      <c r="AE120" s="1">
        <f t="shared" si="26"/>
        <v>2.1217561612534682E-2</v>
      </c>
      <c r="AF120" s="1">
        <f t="shared" si="27"/>
        <v>2.9806593765301127E-2</v>
      </c>
      <c r="AG120" s="1">
        <f t="shared" si="28"/>
        <v>0.12536722702790926</v>
      </c>
      <c r="AH120" s="1">
        <f t="shared" si="29"/>
        <v>7.7158478864044394E-2</v>
      </c>
      <c r="AY120" s="2" t="s">
        <v>329</v>
      </c>
      <c r="AZ120" s="3" t="s">
        <v>871</v>
      </c>
      <c r="BA120" s="1">
        <f t="shared" si="30"/>
        <v>0.52778396574342223</v>
      </c>
      <c r="BB120" s="1">
        <f t="shared" si="31"/>
        <v>0.12326427563674167</v>
      </c>
      <c r="BC120" s="1">
        <f t="shared" si="32"/>
        <v>8.8314645677087203E-2</v>
      </c>
      <c r="BD120" s="1">
        <f t="shared" si="33"/>
        <v>7.207742382614292E-2</v>
      </c>
      <c r="BE120" s="1">
        <f t="shared" si="34"/>
        <v>1.4281824707309225E-2</v>
      </c>
      <c r="BF120" s="1">
        <f t="shared" si="35"/>
        <v>1.2994727853270958E-2</v>
      </c>
      <c r="BG120" s="1">
        <f t="shared" si="19"/>
        <v>6.8760674240736619E-2</v>
      </c>
      <c r="BH120" s="1">
        <f t="shared" si="20"/>
        <v>9.2522462315289225E-2</v>
      </c>
    </row>
    <row r="121" spans="1:60" x14ac:dyDescent="0.25">
      <c r="A121">
        <v>2011</v>
      </c>
      <c r="B121" t="s">
        <v>247</v>
      </c>
      <c r="C121" t="s">
        <v>248</v>
      </c>
      <c r="D121" t="s">
        <v>803</v>
      </c>
      <c r="E121">
        <v>57366</v>
      </c>
      <c r="F121">
        <v>8788</v>
      </c>
      <c r="G121">
        <v>14058</v>
      </c>
      <c r="H121">
        <v>11746</v>
      </c>
      <c r="I121">
        <f t="shared" si="21"/>
        <v>34592</v>
      </c>
      <c r="J121">
        <v>7006</v>
      </c>
      <c r="K121">
        <v>2446</v>
      </c>
      <c r="L121">
        <v>891</v>
      </c>
      <c r="M121">
        <v>1581</v>
      </c>
      <c r="N121">
        <v>1914</v>
      </c>
      <c r="O121">
        <v>4982</v>
      </c>
      <c r="P121">
        <v>3954</v>
      </c>
      <c r="Q121">
        <v>681637</v>
      </c>
      <c r="R121">
        <v>14.1</v>
      </c>
      <c r="AA121" s="1">
        <f t="shared" si="22"/>
        <v>0.60300526444235258</v>
      </c>
      <c r="AB121" s="1">
        <f t="shared" si="23"/>
        <v>0.12212808980929471</v>
      </c>
      <c r="AC121" s="1">
        <f t="shared" si="24"/>
        <v>4.2638496670501694E-2</v>
      </c>
      <c r="AD121" s="1">
        <f t="shared" si="25"/>
        <v>1.5531848133040477E-2</v>
      </c>
      <c r="AE121" s="1">
        <f t="shared" si="26"/>
        <v>2.7559878673778893E-2</v>
      </c>
      <c r="AF121" s="1">
        <f t="shared" si="27"/>
        <v>3.3364710804309174E-2</v>
      </c>
      <c r="AG121" s="1">
        <f t="shared" si="28"/>
        <v>8.6845866889795342E-2</v>
      </c>
      <c r="AH121" s="1">
        <f t="shared" si="29"/>
        <v>6.8925844576927103E-2</v>
      </c>
      <c r="AY121" s="2" t="s">
        <v>125</v>
      </c>
      <c r="AZ121" s="4" t="s">
        <v>872</v>
      </c>
      <c r="BA121" s="1">
        <f t="shared" si="30"/>
        <v>0.4704675560797032</v>
      </c>
      <c r="BB121" s="1">
        <f t="shared" si="31"/>
        <v>0.13568462691334365</v>
      </c>
      <c r="BC121" s="1">
        <f t="shared" si="32"/>
        <v>9.1398245743347831E-2</v>
      </c>
      <c r="BD121" s="1">
        <f t="shared" si="33"/>
        <v>3.4409473968698555E-2</v>
      </c>
      <c r="BE121" s="1">
        <f t="shared" si="34"/>
        <v>1.5834991769243998E-2</v>
      </c>
      <c r="BF121" s="1">
        <f t="shared" si="35"/>
        <v>3.2222795508709857E-2</v>
      </c>
      <c r="BG121" s="1">
        <f t="shared" si="19"/>
        <v>0.14919780840765584</v>
      </c>
      <c r="BH121" s="1">
        <f t="shared" si="20"/>
        <v>7.0784501609297071E-2</v>
      </c>
    </row>
    <row r="122" spans="1:60" x14ac:dyDescent="0.25">
      <c r="A122">
        <v>2011</v>
      </c>
      <c r="B122" t="s">
        <v>249</v>
      </c>
      <c r="C122" t="s">
        <v>250</v>
      </c>
      <c r="D122" t="s">
        <v>803</v>
      </c>
      <c r="E122">
        <v>53328</v>
      </c>
      <c r="F122">
        <v>5047</v>
      </c>
      <c r="G122">
        <v>6291</v>
      </c>
      <c r="H122">
        <v>13268</v>
      </c>
      <c r="I122">
        <f t="shared" si="21"/>
        <v>24606</v>
      </c>
      <c r="J122">
        <v>10582</v>
      </c>
      <c r="K122">
        <v>4355</v>
      </c>
      <c r="L122">
        <v>1320</v>
      </c>
      <c r="M122">
        <v>890</v>
      </c>
      <c r="N122">
        <v>1459</v>
      </c>
      <c r="O122">
        <v>5996</v>
      </c>
      <c r="P122">
        <v>4120</v>
      </c>
      <c r="Q122">
        <v>685148.4</v>
      </c>
      <c r="R122">
        <v>15.9</v>
      </c>
      <c r="AA122" s="1">
        <f t="shared" si="22"/>
        <v>0.46140864086408639</v>
      </c>
      <c r="AB122" s="1">
        <f t="shared" si="23"/>
        <v>0.19843234323432343</v>
      </c>
      <c r="AC122" s="1">
        <f t="shared" si="24"/>
        <v>8.1664416441644169E-2</v>
      </c>
      <c r="AD122" s="1">
        <f t="shared" si="25"/>
        <v>2.4752475247524754E-2</v>
      </c>
      <c r="AE122" s="1">
        <f t="shared" si="26"/>
        <v>1.6689168916891688E-2</v>
      </c>
      <c r="AF122" s="1">
        <f t="shared" si="27"/>
        <v>2.7358985898589858E-2</v>
      </c>
      <c r="AG122" s="1">
        <f t="shared" si="28"/>
        <v>0.11243624362436244</v>
      </c>
      <c r="AH122" s="1">
        <f t="shared" si="29"/>
        <v>7.7257725772577251E-2</v>
      </c>
      <c r="AY122" s="2" t="s">
        <v>433</v>
      </c>
      <c r="AZ122" s="3" t="s">
        <v>870</v>
      </c>
      <c r="BA122" s="1">
        <f t="shared" si="30"/>
        <v>0.42355575065847234</v>
      </c>
      <c r="BB122" s="1">
        <f t="shared" si="31"/>
        <v>0.2621334503950834</v>
      </c>
      <c r="BC122" s="1">
        <f t="shared" si="32"/>
        <v>6.9394205443371382E-2</v>
      </c>
      <c r="BD122" s="1">
        <f t="shared" si="33"/>
        <v>1.115891132572432E-2</v>
      </c>
      <c r="BE122" s="1">
        <f t="shared" si="34"/>
        <v>8.2001755926251092E-3</v>
      </c>
      <c r="BF122" s="1">
        <f t="shared" si="35"/>
        <v>1.2080772607550482E-2</v>
      </c>
      <c r="BG122" s="1">
        <f t="shared" si="19"/>
        <v>0.10161545215100966</v>
      </c>
      <c r="BH122" s="1">
        <f t="shared" si="20"/>
        <v>0.1118612818261633</v>
      </c>
    </row>
    <row r="123" spans="1:60" x14ac:dyDescent="0.25">
      <c r="A123">
        <v>2011</v>
      </c>
      <c r="B123" t="s">
        <v>251</v>
      </c>
      <c r="C123" t="s">
        <v>252</v>
      </c>
      <c r="D123" t="s">
        <v>803</v>
      </c>
      <c r="E123">
        <v>64494</v>
      </c>
      <c r="F123">
        <v>11597</v>
      </c>
      <c r="G123">
        <v>11646</v>
      </c>
      <c r="H123">
        <v>7964</v>
      </c>
      <c r="I123">
        <f t="shared" si="21"/>
        <v>31207</v>
      </c>
      <c r="J123">
        <v>10060</v>
      </c>
      <c r="K123">
        <v>5295</v>
      </c>
      <c r="L123">
        <v>2363</v>
      </c>
      <c r="M123">
        <v>1669</v>
      </c>
      <c r="N123">
        <v>2129</v>
      </c>
      <c r="O123">
        <v>7722</v>
      </c>
      <c r="P123">
        <v>4049</v>
      </c>
      <c r="Q123">
        <v>844710.6</v>
      </c>
      <c r="R123">
        <v>16</v>
      </c>
      <c r="AA123" s="1">
        <f t="shared" si="22"/>
        <v>0.48387446894284741</v>
      </c>
      <c r="AB123" s="1">
        <f t="shared" si="23"/>
        <v>0.15598350234130307</v>
      </c>
      <c r="AC123" s="1">
        <f t="shared" si="24"/>
        <v>8.2100660526560607E-2</v>
      </c>
      <c r="AD123" s="1">
        <f t="shared" si="25"/>
        <v>3.663906720004962E-2</v>
      </c>
      <c r="AE123" s="1">
        <f t="shared" si="26"/>
        <v>2.587837628306509E-2</v>
      </c>
      <c r="AF123" s="1">
        <f t="shared" si="27"/>
        <v>3.3010822712190281E-2</v>
      </c>
      <c r="AG123" s="1">
        <f t="shared" si="28"/>
        <v>0.11973206809935807</v>
      </c>
      <c r="AH123" s="1">
        <f t="shared" si="29"/>
        <v>6.2781033894625859E-2</v>
      </c>
      <c r="AY123" s="2" t="s">
        <v>505</v>
      </c>
      <c r="AZ123" s="4" t="s">
        <v>872</v>
      </c>
      <c r="BA123" s="1">
        <f t="shared" si="30"/>
        <v>0.41490623764230855</v>
      </c>
      <c r="BB123" s="1">
        <f t="shared" si="31"/>
        <v>0.14922888005494619</v>
      </c>
      <c r="BC123" s="1">
        <f t="shared" si="32"/>
        <v>6.2397236039711118E-2</v>
      </c>
      <c r="BD123" s="1">
        <f t="shared" si="33"/>
        <v>3.9211605303140676E-2</v>
      </c>
      <c r="BE123" s="1">
        <f t="shared" si="34"/>
        <v>7.2699648261077693E-2</v>
      </c>
      <c r="BF123" s="1">
        <f t="shared" si="35"/>
        <v>3.6318604699565007E-2</v>
      </c>
      <c r="BG123" s="1">
        <f t="shared" si="19"/>
        <v>0.14479572085666118</v>
      </c>
      <c r="BH123" s="1">
        <f t="shared" si="20"/>
        <v>8.0442067142589543E-2</v>
      </c>
    </row>
    <row r="124" spans="1:60" x14ac:dyDescent="0.25">
      <c r="A124">
        <v>2011</v>
      </c>
      <c r="B124" t="s">
        <v>253</v>
      </c>
      <c r="C124" t="s">
        <v>254</v>
      </c>
      <c r="D124" t="s">
        <v>803</v>
      </c>
      <c r="E124">
        <v>47591</v>
      </c>
      <c r="F124">
        <v>7319</v>
      </c>
      <c r="G124">
        <v>4064</v>
      </c>
      <c r="H124">
        <v>9026</v>
      </c>
      <c r="I124">
        <f t="shared" si="21"/>
        <v>20409</v>
      </c>
      <c r="J124">
        <v>11509</v>
      </c>
      <c r="K124">
        <v>2319</v>
      </c>
      <c r="L124">
        <v>1209</v>
      </c>
      <c r="M124">
        <v>1344</v>
      </c>
      <c r="N124">
        <v>1325</v>
      </c>
      <c r="O124">
        <v>5919</v>
      </c>
      <c r="P124">
        <v>3557</v>
      </c>
      <c r="Q124">
        <v>597191.9</v>
      </c>
      <c r="R124">
        <v>15.7</v>
      </c>
      <c r="AA124" s="1">
        <f t="shared" si="22"/>
        <v>0.42884158769515246</v>
      </c>
      <c r="AB124" s="1">
        <f t="shared" si="23"/>
        <v>0.24183143871740456</v>
      </c>
      <c r="AC124" s="1">
        <f t="shared" si="24"/>
        <v>4.8727700615662624E-2</v>
      </c>
      <c r="AD124" s="1">
        <f t="shared" si="25"/>
        <v>2.5403962934168224E-2</v>
      </c>
      <c r="AE124" s="1">
        <f t="shared" si="26"/>
        <v>2.8240633733268895E-2</v>
      </c>
      <c r="AF124" s="1">
        <f t="shared" si="27"/>
        <v>2.7841398583765838E-2</v>
      </c>
      <c r="AG124" s="1">
        <f t="shared" si="28"/>
        <v>0.12437225525834716</v>
      </c>
      <c r="AH124" s="1">
        <f t="shared" si="29"/>
        <v>7.4741022462230258E-2</v>
      </c>
      <c r="AY124" s="2" t="s">
        <v>13</v>
      </c>
      <c r="AZ124" s="3" t="s">
        <v>871</v>
      </c>
      <c r="BA124" s="1">
        <f t="shared" si="30"/>
        <v>0.59350755950962486</v>
      </c>
      <c r="BB124" s="1">
        <f t="shared" si="31"/>
        <v>0.15111075806921387</v>
      </c>
      <c r="BC124" s="1">
        <f t="shared" si="32"/>
        <v>4.4589191622315776E-2</v>
      </c>
      <c r="BD124" s="1">
        <f t="shared" si="33"/>
        <v>1.8031614901898484E-2</v>
      </c>
      <c r="BE124" s="1">
        <f t="shared" si="34"/>
        <v>1.294781158153944E-2</v>
      </c>
      <c r="BF124" s="1">
        <f t="shared" si="35"/>
        <v>3.0555776206741336E-2</v>
      </c>
      <c r="BG124" s="1">
        <f t="shared" si="19"/>
        <v>6.548044589191622E-2</v>
      </c>
      <c r="BH124" s="1">
        <f t="shared" si="20"/>
        <v>8.3776842216750066E-2</v>
      </c>
    </row>
    <row r="125" spans="1:60" x14ac:dyDescent="0.25">
      <c r="A125">
        <v>2011</v>
      </c>
      <c r="B125" t="s">
        <v>255</v>
      </c>
      <c r="C125" t="s">
        <v>256</v>
      </c>
      <c r="D125" t="s">
        <v>803</v>
      </c>
      <c r="E125">
        <v>38281</v>
      </c>
      <c r="F125">
        <v>6622</v>
      </c>
      <c r="G125">
        <v>9269</v>
      </c>
      <c r="H125">
        <v>3125</v>
      </c>
      <c r="I125">
        <f t="shared" si="21"/>
        <v>19016</v>
      </c>
      <c r="J125">
        <v>6570</v>
      </c>
      <c r="K125">
        <v>4455</v>
      </c>
      <c r="L125">
        <v>1138</v>
      </c>
      <c r="M125">
        <v>602</v>
      </c>
      <c r="N125">
        <v>1034</v>
      </c>
      <c r="O125">
        <v>2789</v>
      </c>
      <c r="P125">
        <v>2677</v>
      </c>
      <c r="Q125">
        <v>476735.7</v>
      </c>
      <c r="R125">
        <v>14.5</v>
      </c>
      <c r="AA125" s="1">
        <f t="shared" si="22"/>
        <v>0.49674773386275178</v>
      </c>
      <c r="AB125" s="1">
        <f t="shared" si="23"/>
        <v>0.1716256106162326</v>
      </c>
      <c r="AC125" s="1">
        <f t="shared" si="24"/>
        <v>0.1163762702123769</v>
      </c>
      <c r="AD125" s="1">
        <f t="shared" si="25"/>
        <v>2.9727541077819285E-2</v>
      </c>
      <c r="AE125" s="1">
        <f t="shared" si="26"/>
        <v>1.5725816984927247E-2</v>
      </c>
      <c r="AF125" s="1">
        <f t="shared" si="27"/>
        <v>2.7010788641885008E-2</v>
      </c>
      <c r="AG125" s="1">
        <f t="shared" si="28"/>
        <v>7.2855985998275904E-2</v>
      </c>
      <c r="AH125" s="1">
        <f t="shared" si="29"/>
        <v>6.9930252605731297E-2</v>
      </c>
      <c r="AY125" s="2" t="s">
        <v>487</v>
      </c>
      <c r="AZ125" s="3" t="s">
        <v>871</v>
      </c>
      <c r="BA125" s="1">
        <f t="shared" si="30"/>
        <v>0.59214182095350498</v>
      </c>
      <c r="BB125" s="1">
        <f t="shared" si="31"/>
        <v>4.2020112610951295E-2</v>
      </c>
      <c r="BC125" s="1">
        <f t="shared" si="32"/>
        <v>4.531484350028276E-2</v>
      </c>
      <c r="BD125" s="1">
        <f t="shared" si="33"/>
        <v>2.5325170268741856E-2</v>
      </c>
      <c r="BE125" s="1">
        <f t="shared" si="34"/>
        <v>2.7120060977108996E-2</v>
      </c>
      <c r="BF125" s="1">
        <f t="shared" si="35"/>
        <v>5.3625433355462125E-2</v>
      </c>
      <c r="BG125" s="1">
        <f t="shared" si="19"/>
        <v>0.10784096776572988</v>
      </c>
      <c r="BH125" s="1">
        <f t="shared" si="20"/>
        <v>0.10661159056821815</v>
      </c>
    </row>
    <row r="126" spans="1:60" x14ac:dyDescent="0.25">
      <c r="A126">
        <v>2011</v>
      </c>
      <c r="B126" t="s">
        <v>257</v>
      </c>
      <c r="C126" t="s">
        <v>258</v>
      </c>
      <c r="D126" t="s">
        <v>803</v>
      </c>
      <c r="E126">
        <v>31258</v>
      </c>
      <c r="F126">
        <v>3713</v>
      </c>
      <c r="G126">
        <v>3621</v>
      </c>
      <c r="H126">
        <v>6184</v>
      </c>
      <c r="I126">
        <f t="shared" si="21"/>
        <v>13518</v>
      </c>
      <c r="J126">
        <v>6766</v>
      </c>
      <c r="K126">
        <v>2980</v>
      </c>
      <c r="L126">
        <v>876</v>
      </c>
      <c r="M126">
        <v>421</v>
      </c>
      <c r="N126">
        <v>820</v>
      </c>
      <c r="O126">
        <v>3393</v>
      </c>
      <c r="P126">
        <v>2484</v>
      </c>
      <c r="Q126">
        <v>390914.6</v>
      </c>
      <c r="R126">
        <v>15.4</v>
      </c>
      <c r="AA126" s="1">
        <f t="shared" si="22"/>
        <v>0.43246528888604518</v>
      </c>
      <c r="AB126" s="1">
        <f t="shared" si="23"/>
        <v>0.21645658711369889</v>
      </c>
      <c r="AC126" s="1">
        <f t="shared" si="24"/>
        <v>9.5335594087913492E-2</v>
      </c>
      <c r="AD126" s="1">
        <f t="shared" si="25"/>
        <v>2.8024825644634974E-2</v>
      </c>
      <c r="AE126" s="1">
        <f t="shared" si="26"/>
        <v>1.3468552050675027E-2</v>
      </c>
      <c r="AF126" s="1">
        <f t="shared" si="27"/>
        <v>2.6233284279224518E-2</v>
      </c>
      <c r="AG126" s="1">
        <f t="shared" si="28"/>
        <v>0.1085482116578156</v>
      </c>
      <c r="AH126" s="1">
        <f t="shared" si="29"/>
        <v>7.9467656279992319E-2</v>
      </c>
      <c r="AY126" s="2" t="s">
        <v>507</v>
      </c>
      <c r="AZ126" s="3" t="s">
        <v>869</v>
      </c>
      <c r="BA126" s="1">
        <f t="shared" si="30"/>
        <v>0.53215732157321571</v>
      </c>
      <c r="BB126" s="1">
        <f t="shared" si="31"/>
        <v>0.15633156331563317</v>
      </c>
      <c r="BC126" s="1">
        <f t="shared" si="32"/>
        <v>4.1904419044190441E-2</v>
      </c>
      <c r="BD126" s="1">
        <f t="shared" si="33"/>
        <v>2.0070200702007022E-2</v>
      </c>
      <c r="BE126" s="1">
        <f t="shared" si="34"/>
        <v>2.0016200162001618E-2</v>
      </c>
      <c r="BF126" s="1">
        <f t="shared" si="35"/>
        <v>3.9132391323913239E-2</v>
      </c>
      <c r="BG126" s="1">
        <f t="shared" si="19"/>
        <v>8.9352893528935287E-2</v>
      </c>
      <c r="BH126" s="1">
        <f t="shared" si="20"/>
        <v>0.1010350103501035</v>
      </c>
    </row>
    <row r="127" spans="1:60" x14ac:dyDescent="0.25">
      <c r="A127">
        <v>2011</v>
      </c>
      <c r="B127" t="s">
        <v>259</v>
      </c>
      <c r="C127" t="s">
        <v>260</v>
      </c>
      <c r="D127" t="s">
        <v>803</v>
      </c>
      <c r="E127">
        <v>60205</v>
      </c>
      <c r="F127">
        <v>9847</v>
      </c>
      <c r="G127">
        <v>12332</v>
      </c>
      <c r="H127">
        <v>11263</v>
      </c>
      <c r="I127">
        <f t="shared" si="21"/>
        <v>33442</v>
      </c>
      <c r="J127">
        <v>9645</v>
      </c>
      <c r="K127">
        <v>4905</v>
      </c>
      <c r="L127">
        <v>1551</v>
      </c>
      <c r="M127">
        <v>790</v>
      </c>
      <c r="N127">
        <v>1510</v>
      </c>
      <c r="O127">
        <v>4381</v>
      </c>
      <c r="P127">
        <v>3981</v>
      </c>
      <c r="Q127">
        <v>695201.9</v>
      </c>
      <c r="R127">
        <v>13.4</v>
      </c>
      <c r="AA127" s="1">
        <f t="shared" si="22"/>
        <v>0.5554688148824849</v>
      </c>
      <c r="AB127" s="1">
        <f t="shared" si="23"/>
        <v>0.16020264097666306</v>
      </c>
      <c r="AC127" s="1">
        <f t="shared" si="24"/>
        <v>8.147163856822523E-2</v>
      </c>
      <c r="AD127" s="1">
        <f t="shared" si="25"/>
        <v>2.5761979902001495E-2</v>
      </c>
      <c r="AE127" s="1">
        <f t="shared" si="26"/>
        <v>1.312183373473964E-2</v>
      </c>
      <c r="AF127" s="1">
        <f t="shared" si="27"/>
        <v>2.5080973341084629E-2</v>
      </c>
      <c r="AG127" s="1">
        <f t="shared" si="28"/>
        <v>7.2768042521385273E-2</v>
      </c>
      <c r="AH127" s="1">
        <f t="shared" si="29"/>
        <v>6.6124076073415833E-2</v>
      </c>
      <c r="AY127" s="2" t="s">
        <v>435</v>
      </c>
      <c r="AZ127" s="3" t="s">
        <v>870</v>
      </c>
      <c r="BA127" s="1">
        <f t="shared" si="30"/>
        <v>0.40846817787072648</v>
      </c>
      <c r="BB127" s="1">
        <f t="shared" si="31"/>
        <v>0.17250943764067844</v>
      </c>
      <c r="BC127" s="1">
        <f t="shared" si="32"/>
        <v>0.18760080109175337</v>
      </c>
      <c r="BD127" s="1">
        <f t="shared" si="33"/>
        <v>1.8644878861457208E-2</v>
      </c>
      <c r="BE127" s="1">
        <f t="shared" si="34"/>
        <v>8.6046470411002603E-3</v>
      </c>
      <c r="BF127" s="1">
        <f t="shared" si="35"/>
        <v>1.3593747230739238E-2</v>
      </c>
      <c r="BG127" s="1">
        <f t="shared" si="19"/>
        <v>7.7140527798947242E-2</v>
      </c>
      <c r="BH127" s="1">
        <f t="shared" si="20"/>
        <v>0.11343778246459776</v>
      </c>
    </row>
    <row r="128" spans="1:60" x14ac:dyDescent="0.25">
      <c r="A128">
        <v>2011</v>
      </c>
      <c r="B128" t="s">
        <v>261</v>
      </c>
      <c r="C128" t="s">
        <v>262</v>
      </c>
      <c r="D128" t="s">
        <v>803</v>
      </c>
      <c r="E128">
        <v>50485</v>
      </c>
      <c r="F128">
        <v>8905</v>
      </c>
      <c r="G128">
        <v>10357</v>
      </c>
      <c r="H128">
        <v>6043</v>
      </c>
      <c r="I128">
        <f t="shared" si="21"/>
        <v>25305</v>
      </c>
      <c r="J128">
        <v>7876</v>
      </c>
      <c r="K128">
        <v>3472</v>
      </c>
      <c r="L128">
        <v>1620</v>
      </c>
      <c r="M128">
        <v>1516</v>
      </c>
      <c r="N128">
        <v>1997</v>
      </c>
      <c r="O128">
        <v>5216</v>
      </c>
      <c r="P128">
        <v>3483</v>
      </c>
      <c r="Q128">
        <v>657666.30000000005</v>
      </c>
      <c r="R128">
        <v>15.7</v>
      </c>
      <c r="AA128" s="1">
        <f t="shared" si="22"/>
        <v>0.50123799148261861</v>
      </c>
      <c r="AB128" s="1">
        <f t="shared" si="23"/>
        <v>0.15600673467366544</v>
      </c>
      <c r="AC128" s="1">
        <f t="shared" si="24"/>
        <v>6.8772902842428443E-2</v>
      </c>
      <c r="AD128" s="1">
        <f t="shared" si="25"/>
        <v>3.2088739229474104E-2</v>
      </c>
      <c r="AE128" s="1">
        <f t="shared" si="26"/>
        <v>3.0028721402396753E-2</v>
      </c>
      <c r="AF128" s="1">
        <f t="shared" si="27"/>
        <v>3.9556303852629496E-2</v>
      </c>
      <c r="AG128" s="1">
        <f t="shared" si="28"/>
        <v>0.10331781717341784</v>
      </c>
      <c r="AH128" s="1">
        <f t="shared" si="29"/>
        <v>6.8990789343369316E-2</v>
      </c>
      <c r="AY128" s="2" t="s">
        <v>233</v>
      </c>
      <c r="AZ128" s="3" t="s">
        <v>873</v>
      </c>
      <c r="BA128" s="1">
        <f t="shared" si="30"/>
        <v>0.45587730088544609</v>
      </c>
      <c r="BB128" s="1">
        <f t="shared" si="31"/>
        <v>0.13023482606912906</v>
      </c>
      <c r="BC128" s="1">
        <f t="shared" si="32"/>
        <v>6.6535899908019988E-2</v>
      </c>
      <c r="BD128" s="1">
        <f t="shared" si="33"/>
        <v>2.6519055376397708E-2</v>
      </c>
      <c r="BE128" s="1">
        <f t="shared" si="34"/>
        <v>2.3460443055509379E-2</v>
      </c>
      <c r="BF128" s="1">
        <f t="shared" si="35"/>
        <v>3.9041634806121654E-2</v>
      </c>
      <c r="BG128" s="1">
        <f t="shared" si="19"/>
        <v>0.16759200771302238</v>
      </c>
      <c r="BH128" s="1">
        <f t="shared" si="20"/>
        <v>9.0738832186353716E-2</v>
      </c>
    </row>
    <row r="129" spans="1:60" x14ac:dyDescent="0.25">
      <c r="A129">
        <v>2011</v>
      </c>
      <c r="B129" t="s">
        <v>263</v>
      </c>
      <c r="C129" t="s">
        <v>264</v>
      </c>
      <c r="D129" t="s">
        <v>803</v>
      </c>
      <c r="E129">
        <v>60765</v>
      </c>
      <c r="F129">
        <v>8969</v>
      </c>
      <c r="G129">
        <v>4743</v>
      </c>
      <c r="H129">
        <v>7016</v>
      </c>
      <c r="I129">
        <f t="shared" si="21"/>
        <v>20728</v>
      </c>
      <c r="J129">
        <v>12511</v>
      </c>
      <c r="K129">
        <v>5463</v>
      </c>
      <c r="L129">
        <v>2743</v>
      </c>
      <c r="M129">
        <v>1732</v>
      </c>
      <c r="N129">
        <v>2430</v>
      </c>
      <c r="O129">
        <v>10191</v>
      </c>
      <c r="P129">
        <v>4967</v>
      </c>
      <c r="Q129">
        <v>857531.9</v>
      </c>
      <c r="R129">
        <v>18.8</v>
      </c>
      <c r="AA129" s="1">
        <f t="shared" si="22"/>
        <v>0.34111741956718505</v>
      </c>
      <c r="AB129" s="1">
        <f t="shared" si="23"/>
        <v>0.2058915494116679</v>
      </c>
      <c r="AC129" s="1">
        <f t="shared" si="24"/>
        <v>8.9903727474697603E-2</v>
      </c>
      <c r="AD129" s="1">
        <f t="shared" si="25"/>
        <v>4.5141117419567188E-2</v>
      </c>
      <c r="AE129" s="1">
        <f t="shared" si="26"/>
        <v>2.8503250226281578E-2</v>
      </c>
      <c r="AF129" s="1">
        <f t="shared" si="27"/>
        <v>3.9990125894840779E-2</v>
      </c>
      <c r="AG129" s="1">
        <f t="shared" si="28"/>
        <v>0.16771167612935078</v>
      </c>
      <c r="AH129" s="1">
        <f t="shared" si="29"/>
        <v>8.1741133876409119E-2</v>
      </c>
      <c r="AY129" s="2" t="s">
        <v>345</v>
      </c>
      <c r="AZ129" s="4" t="s">
        <v>872</v>
      </c>
      <c r="BA129" s="1">
        <f t="shared" si="30"/>
        <v>0.40250465323298534</v>
      </c>
      <c r="BB129" s="1">
        <f t="shared" si="31"/>
        <v>0.20346767014647568</v>
      </c>
      <c r="BC129" s="1">
        <f t="shared" si="32"/>
        <v>0.13231366836610828</v>
      </c>
      <c r="BD129" s="1">
        <f t="shared" si="33"/>
        <v>1.4101319090394108E-2</v>
      </c>
      <c r="BE129" s="1">
        <f t="shared" si="34"/>
        <v>1.0742898761835398E-2</v>
      </c>
      <c r="BF129" s="1">
        <f t="shared" si="35"/>
        <v>1.2887432224649996E-2</v>
      </c>
      <c r="BG129" s="1">
        <f t="shared" si="19"/>
        <v>0.12349275714170106</v>
      </c>
      <c r="BH129" s="1">
        <f t="shared" si="20"/>
        <v>0.10048960103585013</v>
      </c>
    </row>
    <row r="130" spans="1:60" x14ac:dyDescent="0.25">
      <c r="A130">
        <v>2011</v>
      </c>
      <c r="B130" t="s">
        <v>265</v>
      </c>
      <c r="C130" t="s">
        <v>266</v>
      </c>
      <c r="D130" t="s">
        <v>803</v>
      </c>
      <c r="E130">
        <v>69608</v>
      </c>
      <c r="F130">
        <v>13046</v>
      </c>
      <c r="G130">
        <v>12720</v>
      </c>
      <c r="H130">
        <v>9860</v>
      </c>
      <c r="I130">
        <f t="shared" si="21"/>
        <v>35626</v>
      </c>
      <c r="J130">
        <v>10547</v>
      </c>
      <c r="K130">
        <v>4267</v>
      </c>
      <c r="L130">
        <v>2107</v>
      </c>
      <c r="M130">
        <v>1322</v>
      </c>
      <c r="N130">
        <v>3096</v>
      </c>
      <c r="O130">
        <v>8208</v>
      </c>
      <c r="P130">
        <v>4435</v>
      </c>
      <c r="Q130">
        <v>894156.7</v>
      </c>
      <c r="R130">
        <v>15.7</v>
      </c>
      <c r="AA130" s="1">
        <f t="shared" si="22"/>
        <v>0.51180898747270431</v>
      </c>
      <c r="AB130" s="1">
        <f t="shared" si="23"/>
        <v>0.15151994023675439</v>
      </c>
      <c r="AC130" s="1">
        <f t="shared" si="24"/>
        <v>6.1300425238478333E-2</v>
      </c>
      <c r="AD130" s="1">
        <f t="shared" si="25"/>
        <v>3.0269509251810135E-2</v>
      </c>
      <c r="AE130" s="1">
        <f t="shared" si="26"/>
        <v>1.899206987702563E-2</v>
      </c>
      <c r="AF130" s="1">
        <f t="shared" si="27"/>
        <v>4.4477646247557755E-2</v>
      </c>
      <c r="AG130" s="1">
        <f t="shared" si="28"/>
        <v>0.11791748074933915</v>
      </c>
      <c r="AH130" s="1">
        <f t="shared" si="29"/>
        <v>6.3713940926330301E-2</v>
      </c>
      <c r="AY130" s="2" t="s">
        <v>171</v>
      </c>
      <c r="AZ130" s="3" t="s">
        <v>873</v>
      </c>
      <c r="BA130" s="1">
        <f t="shared" si="30"/>
        <v>0.43818229646192292</v>
      </c>
      <c r="BB130" s="1">
        <f t="shared" si="31"/>
        <v>0.19097724582401684</v>
      </c>
      <c r="BC130" s="1">
        <f t="shared" si="32"/>
        <v>9.2090841334560913E-2</v>
      </c>
      <c r="BD130" s="1">
        <f t="shared" si="33"/>
        <v>3.1413038712788811E-2</v>
      </c>
      <c r="BE130" s="1">
        <f t="shared" si="34"/>
        <v>2.323644175544741E-2</v>
      </c>
      <c r="BF130" s="1">
        <f t="shared" si="35"/>
        <v>2.4770923758165635E-2</v>
      </c>
      <c r="BG130" s="1">
        <f t="shared" ref="BG130:BG193" si="36">IFERROR(VLOOKUP($AY130,$B$2:$AG$376,32,FALSE),"")</f>
        <v>0.12043491604191328</v>
      </c>
      <c r="BH130" s="1">
        <f t="shared" ref="BH130:BH193" si="37">IFERROR(VLOOKUP($AY130,$B$2:$AH$376,33,FALSE),"")</f>
        <v>7.8894296111184176E-2</v>
      </c>
    </row>
    <row r="131" spans="1:60" x14ac:dyDescent="0.25">
      <c r="A131">
        <v>2011</v>
      </c>
      <c r="B131" t="s">
        <v>267</v>
      </c>
      <c r="C131" t="s">
        <v>268</v>
      </c>
      <c r="D131" t="s">
        <v>803</v>
      </c>
      <c r="E131">
        <v>423691</v>
      </c>
      <c r="F131">
        <v>63012</v>
      </c>
      <c r="G131">
        <v>95188</v>
      </c>
      <c r="H131">
        <v>109441</v>
      </c>
      <c r="I131">
        <f t="shared" ref="I131:I194" si="38">H131+G131+F131</f>
        <v>267641</v>
      </c>
      <c r="J131">
        <v>53686</v>
      </c>
      <c r="K131">
        <v>11977</v>
      </c>
      <c r="L131">
        <v>5523</v>
      </c>
      <c r="M131">
        <v>4467</v>
      </c>
      <c r="N131">
        <v>12646</v>
      </c>
      <c r="O131">
        <v>32837</v>
      </c>
      <c r="P131">
        <v>34914</v>
      </c>
      <c r="Q131">
        <v>4378263.9000000004</v>
      </c>
      <c r="R131">
        <v>12.3</v>
      </c>
      <c r="AA131" s="1">
        <f t="shared" ref="AA131:AA194" si="39">I131/$E131</f>
        <v>0.63168913193813414</v>
      </c>
      <c r="AB131" s="1">
        <f t="shared" ref="AB131:AB194" si="40">J131/$E131</f>
        <v>0.12671026762428278</v>
      </c>
      <c r="AC131" s="1">
        <f t="shared" ref="AC131:AC194" si="41">K131/$E131</f>
        <v>2.8268242657974799E-2</v>
      </c>
      <c r="AD131" s="1">
        <f t="shared" ref="AD131:AD194" si="42">L131/$E131</f>
        <v>1.303544328295857E-2</v>
      </c>
      <c r="AE131" s="1">
        <f t="shared" ref="AE131:AE194" si="43">M131/$E131</f>
        <v>1.0543060862751391E-2</v>
      </c>
      <c r="AF131" s="1">
        <f t="shared" ref="AF131:AF194" si="44">N131/$E131</f>
        <v>2.9847223566231051E-2</v>
      </c>
      <c r="AG131" s="1">
        <f t="shared" ref="AG131:AG194" si="45">O131/$E131</f>
        <v>7.7502236299567373E-2</v>
      </c>
      <c r="AH131" s="1">
        <f t="shared" ref="AH131:AH194" si="46">P131/$E131</f>
        <v>8.2404393768099868E-2</v>
      </c>
      <c r="AY131" s="2" t="s">
        <v>437</v>
      </c>
      <c r="AZ131" s="3" t="s">
        <v>870</v>
      </c>
      <c r="BA131" s="1">
        <f t="shared" ref="BA131:BA194" si="47">IFERROR(VLOOKUP($AY131,$B$2:$AF$376,26,FALSE),"")</f>
        <v>0.51164325734899074</v>
      </c>
      <c r="BB131" s="1">
        <f t="shared" ref="BB131:BB194" si="48">IFERROR(VLOOKUP($AY131,$B$2:$AF$376,27,FALSE),"")</f>
        <v>0.16139381379998466</v>
      </c>
      <c r="BC131" s="1">
        <f t="shared" ref="BC131:BC194" si="49">IFERROR(VLOOKUP($AY131,$B$2:$AF$376,28,FALSE),"")</f>
        <v>0.10505027246910738</v>
      </c>
      <c r="BD131" s="1">
        <f t="shared" ref="BD131:BD194" si="50">IFERROR(VLOOKUP($AY131,$B$2:$AF$376,29,FALSE),"")</f>
        <v>1.6662829073605036E-2</v>
      </c>
      <c r="BE131" s="1">
        <f t="shared" ref="BE131:BE194" si="51">IFERROR(VLOOKUP($AY131,$B$2:$AF$376,30,FALSE),"")</f>
        <v>9.1488218589300795E-3</v>
      </c>
      <c r="BF131" s="1">
        <f t="shared" ref="BF131:BF194" si="52">IFERROR(VLOOKUP($AY131,$B$2:$AF$376,31,FALSE),"")</f>
        <v>1.4022565047202395E-2</v>
      </c>
      <c r="BG131" s="1">
        <f t="shared" si="36"/>
        <v>8.6184664978125713E-2</v>
      </c>
      <c r="BH131" s="1">
        <f t="shared" si="37"/>
        <v>9.5893775424054029E-2</v>
      </c>
    </row>
    <row r="132" spans="1:60" x14ac:dyDescent="0.25">
      <c r="A132">
        <v>2011</v>
      </c>
      <c r="B132" t="s">
        <v>269</v>
      </c>
      <c r="C132" t="s">
        <v>270</v>
      </c>
      <c r="D132" t="s">
        <v>803</v>
      </c>
      <c r="E132">
        <v>137560</v>
      </c>
      <c r="F132">
        <v>23754</v>
      </c>
      <c r="G132">
        <v>39327</v>
      </c>
      <c r="H132">
        <v>24120</v>
      </c>
      <c r="I132">
        <f t="shared" si="38"/>
        <v>87201</v>
      </c>
      <c r="J132">
        <v>14284</v>
      </c>
      <c r="K132">
        <v>7750</v>
      </c>
      <c r="L132">
        <v>2579</v>
      </c>
      <c r="M132">
        <v>1941</v>
      </c>
      <c r="N132">
        <v>4191</v>
      </c>
      <c r="O132">
        <v>10043</v>
      </c>
      <c r="P132">
        <v>9571</v>
      </c>
      <c r="Q132">
        <v>1471883</v>
      </c>
      <c r="R132">
        <v>12.5</v>
      </c>
      <c r="AA132" s="1">
        <f t="shared" si="39"/>
        <v>0.63391247455655719</v>
      </c>
      <c r="AB132" s="1">
        <f t="shared" si="40"/>
        <v>0.10383832509450422</v>
      </c>
      <c r="AC132" s="1">
        <f t="shared" si="41"/>
        <v>5.6339052050014542E-2</v>
      </c>
      <c r="AD132" s="1">
        <f t="shared" si="42"/>
        <v>1.8748182611224191E-2</v>
      </c>
      <c r="AE132" s="1">
        <f t="shared" si="43"/>
        <v>1.4110206455364932E-2</v>
      </c>
      <c r="AF132" s="1">
        <f t="shared" si="44"/>
        <v>3.0466705437627216E-2</v>
      </c>
      <c r="AG132" s="1">
        <f t="shared" si="45"/>
        <v>7.3008141901715617E-2</v>
      </c>
      <c r="AH132" s="1">
        <f t="shared" si="46"/>
        <v>6.9576911892992144E-2</v>
      </c>
      <c r="AY132" s="2" t="s">
        <v>183</v>
      </c>
      <c r="AZ132" s="4" t="s">
        <v>872</v>
      </c>
      <c r="BA132" s="1">
        <f t="shared" si="47"/>
        <v>0.4335180570535947</v>
      </c>
      <c r="BB132" s="1">
        <f t="shared" si="48"/>
        <v>0.24190129058652882</v>
      </c>
      <c r="BC132" s="1">
        <f t="shared" si="49"/>
        <v>6.2911444192360624E-2</v>
      </c>
      <c r="BD132" s="1">
        <f t="shared" si="50"/>
        <v>3.3287462342395956E-2</v>
      </c>
      <c r="BE132" s="1">
        <f t="shared" si="51"/>
        <v>2.1534570610332131E-2</v>
      </c>
      <c r="BF132" s="1">
        <f t="shared" si="52"/>
        <v>2.7225052999590882E-2</v>
      </c>
      <c r="BG132" s="1">
        <f t="shared" si="36"/>
        <v>0.10811916539591625</v>
      </c>
      <c r="BH132" s="1">
        <f t="shared" si="37"/>
        <v>7.1502956819280691E-2</v>
      </c>
    </row>
    <row r="133" spans="1:60" x14ac:dyDescent="0.25">
      <c r="A133">
        <v>2011</v>
      </c>
      <c r="B133" t="s">
        <v>271</v>
      </c>
      <c r="C133" t="s">
        <v>272</v>
      </c>
      <c r="D133" t="s">
        <v>803</v>
      </c>
      <c r="E133">
        <v>141998</v>
      </c>
      <c r="F133">
        <v>22859</v>
      </c>
      <c r="G133">
        <v>35502</v>
      </c>
      <c r="H133">
        <v>31218</v>
      </c>
      <c r="I133">
        <f t="shared" si="38"/>
        <v>89579</v>
      </c>
      <c r="J133">
        <v>20914</v>
      </c>
      <c r="K133">
        <v>4167</v>
      </c>
      <c r="L133">
        <v>1585</v>
      </c>
      <c r="M133">
        <v>1285</v>
      </c>
      <c r="N133">
        <v>3228</v>
      </c>
      <c r="O133">
        <v>10956</v>
      </c>
      <c r="P133">
        <v>10284</v>
      </c>
      <c r="Q133">
        <v>1388958.3</v>
      </c>
      <c r="R133">
        <v>11.5</v>
      </c>
      <c r="AA133" s="1">
        <f t="shared" si="39"/>
        <v>0.63084691333680754</v>
      </c>
      <c r="AB133" s="1">
        <f t="shared" si="40"/>
        <v>0.14728376456006423</v>
      </c>
      <c r="AC133" s="1">
        <f t="shared" si="41"/>
        <v>2.9345483739207593E-2</v>
      </c>
      <c r="AD133" s="1">
        <f t="shared" si="42"/>
        <v>1.1162129044071043E-2</v>
      </c>
      <c r="AE133" s="1">
        <f t="shared" si="43"/>
        <v>9.0494232313131171E-3</v>
      </c>
      <c r="AF133" s="1">
        <f t="shared" si="44"/>
        <v>2.2732714545275284E-2</v>
      </c>
      <c r="AG133" s="1">
        <f t="shared" si="45"/>
        <v>7.7156016281919468E-2</v>
      </c>
      <c r="AH133" s="1">
        <f t="shared" si="46"/>
        <v>7.2423555261341713E-2</v>
      </c>
      <c r="AY133" s="2" t="s">
        <v>581</v>
      </c>
      <c r="AZ133" s="3" t="s">
        <v>873</v>
      </c>
      <c r="BA133" s="1">
        <f t="shared" si="47"/>
        <v>0.34302176503416343</v>
      </c>
      <c r="BB133" s="1">
        <f t="shared" si="48"/>
        <v>0.19380382811203789</v>
      </c>
      <c r="BC133" s="1">
        <f t="shared" si="49"/>
        <v>9.1630341332448448E-2</v>
      </c>
      <c r="BD133" s="1">
        <f t="shared" si="50"/>
        <v>4.1916167664670656E-2</v>
      </c>
      <c r="BE133" s="1">
        <f t="shared" si="51"/>
        <v>6.457110966982911E-2</v>
      </c>
      <c r="BF133" s="1">
        <f t="shared" si="52"/>
        <v>3.1780268179007226E-2</v>
      </c>
      <c r="BG133" s="1">
        <f t="shared" si="36"/>
        <v>0.1460504683328557</v>
      </c>
      <c r="BH133" s="1">
        <f t="shared" si="37"/>
        <v>8.7226051674987551E-2</v>
      </c>
    </row>
    <row r="134" spans="1:60" x14ac:dyDescent="0.25">
      <c r="A134">
        <v>2011</v>
      </c>
      <c r="B134" t="s">
        <v>273</v>
      </c>
      <c r="C134" t="s">
        <v>274</v>
      </c>
      <c r="D134" t="s">
        <v>803</v>
      </c>
      <c r="E134">
        <v>128630</v>
      </c>
      <c r="F134">
        <v>20368</v>
      </c>
      <c r="G134">
        <v>34988</v>
      </c>
      <c r="H134">
        <v>33361</v>
      </c>
      <c r="I134">
        <f t="shared" si="38"/>
        <v>88717</v>
      </c>
      <c r="J134">
        <v>14481</v>
      </c>
      <c r="K134">
        <v>2430</v>
      </c>
      <c r="L134">
        <v>1747</v>
      </c>
      <c r="M134">
        <v>1140</v>
      </c>
      <c r="N134">
        <v>3118</v>
      </c>
      <c r="O134">
        <v>7840</v>
      </c>
      <c r="P134">
        <v>9157</v>
      </c>
      <c r="Q134">
        <v>1218915.1000000001</v>
      </c>
      <c r="R134">
        <v>10.9</v>
      </c>
      <c r="AA134" s="1">
        <f t="shared" si="39"/>
        <v>0.68970691129596517</v>
      </c>
      <c r="AB134" s="1">
        <f t="shared" si="40"/>
        <v>0.11257871414133562</v>
      </c>
      <c r="AC134" s="1">
        <f t="shared" si="41"/>
        <v>1.8891393920547308E-2</v>
      </c>
      <c r="AD134" s="1">
        <f t="shared" si="42"/>
        <v>1.3581590608722693E-2</v>
      </c>
      <c r="AE134" s="1">
        <f t="shared" si="43"/>
        <v>8.8626292466765146E-3</v>
      </c>
      <c r="AF134" s="1">
        <f t="shared" si="44"/>
        <v>2.4240068413278394E-2</v>
      </c>
      <c r="AG134" s="1">
        <f t="shared" si="45"/>
        <v>6.0950011661354275E-2</v>
      </c>
      <c r="AH134" s="1">
        <f t="shared" si="46"/>
        <v>7.1188680712120034E-2</v>
      </c>
      <c r="AY134" s="2" t="s">
        <v>439</v>
      </c>
      <c r="AZ134" s="3" t="s">
        <v>870</v>
      </c>
      <c r="BA134" s="1">
        <f t="shared" si="47"/>
        <v>0.53481799861452228</v>
      </c>
      <c r="BB134" s="1">
        <f t="shared" si="48"/>
        <v>0.19467535739026387</v>
      </c>
      <c r="BC134" s="1">
        <f t="shared" si="49"/>
        <v>4.487845582215505E-2</v>
      </c>
      <c r="BD134" s="1">
        <f t="shared" si="50"/>
        <v>1.1398702689086215E-2</v>
      </c>
      <c r="BE134" s="1">
        <f t="shared" si="51"/>
        <v>7.1320612129227284E-3</v>
      </c>
      <c r="BF134" s="1">
        <f t="shared" si="52"/>
        <v>1.3020341331318092E-2</v>
      </c>
      <c r="BG134" s="1">
        <f t="shared" si="36"/>
        <v>8.7686567164179108E-2</v>
      </c>
      <c r="BH134" s="1">
        <f t="shared" si="37"/>
        <v>0.10639051577555261</v>
      </c>
    </row>
    <row r="135" spans="1:60" x14ac:dyDescent="0.25">
      <c r="A135">
        <v>2011</v>
      </c>
      <c r="B135" t="s">
        <v>275</v>
      </c>
      <c r="C135" t="s">
        <v>276</v>
      </c>
      <c r="D135" t="s">
        <v>803</v>
      </c>
      <c r="E135">
        <v>97941</v>
      </c>
      <c r="F135">
        <v>11583</v>
      </c>
      <c r="G135">
        <v>18059</v>
      </c>
      <c r="H135">
        <v>21995</v>
      </c>
      <c r="I135">
        <f t="shared" si="38"/>
        <v>51637</v>
      </c>
      <c r="J135">
        <v>18576</v>
      </c>
      <c r="K135">
        <v>5121</v>
      </c>
      <c r="L135">
        <v>1350</v>
      </c>
      <c r="M135">
        <v>957</v>
      </c>
      <c r="N135">
        <v>3289</v>
      </c>
      <c r="O135">
        <v>9989</v>
      </c>
      <c r="P135">
        <v>7022</v>
      </c>
      <c r="Q135">
        <v>1152211.1000000001</v>
      </c>
      <c r="R135">
        <v>14.2</v>
      </c>
      <c r="AA135" s="1">
        <f t="shared" si="39"/>
        <v>0.52722557458061481</v>
      </c>
      <c r="AB135" s="1">
        <f t="shared" si="40"/>
        <v>0.18966520660397587</v>
      </c>
      <c r="AC135" s="1">
        <f t="shared" si="41"/>
        <v>5.2286580696541796E-2</v>
      </c>
      <c r="AD135" s="1">
        <f t="shared" si="42"/>
        <v>1.378380861947499E-2</v>
      </c>
      <c r="AE135" s="1">
        <f t="shared" si="43"/>
        <v>9.7711887769167151E-3</v>
      </c>
      <c r="AF135" s="1">
        <f t="shared" si="44"/>
        <v>3.358144188848388E-2</v>
      </c>
      <c r="AG135" s="1">
        <f t="shared" si="45"/>
        <v>0.1019899735555079</v>
      </c>
      <c r="AH135" s="1">
        <f t="shared" si="46"/>
        <v>7.1696225278483988E-2</v>
      </c>
      <c r="AY135" s="2" t="s">
        <v>311</v>
      </c>
      <c r="AZ135" s="3" t="s">
        <v>874</v>
      </c>
      <c r="BA135" s="1">
        <f t="shared" si="47"/>
        <v>0.38967985526626286</v>
      </c>
      <c r="BB135" s="1">
        <f t="shared" si="48"/>
        <v>0.18788416806193886</v>
      </c>
      <c r="BC135" s="1">
        <f t="shared" si="49"/>
        <v>9.7672798372869171E-2</v>
      </c>
      <c r="BD135" s="1">
        <f t="shared" si="50"/>
        <v>3.8363430009776267E-2</v>
      </c>
      <c r="BE135" s="1">
        <f t="shared" si="51"/>
        <v>2.9969322740501847E-2</v>
      </c>
      <c r="BF135" s="1">
        <f t="shared" si="52"/>
        <v>6.9029452416536505E-2</v>
      </c>
      <c r="BG135" s="1">
        <f t="shared" si="36"/>
        <v>0.11409018889550629</v>
      </c>
      <c r="BH135" s="1">
        <f t="shared" si="37"/>
        <v>7.3310784236608195E-2</v>
      </c>
    </row>
    <row r="136" spans="1:60" x14ac:dyDescent="0.25">
      <c r="A136">
        <v>2011</v>
      </c>
      <c r="B136" t="s">
        <v>277</v>
      </c>
      <c r="C136" t="s">
        <v>278</v>
      </c>
      <c r="D136" t="s">
        <v>803</v>
      </c>
      <c r="E136">
        <v>112270</v>
      </c>
      <c r="F136">
        <v>18152</v>
      </c>
      <c r="G136">
        <v>25857</v>
      </c>
      <c r="H136">
        <v>24264</v>
      </c>
      <c r="I136">
        <f t="shared" si="38"/>
        <v>68273</v>
      </c>
      <c r="J136">
        <v>19389</v>
      </c>
      <c r="K136">
        <v>2838</v>
      </c>
      <c r="L136">
        <v>1516</v>
      </c>
      <c r="M136">
        <v>1188</v>
      </c>
      <c r="N136">
        <v>2566</v>
      </c>
      <c r="O136">
        <v>8150</v>
      </c>
      <c r="P136">
        <v>8350</v>
      </c>
      <c r="Q136">
        <v>1119408.7</v>
      </c>
      <c r="R136">
        <v>11.7</v>
      </c>
      <c r="AA136" s="1">
        <f t="shared" si="39"/>
        <v>0.60811436715061906</v>
      </c>
      <c r="AB136" s="1">
        <f t="shared" si="40"/>
        <v>0.17269974169413022</v>
      </c>
      <c r="AC136" s="1">
        <f t="shared" si="41"/>
        <v>2.5278346842433418E-2</v>
      </c>
      <c r="AD136" s="1">
        <f t="shared" si="42"/>
        <v>1.3503162020130044E-2</v>
      </c>
      <c r="AE136" s="1">
        <f t="shared" si="43"/>
        <v>1.0581633561948873E-2</v>
      </c>
      <c r="AF136" s="1">
        <f t="shared" si="44"/>
        <v>2.2855615925892938E-2</v>
      </c>
      <c r="AG136" s="1">
        <f t="shared" si="45"/>
        <v>7.2592856506635786E-2</v>
      </c>
      <c r="AH136" s="1">
        <f t="shared" si="46"/>
        <v>7.4374276298209668E-2</v>
      </c>
      <c r="AY136" s="2" t="s">
        <v>83</v>
      </c>
      <c r="AZ136" s="3" t="s">
        <v>871</v>
      </c>
      <c r="BA136" s="1">
        <f t="shared" si="47"/>
        <v>0.63003917428388856</v>
      </c>
      <c r="BB136" s="1">
        <f t="shared" si="48"/>
        <v>0.10802100408412747</v>
      </c>
      <c r="BC136" s="1">
        <f t="shared" si="49"/>
        <v>4.7814852888061567E-2</v>
      </c>
      <c r="BD136" s="1">
        <f t="shared" si="50"/>
        <v>2.8561109104548107E-2</v>
      </c>
      <c r="BE136" s="1">
        <f t="shared" si="51"/>
        <v>1.6975523018364681E-2</v>
      </c>
      <c r="BF136" s="1">
        <f t="shared" si="52"/>
        <v>1.7447837079432111E-2</v>
      </c>
      <c r="BG136" s="1">
        <f t="shared" si="36"/>
        <v>7.9459894979579365E-2</v>
      </c>
      <c r="BH136" s="1">
        <f t="shared" si="37"/>
        <v>7.1680604561998165E-2</v>
      </c>
    </row>
    <row r="137" spans="1:60" x14ac:dyDescent="0.25">
      <c r="A137">
        <v>2011</v>
      </c>
      <c r="B137" t="s">
        <v>279</v>
      </c>
      <c r="C137" t="s">
        <v>280</v>
      </c>
      <c r="D137" t="s">
        <v>803</v>
      </c>
      <c r="E137">
        <v>104284</v>
      </c>
      <c r="F137">
        <v>17889</v>
      </c>
      <c r="G137">
        <v>29100</v>
      </c>
      <c r="H137">
        <v>18678</v>
      </c>
      <c r="I137">
        <f t="shared" si="38"/>
        <v>65667</v>
      </c>
      <c r="J137">
        <v>12333</v>
      </c>
      <c r="K137">
        <v>6342</v>
      </c>
      <c r="L137">
        <v>969</v>
      </c>
      <c r="M137">
        <v>1230</v>
      </c>
      <c r="N137">
        <v>3030</v>
      </c>
      <c r="O137">
        <v>7229</v>
      </c>
      <c r="P137">
        <v>7484</v>
      </c>
      <c r="Q137">
        <v>1185100.7</v>
      </c>
      <c r="R137">
        <v>13.2</v>
      </c>
      <c r="AA137" s="1">
        <f t="shared" si="39"/>
        <v>0.62969391277664843</v>
      </c>
      <c r="AB137" s="1">
        <f t="shared" si="40"/>
        <v>0.11826358789459553</v>
      </c>
      <c r="AC137" s="1">
        <f t="shared" si="41"/>
        <v>6.0814698323808064E-2</v>
      </c>
      <c r="AD137" s="1">
        <f t="shared" si="42"/>
        <v>9.2919335660312224E-3</v>
      </c>
      <c r="AE137" s="1">
        <f t="shared" si="43"/>
        <v>1.1794714433661924E-2</v>
      </c>
      <c r="AF137" s="1">
        <f t="shared" si="44"/>
        <v>2.9055272141459861E-2</v>
      </c>
      <c r="AG137" s="1">
        <f t="shared" si="45"/>
        <v>6.9320317594261827E-2</v>
      </c>
      <c r="AH137" s="1">
        <f t="shared" si="46"/>
        <v>7.1765563269533192E-2</v>
      </c>
      <c r="AY137" s="2" t="s">
        <v>377</v>
      </c>
      <c r="AZ137" s="3" t="s">
        <v>871</v>
      </c>
      <c r="BA137" s="1">
        <f t="shared" si="47"/>
        <v>0.63159180806059956</v>
      </c>
      <c r="BB137" s="1">
        <f t="shared" si="48"/>
        <v>9.7619083981123719E-2</v>
      </c>
      <c r="BC137" s="1">
        <f t="shared" si="49"/>
        <v>3.8149635761083704E-2</v>
      </c>
      <c r="BD137" s="1">
        <f t="shared" si="50"/>
        <v>2.2465217856106539E-2</v>
      </c>
      <c r="BE137" s="1">
        <f t="shared" si="51"/>
        <v>1.6203668351685272E-2</v>
      </c>
      <c r="BF137" s="1">
        <f t="shared" si="52"/>
        <v>4.4014111394492891E-2</v>
      </c>
      <c r="BG137" s="1">
        <f t="shared" si="36"/>
        <v>7.1381664350402413E-2</v>
      </c>
      <c r="BH137" s="1">
        <f t="shared" si="37"/>
        <v>7.8574810244505869E-2</v>
      </c>
    </row>
    <row r="138" spans="1:60" x14ac:dyDescent="0.25">
      <c r="A138">
        <v>2011</v>
      </c>
      <c r="B138" t="s">
        <v>281</v>
      </c>
      <c r="C138" t="s">
        <v>282</v>
      </c>
      <c r="D138" t="s">
        <v>803</v>
      </c>
      <c r="E138">
        <v>46251</v>
      </c>
      <c r="F138">
        <v>5529</v>
      </c>
      <c r="G138">
        <v>4925</v>
      </c>
      <c r="H138">
        <v>7325</v>
      </c>
      <c r="I138">
        <f t="shared" si="38"/>
        <v>17779</v>
      </c>
      <c r="J138">
        <v>12463</v>
      </c>
      <c r="K138">
        <v>3600</v>
      </c>
      <c r="L138">
        <v>1093</v>
      </c>
      <c r="M138">
        <v>706</v>
      </c>
      <c r="N138">
        <v>1446</v>
      </c>
      <c r="O138">
        <v>5759</v>
      </c>
      <c r="P138">
        <v>3405</v>
      </c>
      <c r="Q138">
        <v>615829.6</v>
      </c>
      <c r="R138">
        <v>16.600000000000001</v>
      </c>
      <c r="AA138" s="1">
        <f t="shared" si="39"/>
        <v>0.38440249940541826</v>
      </c>
      <c r="AB138" s="1">
        <f t="shared" si="40"/>
        <v>0.26946444401202135</v>
      </c>
      <c r="AC138" s="1">
        <f t="shared" si="41"/>
        <v>7.7836154893948239E-2</v>
      </c>
      <c r="AD138" s="1">
        <f t="shared" si="42"/>
        <v>2.3631921471968173E-2</v>
      </c>
      <c r="AE138" s="1">
        <f t="shared" si="43"/>
        <v>1.5264534820868737E-2</v>
      </c>
      <c r="AF138" s="1">
        <f t="shared" si="44"/>
        <v>3.1264188882402545E-2</v>
      </c>
      <c r="AG138" s="1">
        <f t="shared" si="45"/>
        <v>0.12451622667617998</v>
      </c>
      <c r="AH138" s="1">
        <f t="shared" si="46"/>
        <v>7.3620029837192708E-2</v>
      </c>
      <c r="AY138" s="2" t="s">
        <v>457</v>
      </c>
      <c r="AZ138" s="3" t="s">
        <v>874</v>
      </c>
      <c r="BA138" s="1">
        <f t="shared" si="47"/>
        <v>0.54798563213544915</v>
      </c>
      <c r="BB138" s="1">
        <f t="shared" si="48"/>
        <v>0.16895731799861718</v>
      </c>
      <c r="BC138" s="1">
        <f t="shared" si="49"/>
        <v>1.7942966997757128E-2</v>
      </c>
      <c r="BD138" s="1">
        <f t="shared" si="50"/>
        <v>9.8483954198215814E-3</v>
      </c>
      <c r="BE138" s="1">
        <f t="shared" si="51"/>
        <v>9.0220745712406621E-3</v>
      </c>
      <c r="BF138" s="1">
        <f t="shared" si="52"/>
        <v>3.0253461272534105E-2</v>
      </c>
      <c r="BG138" s="1">
        <f t="shared" si="36"/>
        <v>0.12276766893202246</v>
      </c>
      <c r="BH138" s="1">
        <f t="shared" si="37"/>
        <v>9.3222482672557713E-2</v>
      </c>
    </row>
    <row r="139" spans="1:60" x14ac:dyDescent="0.25">
      <c r="A139">
        <v>2011</v>
      </c>
      <c r="B139" t="s">
        <v>283</v>
      </c>
      <c r="C139" t="s">
        <v>284</v>
      </c>
      <c r="D139" t="s">
        <v>803</v>
      </c>
      <c r="E139">
        <v>34361</v>
      </c>
      <c r="F139">
        <v>5153</v>
      </c>
      <c r="G139">
        <v>3784</v>
      </c>
      <c r="H139">
        <v>4408</v>
      </c>
      <c r="I139">
        <f t="shared" si="38"/>
        <v>13345</v>
      </c>
      <c r="J139">
        <v>5696</v>
      </c>
      <c r="K139">
        <v>2353</v>
      </c>
      <c r="L139">
        <v>1275</v>
      </c>
      <c r="M139">
        <v>1219</v>
      </c>
      <c r="N139">
        <v>1234</v>
      </c>
      <c r="O139">
        <v>6260</v>
      </c>
      <c r="P139">
        <v>2979</v>
      </c>
      <c r="Q139">
        <v>454728.7</v>
      </c>
      <c r="R139">
        <v>18.100000000000001</v>
      </c>
      <c r="AA139" s="1">
        <f t="shared" si="39"/>
        <v>0.38837635691627137</v>
      </c>
      <c r="AB139" s="1">
        <f t="shared" si="40"/>
        <v>0.16576933150956025</v>
      </c>
      <c r="AC139" s="1">
        <f t="shared" si="41"/>
        <v>6.8478798637990751E-2</v>
      </c>
      <c r="AD139" s="1">
        <f t="shared" si="42"/>
        <v>3.7106021361427197E-2</v>
      </c>
      <c r="AE139" s="1">
        <f t="shared" si="43"/>
        <v>3.5476266697709612E-2</v>
      </c>
      <c r="AF139" s="1">
        <f t="shared" si="44"/>
        <v>3.5912808125491108E-2</v>
      </c>
      <c r="AG139" s="1">
        <f t="shared" si="45"/>
        <v>0.18218328919414453</v>
      </c>
      <c r="AH139" s="1">
        <f t="shared" si="46"/>
        <v>8.6697127557405204E-2</v>
      </c>
      <c r="AY139" s="2" t="s">
        <v>595</v>
      </c>
      <c r="AZ139" s="3" t="s">
        <v>874</v>
      </c>
      <c r="BA139" s="1">
        <f t="shared" si="47"/>
        <v>0.50190694126620905</v>
      </c>
      <c r="BB139" s="1">
        <f t="shared" si="48"/>
        <v>0</v>
      </c>
      <c r="BC139" s="1">
        <f t="shared" si="49"/>
        <v>0</v>
      </c>
      <c r="BD139" s="1">
        <f t="shared" si="50"/>
        <v>0</v>
      </c>
      <c r="BE139" s="1">
        <f t="shared" si="51"/>
        <v>3.0511060259344014E-3</v>
      </c>
      <c r="BF139" s="1">
        <f t="shared" si="52"/>
        <v>8.3142639206712429E-2</v>
      </c>
      <c r="BG139" s="1">
        <f t="shared" si="36"/>
        <v>0.32646834477498093</v>
      </c>
      <c r="BH139" s="1">
        <f t="shared" si="37"/>
        <v>8.5430968726163237E-2</v>
      </c>
    </row>
    <row r="140" spans="1:60" x14ac:dyDescent="0.25">
      <c r="A140">
        <v>2011</v>
      </c>
      <c r="B140" t="s">
        <v>285</v>
      </c>
      <c r="C140" t="s">
        <v>286</v>
      </c>
      <c r="D140" t="s">
        <v>803</v>
      </c>
      <c r="E140">
        <v>42922</v>
      </c>
      <c r="F140">
        <v>7731</v>
      </c>
      <c r="G140">
        <v>11907</v>
      </c>
      <c r="H140">
        <v>3999</v>
      </c>
      <c r="I140">
        <f t="shared" si="38"/>
        <v>23637</v>
      </c>
      <c r="J140">
        <v>5708</v>
      </c>
      <c r="K140">
        <v>4482</v>
      </c>
      <c r="L140">
        <v>874</v>
      </c>
      <c r="M140">
        <v>383</v>
      </c>
      <c r="N140">
        <v>1065</v>
      </c>
      <c r="O140">
        <v>3623</v>
      </c>
      <c r="P140">
        <v>3150</v>
      </c>
      <c r="Q140">
        <v>467733.6</v>
      </c>
      <c r="R140">
        <v>12.9</v>
      </c>
      <c r="AA140" s="1">
        <f t="shared" si="39"/>
        <v>0.55069661245981083</v>
      </c>
      <c r="AB140" s="1">
        <f t="shared" si="40"/>
        <v>0.13298541540468758</v>
      </c>
      <c r="AC140" s="1">
        <f t="shared" si="41"/>
        <v>0.10442197474488607</v>
      </c>
      <c r="AD140" s="1">
        <f t="shared" si="42"/>
        <v>2.0362518056008572E-2</v>
      </c>
      <c r="AE140" s="1">
        <f t="shared" si="43"/>
        <v>8.9231629467405992E-3</v>
      </c>
      <c r="AF140" s="1">
        <f t="shared" si="44"/>
        <v>2.4812450491589394E-2</v>
      </c>
      <c r="AG140" s="1">
        <f t="shared" si="45"/>
        <v>8.4408927822561861E-2</v>
      </c>
      <c r="AH140" s="1">
        <f t="shared" si="46"/>
        <v>7.3388938073715104E-2</v>
      </c>
      <c r="AY140" s="2" t="s">
        <v>397</v>
      </c>
      <c r="AZ140" s="3" t="s">
        <v>870</v>
      </c>
      <c r="BA140" s="1">
        <f t="shared" si="47"/>
        <v>0.72886245492436663</v>
      </c>
      <c r="BB140" s="1">
        <f t="shared" si="48"/>
        <v>5.4662108368847467E-2</v>
      </c>
      <c r="BC140" s="1">
        <f t="shared" si="49"/>
        <v>1.3693626188357608E-2</v>
      </c>
      <c r="BD140" s="1">
        <f t="shared" si="50"/>
        <v>4.7487472486301687E-3</v>
      </c>
      <c r="BE140" s="1">
        <f t="shared" si="51"/>
        <v>5.4980564791832533E-3</v>
      </c>
      <c r="BF140" s="1">
        <f t="shared" si="52"/>
        <v>1.3112911534678967E-2</v>
      </c>
      <c r="BG140" s="1">
        <f t="shared" si="36"/>
        <v>9.4806350395728933E-2</v>
      </c>
      <c r="BH140" s="1">
        <f t="shared" si="37"/>
        <v>8.4615744860206996E-2</v>
      </c>
    </row>
    <row r="141" spans="1:60" x14ac:dyDescent="0.25">
      <c r="A141">
        <v>2011</v>
      </c>
      <c r="B141" t="s">
        <v>287</v>
      </c>
      <c r="C141" t="s">
        <v>288</v>
      </c>
      <c r="D141" t="s">
        <v>803</v>
      </c>
      <c r="E141">
        <v>50101</v>
      </c>
      <c r="F141">
        <v>12576</v>
      </c>
      <c r="G141">
        <v>13047</v>
      </c>
      <c r="H141">
        <v>3571</v>
      </c>
      <c r="I141">
        <f t="shared" si="38"/>
        <v>29194</v>
      </c>
      <c r="J141">
        <v>4930</v>
      </c>
      <c r="K141">
        <v>2749</v>
      </c>
      <c r="L141">
        <v>2840</v>
      </c>
      <c r="M141">
        <v>1202</v>
      </c>
      <c r="N141">
        <v>1625</v>
      </c>
      <c r="O141">
        <v>4210</v>
      </c>
      <c r="P141">
        <v>3351</v>
      </c>
      <c r="Q141">
        <v>603387.80000000005</v>
      </c>
      <c r="R141">
        <v>14.2</v>
      </c>
      <c r="AA141" s="1">
        <f t="shared" si="39"/>
        <v>0.58270294006107659</v>
      </c>
      <c r="AB141" s="1">
        <f t="shared" si="40"/>
        <v>9.840122951637692E-2</v>
      </c>
      <c r="AC141" s="1">
        <f t="shared" si="41"/>
        <v>5.4869164288137963E-2</v>
      </c>
      <c r="AD141" s="1">
        <f t="shared" si="42"/>
        <v>5.6685495299495021E-2</v>
      </c>
      <c r="AE141" s="1">
        <f t="shared" si="43"/>
        <v>2.3991537095067964E-2</v>
      </c>
      <c r="AF141" s="1">
        <f t="shared" si="44"/>
        <v>3.2434482345661764E-2</v>
      </c>
      <c r="AG141" s="1">
        <f t="shared" si="45"/>
        <v>8.4030258877068317E-2</v>
      </c>
      <c r="AH141" s="1">
        <f t="shared" si="46"/>
        <v>6.6884892517115421E-2</v>
      </c>
      <c r="AY141" s="2" t="s">
        <v>399</v>
      </c>
      <c r="AZ141" s="3" t="s">
        <v>870</v>
      </c>
      <c r="BA141" s="1">
        <f t="shared" si="47"/>
        <v>0.6566282084362367</v>
      </c>
      <c r="BB141" s="1">
        <f t="shared" si="48"/>
        <v>6.6214506002187076E-2</v>
      </c>
      <c r="BC141" s="1">
        <f t="shared" si="49"/>
        <v>9.3503876540479442E-3</v>
      </c>
      <c r="BD141" s="1">
        <f t="shared" si="50"/>
        <v>5.0622335262388339E-3</v>
      </c>
      <c r="BE141" s="1">
        <f t="shared" si="51"/>
        <v>5.1359553737083318E-3</v>
      </c>
      <c r="BF141" s="1">
        <f t="shared" si="52"/>
        <v>1.1893791391745611E-2</v>
      </c>
      <c r="BG141" s="1">
        <f t="shared" si="36"/>
        <v>0.16599702655215207</v>
      </c>
      <c r="BH141" s="1">
        <f t="shared" si="37"/>
        <v>7.9717891063683391E-2</v>
      </c>
    </row>
    <row r="142" spans="1:60" x14ac:dyDescent="0.25">
      <c r="A142">
        <v>2011</v>
      </c>
      <c r="B142" t="s">
        <v>289</v>
      </c>
      <c r="C142" t="s">
        <v>290</v>
      </c>
      <c r="D142" t="s">
        <v>803</v>
      </c>
      <c r="E142">
        <v>58268</v>
      </c>
      <c r="F142">
        <v>8213</v>
      </c>
      <c r="G142">
        <v>6640</v>
      </c>
      <c r="H142">
        <v>8814</v>
      </c>
      <c r="I142">
        <f t="shared" si="38"/>
        <v>23667</v>
      </c>
      <c r="J142">
        <v>9307</v>
      </c>
      <c r="K142">
        <v>5793</v>
      </c>
      <c r="L142">
        <v>2654</v>
      </c>
      <c r="M142">
        <v>1808</v>
      </c>
      <c r="N142">
        <v>1900</v>
      </c>
      <c r="O142">
        <v>8527</v>
      </c>
      <c r="P142">
        <v>4612</v>
      </c>
      <c r="Q142">
        <v>795280.2</v>
      </c>
      <c r="R142">
        <v>17.600000000000001</v>
      </c>
      <c r="AA142" s="1">
        <f t="shared" si="39"/>
        <v>0.4061749159058145</v>
      </c>
      <c r="AB142" s="1">
        <f t="shared" si="40"/>
        <v>0.15972746619070502</v>
      </c>
      <c r="AC142" s="1">
        <f t="shared" si="41"/>
        <v>9.9419921740921263E-2</v>
      </c>
      <c r="AD142" s="1">
        <f t="shared" si="42"/>
        <v>4.5548156792750739E-2</v>
      </c>
      <c r="AE142" s="1">
        <f t="shared" si="43"/>
        <v>3.102903823711128E-2</v>
      </c>
      <c r="AF142" s="1">
        <f t="shared" si="44"/>
        <v>3.2607949474840393E-2</v>
      </c>
      <c r="AG142" s="1">
        <f t="shared" si="45"/>
        <v>0.1463410448273495</v>
      </c>
      <c r="AH142" s="1">
        <f t="shared" si="46"/>
        <v>7.9151506830507312E-2</v>
      </c>
      <c r="AY142" s="2" t="s">
        <v>211</v>
      </c>
      <c r="AZ142" s="4" t="s">
        <v>872</v>
      </c>
      <c r="BA142" s="1">
        <f t="shared" si="47"/>
        <v>0.49420265143441749</v>
      </c>
      <c r="BB142" s="1">
        <f t="shared" si="48"/>
        <v>0.17617971780553307</v>
      </c>
      <c r="BC142" s="1">
        <f t="shared" si="49"/>
        <v>6.1852593887207472E-2</v>
      </c>
      <c r="BD142" s="1">
        <f t="shared" si="50"/>
        <v>3.3057675092714948E-2</v>
      </c>
      <c r="BE142" s="1">
        <f t="shared" si="51"/>
        <v>1.9907071912698752E-2</v>
      </c>
      <c r="BF142" s="1">
        <f t="shared" si="52"/>
        <v>4.5036020290719979E-2</v>
      </c>
      <c r="BG142" s="1">
        <f t="shared" si="36"/>
        <v>9.6785881751140293E-2</v>
      </c>
      <c r="BH142" s="1">
        <f t="shared" si="37"/>
        <v>7.2978387825568009E-2</v>
      </c>
    </row>
    <row r="143" spans="1:60" x14ac:dyDescent="0.25">
      <c r="A143">
        <v>2011</v>
      </c>
      <c r="B143" t="s">
        <v>291</v>
      </c>
      <c r="C143" t="s">
        <v>292</v>
      </c>
      <c r="D143" t="s">
        <v>803</v>
      </c>
      <c r="E143">
        <v>46339</v>
      </c>
      <c r="F143">
        <v>8452</v>
      </c>
      <c r="G143">
        <v>8269</v>
      </c>
      <c r="H143">
        <v>5705</v>
      </c>
      <c r="I143">
        <f t="shared" si="38"/>
        <v>22426</v>
      </c>
      <c r="J143">
        <v>6426</v>
      </c>
      <c r="K143">
        <v>5387</v>
      </c>
      <c r="L143">
        <v>1404</v>
      </c>
      <c r="M143">
        <v>769</v>
      </c>
      <c r="N143">
        <v>1084</v>
      </c>
      <c r="O143">
        <v>5143</v>
      </c>
      <c r="P143">
        <v>3700</v>
      </c>
      <c r="Q143">
        <v>549931.30000000005</v>
      </c>
      <c r="R143">
        <v>14.7</v>
      </c>
      <c r="AA143" s="1">
        <f t="shared" si="39"/>
        <v>0.48395519972377476</v>
      </c>
      <c r="AB143" s="1">
        <f t="shared" si="40"/>
        <v>0.13867368739075078</v>
      </c>
      <c r="AC143" s="1">
        <f t="shared" si="41"/>
        <v>0.11625196918362503</v>
      </c>
      <c r="AD143" s="1">
        <f t="shared" si="42"/>
        <v>3.0298452707222857E-2</v>
      </c>
      <c r="AE143" s="1">
        <f t="shared" si="43"/>
        <v>1.6595092686505965E-2</v>
      </c>
      <c r="AF143" s="1">
        <f t="shared" si="44"/>
        <v>2.3392822460562377E-2</v>
      </c>
      <c r="AG143" s="1">
        <f t="shared" si="45"/>
        <v>0.11098642612054641</v>
      </c>
      <c r="AH143" s="1">
        <f t="shared" si="46"/>
        <v>7.9846349727011809E-2</v>
      </c>
      <c r="AY143" s="2" t="s">
        <v>365</v>
      </c>
      <c r="AZ143" s="3" t="s">
        <v>873</v>
      </c>
      <c r="BA143" s="1">
        <f t="shared" si="47"/>
        <v>0.44132425521793422</v>
      </c>
      <c r="BB143" s="1">
        <f t="shared" si="48"/>
        <v>0.16794017958018673</v>
      </c>
      <c r="BC143" s="1">
        <f t="shared" si="49"/>
        <v>6.4622108580602966E-2</v>
      </c>
      <c r="BD143" s="1">
        <f t="shared" si="50"/>
        <v>3.1590057679728847E-2</v>
      </c>
      <c r="BE143" s="1">
        <f t="shared" si="51"/>
        <v>3.6926919188915976E-2</v>
      </c>
      <c r="BF143" s="1">
        <f t="shared" si="52"/>
        <v>5.0573824106558841E-2</v>
      </c>
      <c r="BG143" s="1">
        <f t="shared" si="36"/>
        <v>0.11840696913837188</v>
      </c>
      <c r="BH143" s="1">
        <f t="shared" si="37"/>
        <v>8.8615686507700547E-2</v>
      </c>
    </row>
    <row r="144" spans="1:60" x14ac:dyDescent="0.25">
      <c r="A144">
        <v>2011</v>
      </c>
      <c r="B144" t="s">
        <v>293</v>
      </c>
      <c r="C144" t="s">
        <v>294</v>
      </c>
      <c r="D144" t="s">
        <v>803</v>
      </c>
      <c r="E144">
        <v>75810</v>
      </c>
      <c r="F144">
        <v>13693</v>
      </c>
      <c r="G144">
        <v>16618</v>
      </c>
      <c r="H144">
        <v>8184</v>
      </c>
      <c r="I144">
        <f t="shared" si="38"/>
        <v>38495</v>
      </c>
      <c r="J144">
        <v>8641</v>
      </c>
      <c r="K144">
        <v>6027</v>
      </c>
      <c r="L144">
        <v>2091</v>
      </c>
      <c r="M144">
        <v>1898</v>
      </c>
      <c r="N144">
        <v>4858</v>
      </c>
      <c r="O144">
        <v>7921</v>
      </c>
      <c r="P144">
        <v>5879</v>
      </c>
      <c r="Q144">
        <v>1007453.7</v>
      </c>
      <c r="R144">
        <v>16.2</v>
      </c>
      <c r="AA144" s="1">
        <f t="shared" si="39"/>
        <v>0.50778261443081385</v>
      </c>
      <c r="AB144" s="1">
        <f t="shared" si="40"/>
        <v>0.11398232423163171</v>
      </c>
      <c r="AC144" s="1">
        <f t="shared" si="41"/>
        <v>7.9501385041551242E-2</v>
      </c>
      <c r="AD144" s="1">
        <f t="shared" si="42"/>
        <v>2.7582113177681045E-2</v>
      </c>
      <c r="AE144" s="1">
        <f t="shared" si="43"/>
        <v>2.5036274897770744E-2</v>
      </c>
      <c r="AF144" s="1">
        <f t="shared" si="44"/>
        <v>6.4081255771006457E-2</v>
      </c>
      <c r="AG144" s="1">
        <f t="shared" si="45"/>
        <v>0.10448489645165546</v>
      </c>
      <c r="AH144" s="1">
        <f t="shared" si="46"/>
        <v>7.7549135997889457E-2</v>
      </c>
      <c r="AY144" s="2" t="s">
        <v>113</v>
      </c>
      <c r="AZ144" s="3" t="s">
        <v>869</v>
      </c>
      <c r="BA144" s="1">
        <f t="shared" si="47"/>
        <v>0.75766210111538912</v>
      </c>
      <c r="BB144" s="1">
        <f t="shared" si="48"/>
        <v>5.2054498074894276E-2</v>
      </c>
      <c r="BC144" s="1">
        <f t="shared" si="49"/>
        <v>1.7546865278666942E-2</v>
      </c>
      <c r="BD144" s="1">
        <f t="shared" si="50"/>
        <v>1.0802232581625385E-2</v>
      </c>
      <c r="BE144" s="1">
        <f t="shared" si="51"/>
        <v>9.6480708366770956E-3</v>
      </c>
      <c r="BF144" s="1">
        <f t="shared" si="52"/>
        <v>3.1928802647358499E-2</v>
      </c>
      <c r="BG144" s="1">
        <f t="shared" si="36"/>
        <v>5.1179859877550651E-2</v>
      </c>
      <c r="BH144" s="1">
        <f t="shared" si="37"/>
        <v>6.9177569587838023E-2</v>
      </c>
    </row>
    <row r="145" spans="1:60" x14ac:dyDescent="0.25">
      <c r="A145">
        <v>2011</v>
      </c>
      <c r="B145" t="s">
        <v>295</v>
      </c>
      <c r="C145" t="s">
        <v>296</v>
      </c>
      <c r="D145" t="s">
        <v>803</v>
      </c>
      <c r="E145">
        <v>132061</v>
      </c>
      <c r="F145">
        <v>17887</v>
      </c>
      <c r="G145">
        <v>12744</v>
      </c>
      <c r="H145">
        <v>16544</v>
      </c>
      <c r="I145">
        <f t="shared" si="38"/>
        <v>47175</v>
      </c>
      <c r="J145">
        <v>27533</v>
      </c>
      <c r="K145">
        <v>11318</v>
      </c>
      <c r="L145">
        <v>5243</v>
      </c>
      <c r="M145">
        <v>8120</v>
      </c>
      <c r="N145">
        <v>6048</v>
      </c>
      <c r="O145">
        <v>14781</v>
      </c>
      <c r="P145">
        <v>11843</v>
      </c>
      <c r="Q145">
        <v>2021669.9</v>
      </c>
      <c r="R145">
        <v>19.2</v>
      </c>
      <c r="AA145" s="1">
        <f t="shared" si="39"/>
        <v>0.35722128410355819</v>
      </c>
      <c r="AB145" s="1">
        <f t="shared" si="40"/>
        <v>0.20848698707415514</v>
      </c>
      <c r="AC145" s="1">
        <f t="shared" si="41"/>
        <v>8.5702819151755621E-2</v>
      </c>
      <c r="AD145" s="1">
        <f t="shared" si="42"/>
        <v>3.9701350133650358E-2</v>
      </c>
      <c r="AE145" s="1">
        <f t="shared" si="43"/>
        <v>6.1486737189632067E-2</v>
      </c>
      <c r="AF145" s="1">
        <f t="shared" si="44"/>
        <v>4.5797018044691468E-2</v>
      </c>
      <c r="AG145" s="1">
        <f t="shared" si="45"/>
        <v>0.11192554955664427</v>
      </c>
      <c r="AH145" s="1">
        <f t="shared" si="46"/>
        <v>8.9678254745912872E-2</v>
      </c>
      <c r="AY145" s="2" t="s">
        <v>441</v>
      </c>
      <c r="AZ145" s="3" t="s">
        <v>870</v>
      </c>
      <c r="BA145" s="1">
        <f t="shared" si="47"/>
        <v>0.44187805800602753</v>
      </c>
      <c r="BB145" s="1">
        <f t="shared" si="48"/>
        <v>0.26584672450187291</v>
      </c>
      <c r="BC145" s="1">
        <f t="shared" si="49"/>
        <v>6.1032004587771638E-2</v>
      </c>
      <c r="BD145" s="1">
        <f t="shared" si="50"/>
        <v>1.3970740754297986E-2</v>
      </c>
      <c r="BE145" s="1">
        <f t="shared" si="51"/>
        <v>8.4678550947448056E-3</v>
      </c>
      <c r="BF145" s="1">
        <f t="shared" si="52"/>
        <v>1.2250326390668278E-2</v>
      </c>
      <c r="BG145" s="1">
        <f t="shared" si="36"/>
        <v>0.10910599460692802</v>
      </c>
      <c r="BH145" s="1">
        <f t="shared" si="37"/>
        <v>8.7448296057688793E-2</v>
      </c>
    </row>
    <row r="146" spans="1:60" x14ac:dyDescent="0.25">
      <c r="A146">
        <v>2011</v>
      </c>
      <c r="B146" t="s">
        <v>297</v>
      </c>
      <c r="C146" t="s">
        <v>298</v>
      </c>
      <c r="D146" t="s">
        <v>803</v>
      </c>
      <c r="E146">
        <v>89201</v>
      </c>
      <c r="F146">
        <v>17868</v>
      </c>
      <c r="G146">
        <v>20564</v>
      </c>
      <c r="H146">
        <v>9403</v>
      </c>
      <c r="I146">
        <f t="shared" si="38"/>
        <v>47835</v>
      </c>
      <c r="J146">
        <v>9646</v>
      </c>
      <c r="K146">
        <v>6117</v>
      </c>
      <c r="L146">
        <v>2549</v>
      </c>
      <c r="M146">
        <v>6216</v>
      </c>
      <c r="N146">
        <v>1842</v>
      </c>
      <c r="O146">
        <v>6171</v>
      </c>
      <c r="P146">
        <v>8825</v>
      </c>
      <c r="Q146">
        <v>1093497.8</v>
      </c>
      <c r="R146">
        <v>14.7</v>
      </c>
      <c r="AA146" s="1">
        <f t="shared" si="39"/>
        <v>0.53626080425107336</v>
      </c>
      <c r="AB146" s="1">
        <f t="shared" si="40"/>
        <v>0.10813780114572706</v>
      </c>
      <c r="AC146" s="1">
        <f t="shared" si="41"/>
        <v>6.8575464400623315E-2</v>
      </c>
      <c r="AD146" s="1">
        <f t="shared" si="42"/>
        <v>2.8575912826089393E-2</v>
      </c>
      <c r="AE146" s="1">
        <f t="shared" si="43"/>
        <v>6.9685317429176802E-2</v>
      </c>
      <c r="AF146" s="1">
        <f t="shared" si="44"/>
        <v>2.0649992713086176E-2</v>
      </c>
      <c r="AG146" s="1">
        <f t="shared" si="45"/>
        <v>6.9180838779834303E-2</v>
      </c>
      <c r="AH146" s="1">
        <f t="shared" si="46"/>
        <v>9.893386845438952E-2</v>
      </c>
      <c r="AY146" s="2" t="s">
        <v>147</v>
      </c>
      <c r="AZ146" s="3" t="s">
        <v>870</v>
      </c>
      <c r="BA146" s="1">
        <f t="shared" si="47"/>
        <v>0.56676559405811944</v>
      </c>
      <c r="BB146" s="1">
        <f t="shared" si="48"/>
        <v>0.16766893454679646</v>
      </c>
      <c r="BC146" s="1">
        <f t="shared" si="49"/>
        <v>5.2765895518121386E-2</v>
      </c>
      <c r="BD146" s="1">
        <f t="shared" si="50"/>
        <v>1.9210278746550104E-2</v>
      </c>
      <c r="BE146" s="1">
        <f t="shared" si="51"/>
        <v>1.1627000421004485E-2</v>
      </c>
      <c r="BF146" s="1">
        <f t="shared" si="52"/>
        <v>2.1200954276833838E-2</v>
      </c>
      <c r="BG146" s="1">
        <f t="shared" si="36"/>
        <v>9.2080437844664936E-2</v>
      </c>
      <c r="BH146" s="1">
        <f t="shared" si="37"/>
        <v>6.8680904587909375E-2</v>
      </c>
    </row>
    <row r="147" spans="1:60" x14ac:dyDescent="0.25">
      <c r="A147">
        <v>2011</v>
      </c>
      <c r="B147" t="s">
        <v>299</v>
      </c>
      <c r="C147" t="s">
        <v>300</v>
      </c>
      <c r="D147" t="s">
        <v>803</v>
      </c>
      <c r="E147">
        <v>88044</v>
      </c>
      <c r="F147">
        <v>16209</v>
      </c>
      <c r="G147">
        <v>23938</v>
      </c>
      <c r="H147">
        <v>15367</v>
      </c>
      <c r="I147">
        <f t="shared" si="38"/>
        <v>55514</v>
      </c>
      <c r="J147">
        <v>5179</v>
      </c>
      <c r="K147">
        <v>4488</v>
      </c>
      <c r="L147">
        <v>1914</v>
      </c>
      <c r="M147">
        <v>2314</v>
      </c>
      <c r="N147">
        <v>4851</v>
      </c>
      <c r="O147">
        <v>7158</v>
      </c>
      <c r="P147">
        <v>6626</v>
      </c>
      <c r="Q147">
        <v>1155725.3999999999</v>
      </c>
      <c r="R147">
        <v>15.6</v>
      </c>
      <c r="AA147" s="1">
        <f t="shared" si="39"/>
        <v>0.63052564626777519</v>
      </c>
      <c r="AB147" s="1">
        <f t="shared" si="40"/>
        <v>5.8822861296624417E-2</v>
      </c>
      <c r="AC147" s="1">
        <f t="shared" si="41"/>
        <v>5.0974512743628186E-2</v>
      </c>
      <c r="AD147" s="1">
        <f t="shared" si="42"/>
        <v>2.1739130434782608E-2</v>
      </c>
      <c r="AE147" s="1">
        <f t="shared" si="43"/>
        <v>2.6282313388760165E-2</v>
      </c>
      <c r="AF147" s="1">
        <f t="shared" si="44"/>
        <v>5.5097451274362816E-2</v>
      </c>
      <c r="AG147" s="1">
        <f t="shared" si="45"/>
        <v>8.1300258961428382E-2</v>
      </c>
      <c r="AH147" s="1">
        <f t="shared" si="46"/>
        <v>7.525782563263822E-2</v>
      </c>
      <c r="AY147" s="2" t="s">
        <v>101</v>
      </c>
      <c r="AZ147" s="3" t="s">
        <v>870</v>
      </c>
      <c r="BA147" s="1">
        <f t="shared" si="47"/>
        <v>0.5937981229028545</v>
      </c>
      <c r="BB147" s="1">
        <f t="shared" si="48"/>
        <v>0.19046538392958454</v>
      </c>
      <c r="BC147" s="1">
        <f t="shared" si="49"/>
        <v>2.3082783550274755E-2</v>
      </c>
      <c r="BD147" s="1">
        <f t="shared" si="50"/>
        <v>1.7717333160428589E-2</v>
      </c>
      <c r="BE147" s="1">
        <f t="shared" si="51"/>
        <v>1.2465351509944725E-2</v>
      </c>
      <c r="BF147" s="1">
        <f t="shared" si="52"/>
        <v>2.5822243114878993E-2</v>
      </c>
      <c r="BG147" s="1">
        <f t="shared" si="36"/>
        <v>5.7236874098328769E-2</v>
      </c>
      <c r="BH147" s="1">
        <f t="shared" si="37"/>
        <v>7.9411907733705073E-2</v>
      </c>
    </row>
    <row r="148" spans="1:60" x14ac:dyDescent="0.25">
      <c r="A148">
        <v>2011</v>
      </c>
      <c r="B148" t="s">
        <v>301</v>
      </c>
      <c r="C148" t="s">
        <v>302</v>
      </c>
      <c r="D148" t="s">
        <v>803</v>
      </c>
      <c r="E148">
        <v>81339</v>
      </c>
      <c r="F148">
        <v>18007</v>
      </c>
      <c r="G148">
        <v>16380</v>
      </c>
      <c r="H148">
        <v>8802</v>
      </c>
      <c r="I148">
        <f t="shared" si="38"/>
        <v>43189</v>
      </c>
      <c r="J148">
        <v>5116</v>
      </c>
      <c r="K148">
        <v>3143</v>
      </c>
      <c r="L148">
        <v>1836</v>
      </c>
      <c r="M148">
        <v>10465</v>
      </c>
      <c r="N148">
        <v>2572</v>
      </c>
      <c r="O148">
        <v>7434</v>
      </c>
      <c r="P148">
        <v>7584</v>
      </c>
      <c r="Q148">
        <v>1185501.7</v>
      </c>
      <c r="R148">
        <v>17.899999999999999</v>
      </c>
      <c r="AA148" s="1">
        <f t="shared" si="39"/>
        <v>0.53097530090116674</v>
      </c>
      <c r="AB148" s="1">
        <f t="shared" si="40"/>
        <v>6.2897257158312736E-2</v>
      </c>
      <c r="AC148" s="1">
        <f t="shared" si="41"/>
        <v>3.8640750439518555E-2</v>
      </c>
      <c r="AD148" s="1">
        <f t="shared" si="42"/>
        <v>2.2572197838675173E-2</v>
      </c>
      <c r="AE148" s="1">
        <f t="shared" si="43"/>
        <v>0.12865906883536804</v>
      </c>
      <c r="AF148" s="1">
        <f t="shared" si="44"/>
        <v>3.162074773478897E-2</v>
      </c>
      <c r="AG148" s="1">
        <f t="shared" si="45"/>
        <v>9.1395271640910269E-2</v>
      </c>
      <c r="AH148" s="1">
        <f t="shared" si="46"/>
        <v>9.3239405451259541E-2</v>
      </c>
      <c r="AY148" s="2" t="s">
        <v>401</v>
      </c>
      <c r="AZ148" s="3" t="s">
        <v>870</v>
      </c>
      <c r="BA148" s="1">
        <f t="shared" si="47"/>
        <v>0.66885293163717607</v>
      </c>
      <c r="BB148" s="1">
        <f t="shared" si="48"/>
        <v>0.10570350883515321</v>
      </c>
      <c r="BC148" s="1">
        <f t="shared" si="49"/>
        <v>1.4823356997849773E-2</v>
      </c>
      <c r="BD148" s="1">
        <f t="shared" si="50"/>
        <v>6.7149566951361607E-3</v>
      </c>
      <c r="BE148" s="1">
        <f t="shared" si="51"/>
        <v>6.5648011339747977E-3</v>
      </c>
      <c r="BF148" s="1">
        <f t="shared" si="52"/>
        <v>1.2733191586483597E-2</v>
      </c>
      <c r="BG148" s="1">
        <f t="shared" si="36"/>
        <v>8.3258255552752652E-2</v>
      </c>
      <c r="BH148" s="1">
        <f t="shared" si="37"/>
        <v>0.10134899756147368</v>
      </c>
    </row>
    <row r="149" spans="1:60" x14ac:dyDescent="0.25">
      <c r="A149">
        <v>2011</v>
      </c>
      <c r="B149" t="s">
        <v>303</v>
      </c>
      <c r="C149" t="s">
        <v>304</v>
      </c>
      <c r="D149" t="s">
        <v>803</v>
      </c>
      <c r="E149">
        <v>77420</v>
      </c>
      <c r="F149">
        <v>9000</v>
      </c>
      <c r="G149">
        <v>12249</v>
      </c>
      <c r="H149">
        <v>10612</v>
      </c>
      <c r="I149">
        <f t="shared" si="38"/>
        <v>31861</v>
      </c>
      <c r="J149">
        <v>13188</v>
      </c>
      <c r="K149">
        <v>10370</v>
      </c>
      <c r="L149">
        <v>6076</v>
      </c>
      <c r="M149">
        <v>1331</v>
      </c>
      <c r="N149">
        <v>1563</v>
      </c>
      <c r="O149">
        <v>5186</v>
      </c>
      <c r="P149">
        <v>7845</v>
      </c>
      <c r="Q149">
        <v>1125820.3999999999</v>
      </c>
      <c r="R149">
        <v>17.5</v>
      </c>
      <c r="AA149" s="1">
        <f t="shared" si="39"/>
        <v>0.41153448721260655</v>
      </c>
      <c r="AB149" s="1">
        <f t="shared" si="40"/>
        <v>0.17034358047016274</v>
      </c>
      <c r="AC149" s="1">
        <f t="shared" si="41"/>
        <v>0.13394471712735728</v>
      </c>
      <c r="AD149" s="1">
        <f t="shared" si="42"/>
        <v>7.848101265822785E-2</v>
      </c>
      <c r="AE149" s="1">
        <f t="shared" si="43"/>
        <v>1.7191940067166105E-2</v>
      </c>
      <c r="AF149" s="1">
        <f t="shared" si="44"/>
        <v>2.018858176181865E-2</v>
      </c>
      <c r="AG149" s="1">
        <f t="shared" si="45"/>
        <v>6.6985275122707313E-2</v>
      </c>
      <c r="AH149" s="1">
        <f t="shared" si="46"/>
        <v>0.1013304055799535</v>
      </c>
      <c r="AY149" s="2" t="s">
        <v>85</v>
      </c>
      <c r="AZ149" s="4" t="s">
        <v>872</v>
      </c>
      <c r="BA149" s="1">
        <f t="shared" si="47"/>
        <v>0.59937611408199643</v>
      </c>
      <c r="BB149" s="1">
        <f t="shared" si="48"/>
        <v>5.9380570409982174E-2</v>
      </c>
      <c r="BC149" s="1">
        <f t="shared" si="49"/>
        <v>4.3624267888973771E-2</v>
      </c>
      <c r="BD149" s="1">
        <f t="shared" si="50"/>
        <v>5.1422841864018333E-2</v>
      </c>
      <c r="BE149" s="1">
        <f t="shared" si="51"/>
        <v>1.9560096765979119E-2</v>
      </c>
      <c r="BF149" s="1">
        <f t="shared" si="52"/>
        <v>4.3990323402088111E-2</v>
      </c>
      <c r="BG149" s="1">
        <f t="shared" si="36"/>
        <v>0.10574229691876751</v>
      </c>
      <c r="BH149" s="1">
        <f t="shared" si="37"/>
        <v>7.6903488668194547E-2</v>
      </c>
    </row>
    <row r="150" spans="1:60" x14ac:dyDescent="0.25">
      <c r="A150">
        <v>2011</v>
      </c>
      <c r="B150" t="s">
        <v>305</v>
      </c>
      <c r="C150" t="s">
        <v>306</v>
      </c>
      <c r="D150" t="s">
        <v>803</v>
      </c>
      <c r="E150">
        <v>59437</v>
      </c>
      <c r="F150">
        <v>15963</v>
      </c>
      <c r="G150">
        <v>19464</v>
      </c>
      <c r="H150">
        <v>3881</v>
      </c>
      <c r="I150">
        <f t="shared" si="38"/>
        <v>39308</v>
      </c>
      <c r="J150">
        <v>3329</v>
      </c>
      <c r="K150">
        <v>1413</v>
      </c>
      <c r="L150">
        <v>705</v>
      </c>
      <c r="M150">
        <v>1205</v>
      </c>
      <c r="N150">
        <v>3620</v>
      </c>
      <c r="O150">
        <v>6417</v>
      </c>
      <c r="P150">
        <v>3440</v>
      </c>
      <c r="Q150">
        <v>625020.30000000005</v>
      </c>
      <c r="R150">
        <v>12.6</v>
      </c>
      <c r="AA150" s="1">
        <f t="shared" si="39"/>
        <v>0.66133889664686984</v>
      </c>
      <c r="AB150" s="1">
        <f t="shared" si="40"/>
        <v>5.6008883355485643E-2</v>
      </c>
      <c r="AC150" s="1">
        <f t="shared" si="41"/>
        <v>2.3773070646230462E-2</v>
      </c>
      <c r="AD150" s="1">
        <f t="shared" si="42"/>
        <v>1.1861298517758299E-2</v>
      </c>
      <c r="AE150" s="1">
        <f t="shared" si="43"/>
        <v>2.027356697006915E-2</v>
      </c>
      <c r="AF150" s="1">
        <f t="shared" si="44"/>
        <v>6.0904823594730553E-2</v>
      </c>
      <c r="AG150" s="1">
        <f t="shared" si="45"/>
        <v>0.10796305331695745</v>
      </c>
      <c r="AH150" s="1">
        <f t="shared" si="46"/>
        <v>5.7876406951898648E-2</v>
      </c>
      <c r="AY150" s="2" t="s">
        <v>149</v>
      </c>
      <c r="AZ150" s="3" t="s">
        <v>870</v>
      </c>
      <c r="BA150" s="1">
        <f t="shared" si="47"/>
        <v>0.61922725033429515</v>
      </c>
      <c r="BB150" s="1">
        <f t="shared" si="48"/>
        <v>0.1455134069955662</v>
      </c>
      <c r="BC150" s="1">
        <f t="shared" si="49"/>
        <v>3.1858681117601519E-2</v>
      </c>
      <c r="BD150" s="1">
        <f t="shared" si="50"/>
        <v>1.0739672038848617E-2</v>
      </c>
      <c r="BE150" s="1">
        <f t="shared" si="51"/>
        <v>1.2057146878738828E-2</v>
      </c>
      <c r="BF150" s="1">
        <f t="shared" si="52"/>
        <v>2.8165247378422128E-2</v>
      </c>
      <c r="BG150" s="1">
        <f t="shared" si="36"/>
        <v>8.3459779013301427E-2</v>
      </c>
      <c r="BH150" s="1">
        <f t="shared" si="37"/>
        <v>6.8978816243226118E-2</v>
      </c>
    </row>
    <row r="151" spans="1:60" x14ac:dyDescent="0.25">
      <c r="A151">
        <v>2011</v>
      </c>
      <c r="B151" t="s">
        <v>307</v>
      </c>
      <c r="C151" t="s">
        <v>308</v>
      </c>
      <c r="D151" t="s">
        <v>803</v>
      </c>
      <c r="E151">
        <v>43919</v>
      </c>
      <c r="F151">
        <v>4838</v>
      </c>
      <c r="G151">
        <v>2865</v>
      </c>
      <c r="H151">
        <v>6053</v>
      </c>
      <c r="I151">
        <f t="shared" si="38"/>
        <v>13756</v>
      </c>
      <c r="J151">
        <v>8579</v>
      </c>
      <c r="K151">
        <v>7203</v>
      </c>
      <c r="L151">
        <v>1957</v>
      </c>
      <c r="M151">
        <v>867</v>
      </c>
      <c r="N151">
        <v>2206</v>
      </c>
      <c r="O151">
        <v>5702</v>
      </c>
      <c r="P151">
        <v>3649</v>
      </c>
      <c r="Q151">
        <v>716095.3</v>
      </c>
      <c r="R151">
        <v>20.7</v>
      </c>
      <c r="AA151" s="1">
        <f t="shared" si="39"/>
        <v>0.31321296022222728</v>
      </c>
      <c r="AB151" s="1">
        <f t="shared" si="40"/>
        <v>0.19533687014731665</v>
      </c>
      <c r="AC151" s="1">
        <f t="shared" si="41"/>
        <v>0.1640064664496004</v>
      </c>
      <c r="AD151" s="1">
        <f t="shared" si="42"/>
        <v>4.4559302352057198E-2</v>
      </c>
      <c r="AE151" s="1">
        <f t="shared" si="43"/>
        <v>1.9740886632209294E-2</v>
      </c>
      <c r="AF151" s="1">
        <f t="shared" si="44"/>
        <v>5.0228830346774743E-2</v>
      </c>
      <c r="AG151" s="1">
        <f t="shared" si="45"/>
        <v>0.12982991416015846</v>
      </c>
      <c r="AH151" s="1">
        <f t="shared" si="46"/>
        <v>8.308476968965596E-2</v>
      </c>
      <c r="AY151" s="2" t="s">
        <v>155</v>
      </c>
      <c r="AZ151" s="3" t="s">
        <v>869</v>
      </c>
      <c r="BA151" s="1">
        <f t="shared" si="47"/>
        <v>0.71269291750912767</v>
      </c>
      <c r="BB151" s="1">
        <f t="shared" si="48"/>
        <v>5.7362503091043973E-2</v>
      </c>
      <c r="BC151" s="1">
        <f t="shared" si="49"/>
        <v>2.9186728148137372E-2</v>
      </c>
      <c r="BD151" s="1">
        <f t="shared" si="50"/>
        <v>2.1062737283081445E-2</v>
      </c>
      <c r="BE151" s="1">
        <f t="shared" si="51"/>
        <v>1.7462580185317177E-2</v>
      </c>
      <c r="BF151" s="1">
        <f t="shared" si="52"/>
        <v>2.9259458594556854E-2</v>
      </c>
      <c r="BG151" s="1">
        <f t="shared" si="36"/>
        <v>6.8308435277175727E-2</v>
      </c>
      <c r="BH151" s="1">
        <f t="shared" si="37"/>
        <v>6.4664639911559782E-2</v>
      </c>
    </row>
    <row r="152" spans="1:60" x14ac:dyDescent="0.25">
      <c r="A152">
        <v>2011</v>
      </c>
      <c r="B152" t="s">
        <v>309</v>
      </c>
      <c r="C152" t="s">
        <v>310</v>
      </c>
      <c r="D152" t="s">
        <v>803</v>
      </c>
      <c r="E152">
        <v>44514</v>
      </c>
      <c r="F152">
        <v>9093</v>
      </c>
      <c r="G152">
        <v>4733</v>
      </c>
      <c r="H152">
        <v>4764</v>
      </c>
      <c r="I152">
        <f t="shared" si="38"/>
        <v>18590</v>
      </c>
      <c r="J152">
        <v>6559</v>
      </c>
      <c r="K152">
        <v>5105</v>
      </c>
      <c r="L152">
        <v>2191</v>
      </c>
      <c r="M152">
        <v>1268</v>
      </c>
      <c r="N152">
        <v>1967</v>
      </c>
      <c r="O152">
        <v>4683</v>
      </c>
      <c r="P152">
        <v>4151</v>
      </c>
      <c r="Q152">
        <v>662067.30000000005</v>
      </c>
      <c r="R152">
        <v>18.600000000000001</v>
      </c>
      <c r="AA152" s="1">
        <f t="shared" si="39"/>
        <v>0.41762142247382844</v>
      </c>
      <c r="AB152" s="1">
        <f t="shared" si="40"/>
        <v>0.1473469020982163</v>
      </c>
      <c r="AC152" s="1">
        <f t="shared" si="41"/>
        <v>0.11468302107202229</v>
      </c>
      <c r="AD152" s="1">
        <f t="shared" si="42"/>
        <v>4.9220469964505548E-2</v>
      </c>
      <c r="AE152" s="1">
        <f t="shared" si="43"/>
        <v>2.8485420317203577E-2</v>
      </c>
      <c r="AF152" s="1">
        <f t="shared" si="44"/>
        <v>4.4188345239699868E-2</v>
      </c>
      <c r="AG152" s="1">
        <f t="shared" si="45"/>
        <v>0.10520285752796874</v>
      </c>
      <c r="AH152" s="1">
        <f t="shared" si="46"/>
        <v>9.3251561306555236E-2</v>
      </c>
      <c r="AY152" s="2" t="s">
        <v>489</v>
      </c>
      <c r="AZ152" s="3" t="s">
        <v>873</v>
      </c>
      <c r="BA152" s="1">
        <f t="shared" si="47"/>
        <v>0.37599929719757536</v>
      </c>
      <c r="BB152" s="1">
        <f t="shared" si="48"/>
        <v>0.22111921286128436</v>
      </c>
      <c r="BC152" s="1">
        <f t="shared" si="49"/>
        <v>5.3764385487129931E-2</v>
      </c>
      <c r="BD152" s="1">
        <f t="shared" si="50"/>
        <v>2.3126592286743391E-2</v>
      </c>
      <c r="BE152" s="1">
        <f t="shared" si="51"/>
        <v>2.5652288500395325E-2</v>
      </c>
      <c r="BF152" s="1">
        <f t="shared" si="52"/>
        <v>6.3252218220152853E-2</v>
      </c>
      <c r="BG152" s="1">
        <f t="shared" si="36"/>
        <v>0.13858385311429325</v>
      </c>
      <c r="BH152" s="1">
        <f t="shared" si="37"/>
        <v>9.8502152332425541E-2</v>
      </c>
    </row>
    <row r="153" spans="1:60" x14ac:dyDescent="0.25">
      <c r="A153">
        <v>2011</v>
      </c>
      <c r="B153" t="s">
        <v>311</v>
      </c>
      <c r="C153" t="s">
        <v>312</v>
      </c>
      <c r="D153" t="s">
        <v>803</v>
      </c>
      <c r="E153">
        <v>88991</v>
      </c>
      <c r="F153">
        <v>14195</v>
      </c>
      <c r="G153">
        <v>9551</v>
      </c>
      <c r="H153">
        <v>10932</v>
      </c>
      <c r="I153">
        <f t="shared" si="38"/>
        <v>34678</v>
      </c>
      <c r="J153">
        <v>16720</v>
      </c>
      <c r="K153">
        <v>8692</v>
      </c>
      <c r="L153">
        <v>3414</v>
      </c>
      <c r="M153">
        <v>2667</v>
      </c>
      <c r="N153">
        <v>6143</v>
      </c>
      <c r="O153">
        <v>10153</v>
      </c>
      <c r="P153">
        <v>6524</v>
      </c>
      <c r="Q153">
        <v>1512978.3</v>
      </c>
      <c r="R153">
        <v>20.9</v>
      </c>
      <c r="AA153" s="1">
        <f t="shared" si="39"/>
        <v>0.38967985526626286</v>
      </c>
      <c r="AB153" s="1">
        <f t="shared" si="40"/>
        <v>0.18788416806193886</v>
      </c>
      <c r="AC153" s="1">
        <f t="shared" si="41"/>
        <v>9.7672798372869171E-2</v>
      </c>
      <c r="AD153" s="1">
        <f t="shared" si="42"/>
        <v>3.8363430009776267E-2</v>
      </c>
      <c r="AE153" s="1">
        <f t="shared" si="43"/>
        <v>2.9969322740501847E-2</v>
      </c>
      <c r="AF153" s="1">
        <f t="shared" si="44"/>
        <v>6.9029452416536505E-2</v>
      </c>
      <c r="AG153" s="1">
        <f t="shared" si="45"/>
        <v>0.11409018889550629</v>
      </c>
      <c r="AH153" s="1">
        <f t="shared" si="46"/>
        <v>7.3310784236608195E-2</v>
      </c>
      <c r="AY153" s="2" t="s">
        <v>403</v>
      </c>
      <c r="AZ153" s="3" t="s">
        <v>870</v>
      </c>
      <c r="BA153" s="1">
        <f t="shared" si="47"/>
        <v>0.552106837575428</v>
      </c>
      <c r="BB153" s="1">
        <f t="shared" si="48"/>
        <v>0.21155104110777101</v>
      </c>
      <c r="BC153" s="1">
        <f t="shared" si="49"/>
        <v>1.7999808903621278E-2</v>
      </c>
      <c r="BD153" s="1">
        <f t="shared" si="50"/>
        <v>8.1362958171942636E-3</v>
      </c>
      <c r="BE153" s="1">
        <f t="shared" si="51"/>
        <v>5.9680869047531553E-3</v>
      </c>
      <c r="BF153" s="1">
        <f t="shared" si="52"/>
        <v>1.2803457374482753E-2</v>
      </c>
      <c r="BG153" s="1">
        <f t="shared" si="36"/>
        <v>8.3883960398950436E-2</v>
      </c>
      <c r="BH153" s="1">
        <f t="shared" si="37"/>
        <v>0.10755051191779916</v>
      </c>
    </row>
    <row r="154" spans="1:60" x14ac:dyDescent="0.25">
      <c r="A154">
        <v>2011</v>
      </c>
      <c r="B154" t="s">
        <v>313</v>
      </c>
      <c r="C154" t="s">
        <v>314</v>
      </c>
      <c r="D154" t="s">
        <v>803</v>
      </c>
      <c r="E154">
        <v>79139</v>
      </c>
      <c r="F154">
        <v>7490</v>
      </c>
      <c r="G154">
        <v>9453</v>
      </c>
      <c r="H154">
        <v>16225</v>
      </c>
      <c r="I154">
        <f t="shared" si="38"/>
        <v>33168</v>
      </c>
      <c r="J154">
        <v>17179</v>
      </c>
      <c r="K154">
        <v>4486</v>
      </c>
      <c r="L154">
        <v>1790</v>
      </c>
      <c r="M154">
        <v>2162</v>
      </c>
      <c r="N154">
        <v>4272</v>
      </c>
      <c r="O154">
        <v>10476</v>
      </c>
      <c r="P154">
        <v>5606</v>
      </c>
      <c r="Q154">
        <v>1097205.7</v>
      </c>
      <c r="R154">
        <v>17.399999999999999</v>
      </c>
      <c r="AA154" s="1">
        <f t="shared" si="39"/>
        <v>0.41911067867928581</v>
      </c>
      <c r="AB154" s="1">
        <f t="shared" si="40"/>
        <v>0.21707375630220246</v>
      </c>
      <c r="AC154" s="1">
        <f t="shared" si="41"/>
        <v>5.6685073099230467E-2</v>
      </c>
      <c r="AD154" s="1">
        <f t="shared" si="42"/>
        <v>2.261843086215393E-2</v>
      </c>
      <c r="AE154" s="1">
        <f t="shared" si="43"/>
        <v>2.7319020963115531E-2</v>
      </c>
      <c r="AF154" s="1">
        <f t="shared" si="44"/>
        <v>5.3980970191688044E-2</v>
      </c>
      <c r="AG154" s="1">
        <f t="shared" si="45"/>
        <v>0.13237468252062826</v>
      </c>
      <c r="AH154" s="1">
        <f t="shared" si="46"/>
        <v>7.0837387381695496E-2</v>
      </c>
      <c r="AY154" s="2" t="s">
        <v>245</v>
      </c>
      <c r="AZ154" s="3" t="s">
        <v>873</v>
      </c>
      <c r="BA154" s="1">
        <f t="shared" si="47"/>
        <v>0.38877101354659704</v>
      </c>
      <c r="BB154" s="1">
        <f t="shared" si="48"/>
        <v>0.20715684674392035</v>
      </c>
      <c r="BC154" s="1">
        <f t="shared" si="49"/>
        <v>0.11969560959686633</v>
      </c>
      <c r="BD154" s="1">
        <f t="shared" si="50"/>
        <v>3.0826668842826831E-2</v>
      </c>
      <c r="BE154" s="1">
        <f t="shared" si="51"/>
        <v>2.1217561612534682E-2</v>
      </c>
      <c r="BF154" s="1">
        <f t="shared" si="52"/>
        <v>2.9806593765301127E-2</v>
      </c>
      <c r="BG154" s="1">
        <f t="shared" si="36"/>
        <v>0.12536722702790926</v>
      </c>
      <c r="BH154" s="1">
        <f t="shared" si="37"/>
        <v>7.7158478864044394E-2</v>
      </c>
    </row>
    <row r="155" spans="1:60" x14ac:dyDescent="0.25">
      <c r="A155">
        <v>2011</v>
      </c>
      <c r="B155" t="s">
        <v>315</v>
      </c>
      <c r="C155" t="s">
        <v>316</v>
      </c>
      <c r="D155" t="s">
        <v>803</v>
      </c>
      <c r="E155">
        <v>83006</v>
      </c>
      <c r="F155">
        <v>12783</v>
      </c>
      <c r="G155">
        <v>13413</v>
      </c>
      <c r="H155">
        <v>10340</v>
      </c>
      <c r="I155">
        <f t="shared" si="38"/>
        <v>36536</v>
      </c>
      <c r="J155">
        <v>10708</v>
      </c>
      <c r="K155">
        <v>4744</v>
      </c>
      <c r="L155">
        <v>8985</v>
      </c>
      <c r="M155">
        <v>5686</v>
      </c>
      <c r="N155">
        <v>1358</v>
      </c>
      <c r="O155">
        <v>6482</v>
      </c>
      <c r="P155">
        <v>8507</v>
      </c>
      <c r="Q155">
        <v>1197799.8999999999</v>
      </c>
      <c r="R155">
        <v>17.600000000000001</v>
      </c>
      <c r="AA155" s="1">
        <f t="shared" si="39"/>
        <v>0.44016095222032142</v>
      </c>
      <c r="AB155" s="1">
        <f t="shared" si="40"/>
        <v>0.12900272269474497</v>
      </c>
      <c r="AC155" s="1">
        <f t="shared" si="41"/>
        <v>5.7152495000361417E-2</v>
      </c>
      <c r="AD155" s="1">
        <f t="shared" si="42"/>
        <v>0.1082451870949088</v>
      </c>
      <c r="AE155" s="1">
        <f t="shared" si="43"/>
        <v>6.8501072211647349E-2</v>
      </c>
      <c r="AF155" s="1">
        <f t="shared" si="44"/>
        <v>1.6360263113509868E-2</v>
      </c>
      <c r="AG155" s="1">
        <f t="shared" si="45"/>
        <v>7.8090740428402763E-2</v>
      </c>
      <c r="AH155" s="1">
        <f t="shared" si="46"/>
        <v>0.10248656723610342</v>
      </c>
      <c r="AY155" s="2" t="s">
        <v>195</v>
      </c>
      <c r="AZ155" s="3" t="s">
        <v>871</v>
      </c>
      <c r="BA155" s="1">
        <f t="shared" si="47"/>
        <v>0.65770532971591289</v>
      </c>
      <c r="BB155" s="1">
        <f t="shared" si="48"/>
        <v>4.3655687347249936E-2</v>
      </c>
      <c r="BC155" s="1">
        <f t="shared" si="49"/>
        <v>6.7714522747146802E-2</v>
      </c>
      <c r="BD155" s="1">
        <f t="shared" si="50"/>
        <v>1.9125989371959012E-2</v>
      </c>
      <c r="BE155" s="1">
        <f t="shared" si="51"/>
        <v>3.1323572277405322E-2</v>
      </c>
      <c r="BF155" s="1">
        <f t="shared" si="52"/>
        <v>3.890221753850983E-2</v>
      </c>
      <c r="BG155" s="1">
        <f t="shared" si="36"/>
        <v>6.9239220610327584E-2</v>
      </c>
      <c r="BH155" s="1">
        <f t="shared" si="37"/>
        <v>7.2333460391488594E-2</v>
      </c>
    </row>
    <row r="156" spans="1:60" x14ac:dyDescent="0.25">
      <c r="A156">
        <v>2011</v>
      </c>
      <c r="B156" t="s">
        <v>317</v>
      </c>
      <c r="C156" t="s">
        <v>318</v>
      </c>
      <c r="D156" t="s">
        <v>803</v>
      </c>
      <c r="E156">
        <v>74200</v>
      </c>
      <c r="F156">
        <v>11685</v>
      </c>
      <c r="G156">
        <v>7010</v>
      </c>
      <c r="H156">
        <v>6818</v>
      </c>
      <c r="I156">
        <f t="shared" si="38"/>
        <v>25513</v>
      </c>
      <c r="J156">
        <v>13239</v>
      </c>
      <c r="K156">
        <v>6779</v>
      </c>
      <c r="L156">
        <v>2893</v>
      </c>
      <c r="M156">
        <v>5117</v>
      </c>
      <c r="N156">
        <v>4856</v>
      </c>
      <c r="O156">
        <v>8511</v>
      </c>
      <c r="P156">
        <v>7292</v>
      </c>
      <c r="Q156">
        <v>1229631</v>
      </c>
      <c r="R156">
        <v>21.1</v>
      </c>
      <c r="AA156" s="1">
        <f t="shared" si="39"/>
        <v>0.34384097035040434</v>
      </c>
      <c r="AB156" s="1">
        <f t="shared" si="40"/>
        <v>0.17842318059299192</v>
      </c>
      <c r="AC156" s="1">
        <f t="shared" si="41"/>
        <v>9.1361185983827489E-2</v>
      </c>
      <c r="AD156" s="1">
        <f t="shared" si="42"/>
        <v>3.8989218328840967E-2</v>
      </c>
      <c r="AE156" s="1">
        <f t="shared" si="43"/>
        <v>6.8962264150943392E-2</v>
      </c>
      <c r="AF156" s="1">
        <f t="shared" si="44"/>
        <v>6.5444743935309968E-2</v>
      </c>
      <c r="AG156" s="1">
        <f t="shared" si="45"/>
        <v>0.11470350404312668</v>
      </c>
      <c r="AH156" s="1">
        <f t="shared" si="46"/>
        <v>9.8274932614555249E-2</v>
      </c>
      <c r="AY156" s="2" t="s">
        <v>103</v>
      </c>
      <c r="AZ156" s="3" t="s">
        <v>870</v>
      </c>
      <c r="BA156" s="1">
        <f t="shared" si="47"/>
        <v>0.68599908457509029</v>
      </c>
      <c r="BB156" s="1">
        <f t="shared" si="48"/>
        <v>8.6767024360473982E-2</v>
      </c>
      <c r="BC156" s="1">
        <f t="shared" si="49"/>
        <v>2.7925545440675381E-2</v>
      </c>
      <c r="BD156" s="1">
        <f t="shared" si="50"/>
        <v>1.1061384325891268E-2</v>
      </c>
      <c r="BE156" s="1">
        <f t="shared" si="51"/>
        <v>2.2188882673040738E-2</v>
      </c>
      <c r="BF156" s="1">
        <f t="shared" si="52"/>
        <v>2.5250470426689722E-2</v>
      </c>
      <c r="BG156" s="1">
        <f t="shared" si="36"/>
        <v>6.19437522249911E-2</v>
      </c>
      <c r="BH156" s="1">
        <f t="shared" si="37"/>
        <v>7.8863855973147531E-2</v>
      </c>
    </row>
    <row r="157" spans="1:60" x14ac:dyDescent="0.25">
      <c r="A157">
        <v>2011</v>
      </c>
      <c r="B157" t="s">
        <v>319</v>
      </c>
      <c r="C157" t="s">
        <v>320</v>
      </c>
      <c r="D157" t="s">
        <v>803</v>
      </c>
      <c r="E157">
        <v>36251</v>
      </c>
      <c r="F157">
        <v>4294</v>
      </c>
      <c r="G157">
        <v>3331</v>
      </c>
      <c r="H157">
        <v>3684</v>
      </c>
      <c r="I157">
        <f t="shared" si="38"/>
        <v>11309</v>
      </c>
      <c r="J157">
        <v>5961</v>
      </c>
      <c r="K157">
        <v>5123</v>
      </c>
      <c r="L157">
        <v>5169</v>
      </c>
      <c r="M157">
        <v>626</v>
      </c>
      <c r="N157">
        <v>541</v>
      </c>
      <c r="O157">
        <v>4094</v>
      </c>
      <c r="P157">
        <v>3428</v>
      </c>
      <c r="Q157">
        <v>544000.80000000005</v>
      </c>
      <c r="R157">
        <v>18.899999999999999</v>
      </c>
      <c r="AA157" s="1">
        <f t="shared" si="39"/>
        <v>0.31196380789495465</v>
      </c>
      <c r="AB157" s="1">
        <f t="shared" si="40"/>
        <v>0.16443684312156906</v>
      </c>
      <c r="AC157" s="1">
        <f t="shared" si="41"/>
        <v>0.14132023944167058</v>
      </c>
      <c r="AD157" s="1">
        <f t="shared" si="42"/>
        <v>0.14258916995393231</v>
      </c>
      <c r="AE157" s="1">
        <f t="shared" si="43"/>
        <v>1.726848914512703E-2</v>
      </c>
      <c r="AF157" s="1">
        <f t="shared" si="44"/>
        <v>1.4923726242034703E-2</v>
      </c>
      <c r="AG157" s="1">
        <f t="shared" si="45"/>
        <v>0.11293481559129404</v>
      </c>
      <c r="AH157" s="1">
        <f t="shared" si="46"/>
        <v>9.456290860941767E-2</v>
      </c>
      <c r="AY157" s="2" t="s">
        <v>297</v>
      </c>
      <c r="AZ157" s="3" t="s">
        <v>871</v>
      </c>
      <c r="BA157" s="1">
        <f t="shared" si="47"/>
        <v>0.53626080425107336</v>
      </c>
      <c r="BB157" s="1">
        <f t="shared" si="48"/>
        <v>0.10813780114572706</v>
      </c>
      <c r="BC157" s="1">
        <f t="shared" si="49"/>
        <v>6.8575464400623315E-2</v>
      </c>
      <c r="BD157" s="1">
        <f t="shared" si="50"/>
        <v>2.8575912826089393E-2</v>
      </c>
      <c r="BE157" s="1">
        <f t="shared" si="51"/>
        <v>6.9685317429176802E-2</v>
      </c>
      <c r="BF157" s="1">
        <f t="shared" si="52"/>
        <v>2.0649992713086176E-2</v>
      </c>
      <c r="BG157" s="1">
        <f t="shared" si="36"/>
        <v>6.9180838779834303E-2</v>
      </c>
      <c r="BH157" s="1">
        <f t="shared" si="37"/>
        <v>9.893386845438952E-2</v>
      </c>
    </row>
    <row r="158" spans="1:60" x14ac:dyDescent="0.25">
      <c r="A158">
        <v>2011</v>
      </c>
      <c r="B158" t="s">
        <v>321</v>
      </c>
      <c r="C158" t="s">
        <v>322</v>
      </c>
      <c r="D158" t="s">
        <v>803</v>
      </c>
      <c r="E158">
        <v>41443</v>
      </c>
      <c r="F158">
        <v>5526</v>
      </c>
      <c r="G158">
        <v>4983</v>
      </c>
      <c r="H158">
        <v>7663</v>
      </c>
      <c r="I158">
        <f t="shared" si="38"/>
        <v>18172</v>
      </c>
      <c r="J158">
        <v>4531</v>
      </c>
      <c r="K158">
        <v>2704</v>
      </c>
      <c r="L158">
        <v>1447</v>
      </c>
      <c r="M158">
        <v>5411</v>
      </c>
      <c r="N158">
        <v>765</v>
      </c>
      <c r="O158">
        <v>3625</v>
      </c>
      <c r="P158">
        <v>4788</v>
      </c>
      <c r="Q158">
        <v>624905.5</v>
      </c>
      <c r="R158">
        <v>18.899999999999999</v>
      </c>
      <c r="AA158" s="1">
        <f t="shared" si="39"/>
        <v>0.43848177014212292</v>
      </c>
      <c r="AB158" s="1">
        <f t="shared" si="40"/>
        <v>0.1093308882079</v>
      </c>
      <c r="AC158" s="1">
        <f t="shared" si="41"/>
        <v>6.5246241826122625E-2</v>
      </c>
      <c r="AD158" s="1">
        <f t="shared" si="42"/>
        <v>3.4915426006804529E-2</v>
      </c>
      <c r="AE158" s="1">
        <f t="shared" si="43"/>
        <v>0.13056487223415295</v>
      </c>
      <c r="AF158" s="1">
        <f t="shared" si="44"/>
        <v>1.845908838645851E-2</v>
      </c>
      <c r="AG158" s="1">
        <f t="shared" si="45"/>
        <v>8.7469536471780518E-2</v>
      </c>
      <c r="AH158" s="1">
        <f t="shared" si="46"/>
        <v>0.11553217672465796</v>
      </c>
      <c r="AY158" s="2" t="s">
        <v>527</v>
      </c>
      <c r="AZ158" s="4" t="s">
        <v>872</v>
      </c>
      <c r="BA158" s="1">
        <f t="shared" si="47"/>
        <v>0.44410295812524009</v>
      </c>
      <c r="BB158" s="1">
        <f t="shared" si="48"/>
        <v>0.1340632603406326</v>
      </c>
      <c r="BC158" s="1">
        <f t="shared" si="49"/>
        <v>6.568062491996414E-2</v>
      </c>
      <c r="BD158" s="1">
        <f t="shared" si="50"/>
        <v>3.2974772698168779E-2</v>
      </c>
      <c r="BE158" s="1">
        <f t="shared" si="51"/>
        <v>8.0957869125368162E-2</v>
      </c>
      <c r="BF158" s="1">
        <f t="shared" si="52"/>
        <v>3.0490459725957229E-2</v>
      </c>
      <c r="BG158" s="1">
        <f t="shared" si="36"/>
        <v>0.11666026379818159</v>
      </c>
      <c r="BH158" s="1">
        <f t="shared" si="37"/>
        <v>9.5069791266487388E-2</v>
      </c>
    </row>
    <row r="159" spans="1:60" x14ac:dyDescent="0.25">
      <c r="A159">
        <v>2011</v>
      </c>
      <c r="B159" t="s">
        <v>323</v>
      </c>
      <c r="C159" t="s">
        <v>324</v>
      </c>
      <c r="D159" t="s">
        <v>803</v>
      </c>
      <c r="E159">
        <v>86451</v>
      </c>
      <c r="F159">
        <v>14061</v>
      </c>
      <c r="G159">
        <v>14068</v>
      </c>
      <c r="H159">
        <v>7708</v>
      </c>
      <c r="I159">
        <f t="shared" si="38"/>
        <v>35837</v>
      </c>
      <c r="J159">
        <v>12168</v>
      </c>
      <c r="K159">
        <v>5357</v>
      </c>
      <c r="L159">
        <v>3584</v>
      </c>
      <c r="M159">
        <v>11698</v>
      </c>
      <c r="N159">
        <v>1569</v>
      </c>
      <c r="O159">
        <v>8857</v>
      </c>
      <c r="P159">
        <v>7381</v>
      </c>
      <c r="Q159">
        <v>1323767.2</v>
      </c>
      <c r="R159">
        <v>18.899999999999999</v>
      </c>
      <c r="AA159" s="1">
        <f t="shared" si="39"/>
        <v>0.41453540155695134</v>
      </c>
      <c r="AB159" s="1">
        <f t="shared" si="40"/>
        <v>0.14075025158760454</v>
      </c>
      <c r="AC159" s="1">
        <f t="shared" si="41"/>
        <v>6.1965737816797956E-2</v>
      </c>
      <c r="AD159" s="1">
        <f t="shared" si="42"/>
        <v>4.145701032955084E-2</v>
      </c>
      <c r="AE159" s="1">
        <f t="shared" si="43"/>
        <v>0.13531364588032527</v>
      </c>
      <c r="AF159" s="1">
        <f t="shared" si="44"/>
        <v>1.8149009265364193E-2</v>
      </c>
      <c r="AG159" s="1">
        <f t="shared" si="45"/>
        <v>0.10245109946674995</v>
      </c>
      <c r="AH159" s="1">
        <f t="shared" si="46"/>
        <v>8.5377844096655914E-2</v>
      </c>
      <c r="AY159" s="2" t="s">
        <v>331</v>
      </c>
      <c r="AZ159" s="3" t="s">
        <v>874</v>
      </c>
      <c r="BA159" s="1">
        <f t="shared" si="47"/>
        <v>0.31074211012808661</v>
      </c>
      <c r="BB159" s="1">
        <f t="shared" si="48"/>
        <v>0.18764030106958934</v>
      </c>
      <c r="BC159" s="1">
        <f t="shared" si="49"/>
        <v>9.8639904925392846E-2</v>
      </c>
      <c r="BD159" s="1">
        <f t="shared" si="50"/>
        <v>3.2979004357586161E-2</v>
      </c>
      <c r="BE159" s="1">
        <f t="shared" si="51"/>
        <v>6.447246797834412E-2</v>
      </c>
      <c r="BF159" s="1">
        <f t="shared" si="52"/>
        <v>6.3449095470751352E-2</v>
      </c>
      <c r="BG159" s="1">
        <f t="shared" si="36"/>
        <v>0.13508517100224482</v>
      </c>
      <c r="BH159" s="1">
        <f t="shared" si="37"/>
        <v>0.10699194506800476</v>
      </c>
    </row>
    <row r="160" spans="1:60" x14ac:dyDescent="0.25">
      <c r="A160">
        <v>2011</v>
      </c>
      <c r="B160" t="s">
        <v>325</v>
      </c>
      <c r="C160" t="s">
        <v>326</v>
      </c>
      <c r="D160" t="s">
        <v>803</v>
      </c>
      <c r="E160">
        <v>85587</v>
      </c>
      <c r="F160">
        <v>16112</v>
      </c>
      <c r="G160">
        <v>17862</v>
      </c>
      <c r="H160">
        <v>9872</v>
      </c>
      <c r="I160">
        <f t="shared" si="38"/>
        <v>43846</v>
      </c>
      <c r="J160">
        <v>8059</v>
      </c>
      <c r="K160">
        <v>5448</v>
      </c>
      <c r="L160">
        <v>2803</v>
      </c>
      <c r="M160">
        <v>1868</v>
      </c>
      <c r="N160">
        <v>7572</v>
      </c>
      <c r="O160">
        <v>8617</v>
      </c>
      <c r="P160">
        <v>7374</v>
      </c>
      <c r="Q160">
        <v>1301944.8</v>
      </c>
      <c r="R160">
        <v>18.7</v>
      </c>
      <c r="AA160" s="1">
        <f t="shared" si="39"/>
        <v>0.51229742834776304</v>
      </c>
      <c r="AB160" s="1">
        <f t="shared" si="40"/>
        <v>9.4161496488952764E-2</v>
      </c>
      <c r="AC160" s="1">
        <f t="shared" si="41"/>
        <v>6.3654526972554248E-2</v>
      </c>
      <c r="AD160" s="1">
        <f t="shared" si="42"/>
        <v>3.2750300863448885E-2</v>
      </c>
      <c r="AE160" s="1">
        <f t="shared" si="43"/>
        <v>2.1825744564010891E-2</v>
      </c>
      <c r="AF160" s="1">
        <f t="shared" si="44"/>
        <v>8.8471379999298966E-2</v>
      </c>
      <c r="AG160" s="1">
        <f t="shared" si="45"/>
        <v>0.1006811782163179</v>
      </c>
      <c r="AH160" s="1">
        <f t="shared" si="46"/>
        <v>8.615794454765327E-2</v>
      </c>
      <c r="AY160" s="2" t="s">
        <v>283</v>
      </c>
      <c r="AZ160" s="3" t="s">
        <v>873</v>
      </c>
      <c r="BA160" s="1">
        <f t="shared" si="47"/>
        <v>0.38837635691627137</v>
      </c>
      <c r="BB160" s="1">
        <f t="shared" si="48"/>
        <v>0.16576933150956025</v>
      </c>
      <c r="BC160" s="1">
        <f t="shared" si="49"/>
        <v>6.8478798637990751E-2</v>
      </c>
      <c r="BD160" s="1">
        <f t="shared" si="50"/>
        <v>3.7106021361427197E-2</v>
      </c>
      <c r="BE160" s="1">
        <f t="shared" si="51"/>
        <v>3.5476266697709612E-2</v>
      </c>
      <c r="BF160" s="1">
        <f t="shared" si="52"/>
        <v>3.5912808125491108E-2</v>
      </c>
      <c r="BG160" s="1">
        <f t="shared" si="36"/>
        <v>0.18218328919414453</v>
      </c>
      <c r="BH160" s="1">
        <f t="shared" si="37"/>
        <v>8.6697127557405204E-2</v>
      </c>
    </row>
    <row r="161" spans="1:60" x14ac:dyDescent="0.25">
      <c r="A161">
        <v>2011</v>
      </c>
      <c r="B161" t="s">
        <v>327</v>
      </c>
      <c r="C161" t="s">
        <v>328</v>
      </c>
      <c r="D161" t="s">
        <v>803</v>
      </c>
      <c r="E161">
        <v>61609</v>
      </c>
      <c r="F161">
        <v>6067</v>
      </c>
      <c r="G161">
        <v>5361</v>
      </c>
      <c r="H161">
        <v>8618</v>
      </c>
      <c r="I161">
        <f t="shared" si="38"/>
        <v>20046</v>
      </c>
      <c r="J161">
        <v>15848</v>
      </c>
      <c r="K161">
        <v>8260</v>
      </c>
      <c r="L161">
        <v>2079</v>
      </c>
      <c r="M161">
        <v>731</v>
      </c>
      <c r="N161">
        <v>737</v>
      </c>
      <c r="O161">
        <v>7060</v>
      </c>
      <c r="P161">
        <v>6848</v>
      </c>
      <c r="Q161">
        <v>744588.6</v>
      </c>
      <c r="R161">
        <v>15.6</v>
      </c>
      <c r="AA161" s="1">
        <f t="shared" si="39"/>
        <v>0.3253745394341736</v>
      </c>
      <c r="AB161" s="1">
        <f t="shared" si="40"/>
        <v>0.25723514421594246</v>
      </c>
      <c r="AC161" s="1">
        <f t="shared" si="41"/>
        <v>0.13407132074859193</v>
      </c>
      <c r="AD161" s="1">
        <f t="shared" si="42"/>
        <v>3.374506971384051E-2</v>
      </c>
      <c r="AE161" s="1">
        <f t="shared" si="43"/>
        <v>1.1865149572302749E-2</v>
      </c>
      <c r="AF161" s="1">
        <f t="shared" si="44"/>
        <v>1.1962537940885261E-2</v>
      </c>
      <c r="AG161" s="1">
        <f t="shared" si="45"/>
        <v>0.11459364703208946</v>
      </c>
      <c r="AH161" s="1">
        <f t="shared" si="46"/>
        <v>0.11115259134217403</v>
      </c>
      <c r="AY161" s="2" t="s">
        <v>61</v>
      </c>
      <c r="AZ161" s="3" t="s">
        <v>870</v>
      </c>
      <c r="BA161" s="1">
        <f t="shared" si="47"/>
        <v>0.6767272642193678</v>
      </c>
      <c r="BB161" s="1">
        <f t="shared" si="48"/>
        <v>9.3558877892421802E-2</v>
      </c>
      <c r="BC161" s="1">
        <f t="shared" si="49"/>
        <v>2.0696754872370791E-2</v>
      </c>
      <c r="BD161" s="1">
        <f t="shared" si="50"/>
        <v>1.1726445333520507E-2</v>
      </c>
      <c r="BE161" s="1">
        <f t="shared" si="51"/>
        <v>1.7949977773098431E-2</v>
      </c>
      <c r="BF161" s="1">
        <f t="shared" si="52"/>
        <v>2.5254439531129359E-2</v>
      </c>
      <c r="BG161" s="1">
        <f t="shared" si="36"/>
        <v>7.1537867621253595E-2</v>
      </c>
      <c r="BH161" s="1">
        <f t="shared" si="37"/>
        <v>8.2548372756837698E-2</v>
      </c>
    </row>
    <row r="162" spans="1:60" x14ac:dyDescent="0.25">
      <c r="A162">
        <v>2011</v>
      </c>
      <c r="B162" t="s">
        <v>329</v>
      </c>
      <c r="C162" t="s">
        <v>330</v>
      </c>
      <c r="D162" t="s">
        <v>803</v>
      </c>
      <c r="E162">
        <v>40401</v>
      </c>
      <c r="F162">
        <v>7572</v>
      </c>
      <c r="G162">
        <v>9872</v>
      </c>
      <c r="H162">
        <v>3879</v>
      </c>
      <c r="I162">
        <f t="shared" si="38"/>
        <v>21323</v>
      </c>
      <c r="J162">
        <v>4980</v>
      </c>
      <c r="K162">
        <v>3568</v>
      </c>
      <c r="L162">
        <v>2912</v>
      </c>
      <c r="M162">
        <v>577</v>
      </c>
      <c r="N162">
        <v>525</v>
      </c>
      <c r="O162">
        <v>2778</v>
      </c>
      <c r="P162">
        <v>3738</v>
      </c>
      <c r="Q162">
        <v>436453.4</v>
      </c>
      <c r="R162">
        <v>12.9</v>
      </c>
      <c r="AA162" s="1">
        <f t="shared" si="39"/>
        <v>0.52778396574342223</v>
      </c>
      <c r="AB162" s="1">
        <f t="shared" si="40"/>
        <v>0.12326427563674167</v>
      </c>
      <c r="AC162" s="1">
        <f t="shared" si="41"/>
        <v>8.8314645677087203E-2</v>
      </c>
      <c r="AD162" s="1">
        <f t="shared" si="42"/>
        <v>7.207742382614292E-2</v>
      </c>
      <c r="AE162" s="1">
        <f t="shared" si="43"/>
        <v>1.4281824707309225E-2</v>
      </c>
      <c r="AF162" s="1">
        <f t="shared" si="44"/>
        <v>1.2994727853270958E-2</v>
      </c>
      <c r="AG162" s="1">
        <f t="shared" si="45"/>
        <v>6.8760674240736619E-2</v>
      </c>
      <c r="AH162" s="1">
        <f t="shared" si="46"/>
        <v>9.2522462315289225E-2</v>
      </c>
      <c r="AY162" s="2" t="s">
        <v>227</v>
      </c>
      <c r="AZ162" s="3" t="s">
        <v>871</v>
      </c>
      <c r="BA162" s="1">
        <f t="shared" si="47"/>
        <v>0.56103058249415849</v>
      </c>
      <c r="BB162" s="1">
        <f t="shared" si="48"/>
        <v>0.13796240772523313</v>
      </c>
      <c r="BC162" s="1">
        <f t="shared" si="49"/>
        <v>8.1863485039598019E-2</v>
      </c>
      <c r="BD162" s="1">
        <f t="shared" si="50"/>
        <v>2.2021877132400076E-2</v>
      </c>
      <c r="BE162" s="1">
        <f t="shared" si="51"/>
        <v>1.1103988751266516E-2</v>
      </c>
      <c r="BF162" s="1">
        <f t="shared" si="52"/>
        <v>3.4139079009946033E-2</v>
      </c>
      <c r="BG162" s="1">
        <f t="shared" si="36"/>
        <v>7.470895969893096E-2</v>
      </c>
      <c r="BH162" s="1">
        <f t="shared" si="37"/>
        <v>7.7169620148466733E-2</v>
      </c>
    </row>
    <row r="163" spans="1:60" x14ac:dyDescent="0.25">
      <c r="A163">
        <v>2011</v>
      </c>
      <c r="B163" t="s">
        <v>331</v>
      </c>
      <c r="C163" t="s">
        <v>332</v>
      </c>
      <c r="D163" t="s">
        <v>803</v>
      </c>
      <c r="E163">
        <v>30292</v>
      </c>
      <c r="F163">
        <v>4531</v>
      </c>
      <c r="G163">
        <v>1939</v>
      </c>
      <c r="H163">
        <v>2943</v>
      </c>
      <c r="I163">
        <f t="shared" si="38"/>
        <v>9413</v>
      </c>
      <c r="J163">
        <v>5684</v>
      </c>
      <c r="K163">
        <v>2988</v>
      </c>
      <c r="L163">
        <v>999</v>
      </c>
      <c r="M163">
        <v>1953</v>
      </c>
      <c r="N163">
        <v>1922</v>
      </c>
      <c r="O163">
        <v>4092</v>
      </c>
      <c r="P163">
        <v>3241</v>
      </c>
      <c r="Q163">
        <v>497592</v>
      </c>
      <c r="R163">
        <v>21.7</v>
      </c>
      <c r="AA163" s="1">
        <f t="shared" si="39"/>
        <v>0.31074211012808661</v>
      </c>
      <c r="AB163" s="1">
        <f t="shared" si="40"/>
        <v>0.18764030106958934</v>
      </c>
      <c r="AC163" s="1">
        <f t="shared" si="41"/>
        <v>9.8639904925392846E-2</v>
      </c>
      <c r="AD163" s="1">
        <f t="shared" si="42"/>
        <v>3.2979004357586161E-2</v>
      </c>
      <c r="AE163" s="1">
        <f t="shared" si="43"/>
        <v>6.447246797834412E-2</v>
      </c>
      <c r="AF163" s="1">
        <f t="shared" si="44"/>
        <v>6.3449095470751352E-2</v>
      </c>
      <c r="AG163" s="1">
        <f t="shared" si="45"/>
        <v>0.13508517100224482</v>
      </c>
      <c r="AH163" s="1">
        <f t="shared" si="46"/>
        <v>0.10699194506800476</v>
      </c>
      <c r="AY163" s="2" t="s">
        <v>459</v>
      </c>
      <c r="AZ163" s="3" t="s">
        <v>871</v>
      </c>
      <c r="BA163" s="1">
        <f t="shared" si="47"/>
        <v>0.46434181341710806</v>
      </c>
      <c r="BB163" s="1">
        <f t="shared" si="48"/>
        <v>0.12995603406767753</v>
      </c>
      <c r="BC163" s="1">
        <f t="shared" si="49"/>
        <v>5.5442856127998486E-2</v>
      </c>
      <c r="BD163" s="1">
        <f t="shared" si="50"/>
        <v>4.0903314415616197E-2</v>
      </c>
      <c r="BE163" s="1">
        <f t="shared" si="51"/>
        <v>0.10424740900946412</v>
      </c>
      <c r="BF163" s="1">
        <f t="shared" si="52"/>
        <v>2.4706170227880873E-2</v>
      </c>
      <c r="BG163" s="1">
        <f t="shared" si="36"/>
        <v>7.8317770287870292E-2</v>
      </c>
      <c r="BH163" s="1">
        <f t="shared" si="37"/>
        <v>0.10208463244638445</v>
      </c>
    </row>
    <row r="164" spans="1:60" x14ac:dyDescent="0.25">
      <c r="A164">
        <v>2011</v>
      </c>
      <c r="B164" t="s">
        <v>333</v>
      </c>
      <c r="C164" t="s">
        <v>334</v>
      </c>
      <c r="D164" t="s">
        <v>803</v>
      </c>
      <c r="E164">
        <v>40662</v>
      </c>
      <c r="F164">
        <v>4613</v>
      </c>
      <c r="G164">
        <v>5304</v>
      </c>
      <c r="H164">
        <v>8455</v>
      </c>
      <c r="I164">
        <f t="shared" si="38"/>
        <v>18372</v>
      </c>
      <c r="J164">
        <v>4156</v>
      </c>
      <c r="K164">
        <v>2018</v>
      </c>
      <c r="L164">
        <v>1190</v>
      </c>
      <c r="M164">
        <v>5802</v>
      </c>
      <c r="N164">
        <v>1027</v>
      </c>
      <c r="O164">
        <v>4056</v>
      </c>
      <c r="P164">
        <v>4041</v>
      </c>
      <c r="Q164">
        <v>654231.30000000005</v>
      </c>
      <c r="R164">
        <v>20.100000000000001</v>
      </c>
      <c r="AA164" s="1">
        <f t="shared" si="39"/>
        <v>0.45182234026855539</v>
      </c>
      <c r="AB164" s="1">
        <f t="shared" si="40"/>
        <v>0.10220845015001721</v>
      </c>
      <c r="AC164" s="1">
        <f t="shared" si="41"/>
        <v>4.9628645910186418E-2</v>
      </c>
      <c r="AD164" s="1">
        <f t="shared" si="42"/>
        <v>2.9265653435640155E-2</v>
      </c>
      <c r="AE164" s="1">
        <f t="shared" si="43"/>
        <v>0.14268850523830603</v>
      </c>
      <c r="AF164" s="1">
        <f t="shared" si="44"/>
        <v>2.5256996704539864E-2</v>
      </c>
      <c r="AG164" s="1">
        <f t="shared" si="45"/>
        <v>9.9749151541980233E-2</v>
      </c>
      <c r="AH164" s="1">
        <f t="shared" si="46"/>
        <v>9.9380256750774679E-2</v>
      </c>
      <c r="AY164" s="2" t="s">
        <v>185</v>
      </c>
      <c r="AZ164" s="3" t="s">
        <v>874</v>
      </c>
      <c r="BA164" s="1">
        <f t="shared" si="47"/>
        <v>0.39886953864955699</v>
      </c>
      <c r="BB164" s="1">
        <f t="shared" si="48"/>
        <v>0.15161930950198593</v>
      </c>
      <c r="BC164" s="1">
        <f t="shared" si="49"/>
        <v>0.1427589367552704</v>
      </c>
      <c r="BD164" s="1">
        <f t="shared" si="50"/>
        <v>3.8802322028719832E-2</v>
      </c>
      <c r="BE164" s="1">
        <f t="shared" si="51"/>
        <v>2.933088909257562E-2</v>
      </c>
      <c r="BF164" s="1">
        <f t="shared" si="52"/>
        <v>3.5365108463183623E-2</v>
      </c>
      <c r="BG164" s="1">
        <f t="shared" si="36"/>
        <v>0.13324931255728689</v>
      </c>
      <c r="BH164" s="1">
        <f t="shared" si="37"/>
        <v>7.0004582951420716E-2</v>
      </c>
    </row>
    <row r="165" spans="1:60" x14ac:dyDescent="0.25">
      <c r="A165">
        <v>2011</v>
      </c>
      <c r="B165" t="s">
        <v>335</v>
      </c>
      <c r="C165" t="s">
        <v>336</v>
      </c>
      <c r="D165" t="s">
        <v>803</v>
      </c>
      <c r="E165">
        <v>54857</v>
      </c>
      <c r="F165">
        <v>10784</v>
      </c>
      <c r="G165">
        <v>7235</v>
      </c>
      <c r="H165">
        <v>5870</v>
      </c>
      <c r="I165">
        <f t="shared" si="38"/>
        <v>23889</v>
      </c>
      <c r="J165">
        <v>8448</v>
      </c>
      <c r="K165">
        <v>4428</v>
      </c>
      <c r="L165">
        <v>924</v>
      </c>
      <c r="M165">
        <v>1404</v>
      </c>
      <c r="N165">
        <v>3962</v>
      </c>
      <c r="O165">
        <v>6231</v>
      </c>
      <c r="P165">
        <v>5571</v>
      </c>
      <c r="Q165">
        <v>839244.5</v>
      </c>
      <c r="R165">
        <v>19.5</v>
      </c>
      <c r="AA165" s="1">
        <f t="shared" si="39"/>
        <v>0.43547769655650143</v>
      </c>
      <c r="AB165" s="1">
        <f t="shared" si="40"/>
        <v>0.15400040104271104</v>
      </c>
      <c r="AC165" s="1">
        <f t="shared" si="41"/>
        <v>8.0718960205625537E-2</v>
      </c>
      <c r="AD165" s="1">
        <f t="shared" si="42"/>
        <v>1.6843793864046521E-2</v>
      </c>
      <c r="AE165" s="1">
        <f t="shared" si="43"/>
        <v>2.5593816650564195E-2</v>
      </c>
      <c r="AF165" s="1">
        <f t="shared" si="44"/>
        <v>7.2224146417047955E-2</v>
      </c>
      <c r="AG165" s="1">
        <f t="shared" si="45"/>
        <v>0.11358623329748255</v>
      </c>
      <c r="AH165" s="1">
        <f t="shared" si="46"/>
        <v>0.10155495196602074</v>
      </c>
      <c r="AY165" s="2" t="s">
        <v>651</v>
      </c>
      <c r="AZ165" s="3" t="s">
        <v>874</v>
      </c>
      <c r="BA165" s="1">
        <f t="shared" si="47"/>
        <v>0.41630606370136503</v>
      </c>
      <c r="BB165" s="1">
        <f t="shared" si="48"/>
        <v>0.16931934255734052</v>
      </c>
      <c r="BC165" s="1">
        <f t="shared" si="49"/>
        <v>7.7388801188596895E-2</v>
      </c>
      <c r="BD165" s="1">
        <f t="shared" si="50"/>
        <v>3.8109388058315534E-2</v>
      </c>
      <c r="BE165" s="1">
        <f t="shared" si="51"/>
        <v>1.7568947906026557E-2</v>
      </c>
      <c r="BF165" s="1">
        <f t="shared" si="52"/>
        <v>2.8563469217197511E-2</v>
      </c>
      <c r="BG165" s="1">
        <f t="shared" si="36"/>
        <v>0.15934627170582227</v>
      </c>
      <c r="BH165" s="1">
        <f t="shared" si="37"/>
        <v>9.3397715665335682E-2</v>
      </c>
    </row>
    <row r="166" spans="1:60" x14ac:dyDescent="0.25">
      <c r="A166">
        <v>2011</v>
      </c>
      <c r="B166" t="s">
        <v>337</v>
      </c>
      <c r="C166" t="s">
        <v>338</v>
      </c>
      <c r="D166" t="s">
        <v>803</v>
      </c>
      <c r="E166">
        <v>40772</v>
      </c>
      <c r="F166">
        <v>5020</v>
      </c>
      <c r="G166">
        <v>3130</v>
      </c>
      <c r="H166">
        <v>4502</v>
      </c>
      <c r="I166">
        <f t="shared" si="38"/>
        <v>12652</v>
      </c>
      <c r="J166">
        <v>6499</v>
      </c>
      <c r="K166">
        <v>3344</v>
      </c>
      <c r="L166">
        <v>2118</v>
      </c>
      <c r="M166">
        <v>4553</v>
      </c>
      <c r="N166">
        <v>1661</v>
      </c>
      <c r="O166">
        <v>6217</v>
      </c>
      <c r="P166">
        <v>3728</v>
      </c>
      <c r="Q166">
        <v>680004.7</v>
      </c>
      <c r="R166">
        <v>22.1</v>
      </c>
      <c r="AA166" s="1">
        <f t="shared" si="39"/>
        <v>0.31031099774354948</v>
      </c>
      <c r="AB166" s="1">
        <f t="shared" si="40"/>
        <v>0.15939860688707938</v>
      </c>
      <c r="AC166" s="1">
        <f t="shared" si="41"/>
        <v>8.2017070538604922E-2</v>
      </c>
      <c r="AD166" s="1">
        <f t="shared" si="42"/>
        <v>5.1947414892573332E-2</v>
      </c>
      <c r="AE166" s="1">
        <f t="shared" si="43"/>
        <v>0.11166977337388403</v>
      </c>
      <c r="AF166" s="1">
        <f t="shared" si="44"/>
        <v>4.0738742274109681E-2</v>
      </c>
      <c r="AG166" s="1">
        <f t="shared" si="45"/>
        <v>0.15248209555577358</v>
      </c>
      <c r="AH166" s="1">
        <f t="shared" si="46"/>
        <v>9.1435298734425588E-2</v>
      </c>
      <c r="AY166" s="2" t="s">
        <v>443</v>
      </c>
      <c r="AZ166" s="3" t="s">
        <v>870</v>
      </c>
      <c r="BA166" s="1">
        <f t="shared" si="47"/>
        <v>0.4253973402530003</v>
      </c>
      <c r="BB166" s="1">
        <f t="shared" si="48"/>
        <v>0.32314781248211255</v>
      </c>
      <c r="BC166" s="1">
        <f t="shared" si="49"/>
        <v>2.4355574211520483E-2</v>
      </c>
      <c r="BD166" s="1">
        <f t="shared" si="50"/>
        <v>1.0198240827307244E-2</v>
      </c>
      <c r="BE166" s="1">
        <f t="shared" si="51"/>
        <v>6.6875274274484364E-3</v>
      </c>
      <c r="BF166" s="1">
        <f t="shared" si="52"/>
        <v>1.1075919177271947E-2</v>
      </c>
      <c r="BG166" s="1">
        <f t="shared" si="36"/>
        <v>9.02005304230028E-2</v>
      </c>
      <c r="BH166" s="1">
        <f t="shared" si="37"/>
        <v>0.10893705519833623</v>
      </c>
    </row>
    <row r="167" spans="1:60" x14ac:dyDescent="0.25">
      <c r="A167">
        <v>2011</v>
      </c>
      <c r="B167" t="s">
        <v>339</v>
      </c>
      <c r="C167" t="s">
        <v>340</v>
      </c>
      <c r="D167" t="s">
        <v>803</v>
      </c>
      <c r="E167">
        <v>46222</v>
      </c>
      <c r="F167">
        <v>6372</v>
      </c>
      <c r="G167">
        <v>5676</v>
      </c>
      <c r="H167">
        <v>7976</v>
      </c>
      <c r="I167">
        <f t="shared" si="38"/>
        <v>20024</v>
      </c>
      <c r="J167">
        <v>7822</v>
      </c>
      <c r="K167">
        <v>6906</v>
      </c>
      <c r="L167">
        <v>1046</v>
      </c>
      <c r="M167">
        <v>475</v>
      </c>
      <c r="N167">
        <v>627</v>
      </c>
      <c r="O167">
        <v>3904</v>
      </c>
      <c r="P167">
        <v>5418</v>
      </c>
      <c r="Q167">
        <v>517938</v>
      </c>
      <c r="R167">
        <v>14</v>
      </c>
      <c r="AA167" s="1">
        <f t="shared" si="39"/>
        <v>0.43321362121933277</v>
      </c>
      <c r="AB167" s="1">
        <f t="shared" si="40"/>
        <v>0.16922677512872658</v>
      </c>
      <c r="AC167" s="1">
        <f t="shared" si="41"/>
        <v>0.14940937216044309</v>
      </c>
      <c r="AD167" s="1">
        <f t="shared" si="42"/>
        <v>2.2629916489983123E-2</v>
      </c>
      <c r="AE167" s="1">
        <f t="shared" si="43"/>
        <v>1.0276491713902471E-2</v>
      </c>
      <c r="AF167" s="1">
        <f t="shared" si="44"/>
        <v>1.3564969062351261E-2</v>
      </c>
      <c r="AG167" s="1">
        <f t="shared" si="45"/>
        <v>8.4461944528579469E-2</v>
      </c>
      <c r="AH167" s="1">
        <f t="shared" si="46"/>
        <v>0.11721690969668123</v>
      </c>
      <c r="AY167" s="2" t="s">
        <v>615</v>
      </c>
      <c r="AZ167" s="3" t="s">
        <v>874</v>
      </c>
      <c r="BA167" s="1">
        <f t="shared" si="47"/>
        <v>0.34681105224888337</v>
      </c>
      <c r="BB167" s="1">
        <f t="shared" si="48"/>
        <v>0.19904954814583983</v>
      </c>
      <c r="BC167" s="1">
        <f t="shared" si="49"/>
        <v>0.11073023787264984</v>
      </c>
      <c r="BD167" s="1">
        <f t="shared" si="50"/>
        <v>2.3008206087046849E-2</v>
      </c>
      <c r="BE167" s="1">
        <f t="shared" si="51"/>
        <v>2.1216370624285864E-2</v>
      </c>
      <c r="BF167" s="1">
        <f t="shared" si="52"/>
        <v>3.1733665731795993E-2</v>
      </c>
      <c r="BG167" s="1">
        <f t="shared" si="36"/>
        <v>0.17588553027942247</v>
      </c>
      <c r="BH167" s="1">
        <f t="shared" si="37"/>
        <v>9.1565389010075826E-2</v>
      </c>
    </row>
    <row r="168" spans="1:60" x14ac:dyDescent="0.25">
      <c r="A168">
        <v>2011</v>
      </c>
      <c r="B168" t="s">
        <v>341</v>
      </c>
      <c r="C168" t="s">
        <v>342</v>
      </c>
      <c r="D168" t="s">
        <v>803</v>
      </c>
      <c r="E168">
        <v>73437</v>
      </c>
      <c r="F168">
        <v>11726</v>
      </c>
      <c r="G168">
        <v>10176</v>
      </c>
      <c r="H168">
        <v>8394</v>
      </c>
      <c r="I168">
        <f t="shared" si="38"/>
        <v>30296</v>
      </c>
      <c r="J168">
        <v>11403</v>
      </c>
      <c r="K168">
        <v>5031</v>
      </c>
      <c r="L168">
        <v>5899</v>
      </c>
      <c r="M168">
        <v>3913</v>
      </c>
      <c r="N168">
        <v>1080</v>
      </c>
      <c r="O168">
        <v>8844</v>
      </c>
      <c r="P168">
        <v>6971</v>
      </c>
      <c r="Q168">
        <v>929328.5</v>
      </c>
      <c r="R168">
        <v>16.100000000000001</v>
      </c>
      <c r="AA168" s="1">
        <f t="shared" si="39"/>
        <v>0.41254408540653892</v>
      </c>
      <c r="AB168" s="1">
        <f t="shared" si="40"/>
        <v>0.15527595081498427</v>
      </c>
      <c r="AC168" s="1">
        <f t="shared" si="41"/>
        <v>6.8507700477960704E-2</v>
      </c>
      <c r="AD168" s="1">
        <f t="shared" si="42"/>
        <v>8.0327355420292221E-2</v>
      </c>
      <c r="AE168" s="1">
        <f t="shared" si="43"/>
        <v>5.3283767038413879E-2</v>
      </c>
      <c r="AF168" s="1">
        <f t="shared" si="44"/>
        <v>1.4706483107970098E-2</v>
      </c>
      <c r="AG168" s="1">
        <f t="shared" si="45"/>
        <v>0.12042975611748846</v>
      </c>
      <c r="AH168" s="1">
        <f t="shared" si="46"/>
        <v>9.4924901616351434E-2</v>
      </c>
      <c r="AY168" s="2" t="s">
        <v>379</v>
      </c>
      <c r="AZ168" s="3" t="s">
        <v>874</v>
      </c>
      <c r="BA168" s="1">
        <f t="shared" si="47"/>
        <v>0.35396335186329009</v>
      </c>
      <c r="BB168" s="1">
        <f t="shared" si="48"/>
        <v>0.18871731521515339</v>
      </c>
      <c r="BC168" s="1">
        <f t="shared" si="49"/>
        <v>0.10193535103973646</v>
      </c>
      <c r="BD168" s="1">
        <f t="shared" si="50"/>
        <v>4.4554251595635162E-2</v>
      </c>
      <c r="BE168" s="1">
        <f t="shared" si="51"/>
        <v>2.804200123533045E-2</v>
      </c>
      <c r="BF168" s="1">
        <f t="shared" si="52"/>
        <v>4.5439571752110358E-2</v>
      </c>
      <c r="BG168" s="1">
        <f t="shared" si="36"/>
        <v>0.149763228330245</v>
      </c>
      <c r="BH168" s="1">
        <f t="shared" si="37"/>
        <v>8.7584928968499079E-2</v>
      </c>
    </row>
    <row r="169" spans="1:60" x14ac:dyDescent="0.25">
      <c r="A169">
        <v>2011</v>
      </c>
      <c r="B169" t="s">
        <v>343</v>
      </c>
      <c r="C169" t="s">
        <v>344</v>
      </c>
      <c r="D169" t="s">
        <v>803</v>
      </c>
      <c r="E169">
        <v>72225</v>
      </c>
      <c r="F169">
        <v>10126</v>
      </c>
      <c r="G169">
        <v>6832</v>
      </c>
      <c r="H169">
        <v>9362</v>
      </c>
      <c r="I169">
        <f t="shared" si="38"/>
        <v>26320</v>
      </c>
      <c r="J169">
        <v>11954</v>
      </c>
      <c r="K169">
        <v>5565</v>
      </c>
      <c r="L169">
        <v>7266</v>
      </c>
      <c r="M169">
        <v>5096</v>
      </c>
      <c r="N169">
        <v>1119</v>
      </c>
      <c r="O169">
        <v>8672</v>
      </c>
      <c r="P169">
        <v>6233</v>
      </c>
      <c r="Q169">
        <v>1043768</v>
      </c>
      <c r="R169">
        <v>18.2</v>
      </c>
      <c r="AA169" s="1">
        <f t="shared" si="39"/>
        <v>0.36441675320179995</v>
      </c>
      <c r="AB169" s="1">
        <f t="shared" si="40"/>
        <v>0.16551055728625821</v>
      </c>
      <c r="AC169" s="1">
        <f t="shared" si="41"/>
        <v>7.7050882658359299E-2</v>
      </c>
      <c r="AD169" s="1">
        <f t="shared" si="42"/>
        <v>0.10060228452751817</v>
      </c>
      <c r="AE169" s="1">
        <f t="shared" si="43"/>
        <v>7.0557286258220844E-2</v>
      </c>
      <c r="AF169" s="1">
        <f t="shared" si="44"/>
        <v>1.54932502596054E-2</v>
      </c>
      <c r="AG169" s="1">
        <f t="shared" si="45"/>
        <v>0.12006922810661129</v>
      </c>
      <c r="AH169" s="1">
        <f t="shared" si="46"/>
        <v>8.6299757701626859E-2</v>
      </c>
      <c r="AY169" s="2" t="s">
        <v>583</v>
      </c>
      <c r="AZ169" s="3" t="s">
        <v>874</v>
      </c>
      <c r="BA169" s="1">
        <f t="shared" si="47"/>
        <v>0.39431530271774495</v>
      </c>
      <c r="BB169" s="1">
        <f t="shared" si="48"/>
        <v>0.17418211521687965</v>
      </c>
      <c r="BC169" s="1">
        <f t="shared" si="49"/>
        <v>6.3520192720375471E-2</v>
      </c>
      <c r="BD169" s="1">
        <f t="shared" si="50"/>
        <v>2.2899389441913914E-2</v>
      </c>
      <c r="BE169" s="1">
        <f t="shared" si="51"/>
        <v>9.2802060114358501E-2</v>
      </c>
      <c r="BF169" s="1">
        <f t="shared" si="52"/>
        <v>3.9194783258801866E-2</v>
      </c>
      <c r="BG169" s="1">
        <f t="shared" si="36"/>
        <v>0.13095847928117516</v>
      </c>
      <c r="BH169" s="1">
        <f t="shared" si="37"/>
        <v>8.2127677248750502E-2</v>
      </c>
    </row>
    <row r="170" spans="1:60" x14ac:dyDescent="0.25">
      <c r="A170">
        <v>2011</v>
      </c>
      <c r="B170" t="s">
        <v>345</v>
      </c>
      <c r="C170" t="s">
        <v>346</v>
      </c>
      <c r="D170" t="s">
        <v>803</v>
      </c>
      <c r="E170">
        <v>49428</v>
      </c>
      <c r="F170">
        <v>6641</v>
      </c>
      <c r="G170">
        <v>5555</v>
      </c>
      <c r="H170">
        <v>7699</v>
      </c>
      <c r="I170">
        <f t="shared" si="38"/>
        <v>19895</v>
      </c>
      <c r="J170">
        <v>10057</v>
      </c>
      <c r="K170">
        <v>6540</v>
      </c>
      <c r="L170">
        <v>697</v>
      </c>
      <c r="M170">
        <v>531</v>
      </c>
      <c r="N170">
        <v>637</v>
      </c>
      <c r="O170">
        <v>6104</v>
      </c>
      <c r="P170">
        <v>4967</v>
      </c>
      <c r="Q170">
        <v>529626.6</v>
      </c>
      <c r="R170">
        <v>13.8</v>
      </c>
      <c r="AA170" s="1">
        <f t="shared" si="39"/>
        <v>0.40250465323298534</v>
      </c>
      <c r="AB170" s="1">
        <f t="shared" si="40"/>
        <v>0.20346767014647568</v>
      </c>
      <c r="AC170" s="1">
        <f t="shared" si="41"/>
        <v>0.13231366836610828</v>
      </c>
      <c r="AD170" s="1">
        <f t="shared" si="42"/>
        <v>1.4101319090394108E-2</v>
      </c>
      <c r="AE170" s="1">
        <f t="shared" si="43"/>
        <v>1.0742898761835398E-2</v>
      </c>
      <c r="AF170" s="1">
        <f t="shared" si="44"/>
        <v>1.2887432224649996E-2</v>
      </c>
      <c r="AG170" s="1">
        <f t="shared" si="45"/>
        <v>0.12349275714170106</v>
      </c>
      <c r="AH170" s="1">
        <f t="shared" si="46"/>
        <v>0.10048960103585013</v>
      </c>
      <c r="AY170" s="2" t="s">
        <v>15</v>
      </c>
      <c r="AZ170" s="3" t="s">
        <v>869</v>
      </c>
      <c r="BA170" s="1">
        <f t="shared" si="47"/>
        <v>0.68942379965900968</v>
      </c>
      <c r="BB170" s="1">
        <f t="shared" si="48"/>
        <v>7.5842851119218291E-2</v>
      </c>
      <c r="BC170" s="1">
        <f t="shared" si="49"/>
        <v>2.348433461051937E-2</v>
      </c>
      <c r="BD170" s="1">
        <f t="shared" si="50"/>
        <v>1.1769666526115094E-2</v>
      </c>
      <c r="BE170" s="1">
        <f t="shared" si="51"/>
        <v>1.5546226190257943E-2</v>
      </c>
      <c r="BF170" s="1">
        <f t="shared" si="52"/>
        <v>3.177076649494931E-2</v>
      </c>
      <c r="BG170" s="1">
        <f t="shared" si="36"/>
        <v>6.1176599996333438E-2</v>
      </c>
      <c r="BH170" s="1">
        <f t="shared" si="37"/>
        <v>9.0985755403596894E-2</v>
      </c>
    </row>
    <row r="171" spans="1:60" x14ac:dyDescent="0.25">
      <c r="A171">
        <v>2011</v>
      </c>
      <c r="B171" t="s">
        <v>347</v>
      </c>
      <c r="C171" t="s">
        <v>348</v>
      </c>
      <c r="D171" t="s">
        <v>803</v>
      </c>
      <c r="E171">
        <v>64990</v>
      </c>
      <c r="F171">
        <v>10477</v>
      </c>
      <c r="G171">
        <v>7210</v>
      </c>
      <c r="H171">
        <v>8739</v>
      </c>
      <c r="I171">
        <f t="shared" si="38"/>
        <v>26426</v>
      </c>
      <c r="J171">
        <v>8225</v>
      </c>
      <c r="K171">
        <v>5750</v>
      </c>
      <c r="L171">
        <v>3526</v>
      </c>
      <c r="M171">
        <v>6844</v>
      </c>
      <c r="N171">
        <v>1663</v>
      </c>
      <c r="O171">
        <v>7594</v>
      </c>
      <c r="P171">
        <v>4962</v>
      </c>
      <c r="Q171">
        <v>1019277.2</v>
      </c>
      <c r="R171">
        <v>19.399999999999999</v>
      </c>
      <c r="AA171" s="1">
        <f t="shared" si="39"/>
        <v>0.40661640252346515</v>
      </c>
      <c r="AB171" s="1">
        <f t="shared" si="40"/>
        <v>0.12655793198953685</v>
      </c>
      <c r="AC171" s="1">
        <f t="shared" si="41"/>
        <v>8.847515002308047E-2</v>
      </c>
      <c r="AD171" s="1">
        <f t="shared" si="42"/>
        <v>5.425450069241422E-2</v>
      </c>
      <c r="AE171" s="1">
        <f t="shared" si="43"/>
        <v>0.10530850900138483</v>
      </c>
      <c r="AF171" s="1">
        <f t="shared" si="44"/>
        <v>2.5588552084936145E-2</v>
      </c>
      <c r="AG171" s="1">
        <f t="shared" si="45"/>
        <v>0.11684874596091706</v>
      </c>
      <c r="AH171" s="1">
        <f t="shared" si="46"/>
        <v>7.6350207724265276E-2</v>
      </c>
      <c r="AY171" s="2" t="s">
        <v>461</v>
      </c>
      <c r="AZ171" s="3" t="s">
        <v>871</v>
      </c>
      <c r="BA171" s="1">
        <f t="shared" si="47"/>
        <v>0.59651127301753759</v>
      </c>
      <c r="BB171" s="1">
        <f t="shared" si="48"/>
        <v>6.9046743307012673E-2</v>
      </c>
      <c r="BC171" s="1">
        <f t="shared" si="49"/>
        <v>4.7784134039739246E-2</v>
      </c>
      <c r="BD171" s="1">
        <f t="shared" si="50"/>
        <v>1.8296643528481881E-2</v>
      </c>
      <c r="BE171" s="1">
        <f t="shared" si="51"/>
        <v>2.512071245783868E-2</v>
      </c>
      <c r="BF171" s="1">
        <f t="shared" si="52"/>
        <v>6.9015440238529388E-2</v>
      </c>
      <c r="BG171" s="1">
        <f t="shared" si="36"/>
        <v>9.7728179804825371E-2</v>
      </c>
      <c r="BH171" s="1">
        <f t="shared" si="37"/>
        <v>7.6496873606035229E-2</v>
      </c>
    </row>
    <row r="172" spans="1:60" x14ac:dyDescent="0.25">
      <c r="A172">
        <v>2011</v>
      </c>
      <c r="B172" t="s">
        <v>349</v>
      </c>
      <c r="C172" t="s">
        <v>350</v>
      </c>
      <c r="D172" t="s">
        <v>803</v>
      </c>
      <c r="E172">
        <v>71378</v>
      </c>
      <c r="F172">
        <v>8911</v>
      </c>
      <c r="G172">
        <v>8328</v>
      </c>
      <c r="H172">
        <v>10068</v>
      </c>
      <c r="I172">
        <f t="shared" si="38"/>
        <v>27307</v>
      </c>
      <c r="J172">
        <v>9425</v>
      </c>
      <c r="K172">
        <v>7236</v>
      </c>
      <c r="L172">
        <v>9859</v>
      </c>
      <c r="M172">
        <v>1669</v>
      </c>
      <c r="N172">
        <v>1208</v>
      </c>
      <c r="O172">
        <v>9221</v>
      </c>
      <c r="P172">
        <v>5453</v>
      </c>
      <c r="Q172">
        <v>1006865.1</v>
      </c>
      <c r="R172">
        <v>17.8</v>
      </c>
      <c r="AA172" s="1">
        <f t="shared" si="39"/>
        <v>0.38256885875199642</v>
      </c>
      <c r="AB172" s="1">
        <f t="shared" si="40"/>
        <v>0.13204348678864636</v>
      </c>
      <c r="AC172" s="1">
        <f t="shared" si="41"/>
        <v>0.101375774048026</v>
      </c>
      <c r="AD172" s="1">
        <f t="shared" si="42"/>
        <v>0.1381237916444843</v>
      </c>
      <c r="AE172" s="1">
        <f t="shared" si="43"/>
        <v>2.3382554848832972E-2</v>
      </c>
      <c r="AF172" s="1">
        <f t="shared" si="44"/>
        <v>1.6923982179383002E-2</v>
      </c>
      <c r="AG172" s="1">
        <f t="shared" si="45"/>
        <v>0.12918546330802208</v>
      </c>
      <c r="AH172" s="1">
        <f t="shared" si="46"/>
        <v>7.6396088430608869E-2</v>
      </c>
      <c r="AY172" s="2" t="s">
        <v>557</v>
      </c>
      <c r="AZ172" s="4" t="s">
        <v>872</v>
      </c>
      <c r="BA172" s="1">
        <f t="shared" si="47"/>
        <v>0.3708924614586771</v>
      </c>
      <c r="BB172" s="1">
        <f t="shared" si="48"/>
        <v>0.1756635707887417</v>
      </c>
      <c r="BC172" s="1">
        <f t="shared" si="49"/>
        <v>0.10520484654188864</v>
      </c>
      <c r="BD172" s="1">
        <f t="shared" si="50"/>
        <v>6.3834802696713974E-2</v>
      </c>
      <c r="BE172" s="1">
        <f t="shared" si="51"/>
        <v>1.8834566969968412E-2</v>
      </c>
      <c r="BF172" s="1">
        <f t="shared" si="52"/>
        <v>1.126773843760313E-2</v>
      </c>
      <c r="BG172" s="1">
        <f t="shared" si="36"/>
        <v>0.15991702418556408</v>
      </c>
      <c r="BH172" s="1">
        <f t="shared" si="37"/>
        <v>9.438498892084296E-2</v>
      </c>
    </row>
    <row r="173" spans="1:60" x14ac:dyDescent="0.25">
      <c r="A173">
        <v>2011</v>
      </c>
      <c r="B173" t="s">
        <v>351</v>
      </c>
      <c r="C173" t="s">
        <v>352</v>
      </c>
      <c r="D173" t="s">
        <v>803</v>
      </c>
      <c r="E173">
        <v>42738</v>
      </c>
      <c r="F173">
        <v>7194</v>
      </c>
      <c r="G173">
        <v>10571</v>
      </c>
      <c r="H173">
        <v>3385</v>
      </c>
      <c r="I173">
        <f t="shared" si="38"/>
        <v>21150</v>
      </c>
      <c r="J173">
        <v>6318</v>
      </c>
      <c r="K173">
        <v>2744</v>
      </c>
      <c r="L173">
        <v>1751</v>
      </c>
      <c r="M173">
        <v>3151</v>
      </c>
      <c r="N173">
        <v>789</v>
      </c>
      <c r="O173">
        <v>3184</v>
      </c>
      <c r="P173">
        <v>3651</v>
      </c>
      <c r="Q173">
        <v>545893.9</v>
      </c>
      <c r="R173">
        <v>15.2</v>
      </c>
      <c r="AA173" s="1">
        <f t="shared" si="39"/>
        <v>0.49487575459778183</v>
      </c>
      <c r="AB173" s="1">
        <f t="shared" si="40"/>
        <v>0.1478309700968693</v>
      </c>
      <c r="AC173" s="1">
        <f t="shared" si="41"/>
        <v>6.420515700313538E-2</v>
      </c>
      <c r="AD173" s="1">
        <f t="shared" si="42"/>
        <v>4.0970564836913283E-2</v>
      </c>
      <c r="AE173" s="1">
        <f t="shared" si="43"/>
        <v>7.3728298001778284E-2</v>
      </c>
      <c r="AF173" s="1">
        <f t="shared" si="44"/>
        <v>1.8461322476484628E-2</v>
      </c>
      <c r="AG173" s="1">
        <f t="shared" si="45"/>
        <v>7.450044456923581E-2</v>
      </c>
      <c r="AH173" s="1">
        <f t="shared" si="46"/>
        <v>8.5427488417801484E-2</v>
      </c>
      <c r="AY173" s="2" t="s">
        <v>509</v>
      </c>
      <c r="AZ173" s="4" t="s">
        <v>872</v>
      </c>
      <c r="BA173" s="1">
        <f t="shared" si="47"/>
        <v>0.44667622570578241</v>
      </c>
      <c r="BB173" s="1">
        <f t="shared" si="48"/>
        <v>0.16960466545371297</v>
      </c>
      <c r="BC173" s="1">
        <f t="shared" si="49"/>
        <v>7.390984781849072E-2</v>
      </c>
      <c r="BD173" s="1">
        <f t="shared" si="50"/>
        <v>2.5267191208897137E-2</v>
      </c>
      <c r="BE173" s="1">
        <f t="shared" si="51"/>
        <v>1.2784210716566458E-2</v>
      </c>
      <c r="BF173" s="1">
        <f t="shared" si="52"/>
        <v>4.2389117154458811E-2</v>
      </c>
      <c r="BG173" s="1">
        <f t="shared" si="36"/>
        <v>0.13554155169713109</v>
      </c>
      <c r="BH173" s="1">
        <f t="shared" si="37"/>
        <v>9.3827190244960418E-2</v>
      </c>
    </row>
    <row r="174" spans="1:60" x14ac:dyDescent="0.25">
      <c r="A174">
        <v>2011</v>
      </c>
      <c r="B174" t="s">
        <v>353</v>
      </c>
      <c r="C174" t="s">
        <v>354</v>
      </c>
      <c r="D174" t="s">
        <v>803</v>
      </c>
      <c r="E174">
        <v>43999</v>
      </c>
      <c r="F174">
        <v>4401</v>
      </c>
      <c r="G174">
        <v>6831</v>
      </c>
      <c r="H174">
        <v>7004</v>
      </c>
      <c r="I174">
        <f t="shared" si="38"/>
        <v>18236</v>
      </c>
      <c r="J174">
        <v>6423</v>
      </c>
      <c r="K174">
        <v>5997</v>
      </c>
      <c r="L174">
        <v>2314</v>
      </c>
      <c r="M174">
        <v>591</v>
      </c>
      <c r="N174">
        <v>681</v>
      </c>
      <c r="O174">
        <v>5416</v>
      </c>
      <c r="P174">
        <v>4341</v>
      </c>
      <c r="Q174">
        <v>524892.1</v>
      </c>
      <c r="R174">
        <v>15.3</v>
      </c>
      <c r="AA174" s="1">
        <f t="shared" si="39"/>
        <v>0.41446396509011568</v>
      </c>
      <c r="AB174" s="1">
        <f t="shared" si="40"/>
        <v>0.14598059046796519</v>
      </c>
      <c r="AC174" s="1">
        <f t="shared" si="41"/>
        <v>0.13629855223982362</v>
      </c>
      <c r="AD174" s="1">
        <f t="shared" si="42"/>
        <v>5.2592104366008322E-2</v>
      </c>
      <c r="AE174" s="1">
        <f t="shared" si="43"/>
        <v>1.3432123457351303E-2</v>
      </c>
      <c r="AF174" s="1">
        <f t="shared" si="44"/>
        <v>1.5477624491465716E-2</v>
      </c>
      <c r="AG174" s="1">
        <f t="shared" si="45"/>
        <v>0.12309370667515171</v>
      </c>
      <c r="AH174" s="1">
        <f t="shared" si="46"/>
        <v>9.8661333212118452E-2</v>
      </c>
      <c r="AY174" s="2" t="s">
        <v>229</v>
      </c>
      <c r="AZ174" s="3" t="s">
        <v>873</v>
      </c>
      <c r="BA174" s="1">
        <f t="shared" si="47"/>
        <v>0.4043992301347264</v>
      </c>
      <c r="BB174" s="1">
        <f t="shared" si="48"/>
        <v>0.18124828155072861</v>
      </c>
      <c r="BC174" s="1">
        <f t="shared" si="49"/>
        <v>0.11390340023829164</v>
      </c>
      <c r="BD174" s="1">
        <f t="shared" si="50"/>
        <v>3.6495279992667946E-2</v>
      </c>
      <c r="BE174" s="1">
        <f t="shared" si="51"/>
        <v>2.0713041884336907E-2</v>
      </c>
      <c r="BF174" s="1">
        <f t="shared" si="52"/>
        <v>4.1206122261937497E-2</v>
      </c>
      <c r="BG174" s="1">
        <f t="shared" si="36"/>
        <v>0.12726606177252314</v>
      </c>
      <c r="BH174" s="1">
        <f t="shared" si="37"/>
        <v>7.4768582164787822E-2</v>
      </c>
    </row>
    <row r="175" spans="1:60" x14ac:dyDescent="0.25">
      <c r="A175">
        <v>2011</v>
      </c>
      <c r="B175" t="s">
        <v>355</v>
      </c>
      <c r="C175" t="s">
        <v>356</v>
      </c>
      <c r="D175" t="s">
        <v>803</v>
      </c>
      <c r="E175">
        <v>47634</v>
      </c>
      <c r="F175">
        <v>9418</v>
      </c>
      <c r="G175">
        <v>8371</v>
      </c>
      <c r="H175">
        <v>5083</v>
      </c>
      <c r="I175">
        <f t="shared" si="38"/>
        <v>22872</v>
      </c>
      <c r="J175">
        <v>6288</v>
      </c>
      <c r="K175">
        <v>7623</v>
      </c>
      <c r="L175">
        <v>1006</v>
      </c>
      <c r="M175">
        <v>612</v>
      </c>
      <c r="N175">
        <v>685</v>
      </c>
      <c r="O175">
        <v>4048</v>
      </c>
      <c r="P175">
        <v>4500</v>
      </c>
      <c r="Q175">
        <v>513910.9</v>
      </c>
      <c r="R175">
        <v>13.1</v>
      </c>
      <c r="AA175" s="1">
        <f t="shared" si="39"/>
        <v>0.48016122937397659</v>
      </c>
      <c r="AB175" s="1">
        <f t="shared" si="40"/>
        <v>0.13200654994331779</v>
      </c>
      <c r="AC175" s="1">
        <f t="shared" si="41"/>
        <v>0.16003274971658898</v>
      </c>
      <c r="AD175" s="1">
        <f t="shared" si="42"/>
        <v>2.1119368518285258E-2</v>
      </c>
      <c r="AE175" s="1">
        <f t="shared" si="43"/>
        <v>1.284796573875803E-2</v>
      </c>
      <c r="AF175" s="1">
        <f t="shared" si="44"/>
        <v>1.4380484527858253E-2</v>
      </c>
      <c r="AG175" s="1">
        <f t="shared" si="45"/>
        <v>8.4981315866817814E-2</v>
      </c>
      <c r="AH175" s="1">
        <f t="shared" si="46"/>
        <v>9.4470336314397274E-2</v>
      </c>
      <c r="AY175" s="2" t="s">
        <v>25</v>
      </c>
      <c r="AZ175" s="3" t="s">
        <v>870</v>
      </c>
      <c r="BA175" s="1">
        <f t="shared" si="47"/>
        <v>0.69203502744375078</v>
      </c>
      <c r="BB175" s="1">
        <f t="shared" si="48"/>
        <v>9.1540620941048312E-2</v>
      </c>
      <c r="BC175" s="1">
        <f t="shared" si="49"/>
        <v>2.6488456865127581E-2</v>
      </c>
      <c r="BD175" s="1">
        <f t="shared" si="50"/>
        <v>5.497129928352956E-3</v>
      </c>
      <c r="BE175" s="1">
        <f t="shared" si="51"/>
        <v>1.0516612896467926E-2</v>
      </c>
      <c r="BF175" s="1">
        <f t="shared" si="52"/>
        <v>3.0929735618217623E-2</v>
      </c>
      <c r="BG175" s="1">
        <f t="shared" si="36"/>
        <v>7.0641471487828386E-2</v>
      </c>
      <c r="BH175" s="1">
        <f t="shared" si="37"/>
        <v>7.2350944819206439E-2</v>
      </c>
    </row>
    <row r="176" spans="1:60" x14ac:dyDescent="0.25">
      <c r="A176">
        <v>2011</v>
      </c>
      <c r="B176" t="s">
        <v>357</v>
      </c>
      <c r="C176" t="s">
        <v>358</v>
      </c>
      <c r="D176" t="s">
        <v>803</v>
      </c>
      <c r="E176">
        <v>52981</v>
      </c>
      <c r="F176">
        <v>10180</v>
      </c>
      <c r="G176">
        <v>7634</v>
      </c>
      <c r="H176">
        <v>6869</v>
      </c>
      <c r="I176">
        <f t="shared" si="38"/>
        <v>24683</v>
      </c>
      <c r="J176">
        <v>7882</v>
      </c>
      <c r="K176">
        <v>4966</v>
      </c>
      <c r="L176">
        <v>3676</v>
      </c>
      <c r="M176">
        <v>945</v>
      </c>
      <c r="N176">
        <v>938</v>
      </c>
      <c r="O176">
        <v>5452</v>
      </c>
      <c r="P176">
        <v>4439</v>
      </c>
      <c r="Q176">
        <v>630430.19999999995</v>
      </c>
      <c r="R176">
        <v>14.6</v>
      </c>
      <c r="AA176" s="1">
        <f t="shared" si="39"/>
        <v>0.46588399614956305</v>
      </c>
      <c r="AB176" s="1">
        <f t="shared" si="40"/>
        <v>0.14877031388611012</v>
      </c>
      <c r="AC176" s="1">
        <f t="shared" si="41"/>
        <v>9.3731715143164529E-2</v>
      </c>
      <c r="AD176" s="1">
        <f t="shared" si="42"/>
        <v>6.9383363847417001E-2</v>
      </c>
      <c r="AE176" s="1">
        <f t="shared" si="43"/>
        <v>1.7836582925954587E-2</v>
      </c>
      <c r="AF176" s="1">
        <f t="shared" si="44"/>
        <v>1.7704460089466034E-2</v>
      </c>
      <c r="AG176" s="1">
        <f t="shared" si="45"/>
        <v>0.10290481493365546</v>
      </c>
      <c r="AH176" s="1">
        <f t="shared" si="46"/>
        <v>8.3784753024669215E-2</v>
      </c>
      <c r="AY176" s="2" t="s">
        <v>247</v>
      </c>
      <c r="AZ176" s="3" t="s">
        <v>869</v>
      </c>
      <c r="BA176" s="1">
        <f t="shared" si="47"/>
        <v>0.60300526444235258</v>
      </c>
      <c r="BB176" s="1">
        <f t="shared" si="48"/>
        <v>0.12212808980929471</v>
      </c>
      <c r="BC176" s="1">
        <f t="shared" si="49"/>
        <v>4.2638496670501694E-2</v>
      </c>
      <c r="BD176" s="1">
        <f t="shared" si="50"/>
        <v>1.5531848133040477E-2</v>
      </c>
      <c r="BE176" s="1">
        <f t="shared" si="51"/>
        <v>2.7559878673778893E-2</v>
      </c>
      <c r="BF176" s="1">
        <f t="shared" si="52"/>
        <v>3.3364710804309174E-2</v>
      </c>
      <c r="BG176" s="1">
        <f t="shared" si="36"/>
        <v>8.6845866889795342E-2</v>
      </c>
      <c r="BH176" s="1">
        <f t="shared" si="37"/>
        <v>6.8925844576927103E-2</v>
      </c>
    </row>
    <row r="177" spans="1:60" x14ac:dyDescent="0.25">
      <c r="A177">
        <v>2011</v>
      </c>
      <c r="B177" t="s">
        <v>359</v>
      </c>
      <c r="C177" t="s">
        <v>360</v>
      </c>
      <c r="D177" t="s">
        <v>803</v>
      </c>
      <c r="E177">
        <v>61301</v>
      </c>
      <c r="F177">
        <v>11077</v>
      </c>
      <c r="G177">
        <v>4972</v>
      </c>
      <c r="H177">
        <v>5470</v>
      </c>
      <c r="I177">
        <f t="shared" si="38"/>
        <v>21519</v>
      </c>
      <c r="J177">
        <v>10845</v>
      </c>
      <c r="K177">
        <v>8666</v>
      </c>
      <c r="L177">
        <v>3329</v>
      </c>
      <c r="M177">
        <v>2189</v>
      </c>
      <c r="N177">
        <v>2184</v>
      </c>
      <c r="O177">
        <v>7477</v>
      </c>
      <c r="P177">
        <v>5092</v>
      </c>
      <c r="Q177">
        <v>970238.9</v>
      </c>
      <c r="R177">
        <v>19.899999999999999</v>
      </c>
      <c r="AA177" s="1">
        <f t="shared" si="39"/>
        <v>0.35103831911388067</v>
      </c>
      <c r="AB177" s="1">
        <f t="shared" si="40"/>
        <v>0.17691391657558606</v>
      </c>
      <c r="AC177" s="1">
        <f t="shared" si="41"/>
        <v>0.14136800378460385</v>
      </c>
      <c r="AD177" s="1">
        <f t="shared" si="42"/>
        <v>5.4305802515456518E-2</v>
      </c>
      <c r="AE177" s="1">
        <f t="shared" si="43"/>
        <v>3.5709042266847194E-2</v>
      </c>
      <c r="AF177" s="1">
        <f t="shared" si="44"/>
        <v>3.5627477528914701E-2</v>
      </c>
      <c r="AG177" s="1">
        <f t="shared" si="45"/>
        <v>0.12197190910425605</v>
      </c>
      <c r="AH177" s="1">
        <f t="shared" si="46"/>
        <v>8.3065529110454964E-2</v>
      </c>
      <c r="AY177" s="2" t="s">
        <v>405</v>
      </c>
      <c r="AZ177" s="3" t="s">
        <v>870</v>
      </c>
      <c r="BA177" s="1">
        <f t="shared" si="47"/>
        <v>0.46751324988297827</v>
      </c>
      <c r="BB177" s="1">
        <f t="shared" si="48"/>
        <v>0.23678409108067708</v>
      </c>
      <c r="BC177" s="1">
        <f t="shared" si="49"/>
        <v>3.0486055536261644E-2</v>
      </c>
      <c r="BD177" s="1">
        <f t="shared" si="50"/>
        <v>9.8977758316094646E-3</v>
      </c>
      <c r="BE177" s="1">
        <f t="shared" si="51"/>
        <v>9.0069005088559053E-3</v>
      </c>
      <c r="BF177" s="1">
        <f t="shared" si="52"/>
        <v>1.5612967520799674E-2</v>
      </c>
      <c r="BG177" s="1">
        <f t="shared" si="36"/>
        <v>6.7532879339242305E-2</v>
      </c>
      <c r="BH177" s="1">
        <f t="shared" si="37"/>
        <v>0.16316608029957569</v>
      </c>
    </row>
    <row r="178" spans="1:60" x14ac:dyDescent="0.25">
      <c r="A178">
        <v>2011</v>
      </c>
      <c r="B178" t="s">
        <v>361</v>
      </c>
      <c r="C178" t="s">
        <v>362</v>
      </c>
      <c r="D178" t="s">
        <v>803</v>
      </c>
      <c r="E178">
        <v>61541</v>
      </c>
      <c r="F178">
        <v>6741</v>
      </c>
      <c r="G178">
        <v>11257</v>
      </c>
      <c r="H178">
        <v>13695</v>
      </c>
      <c r="I178">
        <f t="shared" si="38"/>
        <v>31693</v>
      </c>
      <c r="J178">
        <v>11150</v>
      </c>
      <c r="K178">
        <v>3239</v>
      </c>
      <c r="L178">
        <v>1008</v>
      </c>
      <c r="M178">
        <v>673</v>
      </c>
      <c r="N178">
        <v>1761</v>
      </c>
      <c r="O178">
        <v>6724</v>
      </c>
      <c r="P178">
        <v>5293</v>
      </c>
      <c r="Q178">
        <v>738878.4</v>
      </c>
      <c r="R178">
        <v>14.9</v>
      </c>
      <c r="AA178" s="1">
        <f t="shared" si="39"/>
        <v>0.51499000666222516</v>
      </c>
      <c r="AB178" s="1">
        <f t="shared" si="40"/>
        <v>0.18118002632391414</v>
      </c>
      <c r="AC178" s="1">
        <f t="shared" si="41"/>
        <v>5.2631578947368418E-2</v>
      </c>
      <c r="AD178" s="1">
        <f t="shared" si="42"/>
        <v>1.6379324352870445E-2</v>
      </c>
      <c r="AE178" s="1">
        <f t="shared" si="43"/>
        <v>1.0935798898295445E-2</v>
      </c>
      <c r="AF178" s="1">
        <f t="shared" si="44"/>
        <v>2.8615069628377829E-2</v>
      </c>
      <c r="AG178" s="1">
        <f t="shared" si="45"/>
        <v>0.10926049300466356</v>
      </c>
      <c r="AH178" s="1">
        <f t="shared" si="46"/>
        <v>8.6007702182284984E-2</v>
      </c>
      <c r="AY178" s="2" t="s">
        <v>617</v>
      </c>
      <c r="AZ178" s="3" t="s">
        <v>873</v>
      </c>
      <c r="BA178" s="1">
        <f t="shared" si="47"/>
        <v>0.50862492738079279</v>
      </c>
      <c r="BB178" s="1">
        <f t="shared" si="48"/>
        <v>0.14300397729811862</v>
      </c>
      <c r="BC178" s="1">
        <f t="shared" si="49"/>
        <v>3.0477722661661526E-2</v>
      </c>
      <c r="BD178" s="1">
        <f t="shared" si="50"/>
        <v>9.5857353532645129E-3</v>
      </c>
      <c r="BE178" s="1">
        <f t="shared" si="51"/>
        <v>1.4546185815793002E-2</v>
      </c>
      <c r="BF178" s="1">
        <f t="shared" si="52"/>
        <v>3.572864995307682E-2</v>
      </c>
      <c r="BG178" s="1">
        <f t="shared" si="36"/>
        <v>0.16941502435536487</v>
      </c>
      <c r="BH178" s="1">
        <f t="shared" si="37"/>
        <v>8.861777718192787E-2</v>
      </c>
    </row>
    <row r="179" spans="1:60" x14ac:dyDescent="0.25">
      <c r="A179">
        <v>2011</v>
      </c>
      <c r="B179" t="s">
        <v>363</v>
      </c>
      <c r="C179" t="s">
        <v>364</v>
      </c>
      <c r="D179" t="s">
        <v>803</v>
      </c>
      <c r="E179">
        <v>41264</v>
      </c>
      <c r="F179">
        <v>9196</v>
      </c>
      <c r="G179">
        <v>8479</v>
      </c>
      <c r="H179">
        <v>4920</v>
      </c>
      <c r="I179">
        <f t="shared" si="38"/>
        <v>22595</v>
      </c>
      <c r="J179">
        <v>3964</v>
      </c>
      <c r="K179">
        <v>3008</v>
      </c>
      <c r="L179">
        <v>1544</v>
      </c>
      <c r="M179">
        <v>691</v>
      </c>
      <c r="N179">
        <v>1432</v>
      </c>
      <c r="O179">
        <v>3817</v>
      </c>
      <c r="P179">
        <v>4213</v>
      </c>
      <c r="Q179">
        <v>558152.30000000005</v>
      </c>
      <c r="R179">
        <v>16.8</v>
      </c>
      <c r="AA179" s="1">
        <f t="shared" si="39"/>
        <v>0.54757173322993413</v>
      </c>
      <c r="AB179" s="1">
        <f t="shared" si="40"/>
        <v>9.6064366033346255E-2</v>
      </c>
      <c r="AC179" s="1">
        <f t="shared" si="41"/>
        <v>7.2896471500581622E-2</v>
      </c>
      <c r="AD179" s="1">
        <f t="shared" si="42"/>
        <v>3.7417603722373016E-2</v>
      </c>
      <c r="AE179" s="1">
        <f t="shared" si="43"/>
        <v>1.6745831717720046E-2</v>
      </c>
      <c r="AF179" s="1">
        <f t="shared" si="44"/>
        <v>3.4703373400542845E-2</v>
      </c>
      <c r="AG179" s="1">
        <f t="shared" si="45"/>
        <v>9.2501938735944159E-2</v>
      </c>
      <c r="AH179" s="1">
        <f t="shared" si="46"/>
        <v>0.10209868165955797</v>
      </c>
      <c r="AY179" s="2" t="s">
        <v>631</v>
      </c>
      <c r="AZ179" s="3" t="s">
        <v>874</v>
      </c>
      <c r="BA179" s="1">
        <f t="shared" si="47"/>
        <v>0.38457166786312513</v>
      </c>
      <c r="BB179" s="1">
        <f t="shared" si="48"/>
        <v>0.15598827470686766</v>
      </c>
      <c r="BC179" s="1">
        <f t="shared" si="49"/>
        <v>9.2276860492940899E-2</v>
      </c>
      <c r="BD179" s="1">
        <f t="shared" si="50"/>
        <v>4.8516391481215601E-2</v>
      </c>
      <c r="BE179" s="1">
        <f t="shared" si="51"/>
        <v>2.3031825795644893E-2</v>
      </c>
      <c r="BF179" s="1">
        <f t="shared" si="52"/>
        <v>3.7628619286910747E-2</v>
      </c>
      <c r="BG179" s="1">
        <f t="shared" si="36"/>
        <v>0.15793251974156497</v>
      </c>
      <c r="BH179" s="1">
        <f t="shared" si="37"/>
        <v>0.10005384063173008</v>
      </c>
    </row>
    <row r="180" spans="1:60" x14ac:dyDescent="0.25">
      <c r="A180">
        <v>2011</v>
      </c>
      <c r="B180" t="s">
        <v>365</v>
      </c>
      <c r="C180" t="s">
        <v>366</v>
      </c>
      <c r="D180" t="s">
        <v>803</v>
      </c>
      <c r="E180">
        <v>67268</v>
      </c>
      <c r="F180">
        <v>11415</v>
      </c>
      <c r="G180">
        <v>10087</v>
      </c>
      <c r="H180">
        <v>8185</v>
      </c>
      <c r="I180">
        <f t="shared" si="38"/>
        <v>29687</v>
      </c>
      <c r="J180">
        <v>11297</v>
      </c>
      <c r="K180">
        <v>4347</v>
      </c>
      <c r="L180">
        <v>2125</v>
      </c>
      <c r="M180">
        <v>2484</v>
      </c>
      <c r="N180">
        <v>3402</v>
      </c>
      <c r="O180">
        <v>7965</v>
      </c>
      <c r="P180">
        <v>5961</v>
      </c>
      <c r="Q180">
        <v>983465.4</v>
      </c>
      <c r="R180">
        <v>18.399999999999999</v>
      </c>
      <c r="AA180" s="1">
        <f t="shared" si="39"/>
        <v>0.44132425521793422</v>
      </c>
      <c r="AB180" s="1">
        <f t="shared" si="40"/>
        <v>0.16794017958018673</v>
      </c>
      <c r="AC180" s="1">
        <f t="shared" si="41"/>
        <v>6.4622108580602966E-2</v>
      </c>
      <c r="AD180" s="1">
        <f t="shared" si="42"/>
        <v>3.1590057679728847E-2</v>
      </c>
      <c r="AE180" s="1">
        <f t="shared" si="43"/>
        <v>3.6926919188915976E-2</v>
      </c>
      <c r="AF180" s="1">
        <f t="shared" si="44"/>
        <v>5.0573824106558841E-2</v>
      </c>
      <c r="AG180" s="1">
        <f t="shared" si="45"/>
        <v>0.11840696913837188</v>
      </c>
      <c r="AH180" s="1">
        <f t="shared" si="46"/>
        <v>8.8615686507700547E-2</v>
      </c>
      <c r="AY180" s="2" t="s">
        <v>173</v>
      </c>
      <c r="AZ180" s="3" t="s">
        <v>873</v>
      </c>
      <c r="BA180" s="1">
        <f t="shared" si="47"/>
        <v>0.48945750992359893</v>
      </c>
      <c r="BB180" s="1">
        <f t="shared" si="48"/>
        <v>0.2014170472491357</v>
      </c>
      <c r="BC180" s="1">
        <f t="shared" si="49"/>
        <v>5.322463613470485E-2</v>
      </c>
      <c r="BD180" s="1">
        <f t="shared" si="50"/>
        <v>2.0209996158606854E-2</v>
      </c>
      <c r="BE180" s="1">
        <f t="shared" si="51"/>
        <v>2.1554483759443424E-2</v>
      </c>
      <c r="BF180" s="1">
        <f t="shared" si="52"/>
        <v>3.356950787485595E-2</v>
      </c>
      <c r="BG180" s="1">
        <f t="shared" si="36"/>
        <v>9.9876221776430921E-2</v>
      </c>
      <c r="BH180" s="1">
        <f t="shared" si="37"/>
        <v>8.0690597123223351E-2</v>
      </c>
    </row>
    <row r="181" spans="1:60" x14ac:dyDescent="0.25">
      <c r="A181">
        <v>2011</v>
      </c>
      <c r="B181" t="s">
        <v>367</v>
      </c>
      <c r="C181" t="s">
        <v>368</v>
      </c>
      <c r="D181" t="s">
        <v>803</v>
      </c>
      <c r="E181">
        <v>43183</v>
      </c>
      <c r="F181">
        <v>7459</v>
      </c>
      <c r="G181">
        <v>3198</v>
      </c>
      <c r="H181">
        <v>4988</v>
      </c>
      <c r="I181">
        <f t="shared" si="38"/>
        <v>15645</v>
      </c>
      <c r="J181">
        <v>6464</v>
      </c>
      <c r="K181">
        <v>4465</v>
      </c>
      <c r="L181">
        <v>2587</v>
      </c>
      <c r="M181">
        <v>1024</v>
      </c>
      <c r="N181">
        <v>1701</v>
      </c>
      <c r="O181">
        <v>6822</v>
      </c>
      <c r="P181">
        <v>4475</v>
      </c>
      <c r="Q181">
        <v>665899.1</v>
      </c>
      <c r="R181">
        <v>20.9</v>
      </c>
      <c r="AA181" s="1">
        <f t="shared" si="39"/>
        <v>0.36229534770627331</v>
      </c>
      <c r="AB181" s="1">
        <f t="shared" si="40"/>
        <v>0.14968853484009911</v>
      </c>
      <c r="AC181" s="1">
        <f t="shared" si="41"/>
        <v>0.10339717018271079</v>
      </c>
      <c r="AD181" s="1">
        <f t="shared" si="42"/>
        <v>5.9907834101382486E-2</v>
      </c>
      <c r="AE181" s="1">
        <f t="shared" si="43"/>
        <v>2.371303522219392E-2</v>
      </c>
      <c r="AF181" s="1">
        <f t="shared" si="44"/>
        <v>3.9390500891554547E-2</v>
      </c>
      <c r="AG181" s="1">
        <f t="shared" si="45"/>
        <v>0.1579788342634833</v>
      </c>
      <c r="AH181" s="1">
        <f t="shared" si="46"/>
        <v>0.10362874279230253</v>
      </c>
      <c r="AY181" s="2" t="s">
        <v>115</v>
      </c>
      <c r="AZ181" s="3" t="s">
        <v>871</v>
      </c>
      <c r="BA181" s="1">
        <f t="shared" si="47"/>
        <v>0.67768735164462535</v>
      </c>
      <c r="BB181" s="1">
        <f t="shared" si="48"/>
        <v>8.508533966316266E-2</v>
      </c>
      <c r="BC181" s="1">
        <f t="shared" si="49"/>
        <v>2.6068158697863681E-2</v>
      </c>
      <c r="BD181" s="1">
        <f t="shared" si="50"/>
        <v>1.8056968463886065E-2</v>
      </c>
      <c r="BE181" s="1">
        <f t="shared" si="51"/>
        <v>1.2122753475754493E-2</v>
      </c>
      <c r="BF181" s="1">
        <f t="shared" si="52"/>
        <v>3.5803097095060472E-2</v>
      </c>
      <c r="BG181" s="1">
        <f t="shared" si="36"/>
        <v>6.4626427037413808E-2</v>
      </c>
      <c r="BH181" s="1">
        <f t="shared" si="37"/>
        <v>8.0549903922233532E-2</v>
      </c>
    </row>
    <row r="182" spans="1:60" x14ac:dyDescent="0.25">
      <c r="A182">
        <v>2011</v>
      </c>
      <c r="B182" t="s">
        <v>369</v>
      </c>
      <c r="C182" t="s">
        <v>370</v>
      </c>
      <c r="D182" t="s">
        <v>803</v>
      </c>
      <c r="E182">
        <v>62424</v>
      </c>
      <c r="F182">
        <v>17244</v>
      </c>
      <c r="G182">
        <v>19686</v>
      </c>
      <c r="H182">
        <v>6630</v>
      </c>
      <c r="I182">
        <f t="shared" si="38"/>
        <v>43560</v>
      </c>
      <c r="J182">
        <v>3102</v>
      </c>
      <c r="K182">
        <v>2251</v>
      </c>
      <c r="L182">
        <v>1514</v>
      </c>
      <c r="M182">
        <v>706</v>
      </c>
      <c r="N182">
        <v>2058</v>
      </c>
      <c r="O182">
        <v>4781</v>
      </c>
      <c r="P182">
        <v>4452</v>
      </c>
      <c r="Q182">
        <v>635173.80000000005</v>
      </c>
      <c r="R182">
        <v>11.9</v>
      </c>
      <c r="AA182" s="1">
        <f t="shared" si="39"/>
        <v>0.69780853517877739</v>
      </c>
      <c r="AB182" s="1">
        <f t="shared" si="40"/>
        <v>4.9692425990003848E-2</v>
      </c>
      <c r="AC182" s="1">
        <f t="shared" si="41"/>
        <v>3.605984877611175E-2</v>
      </c>
      <c r="AD182" s="1">
        <f t="shared" si="42"/>
        <v>2.425349224657183E-2</v>
      </c>
      <c r="AE182" s="1">
        <f t="shared" si="43"/>
        <v>1.1309752659233629E-2</v>
      </c>
      <c r="AF182" s="1">
        <f t="shared" si="44"/>
        <v>3.2968089196462901E-2</v>
      </c>
      <c r="AG182" s="1">
        <f t="shared" si="45"/>
        <v>7.6589132384980135E-2</v>
      </c>
      <c r="AH182" s="1">
        <f t="shared" si="46"/>
        <v>7.1318723567858511E-2</v>
      </c>
      <c r="AY182" s="2" t="s">
        <v>347</v>
      </c>
      <c r="AZ182" s="4" t="s">
        <v>872</v>
      </c>
      <c r="BA182" s="1">
        <f t="shared" si="47"/>
        <v>0.40661640252346515</v>
      </c>
      <c r="BB182" s="1">
        <f t="shared" si="48"/>
        <v>0.12655793198953685</v>
      </c>
      <c r="BC182" s="1">
        <f t="shared" si="49"/>
        <v>8.847515002308047E-2</v>
      </c>
      <c r="BD182" s="1">
        <f t="shared" si="50"/>
        <v>5.425450069241422E-2</v>
      </c>
      <c r="BE182" s="1">
        <f t="shared" si="51"/>
        <v>0.10530850900138483</v>
      </c>
      <c r="BF182" s="1">
        <f t="shared" si="52"/>
        <v>2.5588552084936145E-2</v>
      </c>
      <c r="BG182" s="1">
        <f t="shared" si="36"/>
        <v>0.11684874596091706</v>
      </c>
      <c r="BH182" s="1">
        <f t="shared" si="37"/>
        <v>7.6350207724265276E-2</v>
      </c>
    </row>
    <row r="183" spans="1:60" x14ac:dyDescent="0.25">
      <c r="A183">
        <v>2011</v>
      </c>
      <c r="B183" t="s">
        <v>371</v>
      </c>
      <c r="C183" t="s">
        <v>372</v>
      </c>
      <c r="D183" t="s">
        <v>803</v>
      </c>
      <c r="E183">
        <v>60333</v>
      </c>
      <c r="F183">
        <v>6393</v>
      </c>
      <c r="G183">
        <v>5990</v>
      </c>
      <c r="H183">
        <v>11317</v>
      </c>
      <c r="I183">
        <f t="shared" si="38"/>
        <v>23700</v>
      </c>
      <c r="J183">
        <v>13401</v>
      </c>
      <c r="K183">
        <v>4606</v>
      </c>
      <c r="L183">
        <v>2185</v>
      </c>
      <c r="M183">
        <v>1256</v>
      </c>
      <c r="N183">
        <v>2006</v>
      </c>
      <c r="O183">
        <v>7820</v>
      </c>
      <c r="P183">
        <v>5359</v>
      </c>
      <c r="Q183">
        <v>855039.7</v>
      </c>
      <c r="R183">
        <v>18.100000000000001</v>
      </c>
      <c r="AA183" s="1">
        <f t="shared" si="39"/>
        <v>0.39281984983342449</v>
      </c>
      <c r="AB183" s="1">
        <f t="shared" si="40"/>
        <v>0.22211724926657053</v>
      </c>
      <c r="AC183" s="1">
        <f t="shared" si="41"/>
        <v>7.6342963220791274E-2</v>
      </c>
      <c r="AD183" s="1">
        <f t="shared" si="42"/>
        <v>3.6215669699832594E-2</v>
      </c>
      <c r="AE183" s="1">
        <f t="shared" si="43"/>
        <v>2.0817794573450683E-2</v>
      </c>
      <c r="AF183" s="1">
        <f t="shared" si="44"/>
        <v>3.324880247957171E-2</v>
      </c>
      <c r="AG183" s="1">
        <f t="shared" si="45"/>
        <v>0.12961397576782191</v>
      </c>
      <c r="AH183" s="1">
        <f t="shared" si="46"/>
        <v>8.8823695158536789E-2</v>
      </c>
      <c r="AY183" s="2" t="s">
        <v>197</v>
      </c>
      <c r="AZ183" s="3" t="s">
        <v>874</v>
      </c>
      <c r="BA183" s="1">
        <f t="shared" si="47"/>
        <v>0.45754177157244219</v>
      </c>
      <c r="BB183" s="1">
        <f t="shared" si="48"/>
        <v>0.15424963759822996</v>
      </c>
      <c r="BC183" s="1">
        <f t="shared" si="49"/>
        <v>9.7047379262989245E-2</v>
      </c>
      <c r="BD183" s="1">
        <f t="shared" si="50"/>
        <v>2.7256427862973984E-2</v>
      </c>
      <c r="BE183" s="1">
        <f t="shared" si="51"/>
        <v>2.6626993209735255E-2</v>
      </c>
      <c r="BF183" s="1">
        <f t="shared" si="52"/>
        <v>4.5605401693751428E-2</v>
      </c>
      <c r="BG183" s="1">
        <f t="shared" si="36"/>
        <v>0.11316472114137484</v>
      </c>
      <c r="BH183" s="1">
        <f t="shared" si="37"/>
        <v>7.8507667658503089E-2</v>
      </c>
    </row>
    <row r="184" spans="1:60" x14ac:dyDescent="0.25">
      <c r="A184">
        <v>2011</v>
      </c>
      <c r="B184" t="s">
        <v>373</v>
      </c>
      <c r="C184" t="s">
        <v>374</v>
      </c>
      <c r="D184" t="s">
        <v>803</v>
      </c>
      <c r="E184">
        <v>42250</v>
      </c>
      <c r="F184">
        <v>6656</v>
      </c>
      <c r="G184">
        <v>4701</v>
      </c>
      <c r="H184">
        <v>5318</v>
      </c>
      <c r="I184">
        <f t="shared" si="38"/>
        <v>16675</v>
      </c>
      <c r="J184">
        <v>7727</v>
      </c>
      <c r="K184">
        <v>3555</v>
      </c>
      <c r="L184">
        <v>1278</v>
      </c>
      <c r="M184">
        <v>917</v>
      </c>
      <c r="N184">
        <v>2547</v>
      </c>
      <c r="O184">
        <v>5776</v>
      </c>
      <c r="P184">
        <v>3775</v>
      </c>
      <c r="Q184">
        <v>633870.1</v>
      </c>
      <c r="R184">
        <v>19.399999999999999</v>
      </c>
      <c r="AA184" s="1">
        <f t="shared" si="39"/>
        <v>0.39467455621301772</v>
      </c>
      <c r="AB184" s="1">
        <f t="shared" si="40"/>
        <v>0.18288757396449704</v>
      </c>
      <c r="AC184" s="1">
        <f t="shared" si="41"/>
        <v>8.4142011834319533E-2</v>
      </c>
      <c r="AD184" s="1">
        <f t="shared" si="42"/>
        <v>3.0248520710059172E-2</v>
      </c>
      <c r="AE184" s="1">
        <f t="shared" si="43"/>
        <v>2.1704142011834321E-2</v>
      </c>
      <c r="AF184" s="1">
        <f t="shared" si="44"/>
        <v>6.0284023668639053E-2</v>
      </c>
      <c r="AG184" s="1">
        <f t="shared" si="45"/>
        <v>0.13671005917159762</v>
      </c>
      <c r="AH184" s="1">
        <f t="shared" si="46"/>
        <v>8.9349112426035507E-2</v>
      </c>
      <c r="AY184" s="2" t="s">
        <v>117</v>
      </c>
      <c r="AZ184" s="3" t="s">
        <v>873</v>
      </c>
      <c r="BA184" s="1">
        <f t="shared" si="47"/>
        <v>0.52543501363618905</v>
      </c>
      <c r="BB184" s="1">
        <f t="shared" si="48"/>
        <v>0.15494039769017043</v>
      </c>
      <c r="BC184" s="1">
        <f t="shared" si="49"/>
        <v>6.3213019039448926E-2</v>
      </c>
      <c r="BD184" s="1">
        <f t="shared" si="50"/>
        <v>3.7361877568789129E-2</v>
      </c>
      <c r="BE184" s="1">
        <f t="shared" si="51"/>
        <v>2.4596356000563372E-2</v>
      </c>
      <c r="BF184" s="1">
        <f t="shared" si="52"/>
        <v>3.9308075440775407E-2</v>
      </c>
      <c r="BG184" s="1">
        <f t="shared" si="36"/>
        <v>8.7591708172750665E-2</v>
      </c>
      <c r="BH184" s="1">
        <f t="shared" si="37"/>
        <v>6.7553552451313045E-2</v>
      </c>
    </row>
    <row r="185" spans="1:60" x14ac:dyDescent="0.25">
      <c r="A185">
        <v>2011</v>
      </c>
      <c r="B185" t="s">
        <v>375</v>
      </c>
      <c r="C185" t="s">
        <v>376</v>
      </c>
      <c r="D185" t="s">
        <v>803</v>
      </c>
      <c r="E185">
        <v>31540</v>
      </c>
      <c r="F185">
        <v>6728</v>
      </c>
      <c r="G185">
        <v>3070</v>
      </c>
      <c r="H185">
        <v>4556</v>
      </c>
      <c r="I185">
        <f t="shared" si="38"/>
        <v>14354</v>
      </c>
      <c r="J185">
        <v>5370</v>
      </c>
      <c r="K185">
        <v>2777</v>
      </c>
      <c r="L185">
        <v>857</v>
      </c>
      <c r="M185">
        <v>997</v>
      </c>
      <c r="N185">
        <v>1373</v>
      </c>
      <c r="O185">
        <v>3079</v>
      </c>
      <c r="P185">
        <v>2733</v>
      </c>
      <c r="Q185">
        <v>432235.3</v>
      </c>
      <c r="R185">
        <v>16.8</v>
      </c>
      <c r="AA185" s="1">
        <f t="shared" si="39"/>
        <v>0.45510462904248572</v>
      </c>
      <c r="AB185" s="1">
        <f t="shared" si="40"/>
        <v>0.17025998731769182</v>
      </c>
      <c r="AC185" s="1">
        <f t="shared" si="41"/>
        <v>8.804692454026633E-2</v>
      </c>
      <c r="AD185" s="1">
        <f t="shared" si="42"/>
        <v>2.7171845275840201E-2</v>
      </c>
      <c r="AE185" s="1">
        <f t="shared" si="43"/>
        <v>3.1610653138871278E-2</v>
      </c>
      <c r="AF185" s="1">
        <f t="shared" si="44"/>
        <v>4.3532022828154722E-2</v>
      </c>
      <c r="AG185" s="1">
        <f t="shared" si="45"/>
        <v>9.7622067216233357E-2</v>
      </c>
      <c r="AH185" s="1">
        <f t="shared" si="46"/>
        <v>8.6651870640456569E-2</v>
      </c>
      <c r="AY185" s="2" t="s">
        <v>367</v>
      </c>
      <c r="AZ185" s="3" t="s">
        <v>874</v>
      </c>
      <c r="BA185" s="1">
        <f t="shared" si="47"/>
        <v>0.36229534770627331</v>
      </c>
      <c r="BB185" s="1">
        <f t="shared" si="48"/>
        <v>0.14968853484009911</v>
      </c>
      <c r="BC185" s="1">
        <f t="shared" si="49"/>
        <v>0.10339717018271079</v>
      </c>
      <c r="BD185" s="1">
        <f t="shared" si="50"/>
        <v>5.9907834101382486E-2</v>
      </c>
      <c r="BE185" s="1">
        <f t="shared" si="51"/>
        <v>2.371303522219392E-2</v>
      </c>
      <c r="BF185" s="1">
        <f t="shared" si="52"/>
        <v>3.9390500891554547E-2</v>
      </c>
      <c r="BG185" s="1">
        <f t="shared" si="36"/>
        <v>0.1579788342634833</v>
      </c>
      <c r="BH185" s="1">
        <f t="shared" si="37"/>
        <v>0.10362874279230253</v>
      </c>
    </row>
    <row r="186" spans="1:60" x14ac:dyDescent="0.25">
      <c r="A186">
        <v>2011</v>
      </c>
      <c r="B186" t="s">
        <v>377</v>
      </c>
      <c r="C186" t="s">
        <v>378</v>
      </c>
      <c r="D186" t="s">
        <v>803</v>
      </c>
      <c r="E186">
        <v>65479</v>
      </c>
      <c r="F186">
        <v>16126</v>
      </c>
      <c r="G186">
        <v>18385</v>
      </c>
      <c r="H186">
        <v>6845</v>
      </c>
      <c r="I186">
        <f t="shared" si="38"/>
        <v>41356</v>
      </c>
      <c r="J186">
        <v>6392</v>
      </c>
      <c r="K186">
        <v>2498</v>
      </c>
      <c r="L186">
        <v>1471</v>
      </c>
      <c r="M186">
        <v>1061</v>
      </c>
      <c r="N186">
        <v>2882</v>
      </c>
      <c r="O186">
        <v>4674</v>
      </c>
      <c r="P186">
        <v>5145</v>
      </c>
      <c r="Q186">
        <v>738597</v>
      </c>
      <c r="R186">
        <v>13.3</v>
      </c>
      <c r="AA186" s="1">
        <f t="shared" si="39"/>
        <v>0.63159180806059956</v>
      </c>
      <c r="AB186" s="1">
        <f t="shared" si="40"/>
        <v>9.7619083981123719E-2</v>
      </c>
      <c r="AC186" s="1">
        <f t="shared" si="41"/>
        <v>3.8149635761083704E-2</v>
      </c>
      <c r="AD186" s="1">
        <f t="shared" si="42"/>
        <v>2.2465217856106539E-2</v>
      </c>
      <c r="AE186" s="1">
        <f t="shared" si="43"/>
        <v>1.6203668351685272E-2</v>
      </c>
      <c r="AF186" s="1">
        <f t="shared" si="44"/>
        <v>4.4014111394492891E-2</v>
      </c>
      <c r="AG186" s="1">
        <f t="shared" si="45"/>
        <v>7.1381664350402413E-2</v>
      </c>
      <c r="AH186" s="1">
        <f t="shared" si="46"/>
        <v>7.8574810244505869E-2</v>
      </c>
      <c r="AY186" s="2" t="s">
        <v>597</v>
      </c>
      <c r="AZ186" s="3" t="s">
        <v>873</v>
      </c>
      <c r="BA186" s="1">
        <f t="shared" si="47"/>
        <v>0.43553396267027461</v>
      </c>
      <c r="BB186" s="1">
        <f t="shared" si="48"/>
        <v>0.19795414245154414</v>
      </c>
      <c r="BC186" s="1">
        <f t="shared" si="49"/>
        <v>8.4345499830878509E-2</v>
      </c>
      <c r="BD186" s="1">
        <f t="shared" si="50"/>
        <v>2.8586656826870841E-2</v>
      </c>
      <c r="BE186" s="1">
        <f t="shared" si="51"/>
        <v>1.2207496694443591E-2</v>
      </c>
      <c r="BF186" s="1">
        <f t="shared" si="52"/>
        <v>3.8190707542818489E-2</v>
      </c>
      <c r="BG186" s="1">
        <f t="shared" si="36"/>
        <v>0.12027100437665919</v>
      </c>
      <c r="BH186" s="1">
        <f t="shared" si="37"/>
        <v>8.2910529606510672E-2</v>
      </c>
    </row>
    <row r="187" spans="1:60" x14ac:dyDescent="0.25">
      <c r="A187">
        <v>2011</v>
      </c>
      <c r="B187" t="s">
        <v>379</v>
      </c>
      <c r="C187" t="s">
        <v>380</v>
      </c>
      <c r="D187" t="s">
        <v>803</v>
      </c>
      <c r="E187">
        <v>48570</v>
      </c>
      <c r="F187">
        <v>6195</v>
      </c>
      <c r="G187">
        <v>4066</v>
      </c>
      <c r="H187">
        <v>6931</v>
      </c>
      <c r="I187">
        <f t="shared" si="38"/>
        <v>17192</v>
      </c>
      <c r="J187">
        <v>9166</v>
      </c>
      <c r="K187">
        <v>4951</v>
      </c>
      <c r="L187">
        <v>2164</v>
      </c>
      <c r="M187">
        <v>1362</v>
      </c>
      <c r="N187">
        <v>2207</v>
      </c>
      <c r="O187">
        <v>7274</v>
      </c>
      <c r="P187">
        <v>4254</v>
      </c>
      <c r="Q187">
        <v>741786.1</v>
      </c>
      <c r="R187">
        <v>20</v>
      </c>
      <c r="AA187" s="1">
        <f t="shared" si="39"/>
        <v>0.35396335186329009</v>
      </c>
      <c r="AB187" s="1">
        <f t="shared" si="40"/>
        <v>0.18871731521515339</v>
      </c>
      <c r="AC187" s="1">
        <f t="shared" si="41"/>
        <v>0.10193535103973646</v>
      </c>
      <c r="AD187" s="1">
        <f t="shared" si="42"/>
        <v>4.4554251595635162E-2</v>
      </c>
      <c r="AE187" s="1">
        <f t="shared" si="43"/>
        <v>2.804200123533045E-2</v>
      </c>
      <c r="AF187" s="1">
        <f t="shared" si="44"/>
        <v>4.5439571752110358E-2</v>
      </c>
      <c r="AG187" s="1">
        <f t="shared" si="45"/>
        <v>0.149763228330245</v>
      </c>
      <c r="AH187" s="1">
        <f t="shared" si="46"/>
        <v>8.7584928968499079E-2</v>
      </c>
      <c r="AY187" s="2" t="s">
        <v>27</v>
      </c>
      <c r="AZ187" s="3" t="s">
        <v>870</v>
      </c>
      <c r="BA187" s="1">
        <f t="shared" si="47"/>
        <v>0.62245641805344387</v>
      </c>
      <c r="BB187" s="1">
        <f t="shared" si="48"/>
        <v>0.17698331701830755</v>
      </c>
      <c r="BC187" s="1">
        <f t="shared" si="49"/>
        <v>1.7266157082456834E-2</v>
      </c>
      <c r="BD187" s="1">
        <f t="shared" si="50"/>
        <v>4.8632661987378419E-3</v>
      </c>
      <c r="BE187" s="1">
        <f t="shared" si="51"/>
        <v>8.3935600774790158E-3</v>
      </c>
      <c r="BF187" s="1">
        <f t="shared" si="52"/>
        <v>2.7482140253681293E-2</v>
      </c>
      <c r="BG187" s="1">
        <f t="shared" si="36"/>
        <v>7.2865682211067831E-2</v>
      </c>
      <c r="BH187" s="1">
        <f t="shared" si="37"/>
        <v>6.9689459104825782E-2</v>
      </c>
    </row>
    <row r="188" spans="1:60" x14ac:dyDescent="0.25">
      <c r="A188">
        <v>2011</v>
      </c>
      <c r="B188" t="s">
        <v>381</v>
      </c>
      <c r="C188" t="s">
        <v>382</v>
      </c>
      <c r="D188" t="s">
        <v>803</v>
      </c>
      <c r="E188">
        <v>56483</v>
      </c>
      <c r="F188">
        <v>12834</v>
      </c>
      <c r="G188">
        <v>8440</v>
      </c>
      <c r="H188">
        <v>4510</v>
      </c>
      <c r="I188">
        <f t="shared" si="38"/>
        <v>25784</v>
      </c>
      <c r="J188">
        <v>6973</v>
      </c>
      <c r="K188">
        <v>6434</v>
      </c>
      <c r="L188">
        <v>2340</v>
      </c>
      <c r="M188">
        <v>2324</v>
      </c>
      <c r="N188">
        <v>2145</v>
      </c>
      <c r="O188">
        <v>6340</v>
      </c>
      <c r="P188">
        <v>4143</v>
      </c>
      <c r="Q188">
        <v>786752.6</v>
      </c>
      <c r="R188">
        <v>17.100000000000001</v>
      </c>
      <c r="AA188" s="1">
        <f t="shared" si="39"/>
        <v>0.45649133367561923</v>
      </c>
      <c r="AB188" s="1">
        <f t="shared" si="40"/>
        <v>0.12345307437636104</v>
      </c>
      <c r="AC188" s="1">
        <f t="shared" si="41"/>
        <v>0.1139103801143707</v>
      </c>
      <c r="AD188" s="1">
        <f t="shared" si="42"/>
        <v>4.1428394384150982E-2</v>
      </c>
      <c r="AE188" s="1">
        <f t="shared" si="43"/>
        <v>4.1145123311438839E-2</v>
      </c>
      <c r="AF188" s="1">
        <f t="shared" si="44"/>
        <v>3.7976028185471737E-2</v>
      </c>
      <c r="AG188" s="1">
        <f t="shared" si="45"/>
        <v>0.11224616256218685</v>
      </c>
      <c r="AH188" s="1">
        <f t="shared" si="46"/>
        <v>7.3349503390400653E-2</v>
      </c>
      <c r="AY188" s="2" t="s">
        <v>257</v>
      </c>
      <c r="AZ188" s="3" t="s">
        <v>873</v>
      </c>
      <c r="BA188" s="1">
        <f t="shared" si="47"/>
        <v>0.43246528888604518</v>
      </c>
      <c r="BB188" s="1">
        <f t="shared" si="48"/>
        <v>0.21645658711369889</v>
      </c>
      <c r="BC188" s="1">
        <f t="shared" si="49"/>
        <v>9.5335594087913492E-2</v>
      </c>
      <c r="BD188" s="1">
        <f t="shared" si="50"/>
        <v>2.8024825644634974E-2</v>
      </c>
      <c r="BE188" s="1">
        <f t="shared" si="51"/>
        <v>1.3468552050675027E-2</v>
      </c>
      <c r="BF188" s="1">
        <f t="shared" si="52"/>
        <v>2.6233284279224518E-2</v>
      </c>
      <c r="BG188" s="1">
        <f t="shared" si="36"/>
        <v>0.1085482116578156</v>
      </c>
      <c r="BH188" s="1">
        <f t="shared" si="37"/>
        <v>7.9467656279992319E-2</v>
      </c>
    </row>
    <row r="189" spans="1:60" x14ac:dyDescent="0.25">
      <c r="A189">
        <v>2011</v>
      </c>
      <c r="B189" t="s">
        <v>383</v>
      </c>
      <c r="C189" t="s">
        <v>384</v>
      </c>
      <c r="D189" t="s">
        <v>803</v>
      </c>
      <c r="E189">
        <v>58257</v>
      </c>
      <c r="F189">
        <v>9641</v>
      </c>
      <c r="G189">
        <v>8285</v>
      </c>
      <c r="H189">
        <v>9020</v>
      </c>
      <c r="I189">
        <f t="shared" si="38"/>
        <v>26946</v>
      </c>
      <c r="J189">
        <v>9972</v>
      </c>
      <c r="K189">
        <v>3152</v>
      </c>
      <c r="L189">
        <v>1515</v>
      </c>
      <c r="M189">
        <v>1081</v>
      </c>
      <c r="N189">
        <v>2739</v>
      </c>
      <c r="O189">
        <v>8232</v>
      </c>
      <c r="P189">
        <v>4620</v>
      </c>
      <c r="Q189">
        <v>782056.6</v>
      </c>
      <c r="R189">
        <v>17.2</v>
      </c>
      <c r="AA189" s="1">
        <f t="shared" si="39"/>
        <v>0.46253669086976673</v>
      </c>
      <c r="AB189" s="1">
        <f t="shared" si="40"/>
        <v>0.17117256295380812</v>
      </c>
      <c r="AC189" s="1">
        <f t="shared" si="41"/>
        <v>5.4105086084075736E-2</v>
      </c>
      <c r="AD189" s="1">
        <f t="shared" si="42"/>
        <v>2.6005458571502136E-2</v>
      </c>
      <c r="AE189" s="1">
        <f t="shared" si="43"/>
        <v>1.8555710043428257E-2</v>
      </c>
      <c r="AF189" s="1">
        <f t="shared" si="44"/>
        <v>4.7015809258973168E-2</v>
      </c>
      <c r="AG189" s="1">
        <f t="shared" si="45"/>
        <v>0.14130490756475617</v>
      </c>
      <c r="AH189" s="1">
        <f t="shared" si="46"/>
        <v>7.9303774653689679E-2</v>
      </c>
      <c r="AY189" s="2" t="s">
        <v>187</v>
      </c>
      <c r="AZ189" s="3" t="s">
        <v>873</v>
      </c>
      <c r="BA189" s="1">
        <f t="shared" si="47"/>
        <v>0.43840055302326586</v>
      </c>
      <c r="BB189" s="1">
        <f t="shared" si="48"/>
        <v>0.20554751463567433</v>
      </c>
      <c r="BC189" s="1">
        <f t="shared" si="49"/>
        <v>8.2607850338078673E-2</v>
      </c>
      <c r="BD189" s="1">
        <f t="shared" si="50"/>
        <v>3.54496554405824E-2</v>
      </c>
      <c r="BE189" s="1">
        <f t="shared" si="51"/>
        <v>2.5793350759326868E-2</v>
      </c>
      <c r="BF189" s="1">
        <f t="shared" si="52"/>
        <v>3.0524291979002399E-2</v>
      </c>
      <c r="BG189" s="1">
        <f t="shared" si="36"/>
        <v>0.10755870471581949</v>
      </c>
      <c r="BH189" s="1">
        <f t="shared" si="37"/>
        <v>7.4118079108249982E-2</v>
      </c>
    </row>
    <row r="190" spans="1:60" x14ac:dyDescent="0.25">
      <c r="A190">
        <v>2011</v>
      </c>
      <c r="B190" t="s">
        <v>385</v>
      </c>
      <c r="C190" t="s">
        <v>386</v>
      </c>
      <c r="D190" t="s">
        <v>803</v>
      </c>
      <c r="E190">
        <v>49181</v>
      </c>
      <c r="F190">
        <v>10437</v>
      </c>
      <c r="G190">
        <v>9468</v>
      </c>
      <c r="H190">
        <v>4795</v>
      </c>
      <c r="I190">
        <f t="shared" si="38"/>
        <v>24700</v>
      </c>
      <c r="J190">
        <v>7404</v>
      </c>
      <c r="K190">
        <v>2581</v>
      </c>
      <c r="L190">
        <v>1979</v>
      </c>
      <c r="M190">
        <v>1080</v>
      </c>
      <c r="N190">
        <v>1639</v>
      </c>
      <c r="O190">
        <v>4967</v>
      </c>
      <c r="P190">
        <v>4831</v>
      </c>
      <c r="Q190">
        <v>655097.30000000005</v>
      </c>
      <c r="R190">
        <v>16.600000000000001</v>
      </c>
      <c r="AA190" s="1">
        <f t="shared" si="39"/>
        <v>0.50222646957158257</v>
      </c>
      <c r="AB190" s="1">
        <f t="shared" si="40"/>
        <v>0.15054594253878531</v>
      </c>
      <c r="AC190" s="1">
        <f t="shared" si="41"/>
        <v>5.2479616111913138E-2</v>
      </c>
      <c r="AD190" s="1">
        <f t="shared" si="42"/>
        <v>4.0239116732071326E-2</v>
      </c>
      <c r="AE190" s="1">
        <f t="shared" si="43"/>
        <v>2.1959699884101583E-2</v>
      </c>
      <c r="AF190" s="1">
        <f t="shared" si="44"/>
        <v>3.332587787966898E-2</v>
      </c>
      <c r="AG190" s="1">
        <f t="shared" si="45"/>
        <v>0.10099428641141904</v>
      </c>
      <c r="AH190" s="1">
        <f t="shared" si="46"/>
        <v>9.8228990870458111E-2</v>
      </c>
      <c r="AY190" s="2" t="s">
        <v>213</v>
      </c>
      <c r="AZ190" s="3" t="s">
        <v>871</v>
      </c>
      <c r="BA190" s="1">
        <f t="shared" si="47"/>
        <v>0.62719117536894153</v>
      </c>
      <c r="BB190" s="1">
        <f t="shared" si="48"/>
        <v>7.0323619746797517E-2</v>
      </c>
      <c r="BC190" s="1">
        <f t="shared" si="49"/>
        <v>6.3441081728968465E-2</v>
      </c>
      <c r="BD190" s="1">
        <f t="shared" si="50"/>
        <v>1.6031163383024946E-2</v>
      </c>
      <c r="BE190" s="1">
        <f t="shared" si="51"/>
        <v>2.0170050191025544E-2</v>
      </c>
      <c r="BF190" s="1">
        <f t="shared" si="52"/>
        <v>4.6155142707318901E-2</v>
      </c>
      <c r="BG190" s="1">
        <f t="shared" si="36"/>
        <v>7.9191325192898343E-2</v>
      </c>
      <c r="BH190" s="1">
        <f t="shared" si="37"/>
        <v>7.7496441681024791E-2</v>
      </c>
    </row>
    <row r="191" spans="1:60" x14ac:dyDescent="0.25">
      <c r="A191">
        <v>2011</v>
      </c>
      <c r="B191" t="s">
        <v>387</v>
      </c>
      <c r="C191" t="s">
        <v>388</v>
      </c>
      <c r="D191" t="s">
        <v>803</v>
      </c>
      <c r="E191">
        <v>108966</v>
      </c>
      <c r="F191">
        <v>17698</v>
      </c>
      <c r="G191">
        <v>27648</v>
      </c>
      <c r="H191">
        <v>29373</v>
      </c>
      <c r="I191">
        <f t="shared" si="38"/>
        <v>74719</v>
      </c>
      <c r="J191">
        <v>6766</v>
      </c>
      <c r="K191">
        <v>1417</v>
      </c>
      <c r="L191">
        <v>489</v>
      </c>
      <c r="M191">
        <v>585</v>
      </c>
      <c r="N191">
        <v>1449</v>
      </c>
      <c r="O191">
        <v>14366</v>
      </c>
      <c r="P191">
        <v>9175</v>
      </c>
      <c r="Q191">
        <v>723599.6</v>
      </c>
      <c r="R191">
        <v>8.5</v>
      </c>
      <c r="AA191" s="1">
        <f t="shared" si="39"/>
        <v>0.68570930381954009</v>
      </c>
      <c r="AB191" s="1">
        <f t="shared" si="40"/>
        <v>6.2092762880164458E-2</v>
      </c>
      <c r="AC191" s="1">
        <f t="shared" si="41"/>
        <v>1.3004056311142926E-2</v>
      </c>
      <c r="AD191" s="1">
        <f t="shared" si="42"/>
        <v>4.4876383459060629E-3</v>
      </c>
      <c r="AE191" s="1">
        <f t="shared" si="43"/>
        <v>5.3686471009305658E-3</v>
      </c>
      <c r="AF191" s="1">
        <f t="shared" si="44"/>
        <v>1.3297725896151092E-2</v>
      </c>
      <c r="AG191" s="1">
        <f t="shared" si="45"/>
        <v>0.13183928931960429</v>
      </c>
      <c r="AH191" s="1">
        <f t="shared" si="46"/>
        <v>8.4200576326560583E-2</v>
      </c>
      <c r="AY191" t="s">
        <v>17</v>
      </c>
      <c r="AZ191" s="4" t="s">
        <v>873</v>
      </c>
      <c r="BA191" s="1">
        <f t="shared" si="47"/>
        <v>0.40845875793902015</v>
      </c>
      <c r="BB191" s="1">
        <f t="shared" si="48"/>
        <v>0.20595503093920395</v>
      </c>
      <c r="BC191" s="1">
        <f t="shared" si="49"/>
        <v>8.8283946331202651E-2</v>
      </c>
      <c r="BD191" s="1">
        <f t="shared" si="50"/>
        <v>3.8570193531698216E-2</v>
      </c>
      <c r="BE191" s="1">
        <f t="shared" si="51"/>
        <v>2.833200590874126E-2</v>
      </c>
      <c r="BF191" s="1">
        <f t="shared" si="52"/>
        <v>3.8073260222871184E-2</v>
      </c>
      <c r="BG191" s="1">
        <f t="shared" si="36"/>
        <v>0.12180992641302646</v>
      </c>
      <c r="BH191" s="1">
        <f t="shared" si="37"/>
        <v>7.051687871423612E-2</v>
      </c>
    </row>
    <row r="192" spans="1:60" x14ac:dyDescent="0.25">
      <c r="A192">
        <v>2011</v>
      </c>
      <c r="B192" t="s">
        <v>389</v>
      </c>
      <c r="C192" t="s">
        <v>390</v>
      </c>
      <c r="D192" t="s">
        <v>803</v>
      </c>
      <c r="E192">
        <v>4747</v>
      </c>
      <c r="F192">
        <v>2257</v>
      </c>
      <c r="G192">
        <v>846</v>
      </c>
      <c r="H192">
        <v>384</v>
      </c>
      <c r="I192">
        <f t="shared" si="38"/>
        <v>3487</v>
      </c>
      <c r="J192">
        <v>137</v>
      </c>
      <c r="K192">
        <v>31</v>
      </c>
      <c r="L192">
        <v>23</v>
      </c>
      <c r="M192">
        <v>17</v>
      </c>
      <c r="N192">
        <v>83</v>
      </c>
      <c r="O192">
        <v>687</v>
      </c>
      <c r="P192">
        <v>282</v>
      </c>
      <c r="Q192">
        <v>26319.9</v>
      </c>
      <c r="R192">
        <v>7</v>
      </c>
      <c r="AA192" s="1">
        <f t="shared" si="39"/>
        <v>0.73456920160101113</v>
      </c>
      <c r="AB192" s="1">
        <f t="shared" si="40"/>
        <v>2.8860332841794817E-2</v>
      </c>
      <c r="AC192" s="1">
        <f t="shared" si="41"/>
        <v>6.5304402780703603E-3</v>
      </c>
      <c r="AD192" s="1">
        <f t="shared" si="42"/>
        <v>4.84516536760059E-3</v>
      </c>
      <c r="AE192" s="1">
        <f t="shared" si="43"/>
        <v>3.581209184748262E-3</v>
      </c>
      <c r="AF192" s="1">
        <f t="shared" si="44"/>
        <v>1.7484727196123869E-2</v>
      </c>
      <c r="AG192" s="1">
        <f t="shared" si="45"/>
        <v>0.14472298293659153</v>
      </c>
      <c r="AH192" s="1">
        <f t="shared" si="46"/>
        <v>5.9405940594059403E-2</v>
      </c>
      <c r="AY192" s="2" t="s">
        <v>369</v>
      </c>
      <c r="AZ192" s="3" t="s">
        <v>871</v>
      </c>
      <c r="BA192" s="1">
        <f t="shared" si="47"/>
        <v>0.69780853517877739</v>
      </c>
      <c r="BB192" s="1">
        <f t="shared" si="48"/>
        <v>4.9692425990003848E-2</v>
      </c>
      <c r="BC192" s="1">
        <f t="shared" si="49"/>
        <v>3.605984877611175E-2</v>
      </c>
      <c r="BD192" s="1">
        <f t="shared" si="50"/>
        <v>2.425349224657183E-2</v>
      </c>
      <c r="BE192" s="1">
        <f t="shared" si="51"/>
        <v>1.1309752659233629E-2</v>
      </c>
      <c r="BF192" s="1">
        <f t="shared" si="52"/>
        <v>3.2968089196462901E-2</v>
      </c>
      <c r="BG192" s="1">
        <f t="shared" si="36"/>
        <v>7.6589132384980135E-2</v>
      </c>
      <c r="BH192" s="1">
        <f t="shared" si="37"/>
        <v>7.1318723567858511E-2</v>
      </c>
    </row>
    <row r="193" spans="1:60" x14ac:dyDescent="0.25">
      <c r="A193">
        <v>2011</v>
      </c>
      <c r="B193" t="s">
        <v>391</v>
      </c>
      <c r="C193" t="s">
        <v>392</v>
      </c>
      <c r="D193" t="s">
        <v>803</v>
      </c>
      <c r="E193">
        <v>118556</v>
      </c>
      <c r="F193">
        <v>16130</v>
      </c>
      <c r="G193">
        <v>30252</v>
      </c>
      <c r="H193">
        <v>34482</v>
      </c>
      <c r="I193">
        <f t="shared" si="38"/>
        <v>80864</v>
      </c>
      <c r="J193">
        <v>9033</v>
      </c>
      <c r="K193">
        <v>1420</v>
      </c>
      <c r="L193">
        <v>476</v>
      </c>
      <c r="M193">
        <v>603</v>
      </c>
      <c r="N193">
        <v>1427</v>
      </c>
      <c r="O193">
        <v>11963</v>
      </c>
      <c r="P193">
        <v>12770</v>
      </c>
      <c r="Q193">
        <v>796679.2</v>
      </c>
      <c r="R193">
        <v>8.5</v>
      </c>
      <c r="AA193" s="1">
        <f t="shared" si="39"/>
        <v>0.68207429400452102</v>
      </c>
      <c r="AB193" s="1">
        <f t="shared" si="40"/>
        <v>7.6191841830021256E-2</v>
      </c>
      <c r="AC193" s="1">
        <f t="shared" si="41"/>
        <v>1.1977462127602145E-2</v>
      </c>
      <c r="AD193" s="1">
        <f t="shared" si="42"/>
        <v>4.0149802624919869E-3</v>
      </c>
      <c r="AE193" s="1">
        <f t="shared" si="43"/>
        <v>5.0862039879887985E-3</v>
      </c>
      <c r="AF193" s="1">
        <f t="shared" si="44"/>
        <v>1.2036505954991734E-2</v>
      </c>
      <c r="AG193" s="1">
        <f t="shared" si="45"/>
        <v>0.10090590100880596</v>
      </c>
      <c r="AH193" s="1">
        <f t="shared" si="46"/>
        <v>0.10771281082357705</v>
      </c>
      <c r="AY193" s="2" t="s">
        <v>157</v>
      </c>
      <c r="AZ193" s="3" t="s">
        <v>869</v>
      </c>
      <c r="BA193" s="1">
        <f t="shared" si="47"/>
        <v>0.67850476391436321</v>
      </c>
      <c r="BB193" s="1">
        <f t="shared" si="48"/>
        <v>7.1661607881965295E-2</v>
      </c>
      <c r="BC193" s="1">
        <f t="shared" si="49"/>
        <v>2.9752146601957505E-2</v>
      </c>
      <c r="BD193" s="1">
        <f t="shared" si="50"/>
        <v>1.4381015760684316E-2</v>
      </c>
      <c r="BE193" s="1">
        <f t="shared" si="51"/>
        <v>1.1321397847717055E-2</v>
      </c>
      <c r="BF193" s="1">
        <f t="shared" si="52"/>
        <v>4.6527293090295248E-2</v>
      </c>
      <c r="BG193" s="1">
        <f t="shared" si="36"/>
        <v>7.1872616013894081E-2</v>
      </c>
      <c r="BH193" s="1">
        <f t="shared" si="37"/>
        <v>7.5979158889123335E-2</v>
      </c>
    </row>
    <row r="194" spans="1:60" x14ac:dyDescent="0.25">
      <c r="A194">
        <v>2011</v>
      </c>
      <c r="B194" t="s">
        <v>393</v>
      </c>
      <c r="C194" t="s">
        <v>394</v>
      </c>
      <c r="D194" t="s">
        <v>803</v>
      </c>
      <c r="E194">
        <v>99618</v>
      </c>
      <c r="F194">
        <v>14006</v>
      </c>
      <c r="G194">
        <v>18115</v>
      </c>
      <c r="H194">
        <v>34833</v>
      </c>
      <c r="I194">
        <f t="shared" si="38"/>
        <v>66954</v>
      </c>
      <c r="J194">
        <v>10020</v>
      </c>
      <c r="K194">
        <v>1412</v>
      </c>
      <c r="L194">
        <v>584</v>
      </c>
      <c r="M194">
        <v>592</v>
      </c>
      <c r="N194">
        <v>1140</v>
      </c>
      <c r="O194">
        <v>10416</v>
      </c>
      <c r="P194">
        <v>8500</v>
      </c>
      <c r="Q194">
        <v>735802.1</v>
      </c>
      <c r="R194">
        <v>9.1</v>
      </c>
      <c r="AA194" s="1">
        <f t="shared" si="39"/>
        <v>0.67210745046076015</v>
      </c>
      <c r="AB194" s="1">
        <f t="shared" si="40"/>
        <v>0.10058423176534362</v>
      </c>
      <c r="AC194" s="1">
        <f t="shared" si="41"/>
        <v>1.4174145234796924E-2</v>
      </c>
      <c r="AD194" s="1">
        <f t="shared" si="42"/>
        <v>5.8623943464032602E-3</v>
      </c>
      <c r="AE194" s="1">
        <f t="shared" si="43"/>
        <v>5.9427011182717985E-3</v>
      </c>
      <c r="AF194" s="1">
        <f t="shared" si="44"/>
        <v>1.1443714991266639E-2</v>
      </c>
      <c r="AG194" s="1">
        <f t="shared" si="45"/>
        <v>0.10455941697283623</v>
      </c>
      <c r="AH194" s="1">
        <f t="shared" si="46"/>
        <v>8.5325945110321433E-2</v>
      </c>
      <c r="AY194" s="2" t="s">
        <v>259</v>
      </c>
      <c r="AZ194" s="3" t="s">
        <v>871</v>
      </c>
      <c r="BA194" s="1">
        <f t="shared" si="47"/>
        <v>0.5554688148824849</v>
      </c>
      <c r="BB194" s="1">
        <f t="shared" si="48"/>
        <v>0.16020264097666306</v>
      </c>
      <c r="BC194" s="1">
        <f t="shared" si="49"/>
        <v>8.147163856822523E-2</v>
      </c>
      <c r="BD194" s="1">
        <f t="shared" si="50"/>
        <v>2.5761979902001495E-2</v>
      </c>
      <c r="BE194" s="1">
        <f t="shared" si="51"/>
        <v>1.312183373473964E-2</v>
      </c>
      <c r="BF194" s="1">
        <f t="shared" si="52"/>
        <v>2.5080973341084629E-2</v>
      </c>
      <c r="BG194" s="1">
        <f t="shared" ref="BG194:BG257" si="53">IFERROR(VLOOKUP($AY194,$B$2:$AG$376,32,FALSE),"")</f>
        <v>7.2768042521385273E-2</v>
      </c>
      <c r="BH194" s="1">
        <f t="shared" ref="BH194:BH257" si="54">IFERROR(VLOOKUP($AY194,$B$2:$AH$376,33,FALSE),"")</f>
        <v>6.6124076073415833E-2</v>
      </c>
    </row>
    <row r="195" spans="1:60" x14ac:dyDescent="0.25">
      <c r="A195">
        <v>2011</v>
      </c>
      <c r="B195" t="s">
        <v>395</v>
      </c>
      <c r="C195" t="s">
        <v>396</v>
      </c>
      <c r="D195" t="s">
        <v>803</v>
      </c>
      <c r="E195">
        <v>124296</v>
      </c>
      <c r="F195">
        <v>10703</v>
      </c>
      <c r="G195">
        <v>14934</v>
      </c>
      <c r="H195">
        <v>45250</v>
      </c>
      <c r="I195">
        <f t="shared" ref="I195:I258" si="55">H195+G195+F195</f>
        <v>70887</v>
      </c>
      <c r="J195">
        <v>18941</v>
      </c>
      <c r="K195">
        <v>2445</v>
      </c>
      <c r="L195">
        <v>660</v>
      </c>
      <c r="M195">
        <v>594</v>
      </c>
      <c r="N195">
        <v>1583</v>
      </c>
      <c r="O195">
        <v>12465</v>
      </c>
      <c r="P195">
        <v>16721</v>
      </c>
      <c r="Q195">
        <v>1028679.1</v>
      </c>
      <c r="R195">
        <v>10.8</v>
      </c>
      <c r="AA195" s="1">
        <f t="shared" ref="AA195:AA258" si="56">I195/$E195</f>
        <v>0.57030797451245419</v>
      </c>
      <c r="AB195" s="1">
        <f t="shared" ref="AB195:AB258" si="57">J195/$E195</f>
        <v>0.1523862392997361</v>
      </c>
      <c r="AC195" s="1">
        <f t="shared" ref="AC195:AC258" si="58">K195/$E195</f>
        <v>1.9670785865997298E-2</v>
      </c>
      <c r="AD195" s="1">
        <f t="shared" ref="AD195:AD258" si="59">L195/$E195</f>
        <v>5.3099053871403746E-3</v>
      </c>
      <c r="AE195" s="1">
        <f t="shared" ref="AE195:AE258" si="60">M195/$E195</f>
        <v>4.7789148484263374E-3</v>
      </c>
      <c r="AF195" s="1">
        <f t="shared" ref="AF195:AF258" si="61">N195/$E195</f>
        <v>1.2735727617944262E-2</v>
      </c>
      <c r="AG195" s="1">
        <f t="shared" ref="AG195:AG258" si="62">O195/$E195</f>
        <v>0.10028480401621935</v>
      </c>
      <c r="AH195" s="1">
        <f t="shared" ref="AH195:AH258" si="63">P195/$E195</f>
        <v>0.13452564845208212</v>
      </c>
      <c r="AY195" s="2" t="s">
        <v>189</v>
      </c>
      <c r="AZ195" s="3" t="s">
        <v>869</v>
      </c>
      <c r="BA195" s="1">
        <f t="shared" ref="BA195:BA258" si="64">IFERROR(VLOOKUP($AY195,$B$2:$AF$376,26,FALSE),"")</f>
        <v>0.67529073070949652</v>
      </c>
      <c r="BB195" s="1">
        <f t="shared" ref="BB195:BB258" si="65">IFERROR(VLOOKUP($AY195,$B$2:$AF$376,27,FALSE),"")</f>
        <v>7.0646615402098559E-2</v>
      </c>
      <c r="BC195" s="1">
        <f t="shared" ref="BC195:BC258" si="66">IFERROR(VLOOKUP($AY195,$B$2:$AF$376,28,FALSE),"")</f>
        <v>3.4092200462138719E-2</v>
      </c>
      <c r="BD195" s="1">
        <f t="shared" ref="BD195:BD258" si="67">IFERROR(VLOOKUP($AY195,$B$2:$AF$376,29,FALSE),"")</f>
        <v>2.0000757604454713E-2</v>
      </c>
      <c r="BE195" s="1">
        <f t="shared" ref="BE195:BE258" si="68">IFERROR(VLOOKUP($AY195,$B$2:$AF$376,30,FALSE),"")</f>
        <v>2.3106935868782909E-2</v>
      </c>
      <c r="BF195" s="1">
        <f t="shared" ref="BF195:BF258" si="69">IFERROR(VLOOKUP($AY195,$B$2:$AF$376,31,FALSE),"")</f>
        <v>2.9243531951967879E-2</v>
      </c>
      <c r="BG195" s="1">
        <f t="shared" si="53"/>
        <v>8.2844047122997089E-2</v>
      </c>
      <c r="BH195" s="1">
        <f t="shared" si="54"/>
        <v>6.4775180878063568E-2</v>
      </c>
    </row>
    <row r="196" spans="1:60" x14ac:dyDescent="0.25">
      <c r="A196">
        <v>2011</v>
      </c>
      <c r="B196" t="s">
        <v>397</v>
      </c>
      <c r="C196" t="s">
        <v>398</v>
      </c>
      <c r="D196" t="s">
        <v>803</v>
      </c>
      <c r="E196">
        <v>106765</v>
      </c>
      <c r="F196">
        <v>15364</v>
      </c>
      <c r="G196">
        <v>36943</v>
      </c>
      <c r="H196">
        <v>25510</v>
      </c>
      <c r="I196">
        <f t="shared" si="55"/>
        <v>77817</v>
      </c>
      <c r="J196">
        <v>5836</v>
      </c>
      <c r="K196">
        <v>1462</v>
      </c>
      <c r="L196">
        <v>507</v>
      </c>
      <c r="M196">
        <v>587</v>
      </c>
      <c r="N196">
        <v>1400</v>
      </c>
      <c r="O196">
        <v>10122</v>
      </c>
      <c r="P196">
        <v>9034</v>
      </c>
      <c r="Q196">
        <v>706803.9</v>
      </c>
      <c r="R196">
        <v>8.1</v>
      </c>
      <c r="AA196" s="1">
        <f t="shared" si="56"/>
        <v>0.72886245492436663</v>
      </c>
      <c r="AB196" s="1">
        <f t="shared" si="57"/>
        <v>5.4662108368847467E-2</v>
      </c>
      <c r="AC196" s="1">
        <f t="shared" si="58"/>
        <v>1.3693626188357608E-2</v>
      </c>
      <c r="AD196" s="1">
        <f t="shared" si="59"/>
        <v>4.7487472486301687E-3</v>
      </c>
      <c r="AE196" s="1">
        <f t="shared" si="60"/>
        <v>5.4980564791832533E-3</v>
      </c>
      <c r="AF196" s="1">
        <f t="shared" si="61"/>
        <v>1.3112911534678967E-2</v>
      </c>
      <c r="AG196" s="1">
        <f t="shared" si="62"/>
        <v>9.4806350395728933E-2</v>
      </c>
      <c r="AH196" s="1">
        <f t="shared" si="63"/>
        <v>8.4615744860206996E-2</v>
      </c>
      <c r="AY196" s="2" t="s">
        <v>63</v>
      </c>
      <c r="AZ196" s="3" t="s">
        <v>870</v>
      </c>
      <c r="BA196" s="1">
        <f t="shared" si="64"/>
        <v>0.62862928348909652</v>
      </c>
      <c r="BB196" s="1">
        <f t="shared" si="65"/>
        <v>0.13987538940809968</v>
      </c>
      <c r="BC196" s="1">
        <f t="shared" si="66"/>
        <v>3.1194184839044653E-2</v>
      </c>
      <c r="BD196" s="1">
        <f t="shared" si="67"/>
        <v>1.64797507788162E-2</v>
      </c>
      <c r="BE196" s="1">
        <f t="shared" si="68"/>
        <v>1.4371754932502596E-2</v>
      </c>
      <c r="BF196" s="1">
        <f t="shared" si="69"/>
        <v>1.763239875389408E-2</v>
      </c>
      <c r="BG196" s="1">
        <f t="shared" si="53"/>
        <v>7.631360332294912E-2</v>
      </c>
      <c r="BH196" s="1">
        <f t="shared" si="54"/>
        <v>7.550363447559709E-2</v>
      </c>
    </row>
    <row r="197" spans="1:60" x14ac:dyDescent="0.25">
      <c r="A197">
        <v>2011</v>
      </c>
      <c r="B197" t="s">
        <v>399</v>
      </c>
      <c r="C197" t="s">
        <v>400</v>
      </c>
      <c r="D197" t="s">
        <v>803</v>
      </c>
      <c r="E197">
        <v>81387</v>
      </c>
      <c r="F197">
        <v>11176</v>
      </c>
      <c r="G197">
        <v>19866</v>
      </c>
      <c r="H197">
        <v>22399</v>
      </c>
      <c r="I197">
        <f t="shared" si="55"/>
        <v>53441</v>
      </c>
      <c r="J197">
        <v>5389</v>
      </c>
      <c r="K197">
        <v>761</v>
      </c>
      <c r="L197">
        <v>412</v>
      </c>
      <c r="M197">
        <v>418</v>
      </c>
      <c r="N197">
        <v>968</v>
      </c>
      <c r="O197">
        <v>13510</v>
      </c>
      <c r="P197">
        <v>6488</v>
      </c>
      <c r="Q197">
        <v>533237.19999999995</v>
      </c>
      <c r="R197">
        <v>8.6999999999999993</v>
      </c>
      <c r="AA197" s="1">
        <f t="shared" si="56"/>
        <v>0.6566282084362367</v>
      </c>
      <c r="AB197" s="1">
        <f t="shared" si="57"/>
        <v>6.6214506002187076E-2</v>
      </c>
      <c r="AC197" s="1">
        <f t="shared" si="58"/>
        <v>9.3503876540479442E-3</v>
      </c>
      <c r="AD197" s="1">
        <f t="shared" si="59"/>
        <v>5.0622335262388339E-3</v>
      </c>
      <c r="AE197" s="1">
        <f t="shared" si="60"/>
        <v>5.1359553737083318E-3</v>
      </c>
      <c r="AF197" s="1">
        <f t="shared" si="61"/>
        <v>1.1893791391745611E-2</v>
      </c>
      <c r="AG197" s="1">
        <f t="shared" si="62"/>
        <v>0.16599702655215207</v>
      </c>
      <c r="AH197" s="1">
        <f t="shared" si="63"/>
        <v>7.9717891063683391E-2</v>
      </c>
      <c r="AY197" s="2" t="s">
        <v>543</v>
      </c>
      <c r="AZ197" s="3" t="s">
        <v>871</v>
      </c>
      <c r="BA197" s="1">
        <f t="shared" si="64"/>
        <v>0.65271391121234257</v>
      </c>
      <c r="BB197" s="1">
        <f t="shared" si="65"/>
        <v>6.6182474536937555E-2</v>
      </c>
      <c r="BC197" s="1">
        <f t="shared" si="66"/>
        <v>1.8135717048433538E-2</v>
      </c>
      <c r="BD197" s="1">
        <f t="shared" si="67"/>
        <v>2.3479020728580227E-2</v>
      </c>
      <c r="BE197" s="1">
        <f t="shared" si="68"/>
        <v>1.8766026329737704E-2</v>
      </c>
      <c r="BF197" s="1">
        <f t="shared" si="69"/>
        <v>4.9823083644906674E-2</v>
      </c>
      <c r="BG197" s="1">
        <f t="shared" si="53"/>
        <v>0.10438781211053333</v>
      </c>
      <c r="BH197" s="1">
        <f t="shared" si="54"/>
        <v>6.6511954388528374E-2</v>
      </c>
    </row>
    <row r="198" spans="1:60" x14ac:dyDescent="0.25">
      <c r="A198">
        <v>2011</v>
      </c>
      <c r="B198" t="s">
        <v>401</v>
      </c>
      <c r="C198" t="s">
        <v>402</v>
      </c>
      <c r="D198" t="s">
        <v>803</v>
      </c>
      <c r="E198">
        <v>166494</v>
      </c>
      <c r="F198">
        <v>14376</v>
      </c>
      <c r="G198">
        <v>32941</v>
      </c>
      <c r="H198">
        <v>64043</v>
      </c>
      <c r="I198">
        <f t="shared" si="55"/>
        <v>111360</v>
      </c>
      <c r="J198">
        <v>17599</v>
      </c>
      <c r="K198">
        <v>2468</v>
      </c>
      <c r="L198">
        <v>1118</v>
      </c>
      <c r="M198">
        <v>1093</v>
      </c>
      <c r="N198">
        <v>2120</v>
      </c>
      <c r="O198">
        <v>13862</v>
      </c>
      <c r="P198">
        <v>16874</v>
      </c>
      <c r="Q198">
        <v>1321567.1000000001</v>
      </c>
      <c r="R198">
        <v>9.6999999999999993</v>
      </c>
      <c r="AA198" s="1">
        <f t="shared" si="56"/>
        <v>0.66885293163717607</v>
      </c>
      <c r="AB198" s="1">
        <f t="shared" si="57"/>
        <v>0.10570350883515321</v>
      </c>
      <c r="AC198" s="1">
        <f t="shared" si="58"/>
        <v>1.4823356997849773E-2</v>
      </c>
      <c r="AD198" s="1">
        <f t="shared" si="59"/>
        <v>6.7149566951361607E-3</v>
      </c>
      <c r="AE198" s="1">
        <f t="shared" si="60"/>
        <v>6.5648011339747977E-3</v>
      </c>
      <c r="AF198" s="1">
        <f t="shared" si="61"/>
        <v>1.2733191586483597E-2</v>
      </c>
      <c r="AG198" s="1">
        <f t="shared" si="62"/>
        <v>8.3258255552752652E-2</v>
      </c>
      <c r="AH198" s="1">
        <f t="shared" si="63"/>
        <v>0.10134899756147368</v>
      </c>
      <c r="AY198" s="2" t="s">
        <v>87</v>
      </c>
      <c r="AZ198" s="3" t="s">
        <v>871</v>
      </c>
      <c r="BA198" s="1">
        <f t="shared" si="64"/>
        <v>0.58109551418980776</v>
      </c>
      <c r="BB198" s="1">
        <f t="shared" si="65"/>
        <v>0.13416742955955652</v>
      </c>
      <c r="BC198" s="1">
        <f t="shared" si="66"/>
        <v>4.5722713864306784E-2</v>
      </c>
      <c r="BD198" s="1">
        <f t="shared" si="67"/>
        <v>3.3592716915878347E-2</v>
      </c>
      <c r="BE198" s="1">
        <f t="shared" si="68"/>
        <v>2.7794730953107517E-2</v>
      </c>
      <c r="BF198" s="1">
        <f t="shared" si="69"/>
        <v>2.0725256840606245E-2</v>
      </c>
      <c r="BG198" s="1">
        <f t="shared" si="53"/>
        <v>8.5698301291831966E-2</v>
      </c>
      <c r="BH198" s="1">
        <f t="shared" si="54"/>
        <v>7.1203336384904892E-2</v>
      </c>
    </row>
    <row r="199" spans="1:60" x14ac:dyDescent="0.25">
      <c r="A199">
        <v>2011</v>
      </c>
      <c r="B199" t="s">
        <v>403</v>
      </c>
      <c r="C199" t="s">
        <v>404</v>
      </c>
      <c r="D199" t="s">
        <v>803</v>
      </c>
      <c r="E199">
        <v>136057</v>
      </c>
      <c r="F199">
        <v>12466</v>
      </c>
      <c r="G199">
        <v>20203</v>
      </c>
      <c r="H199">
        <v>42449</v>
      </c>
      <c r="I199">
        <f t="shared" si="55"/>
        <v>75118</v>
      </c>
      <c r="J199">
        <v>28783</v>
      </c>
      <c r="K199">
        <v>2449</v>
      </c>
      <c r="L199">
        <v>1107</v>
      </c>
      <c r="M199">
        <v>812</v>
      </c>
      <c r="N199">
        <v>1742</v>
      </c>
      <c r="O199">
        <v>11413</v>
      </c>
      <c r="P199">
        <v>14633</v>
      </c>
      <c r="Q199">
        <v>1213111.5</v>
      </c>
      <c r="R199">
        <v>11</v>
      </c>
      <c r="AA199" s="1">
        <f t="shared" si="56"/>
        <v>0.552106837575428</v>
      </c>
      <c r="AB199" s="1">
        <f t="shared" si="57"/>
        <v>0.21155104110777101</v>
      </c>
      <c r="AC199" s="1">
        <f t="shared" si="58"/>
        <v>1.7999808903621278E-2</v>
      </c>
      <c r="AD199" s="1">
        <f t="shared" si="59"/>
        <v>8.1362958171942636E-3</v>
      </c>
      <c r="AE199" s="1">
        <f t="shared" si="60"/>
        <v>5.9680869047531553E-3</v>
      </c>
      <c r="AF199" s="1">
        <f t="shared" si="61"/>
        <v>1.2803457374482753E-2</v>
      </c>
      <c r="AG199" s="1">
        <f t="shared" si="62"/>
        <v>8.3883960398950436E-2</v>
      </c>
      <c r="AH199" s="1">
        <f t="shared" si="63"/>
        <v>0.10755051191779916</v>
      </c>
      <c r="AY199" s="2" t="s">
        <v>299</v>
      </c>
      <c r="AZ199" s="3" t="s">
        <v>871</v>
      </c>
      <c r="BA199" s="1">
        <f t="shared" si="64"/>
        <v>0.63052564626777519</v>
      </c>
      <c r="BB199" s="1">
        <f t="shared" si="65"/>
        <v>5.8822861296624417E-2</v>
      </c>
      <c r="BC199" s="1">
        <f t="shared" si="66"/>
        <v>5.0974512743628186E-2</v>
      </c>
      <c r="BD199" s="1">
        <f t="shared" si="67"/>
        <v>2.1739130434782608E-2</v>
      </c>
      <c r="BE199" s="1">
        <f t="shared" si="68"/>
        <v>2.6282313388760165E-2</v>
      </c>
      <c r="BF199" s="1">
        <f t="shared" si="69"/>
        <v>5.5097451274362816E-2</v>
      </c>
      <c r="BG199" s="1">
        <f t="shared" si="53"/>
        <v>8.1300258961428382E-2</v>
      </c>
      <c r="BH199" s="1">
        <f t="shared" si="54"/>
        <v>7.525782563263822E-2</v>
      </c>
    </row>
    <row r="200" spans="1:60" x14ac:dyDescent="0.25">
      <c r="A200">
        <v>2011</v>
      </c>
      <c r="B200" t="s">
        <v>405</v>
      </c>
      <c r="C200" t="s">
        <v>406</v>
      </c>
      <c r="D200" t="s">
        <v>803</v>
      </c>
      <c r="E200">
        <v>132454</v>
      </c>
      <c r="F200">
        <v>14025</v>
      </c>
      <c r="G200">
        <v>19480</v>
      </c>
      <c r="H200">
        <v>28419</v>
      </c>
      <c r="I200">
        <f t="shared" si="55"/>
        <v>61924</v>
      </c>
      <c r="J200">
        <v>31363</v>
      </c>
      <c r="K200">
        <v>4038</v>
      </c>
      <c r="L200">
        <v>1311</v>
      </c>
      <c r="M200">
        <v>1193</v>
      </c>
      <c r="N200">
        <v>2068</v>
      </c>
      <c r="O200">
        <v>8945</v>
      </c>
      <c r="P200">
        <v>21612</v>
      </c>
      <c r="Q200">
        <v>1259892.8</v>
      </c>
      <c r="R200">
        <v>12.4</v>
      </c>
      <c r="AA200" s="1">
        <f t="shared" si="56"/>
        <v>0.46751324988297827</v>
      </c>
      <c r="AB200" s="1">
        <f t="shared" si="57"/>
        <v>0.23678409108067708</v>
      </c>
      <c r="AC200" s="1">
        <f t="shared" si="58"/>
        <v>3.0486055536261644E-2</v>
      </c>
      <c r="AD200" s="1">
        <f t="shared" si="59"/>
        <v>9.8977758316094646E-3</v>
      </c>
      <c r="AE200" s="1">
        <f t="shared" si="60"/>
        <v>9.0069005088559053E-3</v>
      </c>
      <c r="AF200" s="1">
        <f t="shared" si="61"/>
        <v>1.5612967520799674E-2</v>
      </c>
      <c r="AG200" s="1">
        <f t="shared" si="62"/>
        <v>6.7532879339242305E-2</v>
      </c>
      <c r="AH200" s="1">
        <f t="shared" si="63"/>
        <v>0.16316608029957569</v>
      </c>
      <c r="AY200" s="2" t="s">
        <v>599</v>
      </c>
      <c r="AZ200" s="3" t="s">
        <v>871</v>
      </c>
      <c r="BA200" s="1">
        <f t="shared" si="64"/>
        <v>0.73130097219620993</v>
      </c>
      <c r="BB200" s="1">
        <f t="shared" si="65"/>
        <v>4.2131340132463863E-2</v>
      </c>
      <c r="BC200" s="1">
        <f t="shared" si="66"/>
        <v>8.2066300035755022E-3</v>
      </c>
      <c r="BD200" s="1">
        <f t="shared" si="67"/>
        <v>1.0300853012786678E-2</v>
      </c>
      <c r="BE200" s="1">
        <f t="shared" si="68"/>
        <v>2.0337799874006097E-2</v>
      </c>
      <c r="BF200" s="1">
        <f t="shared" si="69"/>
        <v>3.6436075119609078E-2</v>
      </c>
      <c r="BG200" s="1">
        <f t="shared" si="53"/>
        <v>6.7236476938007592E-2</v>
      </c>
      <c r="BH200" s="1">
        <f t="shared" si="54"/>
        <v>8.4049852723341228E-2</v>
      </c>
    </row>
    <row r="201" spans="1:60" x14ac:dyDescent="0.25">
      <c r="A201">
        <v>2011</v>
      </c>
      <c r="B201" t="s">
        <v>407</v>
      </c>
      <c r="C201" t="s">
        <v>408</v>
      </c>
      <c r="D201" t="s">
        <v>803</v>
      </c>
      <c r="E201">
        <v>147388</v>
      </c>
      <c r="F201">
        <v>20095</v>
      </c>
      <c r="G201">
        <v>41277</v>
      </c>
      <c r="H201">
        <v>41941</v>
      </c>
      <c r="I201">
        <f t="shared" si="55"/>
        <v>103313</v>
      </c>
      <c r="J201">
        <v>11142</v>
      </c>
      <c r="K201">
        <v>1832</v>
      </c>
      <c r="L201">
        <v>959</v>
      </c>
      <c r="M201">
        <v>1007</v>
      </c>
      <c r="N201">
        <v>2117</v>
      </c>
      <c r="O201">
        <v>12303</v>
      </c>
      <c r="P201">
        <v>14715</v>
      </c>
      <c r="Q201">
        <v>1101779.3</v>
      </c>
      <c r="R201">
        <v>9.1999999999999993</v>
      </c>
      <c r="AA201" s="1">
        <f t="shared" si="56"/>
        <v>0.70095937254050533</v>
      </c>
      <c r="AB201" s="1">
        <f t="shared" si="57"/>
        <v>7.5596385051700271E-2</v>
      </c>
      <c r="AC201" s="1">
        <f t="shared" si="58"/>
        <v>1.242977718674519E-2</v>
      </c>
      <c r="AD201" s="1">
        <f t="shared" si="59"/>
        <v>6.5066355469916137E-3</v>
      </c>
      <c r="AE201" s="1">
        <f t="shared" si="60"/>
        <v>6.832306564984938E-3</v>
      </c>
      <c r="AF201" s="1">
        <f t="shared" si="61"/>
        <v>1.4363448856080549E-2</v>
      </c>
      <c r="AG201" s="1">
        <f t="shared" si="62"/>
        <v>8.3473552799413792E-2</v>
      </c>
      <c r="AH201" s="1">
        <f t="shared" si="63"/>
        <v>9.9838521453578313E-2</v>
      </c>
      <c r="AY201" s="2" t="s">
        <v>601</v>
      </c>
      <c r="AZ201" s="3" t="s">
        <v>869</v>
      </c>
      <c r="BA201" s="1">
        <f t="shared" si="64"/>
        <v>0.66297117516629711</v>
      </c>
      <c r="BB201" s="1">
        <f t="shared" si="65"/>
        <v>6.7188219052001841E-2</v>
      </c>
      <c r="BC201" s="1">
        <f t="shared" si="66"/>
        <v>1.2034751565354419E-2</v>
      </c>
      <c r="BD201" s="1">
        <f t="shared" si="67"/>
        <v>1.3471112412667866E-2</v>
      </c>
      <c r="BE201" s="1">
        <f t="shared" si="68"/>
        <v>1.8575074258461281E-2</v>
      </c>
      <c r="BF201" s="1">
        <f t="shared" si="69"/>
        <v>3.712225801503298E-2</v>
      </c>
      <c r="BG201" s="1">
        <f t="shared" si="53"/>
        <v>0.10390606478963589</v>
      </c>
      <c r="BH201" s="1">
        <f t="shared" si="54"/>
        <v>8.4731344740548609E-2</v>
      </c>
    </row>
    <row r="202" spans="1:60" x14ac:dyDescent="0.25">
      <c r="A202">
        <v>2011</v>
      </c>
      <c r="B202" t="s">
        <v>409</v>
      </c>
      <c r="C202" t="s">
        <v>410</v>
      </c>
      <c r="D202" t="s">
        <v>803</v>
      </c>
      <c r="E202">
        <v>120873</v>
      </c>
      <c r="F202">
        <v>24729</v>
      </c>
      <c r="G202">
        <v>31135</v>
      </c>
      <c r="H202">
        <v>30894</v>
      </c>
      <c r="I202">
        <f t="shared" si="55"/>
        <v>86758</v>
      </c>
      <c r="J202">
        <v>9206</v>
      </c>
      <c r="K202">
        <v>1617</v>
      </c>
      <c r="L202">
        <v>866</v>
      </c>
      <c r="M202">
        <v>930</v>
      </c>
      <c r="N202">
        <v>1796</v>
      </c>
      <c r="O202">
        <v>9046</v>
      </c>
      <c r="P202">
        <v>10654</v>
      </c>
      <c r="Q202">
        <v>900729.2</v>
      </c>
      <c r="R202">
        <v>8.9</v>
      </c>
      <c r="AA202" s="1">
        <f t="shared" si="56"/>
        <v>0.71776161756554402</v>
      </c>
      <c r="AB202" s="1">
        <f t="shared" si="57"/>
        <v>7.6162583869019543E-2</v>
      </c>
      <c r="AC202" s="1">
        <f t="shared" si="58"/>
        <v>1.3377677396937281E-2</v>
      </c>
      <c r="AD202" s="1">
        <f t="shared" si="59"/>
        <v>7.1645446046677093E-3</v>
      </c>
      <c r="AE202" s="1">
        <f t="shared" si="60"/>
        <v>7.6940259611327595E-3</v>
      </c>
      <c r="AF202" s="1">
        <f t="shared" si="61"/>
        <v>1.4858570565800469E-2</v>
      </c>
      <c r="AG202" s="1">
        <f t="shared" si="62"/>
        <v>7.4838880477856931E-2</v>
      </c>
      <c r="AH202" s="1">
        <f t="shared" si="63"/>
        <v>8.8142099559041301E-2</v>
      </c>
      <c r="AY202" s="2" t="s">
        <v>463</v>
      </c>
      <c r="AZ202" s="3" t="s">
        <v>869</v>
      </c>
      <c r="BA202" s="1">
        <f t="shared" si="64"/>
        <v>0.64761589335430925</v>
      </c>
      <c r="BB202" s="1">
        <f t="shared" si="65"/>
        <v>6.2410084972934932E-2</v>
      </c>
      <c r="BC202" s="1">
        <f t="shared" si="66"/>
        <v>4.764073318912429E-2</v>
      </c>
      <c r="BD202" s="1">
        <f t="shared" si="67"/>
        <v>1.5586996346474296E-2</v>
      </c>
      <c r="BE202" s="1">
        <f t="shared" si="68"/>
        <v>1.5007400200788664E-2</v>
      </c>
      <c r="BF202" s="1">
        <f t="shared" si="69"/>
        <v>4.2351918359742904E-2</v>
      </c>
      <c r="BG202" s="1">
        <f t="shared" si="53"/>
        <v>7.3401711878616008E-2</v>
      </c>
      <c r="BH202" s="1">
        <f t="shared" si="54"/>
        <v>9.5985261698009708E-2</v>
      </c>
    </row>
    <row r="203" spans="1:60" x14ac:dyDescent="0.25">
      <c r="A203">
        <v>2011</v>
      </c>
      <c r="B203" t="s">
        <v>411</v>
      </c>
      <c r="C203" t="s">
        <v>412</v>
      </c>
      <c r="D203" t="s">
        <v>803</v>
      </c>
      <c r="E203">
        <v>178582</v>
      </c>
      <c r="F203">
        <v>15186</v>
      </c>
      <c r="G203">
        <v>27706</v>
      </c>
      <c r="H203">
        <v>66099</v>
      </c>
      <c r="I203">
        <f t="shared" si="55"/>
        <v>108991</v>
      </c>
      <c r="J203">
        <v>30265</v>
      </c>
      <c r="K203">
        <v>3316</v>
      </c>
      <c r="L203">
        <v>1655</v>
      </c>
      <c r="M203">
        <v>1286</v>
      </c>
      <c r="N203">
        <v>2028</v>
      </c>
      <c r="O203">
        <v>16635</v>
      </c>
      <c r="P203">
        <v>14406</v>
      </c>
      <c r="Q203">
        <v>1514911.9</v>
      </c>
      <c r="R203">
        <v>10.3</v>
      </c>
      <c r="AA203" s="1">
        <f t="shared" si="56"/>
        <v>0.610313469442609</v>
      </c>
      <c r="AB203" s="1">
        <f t="shared" si="57"/>
        <v>0.16947396714114524</v>
      </c>
      <c r="AC203" s="1">
        <f t="shared" si="58"/>
        <v>1.8568500744755911E-2</v>
      </c>
      <c r="AD203" s="1">
        <f t="shared" si="59"/>
        <v>9.2674513668790804E-3</v>
      </c>
      <c r="AE203" s="1">
        <f t="shared" si="60"/>
        <v>7.2011736905175216E-3</v>
      </c>
      <c r="AF203" s="1">
        <f t="shared" si="61"/>
        <v>1.135612771723914E-2</v>
      </c>
      <c r="AG203" s="1">
        <f t="shared" si="62"/>
        <v>9.3150485491258914E-2</v>
      </c>
      <c r="AH203" s="1">
        <f t="shared" si="63"/>
        <v>8.0668824405595183E-2</v>
      </c>
      <c r="AY203" s="2" t="s">
        <v>89</v>
      </c>
      <c r="AZ203" s="3" t="s">
        <v>869</v>
      </c>
      <c r="BA203" s="1">
        <f t="shared" si="64"/>
        <v>0.64043315674665002</v>
      </c>
      <c r="BB203" s="1">
        <f t="shared" si="65"/>
        <v>0.10501713929573075</v>
      </c>
      <c r="BC203" s="1">
        <f t="shared" si="66"/>
        <v>4.6057961981925834E-2</v>
      </c>
      <c r="BD203" s="1">
        <f t="shared" si="67"/>
        <v>1.7435338111561234E-2</v>
      </c>
      <c r="BE203" s="1">
        <f t="shared" si="68"/>
        <v>2.7890308507323155E-2</v>
      </c>
      <c r="BF203" s="1">
        <f t="shared" si="69"/>
        <v>2.1922717357432221E-2</v>
      </c>
      <c r="BG203" s="1">
        <f t="shared" si="53"/>
        <v>7.8497974446868179E-2</v>
      </c>
      <c r="BH203" s="1">
        <f t="shared" si="54"/>
        <v>6.2745403552508572E-2</v>
      </c>
    </row>
    <row r="204" spans="1:60" x14ac:dyDescent="0.25">
      <c r="A204">
        <v>2011</v>
      </c>
      <c r="B204" t="s">
        <v>413</v>
      </c>
      <c r="C204" t="s">
        <v>414</v>
      </c>
      <c r="D204" t="s">
        <v>803</v>
      </c>
      <c r="E204">
        <v>111179</v>
      </c>
      <c r="F204">
        <v>21455</v>
      </c>
      <c r="G204">
        <v>32926</v>
      </c>
      <c r="H204">
        <v>22123</v>
      </c>
      <c r="I204">
        <f t="shared" si="55"/>
        <v>76504</v>
      </c>
      <c r="J204">
        <v>5946</v>
      </c>
      <c r="K204">
        <v>1357</v>
      </c>
      <c r="L204">
        <v>702</v>
      </c>
      <c r="M204">
        <v>849</v>
      </c>
      <c r="N204">
        <v>1650</v>
      </c>
      <c r="O204">
        <v>15542</v>
      </c>
      <c r="P204">
        <v>8629</v>
      </c>
      <c r="Q204">
        <v>710834</v>
      </c>
      <c r="R204">
        <v>8.1999999999999993</v>
      </c>
      <c r="AA204" s="1">
        <f t="shared" si="56"/>
        <v>0.68811556139198948</v>
      </c>
      <c r="AB204" s="1">
        <f t="shared" si="57"/>
        <v>5.3481322911700949E-2</v>
      </c>
      <c r="AC204" s="1">
        <f t="shared" si="58"/>
        <v>1.2205542413585299E-2</v>
      </c>
      <c r="AD204" s="1">
        <f t="shared" si="59"/>
        <v>6.3141420592018275E-3</v>
      </c>
      <c r="AE204" s="1">
        <f t="shared" si="60"/>
        <v>7.6363341998039198E-3</v>
      </c>
      <c r="AF204" s="1">
        <f t="shared" si="61"/>
        <v>1.4840932190431646E-2</v>
      </c>
      <c r="AG204" s="1">
        <f t="shared" si="62"/>
        <v>0.13979258672950828</v>
      </c>
      <c r="AH204" s="1">
        <f t="shared" si="63"/>
        <v>7.7613578103778585E-2</v>
      </c>
      <c r="AY204" s="2" t="s">
        <v>633</v>
      </c>
      <c r="AZ204" s="3" t="s">
        <v>874</v>
      </c>
      <c r="BA204" s="1">
        <f t="shared" si="64"/>
        <v>0.43652831598113823</v>
      </c>
      <c r="BB204" s="1">
        <f t="shared" si="65"/>
        <v>0.19319295952191978</v>
      </c>
      <c r="BC204" s="1">
        <f t="shared" si="66"/>
        <v>5.8686213175218264E-2</v>
      </c>
      <c r="BD204" s="1">
        <f t="shared" si="67"/>
        <v>1.7554507680097111E-2</v>
      </c>
      <c r="BE204" s="1">
        <f t="shared" si="68"/>
        <v>1.4333068770717588E-2</v>
      </c>
      <c r="BF204" s="1">
        <f t="shared" si="69"/>
        <v>4.005789252532798E-2</v>
      </c>
      <c r="BG204" s="1">
        <f t="shared" si="53"/>
        <v>0.14589850133059434</v>
      </c>
      <c r="BH204" s="1">
        <f t="shared" si="54"/>
        <v>9.3748541014986697E-2</v>
      </c>
    </row>
    <row r="205" spans="1:60" x14ac:dyDescent="0.25">
      <c r="A205">
        <v>2011</v>
      </c>
      <c r="B205" t="s">
        <v>415</v>
      </c>
      <c r="C205" t="s">
        <v>416</v>
      </c>
      <c r="D205" t="s">
        <v>803</v>
      </c>
      <c r="E205">
        <v>75217</v>
      </c>
      <c r="F205">
        <v>8092</v>
      </c>
      <c r="G205">
        <v>13079</v>
      </c>
      <c r="H205">
        <v>11472</v>
      </c>
      <c r="I205">
        <f t="shared" si="55"/>
        <v>32643</v>
      </c>
      <c r="J205">
        <v>19586</v>
      </c>
      <c r="K205">
        <v>4839</v>
      </c>
      <c r="L205">
        <v>1112</v>
      </c>
      <c r="M205">
        <v>598</v>
      </c>
      <c r="N205">
        <v>1300</v>
      </c>
      <c r="O205">
        <v>4740</v>
      </c>
      <c r="P205">
        <v>10399</v>
      </c>
      <c r="Q205">
        <v>829231.8</v>
      </c>
      <c r="R205">
        <v>13.8</v>
      </c>
      <c r="AA205" s="1">
        <f t="shared" si="56"/>
        <v>0.43398433864684843</v>
      </c>
      <c r="AB205" s="1">
        <f t="shared" si="57"/>
        <v>0.26039326216147946</v>
      </c>
      <c r="AC205" s="1">
        <f t="shared" si="58"/>
        <v>6.4333860696385123E-2</v>
      </c>
      <c r="AD205" s="1">
        <f t="shared" si="59"/>
        <v>1.4783891939322228E-2</v>
      </c>
      <c r="AE205" s="1">
        <f t="shared" si="60"/>
        <v>7.9503303774412695E-3</v>
      </c>
      <c r="AF205" s="1">
        <f t="shared" si="61"/>
        <v>1.7283326907481023E-2</v>
      </c>
      <c r="AG205" s="1">
        <f t="shared" si="62"/>
        <v>6.301766887804619E-2</v>
      </c>
      <c r="AH205" s="1">
        <f t="shared" si="63"/>
        <v>0.13825332039299626</v>
      </c>
      <c r="AY205" s="2" t="s">
        <v>465</v>
      </c>
      <c r="AZ205" s="3" t="s">
        <v>869</v>
      </c>
      <c r="BA205" s="1">
        <f t="shared" si="64"/>
        <v>0.56937834994740266</v>
      </c>
      <c r="BB205" s="1">
        <f t="shared" si="65"/>
        <v>8.6785553273556082E-2</v>
      </c>
      <c r="BC205" s="1">
        <f t="shared" si="66"/>
        <v>6.7925662475579823E-2</v>
      </c>
      <c r="BD205" s="1">
        <f t="shared" si="67"/>
        <v>2.7338075439563191E-2</v>
      </c>
      <c r="BE205" s="1">
        <f t="shared" si="68"/>
        <v>4.2866803586635277E-2</v>
      </c>
      <c r="BF205" s="1">
        <f t="shared" si="69"/>
        <v>3.8245754646095274E-2</v>
      </c>
      <c r="BG205" s="1">
        <f t="shared" si="53"/>
        <v>8.7649651855933472E-2</v>
      </c>
      <c r="BH205" s="1">
        <f t="shared" si="54"/>
        <v>7.981014877523418E-2</v>
      </c>
    </row>
    <row r="206" spans="1:60" x14ac:dyDescent="0.25">
      <c r="A206">
        <v>2011</v>
      </c>
      <c r="B206" t="s">
        <v>417</v>
      </c>
      <c r="C206" t="s">
        <v>418</v>
      </c>
      <c r="D206" t="s">
        <v>803</v>
      </c>
      <c r="E206">
        <v>170658</v>
      </c>
      <c r="F206">
        <v>17057</v>
      </c>
      <c r="G206">
        <v>20734</v>
      </c>
      <c r="H206">
        <v>36206</v>
      </c>
      <c r="I206">
        <f t="shared" si="55"/>
        <v>73997</v>
      </c>
      <c r="J206">
        <v>47142</v>
      </c>
      <c r="K206">
        <v>4071</v>
      </c>
      <c r="L206">
        <v>1370</v>
      </c>
      <c r="M206">
        <v>1086</v>
      </c>
      <c r="N206">
        <v>1799</v>
      </c>
      <c r="O206">
        <v>20968</v>
      </c>
      <c r="P206">
        <v>20225</v>
      </c>
      <c r="Q206">
        <v>1469351.1</v>
      </c>
      <c r="R206">
        <v>11.3</v>
      </c>
      <c r="AA206" s="1">
        <f t="shared" si="56"/>
        <v>0.43359819053311299</v>
      </c>
      <c r="AB206" s="1">
        <f t="shared" si="57"/>
        <v>0.276236683894104</v>
      </c>
      <c r="AC206" s="1">
        <f t="shared" si="58"/>
        <v>2.3854726997855361E-2</v>
      </c>
      <c r="AD206" s="1">
        <f t="shared" si="59"/>
        <v>8.0277514092512506E-3</v>
      </c>
      <c r="AE206" s="1">
        <f t="shared" si="60"/>
        <v>6.3636044017860282E-3</v>
      </c>
      <c r="AF206" s="1">
        <f t="shared" si="61"/>
        <v>1.0541550938133576E-2</v>
      </c>
      <c r="AG206" s="1">
        <f t="shared" si="62"/>
        <v>0.12286561426947462</v>
      </c>
      <c r="AH206" s="1">
        <f t="shared" si="63"/>
        <v>0.11851187755628216</v>
      </c>
      <c r="AY206" s="2" t="s">
        <v>445</v>
      </c>
      <c r="AZ206" s="3" t="s">
        <v>870</v>
      </c>
      <c r="BA206" s="1">
        <f t="shared" si="64"/>
        <v>0.39279985885221186</v>
      </c>
      <c r="BB206" s="1">
        <f t="shared" si="65"/>
        <v>0.32725435473005487</v>
      </c>
      <c r="BC206" s="1">
        <f t="shared" si="66"/>
        <v>4.1959387931864114E-2</v>
      </c>
      <c r="BD206" s="1">
        <f t="shared" si="67"/>
        <v>1.2542905719693324E-2</v>
      </c>
      <c r="BE206" s="1">
        <f t="shared" si="68"/>
        <v>8.2202547075995256E-3</v>
      </c>
      <c r="BF206" s="1">
        <f t="shared" si="69"/>
        <v>1.3649632694960383E-2</v>
      </c>
      <c r="BG206" s="1">
        <f t="shared" si="53"/>
        <v>8.8449940653770889E-2</v>
      </c>
      <c r="BH206" s="1">
        <f t="shared" si="54"/>
        <v>0.11512366470984506</v>
      </c>
    </row>
    <row r="207" spans="1:60" x14ac:dyDescent="0.25">
      <c r="A207">
        <v>2011</v>
      </c>
      <c r="B207" t="s">
        <v>419</v>
      </c>
      <c r="C207" t="s">
        <v>420</v>
      </c>
      <c r="D207" t="s">
        <v>803</v>
      </c>
      <c r="E207">
        <v>110159</v>
      </c>
      <c r="F207">
        <v>10863</v>
      </c>
      <c r="G207">
        <v>17256</v>
      </c>
      <c r="H207">
        <v>18487</v>
      </c>
      <c r="I207">
        <f t="shared" si="55"/>
        <v>46606</v>
      </c>
      <c r="J207">
        <v>30636</v>
      </c>
      <c r="K207">
        <v>8228</v>
      </c>
      <c r="L207">
        <v>1601</v>
      </c>
      <c r="M207">
        <v>981</v>
      </c>
      <c r="N207">
        <v>1421</v>
      </c>
      <c r="O207">
        <v>8560</v>
      </c>
      <c r="P207">
        <v>12126</v>
      </c>
      <c r="Q207">
        <v>1207617.5</v>
      </c>
      <c r="R207">
        <v>13.5</v>
      </c>
      <c r="AA207" s="1">
        <f t="shared" si="56"/>
        <v>0.42307936709665123</v>
      </c>
      <c r="AB207" s="1">
        <f t="shared" si="57"/>
        <v>0.27810709973765196</v>
      </c>
      <c r="AC207" s="1">
        <f t="shared" si="58"/>
        <v>7.4692036056972194E-2</v>
      </c>
      <c r="AD207" s="1">
        <f t="shared" si="59"/>
        <v>1.4533537886146388E-2</v>
      </c>
      <c r="AE207" s="1">
        <f t="shared" si="60"/>
        <v>8.9053095979447893E-3</v>
      </c>
      <c r="AF207" s="1">
        <f t="shared" si="61"/>
        <v>1.2899536125055601E-2</v>
      </c>
      <c r="AG207" s="1">
        <f t="shared" si="62"/>
        <v>7.7705861527428532E-2</v>
      </c>
      <c r="AH207" s="1">
        <f t="shared" si="63"/>
        <v>0.11007725197214935</v>
      </c>
      <c r="AY207" s="2" t="s">
        <v>19</v>
      </c>
      <c r="AZ207" s="4" t="s">
        <v>872</v>
      </c>
      <c r="BA207" s="1">
        <f t="shared" si="64"/>
        <v>0.50904993434361356</v>
      </c>
      <c r="BB207" s="1">
        <f t="shared" si="65"/>
        <v>0.22259289491429179</v>
      </c>
      <c r="BC207" s="1">
        <f t="shared" si="66"/>
        <v>3.5276998970791777E-2</v>
      </c>
      <c r="BD207" s="1">
        <f t="shared" si="67"/>
        <v>1.6964190651950171E-2</v>
      </c>
      <c r="BE207" s="1">
        <f t="shared" si="68"/>
        <v>1.8632217766263264E-2</v>
      </c>
      <c r="BF207" s="1">
        <f t="shared" si="69"/>
        <v>3.350250204067147E-2</v>
      </c>
      <c r="BG207" s="1">
        <f t="shared" si="53"/>
        <v>7.1583206161053348E-2</v>
      </c>
      <c r="BH207" s="1">
        <f t="shared" si="54"/>
        <v>9.2398055151364594E-2</v>
      </c>
    </row>
    <row r="208" spans="1:60" x14ac:dyDescent="0.25">
      <c r="A208">
        <v>2011</v>
      </c>
      <c r="B208" t="s">
        <v>421</v>
      </c>
      <c r="C208" t="s">
        <v>422</v>
      </c>
      <c r="D208" t="s">
        <v>803</v>
      </c>
      <c r="E208">
        <v>147461</v>
      </c>
      <c r="F208">
        <v>15451</v>
      </c>
      <c r="G208">
        <v>27761</v>
      </c>
      <c r="H208">
        <v>36623</v>
      </c>
      <c r="I208">
        <f t="shared" si="55"/>
        <v>79835</v>
      </c>
      <c r="J208">
        <v>26401</v>
      </c>
      <c r="K208">
        <v>3214</v>
      </c>
      <c r="L208">
        <v>921</v>
      </c>
      <c r="M208">
        <v>768</v>
      </c>
      <c r="N208">
        <v>1868</v>
      </c>
      <c r="O208">
        <v>12856</v>
      </c>
      <c r="P208">
        <v>21598</v>
      </c>
      <c r="Q208">
        <v>1194982.8999999999</v>
      </c>
      <c r="R208">
        <v>10.6</v>
      </c>
      <c r="AA208" s="1">
        <f t="shared" si="56"/>
        <v>0.54139738642759783</v>
      </c>
      <c r="AB208" s="1">
        <f t="shared" si="57"/>
        <v>0.17903716914980911</v>
      </c>
      <c r="AC208" s="1">
        <f t="shared" si="58"/>
        <v>2.1795593411139215E-2</v>
      </c>
      <c r="AD208" s="1">
        <f t="shared" si="59"/>
        <v>6.2457192071123891E-3</v>
      </c>
      <c r="AE208" s="1">
        <f t="shared" si="60"/>
        <v>5.2081567329666824E-3</v>
      </c>
      <c r="AF208" s="1">
        <f t="shared" si="61"/>
        <v>1.2667756220288755E-2</v>
      </c>
      <c r="AG208" s="1">
        <f t="shared" si="62"/>
        <v>8.718237364455686E-2</v>
      </c>
      <c r="AH208" s="1">
        <f t="shared" si="63"/>
        <v>0.14646584520652919</v>
      </c>
      <c r="AY208" s="2" t="s">
        <v>285</v>
      </c>
      <c r="AZ208" s="3" t="s">
        <v>871</v>
      </c>
      <c r="BA208" s="1">
        <f t="shared" si="64"/>
        <v>0.55069661245981083</v>
      </c>
      <c r="BB208" s="1">
        <f t="shared" si="65"/>
        <v>0.13298541540468758</v>
      </c>
      <c r="BC208" s="1">
        <f t="shared" si="66"/>
        <v>0.10442197474488607</v>
      </c>
      <c r="BD208" s="1">
        <f t="shared" si="67"/>
        <v>2.0362518056008572E-2</v>
      </c>
      <c r="BE208" s="1">
        <f t="shared" si="68"/>
        <v>8.9231629467405992E-3</v>
      </c>
      <c r="BF208" s="1">
        <f t="shared" si="69"/>
        <v>2.4812450491589394E-2</v>
      </c>
      <c r="BG208" s="1">
        <f t="shared" si="53"/>
        <v>8.4408927822561861E-2</v>
      </c>
      <c r="BH208" s="1">
        <f t="shared" si="54"/>
        <v>7.3388938073715104E-2</v>
      </c>
    </row>
    <row r="209" spans="1:60" x14ac:dyDescent="0.25">
      <c r="A209">
        <v>2011</v>
      </c>
      <c r="B209" t="s">
        <v>423</v>
      </c>
      <c r="C209" t="s">
        <v>424</v>
      </c>
      <c r="D209" t="s">
        <v>803</v>
      </c>
      <c r="E209">
        <v>151368</v>
      </c>
      <c r="F209">
        <v>15585</v>
      </c>
      <c r="G209">
        <v>18933</v>
      </c>
      <c r="H209">
        <v>21859</v>
      </c>
      <c r="I209">
        <f t="shared" si="55"/>
        <v>56377</v>
      </c>
      <c r="J209">
        <v>48292</v>
      </c>
      <c r="K209">
        <v>11462</v>
      </c>
      <c r="L209">
        <v>2061</v>
      </c>
      <c r="M209">
        <v>1111</v>
      </c>
      <c r="N209">
        <v>1785</v>
      </c>
      <c r="O209">
        <v>15799</v>
      </c>
      <c r="P209">
        <v>14481</v>
      </c>
      <c r="Q209">
        <v>1629513.5</v>
      </c>
      <c r="R209">
        <v>13.5</v>
      </c>
      <c r="AA209" s="1">
        <f t="shared" si="56"/>
        <v>0.37244992336557264</v>
      </c>
      <c r="AB209" s="1">
        <f t="shared" si="57"/>
        <v>0.31903704878177686</v>
      </c>
      <c r="AC209" s="1">
        <f t="shared" si="58"/>
        <v>7.5722741926959464E-2</v>
      </c>
      <c r="AD209" s="1">
        <f t="shared" si="59"/>
        <v>1.3615823687965753E-2</v>
      </c>
      <c r="AE209" s="1">
        <f t="shared" si="60"/>
        <v>7.3397283441678559E-3</v>
      </c>
      <c r="AF209" s="1">
        <f t="shared" si="61"/>
        <v>1.179245283018868E-2</v>
      </c>
      <c r="AG209" s="1">
        <f t="shared" si="62"/>
        <v>0.1043747687754347</v>
      </c>
      <c r="AH209" s="1">
        <f t="shared" si="63"/>
        <v>9.5667512287934048E-2</v>
      </c>
      <c r="AY209" s="2" t="s">
        <v>559</v>
      </c>
      <c r="AZ209" s="3" t="s">
        <v>871</v>
      </c>
      <c r="BA209" s="1">
        <f t="shared" si="64"/>
        <v>0.4424167555730249</v>
      </c>
      <c r="BB209" s="1">
        <f t="shared" si="65"/>
        <v>0.14418271660396428</v>
      </c>
      <c r="BC209" s="1">
        <f t="shared" si="66"/>
        <v>0.10470829355943624</v>
      </c>
      <c r="BD209" s="1">
        <f t="shared" si="67"/>
        <v>7.1213992924925598E-2</v>
      </c>
      <c r="BE209" s="1">
        <f t="shared" si="68"/>
        <v>1.6859453085518557E-2</v>
      </c>
      <c r="BF209" s="1">
        <f t="shared" si="69"/>
        <v>1.4192262339266662E-2</v>
      </c>
      <c r="BG209" s="1">
        <f t="shared" si="53"/>
        <v>0.11899882082093323</v>
      </c>
      <c r="BH209" s="1">
        <f t="shared" si="54"/>
        <v>8.7427705092930547E-2</v>
      </c>
    </row>
    <row r="210" spans="1:60" x14ac:dyDescent="0.25">
      <c r="A210">
        <v>2011</v>
      </c>
      <c r="B210" t="s">
        <v>425</v>
      </c>
      <c r="C210" t="s">
        <v>426</v>
      </c>
      <c r="D210" t="s">
        <v>803</v>
      </c>
      <c r="E210">
        <v>172987</v>
      </c>
      <c r="F210">
        <v>22570</v>
      </c>
      <c r="G210">
        <v>24885</v>
      </c>
      <c r="H210">
        <v>29785</v>
      </c>
      <c r="I210">
        <f t="shared" si="55"/>
        <v>77240</v>
      </c>
      <c r="J210">
        <v>45962</v>
      </c>
      <c r="K210">
        <v>10707</v>
      </c>
      <c r="L210">
        <v>1952</v>
      </c>
      <c r="M210">
        <v>1402</v>
      </c>
      <c r="N210">
        <v>2780</v>
      </c>
      <c r="O210">
        <v>15619</v>
      </c>
      <c r="P210">
        <v>17325</v>
      </c>
      <c r="Q210">
        <v>1871355.9</v>
      </c>
      <c r="R210">
        <v>13.4</v>
      </c>
      <c r="AA210" s="1">
        <f t="shared" si="56"/>
        <v>0.44650754102909468</v>
      </c>
      <c r="AB210" s="1">
        <f t="shared" si="57"/>
        <v>0.26569626619341336</v>
      </c>
      <c r="AC210" s="1">
        <f t="shared" si="58"/>
        <v>6.1894824466578416E-2</v>
      </c>
      <c r="AD210" s="1">
        <f t="shared" si="59"/>
        <v>1.1284084931237608E-2</v>
      </c>
      <c r="AE210" s="1">
        <f t="shared" si="60"/>
        <v>8.1046552631122565E-3</v>
      </c>
      <c r="AF210" s="1">
        <f t="shared" si="61"/>
        <v>1.6070571777069952E-2</v>
      </c>
      <c r="AG210" s="1">
        <f t="shared" si="62"/>
        <v>9.0290021793545186E-2</v>
      </c>
      <c r="AH210" s="1">
        <f t="shared" si="63"/>
        <v>0.10015203454594854</v>
      </c>
      <c r="AY210" s="2" t="s">
        <v>91</v>
      </c>
      <c r="AZ210" s="3" t="s">
        <v>874</v>
      </c>
      <c r="BA210" s="1">
        <f t="shared" si="64"/>
        <v>0.44582593250444047</v>
      </c>
      <c r="BB210" s="1">
        <f t="shared" si="65"/>
        <v>0.19921290008010309</v>
      </c>
      <c r="BC210" s="1">
        <f t="shared" si="66"/>
        <v>5.9589732873611259E-2</v>
      </c>
      <c r="BD210" s="1">
        <f t="shared" si="67"/>
        <v>3.423536377250723E-2</v>
      </c>
      <c r="BE210" s="1">
        <f t="shared" si="68"/>
        <v>3.2424337408142656E-2</v>
      </c>
      <c r="BF210" s="1">
        <f t="shared" si="69"/>
        <v>1.9050604255911957E-2</v>
      </c>
      <c r="BG210" s="1">
        <f t="shared" si="53"/>
        <v>0.14174764044161181</v>
      </c>
      <c r="BH210" s="1">
        <f t="shared" si="54"/>
        <v>6.7913488663671515E-2</v>
      </c>
    </row>
    <row r="211" spans="1:60" x14ac:dyDescent="0.25">
      <c r="A211">
        <v>2011</v>
      </c>
      <c r="B211" t="s">
        <v>427</v>
      </c>
      <c r="C211" t="s">
        <v>428</v>
      </c>
      <c r="D211" t="s">
        <v>803</v>
      </c>
      <c r="E211">
        <v>164820</v>
      </c>
      <c r="F211">
        <v>18151</v>
      </c>
      <c r="G211">
        <v>25809</v>
      </c>
      <c r="H211">
        <v>35784</v>
      </c>
      <c r="I211">
        <f t="shared" si="55"/>
        <v>79744</v>
      </c>
      <c r="J211">
        <v>39550</v>
      </c>
      <c r="K211">
        <v>5096</v>
      </c>
      <c r="L211">
        <v>1349</v>
      </c>
      <c r="M211">
        <v>1320</v>
      </c>
      <c r="N211">
        <v>2011</v>
      </c>
      <c r="O211">
        <v>15002</v>
      </c>
      <c r="P211">
        <v>20748</v>
      </c>
      <c r="Q211">
        <v>1476596.1</v>
      </c>
      <c r="R211">
        <v>11.4</v>
      </c>
      <c r="AA211" s="1">
        <f t="shared" si="56"/>
        <v>0.48382477854629291</v>
      </c>
      <c r="AB211" s="1">
        <f t="shared" si="57"/>
        <v>0.23995874287101079</v>
      </c>
      <c r="AC211" s="1">
        <f t="shared" si="58"/>
        <v>3.0918577842494844E-2</v>
      </c>
      <c r="AD211" s="1">
        <f t="shared" si="59"/>
        <v>8.1846863244751846E-3</v>
      </c>
      <c r="AE211" s="1">
        <f t="shared" si="60"/>
        <v>8.0087368037859482E-3</v>
      </c>
      <c r="AF211" s="1">
        <f t="shared" si="61"/>
        <v>1.2201189176070866E-2</v>
      </c>
      <c r="AG211" s="1">
        <f t="shared" si="62"/>
        <v>9.1020507219997576E-2</v>
      </c>
      <c r="AH211" s="1">
        <f t="shared" si="63"/>
        <v>0.12588278121587185</v>
      </c>
      <c r="AY211" s="2" t="s">
        <v>447</v>
      </c>
      <c r="AZ211" s="3" t="s">
        <v>870</v>
      </c>
      <c r="BA211" s="1">
        <f t="shared" si="64"/>
        <v>0.40817910568122251</v>
      </c>
      <c r="BB211" s="1">
        <f t="shared" si="65"/>
        <v>0.28573444619168581</v>
      </c>
      <c r="BC211" s="1">
        <f t="shared" si="66"/>
        <v>4.7578726664247409E-2</v>
      </c>
      <c r="BD211" s="1">
        <f t="shared" si="67"/>
        <v>1.5251401153179307E-2</v>
      </c>
      <c r="BE211" s="1">
        <f t="shared" si="68"/>
        <v>9.6871093907503723E-3</v>
      </c>
      <c r="BF211" s="1">
        <f t="shared" si="69"/>
        <v>1.2902705536067094E-2</v>
      </c>
      <c r="BG211" s="1">
        <f t="shared" si="53"/>
        <v>0.13981291076972702</v>
      </c>
      <c r="BH211" s="1">
        <f t="shared" si="54"/>
        <v>8.0853594613120444E-2</v>
      </c>
    </row>
    <row r="212" spans="1:60" x14ac:dyDescent="0.25">
      <c r="A212">
        <v>2011</v>
      </c>
      <c r="B212" t="s">
        <v>429</v>
      </c>
      <c r="C212" t="s">
        <v>430</v>
      </c>
      <c r="D212" t="s">
        <v>803</v>
      </c>
      <c r="E212">
        <v>137622</v>
      </c>
      <c r="F212">
        <v>15693</v>
      </c>
      <c r="G212">
        <v>23261</v>
      </c>
      <c r="H212">
        <v>22084</v>
      </c>
      <c r="I212">
        <f t="shared" si="55"/>
        <v>61038</v>
      </c>
      <c r="J212">
        <v>40369</v>
      </c>
      <c r="K212">
        <v>4530</v>
      </c>
      <c r="L212">
        <v>1331</v>
      </c>
      <c r="M212">
        <v>848</v>
      </c>
      <c r="N212">
        <v>1764</v>
      </c>
      <c r="O212">
        <v>12362</v>
      </c>
      <c r="P212">
        <v>15380</v>
      </c>
      <c r="Q212">
        <v>1306743.3999999999</v>
      </c>
      <c r="R212">
        <v>11.9</v>
      </c>
      <c r="AA212" s="1">
        <f t="shared" si="56"/>
        <v>0.44351920477830581</v>
      </c>
      <c r="AB212" s="1">
        <f t="shared" si="57"/>
        <v>0.29333246137972124</v>
      </c>
      <c r="AC212" s="1">
        <f t="shared" si="58"/>
        <v>3.2916248855560881E-2</v>
      </c>
      <c r="AD212" s="1">
        <f t="shared" si="59"/>
        <v>9.6714188138524362E-3</v>
      </c>
      <c r="AE212" s="1">
        <f t="shared" si="60"/>
        <v>6.1618055252793888E-3</v>
      </c>
      <c r="AF212" s="1">
        <f t="shared" si="61"/>
        <v>1.2817718097397219E-2</v>
      </c>
      <c r="AG212" s="1">
        <f t="shared" si="62"/>
        <v>8.9825754603188437E-2</v>
      </c>
      <c r="AH212" s="1">
        <f t="shared" si="63"/>
        <v>0.11175538794669457</v>
      </c>
      <c r="AY212" s="2" t="s">
        <v>127</v>
      </c>
      <c r="AZ212" s="3" t="s">
        <v>874</v>
      </c>
      <c r="BA212" s="1">
        <f t="shared" si="64"/>
        <v>0.45461413923367511</v>
      </c>
      <c r="BB212" s="1">
        <f t="shared" si="65"/>
        <v>0.12297175751034359</v>
      </c>
      <c r="BC212" s="1">
        <f t="shared" si="66"/>
        <v>5.5405648497931281E-2</v>
      </c>
      <c r="BD212" s="1">
        <f t="shared" si="67"/>
        <v>3.37110991185465E-2</v>
      </c>
      <c r="BE212" s="1">
        <f t="shared" si="68"/>
        <v>3.1192660550458717E-2</v>
      </c>
      <c r="BF212" s="1">
        <f t="shared" si="69"/>
        <v>5.1556035258139954E-2</v>
      </c>
      <c r="BG212" s="1">
        <f t="shared" si="53"/>
        <v>0.17665047670444325</v>
      </c>
      <c r="BH212" s="1">
        <f t="shared" si="54"/>
        <v>7.3898183126461597E-2</v>
      </c>
    </row>
    <row r="213" spans="1:60" x14ac:dyDescent="0.25">
      <c r="A213">
        <v>2011</v>
      </c>
      <c r="B213" t="s">
        <v>431</v>
      </c>
      <c r="C213" t="s">
        <v>432</v>
      </c>
      <c r="D213" t="s">
        <v>803</v>
      </c>
      <c r="E213">
        <v>117821</v>
      </c>
      <c r="F213">
        <v>11422</v>
      </c>
      <c r="G213">
        <v>17307</v>
      </c>
      <c r="H213">
        <v>25399</v>
      </c>
      <c r="I213">
        <f t="shared" si="55"/>
        <v>54128</v>
      </c>
      <c r="J213">
        <v>32925</v>
      </c>
      <c r="K213">
        <v>3251</v>
      </c>
      <c r="L213">
        <v>1561</v>
      </c>
      <c r="M213">
        <v>794</v>
      </c>
      <c r="N213">
        <v>1664</v>
      </c>
      <c r="O213">
        <v>9610</v>
      </c>
      <c r="P213">
        <v>13888</v>
      </c>
      <c r="Q213">
        <v>1180864.2</v>
      </c>
      <c r="R213">
        <v>12.5</v>
      </c>
      <c r="AA213" s="1">
        <f t="shared" si="56"/>
        <v>0.45940876414221571</v>
      </c>
      <c r="AB213" s="1">
        <f t="shared" si="57"/>
        <v>0.27944933415944528</v>
      </c>
      <c r="AC213" s="1">
        <f t="shared" si="58"/>
        <v>2.7592704186859728E-2</v>
      </c>
      <c r="AD213" s="1">
        <f t="shared" si="59"/>
        <v>1.3248911484370358E-2</v>
      </c>
      <c r="AE213" s="1">
        <f t="shared" si="60"/>
        <v>6.7390363347790295E-3</v>
      </c>
      <c r="AF213" s="1">
        <f t="shared" si="61"/>
        <v>1.4123118968604917E-2</v>
      </c>
      <c r="AG213" s="1">
        <f t="shared" si="62"/>
        <v>8.1564407024214705E-2</v>
      </c>
      <c r="AH213" s="1">
        <f t="shared" si="63"/>
        <v>0.11787372369951027</v>
      </c>
      <c r="AY213" s="2" t="s">
        <v>65</v>
      </c>
      <c r="AZ213" s="3" t="s">
        <v>870</v>
      </c>
      <c r="BA213" s="1">
        <f t="shared" si="64"/>
        <v>0.6046301499674942</v>
      </c>
      <c r="BB213" s="1">
        <f t="shared" si="65"/>
        <v>0.14503101825834958</v>
      </c>
      <c r="BC213" s="1">
        <f t="shared" si="66"/>
        <v>4.5309796921313893E-2</v>
      </c>
      <c r="BD213" s="1">
        <f t="shared" si="67"/>
        <v>1.5933357574956199E-2</v>
      </c>
      <c r="BE213" s="1">
        <f t="shared" si="68"/>
        <v>1.2495454695712539E-2</v>
      </c>
      <c r="BF213" s="1">
        <f t="shared" si="69"/>
        <v>2.0506209161129659E-2</v>
      </c>
      <c r="BG213" s="1">
        <f t="shared" si="53"/>
        <v>7.7969874274128673E-2</v>
      </c>
      <c r="BH213" s="1">
        <f t="shared" si="54"/>
        <v>7.8124139146915253E-2</v>
      </c>
    </row>
    <row r="214" spans="1:60" x14ac:dyDescent="0.25">
      <c r="A214">
        <v>2011</v>
      </c>
      <c r="B214" t="s">
        <v>433</v>
      </c>
      <c r="C214" t="s">
        <v>434</v>
      </c>
      <c r="D214" t="s">
        <v>803</v>
      </c>
      <c r="E214">
        <v>113900</v>
      </c>
      <c r="F214">
        <v>12576</v>
      </c>
      <c r="G214">
        <v>16529</v>
      </c>
      <c r="H214">
        <v>19138</v>
      </c>
      <c r="I214">
        <f t="shared" si="55"/>
        <v>48243</v>
      </c>
      <c r="J214">
        <v>29857</v>
      </c>
      <c r="K214">
        <v>7904</v>
      </c>
      <c r="L214">
        <v>1271</v>
      </c>
      <c r="M214">
        <v>934</v>
      </c>
      <c r="N214">
        <v>1376</v>
      </c>
      <c r="O214">
        <v>11574</v>
      </c>
      <c r="P214">
        <v>12741</v>
      </c>
      <c r="Q214">
        <v>1159749.3999999999</v>
      </c>
      <c r="R214">
        <v>12.9</v>
      </c>
      <c r="AA214" s="1">
        <f t="shared" si="56"/>
        <v>0.42355575065847234</v>
      </c>
      <c r="AB214" s="1">
        <f t="shared" si="57"/>
        <v>0.2621334503950834</v>
      </c>
      <c r="AC214" s="1">
        <f t="shared" si="58"/>
        <v>6.9394205443371382E-2</v>
      </c>
      <c r="AD214" s="1">
        <f t="shared" si="59"/>
        <v>1.115891132572432E-2</v>
      </c>
      <c r="AE214" s="1">
        <f t="shared" si="60"/>
        <v>8.2001755926251092E-3</v>
      </c>
      <c r="AF214" s="1">
        <f t="shared" si="61"/>
        <v>1.2080772607550482E-2</v>
      </c>
      <c r="AG214" s="1">
        <f t="shared" si="62"/>
        <v>0.10161545215100966</v>
      </c>
      <c r="AH214" s="1">
        <f t="shared" si="63"/>
        <v>0.1118612818261633</v>
      </c>
      <c r="AY214" s="2" t="s">
        <v>333</v>
      </c>
      <c r="AZ214" s="3" t="s">
        <v>869</v>
      </c>
      <c r="BA214" s="1">
        <f t="shared" si="64"/>
        <v>0.45182234026855539</v>
      </c>
      <c r="BB214" s="1">
        <f t="shared" si="65"/>
        <v>0.10220845015001721</v>
      </c>
      <c r="BC214" s="1">
        <f t="shared" si="66"/>
        <v>4.9628645910186418E-2</v>
      </c>
      <c r="BD214" s="1">
        <f t="shared" si="67"/>
        <v>2.9265653435640155E-2</v>
      </c>
      <c r="BE214" s="1">
        <f t="shared" si="68"/>
        <v>0.14268850523830603</v>
      </c>
      <c r="BF214" s="1">
        <f t="shared" si="69"/>
        <v>2.5256996704539864E-2</v>
      </c>
      <c r="BG214" s="1">
        <f t="shared" si="53"/>
        <v>9.9749151541980233E-2</v>
      </c>
      <c r="BH214" s="1">
        <f t="shared" si="54"/>
        <v>9.9380256750774679E-2</v>
      </c>
    </row>
    <row r="215" spans="1:60" x14ac:dyDescent="0.25">
      <c r="A215">
        <v>2011</v>
      </c>
      <c r="B215" t="s">
        <v>435</v>
      </c>
      <c r="C215" t="s">
        <v>436</v>
      </c>
      <c r="D215" t="s">
        <v>803</v>
      </c>
      <c r="E215">
        <v>112846</v>
      </c>
      <c r="F215">
        <v>12721</v>
      </c>
      <c r="G215">
        <v>17158</v>
      </c>
      <c r="H215">
        <v>16215</v>
      </c>
      <c r="I215">
        <f t="shared" si="55"/>
        <v>46094</v>
      </c>
      <c r="J215">
        <v>19467</v>
      </c>
      <c r="K215">
        <v>21170</v>
      </c>
      <c r="L215">
        <v>2104</v>
      </c>
      <c r="M215">
        <v>971</v>
      </c>
      <c r="N215">
        <v>1534</v>
      </c>
      <c r="O215">
        <v>8705</v>
      </c>
      <c r="P215">
        <v>12801</v>
      </c>
      <c r="Q215">
        <v>1364367.2</v>
      </c>
      <c r="R215">
        <v>14.9</v>
      </c>
      <c r="AA215" s="1">
        <f t="shared" si="56"/>
        <v>0.40846817787072648</v>
      </c>
      <c r="AB215" s="1">
        <f t="shared" si="57"/>
        <v>0.17250943764067844</v>
      </c>
      <c r="AC215" s="1">
        <f t="shared" si="58"/>
        <v>0.18760080109175337</v>
      </c>
      <c r="AD215" s="1">
        <f t="shared" si="59"/>
        <v>1.8644878861457208E-2</v>
      </c>
      <c r="AE215" s="1">
        <f t="shared" si="60"/>
        <v>8.6046470411002603E-3</v>
      </c>
      <c r="AF215" s="1">
        <f t="shared" si="61"/>
        <v>1.3593747230739238E-2</v>
      </c>
      <c r="AG215" s="1">
        <f t="shared" si="62"/>
        <v>7.7140527798947242E-2</v>
      </c>
      <c r="AH215" s="1">
        <f t="shared" si="63"/>
        <v>0.11343778246459776</v>
      </c>
      <c r="AY215" s="2" t="s">
        <v>93</v>
      </c>
      <c r="AZ215" s="3" t="s">
        <v>871</v>
      </c>
      <c r="BA215" s="1">
        <f t="shared" si="64"/>
        <v>0.44065471836137526</v>
      </c>
      <c r="BB215" s="1">
        <f t="shared" si="65"/>
        <v>0.21031455742501828</v>
      </c>
      <c r="BC215" s="1">
        <f t="shared" si="66"/>
        <v>0.10564496464277005</v>
      </c>
      <c r="BD215" s="1">
        <f t="shared" si="67"/>
        <v>2.8986832479882957E-2</v>
      </c>
      <c r="BE215" s="1">
        <f t="shared" si="68"/>
        <v>1.3319921970251159E-2</v>
      </c>
      <c r="BF215" s="1">
        <f t="shared" si="69"/>
        <v>1.9355035357229943E-2</v>
      </c>
      <c r="BG215" s="1">
        <f t="shared" si="53"/>
        <v>0.10034138015118264</v>
      </c>
      <c r="BH215" s="1">
        <f t="shared" si="54"/>
        <v>8.1382589612289682E-2</v>
      </c>
    </row>
    <row r="216" spans="1:60" x14ac:dyDescent="0.25">
      <c r="A216">
        <v>2011</v>
      </c>
      <c r="B216" t="s">
        <v>437</v>
      </c>
      <c r="C216" t="s">
        <v>438</v>
      </c>
      <c r="D216" t="s">
        <v>803</v>
      </c>
      <c r="E216">
        <v>130290</v>
      </c>
      <c r="F216">
        <v>17175</v>
      </c>
      <c r="G216">
        <v>23044</v>
      </c>
      <c r="H216">
        <v>26443</v>
      </c>
      <c r="I216">
        <f t="shared" si="55"/>
        <v>66662</v>
      </c>
      <c r="J216">
        <v>21028</v>
      </c>
      <c r="K216">
        <v>13687</v>
      </c>
      <c r="L216">
        <v>2171</v>
      </c>
      <c r="M216">
        <v>1192</v>
      </c>
      <c r="N216">
        <v>1827</v>
      </c>
      <c r="O216">
        <v>11229</v>
      </c>
      <c r="P216">
        <v>12494</v>
      </c>
      <c r="Q216">
        <v>1321592.1000000001</v>
      </c>
      <c r="R216">
        <v>12.4</v>
      </c>
      <c r="AA216" s="1">
        <f t="shared" si="56"/>
        <v>0.51164325734899074</v>
      </c>
      <c r="AB216" s="1">
        <f t="shared" si="57"/>
        <v>0.16139381379998466</v>
      </c>
      <c r="AC216" s="1">
        <f t="shared" si="58"/>
        <v>0.10505027246910738</v>
      </c>
      <c r="AD216" s="1">
        <f t="shared" si="59"/>
        <v>1.6662829073605036E-2</v>
      </c>
      <c r="AE216" s="1">
        <f t="shared" si="60"/>
        <v>9.1488218589300795E-3</v>
      </c>
      <c r="AF216" s="1">
        <f t="shared" si="61"/>
        <v>1.4022565047202395E-2</v>
      </c>
      <c r="AG216" s="1">
        <f t="shared" si="62"/>
        <v>8.6184664978125713E-2</v>
      </c>
      <c r="AH216" s="1">
        <f t="shared" si="63"/>
        <v>9.5893775424054029E-2</v>
      </c>
      <c r="AY216" s="2" t="s">
        <v>491</v>
      </c>
      <c r="AZ216" s="3" t="s">
        <v>873</v>
      </c>
      <c r="BA216" s="1">
        <f t="shared" si="64"/>
        <v>0.39424739909001411</v>
      </c>
      <c r="BB216" s="1">
        <f t="shared" si="65"/>
        <v>0.14272410398318389</v>
      </c>
      <c r="BC216" s="1">
        <f t="shared" si="66"/>
        <v>4.9224383364819199E-2</v>
      </c>
      <c r="BD216" s="1">
        <f t="shared" si="67"/>
        <v>3.1237527605566348E-2</v>
      </c>
      <c r="BE216" s="1">
        <f t="shared" si="68"/>
        <v>2.9428198919724344E-2</v>
      </c>
      <c r="BF216" s="1">
        <f t="shared" si="69"/>
        <v>6.9738977729292495E-2</v>
      </c>
      <c r="BG216" s="1">
        <f t="shared" si="53"/>
        <v>0.16858686108080781</v>
      </c>
      <c r="BH216" s="1">
        <f t="shared" si="54"/>
        <v>0.11481254822659182</v>
      </c>
    </row>
    <row r="217" spans="1:60" x14ac:dyDescent="0.25">
      <c r="A217">
        <v>2011</v>
      </c>
      <c r="B217" t="s">
        <v>439</v>
      </c>
      <c r="C217" t="s">
        <v>440</v>
      </c>
      <c r="D217" t="s">
        <v>803</v>
      </c>
      <c r="E217">
        <v>127032</v>
      </c>
      <c r="F217">
        <v>16376</v>
      </c>
      <c r="G217">
        <v>23852</v>
      </c>
      <c r="H217">
        <v>27711</v>
      </c>
      <c r="I217">
        <f t="shared" si="55"/>
        <v>67939</v>
      </c>
      <c r="J217">
        <v>24730</v>
      </c>
      <c r="K217">
        <v>5701</v>
      </c>
      <c r="L217">
        <v>1448</v>
      </c>
      <c r="M217">
        <v>906</v>
      </c>
      <c r="N217">
        <v>1654</v>
      </c>
      <c r="O217">
        <v>11139</v>
      </c>
      <c r="P217">
        <v>13515</v>
      </c>
      <c r="Q217">
        <v>1144105.8</v>
      </c>
      <c r="R217">
        <v>11.2</v>
      </c>
      <c r="AA217" s="1">
        <f t="shared" si="56"/>
        <v>0.53481799861452228</v>
      </c>
      <c r="AB217" s="1">
        <f t="shared" si="57"/>
        <v>0.19467535739026387</v>
      </c>
      <c r="AC217" s="1">
        <f t="shared" si="58"/>
        <v>4.487845582215505E-2</v>
      </c>
      <c r="AD217" s="1">
        <f t="shared" si="59"/>
        <v>1.1398702689086215E-2</v>
      </c>
      <c r="AE217" s="1">
        <f t="shared" si="60"/>
        <v>7.1320612129227284E-3</v>
      </c>
      <c r="AF217" s="1">
        <f t="shared" si="61"/>
        <v>1.3020341331318092E-2</v>
      </c>
      <c r="AG217" s="1">
        <f t="shared" si="62"/>
        <v>8.7686567164179108E-2</v>
      </c>
      <c r="AH217" s="1">
        <f t="shared" si="63"/>
        <v>0.10639051577555261</v>
      </c>
      <c r="AY217" s="2" t="s">
        <v>139</v>
      </c>
      <c r="AZ217" s="3" t="s">
        <v>869</v>
      </c>
      <c r="BA217" s="1">
        <f t="shared" si="64"/>
        <v>0.56141236691593177</v>
      </c>
      <c r="BB217" s="1">
        <f t="shared" si="65"/>
        <v>0.18969975015452115</v>
      </c>
      <c r="BC217" s="1">
        <f t="shared" si="66"/>
        <v>2.8257784819493172E-2</v>
      </c>
      <c r="BD217" s="1">
        <f t="shared" si="67"/>
        <v>1.471215537428942E-2</v>
      </c>
      <c r="BE217" s="1">
        <f t="shared" si="68"/>
        <v>2.1406621340460168E-2</v>
      </c>
      <c r="BF217" s="1">
        <f t="shared" si="69"/>
        <v>3.0904231703389018E-2</v>
      </c>
      <c r="BG217" s="1">
        <f t="shared" si="53"/>
        <v>7.6154991251055529E-2</v>
      </c>
      <c r="BH217" s="1">
        <f t="shared" si="54"/>
        <v>7.7452098440859748E-2</v>
      </c>
    </row>
    <row r="218" spans="1:60" x14ac:dyDescent="0.25">
      <c r="A218">
        <v>2011</v>
      </c>
      <c r="B218" t="s">
        <v>441</v>
      </c>
      <c r="C218" t="s">
        <v>442</v>
      </c>
      <c r="D218" t="s">
        <v>803</v>
      </c>
      <c r="E218">
        <v>81957</v>
      </c>
      <c r="F218">
        <v>11610</v>
      </c>
      <c r="G218">
        <v>12889</v>
      </c>
      <c r="H218">
        <v>11716</v>
      </c>
      <c r="I218">
        <f t="shared" si="55"/>
        <v>36215</v>
      </c>
      <c r="J218">
        <v>21788</v>
      </c>
      <c r="K218">
        <v>5002</v>
      </c>
      <c r="L218">
        <v>1145</v>
      </c>
      <c r="M218">
        <v>694</v>
      </c>
      <c r="N218">
        <v>1004</v>
      </c>
      <c r="O218">
        <v>8942</v>
      </c>
      <c r="P218">
        <v>7167</v>
      </c>
      <c r="Q218">
        <v>827953.3</v>
      </c>
      <c r="R218">
        <v>12.6</v>
      </c>
      <c r="AA218" s="1">
        <f t="shared" si="56"/>
        <v>0.44187805800602753</v>
      </c>
      <c r="AB218" s="1">
        <f t="shared" si="57"/>
        <v>0.26584672450187291</v>
      </c>
      <c r="AC218" s="1">
        <f t="shared" si="58"/>
        <v>6.1032004587771638E-2</v>
      </c>
      <c r="AD218" s="1">
        <f t="shared" si="59"/>
        <v>1.3970740754297986E-2</v>
      </c>
      <c r="AE218" s="1">
        <f t="shared" si="60"/>
        <v>8.4678550947448056E-3</v>
      </c>
      <c r="AF218" s="1">
        <f t="shared" si="61"/>
        <v>1.2250326390668278E-2</v>
      </c>
      <c r="AG218" s="1">
        <f t="shared" si="62"/>
        <v>0.10910599460692802</v>
      </c>
      <c r="AH218" s="1">
        <f t="shared" si="63"/>
        <v>8.7448296057688793E-2</v>
      </c>
      <c r="AY218" s="2" t="s">
        <v>261</v>
      </c>
      <c r="AZ218" s="4" t="s">
        <v>872</v>
      </c>
      <c r="BA218" s="1">
        <f t="shared" si="64"/>
        <v>0.50123799148261861</v>
      </c>
      <c r="BB218" s="1">
        <f t="shared" si="65"/>
        <v>0.15600673467366544</v>
      </c>
      <c r="BC218" s="1">
        <f t="shared" si="66"/>
        <v>6.8772902842428443E-2</v>
      </c>
      <c r="BD218" s="1">
        <f t="shared" si="67"/>
        <v>3.2088739229474104E-2</v>
      </c>
      <c r="BE218" s="1">
        <f t="shared" si="68"/>
        <v>3.0028721402396753E-2</v>
      </c>
      <c r="BF218" s="1">
        <f t="shared" si="69"/>
        <v>3.9556303852629496E-2</v>
      </c>
      <c r="BG218" s="1">
        <f t="shared" si="53"/>
        <v>0.10331781717341784</v>
      </c>
      <c r="BH218" s="1">
        <f t="shared" si="54"/>
        <v>6.8990789343369316E-2</v>
      </c>
    </row>
    <row r="219" spans="1:60" x14ac:dyDescent="0.25">
      <c r="A219">
        <v>2011</v>
      </c>
      <c r="B219" t="s">
        <v>443</v>
      </c>
      <c r="C219" t="s">
        <v>444</v>
      </c>
      <c r="D219" t="s">
        <v>803</v>
      </c>
      <c r="E219">
        <v>104822</v>
      </c>
      <c r="F219">
        <v>10778</v>
      </c>
      <c r="G219">
        <v>15083</v>
      </c>
      <c r="H219">
        <v>18730</v>
      </c>
      <c r="I219">
        <f t="shared" si="55"/>
        <v>44591</v>
      </c>
      <c r="J219">
        <v>33873</v>
      </c>
      <c r="K219">
        <v>2553</v>
      </c>
      <c r="L219">
        <v>1069</v>
      </c>
      <c r="M219">
        <v>701</v>
      </c>
      <c r="N219">
        <v>1161</v>
      </c>
      <c r="O219">
        <v>9455</v>
      </c>
      <c r="P219">
        <v>11419</v>
      </c>
      <c r="Q219">
        <v>982213.5</v>
      </c>
      <c r="R219">
        <v>11.7</v>
      </c>
      <c r="AA219" s="1">
        <f t="shared" si="56"/>
        <v>0.4253973402530003</v>
      </c>
      <c r="AB219" s="1">
        <f t="shared" si="57"/>
        <v>0.32314781248211255</v>
      </c>
      <c r="AC219" s="1">
        <f t="shared" si="58"/>
        <v>2.4355574211520483E-2</v>
      </c>
      <c r="AD219" s="1">
        <f t="shared" si="59"/>
        <v>1.0198240827307244E-2</v>
      </c>
      <c r="AE219" s="1">
        <f t="shared" si="60"/>
        <v>6.6875274274484364E-3</v>
      </c>
      <c r="AF219" s="1">
        <f t="shared" si="61"/>
        <v>1.1075919177271947E-2</v>
      </c>
      <c r="AG219" s="1">
        <f t="shared" si="62"/>
        <v>9.02005304230028E-2</v>
      </c>
      <c r="AH219" s="1">
        <f t="shared" si="63"/>
        <v>0.10893705519833623</v>
      </c>
      <c r="AY219" s="2" t="s">
        <v>561</v>
      </c>
      <c r="AZ219" s="3" t="s">
        <v>870</v>
      </c>
      <c r="BA219" s="1">
        <f t="shared" si="64"/>
        <v>0.48913925856682494</v>
      </c>
      <c r="BB219" s="1">
        <f t="shared" si="65"/>
        <v>0.15760989889547614</v>
      </c>
      <c r="BC219" s="1">
        <f t="shared" si="66"/>
        <v>6.811640550047969E-2</v>
      </c>
      <c r="BD219" s="1">
        <f t="shared" si="67"/>
        <v>5.5373791542643477E-2</v>
      </c>
      <c r="BE219" s="1">
        <f t="shared" si="68"/>
        <v>1.0602445204300016E-2</v>
      </c>
      <c r="BF219" s="1">
        <f t="shared" si="69"/>
        <v>1.5546973014193994E-2</v>
      </c>
      <c r="BG219" s="1">
        <f t="shared" si="53"/>
        <v>0.11829967282477676</v>
      </c>
      <c r="BH219" s="1">
        <f t="shared" si="54"/>
        <v>8.5311554451305005E-2</v>
      </c>
    </row>
    <row r="220" spans="1:60" x14ac:dyDescent="0.25">
      <c r="A220">
        <v>2011</v>
      </c>
      <c r="B220" t="s">
        <v>445</v>
      </c>
      <c r="C220" t="s">
        <v>446</v>
      </c>
      <c r="D220" t="s">
        <v>803</v>
      </c>
      <c r="E220">
        <v>124692</v>
      </c>
      <c r="F220">
        <v>12264</v>
      </c>
      <c r="G220">
        <v>16001</v>
      </c>
      <c r="H220">
        <v>20714</v>
      </c>
      <c r="I220">
        <f t="shared" si="55"/>
        <v>48979</v>
      </c>
      <c r="J220">
        <v>40806</v>
      </c>
      <c r="K220">
        <v>5232</v>
      </c>
      <c r="L220">
        <v>1564</v>
      </c>
      <c r="M220">
        <v>1025</v>
      </c>
      <c r="N220">
        <v>1702</v>
      </c>
      <c r="O220">
        <v>11029</v>
      </c>
      <c r="P220">
        <v>14355</v>
      </c>
      <c r="Q220">
        <v>1302450.3999999999</v>
      </c>
      <c r="R220">
        <v>13.1</v>
      </c>
      <c r="AA220" s="1">
        <f t="shared" si="56"/>
        <v>0.39279985885221186</v>
      </c>
      <c r="AB220" s="1">
        <f t="shared" si="57"/>
        <v>0.32725435473005487</v>
      </c>
      <c r="AC220" s="1">
        <f t="shared" si="58"/>
        <v>4.1959387931864114E-2</v>
      </c>
      <c r="AD220" s="1">
        <f t="shared" si="59"/>
        <v>1.2542905719693324E-2</v>
      </c>
      <c r="AE220" s="1">
        <f t="shared" si="60"/>
        <v>8.2202547075995256E-3</v>
      </c>
      <c r="AF220" s="1">
        <f t="shared" si="61"/>
        <v>1.3649632694960383E-2</v>
      </c>
      <c r="AG220" s="1">
        <f t="shared" si="62"/>
        <v>8.8449940653770889E-2</v>
      </c>
      <c r="AH220" s="1">
        <f t="shared" si="63"/>
        <v>0.11512366470984506</v>
      </c>
      <c r="AY220" s="2" t="s">
        <v>231</v>
      </c>
      <c r="AZ220" s="3" t="s">
        <v>873</v>
      </c>
      <c r="BA220" s="1">
        <f t="shared" si="64"/>
        <v>0.46261699129115019</v>
      </c>
      <c r="BB220" s="1">
        <f t="shared" si="65"/>
        <v>0.17912766956961659</v>
      </c>
      <c r="BC220" s="1">
        <f t="shared" si="66"/>
        <v>6.3834784808296893E-2</v>
      </c>
      <c r="BD220" s="1">
        <f t="shared" si="67"/>
        <v>2.7662342355364435E-2</v>
      </c>
      <c r="BE220" s="1">
        <f t="shared" si="68"/>
        <v>1.7399631409677301E-2</v>
      </c>
      <c r="BF220" s="1">
        <f t="shared" si="69"/>
        <v>4.8802081451234054E-2</v>
      </c>
      <c r="BG220" s="1">
        <f t="shared" si="53"/>
        <v>0.13399342319228127</v>
      </c>
      <c r="BH220" s="1">
        <f t="shared" si="54"/>
        <v>6.6563075922379214E-2</v>
      </c>
    </row>
    <row r="221" spans="1:60" x14ac:dyDescent="0.25">
      <c r="A221">
        <v>2011</v>
      </c>
      <c r="B221" t="s">
        <v>447</v>
      </c>
      <c r="C221" t="s">
        <v>448</v>
      </c>
      <c r="D221" t="s">
        <v>803</v>
      </c>
      <c r="E221">
        <v>99204</v>
      </c>
      <c r="F221">
        <v>10657</v>
      </c>
      <c r="G221">
        <v>14139</v>
      </c>
      <c r="H221">
        <v>15697</v>
      </c>
      <c r="I221">
        <f t="shared" si="55"/>
        <v>40493</v>
      </c>
      <c r="J221">
        <v>28346</v>
      </c>
      <c r="K221">
        <v>4720</v>
      </c>
      <c r="L221">
        <v>1513</v>
      </c>
      <c r="M221">
        <v>961</v>
      </c>
      <c r="N221">
        <v>1280</v>
      </c>
      <c r="O221">
        <v>13870</v>
      </c>
      <c r="P221">
        <v>8021</v>
      </c>
      <c r="Q221">
        <v>992976.1</v>
      </c>
      <c r="R221">
        <v>12.8</v>
      </c>
      <c r="AA221" s="1">
        <f t="shared" si="56"/>
        <v>0.40817910568122251</v>
      </c>
      <c r="AB221" s="1">
        <f t="shared" si="57"/>
        <v>0.28573444619168581</v>
      </c>
      <c r="AC221" s="1">
        <f t="shared" si="58"/>
        <v>4.7578726664247409E-2</v>
      </c>
      <c r="AD221" s="1">
        <f t="shared" si="59"/>
        <v>1.5251401153179307E-2</v>
      </c>
      <c r="AE221" s="1">
        <f t="shared" si="60"/>
        <v>9.6871093907503723E-3</v>
      </c>
      <c r="AF221" s="1">
        <f t="shared" si="61"/>
        <v>1.2902705536067094E-2</v>
      </c>
      <c r="AG221" s="1">
        <f t="shared" si="62"/>
        <v>0.13981291076972702</v>
      </c>
      <c r="AH221" s="1">
        <f t="shared" si="63"/>
        <v>8.0853594613120444E-2</v>
      </c>
      <c r="AY221" s="2" t="s">
        <v>511</v>
      </c>
      <c r="AZ221" s="3" t="s">
        <v>871</v>
      </c>
      <c r="BA221" s="1">
        <f t="shared" si="64"/>
        <v>0.52122849257149573</v>
      </c>
      <c r="BB221" s="1">
        <f t="shared" si="65"/>
        <v>0.13559222502789359</v>
      </c>
      <c r="BC221" s="1">
        <f t="shared" si="66"/>
        <v>6.4615264157221991E-2</v>
      </c>
      <c r="BD221" s="1">
        <f t="shared" si="67"/>
        <v>2.6112318202282381E-2</v>
      </c>
      <c r="BE221" s="1">
        <f t="shared" si="68"/>
        <v>5.8508035312310372E-2</v>
      </c>
      <c r="BF221" s="1">
        <f t="shared" si="69"/>
        <v>2.2373597979916612E-2</v>
      </c>
      <c r="BG221" s="1">
        <f t="shared" si="53"/>
        <v>8.8652690508348508E-2</v>
      </c>
      <c r="BH221" s="1">
        <f t="shared" si="54"/>
        <v>8.291737624053086E-2</v>
      </c>
    </row>
    <row r="222" spans="1:60" x14ac:dyDescent="0.25">
      <c r="A222">
        <v>2011</v>
      </c>
      <c r="B222" t="s">
        <v>449</v>
      </c>
      <c r="C222" t="s">
        <v>450</v>
      </c>
      <c r="D222" t="s">
        <v>803</v>
      </c>
      <c r="E222">
        <v>97658</v>
      </c>
      <c r="F222">
        <v>13437</v>
      </c>
      <c r="G222">
        <v>18695</v>
      </c>
      <c r="H222">
        <v>16339</v>
      </c>
      <c r="I222">
        <f t="shared" si="55"/>
        <v>48471</v>
      </c>
      <c r="J222">
        <v>23297</v>
      </c>
      <c r="K222">
        <v>4180</v>
      </c>
      <c r="L222">
        <v>916</v>
      </c>
      <c r="M222">
        <v>702</v>
      </c>
      <c r="N222">
        <v>1139</v>
      </c>
      <c r="O222">
        <v>8738</v>
      </c>
      <c r="P222">
        <v>10215</v>
      </c>
      <c r="Q222">
        <v>910798</v>
      </c>
      <c r="R222">
        <v>11.6</v>
      </c>
      <c r="AA222" s="1">
        <f t="shared" si="56"/>
        <v>0.49633414569210921</v>
      </c>
      <c r="AB222" s="1">
        <f t="shared" si="57"/>
        <v>0.23855700505846936</v>
      </c>
      <c r="AC222" s="1">
        <f t="shared" si="58"/>
        <v>4.2802432980400991E-2</v>
      </c>
      <c r="AD222" s="1">
        <f t="shared" si="59"/>
        <v>9.3796719162792599E-3</v>
      </c>
      <c r="AE222" s="1">
        <f t="shared" si="60"/>
        <v>7.188351184746769E-3</v>
      </c>
      <c r="AF222" s="1">
        <f t="shared" si="61"/>
        <v>1.1663150996334146E-2</v>
      </c>
      <c r="AG222" s="1">
        <f t="shared" si="62"/>
        <v>8.9475516598742547E-2</v>
      </c>
      <c r="AH222" s="1">
        <f t="shared" si="63"/>
        <v>0.10459972557291773</v>
      </c>
      <c r="AY222" s="2" t="s">
        <v>159</v>
      </c>
      <c r="AZ222" s="3" t="s">
        <v>874</v>
      </c>
      <c r="BA222" s="1">
        <f t="shared" si="64"/>
        <v>0.40355935022453843</v>
      </c>
      <c r="BB222" s="1">
        <f t="shared" si="65"/>
        <v>0.13062039141764151</v>
      </c>
      <c r="BC222" s="1">
        <f t="shared" si="66"/>
        <v>8.7265066252702778E-2</v>
      </c>
      <c r="BD222" s="1">
        <f t="shared" si="67"/>
        <v>5.283583744525143E-2</v>
      </c>
      <c r="BE222" s="1">
        <f t="shared" si="68"/>
        <v>3.4373787215168816E-2</v>
      </c>
      <c r="BF222" s="1">
        <f t="shared" si="69"/>
        <v>5.4110994067749628E-2</v>
      </c>
      <c r="BG222" s="1">
        <f t="shared" si="53"/>
        <v>0.1669346343626989</v>
      </c>
      <c r="BH222" s="1">
        <f t="shared" si="54"/>
        <v>7.0299939014248483E-2</v>
      </c>
    </row>
    <row r="223" spans="1:60" x14ac:dyDescent="0.25">
      <c r="A223">
        <v>2011</v>
      </c>
      <c r="B223" t="s">
        <v>451</v>
      </c>
      <c r="C223" t="s">
        <v>452</v>
      </c>
      <c r="D223" t="s">
        <v>803</v>
      </c>
      <c r="E223">
        <v>121021</v>
      </c>
      <c r="F223">
        <v>12441</v>
      </c>
      <c r="G223">
        <v>15249</v>
      </c>
      <c r="H223">
        <v>28045</v>
      </c>
      <c r="I223">
        <f t="shared" si="55"/>
        <v>55735</v>
      </c>
      <c r="J223">
        <v>31352</v>
      </c>
      <c r="K223">
        <v>3017</v>
      </c>
      <c r="L223">
        <v>982</v>
      </c>
      <c r="M223">
        <v>734</v>
      </c>
      <c r="N223">
        <v>1443</v>
      </c>
      <c r="O223">
        <v>9193</v>
      </c>
      <c r="P223">
        <v>18565</v>
      </c>
      <c r="Q223">
        <v>1067747.8999999999</v>
      </c>
      <c r="R223">
        <v>11.4</v>
      </c>
      <c r="AA223" s="1">
        <f t="shared" si="56"/>
        <v>0.46053990629725422</v>
      </c>
      <c r="AB223" s="1">
        <f t="shared" si="57"/>
        <v>0.2590624767602317</v>
      </c>
      <c r="AC223" s="1">
        <f t="shared" si="58"/>
        <v>2.4929557680072052E-2</v>
      </c>
      <c r="AD223" s="1">
        <f t="shared" si="59"/>
        <v>8.1142942134009802E-3</v>
      </c>
      <c r="AE223" s="1">
        <f t="shared" si="60"/>
        <v>6.0650630882243574E-3</v>
      </c>
      <c r="AF223" s="1">
        <f t="shared" si="61"/>
        <v>1.1923550458184943E-2</v>
      </c>
      <c r="AG223" s="1">
        <f t="shared" si="62"/>
        <v>7.5962023119954383E-2</v>
      </c>
      <c r="AH223" s="1">
        <f t="shared" si="63"/>
        <v>0.15340312838267739</v>
      </c>
      <c r="AY223" s="2" t="s">
        <v>129</v>
      </c>
      <c r="AZ223" s="3" t="s">
        <v>874</v>
      </c>
      <c r="BA223" s="1">
        <f t="shared" si="64"/>
        <v>0.3505724592220828</v>
      </c>
      <c r="BB223" s="1">
        <f t="shared" si="65"/>
        <v>0.1527603513174404</v>
      </c>
      <c r="BC223" s="1">
        <f t="shared" si="66"/>
        <v>8.7476474278544547E-2</v>
      </c>
      <c r="BD223" s="1">
        <f t="shared" si="67"/>
        <v>4.0385821831869513E-2</v>
      </c>
      <c r="BE223" s="1">
        <f t="shared" si="68"/>
        <v>3.4190715181932244E-2</v>
      </c>
      <c r="BF223" s="1">
        <f t="shared" si="69"/>
        <v>5.4069949811794228E-2</v>
      </c>
      <c r="BG223" s="1">
        <f t="shared" si="53"/>
        <v>0.20051756587202008</v>
      </c>
      <c r="BH223" s="1">
        <f t="shared" si="54"/>
        <v>8.0026662484316183E-2</v>
      </c>
    </row>
    <row r="224" spans="1:60" x14ac:dyDescent="0.25">
      <c r="A224">
        <v>2011</v>
      </c>
      <c r="B224" t="s">
        <v>453</v>
      </c>
      <c r="C224" t="s">
        <v>454</v>
      </c>
      <c r="D224" t="s">
        <v>803</v>
      </c>
      <c r="E224">
        <v>61914</v>
      </c>
      <c r="F224">
        <v>9218</v>
      </c>
      <c r="G224">
        <v>10398</v>
      </c>
      <c r="H224">
        <v>8615</v>
      </c>
      <c r="I224">
        <f t="shared" si="55"/>
        <v>28231</v>
      </c>
      <c r="J224">
        <v>11509</v>
      </c>
      <c r="K224">
        <v>4938</v>
      </c>
      <c r="L224">
        <v>1692</v>
      </c>
      <c r="M224">
        <v>2428</v>
      </c>
      <c r="N224">
        <v>1035</v>
      </c>
      <c r="O224">
        <v>6875</v>
      </c>
      <c r="P224">
        <v>5206</v>
      </c>
      <c r="Q224">
        <v>703116</v>
      </c>
      <c r="R224">
        <v>14.1</v>
      </c>
      <c r="AA224" s="1">
        <f t="shared" si="56"/>
        <v>0.45597118583842106</v>
      </c>
      <c r="AB224" s="1">
        <f t="shared" si="57"/>
        <v>0.18588687534321802</v>
      </c>
      <c r="AC224" s="1">
        <f t="shared" si="58"/>
        <v>7.9755790289756753E-2</v>
      </c>
      <c r="AD224" s="1">
        <f t="shared" si="59"/>
        <v>2.7328229479600737E-2</v>
      </c>
      <c r="AE224" s="1">
        <f t="shared" si="60"/>
        <v>3.9215686274509803E-2</v>
      </c>
      <c r="AF224" s="1">
        <f t="shared" si="61"/>
        <v>1.6716736117840875E-2</v>
      </c>
      <c r="AG224" s="1">
        <f t="shared" si="62"/>
        <v>0.11104112155570631</v>
      </c>
      <c r="AH224" s="1">
        <f t="shared" si="63"/>
        <v>8.4084375100946476E-2</v>
      </c>
      <c r="AY224" s="2" t="s">
        <v>67</v>
      </c>
      <c r="AZ224" s="3" t="s">
        <v>870</v>
      </c>
      <c r="BA224" s="1">
        <f t="shared" si="64"/>
        <v>0.6379274863428871</v>
      </c>
      <c r="BB224" s="1">
        <f t="shared" si="65"/>
        <v>0.13797425727755744</v>
      </c>
      <c r="BC224" s="1">
        <f t="shared" si="66"/>
        <v>2.6622016014368029E-2</v>
      </c>
      <c r="BD224" s="1">
        <f t="shared" si="67"/>
        <v>1.1964005088677692E-2</v>
      </c>
      <c r="BE224" s="1">
        <f t="shared" si="68"/>
        <v>1.2955548903689291E-2</v>
      </c>
      <c r="BF224" s="1">
        <f t="shared" si="69"/>
        <v>2.4732470253685551E-2</v>
      </c>
      <c r="BG224" s="1">
        <f t="shared" si="53"/>
        <v>7.4711891042430589E-2</v>
      </c>
      <c r="BH224" s="1">
        <f t="shared" si="54"/>
        <v>7.3112325076704329E-2</v>
      </c>
    </row>
    <row r="225" spans="1:60" x14ac:dyDescent="0.25">
      <c r="A225">
        <v>2011</v>
      </c>
      <c r="B225" t="s">
        <v>455</v>
      </c>
      <c r="C225" t="s">
        <v>456</v>
      </c>
      <c r="D225" t="s">
        <v>803</v>
      </c>
      <c r="E225">
        <v>139823</v>
      </c>
      <c r="F225">
        <v>32300</v>
      </c>
      <c r="G225">
        <v>31065</v>
      </c>
      <c r="H225">
        <v>12447</v>
      </c>
      <c r="I225">
        <f t="shared" si="55"/>
        <v>75812</v>
      </c>
      <c r="J225">
        <v>10361</v>
      </c>
      <c r="K225">
        <v>3367</v>
      </c>
      <c r="L225">
        <v>5017</v>
      </c>
      <c r="M225">
        <v>2366</v>
      </c>
      <c r="N225">
        <v>12275</v>
      </c>
      <c r="O225">
        <v>17356</v>
      </c>
      <c r="P225">
        <v>13269</v>
      </c>
      <c r="Q225">
        <v>2061388.9</v>
      </c>
      <c r="R225">
        <v>18.899999999999999</v>
      </c>
      <c r="AA225" s="1">
        <f t="shared" si="56"/>
        <v>0.54219978115188483</v>
      </c>
      <c r="AB225" s="1">
        <f t="shared" si="57"/>
        <v>7.4100827474735911E-2</v>
      </c>
      <c r="AC225" s="1">
        <f t="shared" si="58"/>
        <v>2.4080444562053452E-2</v>
      </c>
      <c r="AD225" s="1">
        <f t="shared" si="59"/>
        <v>3.5881078220321404E-2</v>
      </c>
      <c r="AE225" s="1">
        <f t="shared" si="60"/>
        <v>1.6921393476037563E-2</v>
      </c>
      <c r="AF225" s="1">
        <f t="shared" si="61"/>
        <v>8.7789562518326744E-2</v>
      </c>
      <c r="AG225" s="1">
        <f t="shared" si="62"/>
        <v>0.1241283622866052</v>
      </c>
      <c r="AH225" s="1">
        <f t="shared" si="63"/>
        <v>9.4898550310034829E-2</v>
      </c>
      <c r="AY225" s="2" t="s">
        <v>273</v>
      </c>
      <c r="AZ225" s="3" t="s">
        <v>870</v>
      </c>
      <c r="BA225" s="1">
        <f t="shared" si="64"/>
        <v>0.68970691129596517</v>
      </c>
      <c r="BB225" s="1">
        <f t="shared" si="65"/>
        <v>0.11257871414133562</v>
      </c>
      <c r="BC225" s="1">
        <f t="shared" si="66"/>
        <v>1.8891393920547308E-2</v>
      </c>
      <c r="BD225" s="1">
        <f t="shared" si="67"/>
        <v>1.3581590608722693E-2</v>
      </c>
      <c r="BE225" s="1">
        <f t="shared" si="68"/>
        <v>8.8626292466765146E-3</v>
      </c>
      <c r="BF225" s="1">
        <f t="shared" si="69"/>
        <v>2.4240068413278394E-2</v>
      </c>
      <c r="BG225" s="1">
        <f t="shared" si="53"/>
        <v>6.0950011661354275E-2</v>
      </c>
      <c r="BH225" s="1">
        <f t="shared" si="54"/>
        <v>7.1188680712120034E-2</v>
      </c>
    </row>
    <row r="226" spans="1:60" x14ac:dyDescent="0.25">
      <c r="A226">
        <v>2011</v>
      </c>
      <c r="B226" t="s">
        <v>457</v>
      </c>
      <c r="C226" t="s">
        <v>458</v>
      </c>
      <c r="D226" t="s">
        <v>803</v>
      </c>
      <c r="E226">
        <v>59299</v>
      </c>
      <c r="F226">
        <v>14437</v>
      </c>
      <c r="G226">
        <v>6986</v>
      </c>
      <c r="H226">
        <v>11072</v>
      </c>
      <c r="I226">
        <f t="shared" si="55"/>
        <v>32495</v>
      </c>
      <c r="J226">
        <v>10019</v>
      </c>
      <c r="K226">
        <v>1064</v>
      </c>
      <c r="L226">
        <v>584</v>
      </c>
      <c r="M226">
        <v>535</v>
      </c>
      <c r="N226">
        <v>1794</v>
      </c>
      <c r="O226">
        <v>7280</v>
      </c>
      <c r="P226">
        <v>5528</v>
      </c>
      <c r="Q226">
        <v>585835.69999999995</v>
      </c>
      <c r="R226">
        <v>12.6</v>
      </c>
      <c r="AA226" s="1">
        <f t="shared" si="56"/>
        <v>0.54798563213544915</v>
      </c>
      <c r="AB226" s="1">
        <f t="shared" si="57"/>
        <v>0.16895731799861718</v>
      </c>
      <c r="AC226" s="1">
        <f t="shared" si="58"/>
        <v>1.7942966997757128E-2</v>
      </c>
      <c r="AD226" s="1">
        <f t="shared" si="59"/>
        <v>9.8483954198215814E-3</v>
      </c>
      <c r="AE226" s="1">
        <f t="shared" si="60"/>
        <v>9.0220745712406621E-3</v>
      </c>
      <c r="AF226" s="1">
        <f t="shared" si="61"/>
        <v>3.0253461272534105E-2</v>
      </c>
      <c r="AG226" s="1">
        <f t="shared" si="62"/>
        <v>0.12276766893202246</v>
      </c>
      <c r="AH226" s="1">
        <f t="shared" si="63"/>
        <v>9.3222482672557713E-2</v>
      </c>
      <c r="AY226" s="2" t="s">
        <v>131</v>
      </c>
      <c r="AZ226" s="4" t="s">
        <v>872</v>
      </c>
      <c r="BA226" s="1">
        <f t="shared" si="64"/>
        <v>0.57236501995492051</v>
      </c>
      <c r="BB226" s="1">
        <f t="shared" si="65"/>
        <v>6.9273558179449538E-2</v>
      </c>
      <c r="BC226" s="1">
        <f t="shared" si="66"/>
        <v>5.0228499348621766E-2</v>
      </c>
      <c r="BD226" s="1">
        <f t="shared" si="67"/>
        <v>2.1795322483922332E-2</v>
      </c>
      <c r="BE226" s="1">
        <f t="shared" si="68"/>
        <v>2.5517483818937529E-2</v>
      </c>
      <c r="BF226" s="1">
        <f t="shared" si="69"/>
        <v>4.7478235695527206E-2</v>
      </c>
      <c r="BG226" s="1">
        <f t="shared" si="53"/>
        <v>0.13337744783804462</v>
      </c>
      <c r="BH226" s="1">
        <f t="shared" si="54"/>
        <v>7.9964432680576528E-2</v>
      </c>
    </row>
    <row r="227" spans="1:60" x14ac:dyDescent="0.25">
      <c r="A227">
        <v>2011</v>
      </c>
      <c r="B227" t="s">
        <v>459</v>
      </c>
      <c r="C227" t="s">
        <v>460</v>
      </c>
      <c r="D227" t="s">
        <v>803</v>
      </c>
      <c r="E227">
        <v>126689</v>
      </c>
      <c r="F227">
        <v>18518</v>
      </c>
      <c r="G227">
        <v>23639</v>
      </c>
      <c r="H227">
        <v>16670</v>
      </c>
      <c r="I227">
        <f t="shared" si="55"/>
        <v>58827</v>
      </c>
      <c r="J227">
        <v>16464</v>
      </c>
      <c r="K227">
        <v>7024</v>
      </c>
      <c r="L227">
        <v>5182</v>
      </c>
      <c r="M227">
        <v>13207</v>
      </c>
      <c r="N227">
        <v>3130</v>
      </c>
      <c r="O227">
        <v>9922</v>
      </c>
      <c r="P227">
        <v>12933</v>
      </c>
      <c r="Q227">
        <v>1932807.1</v>
      </c>
      <c r="R227">
        <v>18.600000000000001</v>
      </c>
      <c r="AA227" s="1">
        <f t="shared" si="56"/>
        <v>0.46434181341710806</v>
      </c>
      <c r="AB227" s="1">
        <f t="shared" si="57"/>
        <v>0.12995603406767753</v>
      </c>
      <c r="AC227" s="1">
        <f t="shared" si="58"/>
        <v>5.5442856127998486E-2</v>
      </c>
      <c r="AD227" s="1">
        <f t="shared" si="59"/>
        <v>4.0903314415616197E-2</v>
      </c>
      <c r="AE227" s="1">
        <f t="shared" si="60"/>
        <v>0.10424740900946412</v>
      </c>
      <c r="AF227" s="1">
        <f t="shared" si="61"/>
        <v>2.4706170227880873E-2</v>
      </c>
      <c r="AG227" s="1">
        <f t="shared" si="62"/>
        <v>7.8317770287870292E-2</v>
      </c>
      <c r="AH227" s="1">
        <f t="shared" si="63"/>
        <v>0.10208463244638445</v>
      </c>
      <c r="AY227" s="2" t="s">
        <v>653</v>
      </c>
      <c r="AZ227" s="3" t="s">
        <v>873</v>
      </c>
      <c r="BA227" s="1">
        <f t="shared" si="64"/>
        <v>0.43720205353868719</v>
      </c>
      <c r="BB227" s="1">
        <f t="shared" si="65"/>
        <v>0.18305830583058305</v>
      </c>
      <c r="BC227" s="1">
        <f t="shared" si="66"/>
        <v>6.6886688668866892E-2</v>
      </c>
      <c r="BD227" s="1">
        <f t="shared" si="67"/>
        <v>3.4396773010634395E-2</v>
      </c>
      <c r="BE227" s="1">
        <f t="shared" si="68"/>
        <v>2.8382838283828381E-2</v>
      </c>
      <c r="BF227" s="1">
        <f t="shared" si="69"/>
        <v>3.0968096809680969E-2</v>
      </c>
      <c r="BG227" s="1">
        <f t="shared" si="53"/>
        <v>0.13118811881188119</v>
      </c>
      <c r="BH227" s="1">
        <f t="shared" si="54"/>
        <v>8.7917125045837916E-2</v>
      </c>
    </row>
    <row r="228" spans="1:60" x14ac:dyDescent="0.25">
      <c r="A228">
        <v>2011</v>
      </c>
      <c r="B228" t="s">
        <v>461</v>
      </c>
      <c r="C228" t="s">
        <v>462</v>
      </c>
      <c r="D228" t="s">
        <v>803</v>
      </c>
      <c r="E228">
        <v>127783</v>
      </c>
      <c r="F228">
        <v>17859</v>
      </c>
      <c r="G228">
        <v>31324</v>
      </c>
      <c r="H228">
        <v>27041</v>
      </c>
      <c r="I228">
        <f t="shared" si="55"/>
        <v>76224</v>
      </c>
      <c r="J228">
        <v>8823</v>
      </c>
      <c r="K228">
        <v>6106</v>
      </c>
      <c r="L228">
        <v>2338</v>
      </c>
      <c r="M228">
        <v>3210</v>
      </c>
      <c r="N228">
        <v>8819</v>
      </c>
      <c r="O228">
        <v>12488</v>
      </c>
      <c r="P228">
        <v>9775</v>
      </c>
      <c r="Q228">
        <v>1616771.9</v>
      </c>
      <c r="R228">
        <v>15.3</v>
      </c>
      <c r="AA228" s="1">
        <f t="shared" si="56"/>
        <v>0.59651127301753759</v>
      </c>
      <c r="AB228" s="1">
        <f t="shared" si="57"/>
        <v>6.9046743307012673E-2</v>
      </c>
      <c r="AC228" s="1">
        <f t="shared" si="58"/>
        <v>4.7784134039739246E-2</v>
      </c>
      <c r="AD228" s="1">
        <f t="shared" si="59"/>
        <v>1.8296643528481881E-2</v>
      </c>
      <c r="AE228" s="1">
        <f t="shared" si="60"/>
        <v>2.512071245783868E-2</v>
      </c>
      <c r="AF228" s="1">
        <f t="shared" si="61"/>
        <v>6.9015440238529388E-2</v>
      </c>
      <c r="AG228" s="1">
        <f t="shared" si="62"/>
        <v>9.7728179804825371E-2</v>
      </c>
      <c r="AH228" s="1">
        <f t="shared" si="63"/>
        <v>7.6496873606035229E-2</v>
      </c>
      <c r="AY228" s="2" t="s">
        <v>105</v>
      </c>
      <c r="AZ228" s="3" t="s">
        <v>870</v>
      </c>
      <c r="BA228" s="1">
        <f t="shared" si="64"/>
        <v>0.53528982357138755</v>
      </c>
      <c r="BB228" s="1">
        <f t="shared" si="65"/>
        <v>0.16944856831174795</v>
      </c>
      <c r="BC228" s="1">
        <f t="shared" si="66"/>
        <v>6.9152470082595827E-2</v>
      </c>
      <c r="BD228" s="1">
        <f t="shared" si="67"/>
        <v>2.0423395861186525E-2</v>
      </c>
      <c r="BE228" s="1">
        <f t="shared" si="68"/>
        <v>1.9242283811382967E-2</v>
      </c>
      <c r="BF228" s="1">
        <f t="shared" si="69"/>
        <v>2.5213461396500957E-2</v>
      </c>
      <c r="BG228" s="1">
        <f t="shared" si="53"/>
        <v>8.3145367005962978E-2</v>
      </c>
      <c r="BH228" s="1">
        <f t="shared" si="54"/>
        <v>7.8084629959235236E-2</v>
      </c>
    </row>
    <row r="229" spans="1:60" x14ac:dyDescent="0.25">
      <c r="A229">
        <v>2011</v>
      </c>
      <c r="B229" t="s">
        <v>463</v>
      </c>
      <c r="C229" t="s">
        <v>464</v>
      </c>
      <c r="D229" t="s">
        <v>803</v>
      </c>
      <c r="E229">
        <v>96619</v>
      </c>
      <c r="F229">
        <v>23310</v>
      </c>
      <c r="G229">
        <v>24425</v>
      </c>
      <c r="H229">
        <v>14837</v>
      </c>
      <c r="I229">
        <f t="shared" si="55"/>
        <v>62572</v>
      </c>
      <c r="J229">
        <v>6030</v>
      </c>
      <c r="K229">
        <v>4603</v>
      </c>
      <c r="L229">
        <v>1506</v>
      </c>
      <c r="M229">
        <v>1450</v>
      </c>
      <c r="N229">
        <v>4092</v>
      </c>
      <c r="O229">
        <v>7092</v>
      </c>
      <c r="P229">
        <v>9274</v>
      </c>
      <c r="Q229">
        <v>1091009.3999999999</v>
      </c>
      <c r="R229">
        <v>13.6</v>
      </c>
      <c r="AA229" s="1">
        <f t="shared" si="56"/>
        <v>0.64761589335430925</v>
      </c>
      <c r="AB229" s="1">
        <f t="shared" si="57"/>
        <v>6.2410084972934932E-2</v>
      </c>
      <c r="AC229" s="1">
        <f t="shared" si="58"/>
        <v>4.764073318912429E-2</v>
      </c>
      <c r="AD229" s="1">
        <f t="shared" si="59"/>
        <v>1.5586996346474296E-2</v>
      </c>
      <c r="AE229" s="1">
        <f t="shared" si="60"/>
        <v>1.5007400200788664E-2</v>
      </c>
      <c r="AF229" s="1">
        <f t="shared" si="61"/>
        <v>4.2351918359742904E-2</v>
      </c>
      <c r="AG229" s="1">
        <f t="shared" si="62"/>
        <v>7.3401711878616008E-2</v>
      </c>
      <c r="AH229" s="1">
        <f t="shared" si="63"/>
        <v>9.5985261698009708E-2</v>
      </c>
      <c r="AY229" s="2" t="s">
        <v>133</v>
      </c>
      <c r="AZ229" s="3" t="s">
        <v>874</v>
      </c>
      <c r="BA229" s="1">
        <f t="shared" si="64"/>
        <v>0.33043016217714732</v>
      </c>
      <c r="BB229" s="1">
        <f t="shared" si="65"/>
        <v>0.21150025412373516</v>
      </c>
      <c r="BC229" s="1">
        <f t="shared" si="66"/>
        <v>0.14106177516980087</v>
      </c>
      <c r="BD229" s="1">
        <f t="shared" si="67"/>
        <v>5.8194335350921778E-2</v>
      </c>
      <c r="BE229" s="1">
        <f t="shared" si="68"/>
        <v>3.1765466894607956E-2</v>
      </c>
      <c r="BF229" s="1">
        <f t="shared" si="69"/>
        <v>4.0082243681559861E-2</v>
      </c>
      <c r="BG229" s="1">
        <f t="shared" si="53"/>
        <v>0.11858337568728919</v>
      </c>
      <c r="BH229" s="1">
        <f t="shared" si="54"/>
        <v>6.8382386914937851E-2</v>
      </c>
    </row>
    <row r="230" spans="1:60" x14ac:dyDescent="0.25">
      <c r="A230">
        <v>2011</v>
      </c>
      <c r="B230" t="s">
        <v>465</v>
      </c>
      <c r="C230" t="s">
        <v>466</v>
      </c>
      <c r="D230" t="s">
        <v>803</v>
      </c>
      <c r="E230">
        <v>79852</v>
      </c>
      <c r="F230">
        <v>17851</v>
      </c>
      <c r="G230">
        <v>19296</v>
      </c>
      <c r="H230">
        <v>8319</v>
      </c>
      <c r="I230">
        <f t="shared" si="55"/>
        <v>45466</v>
      </c>
      <c r="J230">
        <v>6930</v>
      </c>
      <c r="K230">
        <v>5424</v>
      </c>
      <c r="L230">
        <v>2183</v>
      </c>
      <c r="M230">
        <v>3423</v>
      </c>
      <c r="N230">
        <v>3054</v>
      </c>
      <c r="O230">
        <v>6999</v>
      </c>
      <c r="P230">
        <v>6373</v>
      </c>
      <c r="Q230">
        <v>940846.3</v>
      </c>
      <c r="R230">
        <v>14.2</v>
      </c>
      <c r="AA230" s="1">
        <f t="shared" si="56"/>
        <v>0.56937834994740266</v>
      </c>
      <c r="AB230" s="1">
        <f t="shared" si="57"/>
        <v>8.6785553273556082E-2</v>
      </c>
      <c r="AC230" s="1">
        <f t="shared" si="58"/>
        <v>6.7925662475579823E-2</v>
      </c>
      <c r="AD230" s="1">
        <f t="shared" si="59"/>
        <v>2.7338075439563191E-2</v>
      </c>
      <c r="AE230" s="1">
        <f t="shared" si="60"/>
        <v>4.2866803586635277E-2</v>
      </c>
      <c r="AF230" s="1">
        <f t="shared" si="61"/>
        <v>3.8245754646095274E-2</v>
      </c>
      <c r="AG230" s="1">
        <f t="shared" si="62"/>
        <v>8.7649651855933472E-2</v>
      </c>
      <c r="AH230" s="1">
        <f t="shared" si="63"/>
        <v>7.981014877523418E-2</v>
      </c>
      <c r="AY230" s="2" t="s">
        <v>529</v>
      </c>
      <c r="AZ230" s="3" t="s">
        <v>873</v>
      </c>
      <c r="BA230" s="1">
        <f t="shared" si="64"/>
        <v>0.30748906542890297</v>
      </c>
      <c r="BB230" s="1">
        <f t="shared" si="65"/>
        <v>0.16259930375792198</v>
      </c>
      <c r="BC230" s="1">
        <f t="shared" si="66"/>
        <v>0.12678746764259574</v>
      </c>
      <c r="BD230" s="1">
        <f t="shared" si="67"/>
        <v>0.1307149870570383</v>
      </c>
      <c r="BE230" s="1">
        <f t="shared" si="68"/>
        <v>2.420780148174596E-2</v>
      </c>
      <c r="BF230" s="1">
        <f t="shared" si="69"/>
        <v>1.522806391145229E-2</v>
      </c>
      <c r="BG230" s="1">
        <f t="shared" si="53"/>
        <v>0.13664197090065161</v>
      </c>
      <c r="BH230" s="1">
        <f t="shared" si="54"/>
        <v>9.633133981969115E-2</v>
      </c>
    </row>
    <row r="231" spans="1:60" x14ac:dyDescent="0.25">
      <c r="A231">
        <v>2011</v>
      </c>
      <c r="B231" t="s">
        <v>467</v>
      </c>
      <c r="C231" t="s">
        <v>468</v>
      </c>
      <c r="D231" t="s">
        <v>803</v>
      </c>
      <c r="E231">
        <v>67300</v>
      </c>
      <c r="F231">
        <v>11851</v>
      </c>
      <c r="G231">
        <v>13519</v>
      </c>
      <c r="H231">
        <v>11082</v>
      </c>
      <c r="I231">
        <f t="shared" si="55"/>
        <v>36452</v>
      </c>
      <c r="J231">
        <v>9741</v>
      </c>
      <c r="K231">
        <v>4514</v>
      </c>
      <c r="L231">
        <v>2980</v>
      </c>
      <c r="M231">
        <v>922</v>
      </c>
      <c r="N231">
        <v>1037</v>
      </c>
      <c r="O231">
        <v>4977</v>
      </c>
      <c r="P231">
        <v>6677</v>
      </c>
      <c r="Q231">
        <v>684165.1</v>
      </c>
      <c r="R231">
        <v>12.3</v>
      </c>
      <c r="AA231" s="1">
        <f t="shared" si="56"/>
        <v>0.54163447251114416</v>
      </c>
      <c r="AB231" s="1">
        <f t="shared" si="57"/>
        <v>0.14473997028231797</v>
      </c>
      <c r="AC231" s="1">
        <f t="shared" si="58"/>
        <v>6.7072808320950972E-2</v>
      </c>
      <c r="AD231" s="1">
        <f t="shared" si="59"/>
        <v>4.4279346210995545E-2</v>
      </c>
      <c r="AE231" s="1">
        <f t="shared" si="60"/>
        <v>1.3699851411589897E-2</v>
      </c>
      <c r="AF231" s="1">
        <f t="shared" si="61"/>
        <v>1.5408618127786032E-2</v>
      </c>
      <c r="AG231" s="1">
        <f t="shared" si="62"/>
        <v>7.3952451708766714E-2</v>
      </c>
      <c r="AH231" s="1">
        <f t="shared" si="63"/>
        <v>9.9212481426448743E-2</v>
      </c>
      <c r="AY231" s="2" t="s">
        <v>141</v>
      </c>
      <c r="AZ231" s="3" t="s">
        <v>869</v>
      </c>
      <c r="BA231" s="1">
        <f t="shared" si="64"/>
        <v>0.65224829934757156</v>
      </c>
      <c r="BB231" s="1">
        <f t="shared" si="65"/>
        <v>9.4921372964742665E-2</v>
      </c>
      <c r="BC231" s="1">
        <f t="shared" si="66"/>
        <v>2.2466621370508928E-2</v>
      </c>
      <c r="BD231" s="1">
        <f t="shared" si="67"/>
        <v>1.3580661269329317E-2</v>
      </c>
      <c r="BE231" s="1">
        <f t="shared" si="68"/>
        <v>2.6498252277769137E-2</v>
      </c>
      <c r="BF231" s="1">
        <f t="shared" si="69"/>
        <v>3.5617514878150604E-2</v>
      </c>
      <c r="BG231" s="1">
        <f t="shared" si="53"/>
        <v>7.5937916977054501E-2</v>
      </c>
      <c r="BH231" s="1">
        <f t="shared" si="54"/>
        <v>7.8729360914873245E-2</v>
      </c>
    </row>
    <row r="232" spans="1:60" x14ac:dyDescent="0.25">
      <c r="A232">
        <v>2011</v>
      </c>
      <c r="B232" t="s">
        <v>469</v>
      </c>
      <c r="C232" t="s">
        <v>470</v>
      </c>
      <c r="D232" t="s">
        <v>803</v>
      </c>
      <c r="E232">
        <v>112608</v>
      </c>
      <c r="F232">
        <v>23327</v>
      </c>
      <c r="G232">
        <v>31310</v>
      </c>
      <c r="H232">
        <v>19111</v>
      </c>
      <c r="I232">
        <f t="shared" si="55"/>
        <v>73748</v>
      </c>
      <c r="J232">
        <v>9171</v>
      </c>
      <c r="K232">
        <v>3367</v>
      </c>
      <c r="L232">
        <v>1989</v>
      </c>
      <c r="M232">
        <v>2190</v>
      </c>
      <c r="N232">
        <v>4129</v>
      </c>
      <c r="O232">
        <v>7767</v>
      </c>
      <c r="P232">
        <v>10247</v>
      </c>
      <c r="Q232">
        <v>1187855.2</v>
      </c>
      <c r="R232">
        <v>12.6</v>
      </c>
      <c r="AA232" s="1">
        <f t="shared" si="56"/>
        <v>0.65490906507530544</v>
      </c>
      <c r="AB232" s="1">
        <f t="shared" si="57"/>
        <v>8.1441815856777497E-2</v>
      </c>
      <c r="AC232" s="1">
        <f t="shared" si="58"/>
        <v>2.9900184711565785E-2</v>
      </c>
      <c r="AD232" s="1">
        <f t="shared" si="59"/>
        <v>1.7663043478260868E-2</v>
      </c>
      <c r="AE232" s="1">
        <f t="shared" si="60"/>
        <v>1.9447996589940324E-2</v>
      </c>
      <c r="AF232" s="1">
        <f t="shared" si="61"/>
        <v>3.6667021881216254E-2</v>
      </c>
      <c r="AG232" s="1">
        <f t="shared" si="62"/>
        <v>6.8973785166240406E-2</v>
      </c>
      <c r="AH232" s="1">
        <f t="shared" si="63"/>
        <v>9.0997087240693372E-2</v>
      </c>
      <c r="AY232" s="2" t="s">
        <v>531</v>
      </c>
      <c r="AZ232" s="4" t="s">
        <v>872</v>
      </c>
      <c r="BA232" s="1">
        <f t="shared" si="64"/>
        <v>0.44838442419221208</v>
      </c>
      <c r="BB232" s="1">
        <f t="shared" si="65"/>
        <v>0.14641673570836786</v>
      </c>
      <c r="BC232" s="1">
        <f t="shared" si="66"/>
        <v>8.3015741507870749E-2</v>
      </c>
      <c r="BD232" s="1">
        <f t="shared" si="67"/>
        <v>1.9283347141673571E-2</v>
      </c>
      <c r="BE232" s="1">
        <f t="shared" si="68"/>
        <v>3.0695940347970175E-2</v>
      </c>
      <c r="BF232" s="1">
        <f t="shared" si="69"/>
        <v>6.4291632145816069E-2</v>
      </c>
      <c r="BG232" s="1">
        <f t="shared" si="53"/>
        <v>0.10992129246064623</v>
      </c>
      <c r="BH232" s="1">
        <f t="shared" si="54"/>
        <v>9.7990886495443241E-2</v>
      </c>
    </row>
    <row r="233" spans="1:60" x14ac:dyDescent="0.25">
      <c r="A233">
        <v>2011</v>
      </c>
      <c r="B233" t="s">
        <v>471</v>
      </c>
      <c r="C233" t="s">
        <v>472</v>
      </c>
      <c r="D233" t="s">
        <v>803</v>
      </c>
      <c r="E233">
        <v>81679</v>
      </c>
      <c r="F233">
        <v>12398</v>
      </c>
      <c r="G233">
        <v>12674</v>
      </c>
      <c r="H233">
        <v>11932</v>
      </c>
      <c r="I233">
        <f t="shared" si="55"/>
        <v>37004</v>
      </c>
      <c r="J233">
        <v>10948</v>
      </c>
      <c r="K233">
        <v>6241</v>
      </c>
      <c r="L233">
        <v>2997</v>
      </c>
      <c r="M233">
        <v>2827</v>
      </c>
      <c r="N233">
        <v>4124</v>
      </c>
      <c r="O233">
        <v>10689</v>
      </c>
      <c r="P233">
        <v>6849</v>
      </c>
      <c r="Q233">
        <v>1081177.8</v>
      </c>
      <c r="R233">
        <v>16.899999999999999</v>
      </c>
      <c r="AA233" s="1">
        <f t="shared" si="56"/>
        <v>0.45304178552626745</v>
      </c>
      <c r="AB233" s="1">
        <f t="shared" si="57"/>
        <v>0.1340369005497129</v>
      </c>
      <c r="AC233" s="1">
        <f t="shared" si="58"/>
        <v>7.6408868864702065E-2</v>
      </c>
      <c r="AD233" s="1">
        <f t="shared" si="59"/>
        <v>3.6692417879748772E-2</v>
      </c>
      <c r="AE233" s="1">
        <f t="shared" si="60"/>
        <v>3.4611099548231494E-2</v>
      </c>
      <c r="AF233" s="1">
        <f t="shared" si="61"/>
        <v>5.0490334112807456E-2</v>
      </c>
      <c r="AG233" s="1">
        <f t="shared" si="62"/>
        <v>0.13086595085640129</v>
      </c>
      <c r="AH233" s="1">
        <f t="shared" si="63"/>
        <v>8.3852642662128579E-2</v>
      </c>
      <c r="AY233" t="s">
        <v>235</v>
      </c>
      <c r="AZ233" s="4" t="s">
        <v>873</v>
      </c>
      <c r="BA233" s="1">
        <f t="shared" si="64"/>
        <v>0.41622442752142647</v>
      </c>
      <c r="BB233" s="1">
        <f t="shared" si="65"/>
        <v>0.14274152890917294</v>
      </c>
      <c r="BC233" s="1">
        <f t="shared" si="66"/>
        <v>0.10163318916337198</v>
      </c>
      <c r="BD233" s="1">
        <f t="shared" si="67"/>
        <v>3.8302332369251998E-2</v>
      </c>
      <c r="BE233" s="1">
        <f t="shared" si="68"/>
        <v>3.0779844508716535E-2</v>
      </c>
      <c r="BF233" s="1">
        <f t="shared" si="69"/>
        <v>3.9728553612651575E-2</v>
      </c>
      <c r="BG233" s="1">
        <f t="shared" si="53"/>
        <v>0.15129885636957041</v>
      </c>
      <c r="BH233" s="1">
        <f t="shared" si="54"/>
        <v>7.9291267545838082E-2</v>
      </c>
    </row>
    <row r="234" spans="1:60" x14ac:dyDescent="0.25">
      <c r="A234">
        <v>2011</v>
      </c>
      <c r="B234" t="s">
        <v>473</v>
      </c>
      <c r="C234" t="s">
        <v>474</v>
      </c>
      <c r="D234" t="s">
        <v>803</v>
      </c>
      <c r="E234">
        <v>73951</v>
      </c>
      <c r="F234">
        <v>10708</v>
      </c>
      <c r="G234">
        <v>9904</v>
      </c>
      <c r="H234">
        <v>10960</v>
      </c>
      <c r="I234">
        <f t="shared" si="55"/>
        <v>31572</v>
      </c>
      <c r="J234">
        <v>12364</v>
      </c>
      <c r="K234">
        <v>4804</v>
      </c>
      <c r="L234">
        <v>4079</v>
      </c>
      <c r="M234">
        <v>3318</v>
      </c>
      <c r="N234">
        <v>1125</v>
      </c>
      <c r="O234">
        <v>10898</v>
      </c>
      <c r="P234">
        <v>5791</v>
      </c>
      <c r="Q234">
        <v>869114.7</v>
      </c>
      <c r="R234">
        <v>15.2</v>
      </c>
      <c r="AA234" s="1">
        <f t="shared" si="56"/>
        <v>0.4269313464320969</v>
      </c>
      <c r="AB234" s="1">
        <f t="shared" si="57"/>
        <v>0.16719178915768548</v>
      </c>
      <c r="AC234" s="1">
        <f t="shared" si="58"/>
        <v>6.4961934253762621E-2</v>
      </c>
      <c r="AD234" s="1">
        <f t="shared" si="59"/>
        <v>5.5158145258346745E-2</v>
      </c>
      <c r="AE234" s="1">
        <f t="shared" si="60"/>
        <v>4.4867547430055034E-2</v>
      </c>
      <c r="AF234" s="1">
        <f t="shared" si="61"/>
        <v>1.5212776027369474E-2</v>
      </c>
      <c r="AG234" s="1">
        <f t="shared" si="62"/>
        <v>0.14736785168557559</v>
      </c>
      <c r="AH234" s="1">
        <f t="shared" si="63"/>
        <v>7.8308609755108116E-2</v>
      </c>
      <c r="AY234" s="2" t="s">
        <v>467</v>
      </c>
      <c r="AZ234" s="3" t="s">
        <v>871</v>
      </c>
      <c r="BA234" s="1">
        <f t="shared" si="64"/>
        <v>0.54163447251114416</v>
      </c>
      <c r="BB234" s="1">
        <f t="shared" si="65"/>
        <v>0.14473997028231797</v>
      </c>
      <c r="BC234" s="1">
        <f t="shared" si="66"/>
        <v>6.7072808320950972E-2</v>
      </c>
      <c r="BD234" s="1">
        <f t="shared" si="67"/>
        <v>4.4279346210995545E-2</v>
      </c>
      <c r="BE234" s="1">
        <f t="shared" si="68"/>
        <v>1.3699851411589897E-2</v>
      </c>
      <c r="BF234" s="1">
        <f t="shared" si="69"/>
        <v>1.5408618127786032E-2</v>
      </c>
      <c r="BG234" s="1">
        <f t="shared" si="53"/>
        <v>7.3952451708766714E-2</v>
      </c>
      <c r="BH234" s="1">
        <f t="shared" si="54"/>
        <v>9.9212481426448743E-2</v>
      </c>
    </row>
    <row r="235" spans="1:60" x14ac:dyDescent="0.25">
      <c r="A235">
        <v>2011</v>
      </c>
      <c r="B235" t="s">
        <v>475</v>
      </c>
      <c r="C235" t="s">
        <v>476</v>
      </c>
      <c r="D235" t="s">
        <v>803</v>
      </c>
      <c r="E235">
        <v>81377</v>
      </c>
      <c r="F235">
        <v>8973</v>
      </c>
      <c r="G235">
        <v>13735</v>
      </c>
      <c r="H235">
        <v>15652</v>
      </c>
      <c r="I235">
        <f t="shared" si="55"/>
        <v>38360</v>
      </c>
      <c r="J235">
        <v>11223</v>
      </c>
      <c r="K235">
        <v>5906</v>
      </c>
      <c r="L235">
        <v>2615</v>
      </c>
      <c r="M235">
        <v>4475</v>
      </c>
      <c r="N235">
        <v>1719</v>
      </c>
      <c r="O235">
        <v>10842</v>
      </c>
      <c r="P235">
        <v>6237</v>
      </c>
      <c r="Q235">
        <v>992865.2</v>
      </c>
      <c r="R235">
        <v>15.4</v>
      </c>
      <c r="AA235" s="1">
        <f t="shared" si="56"/>
        <v>0.47138626393206928</v>
      </c>
      <c r="AB235" s="1">
        <f t="shared" si="57"/>
        <v>0.13791366110817552</v>
      </c>
      <c r="AC235" s="1">
        <f t="shared" si="58"/>
        <v>7.2575789227914522E-2</v>
      </c>
      <c r="AD235" s="1">
        <f t="shared" si="59"/>
        <v>3.2134386866067809E-2</v>
      </c>
      <c r="AE235" s="1">
        <f t="shared" si="60"/>
        <v>5.4990967963921007E-2</v>
      </c>
      <c r="AF235" s="1">
        <f t="shared" si="61"/>
        <v>2.1123904788822395E-2</v>
      </c>
      <c r="AG235" s="1">
        <f t="shared" si="62"/>
        <v>0.13323174852845399</v>
      </c>
      <c r="AH235" s="1">
        <f t="shared" si="63"/>
        <v>7.6643277584575495E-2</v>
      </c>
      <c r="AY235" s="2" t="s">
        <v>275</v>
      </c>
      <c r="AZ235" s="3" t="s">
        <v>870</v>
      </c>
      <c r="BA235" s="1">
        <f t="shared" si="64"/>
        <v>0.52722557458061481</v>
      </c>
      <c r="BB235" s="1">
        <f t="shared" si="65"/>
        <v>0.18966520660397587</v>
      </c>
      <c r="BC235" s="1">
        <f t="shared" si="66"/>
        <v>5.2286580696541796E-2</v>
      </c>
      <c r="BD235" s="1">
        <f t="shared" si="67"/>
        <v>1.378380861947499E-2</v>
      </c>
      <c r="BE235" s="1">
        <f t="shared" si="68"/>
        <v>9.7711887769167151E-3</v>
      </c>
      <c r="BF235" s="1">
        <f t="shared" si="69"/>
        <v>3.358144188848388E-2</v>
      </c>
      <c r="BG235" s="1">
        <f t="shared" si="53"/>
        <v>0.1019899735555079</v>
      </c>
      <c r="BH235" s="1">
        <f t="shared" si="54"/>
        <v>7.1696225278483988E-2</v>
      </c>
    </row>
    <row r="236" spans="1:60" x14ac:dyDescent="0.25">
      <c r="A236">
        <v>2011</v>
      </c>
      <c r="B236" t="s">
        <v>477</v>
      </c>
      <c r="C236" t="s">
        <v>478</v>
      </c>
      <c r="D236" t="s">
        <v>803</v>
      </c>
      <c r="E236">
        <v>90724</v>
      </c>
      <c r="F236">
        <v>13967</v>
      </c>
      <c r="G236">
        <v>10450</v>
      </c>
      <c r="H236">
        <v>8919</v>
      </c>
      <c r="I236">
        <f t="shared" si="55"/>
        <v>33336</v>
      </c>
      <c r="J236">
        <v>14159</v>
      </c>
      <c r="K236">
        <v>9544</v>
      </c>
      <c r="L236">
        <v>4065</v>
      </c>
      <c r="M236">
        <v>5711</v>
      </c>
      <c r="N236">
        <v>3834</v>
      </c>
      <c r="O236">
        <v>12152</v>
      </c>
      <c r="P236">
        <v>7923</v>
      </c>
      <c r="Q236">
        <v>1358947.3</v>
      </c>
      <c r="R236">
        <v>19.2</v>
      </c>
      <c r="AA236" s="1">
        <f t="shared" si="56"/>
        <v>0.36744411622062517</v>
      </c>
      <c r="AB236" s="1">
        <f t="shared" si="57"/>
        <v>0.15606675190688241</v>
      </c>
      <c r="AC236" s="1">
        <f t="shared" si="58"/>
        <v>0.10519818350160928</v>
      </c>
      <c r="AD236" s="1">
        <f t="shared" si="59"/>
        <v>4.4806225475067234E-2</v>
      </c>
      <c r="AE236" s="1">
        <f t="shared" si="60"/>
        <v>6.2949164498919796E-2</v>
      </c>
      <c r="AF236" s="1">
        <f t="shared" si="61"/>
        <v>4.226004144438076E-2</v>
      </c>
      <c r="AG236" s="1">
        <f t="shared" si="62"/>
        <v>0.13394471143247652</v>
      </c>
      <c r="AH236" s="1">
        <f t="shared" si="63"/>
        <v>8.7330805520038801E-2</v>
      </c>
      <c r="AY236" s="2" t="s">
        <v>481</v>
      </c>
      <c r="AZ236" s="3" t="s">
        <v>873</v>
      </c>
      <c r="BA236" s="1">
        <f t="shared" si="64"/>
        <v>0.39493311592233599</v>
      </c>
      <c r="BB236" s="1">
        <f t="shared" si="65"/>
        <v>0.1638735392698614</v>
      </c>
      <c r="BC236" s="1">
        <f t="shared" si="66"/>
        <v>8.2767158861007939E-2</v>
      </c>
      <c r="BD236" s="1">
        <f t="shared" si="67"/>
        <v>7.6456200742820904E-2</v>
      </c>
      <c r="BE236" s="1">
        <f t="shared" si="68"/>
        <v>2.4519129148171635E-2</v>
      </c>
      <c r="BF236" s="1">
        <f t="shared" si="69"/>
        <v>1.4584654407102092E-2</v>
      </c>
      <c r="BG236" s="1">
        <f t="shared" si="53"/>
        <v>0.15735120934867289</v>
      </c>
      <c r="BH236" s="1">
        <f t="shared" si="54"/>
        <v>8.5514992300027182E-2</v>
      </c>
    </row>
    <row r="237" spans="1:60" x14ac:dyDescent="0.25">
      <c r="A237">
        <v>2011</v>
      </c>
      <c r="B237" t="s">
        <v>479</v>
      </c>
      <c r="C237" t="s">
        <v>480</v>
      </c>
      <c r="D237" t="s">
        <v>803</v>
      </c>
      <c r="E237">
        <v>44785</v>
      </c>
      <c r="F237">
        <v>4989</v>
      </c>
      <c r="G237">
        <v>3842</v>
      </c>
      <c r="H237">
        <v>5660</v>
      </c>
      <c r="I237">
        <f t="shared" si="55"/>
        <v>14491</v>
      </c>
      <c r="J237">
        <v>7119</v>
      </c>
      <c r="K237">
        <v>3639</v>
      </c>
      <c r="L237">
        <v>4843</v>
      </c>
      <c r="M237">
        <v>2676</v>
      </c>
      <c r="N237">
        <v>620</v>
      </c>
      <c r="O237">
        <v>7188</v>
      </c>
      <c r="P237">
        <v>4209</v>
      </c>
      <c r="Q237">
        <v>629814.19999999995</v>
      </c>
      <c r="R237">
        <v>18.899999999999999</v>
      </c>
      <c r="AA237" s="1">
        <f t="shared" si="56"/>
        <v>0.32356815898180197</v>
      </c>
      <c r="AB237" s="1">
        <f t="shared" si="57"/>
        <v>0.15895947303784749</v>
      </c>
      <c r="AC237" s="1">
        <f t="shared" si="58"/>
        <v>8.1254884447917827E-2</v>
      </c>
      <c r="AD237" s="1">
        <f t="shared" si="59"/>
        <v>0.10813888578765211</v>
      </c>
      <c r="AE237" s="1">
        <f t="shared" si="60"/>
        <v>5.9752149157083843E-2</v>
      </c>
      <c r="AF237" s="1">
        <f t="shared" si="61"/>
        <v>1.3843920955677123E-2</v>
      </c>
      <c r="AG237" s="1">
        <f t="shared" si="62"/>
        <v>0.16050016746678575</v>
      </c>
      <c r="AH237" s="1">
        <f t="shared" si="63"/>
        <v>9.3982360165233897E-2</v>
      </c>
      <c r="AY237" s="2" t="s">
        <v>313</v>
      </c>
      <c r="AZ237" s="3" t="s">
        <v>874</v>
      </c>
      <c r="BA237" s="1">
        <f t="shared" si="64"/>
        <v>0.41911067867928581</v>
      </c>
      <c r="BB237" s="1">
        <f t="shared" si="65"/>
        <v>0.21707375630220246</v>
      </c>
      <c r="BC237" s="1">
        <f t="shared" si="66"/>
        <v>5.6685073099230467E-2</v>
      </c>
      <c r="BD237" s="1">
        <f t="shared" si="67"/>
        <v>2.261843086215393E-2</v>
      </c>
      <c r="BE237" s="1">
        <f t="shared" si="68"/>
        <v>2.7319020963115531E-2</v>
      </c>
      <c r="BF237" s="1">
        <f t="shared" si="69"/>
        <v>5.3980970191688044E-2</v>
      </c>
      <c r="BG237" s="1">
        <f t="shared" si="53"/>
        <v>0.13237468252062826</v>
      </c>
      <c r="BH237" s="1">
        <f t="shared" si="54"/>
        <v>7.0837387381695496E-2</v>
      </c>
    </row>
    <row r="238" spans="1:60" x14ac:dyDescent="0.25">
      <c r="A238">
        <v>2011</v>
      </c>
      <c r="B238" t="s">
        <v>481</v>
      </c>
      <c r="C238" t="s">
        <v>482</v>
      </c>
      <c r="D238" t="s">
        <v>803</v>
      </c>
      <c r="E238">
        <v>33117</v>
      </c>
      <c r="F238">
        <v>2950</v>
      </c>
      <c r="G238">
        <v>4297</v>
      </c>
      <c r="H238">
        <v>5832</v>
      </c>
      <c r="I238">
        <f t="shared" si="55"/>
        <v>13079</v>
      </c>
      <c r="J238">
        <v>5427</v>
      </c>
      <c r="K238">
        <v>2741</v>
      </c>
      <c r="L238">
        <v>2532</v>
      </c>
      <c r="M238">
        <v>812</v>
      </c>
      <c r="N238">
        <v>483</v>
      </c>
      <c r="O238">
        <v>5211</v>
      </c>
      <c r="P238">
        <v>2832</v>
      </c>
      <c r="Q238">
        <v>403600.4</v>
      </c>
      <c r="R238">
        <v>16.100000000000001</v>
      </c>
      <c r="AA238" s="1">
        <f t="shared" si="56"/>
        <v>0.39493311592233599</v>
      </c>
      <c r="AB238" s="1">
        <f t="shared" si="57"/>
        <v>0.1638735392698614</v>
      </c>
      <c r="AC238" s="1">
        <f t="shared" si="58"/>
        <v>8.2767158861007939E-2</v>
      </c>
      <c r="AD238" s="1">
        <f t="shared" si="59"/>
        <v>7.6456200742820904E-2</v>
      </c>
      <c r="AE238" s="1">
        <f t="shared" si="60"/>
        <v>2.4519129148171635E-2</v>
      </c>
      <c r="AF238" s="1">
        <f t="shared" si="61"/>
        <v>1.4584654407102092E-2</v>
      </c>
      <c r="AG238" s="1">
        <f t="shared" si="62"/>
        <v>0.15735120934867289</v>
      </c>
      <c r="AH238" s="1">
        <f t="shared" si="63"/>
        <v>8.5514992300027182E-2</v>
      </c>
      <c r="AY238" s="2" t="s">
        <v>175</v>
      </c>
      <c r="AZ238" s="4" t="s">
        <v>872</v>
      </c>
      <c r="BA238" s="1">
        <f t="shared" si="64"/>
        <v>0.48364866558075431</v>
      </c>
      <c r="BB238" s="1">
        <f t="shared" si="65"/>
        <v>0.18418744518230798</v>
      </c>
      <c r="BC238" s="1">
        <f t="shared" si="66"/>
        <v>5.4629745645909035E-2</v>
      </c>
      <c r="BD238" s="1">
        <f t="shared" si="67"/>
        <v>4.0888777513260657E-2</v>
      </c>
      <c r="BE238" s="1">
        <f t="shared" si="68"/>
        <v>3.1909117487365829E-2</v>
      </c>
      <c r="BF238" s="1">
        <f t="shared" si="69"/>
        <v>3.073967339097022E-2</v>
      </c>
      <c r="BG238" s="1">
        <f t="shared" si="53"/>
        <v>0.10614793467819404</v>
      </c>
      <c r="BH238" s="1">
        <f t="shared" si="54"/>
        <v>6.7848640521237943E-2</v>
      </c>
    </row>
    <row r="239" spans="1:60" x14ac:dyDescent="0.25">
      <c r="A239">
        <v>2011</v>
      </c>
      <c r="B239" t="s">
        <v>483</v>
      </c>
      <c r="C239" t="s">
        <v>484</v>
      </c>
      <c r="D239" t="s">
        <v>803</v>
      </c>
      <c r="E239">
        <v>86350</v>
      </c>
      <c r="F239">
        <v>12871</v>
      </c>
      <c r="G239">
        <v>12315</v>
      </c>
      <c r="H239">
        <v>12508</v>
      </c>
      <c r="I239">
        <f t="shared" si="55"/>
        <v>37694</v>
      </c>
      <c r="J239">
        <v>11486</v>
      </c>
      <c r="K239">
        <v>6802</v>
      </c>
      <c r="L239">
        <v>3872</v>
      </c>
      <c r="M239">
        <v>5697</v>
      </c>
      <c r="N239">
        <v>1419</v>
      </c>
      <c r="O239">
        <v>11425</v>
      </c>
      <c r="P239">
        <v>7955</v>
      </c>
      <c r="Q239">
        <v>1070682.7</v>
      </c>
      <c r="R239">
        <v>16</v>
      </c>
      <c r="AA239" s="1">
        <f t="shared" si="56"/>
        <v>0.43652576722640418</v>
      </c>
      <c r="AB239" s="1">
        <f t="shared" si="57"/>
        <v>0.13301679212507239</v>
      </c>
      <c r="AC239" s="1">
        <f t="shared" si="58"/>
        <v>7.8772437753329469E-2</v>
      </c>
      <c r="AD239" s="1">
        <f t="shared" si="59"/>
        <v>4.4840764331210189E-2</v>
      </c>
      <c r="AE239" s="1">
        <f t="shared" si="60"/>
        <v>6.5975680370584835E-2</v>
      </c>
      <c r="AF239" s="1">
        <f t="shared" si="61"/>
        <v>1.6433121019108279E-2</v>
      </c>
      <c r="AG239" s="1">
        <f t="shared" si="62"/>
        <v>0.13231036479444122</v>
      </c>
      <c r="AH239" s="1">
        <f t="shared" si="63"/>
        <v>9.2125072379849446E-2</v>
      </c>
      <c r="AY239" s="2" t="s">
        <v>603</v>
      </c>
      <c r="AZ239" s="3" t="s">
        <v>869</v>
      </c>
      <c r="BA239" s="1">
        <f t="shared" si="64"/>
        <v>0.57183350301396751</v>
      </c>
      <c r="BB239" s="1">
        <f t="shared" si="65"/>
        <v>0.16169221641971421</v>
      </c>
      <c r="BC239" s="1">
        <f t="shared" si="66"/>
        <v>2.6682584907456914E-2</v>
      </c>
      <c r="BD239" s="1">
        <f t="shared" si="67"/>
        <v>1.2671114984875231E-2</v>
      </c>
      <c r="BE239" s="1">
        <f t="shared" si="68"/>
        <v>1.8684401344749545E-2</v>
      </c>
      <c r="BF239" s="1">
        <f t="shared" si="69"/>
        <v>3.3684657696786809E-2</v>
      </c>
      <c r="BG239" s="1">
        <f t="shared" si="53"/>
        <v>9.3656385729248309E-2</v>
      </c>
      <c r="BH239" s="1">
        <f t="shared" si="54"/>
        <v>8.1095135903201471E-2</v>
      </c>
    </row>
    <row r="240" spans="1:60" x14ac:dyDescent="0.25">
      <c r="A240">
        <v>2011</v>
      </c>
      <c r="B240" t="s">
        <v>485</v>
      </c>
      <c r="C240" t="s">
        <v>486</v>
      </c>
      <c r="D240" t="s">
        <v>803</v>
      </c>
      <c r="E240">
        <v>44449</v>
      </c>
      <c r="F240">
        <v>10878</v>
      </c>
      <c r="G240">
        <v>12587</v>
      </c>
      <c r="H240">
        <v>2411</v>
      </c>
      <c r="I240">
        <f t="shared" si="55"/>
        <v>25876</v>
      </c>
      <c r="J240">
        <v>2825</v>
      </c>
      <c r="K240">
        <v>2890</v>
      </c>
      <c r="L240">
        <v>1335</v>
      </c>
      <c r="M240">
        <v>984</v>
      </c>
      <c r="N240">
        <v>2111</v>
      </c>
      <c r="O240">
        <v>4417</v>
      </c>
      <c r="P240">
        <v>4011</v>
      </c>
      <c r="Q240">
        <v>523681.8</v>
      </c>
      <c r="R240">
        <v>14.5</v>
      </c>
      <c r="AA240" s="1">
        <f t="shared" si="56"/>
        <v>0.58215032959121693</v>
      </c>
      <c r="AB240" s="1">
        <f t="shared" si="57"/>
        <v>6.3555985511485072E-2</v>
      </c>
      <c r="AC240" s="1">
        <f t="shared" si="58"/>
        <v>6.5018335620598888E-2</v>
      </c>
      <c r="AD240" s="1">
        <f t="shared" si="59"/>
        <v>3.003442147179914E-2</v>
      </c>
      <c r="AE240" s="1">
        <f t="shared" si="60"/>
        <v>2.2137730882584535E-2</v>
      </c>
      <c r="AF240" s="1">
        <f t="shared" si="61"/>
        <v>4.7492632005219464E-2</v>
      </c>
      <c r="AG240" s="1">
        <f t="shared" si="62"/>
        <v>9.9372314337780376E-2</v>
      </c>
      <c r="AH240" s="1">
        <f t="shared" si="63"/>
        <v>9.0238250579315615E-2</v>
      </c>
      <c r="AY240" s="2" t="s">
        <v>619</v>
      </c>
      <c r="AZ240" s="3" t="s">
        <v>874</v>
      </c>
      <c r="BA240" s="1">
        <f t="shared" si="64"/>
        <v>0.38463461586539666</v>
      </c>
      <c r="BB240" s="1">
        <f t="shared" si="65"/>
        <v>0.17015425385634642</v>
      </c>
      <c r="BC240" s="1">
        <f t="shared" si="66"/>
        <v>5.8551463786594662E-2</v>
      </c>
      <c r="BD240" s="1">
        <f t="shared" si="67"/>
        <v>3.2275806895172378E-2</v>
      </c>
      <c r="BE240" s="1">
        <f t="shared" si="68"/>
        <v>2.0275506887672191E-2</v>
      </c>
      <c r="BF240" s="1">
        <f t="shared" si="69"/>
        <v>3.492587314682867E-2</v>
      </c>
      <c r="BG240" s="1">
        <f t="shared" si="53"/>
        <v>0.19560489012225304</v>
      </c>
      <c r="BH240" s="1">
        <f t="shared" si="54"/>
        <v>0.103577589439736</v>
      </c>
    </row>
    <row r="241" spans="1:60" x14ac:dyDescent="0.25">
      <c r="A241">
        <v>2011</v>
      </c>
      <c r="B241" t="s">
        <v>487</v>
      </c>
      <c r="C241" t="s">
        <v>488</v>
      </c>
      <c r="D241" t="s">
        <v>803</v>
      </c>
      <c r="E241">
        <v>40671</v>
      </c>
      <c r="F241">
        <v>9764</v>
      </c>
      <c r="G241">
        <v>10893</v>
      </c>
      <c r="H241">
        <v>3426</v>
      </c>
      <c r="I241">
        <f t="shared" si="55"/>
        <v>24083</v>
      </c>
      <c r="J241">
        <v>1709</v>
      </c>
      <c r="K241">
        <v>1843</v>
      </c>
      <c r="L241">
        <v>1030</v>
      </c>
      <c r="M241">
        <v>1103</v>
      </c>
      <c r="N241">
        <v>2181</v>
      </c>
      <c r="O241">
        <v>4386</v>
      </c>
      <c r="P241">
        <v>4336</v>
      </c>
      <c r="Q241">
        <v>485295.8</v>
      </c>
      <c r="R241">
        <v>15.2</v>
      </c>
      <c r="AA241" s="1">
        <f t="shared" si="56"/>
        <v>0.59214182095350498</v>
      </c>
      <c r="AB241" s="1">
        <f t="shared" si="57"/>
        <v>4.2020112610951295E-2</v>
      </c>
      <c r="AC241" s="1">
        <f t="shared" si="58"/>
        <v>4.531484350028276E-2</v>
      </c>
      <c r="AD241" s="1">
        <f t="shared" si="59"/>
        <v>2.5325170268741856E-2</v>
      </c>
      <c r="AE241" s="1">
        <f t="shared" si="60"/>
        <v>2.7120060977108996E-2</v>
      </c>
      <c r="AF241" s="1">
        <f t="shared" si="61"/>
        <v>5.3625433355462125E-2</v>
      </c>
      <c r="AG241" s="1">
        <f t="shared" si="62"/>
        <v>0.10784096776572988</v>
      </c>
      <c r="AH241" s="1">
        <f t="shared" si="63"/>
        <v>0.10661159056821815</v>
      </c>
      <c r="AY241" s="2" t="s">
        <v>199</v>
      </c>
      <c r="AZ241" s="3" t="s">
        <v>874</v>
      </c>
      <c r="BA241" s="1">
        <f t="shared" si="64"/>
        <v>0.42682574114244398</v>
      </c>
      <c r="BB241" s="1">
        <f t="shared" si="65"/>
        <v>0.18394793926247288</v>
      </c>
      <c r="BC241" s="1">
        <f t="shared" si="66"/>
        <v>9.5661605206073752E-2</v>
      </c>
      <c r="BD241" s="1">
        <f t="shared" si="67"/>
        <v>3.0802603036876357E-2</v>
      </c>
      <c r="BE241" s="1">
        <f t="shared" si="68"/>
        <v>2.0510966497951314E-2</v>
      </c>
      <c r="BF241" s="1">
        <f t="shared" si="69"/>
        <v>4.1142443962400577E-2</v>
      </c>
      <c r="BG241" s="1">
        <f t="shared" si="53"/>
        <v>0.11940226560617016</v>
      </c>
      <c r="BH241" s="1">
        <f t="shared" si="54"/>
        <v>8.1706435285610987E-2</v>
      </c>
    </row>
    <row r="242" spans="1:60" x14ac:dyDescent="0.25">
      <c r="A242">
        <v>2011</v>
      </c>
      <c r="B242" t="s">
        <v>489</v>
      </c>
      <c r="C242" t="s">
        <v>490</v>
      </c>
      <c r="D242" t="s">
        <v>803</v>
      </c>
      <c r="E242">
        <v>45532</v>
      </c>
      <c r="F242">
        <v>7454</v>
      </c>
      <c r="G242">
        <v>3856</v>
      </c>
      <c r="H242">
        <v>5810</v>
      </c>
      <c r="I242">
        <f t="shared" si="55"/>
        <v>17120</v>
      </c>
      <c r="J242">
        <v>10068</v>
      </c>
      <c r="K242">
        <v>2448</v>
      </c>
      <c r="L242">
        <v>1053</v>
      </c>
      <c r="M242">
        <v>1168</v>
      </c>
      <c r="N242">
        <v>2880</v>
      </c>
      <c r="O242">
        <v>6310</v>
      </c>
      <c r="P242">
        <v>4485</v>
      </c>
      <c r="Q242">
        <v>664807.6</v>
      </c>
      <c r="R242">
        <v>19.100000000000001</v>
      </c>
      <c r="AA242" s="1">
        <f t="shared" si="56"/>
        <v>0.37599929719757536</v>
      </c>
      <c r="AB242" s="1">
        <f t="shared" si="57"/>
        <v>0.22111921286128436</v>
      </c>
      <c r="AC242" s="1">
        <f t="shared" si="58"/>
        <v>5.3764385487129931E-2</v>
      </c>
      <c r="AD242" s="1">
        <f t="shared" si="59"/>
        <v>2.3126592286743391E-2</v>
      </c>
      <c r="AE242" s="1">
        <f t="shared" si="60"/>
        <v>2.5652288500395325E-2</v>
      </c>
      <c r="AF242" s="1">
        <f t="shared" si="61"/>
        <v>6.3252218220152853E-2</v>
      </c>
      <c r="AG242" s="1">
        <f t="shared" si="62"/>
        <v>0.13858385311429325</v>
      </c>
      <c r="AH242" s="1">
        <f t="shared" si="63"/>
        <v>9.8502152332425541E-2</v>
      </c>
      <c r="AY242" s="2" t="s">
        <v>201</v>
      </c>
      <c r="AZ242" s="3" t="s">
        <v>873</v>
      </c>
      <c r="BA242" s="1">
        <f t="shared" si="64"/>
        <v>0.4003186436601936</v>
      </c>
      <c r="BB242" s="1">
        <f t="shared" si="65"/>
        <v>0.17731317260866952</v>
      </c>
      <c r="BC242" s="1">
        <f t="shared" si="66"/>
        <v>8.441050922864185E-2</v>
      </c>
      <c r="BD242" s="1">
        <f t="shared" si="67"/>
        <v>4.8833643960800817E-2</v>
      </c>
      <c r="BE242" s="1">
        <f t="shared" si="68"/>
        <v>3.9905609330848316E-2</v>
      </c>
      <c r="BF242" s="1">
        <f t="shared" si="69"/>
        <v>5.4605302711477184E-2</v>
      </c>
      <c r="BG242" s="1">
        <f t="shared" si="53"/>
        <v>0.11980701016052425</v>
      </c>
      <c r="BH242" s="1">
        <f t="shared" si="54"/>
        <v>7.4806108338844463E-2</v>
      </c>
    </row>
    <row r="243" spans="1:60" x14ac:dyDescent="0.25">
      <c r="A243">
        <v>2011</v>
      </c>
      <c r="B243" t="s">
        <v>491</v>
      </c>
      <c r="C243" t="s">
        <v>492</v>
      </c>
      <c r="D243" t="s">
        <v>803</v>
      </c>
      <c r="E243">
        <v>37583</v>
      </c>
      <c r="F243">
        <v>5760</v>
      </c>
      <c r="G243">
        <v>3699</v>
      </c>
      <c r="H243">
        <v>5358</v>
      </c>
      <c r="I243">
        <f t="shared" si="55"/>
        <v>14817</v>
      </c>
      <c r="J243">
        <v>5364</v>
      </c>
      <c r="K243">
        <v>1850</v>
      </c>
      <c r="L243">
        <v>1174</v>
      </c>
      <c r="M243">
        <v>1106</v>
      </c>
      <c r="N243">
        <v>2621</v>
      </c>
      <c r="O243">
        <v>6336</v>
      </c>
      <c r="P243">
        <v>4315</v>
      </c>
      <c r="Q243">
        <v>534662.19999999995</v>
      </c>
      <c r="R243">
        <v>19.899999999999999</v>
      </c>
      <c r="AA243" s="1">
        <f t="shared" si="56"/>
        <v>0.39424739909001411</v>
      </c>
      <c r="AB243" s="1">
        <f t="shared" si="57"/>
        <v>0.14272410398318389</v>
      </c>
      <c r="AC243" s="1">
        <f t="shared" si="58"/>
        <v>4.9224383364819199E-2</v>
      </c>
      <c r="AD243" s="1">
        <f t="shared" si="59"/>
        <v>3.1237527605566348E-2</v>
      </c>
      <c r="AE243" s="1">
        <f t="shared" si="60"/>
        <v>2.9428198919724344E-2</v>
      </c>
      <c r="AF243" s="1">
        <f t="shared" si="61"/>
        <v>6.9738977729292495E-2</v>
      </c>
      <c r="AG243" s="1">
        <f t="shared" si="62"/>
        <v>0.16858686108080781</v>
      </c>
      <c r="AH243" s="1">
        <f t="shared" si="63"/>
        <v>0.11481254822659182</v>
      </c>
      <c r="AY243" s="2" t="s">
        <v>55</v>
      </c>
      <c r="AZ243" s="3" t="s">
        <v>874</v>
      </c>
      <c r="BA243" s="1">
        <f t="shared" si="64"/>
        <v>0.43404551788202506</v>
      </c>
      <c r="BB243" s="1">
        <f t="shared" si="65"/>
        <v>0.15842235640191979</v>
      </c>
      <c r="BC243" s="1">
        <f t="shared" si="66"/>
        <v>5.9258399132992724E-2</v>
      </c>
      <c r="BD243" s="1">
        <f t="shared" si="67"/>
        <v>2.8893791608608145E-2</v>
      </c>
      <c r="BE243" s="1">
        <f t="shared" si="68"/>
        <v>1.8540021675181918E-2</v>
      </c>
      <c r="BF243" s="1">
        <f t="shared" si="69"/>
        <v>4.2247251896578415E-2</v>
      </c>
      <c r="BG243" s="1">
        <f t="shared" si="53"/>
        <v>0.1765946740981576</v>
      </c>
      <c r="BH243" s="1">
        <f t="shared" si="54"/>
        <v>8.1997987304536307E-2</v>
      </c>
    </row>
    <row r="244" spans="1:60" x14ac:dyDescent="0.25">
      <c r="A244">
        <v>2011</v>
      </c>
      <c r="B244" t="s">
        <v>493</v>
      </c>
      <c r="C244" t="s">
        <v>494</v>
      </c>
      <c r="D244" t="s">
        <v>803</v>
      </c>
      <c r="E244">
        <v>71084</v>
      </c>
      <c r="F244">
        <v>8830</v>
      </c>
      <c r="G244">
        <v>5950</v>
      </c>
      <c r="H244">
        <v>8584</v>
      </c>
      <c r="I244">
        <f t="shared" si="55"/>
        <v>23364</v>
      </c>
      <c r="J244">
        <v>12760</v>
      </c>
      <c r="K244">
        <v>5880</v>
      </c>
      <c r="L244">
        <v>2480</v>
      </c>
      <c r="M244">
        <v>3927</v>
      </c>
      <c r="N244">
        <v>3156</v>
      </c>
      <c r="O244">
        <v>11746</v>
      </c>
      <c r="P244">
        <v>7771</v>
      </c>
      <c r="Q244">
        <v>1034673.5</v>
      </c>
      <c r="R244">
        <v>20.100000000000001</v>
      </c>
      <c r="AA244" s="1">
        <f t="shared" si="56"/>
        <v>0.32868155984469077</v>
      </c>
      <c r="AB244" s="1">
        <f t="shared" si="57"/>
        <v>0.17950593663834336</v>
      </c>
      <c r="AC244" s="1">
        <f t="shared" si="58"/>
        <v>8.2719036632716222E-2</v>
      </c>
      <c r="AD244" s="1">
        <f t="shared" si="59"/>
        <v>3.4888301164819085E-2</v>
      </c>
      <c r="AE244" s="1">
        <f t="shared" si="60"/>
        <v>5.524449946542119E-2</v>
      </c>
      <c r="AF244" s="1">
        <f t="shared" si="61"/>
        <v>4.4398176804906868E-2</v>
      </c>
      <c r="AG244" s="1">
        <f t="shared" si="62"/>
        <v>0.16524112317821169</v>
      </c>
      <c r="AH244" s="1">
        <f t="shared" si="63"/>
        <v>0.10932136627089077</v>
      </c>
      <c r="AY244" s="2" t="s">
        <v>371</v>
      </c>
      <c r="AZ244" s="3" t="s">
        <v>874</v>
      </c>
      <c r="BA244" s="1">
        <f t="shared" si="64"/>
        <v>0.39281984983342449</v>
      </c>
      <c r="BB244" s="1">
        <f t="shared" si="65"/>
        <v>0.22211724926657053</v>
      </c>
      <c r="BC244" s="1">
        <f t="shared" si="66"/>
        <v>7.6342963220791274E-2</v>
      </c>
      <c r="BD244" s="1">
        <f t="shared" si="67"/>
        <v>3.6215669699832594E-2</v>
      </c>
      <c r="BE244" s="1">
        <f t="shared" si="68"/>
        <v>2.0817794573450683E-2</v>
      </c>
      <c r="BF244" s="1">
        <f t="shared" si="69"/>
        <v>3.324880247957171E-2</v>
      </c>
      <c r="BG244" s="1">
        <f t="shared" si="53"/>
        <v>0.12961397576782191</v>
      </c>
      <c r="BH244" s="1">
        <f t="shared" si="54"/>
        <v>8.8823695158536789E-2</v>
      </c>
    </row>
    <row r="245" spans="1:60" x14ac:dyDescent="0.25">
      <c r="A245">
        <v>2011</v>
      </c>
      <c r="B245" t="s">
        <v>495</v>
      </c>
      <c r="C245" t="s">
        <v>496</v>
      </c>
      <c r="D245" t="s">
        <v>803</v>
      </c>
      <c r="E245">
        <v>90122</v>
      </c>
      <c r="F245">
        <v>15127</v>
      </c>
      <c r="G245">
        <v>17453</v>
      </c>
      <c r="H245">
        <v>10406</v>
      </c>
      <c r="I245">
        <f t="shared" si="55"/>
        <v>42986</v>
      </c>
      <c r="J245">
        <v>11321</v>
      </c>
      <c r="K245">
        <v>7392</v>
      </c>
      <c r="L245">
        <v>2584</v>
      </c>
      <c r="M245">
        <v>3748</v>
      </c>
      <c r="N245">
        <v>5164</v>
      </c>
      <c r="O245">
        <v>10042</v>
      </c>
      <c r="P245">
        <v>6885</v>
      </c>
      <c r="Q245">
        <v>1246823.7</v>
      </c>
      <c r="R245">
        <v>17</v>
      </c>
      <c r="AA245" s="1">
        <f t="shared" si="56"/>
        <v>0.47697565522292001</v>
      </c>
      <c r="AB245" s="1">
        <f t="shared" si="57"/>
        <v>0.12561860588979384</v>
      </c>
      <c r="AC245" s="1">
        <f t="shared" si="58"/>
        <v>8.202214775526509E-2</v>
      </c>
      <c r="AD245" s="1">
        <f t="shared" si="59"/>
        <v>2.8672244291072103E-2</v>
      </c>
      <c r="AE245" s="1">
        <f t="shared" si="60"/>
        <v>4.1588069505781054E-2</v>
      </c>
      <c r="AF245" s="1">
        <f t="shared" si="61"/>
        <v>5.7300104303055856E-2</v>
      </c>
      <c r="AG245" s="1">
        <f t="shared" si="62"/>
        <v>0.11142673265129491</v>
      </c>
      <c r="AH245" s="1">
        <f t="shared" si="63"/>
        <v>7.639644038081711E-2</v>
      </c>
      <c r="AY245" s="2" t="s">
        <v>215</v>
      </c>
      <c r="AZ245" s="3" t="s">
        <v>874</v>
      </c>
      <c r="BA245" s="1">
        <f t="shared" si="64"/>
        <v>0.33696982947092263</v>
      </c>
      <c r="BB245" s="1">
        <f t="shared" si="65"/>
        <v>0.20332313073895933</v>
      </c>
      <c r="BC245" s="1">
        <f t="shared" si="66"/>
        <v>9.0467861827721902E-2</v>
      </c>
      <c r="BD245" s="1">
        <f t="shared" si="67"/>
        <v>4.3790992566681244E-2</v>
      </c>
      <c r="BE245" s="1">
        <f t="shared" si="68"/>
        <v>3.3559247923043288E-2</v>
      </c>
      <c r="BF245" s="1">
        <f t="shared" si="69"/>
        <v>6.0975076519457806E-2</v>
      </c>
      <c r="BG245" s="1">
        <f t="shared" si="53"/>
        <v>0.14836029733275033</v>
      </c>
      <c r="BH245" s="1">
        <f t="shared" si="54"/>
        <v>8.2553563620463483E-2</v>
      </c>
    </row>
    <row r="246" spans="1:60" x14ac:dyDescent="0.25">
      <c r="A246">
        <v>2011</v>
      </c>
      <c r="B246" t="s">
        <v>497</v>
      </c>
      <c r="C246" t="s">
        <v>498</v>
      </c>
      <c r="D246" t="s">
        <v>803</v>
      </c>
      <c r="E246">
        <v>58457</v>
      </c>
      <c r="F246">
        <v>8504</v>
      </c>
      <c r="G246">
        <v>4041</v>
      </c>
      <c r="H246">
        <v>7431</v>
      </c>
      <c r="I246">
        <f t="shared" si="55"/>
        <v>19976</v>
      </c>
      <c r="J246">
        <v>10179</v>
      </c>
      <c r="K246">
        <v>5532</v>
      </c>
      <c r="L246">
        <v>2927</v>
      </c>
      <c r="M246">
        <v>2151</v>
      </c>
      <c r="N246">
        <v>3526</v>
      </c>
      <c r="O246">
        <v>8475</v>
      </c>
      <c r="P246">
        <v>5691</v>
      </c>
      <c r="Q246">
        <v>907593</v>
      </c>
      <c r="R246">
        <v>20.5</v>
      </c>
      <c r="AA246" s="1">
        <f t="shared" si="56"/>
        <v>0.34172126520348289</v>
      </c>
      <c r="AB246" s="1">
        <f t="shared" si="57"/>
        <v>0.17412799151513078</v>
      </c>
      <c r="AC246" s="1">
        <f t="shared" si="58"/>
        <v>9.4633662350103495E-2</v>
      </c>
      <c r="AD246" s="1">
        <f t="shared" si="59"/>
        <v>5.0070992353353744E-2</v>
      </c>
      <c r="AE246" s="1">
        <f t="shared" si="60"/>
        <v>3.6796277605761499E-2</v>
      </c>
      <c r="AF246" s="1">
        <f t="shared" si="61"/>
        <v>6.0317840463930752E-2</v>
      </c>
      <c r="AG246" s="1">
        <f t="shared" si="62"/>
        <v>0.14497836016217047</v>
      </c>
      <c r="AH246" s="1">
        <f t="shared" si="63"/>
        <v>9.7353610346066335E-2</v>
      </c>
      <c r="AY246" s="2" t="s">
        <v>545</v>
      </c>
      <c r="AZ246" s="3" t="s">
        <v>874</v>
      </c>
      <c r="BA246" s="1">
        <f t="shared" si="64"/>
        <v>0.39535149171743689</v>
      </c>
      <c r="BB246" s="1">
        <f t="shared" si="65"/>
        <v>0.17616676416453836</v>
      </c>
      <c r="BC246" s="1">
        <f t="shared" si="66"/>
        <v>8.2426127527216175E-2</v>
      </c>
      <c r="BD246" s="1">
        <f t="shared" si="67"/>
        <v>3.3472683949947922E-2</v>
      </c>
      <c r="BE246" s="1">
        <f t="shared" si="68"/>
        <v>3.7410646767588852E-2</v>
      </c>
      <c r="BF246" s="1">
        <f t="shared" si="69"/>
        <v>4.4130865923780446E-2</v>
      </c>
      <c r="BG246" s="1">
        <f t="shared" si="53"/>
        <v>0.1483584687602551</v>
      </c>
      <c r="BH246" s="1">
        <f t="shared" si="54"/>
        <v>8.2682951189236228E-2</v>
      </c>
    </row>
    <row r="247" spans="1:60" x14ac:dyDescent="0.25">
      <c r="A247">
        <v>2011</v>
      </c>
      <c r="B247" t="s">
        <v>499</v>
      </c>
      <c r="C247" t="s">
        <v>500</v>
      </c>
      <c r="D247" t="s">
        <v>803</v>
      </c>
      <c r="E247">
        <v>65768</v>
      </c>
      <c r="F247">
        <v>9220</v>
      </c>
      <c r="G247">
        <v>9714</v>
      </c>
      <c r="H247">
        <v>16737</v>
      </c>
      <c r="I247">
        <f t="shared" si="55"/>
        <v>35671</v>
      </c>
      <c r="J247">
        <v>10722</v>
      </c>
      <c r="K247">
        <v>2290</v>
      </c>
      <c r="L247">
        <v>1286</v>
      </c>
      <c r="M247">
        <v>1427</v>
      </c>
      <c r="N247">
        <v>2456</v>
      </c>
      <c r="O247">
        <v>6198</v>
      </c>
      <c r="P247">
        <v>5718</v>
      </c>
      <c r="Q247">
        <v>775509.5</v>
      </c>
      <c r="R247">
        <v>14.4</v>
      </c>
      <c r="AA247" s="1">
        <f t="shared" si="56"/>
        <v>0.54237623160199488</v>
      </c>
      <c r="AB247" s="1">
        <f t="shared" si="57"/>
        <v>0.16302761221262621</v>
      </c>
      <c r="AC247" s="1">
        <f t="shared" si="58"/>
        <v>3.4819365040749298E-2</v>
      </c>
      <c r="AD247" s="1">
        <f t="shared" si="59"/>
        <v>1.9553582289259214E-2</v>
      </c>
      <c r="AE247" s="1">
        <f t="shared" si="60"/>
        <v>2.1697482058143779E-2</v>
      </c>
      <c r="AF247" s="1">
        <f t="shared" si="61"/>
        <v>3.734338888213113E-2</v>
      </c>
      <c r="AG247" s="1">
        <f t="shared" si="62"/>
        <v>9.4240360053521474E-2</v>
      </c>
      <c r="AH247" s="1">
        <f t="shared" si="63"/>
        <v>8.6941977861574024E-2</v>
      </c>
      <c r="AY247" s="2" t="s">
        <v>95</v>
      </c>
      <c r="AZ247" s="3" t="s">
        <v>869</v>
      </c>
      <c r="BA247" s="1">
        <f t="shared" si="64"/>
        <v>0.61390577643872957</v>
      </c>
      <c r="BB247" s="1">
        <f t="shared" si="65"/>
        <v>0.11863130144724808</v>
      </c>
      <c r="BC247" s="1">
        <f t="shared" si="66"/>
        <v>4.8869281397392446E-2</v>
      </c>
      <c r="BD247" s="1">
        <f t="shared" si="67"/>
        <v>3.1814350531733648E-2</v>
      </c>
      <c r="BE247" s="1">
        <f t="shared" si="68"/>
        <v>1.9206972615268735E-2</v>
      </c>
      <c r="BF247" s="1">
        <f t="shared" si="69"/>
        <v>1.8830365309086997E-2</v>
      </c>
      <c r="BG247" s="1">
        <f t="shared" si="53"/>
        <v>8.4126898728502E-2</v>
      </c>
      <c r="BH247" s="1">
        <f t="shared" si="54"/>
        <v>6.4615053532038516E-2</v>
      </c>
    </row>
    <row r="248" spans="1:60" x14ac:dyDescent="0.25">
      <c r="A248">
        <v>2011</v>
      </c>
      <c r="B248" t="s">
        <v>501</v>
      </c>
      <c r="C248" t="s">
        <v>502</v>
      </c>
      <c r="D248" t="s">
        <v>803</v>
      </c>
      <c r="E248">
        <v>56445</v>
      </c>
      <c r="F248">
        <v>7428</v>
      </c>
      <c r="G248">
        <v>10338</v>
      </c>
      <c r="H248">
        <v>11385</v>
      </c>
      <c r="I248">
        <f t="shared" si="55"/>
        <v>29151</v>
      </c>
      <c r="J248">
        <v>10412</v>
      </c>
      <c r="K248">
        <v>2350</v>
      </c>
      <c r="L248">
        <v>575</v>
      </c>
      <c r="M248">
        <v>1158</v>
      </c>
      <c r="N248">
        <v>2382</v>
      </c>
      <c r="O248">
        <v>5596</v>
      </c>
      <c r="P248">
        <v>4821</v>
      </c>
      <c r="Q248">
        <v>731909.8</v>
      </c>
      <c r="R248">
        <v>15.9</v>
      </c>
      <c r="AA248" s="1">
        <f t="shared" si="56"/>
        <v>0.51644964124368853</v>
      </c>
      <c r="AB248" s="1">
        <f t="shared" si="57"/>
        <v>0.18446275135087253</v>
      </c>
      <c r="AC248" s="1">
        <f t="shared" si="58"/>
        <v>4.1633448489680216E-2</v>
      </c>
      <c r="AD248" s="1">
        <f t="shared" si="59"/>
        <v>1.0186907609177075E-2</v>
      </c>
      <c r="AE248" s="1">
        <f t="shared" si="60"/>
        <v>2.0515546106829659E-2</v>
      </c>
      <c r="AF248" s="1">
        <f t="shared" si="61"/>
        <v>4.2200372043582249E-2</v>
      </c>
      <c r="AG248" s="1">
        <f t="shared" si="62"/>
        <v>9.914075648861724E-2</v>
      </c>
      <c r="AH248" s="1">
        <f t="shared" si="63"/>
        <v>8.5410576667552487E-2</v>
      </c>
      <c r="AY248" s="2" t="s">
        <v>655</v>
      </c>
      <c r="AZ248" s="3" t="s">
        <v>873</v>
      </c>
      <c r="BA248" s="1">
        <f t="shared" si="64"/>
        <v>0.48247451473257924</v>
      </c>
      <c r="BB248" s="1">
        <f t="shared" si="65"/>
        <v>0.15790075027611686</v>
      </c>
      <c r="BC248" s="1">
        <f t="shared" si="66"/>
        <v>6.0847266125858501E-2</v>
      </c>
      <c r="BD248" s="1">
        <f t="shared" si="67"/>
        <v>2.6329486740043925E-2</v>
      </c>
      <c r="BE248" s="1">
        <f t="shared" si="68"/>
        <v>2.1251475796930343E-2</v>
      </c>
      <c r="BF248" s="1">
        <f t="shared" si="69"/>
        <v>3.5647636820657351E-2</v>
      </c>
      <c r="BG248" s="1">
        <f t="shared" si="53"/>
        <v>0.13375480824161176</v>
      </c>
      <c r="BH248" s="1">
        <f t="shared" si="54"/>
        <v>8.1794061266202034E-2</v>
      </c>
    </row>
    <row r="249" spans="1:60" x14ac:dyDescent="0.25">
      <c r="A249">
        <v>2011</v>
      </c>
      <c r="B249" t="s">
        <v>503</v>
      </c>
      <c r="C249" t="s">
        <v>504</v>
      </c>
      <c r="D249" t="s">
        <v>803</v>
      </c>
      <c r="E249">
        <v>40063</v>
      </c>
      <c r="F249">
        <v>7279</v>
      </c>
      <c r="G249">
        <v>10283</v>
      </c>
      <c r="H249">
        <v>8098</v>
      </c>
      <c r="I249">
        <f t="shared" si="55"/>
        <v>25660</v>
      </c>
      <c r="J249">
        <v>3631</v>
      </c>
      <c r="K249">
        <v>1807</v>
      </c>
      <c r="L249">
        <v>434</v>
      </c>
      <c r="M249">
        <v>484</v>
      </c>
      <c r="N249">
        <v>1527</v>
      </c>
      <c r="O249">
        <v>2886</v>
      </c>
      <c r="P249">
        <v>3634</v>
      </c>
      <c r="Q249">
        <v>472100.9</v>
      </c>
      <c r="R249">
        <v>14.1</v>
      </c>
      <c r="AA249" s="1">
        <f t="shared" si="56"/>
        <v>0.64049122631854827</v>
      </c>
      <c r="AB249" s="1">
        <f t="shared" si="57"/>
        <v>9.0632254199635567E-2</v>
      </c>
      <c r="AC249" s="1">
        <f t="shared" si="58"/>
        <v>4.5103961261013903E-2</v>
      </c>
      <c r="AD249" s="1">
        <f t="shared" si="59"/>
        <v>1.083293812245713E-2</v>
      </c>
      <c r="AE249" s="1">
        <f t="shared" si="60"/>
        <v>1.2080972468362329E-2</v>
      </c>
      <c r="AF249" s="1">
        <f t="shared" si="61"/>
        <v>3.8114968923944788E-2</v>
      </c>
      <c r="AG249" s="1">
        <f t="shared" si="62"/>
        <v>7.2036542445648111E-2</v>
      </c>
      <c r="AH249" s="1">
        <f t="shared" si="63"/>
        <v>9.0707136260389884E-2</v>
      </c>
      <c r="AY249" s="2" t="s">
        <v>249</v>
      </c>
      <c r="AZ249" s="4" t="s">
        <v>872</v>
      </c>
      <c r="BA249" s="1">
        <f t="shared" si="64"/>
        <v>0.46140864086408639</v>
      </c>
      <c r="BB249" s="1">
        <f t="shared" si="65"/>
        <v>0.19843234323432343</v>
      </c>
      <c r="BC249" s="1">
        <f t="shared" si="66"/>
        <v>8.1664416441644169E-2</v>
      </c>
      <c r="BD249" s="1">
        <f t="shared" si="67"/>
        <v>2.4752475247524754E-2</v>
      </c>
      <c r="BE249" s="1">
        <f t="shared" si="68"/>
        <v>1.6689168916891688E-2</v>
      </c>
      <c r="BF249" s="1">
        <f t="shared" si="69"/>
        <v>2.7358985898589858E-2</v>
      </c>
      <c r="BG249" s="1">
        <f t="shared" si="53"/>
        <v>0.11243624362436244</v>
      </c>
      <c r="BH249" s="1">
        <f t="shared" si="54"/>
        <v>7.7257725772577251E-2</v>
      </c>
    </row>
    <row r="250" spans="1:60" x14ac:dyDescent="0.25">
      <c r="A250">
        <v>2011</v>
      </c>
      <c r="B250" t="s">
        <v>505</v>
      </c>
      <c r="C250" t="s">
        <v>506</v>
      </c>
      <c r="D250" t="s">
        <v>803</v>
      </c>
      <c r="E250">
        <v>48047</v>
      </c>
      <c r="F250">
        <v>5471</v>
      </c>
      <c r="G250">
        <v>5282</v>
      </c>
      <c r="H250">
        <v>9182</v>
      </c>
      <c r="I250">
        <f t="shared" si="55"/>
        <v>19935</v>
      </c>
      <c r="J250">
        <v>7170</v>
      </c>
      <c r="K250">
        <v>2998</v>
      </c>
      <c r="L250">
        <v>1884</v>
      </c>
      <c r="M250">
        <v>3493</v>
      </c>
      <c r="N250">
        <v>1745</v>
      </c>
      <c r="O250">
        <v>6957</v>
      </c>
      <c r="P250">
        <v>3865</v>
      </c>
      <c r="Q250">
        <v>696170.9</v>
      </c>
      <c r="R250">
        <v>18.7</v>
      </c>
      <c r="AA250" s="1">
        <f t="shared" si="56"/>
        <v>0.41490623764230855</v>
      </c>
      <c r="AB250" s="1">
        <f t="shared" si="57"/>
        <v>0.14922888005494619</v>
      </c>
      <c r="AC250" s="1">
        <f t="shared" si="58"/>
        <v>6.2397236039711118E-2</v>
      </c>
      <c r="AD250" s="1">
        <f t="shared" si="59"/>
        <v>3.9211605303140676E-2</v>
      </c>
      <c r="AE250" s="1">
        <f t="shared" si="60"/>
        <v>7.2699648261077693E-2</v>
      </c>
      <c r="AF250" s="1">
        <f t="shared" si="61"/>
        <v>3.6318604699565007E-2</v>
      </c>
      <c r="AG250" s="1">
        <f t="shared" si="62"/>
        <v>0.14479572085666118</v>
      </c>
      <c r="AH250" s="1">
        <f t="shared" si="63"/>
        <v>8.0442067142589543E-2</v>
      </c>
      <c r="AY250" s="2" t="s">
        <v>29</v>
      </c>
      <c r="AZ250" s="3" t="s">
        <v>870</v>
      </c>
      <c r="BA250" s="1">
        <f t="shared" si="64"/>
        <v>0.63405651326173751</v>
      </c>
      <c r="BB250" s="1">
        <f t="shared" si="65"/>
        <v>0.15386400916096685</v>
      </c>
      <c r="BC250" s="1">
        <f t="shared" si="66"/>
        <v>2.2453653554517037E-2</v>
      </c>
      <c r="BD250" s="1">
        <f t="shared" si="67"/>
        <v>4.5185850020116984E-3</v>
      </c>
      <c r="BE250" s="1">
        <f t="shared" si="68"/>
        <v>9.2073906719074006E-3</v>
      </c>
      <c r="BF250" s="1">
        <f t="shared" si="69"/>
        <v>2.9432700937761135E-2</v>
      </c>
      <c r="BG250" s="1">
        <f t="shared" si="53"/>
        <v>5.9964098913682644E-2</v>
      </c>
      <c r="BH250" s="1">
        <f t="shared" si="54"/>
        <v>8.6503048497415747E-2</v>
      </c>
    </row>
    <row r="251" spans="1:60" x14ac:dyDescent="0.25">
      <c r="A251">
        <v>2011</v>
      </c>
      <c r="B251" t="s">
        <v>507</v>
      </c>
      <c r="C251" t="s">
        <v>508</v>
      </c>
      <c r="D251" t="s">
        <v>803</v>
      </c>
      <c r="E251">
        <v>55555</v>
      </c>
      <c r="F251">
        <v>8629</v>
      </c>
      <c r="G251">
        <v>10090</v>
      </c>
      <c r="H251">
        <v>10845</v>
      </c>
      <c r="I251">
        <f t="shared" si="55"/>
        <v>29564</v>
      </c>
      <c r="J251">
        <v>8685</v>
      </c>
      <c r="K251">
        <v>2328</v>
      </c>
      <c r="L251">
        <v>1115</v>
      </c>
      <c r="M251">
        <v>1112</v>
      </c>
      <c r="N251">
        <v>2174</v>
      </c>
      <c r="O251">
        <v>4964</v>
      </c>
      <c r="P251">
        <v>5613</v>
      </c>
      <c r="Q251">
        <v>663775.30000000005</v>
      </c>
      <c r="R251">
        <v>14.8</v>
      </c>
      <c r="AA251" s="1">
        <f t="shared" si="56"/>
        <v>0.53215732157321571</v>
      </c>
      <c r="AB251" s="1">
        <f t="shared" si="57"/>
        <v>0.15633156331563317</v>
      </c>
      <c r="AC251" s="1">
        <f t="shared" si="58"/>
        <v>4.1904419044190441E-2</v>
      </c>
      <c r="AD251" s="1">
        <f t="shared" si="59"/>
        <v>2.0070200702007022E-2</v>
      </c>
      <c r="AE251" s="1">
        <f t="shared" si="60"/>
        <v>2.0016200162001618E-2</v>
      </c>
      <c r="AF251" s="1">
        <f t="shared" si="61"/>
        <v>3.9132391323913239E-2</v>
      </c>
      <c r="AG251" s="1">
        <f t="shared" si="62"/>
        <v>8.9352893528935287E-2</v>
      </c>
      <c r="AH251" s="1">
        <f t="shared" si="63"/>
        <v>0.1010350103501035</v>
      </c>
      <c r="AY251" s="2" t="s">
        <v>469</v>
      </c>
      <c r="AZ251" s="3" t="s">
        <v>869</v>
      </c>
      <c r="BA251" s="1">
        <f t="shared" si="64"/>
        <v>0.65490906507530544</v>
      </c>
      <c r="BB251" s="1">
        <f t="shared" si="65"/>
        <v>8.1441815856777497E-2</v>
      </c>
      <c r="BC251" s="1">
        <f t="shared" si="66"/>
        <v>2.9900184711565785E-2</v>
      </c>
      <c r="BD251" s="1">
        <f t="shared" si="67"/>
        <v>1.7663043478260868E-2</v>
      </c>
      <c r="BE251" s="1">
        <f t="shared" si="68"/>
        <v>1.9447996589940324E-2</v>
      </c>
      <c r="BF251" s="1">
        <f t="shared" si="69"/>
        <v>3.6667021881216254E-2</v>
      </c>
      <c r="BG251" s="1">
        <f t="shared" si="53"/>
        <v>6.8973785166240406E-2</v>
      </c>
      <c r="BH251" s="1">
        <f t="shared" si="54"/>
        <v>9.0997087240693372E-2</v>
      </c>
    </row>
    <row r="252" spans="1:60" x14ac:dyDescent="0.25">
      <c r="A252">
        <v>2011</v>
      </c>
      <c r="B252" t="s">
        <v>509</v>
      </c>
      <c r="C252" t="s">
        <v>510</v>
      </c>
      <c r="D252" t="s">
        <v>803</v>
      </c>
      <c r="E252">
        <v>82993</v>
      </c>
      <c r="F252">
        <v>12784</v>
      </c>
      <c r="G252">
        <v>10072</v>
      </c>
      <c r="H252">
        <v>14215</v>
      </c>
      <c r="I252">
        <f t="shared" si="55"/>
        <v>37071</v>
      </c>
      <c r="J252">
        <v>14076</v>
      </c>
      <c r="K252">
        <v>6134</v>
      </c>
      <c r="L252">
        <v>2097</v>
      </c>
      <c r="M252">
        <v>1061</v>
      </c>
      <c r="N252">
        <v>3518</v>
      </c>
      <c r="O252">
        <v>11249</v>
      </c>
      <c r="P252">
        <v>7787</v>
      </c>
      <c r="Q252">
        <v>1103284</v>
      </c>
      <c r="R252">
        <v>17.3</v>
      </c>
      <c r="AA252" s="1">
        <f t="shared" si="56"/>
        <v>0.44667622570578241</v>
      </c>
      <c r="AB252" s="1">
        <f t="shared" si="57"/>
        <v>0.16960466545371297</v>
      </c>
      <c r="AC252" s="1">
        <f t="shared" si="58"/>
        <v>7.390984781849072E-2</v>
      </c>
      <c r="AD252" s="1">
        <f t="shared" si="59"/>
        <v>2.5267191208897137E-2</v>
      </c>
      <c r="AE252" s="1">
        <f t="shared" si="60"/>
        <v>1.2784210716566458E-2</v>
      </c>
      <c r="AF252" s="1">
        <f t="shared" si="61"/>
        <v>4.2389117154458811E-2</v>
      </c>
      <c r="AG252" s="1">
        <f t="shared" si="62"/>
        <v>0.13554155169713109</v>
      </c>
      <c r="AH252" s="1">
        <f t="shared" si="63"/>
        <v>9.3827190244960418E-2</v>
      </c>
      <c r="AY252" s="2" t="s">
        <v>301</v>
      </c>
      <c r="AZ252" s="3" t="s">
        <v>869</v>
      </c>
      <c r="BA252" s="1">
        <f t="shared" si="64"/>
        <v>0.53097530090116674</v>
      </c>
      <c r="BB252" s="1">
        <f t="shared" si="65"/>
        <v>6.2897257158312736E-2</v>
      </c>
      <c r="BC252" s="1">
        <f t="shared" si="66"/>
        <v>3.8640750439518555E-2</v>
      </c>
      <c r="BD252" s="1">
        <f t="shared" si="67"/>
        <v>2.2572197838675173E-2</v>
      </c>
      <c r="BE252" s="1">
        <f t="shared" si="68"/>
        <v>0.12865906883536804</v>
      </c>
      <c r="BF252" s="1">
        <f t="shared" si="69"/>
        <v>3.162074773478897E-2</v>
      </c>
      <c r="BG252" s="1">
        <f t="shared" si="53"/>
        <v>9.1395271640910269E-2</v>
      </c>
      <c r="BH252" s="1">
        <f t="shared" si="54"/>
        <v>9.3239405451259541E-2</v>
      </c>
    </row>
    <row r="253" spans="1:60" x14ac:dyDescent="0.25">
      <c r="A253">
        <v>2011</v>
      </c>
      <c r="B253" t="s">
        <v>511</v>
      </c>
      <c r="C253" t="s">
        <v>512</v>
      </c>
      <c r="D253" t="s">
        <v>803</v>
      </c>
      <c r="E253">
        <v>51087</v>
      </c>
      <c r="F253">
        <v>9689</v>
      </c>
      <c r="G253">
        <v>10006</v>
      </c>
      <c r="H253">
        <v>6933</v>
      </c>
      <c r="I253">
        <f t="shared" si="55"/>
        <v>26628</v>
      </c>
      <c r="J253">
        <v>6927</v>
      </c>
      <c r="K253">
        <v>3301</v>
      </c>
      <c r="L253">
        <v>1334</v>
      </c>
      <c r="M253">
        <v>2989</v>
      </c>
      <c r="N253">
        <v>1143</v>
      </c>
      <c r="O253">
        <v>4529</v>
      </c>
      <c r="P253">
        <v>4236</v>
      </c>
      <c r="Q253">
        <v>618556.19999999995</v>
      </c>
      <c r="R253">
        <v>14.6</v>
      </c>
      <c r="AA253" s="1">
        <f t="shared" si="56"/>
        <v>0.52122849257149573</v>
      </c>
      <c r="AB253" s="1">
        <f t="shared" si="57"/>
        <v>0.13559222502789359</v>
      </c>
      <c r="AC253" s="1">
        <f t="shared" si="58"/>
        <v>6.4615264157221991E-2</v>
      </c>
      <c r="AD253" s="1">
        <f t="shared" si="59"/>
        <v>2.6112318202282381E-2</v>
      </c>
      <c r="AE253" s="1">
        <f t="shared" si="60"/>
        <v>5.8508035312310372E-2</v>
      </c>
      <c r="AF253" s="1">
        <f t="shared" si="61"/>
        <v>2.2373597979916612E-2</v>
      </c>
      <c r="AG253" s="1">
        <f t="shared" si="62"/>
        <v>8.8652690508348508E-2</v>
      </c>
      <c r="AH253" s="1">
        <f t="shared" si="63"/>
        <v>8.291737624053086E-2</v>
      </c>
      <c r="AY253" s="2" t="s">
        <v>407</v>
      </c>
      <c r="AZ253" s="3" t="s">
        <v>870</v>
      </c>
      <c r="BA253" s="1">
        <f t="shared" si="64"/>
        <v>0.70095937254050533</v>
      </c>
      <c r="BB253" s="1">
        <f t="shared" si="65"/>
        <v>7.5596385051700271E-2</v>
      </c>
      <c r="BC253" s="1">
        <f t="shared" si="66"/>
        <v>1.242977718674519E-2</v>
      </c>
      <c r="BD253" s="1">
        <f t="shared" si="67"/>
        <v>6.5066355469916137E-3</v>
      </c>
      <c r="BE253" s="1">
        <f t="shared" si="68"/>
        <v>6.832306564984938E-3</v>
      </c>
      <c r="BF253" s="1">
        <f t="shared" si="69"/>
        <v>1.4363448856080549E-2</v>
      </c>
      <c r="BG253" s="1">
        <f t="shared" si="53"/>
        <v>8.3473552799413792E-2</v>
      </c>
      <c r="BH253" s="1">
        <f t="shared" si="54"/>
        <v>9.9838521453578313E-2</v>
      </c>
    </row>
    <row r="254" spans="1:60" x14ac:dyDescent="0.25">
      <c r="A254">
        <v>2011</v>
      </c>
      <c r="B254" t="s">
        <v>513</v>
      </c>
      <c r="C254" t="s">
        <v>514</v>
      </c>
      <c r="D254" t="s">
        <v>803</v>
      </c>
      <c r="E254">
        <v>59611</v>
      </c>
      <c r="F254">
        <v>10533</v>
      </c>
      <c r="G254">
        <v>8689</v>
      </c>
      <c r="H254">
        <v>8483</v>
      </c>
      <c r="I254">
        <f t="shared" si="55"/>
        <v>27705</v>
      </c>
      <c r="J254">
        <v>7799</v>
      </c>
      <c r="K254">
        <v>4975</v>
      </c>
      <c r="L254">
        <v>2087</v>
      </c>
      <c r="M254">
        <v>1913</v>
      </c>
      <c r="N254">
        <v>3130</v>
      </c>
      <c r="O254">
        <v>7402</v>
      </c>
      <c r="P254">
        <v>4600</v>
      </c>
      <c r="Q254">
        <v>847794.9</v>
      </c>
      <c r="R254">
        <v>17.8</v>
      </c>
      <c r="AA254" s="1">
        <f t="shared" si="56"/>
        <v>0.46476321484289812</v>
      </c>
      <c r="AB254" s="1">
        <f t="shared" si="57"/>
        <v>0.13083155793393836</v>
      </c>
      <c r="AC254" s="1">
        <f t="shared" si="58"/>
        <v>8.3457751086208926E-2</v>
      </c>
      <c r="AD254" s="1">
        <f t="shared" si="59"/>
        <v>3.5010316887822718E-2</v>
      </c>
      <c r="AE254" s="1">
        <f t="shared" si="60"/>
        <v>3.2091392528224655E-2</v>
      </c>
      <c r="AF254" s="1">
        <f t="shared" si="61"/>
        <v>5.2507087618057072E-2</v>
      </c>
      <c r="AG254" s="1">
        <f t="shared" si="62"/>
        <v>0.12417171327439566</v>
      </c>
      <c r="AH254" s="1">
        <f t="shared" si="63"/>
        <v>7.7166965828454476E-2</v>
      </c>
      <c r="AY254" s="2" t="s">
        <v>563</v>
      </c>
      <c r="AZ254" s="3" t="s">
        <v>870</v>
      </c>
      <c r="BA254" s="1">
        <f t="shared" si="64"/>
        <v>0.55626881441757536</v>
      </c>
      <c r="BB254" s="1">
        <f t="shared" si="65"/>
        <v>0.13159626004266262</v>
      </c>
      <c r="BC254" s="1">
        <f t="shared" si="66"/>
        <v>8.9053248539702159E-2</v>
      </c>
      <c r="BD254" s="1">
        <f t="shared" si="67"/>
        <v>1.9776320248798867E-2</v>
      </c>
      <c r="BE254" s="1">
        <f t="shared" si="68"/>
        <v>8.2334881680987213E-3</v>
      </c>
      <c r="BF254" s="1">
        <f t="shared" si="69"/>
        <v>1.4194294372121767E-2</v>
      </c>
      <c r="BG254" s="1">
        <f t="shared" si="53"/>
        <v>9.5851358625226771E-2</v>
      </c>
      <c r="BH254" s="1">
        <f t="shared" si="54"/>
        <v>8.5026215585813678E-2</v>
      </c>
    </row>
    <row r="255" spans="1:60" x14ac:dyDescent="0.25">
      <c r="A255">
        <v>2011</v>
      </c>
      <c r="B255" t="s">
        <v>515</v>
      </c>
      <c r="C255" t="s">
        <v>516</v>
      </c>
      <c r="D255" t="s">
        <v>803</v>
      </c>
      <c r="E255">
        <v>57318</v>
      </c>
      <c r="F255">
        <v>9063</v>
      </c>
      <c r="G255">
        <v>6237</v>
      </c>
      <c r="H255">
        <v>6502</v>
      </c>
      <c r="I255">
        <f t="shared" si="55"/>
        <v>21802</v>
      </c>
      <c r="J255">
        <v>10325</v>
      </c>
      <c r="K255">
        <v>4139</v>
      </c>
      <c r="L255">
        <v>1894</v>
      </c>
      <c r="M255">
        <v>1921</v>
      </c>
      <c r="N255">
        <v>4072</v>
      </c>
      <c r="O255">
        <v>8633</v>
      </c>
      <c r="P255">
        <v>4532</v>
      </c>
      <c r="Q255">
        <v>927171.9</v>
      </c>
      <c r="R255">
        <v>21</v>
      </c>
      <c r="AA255" s="1">
        <f t="shared" si="56"/>
        <v>0.38036916849855196</v>
      </c>
      <c r="AB255" s="1">
        <f t="shared" si="57"/>
        <v>0.18013538504483756</v>
      </c>
      <c r="AC255" s="1">
        <f t="shared" si="58"/>
        <v>7.2211172755504385E-2</v>
      </c>
      <c r="AD255" s="1">
        <f t="shared" si="59"/>
        <v>3.3043720995149864E-2</v>
      </c>
      <c r="AE255" s="1">
        <f t="shared" si="60"/>
        <v>3.3514777207857914E-2</v>
      </c>
      <c r="AF255" s="1">
        <f t="shared" si="61"/>
        <v>7.1042255486932548E-2</v>
      </c>
      <c r="AG255" s="1">
        <f t="shared" si="62"/>
        <v>0.15061586238179978</v>
      </c>
      <c r="AH255" s="1">
        <f t="shared" si="63"/>
        <v>7.9067657629365989E-2</v>
      </c>
      <c r="AY255" s="2" t="s">
        <v>349</v>
      </c>
      <c r="AZ255" s="4" t="s">
        <v>872</v>
      </c>
      <c r="BA255" s="1">
        <f t="shared" si="64"/>
        <v>0.38256885875199642</v>
      </c>
      <c r="BB255" s="1">
        <f t="shared" si="65"/>
        <v>0.13204348678864636</v>
      </c>
      <c r="BC255" s="1">
        <f t="shared" si="66"/>
        <v>0.101375774048026</v>
      </c>
      <c r="BD255" s="1">
        <f t="shared" si="67"/>
        <v>0.1381237916444843</v>
      </c>
      <c r="BE255" s="1">
        <f t="shared" si="68"/>
        <v>2.3382554848832972E-2</v>
      </c>
      <c r="BF255" s="1">
        <f t="shared" si="69"/>
        <v>1.6923982179383002E-2</v>
      </c>
      <c r="BG255" s="1">
        <f t="shared" si="53"/>
        <v>0.12918546330802208</v>
      </c>
      <c r="BH255" s="1">
        <f t="shared" si="54"/>
        <v>7.6396088430608869E-2</v>
      </c>
    </row>
    <row r="256" spans="1:60" x14ac:dyDescent="0.25">
      <c r="A256">
        <v>2011</v>
      </c>
      <c r="B256" t="s">
        <v>517</v>
      </c>
      <c r="C256" t="s">
        <v>518</v>
      </c>
      <c r="D256" t="s">
        <v>803</v>
      </c>
      <c r="E256">
        <v>57546</v>
      </c>
      <c r="F256">
        <v>9451</v>
      </c>
      <c r="G256">
        <v>10813</v>
      </c>
      <c r="H256">
        <v>5025</v>
      </c>
      <c r="I256">
        <f t="shared" si="55"/>
        <v>25289</v>
      </c>
      <c r="J256">
        <v>5994</v>
      </c>
      <c r="K256">
        <v>4915</v>
      </c>
      <c r="L256">
        <v>2424</v>
      </c>
      <c r="M256">
        <v>1310</v>
      </c>
      <c r="N256">
        <v>4917</v>
      </c>
      <c r="O256">
        <v>7206</v>
      </c>
      <c r="P256">
        <v>5491</v>
      </c>
      <c r="Q256">
        <v>932471.5</v>
      </c>
      <c r="R256">
        <v>20.8</v>
      </c>
      <c r="AA256" s="1">
        <f t="shared" si="56"/>
        <v>0.43945712994821534</v>
      </c>
      <c r="AB256" s="1">
        <f t="shared" si="57"/>
        <v>0.10416015014075695</v>
      </c>
      <c r="AC256" s="1">
        <f t="shared" si="58"/>
        <v>8.5409932923226642E-2</v>
      </c>
      <c r="AD256" s="1">
        <f t="shared" si="59"/>
        <v>4.2122823480346155E-2</v>
      </c>
      <c r="AE256" s="1">
        <f t="shared" si="60"/>
        <v>2.2764397177909845E-2</v>
      </c>
      <c r="AF256" s="1">
        <f t="shared" si="61"/>
        <v>8.5444687728078408E-2</v>
      </c>
      <c r="AG256" s="1">
        <f t="shared" si="62"/>
        <v>0.12522156188093003</v>
      </c>
      <c r="AH256" s="1">
        <f t="shared" si="63"/>
        <v>9.5419316720536621E-2</v>
      </c>
      <c r="AY256" s="2" t="s">
        <v>381</v>
      </c>
      <c r="AZ256" s="3" t="s">
        <v>873</v>
      </c>
      <c r="BA256" s="1">
        <f t="shared" si="64"/>
        <v>0.45649133367561923</v>
      </c>
      <c r="BB256" s="1">
        <f t="shared" si="65"/>
        <v>0.12345307437636104</v>
      </c>
      <c r="BC256" s="1">
        <f t="shared" si="66"/>
        <v>0.1139103801143707</v>
      </c>
      <c r="BD256" s="1">
        <f t="shared" si="67"/>
        <v>4.1428394384150982E-2</v>
      </c>
      <c r="BE256" s="1">
        <f t="shared" si="68"/>
        <v>4.1145123311438839E-2</v>
      </c>
      <c r="BF256" s="1">
        <f t="shared" si="69"/>
        <v>3.7976028185471737E-2</v>
      </c>
      <c r="BG256" s="1">
        <f t="shared" si="53"/>
        <v>0.11224616256218685</v>
      </c>
      <c r="BH256" s="1">
        <f t="shared" si="54"/>
        <v>7.3349503390400653E-2</v>
      </c>
    </row>
    <row r="257" spans="1:60" x14ac:dyDescent="0.25">
      <c r="A257">
        <v>2011</v>
      </c>
      <c r="B257" t="s">
        <v>519</v>
      </c>
      <c r="C257" t="s">
        <v>520</v>
      </c>
      <c r="D257" t="s">
        <v>803</v>
      </c>
      <c r="E257">
        <v>65620</v>
      </c>
      <c r="F257">
        <v>13863</v>
      </c>
      <c r="G257">
        <v>8069</v>
      </c>
      <c r="H257">
        <v>9812</v>
      </c>
      <c r="I257">
        <f t="shared" si="55"/>
        <v>31744</v>
      </c>
      <c r="J257">
        <v>7095</v>
      </c>
      <c r="K257">
        <v>4802</v>
      </c>
      <c r="L257">
        <v>1916</v>
      </c>
      <c r="M257">
        <v>1922</v>
      </c>
      <c r="N257">
        <v>4957</v>
      </c>
      <c r="O257">
        <v>7592</v>
      </c>
      <c r="P257">
        <v>5592</v>
      </c>
      <c r="Q257">
        <v>1036394.8</v>
      </c>
      <c r="R257">
        <v>19.8</v>
      </c>
      <c r="AA257" s="1">
        <f t="shared" si="56"/>
        <v>0.48375495275830538</v>
      </c>
      <c r="AB257" s="1">
        <f t="shared" si="57"/>
        <v>0.1081225236208473</v>
      </c>
      <c r="AC257" s="1">
        <f t="shared" si="58"/>
        <v>7.3178908869247175E-2</v>
      </c>
      <c r="AD257" s="1">
        <f t="shared" si="59"/>
        <v>2.9198415117342273E-2</v>
      </c>
      <c r="AE257" s="1">
        <f t="shared" si="60"/>
        <v>2.9289850655288021E-2</v>
      </c>
      <c r="AF257" s="1">
        <f t="shared" si="61"/>
        <v>7.5540993599512343E-2</v>
      </c>
      <c r="AG257" s="1">
        <f t="shared" si="62"/>
        <v>0.11569643401402012</v>
      </c>
      <c r="AH257" s="1">
        <f t="shared" si="63"/>
        <v>8.5217921365437363E-2</v>
      </c>
      <c r="AY257" s="2" t="s">
        <v>107</v>
      </c>
      <c r="AZ257" s="3" t="s">
        <v>870</v>
      </c>
      <c r="BA257" s="1">
        <f t="shared" si="64"/>
        <v>0.5726775260880631</v>
      </c>
      <c r="BB257" s="1">
        <f t="shared" si="65"/>
        <v>0.17655892084499872</v>
      </c>
      <c r="BC257" s="1">
        <f t="shared" si="66"/>
        <v>5.173072028505981E-2</v>
      </c>
      <c r="BD257" s="1">
        <f t="shared" si="67"/>
        <v>3.2590990073810132E-2</v>
      </c>
      <c r="BE257" s="1">
        <f t="shared" si="68"/>
        <v>7.6864342071773992E-3</v>
      </c>
      <c r="BF257" s="1">
        <f t="shared" si="69"/>
        <v>2.4535505217612625E-2</v>
      </c>
      <c r="BG257" s="1">
        <f t="shared" si="53"/>
        <v>6.8045304148638325E-2</v>
      </c>
      <c r="BH257" s="1">
        <f t="shared" si="54"/>
        <v>6.6174599134639855E-2</v>
      </c>
    </row>
    <row r="258" spans="1:60" x14ac:dyDescent="0.25">
      <c r="A258">
        <v>2011</v>
      </c>
      <c r="B258" t="s">
        <v>521</v>
      </c>
      <c r="C258" t="s">
        <v>522</v>
      </c>
      <c r="D258" t="s">
        <v>803</v>
      </c>
      <c r="E258">
        <v>49611</v>
      </c>
      <c r="F258">
        <v>6564</v>
      </c>
      <c r="G258">
        <v>8033</v>
      </c>
      <c r="H258">
        <v>7190</v>
      </c>
      <c r="I258">
        <f t="shared" si="55"/>
        <v>21787</v>
      </c>
      <c r="J258">
        <v>6864</v>
      </c>
      <c r="K258">
        <v>9063</v>
      </c>
      <c r="L258">
        <v>1800</v>
      </c>
      <c r="M258">
        <v>632</v>
      </c>
      <c r="N258">
        <v>762</v>
      </c>
      <c r="O258">
        <v>3809</v>
      </c>
      <c r="P258">
        <v>4894</v>
      </c>
      <c r="Q258">
        <v>631407.4</v>
      </c>
      <c r="R258">
        <v>15.4</v>
      </c>
      <c r="AA258" s="1">
        <f t="shared" si="56"/>
        <v>0.43915663864868676</v>
      </c>
      <c r="AB258" s="1">
        <f t="shared" si="57"/>
        <v>0.13835641289230211</v>
      </c>
      <c r="AC258" s="1">
        <f t="shared" si="58"/>
        <v>0.18268126020439016</v>
      </c>
      <c r="AD258" s="1">
        <f t="shared" si="59"/>
        <v>3.6282276108121181E-2</v>
      </c>
      <c r="AE258" s="1">
        <f t="shared" si="60"/>
        <v>1.2739110277962548E-2</v>
      </c>
      <c r="AF258" s="1">
        <f t="shared" si="61"/>
        <v>1.53594968857713E-2</v>
      </c>
      <c r="AG258" s="1">
        <f t="shared" si="62"/>
        <v>7.6777327608796436E-2</v>
      </c>
      <c r="AH258" s="1">
        <f t="shared" si="63"/>
        <v>9.8647477373969478E-2</v>
      </c>
      <c r="AY258" s="2" t="s">
        <v>251</v>
      </c>
      <c r="AZ258" s="4" t="s">
        <v>872</v>
      </c>
      <c r="BA258" s="1">
        <f t="shared" si="64"/>
        <v>0.48387446894284741</v>
      </c>
      <c r="BB258" s="1">
        <f t="shared" si="65"/>
        <v>0.15598350234130307</v>
      </c>
      <c r="BC258" s="1">
        <f t="shared" si="66"/>
        <v>8.2100660526560607E-2</v>
      </c>
      <c r="BD258" s="1">
        <f t="shared" si="67"/>
        <v>3.663906720004962E-2</v>
      </c>
      <c r="BE258" s="1">
        <f t="shared" si="68"/>
        <v>2.587837628306509E-2</v>
      </c>
      <c r="BF258" s="1">
        <f t="shared" si="69"/>
        <v>3.3010822712190281E-2</v>
      </c>
      <c r="BG258" s="1">
        <f t="shared" ref="BG258:BG321" si="70">IFERROR(VLOOKUP($AY258,$B$2:$AG$376,32,FALSE),"")</f>
        <v>0.11973206809935807</v>
      </c>
      <c r="BH258" s="1">
        <f t="shared" ref="BH258:BH321" si="71">IFERROR(VLOOKUP($AY258,$B$2:$AH$376,33,FALSE),"")</f>
        <v>6.2781033894625859E-2</v>
      </c>
    </row>
    <row r="259" spans="1:60" x14ac:dyDescent="0.25">
      <c r="A259">
        <v>2011</v>
      </c>
      <c r="B259" t="s">
        <v>523</v>
      </c>
      <c r="C259" t="s">
        <v>524</v>
      </c>
      <c r="D259" t="s">
        <v>803</v>
      </c>
      <c r="E259">
        <v>50396</v>
      </c>
      <c r="F259">
        <v>9500</v>
      </c>
      <c r="G259">
        <v>6126</v>
      </c>
      <c r="H259">
        <v>5906</v>
      </c>
      <c r="I259">
        <f t="shared" ref="I259:I322" si="72">H259+G259+F259</f>
        <v>21532</v>
      </c>
      <c r="J259">
        <v>9853</v>
      </c>
      <c r="K259">
        <v>4443</v>
      </c>
      <c r="L259">
        <v>987</v>
      </c>
      <c r="M259">
        <v>954</v>
      </c>
      <c r="N259">
        <v>2755</v>
      </c>
      <c r="O259">
        <v>5191</v>
      </c>
      <c r="P259">
        <v>4681</v>
      </c>
      <c r="Q259">
        <v>761433.8</v>
      </c>
      <c r="R259">
        <v>18.8</v>
      </c>
      <c r="AA259" s="1">
        <f t="shared" ref="AA259:AA322" si="73">I259/$E259</f>
        <v>0.4272561314390031</v>
      </c>
      <c r="AB259" s="1">
        <f t="shared" ref="AB259:AB322" si="74">J259/$E259</f>
        <v>0.19551154853559807</v>
      </c>
      <c r="AC259" s="1">
        <f t="shared" ref="AC259:AC322" si="75">K259/$E259</f>
        <v>8.8161758869751569E-2</v>
      </c>
      <c r="AD259" s="1">
        <f t="shared" ref="AD259:AD322" si="76">L259/$E259</f>
        <v>1.9584887689499168E-2</v>
      </c>
      <c r="AE259" s="1">
        <f t="shared" ref="AE259:AE322" si="77">M259/$E259</f>
        <v>1.8930073815382174E-2</v>
      </c>
      <c r="AF259" s="1">
        <f t="shared" ref="AF259:AF322" si="78">N259/$E259</f>
        <v>5.4667037066433846E-2</v>
      </c>
      <c r="AG259" s="1">
        <f t="shared" ref="AG259:AG322" si="79">O259/$E259</f>
        <v>0.10300420668307009</v>
      </c>
      <c r="AH259" s="1">
        <f t="shared" ref="AH259:AH322" si="80">P259/$E259</f>
        <v>9.2884355901262011E-2</v>
      </c>
      <c r="AY259" s="2" t="s">
        <v>253</v>
      </c>
      <c r="AZ259" s="3" t="s">
        <v>873</v>
      </c>
      <c r="BA259" s="1">
        <f t="shared" ref="BA259:BA322" si="81">IFERROR(VLOOKUP($AY259,$B$2:$AF$376,26,FALSE),"")</f>
        <v>0.42884158769515246</v>
      </c>
      <c r="BB259" s="1">
        <f t="shared" ref="BB259:BB322" si="82">IFERROR(VLOOKUP($AY259,$B$2:$AF$376,27,FALSE),"")</f>
        <v>0.24183143871740456</v>
      </c>
      <c r="BC259" s="1">
        <f t="shared" ref="BC259:BC322" si="83">IFERROR(VLOOKUP($AY259,$B$2:$AF$376,28,FALSE),"")</f>
        <v>4.8727700615662624E-2</v>
      </c>
      <c r="BD259" s="1">
        <f t="shared" ref="BD259:BD322" si="84">IFERROR(VLOOKUP($AY259,$B$2:$AF$376,29,FALSE),"")</f>
        <v>2.5403962934168224E-2</v>
      </c>
      <c r="BE259" s="1">
        <f t="shared" ref="BE259:BE322" si="85">IFERROR(VLOOKUP($AY259,$B$2:$AF$376,30,FALSE),"")</f>
        <v>2.8240633733268895E-2</v>
      </c>
      <c r="BF259" s="1">
        <f t="shared" ref="BF259:BF322" si="86">IFERROR(VLOOKUP($AY259,$B$2:$AF$376,31,FALSE),"")</f>
        <v>2.7841398583765838E-2</v>
      </c>
      <c r="BG259" s="1">
        <f t="shared" si="70"/>
        <v>0.12437225525834716</v>
      </c>
      <c r="BH259" s="1">
        <f t="shared" si="71"/>
        <v>7.4741022462230258E-2</v>
      </c>
    </row>
    <row r="260" spans="1:60" x14ac:dyDescent="0.25">
      <c r="A260">
        <v>2011</v>
      </c>
      <c r="B260" t="s">
        <v>525</v>
      </c>
      <c r="C260" t="s">
        <v>526</v>
      </c>
      <c r="D260" t="s">
        <v>803</v>
      </c>
      <c r="E260">
        <v>47639</v>
      </c>
      <c r="F260">
        <v>6344</v>
      </c>
      <c r="G260">
        <v>6097</v>
      </c>
      <c r="H260">
        <v>6804</v>
      </c>
      <c r="I260">
        <f t="shared" si="72"/>
        <v>19245</v>
      </c>
      <c r="J260">
        <v>7922</v>
      </c>
      <c r="K260">
        <v>3781</v>
      </c>
      <c r="L260">
        <v>5333</v>
      </c>
      <c r="M260">
        <v>1216</v>
      </c>
      <c r="N260">
        <v>1066</v>
      </c>
      <c r="O260">
        <v>3912</v>
      </c>
      <c r="P260">
        <v>5164</v>
      </c>
      <c r="Q260">
        <v>696928.4</v>
      </c>
      <c r="R260">
        <v>18.100000000000001</v>
      </c>
      <c r="AA260" s="1">
        <f t="shared" si="73"/>
        <v>0.40397573416738386</v>
      </c>
      <c r="AB260" s="1">
        <f t="shared" si="74"/>
        <v>0.1662923235164466</v>
      </c>
      <c r="AC260" s="1">
        <f t="shared" si="75"/>
        <v>7.9367744914880661E-2</v>
      </c>
      <c r="AD260" s="1">
        <f t="shared" si="76"/>
        <v>0.11194609458636831</v>
      </c>
      <c r="AE260" s="1">
        <f t="shared" si="77"/>
        <v>2.5525304897248052E-2</v>
      </c>
      <c r="AF260" s="1">
        <f t="shared" si="78"/>
        <v>2.237662419446252E-2</v>
      </c>
      <c r="AG260" s="1">
        <f t="shared" si="79"/>
        <v>8.2117592728646702E-2</v>
      </c>
      <c r="AH260" s="1">
        <f t="shared" si="80"/>
        <v>0.10839858099456327</v>
      </c>
      <c r="AY260" s="2" t="s">
        <v>351</v>
      </c>
      <c r="AZ260" s="3" t="s">
        <v>871</v>
      </c>
      <c r="BA260" s="1">
        <f t="shared" si="81"/>
        <v>0.49487575459778183</v>
      </c>
      <c r="BB260" s="1">
        <f t="shared" si="82"/>
        <v>0.1478309700968693</v>
      </c>
      <c r="BC260" s="1">
        <f t="shared" si="83"/>
        <v>6.420515700313538E-2</v>
      </c>
      <c r="BD260" s="1">
        <f t="shared" si="84"/>
        <v>4.0970564836913283E-2</v>
      </c>
      <c r="BE260" s="1">
        <f t="shared" si="85"/>
        <v>7.3728298001778284E-2</v>
      </c>
      <c r="BF260" s="1">
        <f t="shared" si="86"/>
        <v>1.8461322476484628E-2</v>
      </c>
      <c r="BG260" s="1">
        <f t="shared" si="70"/>
        <v>7.450044456923581E-2</v>
      </c>
      <c r="BH260" s="1">
        <f t="shared" si="71"/>
        <v>8.5427488417801484E-2</v>
      </c>
    </row>
    <row r="261" spans="1:60" x14ac:dyDescent="0.25">
      <c r="A261">
        <v>2011</v>
      </c>
      <c r="B261" t="s">
        <v>527</v>
      </c>
      <c r="C261" t="s">
        <v>528</v>
      </c>
      <c r="D261" t="s">
        <v>803</v>
      </c>
      <c r="E261">
        <v>78090</v>
      </c>
      <c r="F261">
        <v>12097</v>
      </c>
      <c r="G261">
        <v>12730</v>
      </c>
      <c r="H261">
        <v>9853</v>
      </c>
      <c r="I261">
        <f t="shared" si="72"/>
        <v>34680</v>
      </c>
      <c r="J261">
        <v>10469</v>
      </c>
      <c r="K261">
        <v>5129</v>
      </c>
      <c r="L261">
        <v>2575</v>
      </c>
      <c r="M261">
        <v>6322</v>
      </c>
      <c r="N261">
        <v>2381</v>
      </c>
      <c r="O261">
        <v>9110</v>
      </c>
      <c r="P261">
        <v>7424</v>
      </c>
      <c r="Q261">
        <v>1100861.7</v>
      </c>
      <c r="R261">
        <v>17.899999999999999</v>
      </c>
      <c r="AA261" s="1">
        <f t="shared" si="73"/>
        <v>0.44410295812524009</v>
      </c>
      <c r="AB261" s="1">
        <f t="shared" si="74"/>
        <v>0.1340632603406326</v>
      </c>
      <c r="AC261" s="1">
        <f t="shared" si="75"/>
        <v>6.568062491996414E-2</v>
      </c>
      <c r="AD261" s="1">
        <f t="shared" si="76"/>
        <v>3.2974772698168779E-2</v>
      </c>
      <c r="AE261" s="1">
        <f t="shared" si="77"/>
        <v>8.0957869125368162E-2</v>
      </c>
      <c r="AF261" s="1">
        <f t="shared" si="78"/>
        <v>3.0490459725957229E-2</v>
      </c>
      <c r="AG261" s="1">
        <f t="shared" si="79"/>
        <v>0.11666026379818159</v>
      </c>
      <c r="AH261" s="1">
        <f t="shared" si="80"/>
        <v>9.5069791266487388E-2</v>
      </c>
      <c r="AY261" s="2" t="s">
        <v>69</v>
      </c>
      <c r="AZ261" s="3" t="s">
        <v>870</v>
      </c>
      <c r="BA261" s="1">
        <f t="shared" si="81"/>
        <v>0.58602056442791517</v>
      </c>
      <c r="BB261" s="1">
        <f t="shared" si="82"/>
        <v>0.17274848683730767</v>
      </c>
      <c r="BC261" s="1">
        <f t="shared" si="83"/>
        <v>2.3021949974476773E-2</v>
      </c>
      <c r="BD261" s="1">
        <f t="shared" si="84"/>
        <v>1.1295850652665354E-2</v>
      </c>
      <c r="BE261" s="1">
        <f t="shared" si="85"/>
        <v>1.5277473929847589E-2</v>
      </c>
      <c r="BF261" s="1">
        <f t="shared" si="86"/>
        <v>2.0885291329395463E-2</v>
      </c>
      <c r="BG261" s="1">
        <f t="shared" si="70"/>
        <v>9.744038503609713E-2</v>
      </c>
      <c r="BH261" s="1">
        <f t="shared" si="71"/>
        <v>7.33099978122949E-2</v>
      </c>
    </row>
    <row r="262" spans="1:60" x14ac:dyDescent="0.25">
      <c r="A262">
        <v>2011</v>
      </c>
      <c r="B262" t="s">
        <v>529</v>
      </c>
      <c r="C262" t="s">
        <v>530</v>
      </c>
      <c r="D262" t="s">
        <v>803</v>
      </c>
      <c r="E262">
        <v>56015</v>
      </c>
      <c r="F262">
        <v>6017</v>
      </c>
      <c r="G262">
        <v>4640</v>
      </c>
      <c r="H262">
        <v>6567</v>
      </c>
      <c r="I262">
        <f t="shared" si="72"/>
        <v>17224</v>
      </c>
      <c r="J262">
        <v>9108</v>
      </c>
      <c r="K262">
        <v>7102</v>
      </c>
      <c r="L262">
        <v>7322</v>
      </c>
      <c r="M262">
        <v>1356</v>
      </c>
      <c r="N262">
        <v>853</v>
      </c>
      <c r="O262">
        <v>7654</v>
      </c>
      <c r="P262">
        <v>5396</v>
      </c>
      <c r="Q262">
        <v>823139</v>
      </c>
      <c r="R262">
        <v>19.2</v>
      </c>
      <c r="AA262" s="1">
        <f t="shared" si="73"/>
        <v>0.30748906542890297</v>
      </c>
      <c r="AB262" s="1">
        <f t="shared" si="74"/>
        <v>0.16259930375792198</v>
      </c>
      <c r="AC262" s="1">
        <f t="shared" si="75"/>
        <v>0.12678746764259574</v>
      </c>
      <c r="AD262" s="1">
        <f t="shared" si="76"/>
        <v>0.1307149870570383</v>
      </c>
      <c r="AE262" s="1">
        <f t="shared" si="77"/>
        <v>2.420780148174596E-2</v>
      </c>
      <c r="AF262" s="1">
        <f t="shared" si="78"/>
        <v>1.522806391145229E-2</v>
      </c>
      <c r="AG262" s="1">
        <f t="shared" si="79"/>
        <v>0.13664197090065161</v>
      </c>
      <c r="AH262" s="1">
        <f t="shared" si="80"/>
        <v>9.633133981969115E-2</v>
      </c>
      <c r="AY262" s="2" t="s">
        <v>21</v>
      </c>
      <c r="AZ262" s="3" t="s">
        <v>869</v>
      </c>
      <c r="BA262" s="1">
        <f t="shared" si="81"/>
        <v>0.6201533481784165</v>
      </c>
      <c r="BB262" s="1">
        <f t="shared" si="82"/>
        <v>0.13446661004109181</v>
      </c>
      <c r="BC262" s="1">
        <f t="shared" si="83"/>
        <v>2.5906200500447649E-2</v>
      </c>
      <c r="BD262" s="1">
        <f t="shared" si="84"/>
        <v>1.414108950666881E-2</v>
      </c>
      <c r="BE262" s="1">
        <f t="shared" si="85"/>
        <v>1.9857211726085261E-2</v>
      </c>
      <c r="BF262" s="1">
        <f t="shared" si="86"/>
        <v>3.2448750028695392E-2</v>
      </c>
      <c r="BG262" s="1">
        <f t="shared" si="70"/>
        <v>7.3184729459837922E-2</v>
      </c>
      <c r="BH262" s="1">
        <f t="shared" si="71"/>
        <v>7.9842060558756686E-2</v>
      </c>
    </row>
    <row r="263" spans="1:60" x14ac:dyDescent="0.25">
      <c r="A263">
        <v>2011</v>
      </c>
      <c r="B263" t="s">
        <v>531</v>
      </c>
      <c r="C263" t="s">
        <v>532</v>
      </c>
      <c r="D263" t="s">
        <v>803</v>
      </c>
      <c r="E263">
        <v>48280</v>
      </c>
      <c r="F263">
        <v>9838</v>
      </c>
      <c r="G263">
        <v>7041</v>
      </c>
      <c r="H263">
        <v>4769</v>
      </c>
      <c r="I263">
        <f t="shared" si="72"/>
        <v>21648</v>
      </c>
      <c r="J263">
        <v>7069</v>
      </c>
      <c r="K263">
        <v>4008</v>
      </c>
      <c r="L263">
        <v>931</v>
      </c>
      <c r="M263">
        <v>1482</v>
      </c>
      <c r="N263">
        <v>3104</v>
      </c>
      <c r="O263">
        <v>5307</v>
      </c>
      <c r="P263">
        <v>4731</v>
      </c>
      <c r="Q263">
        <v>752996.1</v>
      </c>
      <c r="R263">
        <v>19.7</v>
      </c>
      <c r="AA263" s="1">
        <f t="shared" si="73"/>
        <v>0.44838442419221208</v>
      </c>
      <c r="AB263" s="1">
        <f t="shared" si="74"/>
        <v>0.14641673570836786</v>
      </c>
      <c r="AC263" s="1">
        <f t="shared" si="75"/>
        <v>8.3015741507870749E-2</v>
      </c>
      <c r="AD263" s="1">
        <f t="shared" si="76"/>
        <v>1.9283347141673571E-2</v>
      </c>
      <c r="AE263" s="1">
        <f t="shared" si="77"/>
        <v>3.0695940347970175E-2</v>
      </c>
      <c r="AF263" s="1">
        <f t="shared" si="78"/>
        <v>6.4291632145816069E-2</v>
      </c>
      <c r="AG263" s="1">
        <f t="shared" si="79"/>
        <v>0.10992129246064623</v>
      </c>
      <c r="AH263" s="1">
        <f t="shared" si="80"/>
        <v>9.7990886495443241E-2</v>
      </c>
      <c r="AY263" s="2" t="s">
        <v>237</v>
      </c>
      <c r="AZ263" s="3" t="s">
        <v>869</v>
      </c>
      <c r="BA263" s="1">
        <f t="shared" si="81"/>
        <v>0.68070188420945532</v>
      </c>
      <c r="BB263" s="1">
        <f t="shared" si="82"/>
        <v>8.8595769084905046E-2</v>
      </c>
      <c r="BC263" s="1">
        <f t="shared" si="83"/>
        <v>3.6416949560166126E-2</v>
      </c>
      <c r="BD263" s="1">
        <f t="shared" si="84"/>
        <v>1.1636403999667002E-2</v>
      </c>
      <c r="BE263" s="1">
        <f t="shared" si="85"/>
        <v>2.228306616470414E-2</v>
      </c>
      <c r="BF263" s="1">
        <f t="shared" si="86"/>
        <v>2.6880278237704541E-2</v>
      </c>
      <c r="BG263" s="1">
        <f t="shared" si="70"/>
        <v>6.4129720929802334E-2</v>
      </c>
      <c r="BH263" s="1">
        <f t="shared" si="71"/>
        <v>6.9355927813595536E-2</v>
      </c>
    </row>
    <row r="264" spans="1:60" x14ac:dyDescent="0.25">
      <c r="A264">
        <v>2011</v>
      </c>
      <c r="B264" t="s">
        <v>533</v>
      </c>
      <c r="C264" t="s">
        <v>534</v>
      </c>
      <c r="D264" t="s">
        <v>803</v>
      </c>
      <c r="E264">
        <v>62810</v>
      </c>
      <c r="F264">
        <v>11411</v>
      </c>
      <c r="G264">
        <v>8079</v>
      </c>
      <c r="H264">
        <v>6067</v>
      </c>
      <c r="I264">
        <f t="shared" si="72"/>
        <v>25557</v>
      </c>
      <c r="J264">
        <v>11249</v>
      </c>
      <c r="K264">
        <v>4517</v>
      </c>
      <c r="L264">
        <v>2031</v>
      </c>
      <c r="M264">
        <v>2972</v>
      </c>
      <c r="N264">
        <v>4208</v>
      </c>
      <c r="O264">
        <v>6447</v>
      </c>
      <c r="P264">
        <v>5829</v>
      </c>
      <c r="Q264">
        <v>987868.3</v>
      </c>
      <c r="R264">
        <v>19.5</v>
      </c>
      <c r="AA264" s="1">
        <f t="shared" si="73"/>
        <v>0.40689380671867537</v>
      </c>
      <c r="AB264" s="1">
        <f t="shared" si="74"/>
        <v>0.17909568540041396</v>
      </c>
      <c r="AC264" s="1">
        <f t="shared" si="75"/>
        <v>7.1915300111447228E-2</v>
      </c>
      <c r="AD264" s="1">
        <f t="shared" si="76"/>
        <v>3.233561534787454E-2</v>
      </c>
      <c r="AE264" s="1">
        <f t="shared" si="77"/>
        <v>4.7317306161439261E-2</v>
      </c>
      <c r="AF264" s="1">
        <f t="shared" si="78"/>
        <v>6.6995701321445625E-2</v>
      </c>
      <c r="AG264" s="1">
        <f t="shared" si="79"/>
        <v>0.10264289125935361</v>
      </c>
      <c r="AH264" s="1">
        <f t="shared" si="80"/>
        <v>9.2803693679350416E-2</v>
      </c>
      <c r="AY264" s="2" t="s">
        <v>263</v>
      </c>
      <c r="AZ264" s="3" t="s">
        <v>874</v>
      </c>
      <c r="BA264" s="1">
        <f t="shared" si="81"/>
        <v>0.34111741956718505</v>
      </c>
      <c r="BB264" s="1">
        <f t="shared" si="82"/>
        <v>0.2058915494116679</v>
      </c>
      <c r="BC264" s="1">
        <f t="shared" si="83"/>
        <v>8.9903727474697603E-2</v>
      </c>
      <c r="BD264" s="1">
        <f t="shared" si="84"/>
        <v>4.5141117419567188E-2</v>
      </c>
      <c r="BE264" s="1">
        <f t="shared" si="85"/>
        <v>2.8503250226281578E-2</v>
      </c>
      <c r="BF264" s="1">
        <f t="shared" si="86"/>
        <v>3.9990125894840779E-2</v>
      </c>
      <c r="BG264" s="1">
        <f t="shared" si="70"/>
        <v>0.16771167612935078</v>
      </c>
      <c r="BH264" s="1">
        <f t="shared" si="71"/>
        <v>8.1741133876409119E-2</v>
      </c>
    </row>
    <row r="265" spans="1:60" x14ac:dyDescent="0.25">
      <c r="A265">
        <v>2011</v>
      </c>
      <c r="B265" t="s">
        <v>535</v>
      </c>
      <c r="C265" t="s">
        <v>536</v>
      </c>
      <c r="D265" t="s">
        <v>803</v>
      </c>
      <c r="E265">
        <v>55200</v>
      </c>
      <c r="F265">
        <v>11232</v>
      </c>
      <c r="G265">
        <v>13109</v>
      </c>
      <c r="H265">
        <v>7197</v>
      </c>
      <c r="I265">
        <f t="shared" si="72"/>
        <v>31538</v>
      </c>
      <c r="J265">
        <v>2645</v>
      </c>
      <c r="K265">
        <v>4071</v>
      </c>
      <c r="L265">
        <v>1000</v>
      </c>
      <c r="M265">
        <v>1140</v>
      </c>
      <c r="N265">
        <v>3770</v>
      </c>
      <c r="O265">
        <v>5793</v>
      </c>
      <c r="P265">
        <v>5243</v>
      </c>
      <c r="Q265">
        <v>808698.5</v>
      </c>
      <c r="R265">
        <v>18.3</v>
      </c>
      <c r="AA265" s="1">
        <f t="shared" si="73"/>
        <v>0.57134057971014496</v>
      </c>
      <c r="AB265" s="1">
        <f t="shared" si="74"/>
        <v>4.791666666666667E-2</v>
      </c>
      <c r="AC265" s="1">
        <f t="shared" si="75"/>
        <v>7.3749999999999996E-2</v>
      </c>
      <c r="AD265" s="1">
        <f t="shared" si="76"/>
        <v>1.8115942028985508E-2</v>
      </c>
      <c r="AE265" s="1">
        <f t="shared" si="77"/>
        <v>2.0652173913043477E-2</v>
      </c>
      <c r="AF265" s="1">
        <f t="shared" si="78"/>
        <v>6.8297101449275366E-2</v>
      </c>
      <c r="AG265" s="1">
        <f t="shared" si="79"/>
        <v>0.10494565217391304</v>
      </c>
      <c r="AH265" s="1">
        <f t="shared" si="80"/>
        <v>9.4981884057971019E-2</v>
      </c>
      <c r="AY265" s="2" t="s">
        <v>647</v>
      </c>
      <c r="AZ265" s="3" t="s">
        <v>873</v>
      </c>
      <c r="BA265" s="1">
        <f t="shared" si="81"/>
        <v>0.42204666736423563</v>
      </c>
      <c r="BB265" s="1">
        <f t="shared" si="82"/>
        <v>0.17667678141676257</v>
      </c>
      <c r="BC265" s="1">
        <f t="shared" si="83"/>
        <v>7.6627951588713328E-2</v>
      </c>
      <c r="BD265" s="1">
        <f t="shared" si="84"/>
        <v>3.9464964598374667E-2</v>
      </c>
      <c r="BE265" s="1">
        <f t="shared" si="85"/>
        <v>2.0334135537651284E-2</v>
      </c>
      <c r="BF265" s="1">
        <f t="shared" si="86"/>
        <v>3.4721495587876253E-2</v>
      </c>
      <c r="BG265" s="1">
        <f t="shared" si="70"/>
        <v>0.1428970039412647</v>
      </c>
      <c r="BH265" s="1">
        <f t="shared" si="71"/>
        <v>8.7230999965121556E-2</v>
      </c>
    </row>
    <row r="266" spans="1:60" x14ac:dyDescent="0.25">
      <c r="A266">
        <v>2011</v>
      </c>
      <c r="B266" t="s">
        <v>537</v>
      </c>
      <c r="C266" t="s">
        <v>538</v>
      </c>
      <c r="D266" t="s">
        <v>803</v>
      </c>
      <c r="E266">
        <v>59993</v>
      </c>
      <c r="F266">
        <v>7681</v>
      </c>
      <c r="G266">
        <v>6945</v>
      </c>
      <c r="H266">
        <v>9612</v>
      </c>
      <c r="I266">
        <f t="shared" si="72"/>
        <v>24238</v>
      </c>
      <c r="J266">
        <v>8538</v>
      </c>
      <c r="K266">
        <v>4048</v>
      </c>
      <c r="L266">
        <v>3222</v>
      </c>
      <c r="M266">
        <v>6605</v>
      </c>
      <c r="N266">
        <v>1140</v>
      </c>
      <c r="O266">
        <v>6831</v>
      </c>
      <c r="P266">
        <v>5371</v>
      </c>
      <c r="Q266">
        <v>902211.7</v>
      </c>
      <c r="R266">
        <v>18.899999999999999</v>
      </c>
      <c r="AA266" s="1">
        <f t="shared" si="73"/>
        <v>0.40401380161018785</v>
      </c>
      <c r="AB266" s="1">
        <f t="shared" si="74"/>
        <v>0.14231660360375378</v>
      </c>
      <c r="AC266" s="1">
        <f t="shared" si="75"/>
        <v>6.7474538696181224E-2</v>
      </c>
      <c r="AD266" s="1">
        <f t="shared" si="76"/>
        <v>5.370626573100195E-2</v>
      </c>
      <c r="AE266" s="1">
        <f t="shared" si="77"/>
        <v>0.1100961778874202</v>
      </c>
      <c r="AF266" s="1">
        <f t="shared" si="78"/>
        <v>1.9002216925307954E-2</v>
      </c>
      <c r="AG266" s="1">
        <f t="shared" si="79"/>
        <v>0.11386328404980581</v>
      </c>
      <c r="AH266" s="1">
        <f t="shared" si="80"/>
        <v>8.9527111496341238E-2</v>
      </c>
      <c r="AY266" s="2" t="s">
        <v>383</v>
      </c>
      <c r="AZ266" s="3" t="s">
        <v>874</v>
      </c>
      <c r="BA266" s="1">
        <f t="shared" si="81"/>
        <v>0.46253669086976673</v>
      </c>
      <c r="BB266" s="1">
        <f t="shared" si="82"/>
        <v>0.17117256295380812</v>
      </c>
      <c r="BC266" s="1">
        <f t="shared" si="83"/>
        <v>5.4105086084075736E-2</v>
      </c>
      <c r="BD266" s="1">
        <f t="shared" si="84"/>
        <v>2.6005458571502136E-2</v>
      </c>
      <c r="BE266" s="1">
        <f t="shared" si="85"/>
        <v>1.8555710043428257E-2</v>
      </c>
      <c r="BF266" s="1">
        <f t="shared" si="86"/>
        <v>4.7015809258973168E-2</v>
      </c>
      <c r="BG266" s="1">
        <f t="shared" si="70"/>
        <v>0.14130490756475617</v>
      </c>
      <c r="BH266" s="1">
        <f t="shared" si="71"/>
        <v>7.9303774653689679E-2</v>
      </c>
    </row>
    <row r="267" spans="1:60" x14ac:dyDescent="0.25">
      <c r="A267">
        <v>2011</v>
      </c>
      <c r="B267" t="s">
        <v>539</v>
      </c>
      <c r="C267" t="s">
        <v>540</v>
      </c>
      <c r="D267" t="s">
        <v>803</v>
      </c>
      <c r="E267">
        <v>57234</v>
      </c>
      <c r="F267">
        <v>10311</v>
      </c>
      <c r="G267">
        <v>7712</v>
      </c>
      <c r="H267">
        <v>5831</v>
      </c>
      <c r="I267">
        <f t="shared" si="72"/>
        <v>23854</v>
      </c>
      <c r="J267">
        <v>5953</v>
      </c>
      <c r="K267">
        <v>2948</v>
      </c>
      <c r="L267">
        <v>1980</v>
      </c>
      <c r="M267">
        <v>7647</v>
      </c>
      <c r="N267">
        <v>1682</v>
      </c>
      <c r="O267">
        <v>8021</v>
      </c>
      <c r="P267">
        <v>5149</v>
      </c>
      <c r="Q267">
        <v>876363</v>
      </c>
      <c r="R267">
        <v>19.899999999999999</v>
      </c>
      <c r="AA267" s="1">
        <f t="shared" si="73"/>
        <v>0.41678023552433868</v>
      </c>
      <c r="AB267" s="1">
        <f t="shared" si="74"/>
        <v>0.10401160149561449</v>
      </c>
      <c r="AC267" s="1">
        <f t="shared" si="75"/>
        <v>5.1507844987245345E-2</v>
      </c>
      <c r="AD267" s="1">
        <f t="shared" si="76"/>
        <v>3.4594821260090156E-2</v>
      </c>
      <c r="AE267" s="1">
        <f t="shared" si="77"/>
        <v>0.13360939301813607</v>
      </c>
      <c r="AF267" s="1">
        <f t="shared" si="78"/>
        <v>2.9388125939127093E-2</v>
      </c>
      <c r="AG267" s="1">
        <f t="shared" si="79"/>
        <v>0.14014397036726423</v>
      </c>
      <c r="AH267" s="1">
        <f t="shared" si="80"/>
        <v>8.9964007408183944E-2</v>
      </c>
      <c r="AY267" s="2" t="s">
        <v>31</v>
      </c>
      <c r="AZ267" s="3" t="s">
        <v>870</v>
      </c>
      <c r="BA267" s="1">
        <f t="shared" si="81"/>
        <v>0.64438610496169069</v>
      </c>
      <c r="BB267" s="1">
        <f t="shared" si="82"/>
        <v>0.15699813185637515</v>
      </c>
      <c r="BC267" s="1">
        <f t="shared" si="83"/>
        <v>2.3668639053254437E-2</v>
      </c>
      <c r="BD267" s="1">
        <f t="shared" si="84"/>
        <v>1.2056521631786422E-2</v>
      </c>
      <c r="BE267" s="1">
        <f t="shared" si="85"/>
        <v>5.2094049098435529E-3</v>
      </c>
      <c r="BF267" s="1">
        <f t="shared" si="86"/>
        <v>2.5610850046497848E-2</v>
      </c>
      <c r="BG267" s="1">
        <f t="shared" si="70"/>
        <v>6.3409897046357938E-2</v>
      </c>
      <c r="BH267" s="1">
        <f t="shared" si="71"/>
        <v>6.8660450494193948E-2</v>
      </c>
    </row>
    <row r="268" spans="1:60" x14ac:dyDescent="0.25">
      <c r="A268">
        <v>2011</v>
      </c>
      <c r="B268" t="s">
        <v>541</v>
      </c>
      <c r="C268" t="s">
        <v>542</v>
      </c>
      <c r="D268" t="s">
        <v>803</v>
      </c>
      <c r="E268">
        <v>74829</v>
      </c>
      <c r="F268">
        <v>15543</v>
      </c>
      <c r="G268">
        <v>9914</v>
      </c>
      <c r="H268">
        <v>8762</v>
      </c>
      <c r="I268">
        <f t="shared" si="72"/>
        <v>34219</v>
      </c>
      <c r="J268">
        <v>10963</v>
      </c>
      <c r="K268">
        <v>6288</v>
      </c>
      <c r="L268">
        <v>3203</v>
      </c>
      <c r="M268">
        <v>2247</v>
      </c>
      <c r="N268">
        <v>3768</v>
      </c>
      <c r="O268">
        <v>8567</v>
      </c>
      <c r="P268">
        <v>5574</v>
      </c>
      <c r="Q268">
        <v>1024707.5</v>
      </c>
      <c r="R268">
        <v>16.899999999999999</v>
      </c>
      <c r="AA268" s="1">
        <f t="shared" si="73"/>
        <v>0.45729596814069412</v>
      </c>
      <c r="AB268" s="1">
        <f t="shared" si="74"/>
        <v>0.14650737013724627</v>
      </c>
      <c r="AC268" s="1">
        <f t="shared" si="75"/>
        <v>8.4031592029828003E-2</v>
      </c>
      <c r="AD268" s="1">
        <f t="shared" si="76"/>
        <v>4.2804260380333831E-2</v>
      </c>
      <c r="AE268" s="1">
        <f t="shared" si="77"/>
        <v>3.0028464899971935E-2</v>
      </c>
      <c r="AF268" s="1">
        <f t="shared" si="78"/>
        <v>5.0354808964438919E-2</v>
      </c>
      <c r="AG268" s="1">
        <f t="shared" si="79"/>
        <v>0.11448769861951917</v>
      </c>
      <c r="AH268" s="1">
        <f t="shared" si="80"/>
        <v>7.4489836827967768E-2</v>
      </c>
      <c r="AY268" s="2" t="s">
        <v>565</v>
      </c>
      <c r="AZ268" s="3" t="s">
        <v>871</v>
      </c>
      <c r="BA268" s="1">
        <f t="shared" si="81"/>
        <v>0.39699341754136275</v>
      </c>
      <c r="BB268" s="1">
        <f t="shared" si="82"/>
        <v>0.17218911225760541</v>
      </c>
      <c r="BC268" s="1">
        <f t="shared" si="83"/>
        <v>9.7691691869774056E-2</v>
      </c>
      <c r="BD268" s="1">
        <f t="shared" si="84"/>
        <v>3.5291763031489058E-2</v>
      </c>
      <c r="BE268" s="1">
        <f t="shared" si="85"/>
        <v>5.6284468955701834E-2</v>
      </c>
      <c r="BF268" s="1">
        <f t="shared" si="86"/>
        <v>1.7634762497776197E-2</v>
      </c>
      <c r="BG268" s="1">
        <f t="shared" si="70"/>
        <v>0.137520014232343</v>
      </c>
      <c r="BH268" s="1">
        <f t="shared" si="71"/>
        <v>8.6394769613947694E-2</v>
      </c>
    </row>
    <row r="269" spans="1:60" x14ac:dyDescent="0.25">
      <c r="A269">
        <v>2011</v>
      </c>
      <c r="B269" t="s">
        <v>543</v>
      </c>
      <c r="C269" t="s">
        <v>544</v>
      </c>
      <c r="D269" t="s">
        <v>803</v>
      </c>
      <c r="E269">
        <v>69807</v>
      </c>
      <c r="F269">
        <v>17594</v>
      </c>
      <c r="G269">
        <v>21648</v>
      </c>
      <c r="H269">
        <v>6322</v>
      </c>
      <c r="I269">
        <f t="shared" si="72"/>
        <v>45564</v>
      </c>
      <c r="J269">
        <v>4620</v>
      </c>
      <c r="K269">
        <v>1266</v>
      </c>
      <c r="L269">
        <v>1639</v>
      </c>
      <c r="M269">
        <v>1310</v>
      </c>
      <c r="N269">
        <v>3478</v>
      </c>
      <c r="O269">
        <v>7287</v>
      </c>
      <c r="P269">
        <v>4643</v>
      </c>
      <c r="Q269">
        <v>701727.7</v>
      </c>
      <c r="R269">
        <v>12.1</v>
      </c>
      <c r="AA269" s="1">
        <f t="shared" si="73"/>
        <v>0.65271391121234257</v>
      </c>
      <c r="AB269" s="1">
        <f t="shared" si="74"/>
        <v>6.6182474536937555E-2</v>
      </c>
      <c r="AC269" s="1">
        <f t="shared" si="75"/>
        <v>1.8135717048433538E-2</v>
      </c>
      <c r="AD269" s="1">
        <f t="shared" si="76"/>
        <v>2.3479020728580227E-2</v>
      </c>
      <c r="AE269" s="1">
        <f t="shared" si="77"/>
        <v>1.8766026329737704E-2</v>
      </c>
      <c r="AF269" s="1">
        <f t="shared" si="78"/>
        <v>4.9823083644906674E-2</v>
      </c>
      <c r="AG269" s="1">
        <f t="shared" si="79"/>
        <v>0.10438781211053333</v>
      </c>
      <c r="AH269" s="1">
        <f t="shared" si="80"/>
        <v>6.6511954388528374E-2</v>
      </c>
      <c r="AY269" s="2" t="s">
        <v>449</v>
      </c>
      <c r="AZ269" s="3" t="s">
        <v>870</v>
      </c>
      <c r="BA269" s="1">
        <f t="shared" si="81"/>
        <v>0.49633414569210921</v>
      </c>
      <c r="BB269" s="1">
        <f t="shared" si="82"/>
        <v>0.23855700505846936</v>
      </c>
      <c r="BC269" s="1">
        <f t="shared" si="83"/>
        <v>4.2802432980400991E-2</v>
      </c>
      <c r="BD269" s="1">
        <f t="shared" si="84"/>
        <v>9.3796719162792599E-3</v>
      </c>
      <c r="BE269" s="1">
        <f t="shared" si="85"/>
        <v>7.188351184746769E-3</v>
      </c>
      <c r="BF269" s="1">
        <f t="shared" si="86"/>
        <v>1.1663150996334146E-2</v>
      </c>
      <c r="BG269" s="1">
        <f t="shared" si="70"/>
        <v>8.9475516598742547E-2</v>
      </c>
      <c r="BH269" s="1">
        <f t="shared" si="71"/>
        <v>0.10459972557291773</v>
      </c>
    </row>
    <row r="270" spans="1:60" x14ac:dyDescent="0.25">
      <c r="A270">
        <v>2011</v>
      </c>
      <c r="B270" t="s">
        <v>545</v>
      </c>
      <c r="C270" t="s">
        <v>546</v>
      </c>
      <c r="D270" t="s">
        <v>803</v>
      </c>
      <c r="E270">
        <v>70087</v>
      </c>
      <c r="F270">
        <v>11103</v>
      </c>
      <c r="G270">
        <v>6381</v>
      </c>
      <c r="H270">
        <v>10225</v>
      </c>
      <c r="I270">
        <f t="shared" si="72"/>
        <v>27709</v>
      </c>
      <c r="J270">
        <v>12347</v>
      </c>
      <c r="K270">
        <v>5777</v>
      </c>
      <c r="L270">
        <v>2346</v>
      </c>
      <c r="M270">
        <v>2622</v>
      </c>
      <c r="N270">
        <v>3093</v>
      </c>
      <c r="O270">
        <v>10398</v>
      </c>
      <c r="P270">
        <v>5795</v>
      </c>
      <c r="Q270">
        <v>926935.3</v>
      </c>
      <c r="R270">
        <v>17.2</v>
      </c>
      <c r="AA270" s="1">
        <f t="shared" si="73"/>
        <v>0.39535149171743689</v>
      </c>
      <c r="AB270" s="1">
        <f t="shared" si="74"/>
        <v>0.17616676416453836</v>
      </c>
      <c r="AC270" s="1">
        <f t="shared" si="75"/>
        <v>8.2426127527216175E-2</v>
      </c>
      <c r="AD270" s="1">
        <f t="shared" si="76"/>
        <v>3.3472683949947922E-2</v>
      </c>
      <c r="AE270" s="1">
        <f t="shared" si="77"/>
        <v>3.7410646767588852E-2</v>
      </c>
      <c r="AF270" s="1">
        <f t="shared" si="78"/>
        <v>4.4130865923780446E-2</v>
      </c>
      <c r="AG270" s="1">
        <f t="shared" si="79"/>
        <v>0.1483584687602551</v>
      </c>
      <c r="AH270" s="1">
        <f t="shared" si="80"/>
        <v>8.2682951189236228E-2</v>
      </c>
      <c r="AY270" s="2" t="s">
        <v>533</v>
      </c>
      <c r="AZ270" s="4" t="s">
        <v>872</v>
      </c>
      <c r="BA270" s="1">
        <f t="shared" si="81"/>
        <v>0.40689380671867537</v>
      </c>
      <c r="BB270" s="1">
        <f t="shared" si="82"/>
        <v>0.17909568540041396</v>
      </c>
      <c r="BC270" s="1">
        <f t="shared" si="83"/>
        <v>7.1915300111447228E-2</v>
      </c>
      <c r="BD270" s="1">
        <f t="shared" si="84"/>
        <v>3.233561534787454E-2</v>
      </c>
      <c r="BE270" s="1">
        <f t="shared" si="85"/>
        <v>4.7317306161439261E-2</v>
      </c>
      <c r="BF270" s="1">
        <f t="shared" si="86"/>
        <v>6.6995701321445625E-2</v>
      </c>
      <c r="BG270" s="1">
        <f t="shared" si="70"/>
        <v>0.10264289125935361</v>
      </c>
      <c r="BH270" s="1">
        <f t="shared" si="71"/>
        <v>9.2803693679350416E-2</v>
      </c>
    </row>
    <row r="271" spans="1:60" x14ac:dyDescent="0.25">
      <c r="A271">
        <v>2011</v>
      </c>
      <c r="B271" t="s">
        <v>547</v>
      </c>
      <c r="C271" t="s">
        <v>548</v>
      </c>
      <c r="D271" t="s">
        <v>803</v>
      </c>
      <c r="E271">
        <v>63181</v>
      </c>
      <c r="F271">
        <v>9769</v>
      </c>
      <c r="G271">
        <v>7849</v>
      </c>
      <c r="H271">
        <v>11743</v>
      </c>
      <c r="I271">
        <f t="shared" si="72"/>
        <v>29361</v>
      </c>
      <c r="J271">
        <v>10438</v>
      </c>
      <c r="K271">
        <v>4644</v>
      </c>
      <c r="L271">
        <v>1689</v>
      </c>
      <c r="M271">
        <v>1389</v>
      </c>
      <c r="N271">
        <v>2893</v>
      </c>
      <c r="O271">
        <v>7808</v>
      </c>
      <c r="P271">
        <v>4959</v>
      </c>
      <c r="Q271">
        <v>799235.3</v>
      </c>
      <c r="R271">
        <v>15.9</v>
      </c>
      <c r="AA271" s="1">
        <f t="shared" si="73"/>
        <v>0.46471249267976134</v>
      </c>
      <c r="AB271" s="1">
        <f t="shared" si="74"/>
        <v>0.16520789477849354</v>
      </c>
      <c r="AC271" s="1">
        <f t="shared" si="75"/>
        <v>7.3503110112217274E-2</v>
      </c>
      <c r="AD271" s="1">
        <f t="shared" si="76"/>
        <v>2.6732720279830962E-2</v>
      </c>
      <c r="AE271" s="1">
        <f t="shared" si="77"/>
        <v>2.1984457352685144E-2</v>
      </c>
      <c r="AF271" s="1">
        <f t="shared" si="78"/>
        <v>4.5789082160776186E-2</v>
      </c>
      <c r="AG271" s="1">
        <f t="shared" si="79"/>
        <v>0.12358145645051519</v>
      </c>
      <c r="AH271" s="1">
        <f t="shared" si="80"/>
        <v>7.8488786185720388E-2</v>
      </c>
      <c r="AY271" s="2" t="s">
        <v>605</v>
      </c>
      <c r="AZ271" s="3" t="s">
        <v>871</v>
      </c>
      <c r="BA271" s="1">
        <f t="shared" si="81"/>
        <v>0.64334834108074046</v>
      </c>
      <c r="BB271" s="1">
        <f t="shared" si="82"/>
        <v>5.0292696736956501E-2</v>
      </c>
      <c r="BC271" s="1">
        <f t="shared" si="83"/>
        <v>2.8347290842838747E-2</v>
      </c>
      <c r="BD271" s="1">
        <f t="shared" si="84"/>
        <v>2.1306130649594975E-2</v>
      </c>
      <c r="BE271" s="1">
        <f t="shared" si="85"/>
        <v>3.9379355062603309E-2</v>
      </c>
      <c r="BF271" s="1">
        <f t="shared" si="86"/>
        <v>6.1388688481173341E-2</v>
      </c>
      <c r="BG271" s="1">
        <f t="shared" si="70"/>
        <v>8.0813523411172705E-2</v>
      </c>
      <c r="BH271" s="1">
        <f t="shared" si="71"/>
        <v>7.5123973734919955E-2</v>
      </c>
    </row>
    <row r="272" spans="1:60" x14ac:dyDescent="0.25">
      <c r="A272">
        <v>2011</v>
      </c>
      <c r="B272" t="s">
        <v>549</v>
      </c>
      <c r="C272" t="s">
        <v>550</v>
      </c>
      <c r="D272" t="s">
        <v>803</v>
      </c>
      <c r="E272">
        <v>56515</v>
      </c>
      <c r="F272">
        <v>10490</v>
      </c>
      <c r="G272">
        <v>3742</v>
      </c>
      <c r="H272">
        <v>7891</v>
      </c>
      <c r="I272">
        <f t="shared" si="72"/>
        <v>22123</v>
      </c>
      <c r="J272">
        <v>10738</v>
      </c>
      <c r="K272">
        <v>5893</v>
      </c>
      <c r="L272">
        <v>1574</v>
      </c>
      <c r="M272">
        <v>1265</v>
      </c>
      <c r="N272">
        <v>2563</v>
      </c>
      <c r="O272">
        <v>7665</v>
      </c>
      <c r="P272">
        <v>4694</v>
      </c>
      <c r="Q272">
        <v>765313.6</v>
      </c>
      <c r="R272">
        <v>17.3</v>
      </c>
      <c r="AA272" s="1">
        <f t="shared" si="73"/>
        <v>0.39145359639033883</v>
      </c>
      <c r="AB272" s="1">
        <f t="shared" si="74"/>
        <v>0.19000265416261169</v>
      </c>
      <c r="AC272" s="1">
        <f t="shared" si="75"/>
        <v>0.10427320180483057</v>
      </c>
      <c r="AD272" s="1">
        <f t="shared" si="76"/>
        <v>2.7851013005396798E-2</v>
      </c>
      <c r="AE272" s="1">
        <f t="shared" si="77"/>
        <v>2.2383438025303015E-2</v>
      </c>
      <c r="AF272" s="1">
        <f t="shared" si="78"/>
        <v>4.5350791825179156E-2</v>
      </c>
      <c r="AG272" s="1">
        <f t="shared" si="79"/>
        <v>0.13562770945766611</v>
      </c>
      <c r="AH272" s="1">
        <f t="shared" si="80"/>
        <v>8.3057595328673808E-2</v>
      </c>
      <c r="AY272" s="2" t="s">
        <v>71</v>
      </c>
      <c r="AZ272" s="3" t="s">
        <v>870</v>
      </c>
      <c r="BA272" s="1">
        <f t="shared" si="81"/>
        <v>0.62248262866564597</v>
      </c>
      <c r="BB272" s="1">
        <f t="shared" si="82"/>
        <v>0.16277038432850469</v>
      </c>
      <c r="BC272" s="1">
        <f t="shared" si="83"/>
        <v>2.207239037412162E-2</v>
      </c>
      <c r="BD272" s="1">
        <f t="shared" si="84"/>
        <v>1.1747732893652102E-2</v>
      </c>
      <c r="BE272" s="1">
        <f t="shared" si="85"/>
        <v>1.4662583912377812E-2</v>
      </c>
      <c r="BF272" s="1">
        <f t="shared" si="86"/>
        <v>1.8843481333176305E-2</v>
      </c>
      <c r="BG272" s="1">
        <f t="shared" si="70"/>
        <v>7.5089310250068694E-2</v>
      </c>
      <c r="BH272" s="1">
        <f t="shared" si="71"/>
        <v>7.2331488242452793E-2</v>
      </c>
    </row>
    <row r="273" spans="1:60" x14ac:dyDescent="0.25">
      <c r="A273">
        <v>2011</v>
      </c>
      <c r="B273" t="s">
        <v>551</v>
      </c>
      <c r="C273" t="s">
        <v>552</v>
      </c>
      <c r="D273" t="s">
        <v>803</v>
      </c>
      <c r="E273">
        <v>64730</v>
      </c>
      <c r="F273">
        <v>6566</v>
      </c>
      <c r="G273">
        <v>8453</v>
      </c>
      <c r="H273">
        <v>9503</v>
      </c>
      <c r="I273">
        <f t="shared" si="72"/>
        <v>24522</v>
      </c>
      <c r="J273">
        <v>9740</v>
      </c>
      <c r="K273">
        <v>11703</v>
      </c>
      <c r="L273">
        <v>1939</v>
      </c>
      <c r="M273">
        <v>587</v>
      </c>
      <c r="N273">
        <v>805</v>
      </c>
      <c r="O273">
        <v>9879</v>
      </c>
      <c r="P273">
        <v>5555</v>
      </c>
      <c r="Q273">
        <v>749168.7</v>
      </c>
      <c r="R273">
        <v>15.2</v>
      </c>
      <c r="AA273" s="1">
        <f t="shared" si="73"/>
        <v>0.37883516143982698</v>
      </c>
      <c r="AB273" s="1">
        <f t="shared" si="74"/>
        <v>0.15047118801174109</v>
      </c>
      <c r="AC273" s="1">
        <f t="shared" si="75"/>
        <v>0.18079715742314229</v>
      </c>
      <c r="AD273" s="1">
        <f t="shared" si="76"/>
        <v>2.9955198516916422E-2</v>
      </c>
      <c r="AE273" s="1">
        <f t="shared" si="77"/>
        <v>9.0684381276069821E-3</v>
      </c>
      <c r="AF273" s="1">
        <f t="shared" si="78"/>
        <v>1.2436273752510428E-2</v>
      </c>
      <c r="AG273" s="1">
        <f t="shared" si="79"/>
        <v>0.15261856944229879</v>
      </c>
      <c r="AH273" s="1">
        <f t="shared" si="80"/>
        <v>8.5818013285957048E-2</v>
      </c>
      <c r="AY273" s="2" t="s">
        <v>255</v>
      </c>
      <c r="AZ273" s="3" t="s">
        <v>871</v>
      </c>
      <c r="BA273" s="1">
        <f t="shared" si="81"/>
        <v>0.49674773386275178</v>
      </c>
      <c r="BB273" s="1">
        <f t="shared" si="82"/>
        <v>0.1716256106162326</v>
      </c>
      <c r="BC273" s="1">
        <f t="shared" si="83"/>
        <v>0.1163762702123769</v>
      </c>
      <c r="BD273" s="1">
        <f t="shared" si="84"/>
        <v>2.9727541077819285E-2</v>
      </c>
      <c r="BE273" s="1">
        <f t="shared" si="85"/>
        <v>1.5725816984927247E-2</v>
      </c>
      <c r="BF273" s="1">
        <f t="shared" si="86"/>
        <v>2.7010788641885008E-2</v>
      </c>
      <c r="BG273" s="1">
        <f t="shared" si="70"/>
        <v>7.2855985998275904E-2</v>
      </c>
      <c r="BH273" s="1">
        <f t="shared" si="71"/>
        <v>6.9930252605731297E-2</v>
      </c>
    </row>
    <row r="274" spans="1:60" x14ac:dyDescent="0.25">
      <c r="A274">
        <v>2011</v>
      </c>
      <c r="B274" t="s">
        <v>553</v>
      </c>
      <c r="C274" t="s">
        <v>554</v>
      </c>
      <c r="D274" t="s">
        <v>803</v>
      </c>
      <c r="E274">
        <v>38005</v>
      </c>
      <c r="F274">
        <v>4927</v>
      </c>
      <c r="G274">
        <v>5960</v>
      </c>
      <c r="H274">
        <v>6363</v>
      </c>
      <c r="I274">
        <f t="shared" si="72"/>
        <v>17250</v>
      </c>
      <c r="J274">
        <v>6749</v>
      </c>
      <c r="K274">
        <v>5067</v>
      </c>
      <c r="L274">
        <v>488</v>
      </c>
      <c r="M274">
        <v>348</v>
      </c>
      <c r="N274">
        <v>409</v>
      </c>
      <c r="O274">
        <v>4114</v>
      </c>
      <c r="P274">
        <v>3580</v>
      </c>
      <c r="Q274">
        <v>396919.9</v>
      </c>
      <c r="R274">
        <v>13.1</v>
      </c>
      <c r="AA274" s="1">
        <f t="shared" si="73"/>
        <v>0.45388764636232076</v>
      </c>
      <c r="AB274" s="1">
        <f t="shared" si="74"/>
        <v>0.17758189711880015</v>
      </c>
      <c r="AC274" s="1">
        <f t="shared" si="75"/>
        <v>0.13332456255755823</v>
      </c>
      <c r="AD274" s="1">
        <f t="shared" si="76"/>
        <v>1.2840415734771741E-2</v>
      </c>
      <c r="AE274" s="1">
        <f t="shared" si="77"/>
        <v>9.1566899092224707E-3</v>
      </c>
      <c r="AF274" s="1">
        <f t="shared" si="78"/>
        <v>1.0761741876068938E-2</v>
      </c>
      <c r="AG274" s="1">
        <f t="shared" si="79"/>
        <v>0.10824891461649783</v>
      </c>
      <c r="AH274" s="1">
        <f t="shared" si="80"/>
        <v>9.4198131824759904E-2</v>
      </c>
      <c r="AY274" s="2" t="s">
        <v>567</v>
      </c>
      <c r="AZ274" s="3" t="s">
        <v>873</v>
      </c>
      <c r="BA274" s="1">
        <f t="shared" si="81"/>
        <v>0.34919761796570442</v>
      </c>
      <c r="BB274" s="1">
        <f t="shared" si="82"/>
        <v>0.15947193456580488</v>
      </c>
      <c r="BC274" s="1">
        <f t="shared" si="83"/>
        <v>0.14069786908377777</v>
      </c>
      <c r="BD274" s="1">
        <f t="shared" si="84"/>
        <v>6.2659938296701981E-2</v>
      </c>
      <c r="BE274" s="1">
        <f t="shared" si="85"/>
        <v>2.298328271111855E-2</v>
      </c>
      <c r="BF274" s="1">
        <f t="shared" si="86"/>
        <v>1.5091000406572118E-2</v>
      </c>
      <c r="BG274" s="1">
        <f t="shared" si="70"/>
        <v>0.15421041302944061</v>
      </c>
      <c r="BH274" s="1">
        <f t="shared" si="71"/>
        <v>9.5687943940879636E-2</v>
      </c>
    </row>
    <row r="275" spans="1:60" x14ac:dyDescent="0.25">
      <c r="A275">
        <v>2011</v>
      </c>
      <c r="B275" t="s">
        <v>555</v>
      </c>
      <c r="C275" t="s">
        <v>556</v>
      </c>
      <c r="D275" t="s">
        <v>803</v>
      </c>
      <c r="E275">
        <v>70021</v>
      </c>
      <c r="F275">
        <v>10678</v>
      </c>
      <c r="G275">
        <v>10930</v>
      </c>
      <c r="H275">
        <v>8957</v>
      </c>
      <c r="I275">
        <f t="shared" si="72"/>
        <v>30565</v>
      </c>
      <c r="J275">
        <v>9480</v>
      </c>
      <c r="K275">
        <v>4604</v>
      </c>
      <c r="L275">
        <v>3850</v>
      </c>
      <c r="M275">
        <v>5359</v>
      </c>
      <c r="N275">
        <v>1147</v>
      </c>
      <c r="O275">
        <v>9154</v>
      </c>
      <c r="P275">
        <v>5862</v>
      </c>
      <c r="Q275">
        <v>897249.1</v>
      </c>
      <c r="R275">
        <v>16.3</v>
      </c>
      <c r="AA275" s="1">
        <f t="shared" si="73"/>
        <v>0.4365119035717856</v>
      </c>
      <c r="AB275" s="1">
        <f t="shared" si="74"/>
        <v>0.13538795504205881</v>
      </c>
      <c r="AC275" s="1">
        <f t="shared" si="75"/>
        <v>6.5751703060510425E-2</v>
      </c>
      <c r="AD275" s="1">
        <f t="shared" si="76"/>
        <v>5.4983504948515442E-2</v>
      </c>
      <c r="AE275" s="1">
        <f t="shared" si="77"/>
        <v>7.6534182602362152E-2</v>
      </c>
      <c r="AF275" s="1">
        <f t="shared" si="78"/>
        <v>1.6380800045700576E-2</v>
      </c>
      <c r="AG275" s="1">
        <f t="shared" si="79"/>
        <v>0.13073220890875595</v>
      </c>
      <c r="AH275" s="1">
        <f t="shared" si="80"/>
        <v>8.3717741820311053E-2</v>
      </c>
      <c r="AY275" s="2" t="s">
        <v>657</v>
      </c>
      <c r="AZ275" s="4" t="s">
        <v>872</v>
      </c>
      <c r="BA275" s="1">
        <f t="shared" si="81"/>
        <v>0.56194233463608878</v>
      </c>
      <c r="BB275" s="1">
        <f t="shared" si="82"/>
        <v>0.11604970134945801</v>
      </c>
      <c r="BC275" s="1">
        <f t="shared" si="83"/>
        <v>3.3201828773689254E-2</v>
      </c>
      <c r="BD275" s="1">
        <f t="shared" si="84"/>
        <v>2.7284123589705774E-2</v>
      </c>
      <c r="BE275" s="1">
        <f t="shared" si="85"/>
        <v>2.5901482191578791E-2</v>
      </c>
      <c r="BF275" s="1">
        <f t="shared" si="86"/>
        <v>3.6759825971536021E-2</v>
      </c>
      <c r="BG275" s="1">
        <f t="shared" si="70"/>
        <v>0.12279699137231767</v>
      </c>
      <c r="BH275" s="1">
        <f t="shared" si="71"/>
        <v>7.6063712115625695E-2</v>
      </c>
    </row>
    <row r="276" spans="1:60" x14ac:dyDescent="0.25">
      <c r="A276">
        <v>2011</v>
      </c>
      <c r="B276" t="s">
        <v>557</v>
      </c>
      <c r="C276" t="s">
        <v>558</v>
      </c>
      <c r="D276" t="s">
        <v>803</v>
      </c>
      <c r="E276">
        <v>42422</v>
      </c>
      <c r="F276">
        <v>5472</v>
      </c>
      <c r="G276">
        <v>4520</v>
      </c>
      <c r="H276">
        <v>5742</v>
      </c>
      <c r="I276">
        <f t="shared" si="72"/>
        <v>15734</v>
      </c>
      <c r="J276">
        <v>7452</v>
      </c>
      <c r="K276">
        <v>4463</v>
      </c>
      <c r="L276">
        <v>2708</v>
      </c>
      <c r="M276">
        <v>799</v>
      </c>
      <c r="N276">
        <v>478</v>
      </c>
      <c r="O276">
        <v>6784</v>
      </c>
      <c r="P276">
        <v>4004</v>
      </c>
      <c r="Q276">
        <v>487547</v>
      </c>
      <c r="R276">
        <v>15.4</v>
      </c>
      <c r="AA276" s="1">
        <f t="shared" si="73"/>
        <v>0.3708924614586771</v>
      </c>
      <c r="AB276" s="1">
        <f t="shared" si="74"/>
        <v>0.1756635707887417</v>
      </c>
      <c r="AC276" s="1">
        <f t="shared" si="75"/>
        <v>0.10520484654188864</v>
      </c>
      <c r="AD276" s="1">
        <f t="shared" si="76"/>
        <v>6.3834802696713974E-2</v>
      </c>
      <c r="AE276" s="1">
        <f t="shared" si="77"/>
        <v>1.8834566969968412E-2</v>
      </c>
      <c r="AF276" s="1">
        <f t="shared" si="78"/>
        <v>1.126773843760313E-2</v>
      </c>
      <c r="AG276" s="1">
        <f t="shared" si="79"/>
        <v>0.15991702418556408</v>
      </c>
      <c r="AH276" s="1">
        <f t="shared" si="80"/>
        <v>9.438498892084296E-2</v>
      </c>
      <c r="AY276" s="2" t="s">
        <v>621</v>
      </c>
      <c r="AZ276" s="3" t="s">
        <v>874</v>
      </c>
      <c r="BA276" s="1">
        <f t="shared" si="81"/>
        <v>0.44888233099284286</v>
      </c>
      <c r="BB276" s="1">
        <f t="shared" si="82"/>
        <v>0.18467826735863777</v>
      </c>
      <c r="BC276" s="1">
        <f t="shared" si="83"/>
        <v>7.0977917981072558E-2</v>
      </c>
      <c r="BD276" s="1">
        <f t="shared" si="84"/>
        <v>1.7451918184593466E-2</v>
      </c>
      <c r="BE276" s="1">
        <f t="shared" si="85"/>
        <v>1.672263491740443E-2</v>
      </c>
      <c r="BF276" s="1">
        <f t="shared" si="86"/>
        <v>2.7644923849258846E-2</v>
      </c>
      <c r="BG276" s="1">
        <f t="shared" si="70"/>
        <v>0.14604321427359995</v>
      </c>
      <c r="BH276" s="1">
        <f t="shared" si="71"/>
        <v>8.759879244259014E-2</v>
      </c>
    </row>
    <row r="277" spans="1:60" x14ac:dyDescent="0.25">
      <c r="A277">
        <v>2011</v>
      </c>
      <c r="B277" t="s">
        <v>559</v>
      </c>
      <c r="C277" t="s">
        <v>560</v>
      </c>
      <c r="D277" t="s">
        <v>803</v>
      </c>
      <c r="E277">
        <v>71236</v>
      </c>
      <c r="F277">
        <v>9834</v>
      </c>
      <c r="G277">
        <v>10810</v>
      </c>
      <c r="H277">
        <v>10872</v>
      </c>
      <c r="I277">
        <f t="shared" si="72"/>
        <v>31516</v>
      </c>
      <c r="J277">
        <v>10271</v>
      </c>
      <c r="K277">
        <v>7459</v>
      </c>
      <c r="L277">
        <v>5073</v>
      </c>
      <c r="M277">
        <v>1201</v>
      </c>
      <c r="N277">
        <v>1011</v>
      </c>
      <c r="O277">
        <v>8477</v>
      </c>
      <c r="P277">
        <v>6228</v>
      </c>
      <c r="Q277">
        <v>852513.2</v>
      </c>
      <c r="R277">
        <v>15.1</v>
      </c>
      <c r="AA277" s="1">
        <f t="shared" si="73"/>
        <v>0.4424167555730249</v>
      </c>
      <c r="AB277" s="1">
        <f t="shared" si="74"/>
        <v>0.14418271660396428</v>
      </c>
      <c r="AC277" s="1">
        <f t="shared" si="75"/>
        <v>0.10470829355943624</v>
      </c>
      <c r="AD277" s="1">
        <f t="shared" si="76"/>
        <v>7.1213992924925598E-2</v>
      </c>
      <c r="AE277" s="1">
        <f t="shared" si="77"/>
        <v>1.6859453085518557E-2</v>
      </c>
      <c r="AF277" s="1">
        <f t="shared" si="78"/>
        <v>1.4192262339266662E-2</v>
      </c>
      <c r="AG277" s="1">
        <f t="shared" si="79"/>
        <v>0.11899882082093323</v>
      </c>
      <c r="AH277" s="1">
        <f t="shared" si="80"/>
        <v>8.7427705092930547E-2</v>
      </c>
      <c r="AY277" s="2" t="s">
        <v>239</v>
      </c>
      <c r="AZ277" s="3" t="s">
        <v>871</v>
      </c>
      <c r="BA277" s="1">
        <f t="shared" si="81"/>
        <v>0.60192415658653597</v>
      </c>
      <c r="BB277" s="1">
        <f t="shared" si="82"/>
        <v>9.5263614556219053E-2</v>
      </c>
      <c r="BC277" s="1">
        <f t="shared" si="83"/>
        <v>6.2994436788649008E-2</v>
      </c>
      <c r="BD277" s="1">
        <f t="shared" si="84"/>
        <v>2.9143061297402132E-2</v>
      </c>
      <c r="BE277" s="1">
        <f t="shared" si="85"/>
        <v>2.8543357321492369E-2</v>
      </c>
      <c r="BF277" s="1">
        <f t="shared" si="86"/>
        <v>3.7704792527943655E-2</v>
      </c>
      <c r="BG277" s="1">
        <f t="shared" si="70"/>
        <v>8.0781401520951354E-2</v>
      </c>
      <c r="BH277" s="1">
        <f t="shared" si="71"/>
        <v>6.3645179400806412E-2</v>
      </c>
    </row>
    <row r="278" spans="1:60" x14ac:dyDescent="0.25">
      <c r="A278">
        <v>2011</v>
      </c>
      <c r="B278" t="s">
        <v>561</v>
      </c>
      <c r="C278" t="s">
        <v>562</v>
      </c>
      <c r="D278" t="s">
        <v>803</v>
      </c>
      <c r="E278">
        <v>40651</v>
      </c>
      <c r="F278">
        <v>6733</v>
      </c>
      <c r="G278">
        <v>6293</v>
      </c>
      <c r="H278">
        <v>6858</v>
      </c>
      <c r="I278">
        <f t="shared" si="72"/>
        <v>19884</v>
      </c>
      <c r="J278">
        <v>6407</v>
      </c>
      <c r="K278">
        <v>2769</v>
      </c>
      <c r="L278">
        <v>2251</v>
      </c>
      <c r="M278">
        <v>431</v>
      </c>
      <c r="N278">
        <v>632</v>
      </c>
      <c r="O278">
        <v>4809</v>
      </c>
      <c r="P278">
        <v>3468</v>
      </c>
      <c r="Q278">
        <v>433299.5</v>
      </c>
      <c r="R278">
        <v>13.4</v>
      </c>
      <c r="AA278" s="1">
        <f t="shared" si="73"/>
        <v>0.48913925856682494</v>
      </c>
      <c r="AB278" s="1">
        <f t="shared" si="74"/>
        <v>0.15760989889547614</v>
      </c>
      <c r="AC278" s="1">
        <f t="shared" si="75"/>
        <v>6.811640550047969E-2</v>
      </c>
      <c r="AD278" s="1">
        <f t="shared" si="76"/>
        <v>5.5373791542643477E-2</v>
      </c>
      <c r="AE278" s="1">
        <f t="shared" si="77"/>
        <v>1.0602445204300016E-2</v>
      </c>
      <c r="AF278" s="1">
        <f t="shared" si="78"/>
        <v>1.5546973014193994E-2</v>
      </c>
      <c r="AG278" s="1">
        <f t="shared" si="79"/>
        <v>0.11829967282477676</v>
      </c>
      <c r="AH278" s="1">
        <f t="shared" si="80"/>
        <v>8.5311554451305005E-2</v>
      </c>
      <c r="AY278" s="2" t="s">
        <v>335</v>
      </c>
      <c r="AZ278" s="3" t="s">
        <v>873</v>
      </c>
      <c r="BA278" s="1">
        <f t="shared" si="81"/>
        <v>0.43547769655650143</v>
      </c>
      <c r="BB278" s="1">
        <f t="shared" si="82"/>
        <v>0.15400040104271104</v>
      </c>
      <c r="BC278" s="1">
        <f t="shared" si="83"/>
        <v>8.0718960205625537E-2</v>
      </c>
      <c r="BD278" s="1">
        <f t="shared" si="84"/>
        <v>1.6843793864046521E-2</v>
      </c>
      <c r="BE278" s="1">
        <f t="shared" si="85"/>
        <v>2.5593816650564195E-2</v>
      </c>
      <c r="BF278" s="1">
        <f t="shared" si="86"/>
        <v>7.2224146417047955E-2</v>
      </c>
      <c r="BG278" s="1">
        <f t="shared" si="70"/>
        <v>0.11358623329748255</v>
      </c>
      <c r="BH278" s="1">
        <f t="shared" si="71"/>
        <v>0.10155495196602074</v>
      </c>
    </row>
    <row r="279" spans="1:60" x14ac:dyDescent="0.25">
      <c r="A279">
        <v>2011</v>
      </c>
      <c r="B279" t="s">
        <v>563</v>
      </c>
      <c r="C279" t="s">
        <v>564</v>
      </c>
      <c r="D279" t="s">
        <v>803</v>
      </c>
      <c r="E279">
        <v>50161</v>
      </c>
      <c r="F279">
        <v>6584</v>
      </c>
      <c r="G279">
        <v>9478</v>
      </c>
      <c r="H279">
        <v>11841</v>
      </c>
      <c r="I279">
        <f t="shared" si="72"/>
        <v>27903</v>
      </c>
      <c r="J279">
        <v>6601</v>
      </c>
      <c r="K279">
        <v>4467</v>
      </c>
      <c r="L279">
        <v>992</v>
      </c>
      <c r="M279">
        <v>413</v>
      </c>
      <c r="N279">
        <v>712</v>
      </c>
      <c r="O279">
        <v>4808</v>
      </c>
      <c r="P279">
        <v>4265</v>
      </c>
      <c r="Q279">
        <v>490257</v>
      </c>
      <c r="R279">
        <v>11.9</v>
      </c>
      <c r="AA279" s="1">
        <f t="shared" si="73"/>
        <v>0.55626881441757536</v>
      </c>
      <c r="AB279" s="1">
        <f t="shared" si="74"/>
        <v>0.13159626004266262</v>
      </c>
      <c r="AC279" s="1">
        <f t="shared" si="75"/>
        <v>8.9053248539702159E-2</v>
      </c>
      <c r="AD279" s="1">
        <f t="shared" si="76"/>
        <v>1.9776320248798867E-2</v>
      </c>
      <c r="AE279" s="1">
        <f t="shared" si="77"/>
        <v>8.2334881680987213E-3</v>
      </c>
      <c r="AF279" s="1">
        <f t="shared" si="78"/>
        <v>1.4194294372121767E-2</v>
      </c>
      <c r="AG279" s="1">
        <f t="shared" si="79"/>
        <v>9.5851358625226771E-2</v>
      </c>
      <c r="AH279" s="1">
        <f t="shared" si="80"/>
        <v>8.5026215585813678E-2</v>
      </c>
      <c r="AY279" s="2" t="s">
        <v>513</v>
      </c>
      <c r="AZ279" s="3" t="s">
        <v>873</v>
      </c>
      <c r="BA279" s="1">
        <f t="shared" si="81"/>
        <v>0.46476321484289812</v>
      </c>
      <c r="BB279" s="1">
        <f t="shared" si="82"/>
        <v>0.13083155793393836</v>
      </c>
      <c r="BC279" s="1">
        <f t="shared" si="83"/>
        <v>8.3457751086208926E-2</v>
      </c>
      <c r="BD279" s="1">
        <f t="shared" si="84"/>
        <v>3.5010316887822718E-2</v>
      </c>
      <c r="BE279" s="1">
        <f t="shared" si="85"/>
        <v>3.2091392528224655E-2</v>
      </c>
      <c r="BF279" s="1">
        <f t="shared" si="86"/>
        <v>5.2507087618057072E-2</v>
      </c>
      <c r="BG279" s="1">
        <f t="shared" si="70"/>
        <v>0.12417171327439566</v>
      </c>
      <c r="BH279" s="1">
        <f t="shared" si="71"/>
        <v>7.7166965828454476E-2</v>
      </c>
    </row>
    <row r="280" spans="1:60" x14ac:dyDescent="0.25">
      <c r="A280">
        <v>2011</v>
      </c>
      <c r="B280" t="s">
        <v>565</v>
      </c>
      <c r="C280" t="s">
        <v>566</v>
      </c>
      <c r="D280" t="s">
        <v>803</v>
      </c>
      <c r="E280">
        <v>44968</v>
      </c>
      <c r="F280">
        <v>5415</v>
      </c>
      <c r="G280">
        <v>6179</v>
      </c>
      <c r="H280">
        <v>6258</v>
      </c>
      <c r="I280">
        <f t="shared" si="72"/>
        <v>17852</v>
      </c>
      <c r="J280">
        <v>7743</v>
      </c>
      <c r="K280">
        <v>4393</v>
      </c>
      <c r="L280">
        <v>1587</v>
      </c>
      <c r="M280">
        <v>2531</v>
      </c>
      <c r="N280">
        <v>793</v>
      </c>
      <c r="O280">
        <v>6184</v>
      </c>
      <c r="P280">
        <v>3885</v>
      </c>
      <c r="Q280">
        <v>566028</v>
      </c>
      <c r="R280">
        <v>16.2</v>
      </c>
      <c r="AA280" s="1">
        <f t="shared" si="73"/>
        <v>0.39699341754136275</v>
      </c>
      <c r="AB280" s="1">
        <f t="shared" si="74"/>
        <v>0.17218911225760541</v>
      </c>
      <c r="AC280" s="1">
        <f t="shared" si="75"/>
        <v>9.7691691869774056E-2</v>
      </c>
      <c r="AD280" s="1">
        <f t="shared" si="76"/>
        <v>3.5291763031489058E-2</v>
      </c>
      <c r="AE280" s="1">
        <f t="shared" si="77"/>
        <v>5.6284468955701834E-2</v>
      </c>
      <c r="AF280" s="1">
        <f t="shared" si="78"/>
        <v>1.7634762497776197E-2</v>
      </c>
      <c r="AG280" s="1">
        <f t="shared" si="79"/>
        <v>0.137520014232343</v>
      </c>
      <c r="AH280" s="1">
        <f t="shared" si="80"/>
        <v>8.6394769613947694E-2</v>
      </c>
      <c r="AY280" s="2" t="s">
        <v>649</v>
      </c>
      <c r="AZ280" s="3" t="s">
        <v>873</v>
      </c>
      <c r="BA280" s="1">
        <f t="shared" si="81"/>
        <v>0.51973810899287498</v>
      </c>
      <c r="BB280" s="1">
        <f t="shared" si="82"/>
        <v>0.16339302907760447</v>
      </c>
      <c r="BC280" s="1">
        <f t="shared" si="83"/>
        <v>3.9187367610244557E-2</v>
      </c>
      <c r="BD280" s="1">
        <f t="shared" si="84"/>
        <v>1.5742345465049105E-2</v>
      </c>
      <c r="BE280" s="1">
        <f t="shared" si="85"/>
        <v>2.6020604660119392E-2</v>
      </c>
      <c r="BF280" s="1">
        <f t="shared" si="86"/>
        <v>3.6106296938186018E-2</v>
      </c>
      <c r="BG280" s="1">
        <f t="shared" si="70"/>
        <v>0.12528885037550549</v>
      </c>
      <c r="BH280" s="1">
        <f t="shared" si="71"/>
        <v>7.452339688041594E-2</v>
      </c>
    </row>
    <row r="281" spans="1:60" x14ac:dyDescent="0.25">
      <c r="A281">
        <v>2011</v>
      </c>
      <c r="B281" t="s">
        <v>567</v>
      </c>
      <c r="C281" t="s">
        <v>568</v>
      </c>
      <c r="D281" t="s">
        <v>803</v>
      </c>
      <c r="E281">
        <v>41813</v>
      </c>
      <c r="F281">
        <v>4306</v>
      </c>
      <c r="G281">
        <v>3872</v>
      </c>
      <c r="H281">
        <v>6423</v>
      </c>
      <c r="I281">
        <f t="shared" si="72"/>
        <v>14601</v>
      </c>
      <c r="J281">
        <v>6668</v>
      </c>
      <c r="K281">
        <v>5883</v>
      </c>
      <c r="L281">
        <v>2620</v>
      </c>
      <c r="M281">
        <v>961</v>
      </c>
      <c r="N281">
        <v>631</v>
      </c>
      <c r="O281">
        <v>6448</v>
      </c>
      <c r="P281">
        <v>4001</v>
      </c>
      <c r="Q281">
        <v>544778.9</v>
      </c>
      <c r="R281">
        <v>17.399999999999999</v>
      </c>
      <c r="AA281" s="1">
        <f t="shared" si="73"/>
        <v>0.34919761796570442</v>
      </c>
      <c r="AB281" s="1">
        <f t="shared" si="74"/>
        <v>0.15947193456580488</v>
      </c>
      <c r="AC281" s="1">
        <f t="shared" si="75"/>
        <v>0.14069786908377777</v>
      </c>
      <c r="AD281" s="1">
        <f t="shared" si="76"/>
        <v>6.2659938296701981E-2</v>
      </c>
      <c r="AE281" s="1">
        <f t="shared" si="77"/>
        <v>2.298328271111855E-2</v>
      </c>
      <c r="AF281" s="1">
        <f t="shared" si="78"/>
        <v>1.5091000406572118E-2</v>
      </c>
      <c r="AG281" s="1">
        <f t="shared" si="79"/>
        <v>0.15421041302944061</v>
      </c>
      <c r="AH281" s="1">
        <f t="shared" si="80"/>
        <v>9.5687943940879636E-2</v>
      </c>
      <c r="AY281" s="2" t="s">
        <v>535</v>
      </c>
      <c r="AZ281" s="3" t="s">
        <v>871</v>
      </c>
      <c r="BA281" s="1">
        <f t="shared" si="81"/>
        <v>0.57134057971014496</v>
      </c>
      <c r="BB281" s="1">
        <f t="shared" si="82"/>
        <v>4.791666666666667E-2</v>
      </c>
      <c r="BC281" s="1">
        <f t="shared" si="83"/>
        <v>7.3749999999999996E-2</v>
      </c>
      <c r="BD281" s="1">
        <f t="shared" si="84"/>
        <v>1.8115942028985508E-2</v>
      </c>
      <c r="BE281" s="1">
        <f t="shared" si="85"/>
        <v>2.0652173913043477E-2</v>
      </c>
      <c r="BF281" s="1">
        <f t="shared" si="86"/>
        <v>6.8297101449275366E-2</v>
      </c>
      <c r="BG281" s="1">
        <f t="shared" si="70"/>
        <v>0.10494565217391304</v>
      </c>
      <c r="BH281" s="1">
        <f t="shared" si="71"/>
        <v>9.4981884057971019E-2</v>
      </c>
    </row>
    <row r="282" spans="1:60" x14ac:dyDescent="0.25">
      <c r="A282">
        <v>2011</v>
      </c>
      <c r="B282" t="s">
        <v>569</v>
      </c>
      <c r="C282" t="s">
        <v>570</v>
      </c>
      <c r="D282" t="s">
        <v>803</v>
      </c>
      <c r="E282">
        <v>59178</v>
      </c>
      <c r="F282">
        <v>7651</v>
      </c>
      <c r="G282">
        <v>6071</v>
      </c>
      <c r="H282">
        <v>6505</v>
      </c>
      <c r="I282">
        <f t="shared" si="72"/>
        <v>20227</v>
      </c>
      <c r="J282">
        <v>9535</v>
      </c>
      <c r="K282">
        <v>3540</v>
      </c>
      <c r="L282">
        <v>2302</v>
      </c>
      <c r="M282">
        <v>5857</v>
      </c>
      <c r="N282">
        <v>2213</v>
      </c>
      <c r="O282">
        <v>9954</v>
      </c>
      <c r="P282">
        <v>5550</v>
      </c>
      <c r="Q282">
        <v>883524.7</v>
      </c>
      <c r="R282">
        <v>20.2</v>
      </c>
      <c r="AA282" s="1">
        <f t="shared" si="73"/>
        <v>0.34179931731386665</v>
      </c>
      <c r="AB282" s="1">
        <f t="shared" si="74"/>
        <v>0.16112406637601812</v>
      </c>
      <c r="AC282" s="1">
        <f t="shared" si="75"/>
        <v>5.9819527527121566E-2</v>
      </c>
      <c r="AD282" s="1">
        <f t="shared" si="76"/>
        <v>3.8899591064246848E-2</v>
      </c>
      <c r="AE282" s="1">
        <f t="shared" si="77"/>
        <v>9.8972591165635879E-2</v>
      </c>
      <c r="AF282" s="1">
        <f t="shared" si="78"/>
        <v>3.7395653790259893E-2</v>
      </c>
      <c r="AG282" s="1">
        <f t="shared" si="79"/>
        <v>0.16820440028388928</v>
      </c>
      <c r="AH282" s="1">
        <f t="shared" si="80"/>
        <v>9.3784852478961775E-2</v>
      </c>
      <c r="AY282" s="2" t="s">
        <v>353</v>
      </c>
      <c r="AZ282" s="3" t="s">
        <v>870</v>
      </c>
      <c r="BA282" s="1">
        <f t="shared" si="81"/>
        <v>0.41446396509011568</v>
      </c>
      <c r="BB282" s="1">
        <f t="shared" si="82"/>
        <v>0.14598059046796519</v>
      </c>
      <c r="BC282" s="1">
        <f t="shared" si="83"/>
        <v>0.13629855223982362</v>
      </c>
      <c r="BD282" s="1">
        <f t="shared" si="84"/>
        <v>5.2592104366008322E-2</v>
      </c>
      <c r="BE282" s="1">
        <f t="shared" si="85"/>
        <v>1.3432123457351303E-2</v>
      </c>
      <c r="BF282" s="1">
        <f t="shared" si="86"/>
        <v>1.5477624491465716E-2</v>
      </c>
      <c r="BG282" s="1">
        <f t="shared" si="70"/>
        <v>0.12309370667515171</v>
      </c>
      <c r="BH282" s="1">
        <f t="shared" si="71"/>
        <v>9.8661333212118452E-2</v>
      </c>
    </row>
    <row r="283" spans="1:60" x14ac:dyDescent="0.25">
      <c r="A283">
        <v>2011</v>
      </c>
      <c r="B283" t="s">
        <v>571</v>
      </c>
      <c r="C283" t="s">
        <v>572</v>
      </c>
      <c r="D283" t="s">
        <v>803</v>
      </c>
      <c r="E283">
        <v>51341</v>
      </c>
      <c r="F283">
        <v>7242</v>
      </c>
      <c r="G283">
        <v>7283</v>
      </c>
      <c r="H283">
        <v>8068</v>
      </c>
      <c r="I283">
        <f t="shared" si="72"/>
        <v>22593</v>
      </c>
      <c r="J283">
        <v>7124</v>
      </c>
      <c r="K283">
        <v>3169</v>
      </c>
      <c r="L283">
        <v>5322</v>
      </c>
      <c r="M283">
        <v>2161</v>
      </c>
      <c r="N283">
        <v>783</v>
      </c>
      <c r="O283">
        <v>5842</v>
      </c>
      <c r="P283">
        <v>4347</v>
      </c>
      <c r="Q283">
        <v>668095</v>
      </c>
      <c r="R283">
        <v>16.2</v>
      </c>
      <c r="AA283" s="1">
        <f t="shared" si="73"/>
        <v>0.44005765372704075</v>
      </c>
      <c r="AB283" s="1">
        <f t="shared" si="74"/>
        <v>0.13875849710757485</v>
      </c>
      <c r="AC283" s="1">
        <f t="shared" si="75"/>
        <v>6.1724547632496449E-2</v>
      </c>
      <c r="AD283" s="1">
        <f t="shared" si="76"/>
        <v>0.10365984301045948</v>
      </c>
      <c r="AE283" s="1">
        <f t="shared" si="77"/>
        <v>4.2091116261856992E-2</v>
      </c>
      <c r="AF283" s="1">
        <f t="shared" si="78"/>
        <v>1.5250969011121716E-2</v>
      </c>
      <c r="AG283" s="1">
        <f t="shared" si="79"/>
        <v>0.11378820046356714</v>
      </c>
      <c r="AH283" s="1">
        <f t="shared" si="80"/>
        <v>8.4669172785882624E-2</v>
      </c>
      <c r="AY283" s="2" t="s">
        <v>303</v>
      </c>
      <c r="AZ283" s="3" t="s">
        <v>871</v>
      </c>
      <c r="BA283" s="1">
        <f t="shared" si="81"/>
        <v>0.41153448721260655</v>
      </c>
      <c r="BB283" s="1">
        <f t="shared" si="82"/>
        <v>0.17034358047016274</v>
      </c>
      <c r="BC283" s="1">
        <f t="shared" si="83"/>
        <v>0.13394471712735728</v>
      </c>
      <c r="BD283" s="1">
        <f t="shared" si="84"/>
        <v>7.848101265822785E-2</v>
      </c>
      <c r="BE283" s="1">
        <f t="shared" si="85"/>
        <v>1.7191940067166105E-2</v>
      </c>
      <c r="BF283" s="1">
        <f t="shared" si="86"/>
        <v>2.018858176181865E-2</v>
      </c>
      <c r="BG283" s="1">
        <f t="shared" si="70"/>
        <v>6.6985275122707313E-2</v>
      </c>
      <c r="BH283" s="1">
        <f t="shared" si="71"/>
        <v>0.1013304055799535</v>
      </c>
    </row>
    <row r="284" spans="1:60" x14ac:dyDescent="0.25">
      <c r="A284">
        <v>2011</v>
      </c>
      <c r="B284" t="s">
        <v>573</v>
      </c>
      <c r="C284" t="s">
        <v>574</v>
      </c>
      <c r="D284" t="s">
        <v>803</v>
      </c>
      <c r="E284">
        <v>29356</v>
      </c>
      <c r="F284">
        <v>4868</v>
      </c>
      <c r="G284">
        <v>4967</v>
      </c>
      <c r="H284">
        <v>5933</v>
      </c>
      <c r="I284">
        <f t="shared" si="72"/>
        <v>15768</v>
      </c>
      <c r="J284">
        <v>3603</v>
      </c>
      <c r="K284">
        <v>1115</v>
      </c>
      <c r="L284">
        <v>1126</v>
      </c>
      <c r="M284">
        <v>382</v>
      </c>
      <c r="N284">
        <v>1305</v>
      </c>
      <c r="O284">
        <v>2991</v>
      </c>
      <c r="P284">
        <v>3066</v>
      </c>
      <c r="Q284">
        <v>353827.4</v>
      </c>
      <c r="R284">
        <v>15.2</v>
      </c>
      <c r="AA284" s="1">
        <f t="shared" si="73"/>
        <v>0.53713039923695327</v>
      </c>
      <c r="AB284" s="1">
        <f t="shared" si="74"/>
        <v>0.12273470500068129</v>
      </c>
      <c r="AC284" s="1">
        <f t="shared" si="75"/>
        <v>3.7982013898351277E-2</v>
      </c>
      <c r="AD284" s="1">
        <f t="shared" si="76"/>
        <v>3.8356724349366399E-2</v>
      </c>
      <c r="AE284" s="1">
        <f t="shared" si="77"/>
        <v>1.3012672026161602E-2</v>
      </c>
      <c r="AF284" s="1">
        <f t="shared" si="78"/>
        <v>4.4454285324976153E-2</v>
      </c>
      <c r="AG284" s="1">
        <f t="shared" si="79"/>
        <v>0.101887178089658</v>
      </c>
      <c r="AH284" s="1">
        <f t="shared" si="80"/>
        <v>0.10444202207385202</v>
      </c>
      <c r="AY284" s="2" t="s">
        <v>537</v>
      </c>
      <c r="AZ284" s="3" t="s">
        <v>873</v>
      </c>
      <c r="BA284" s="1">
        <f t="shared" si="81"/>
        <v>0.40401380161018785</v>
      </c>
      <c r="BB284" s="1">
        <f t="shared" si="82"/>
        <v>0.14231660360375378</v>
      </c>
      <c r="BC284" s="1">
        <f t="shared" si="83"/>
        <v>6.7474538696181224E-2</v>
      </c>
      <c r="BD284" s="1">
        <f t="shared" si="84"/>
        <v>5.370626573100195E-2</v>
      </c>
      <c r="BE284" s="1">
        <f t="shared" si="85"/>
        <v>0.1100961778874202</v>
      </c>
      <c r="BF284" s="1">
        <f t="shared" si="86"/>
        <v>1.9002216925307954E-2</v>
      </c>
      <c r="BG284" s="1">
        <f t="shared" si="70"/>
        <v>0.11386328404980581</v>
      </c>
      <c r="BH284" s="1">
        <f t="shared" si="71"/>
        <v>8.9527111496341238E-2</v>
      </c>
    </row>
    <row r="285" spans="1:60" x14ac:dyDescent="0.25">
      <c r="A285">
        <v>2011</v>
      </c>
      <c r="B285" t="s">
        <v>575</v>
      </c>
      <c r="C285" t="s">
        <v>576</v>
      </c>
      <c r="D285" t="s">
        <v>803</v>
      </c>
      <c r="E285">
        <v>67443</v>
      </c>
      <c r="F285">
        <v>11462</v>
      </c>
      <c r="G285">
        <v>8519</v>
      </c>
      <c r="H285">
        <v>12978</v>
      </c>
      <c r="I285">
        <f t="shared" si="72"/>
        <v>32959</v>
      </c>
      <c r="J285">
        <v>8968</v>
      </c>
      <c r="K285">
        <v>3462</v>
      </c>
      <c r="L285">
        <v>1796</v>
      </c>
      <c r="M285">
        <v>2078</v>
      </c>
      <c r="N285">
        <v>3084</v>
      </c>
      <c r="O285">
        <v>8436</v>
      </c>
      <c r="P285">
        <v>6660</v>
      </c>
      <c r="Q285">
        <v>871612.8</v>
      </c>
      <c r="R285">
        <v>16.7</v>
      </c>
      <c r="AA285" s="1">
        <f t="shared" si="73"/>
        <v>0.48869415654701009</v>
      </c>
      <c r="AB285" s="1">
        <f t="shared" si="74"/>
        <v>0.13297154634283764</v>
      </c>
      <c r="AC285" s="1">
        <f t="shared" si="75"/>
        <v>5.1332236110493305E-2</v>
      </c>
      <c r="AD285" s="1">
        <f t="shared" si="76"/>
        <v>2.6629894874190058E-2</v>
      </c>
      <c r="AE285" s="1">
        <f t="shared" si="77"/>
        <v>3.0811203534836826E-2</v>
      </c>
      <c r="AF285" s="1">
        <f t="shared" si="78"/>
        <v>4.5727503224945509E-2</v>
      </c>
      <c r="AG285" s="1">
        <f t="shared" si="79"/>
        <v>0.12508340376317781</v>
      </c>
      <c r="AH285" s="1">
        <f t="shared" si="80"/>
        <v>9.8750055602508782E-2</v>
      </c>
      <c r="AY285" s="2" t="s">
        <v>607</v>
      </c>
      <c r="AZ285" s="3" t="s">
        <v>871</v>
      </c>
      <c r="BA285" s="1">
        <f t="shared" si="81"/>
        <v>0.62791678380657856</v>
      </c>
      <c r="BB285" s="1">
        <f t="shared" si="82"/>
        <v>6.4186814731515315E-2</v>
      </c>
      <c r="BC285" s="1">
        <f t="shared" si="83"/>
        <v>3.3191594039921279E-2</v>
      </c>
      <c r="BD285" s="1">
        <f t="shared" si="84"/>
        <v>2.4124964858026426E-2</v>
      </c>
      <c r="BE285" s="1">
        <f t="shared" si="85"/>
        <v>1.379322462749508E-2</v>
      </c>
      <c r="BF285" s="1">
        <f t="shared" si="86"/>
        <v>2.4898088276637614E-2</v>
      </c>
      <c r="BG285" s="1">
        <f t="shared" si="70"/>
        <v>0.12041397244869272</v>
      </c>
      <c r="BH285" s="1">
        <f t="shared" si="71"/>
        <v>9.1474557211132984E-2</v>
      </c>
    </row>
    <row r="286" spans="1:60" x14ac:dyDescent="0.25">
      <c r="A286">
        <v>2011</v>
      </c>
      <c r="B286" t="s">
        <v>577</v>
      </c>
      <c r="C286" t="s">
        <v>578</v>
      </c>
      <c r="D286" t="s">
        <v>803</v>
      </c>
      <c r="E286">
        <v>53285</v>
      </c>
      <c r="F286">
        <v>10147</v>
      </c>
      <c r="G286">
        <v>5651</v>
      </c>
      <c r="H286">
        <v>6105</v>
      </c>
      <c r="I286">
        <f t="shared" si="72"/>
        <v>21903</v>
      </c>
      <c r="J286">
        <v>7734</v>
      </c>
      <c r="K286">
        <v>3298</v>
      </c>
      <c r="L286">
        <v>1504</v>
      </c>
      <c r="M286">
        <v>1979</v>
      </c>
      <c r="N286">
        <v>2931</v>
      </c>
      <c r="O286">
        <v>8724</v>
      </c>
      <c r="P286">
        <v>5212</v>
      </c>
      <c r="Q286">
        <v>710440.3</v>
      </c>
      <c r="R286">
        <v>18.100000000000001</v>
      </c>
      <c r="AA286" s="1">
        <f t="shared" si="73"/>
        <v>0.41105376747677586</v>
      </c>
      <c r="AB286" s="1">
        <f t="shared" si="74"/>
        <v>0.1451440367833349</v>
      </c>
      <c r="AC286" s="1">
        <f t="shared" si="75"/>
        <v>6.1893591066904383E-2</v>
      </c>
      <c r="AD286" s="1">
        <f t="shared" si="76"/>
        <v>2.8225579431359671E-2</v>
      </c>
      <c r="AE286" s="1">
        <f t="shared" si="77"/>
        <v>3.7139908041662756E-2</v>
      </c>
      <c r="AF286" s="1">
        <f t="shared" si="78"/>
        <v>5.5006099277470209E-2</v>
      </c>
      <c r="AG286" s="1">
        <f t="shared" si="79"/>
        <v>0.1637233743079666</v>
      </c>
      <c r="AH286" s="1">
        <f t="shared" si="80"/>
        <v>9.7813643614525658E-2</v>
      </c>
      <c r="AY286" s="2" t="s">
        <v>623</v>
      </c>
      <c r="AZ286" s="3" t="s">
        <v>874</v>
      </c>
      <c r="BA286" s="1">
        <f t="shared" si="81"/>
        <v>0.3798721175430243</v>
      </c>
      <c r="BB286" s="1">
        <f t="shared" si="82"/>
        <v>0.1908713692946058</v>
      </c>
      <c r="BC286" s="1">
        <f t="shared" si="83"/>
        <v>5.5982586218624585E-2</v>
      </c>
      <c r="BD286" s="1">
        <f t="shared" si="84"/>
        <v>1.8468131419631318E-2</v>
      </c>
      <c r="BE286" s="1">
        <f t="shared" si="85"/>
        <v>2.0746887966804978E-2</v>
      </c>
      <c r="BF286" s="1">
        <f t="shared" si="86"/>
        <v>3.4011291748860618E-2</v>
      </c>
      <c r="BG286" s="1">
        <f t="shared" si="70"/>
        <v>0.19828583089585741</v>
      </c>
      <c r="BH286" s="1">
        <f t="shared" si="71"/>
        <v>0.10176178491259098</v>
      </c>
    </row>
    <row r="287" spans="1:60" x14ac:dyDescent="0.25">
      <c r="A287">
        <v>2011</v>
      </c>
      <c r="B287" t="s">
        <v>579</v>
      </c>
      <c r="C287" t="s">
        <v>580</v>
      </c>
      <c r="D287" t="s">
        <v>803</v>
      </c>
      <c r="E287">
        <v>55466</v>
      </c>
      <c r="F287">
        <v>9199</v>
      </c>
      <c r="G287">
        <v>15526</v>
      </c>
      <c r="H287">
        <v>8202</v>
      </c>
      <c r="I287">
        <f t="shared" si="72"/>
        <v>32927</v>
      </c>
      <c r="J287">
        <v>5852</v>
      </c>
      <c r="K287">
        <v>1880</v>
      </c>
      <c r="L287">
        <v>1939</v>
      </c>
      <c r="M287">
        <v>3825</v>
      </c>
      <c r="N287">
        <v>1277</v>
      </c>
      <c r="O287">
        <v>3682</v>
      </c>
      <c r="P287">
        <v>4084</v>
      </c>
      <c r="Q287">
        <v>678761.2</v>
      </c>
      <c r="R287">
        <v>14.2</v>
      </c>
      <c r="AA287" s="1">
        <f t="shared" si="73"/>
        <v>0.59364295243933218</v>
      </c>
      <c r="AB287" s="1">
        <f t="shared" si="74"/>
        <v>0.10550607579418021</v>
      </c>
      <c r="AC287" s="1">
        <f t="shared" si="75"/>
        <v>3.3894638156708616E-2</v>
      </c>
      <c r="AD287" s="1">
        <f t="shared" si="76"/>
        <v>3.4958352864818083E-2</v>
      </c>
      <c r="AE287" s="1">
        <f t="shared" si="77"/>
        <v>6.8961165398622584E-2</v>
      </c>
      <c r="AF287" s="1">
        <f t="shared" si="78"/>
        <v>2.3023113258572821E-2</v>
      </c>
      <c r="AG287" s="1">
        <f t="shared" si="79"/>
        <v>6.6383009411170812E-2</v>
      </c>
      <c r="AH287" s="1">
        <f t="shared" si="80"/>
        <v>7.3630692676594667E-2</v>
      </c>
      <c r="AY287" s="2" t="s">
        <v>409</v>
      </c>
      <c r="AZ287" s="3" t="s">
        <v>870</v>
      </c>
      <c r="BA287" s="1">
        <f t="shared" si="81"/>
        <v>0.71776161756554402</v>
      </c>
      <c r="BB287" s="1">
        <f t="shared" si="82"/>
        <v>7.6162583869019543E-2</v>
      </c>
      <c r="BC287" s="1">
        <f t="shared" si="83"/>
        <v>1.3377677396937281E-2</v>
      </c>
      <c r="BD287" s="1">
        <f t="shared" si="84"/>
        <v>7.1645446046677093E-3</v>
      </c>
      <c r="BE287" s="1">
        <f t="shared" si="85"/>
        <v>7.6940259611327595E-3</v>
      </c>
      <c r="BF287" s="1">
        <f t="shared" si="86"/>
        <v>1.4858570565800469E-2</v>
      </c>
      <c r="BG287" s="1">
        <f t="shared" si="70"/>
        <v>7.4838880477856931E-2</v>
      </c>
      <c r="BH287" s="1">
        <f t="shared" si="71"/>
        <v>8.8142099559041301E-2</v>
      </c>
    </row>
    <row r="288" spans="1:60" x14ac:dyDescent="0.25">
      <c r="A288">
        <v>2011</v>
      </c>
      <c r="B288" t="s">
        <v>581</v>
      </c>
      <c r="C288" t="s">
        <v>582</v>
      </c>
      <c r="D288" t="s">
        <v>803</v>
      </c>
      <c r="E288">
        <v>66299</v>
      </c>
      <c r="F288">
        <v>9117</v>
      </c>
      <c r="G288">
        <v>6810</v>
      </c>
      <c r="H288">
        <v>6815</v>
      </c>
      <c r="I288">
        <f t="shared" si="72"/>
        <v>22742</v>
      </c>
      <c r="J288">
        <v>12849</v>
      </c>
      <c r="K288">
        <v>6075</v>
      </c>
      <c r="L288">
        <v>2779</v>
      </c>
      <c r="M288">
        <v>4281</v>
      </c>
      <c r="N288">
        <v>2107</v>
      </c>
      <c r="O288">
        <v>9683</v>
      </c>
      <c r="P288">
        <v>5783</v>
      </c>
      <c r="Q288">
        <v>967136.9</v>
      </c>
      <c r="R288">
        <v>19</v>
      </c>
      <c r="AA288" s="1">
        <f t="shared" si="73"/>
        <v>0.34302176503416343</v>
      </c>
      <c r="AB288" s="1">
        <f t="shared" si="74"/>
        <v>0.19380382811203789</v>
      </c>
      <c r="AC288" s="1">
        <f t="shared" si="75"/>
        <v>9.1630341332448448E-2</v>
      </c>
      <c r="AD288" s="1">
        <f t="shared" si="76"/>
        <v>4.1916167664670656E-2</v>
      </c>
      <c r="AE288" s="1">
        <f t="shared" si="77"/>
        <v>6.457110966982911E-2</v>
      </c>
      <c r="AF288" s="1">
        <f t="shared" si="78"/>
        <v>3.1780268179007226E-2</v>
      </c>
      <c r="AG288" s="1">
        <f t="shared" si="79"/>
        <v>0.1460504683328557</v>
      </c>
      <c r="AH288" s="1">
        <f t="shared" si="80"/>
        <v>8.7226051674987551E-2</v>
      </c>
      <c r="AY288" s="2" t="s">
        <v>73</v>
      </c>
      <c r="AZ288" s="3" t="s">
        <v>870</v>
      </c>
      <c r="BA288" s="1">
        <f t="shared" si="81"/>
        <v>0.59569748990190419</v>
      </c>
      <c r="BB288" s="1">
        <f t="shared" si="82"/>
        <v>0.15760242354298903</v>
      </c>
      <c r="BC288" s="1">
        <f t="shared" si="83"/>
        <v>2.7688618003462204E-2</v>
      </c>
      <c r="BD288" s="1">
        <f t="shared" si="84"/>
        <v>1.0593984420080785E-2</v>
      </c>
      <c r="BE288" s="1">
        <f t="shared" si="85"/>
        <v>1.6265147143681477E-2</v>
      </c>
      <c r="BF288" s="1">
        <f t="shared" si="86"/>
        <v>2.2855957876514715E-2</v>
      </c>
      <c r="BG288" s="1">
        <f t="shared" si="70"/>
        <v>0.10067440854010387</v>
      </c>
      <c r="BH288" s="1">
        <f t="shared" si="71"/>
        <v>6.8621970571263707E-2</v>
      </c>
    </row>
    <row r="289" spans="1:60" x14ac:dyDescent="0.25">
      <c r="A289">
        <v>2011</v>
      </c>
      <c r="B289" t="s">
        <v>583</v>
      </c>
      <c r="C289" t="s">
        <v>584</v>
      </c>
      <c r="D289" t="s">
        <v>803</v>
      </c>
      <c r="E289">
        <v>72229</v>
      </c>
      <c r="F289">
        <v>12623</v>
      </c>
      <c r="G289">
        <v>7815</v>
      </c>
      <c r="H289">
        <v>8043</v>
      </c>
      <c r="I289">
        <f t="shared" si="72"/>
        <v>28481</v>
      </c>
      <c r="J289">
        <v>12581</v>
      </c>
      <c r="K289">
        <v>4588</v>
      </c>
      <c r="L289">
        <v>1654</v>
      </c>
      <c r="M289">
        <v>6703</v>
      </c>
      <c r="N289">
        <v>2831</v>
      </c>
      <c r="O289">
        <v>9459</v>
      </c>
      <c r="P289">
        <v>5932</v>
      </c>
      <c r="Q289">
        <v>1093577.3999999999</v>
      </c>
      <c r="R289">
        <v>19.2</v>
      </c>
      <c r="AA289" s="1">
        <f t="shared" si="73"/>
        <v>0.39431530271774495</v>
      </c>
      <c r="AB289" s="1">
        <f t="shared" si="74"/>
        <v>0.17418211521687965</v>
      </c>
      <c r="AC289" s="1">
        <f t="shared" si="75"/>
        <v>6.3520192720375471E-2</v>
      </c>
      <c r="AD289" s="1">
        <f t="shared" si="76"/>
        <v>2.2899389441913914E-2</v>
      </c>
      <c r="AE289" s="1">
        <f t="shared" si="77"/>
        <v>9.2802060114358501E-2</v>
      </c>
      <c r="AF289" s="1">
        <f t="shared" si="78"/>
        <v>3.9194783258801866E-2</v>
      </c>
      <c r="AG289" s="1">
        <f t="shared" si="79"/>
        <v>0.13095847928117516</v>
      </c>
      <c r="AH289" s="1">
        <f t="shared" si="80"/>
        <v>8.2127677248750502E-2</v>
      </c>
      <c r="AY289" s="2" t="s">
        <v>539</v>
      </c>
      <c r="AZ289" s="4" t="s">
        <v>872</v>
      </c>
      <c r="BA289" s="1">
        <f t="shared" si="81"/>
        <v>0.41678023552433868</v>
      </c>
      <c r="BB289" s="1">
        <f t="shared" si="82"/>
        <v>0.10401160149561449</v>
      </c>
      <c r="BC289" s="1">
        <f t="shared" si="83"/>
        <v>5.1507844987245345E-2</v>
      </c>
      <c r="BD289" s="1">
        <f t="shared" si="84"/>
        <v>3.4594821260090156E-2</v>
      </c>
      <c r="BE289" s="1">
        <f t="shared" si="85"/>
        <v>0.13360939301813607</v>
      </c>
      <c r="BF289" s="1">
        <f t="shared" si="86"/>
        <v>2.9388125939127093E-2</v>
      </c>
      <c r="BG289" s="1">
        <f t="shared" si="70"/>
        <v>0.14014397036726423</v>
      </c>
      <c r="BH289" s="1">
        <f t="shared" si="71"/>
        <v>8.9964007408183944E-2</v>
      </c>
    </row>
    <row r="290" spans="1:60" x14ac:dyDescent="0.25">
      <c r="A290">
        <v>2011</v>
      </c>
      <c r="B290" t="s">
        <v>585</v>
      </c>
      <c r="C290" t="s">
        <v>586</v>
      </c>
      <c r="D290" t="s">
        <v>803</v>
      </c>
      <c r="E290">
        <v>50611</v>
      </c>
      <c r="F290">
        <v>12595</v>
      </c>
      <c r="G290">
        <v>11712</v>
      </c>
      <c r="H290">
        <v>3445</v>
      </c>
      <c r="I290">
        <f t="shared" si="72"/>
        <v>27752</v>
      </c>
      <c r="J290">
        <v>5496</v>
      </c>
      <c r="K290">
        <v>2834</v>
      </c>
      <c r="L290">
        <v>1286</v>
      </c>
      <c r="M290">
        <v>1105</v>
      </c>
      <c r="N290">
        <v>2337</v>
      </c>
      <c r="O290">
        <v>5271</v>
      </c>
      <c r="P290">
        <v>4530</v>
      </c>
      <c r="Q290">
        <v>596543.19999999995</v>
      </c>
      <c r="R290">
        <v>14.6</v>
      </c>
      <c r="AA290" s="1">
        <f t="shared" si="73"/>
        <v>0.54833929382940472</v>
      </c>
      <c r="AB290" s="1">
        <f t="shared" si="74"/>
        <v>0.10859299361798819</v>
      </c>
      <c r="AC290" s="1">
        <f t="shared" si="75"/>
        <v>5.5995732153089249E-2</v>
      </c>
      <c r="AD290" s="1">
        <f t="shared" si="76"/>
        <v>2.5409495959376419E-2</v>
      </c>
      <c r="AE290" s="1">
        <f t="shared" si="77"/>
        <v>2.1833198316571496E-2</v>
      </c>
      <c r="AF290" s="1">
        <f t="shared" si="78"/>
        <v>4.6175732548260261E-2</v>
      </c>
      <c r="AG290" s="1">
        <f t="shared" si="79"/>
        <v>0.10414731975262295</v>
      </c>
      <c r="AH290" s="1">
        <f t="shared" si="80"/>
        <v>8.950623382268677E-2</v>
      </c>
      <c r="AY290" s="2" t="s">
        <v>337</v>
      </c>
      <c r="AZ290" s="3" t="s">
        <v>874</v>
      </c>
      <c r="BA290" s="1">
        <f t="shared" si="81"/>
        <v>0.31031099774354948</v>
      </c>
      <c r="BB290" s="1">
        <f t="shared" si="82"/>
        <v>0.15939860688707938</v>
      </c>
      <c r="BC290" s="1">
        <f t="shared" si="83"/>
        <v>8.2017070538604922E-2</v>
      </c>
      <c r="BD290" s="1">
        <f t="shared" si="84"/>
        <v>5.1947414892573332E-2</v>
      </c>
      <c r="BE290" s="1">
        <f t="shared" si="85"/>
        <v>0.11166977337388403</v>
      </c>
      <c r="BF290" s="1">
        <f t="shared" si="86"/>
        <v>4.0738742274109681E-2</v>
      </c>
      <c r="BG290" s="1">
        <f t="shared" si="70"/>
        <v>0.15248209555577358</v>
      </c>
      <c r="BH290" s="1">
        <f t="shared" si="71"/>
        <v>9.1435298734425588E-2</v>
      </c>
    </row>
    <row r="291" spans="1:60" x14ac:dyDescent="0.25">
      <c r="A291">
        <v>2011</v>
      </c>
      <c r="B291" t="s">
        <v>587</v>
      </c>
      <c r="C291" t="s">
        <v>588</v>
      </c>
      <c r="D291" t="s">
        <v>803</v>
      </c>
      <c r="E291">
        <v>84858</v>
      </c>
      <c r="F291">
        <v>17252</v>
      </c>
      <c r="G291">
        <v>15658</v>
      </c>
      <c r="H291">
        <v>9527</v>
      </c>
      <c r="I291">
        <f t="shared" si="72"/>
        <v>42437</v>
      </c>
      <c r="J291">
        <v>16284</v>
      </c>
      <c r="K291">
        <v>3816</v>
      </c>
      <c r="L291">
        <v>708</v>
      </c>
      <c r="M291">
        <v>1246</v>
      </c>
      <c r="N291">
        <v>2787</v>
      </c>
      <c r="O291">
        <v>10624</v>
      </c>
      <c r="P291">
        <v>6956</v>
      </c>
      <c r="Q291">
        <v>971217.8</v>
      </c>
      <c r="R291">
        <v>14.4</v>
      </c>
      <c r="AA291" s="1">
        <f t="shared" si="73"/>
        <v>0.50009427514200189</v>
      </c>
      <c r="AB291" s="1">
        <f t="shared" si="74"/>
        <v>0.19189705154493389</v>
      </c>
      <c r="AC291" s="1">
        <f t="shared" si="75"/>
        <v>4.4969242734921873E-2</v>
      </c>
      <c r="AD291" s="1">
        <f t="shared" si="76"/>
        <v>8.3433500671710389E-3</v>
      </c>
      <c r="AE291" s="1">
        <f t="shared" si="77"/>
        <v>1.4683353366801009E-2</v>
      </c>
      <c r="AF291" s="1">
        <f t="shared" si="78"/>
        <v>3.2843102594923283E-2</v>
      </c>
      <c r="AG291" s="1">
        <f t="shared" si="79"/>
        <v>0.12519738857856655</v>
      </c>
      <c r="AH291" s="1">
        <f t="shared" si="80"/>
        <v>8.1972235970680429E-2</v>
      </c>
      <c r="AY291" s="2" t="s">
        <v>547</v>
      </c>
      <c r="AZ291" s="3" t="s">
        <v>873</v>
      </c>
      <c r="BA291" s="1">
        <f t="shared" si="81"/>
        <v>0.46471249267976134</v>
      </c>
      <c r="BB291" s="1">
        <f t="shared" si="82"/>
        <v>0.16520789477849354</v>
      </c>
      <c r="BC291" s="1">
        <f t="shared" si="83"/>
        <v>7.3503110112217274E-2</v>
      </c>
      <c r="BD291" s="1">
        <f t="shared" si="84"/>
        <v>2.6732720279830962E-2</v>
      </c>
      <c r="BE291" s="1">
        <f t="shared" si="85"/>
        <v>2.1984457352685144E-2</v>
      </c>
      <c r="BF291" s="1">
        <f t="shared" si="86"/>
        <v>4.5789082160776186E-2</v>
      </c>
      <c r="BG291" s="1">
        <f t="shared" si="70"/>
        <v>0.12358145645051519</v>
      </c>
      <c r="BH291" s="1">
        <f t="shared" si="71"/>
        <v>7.8488786185720388E-2</v>
      </c>
    </row>
    <row r="292" spans="1:60" x14ac:dyDescent="0.25">
      <c r="A292">
        <v>2011</v>
      </c>
      <c r="B292" t="s">
        <v>589</v>
      </c>
      <c r="C292" t="s">
        <v>590</v>
      </c>
      <c r="D292" t="s">
        <v>803</v>
      </c>
      <c r="E292">
        <v>89186</v>
      </c>
      <c r="F292">
        <v>16787</v>
      </c>
      <c r="G292">
        <v>24712</v>
      </c>
      <c r="H292">
        <v>16630</v>
      </c>
      <c r="I292">
        <f t="shared" si="72"/>
        <v>58129</v>
      </c>
      <c r="J292">
        <v>6135</v>
      </c>
      <c r="K292">
        <v>914</v>
      </c>
      <c r="L292">
        <v>1767</v>
      </c>
      <c r="M292">
        <v>1723</v>
      </c>
      <c r="N292">
        <v>3257</v>
      </c>
      <c r="O292">
        <v>9111</v>
      </c>
      <c r="P292">
        <v>8150</v>
      </c>
      <c r="Q292">
        <v>970570.4</v>
      </c>
      <c r="R292">
        <v>13.5</v>
      </c>
      <c r="AA292" s="1">
        <f t="shared" si="73"/>
        <v>0.65177269975108199</v>
      </c>
      <c r="AB292" s="1">
        <f t="shared" si="74"/>
        <v>6.8788823357926132E-2</v>
      </c>
      <c r="AC292" s="1">
        <f t="shared" si="75"/>
        <v>1.0248245240284349E-2</v>
      </c>
      <c r="AD292" s="1">
        <f t="shared" si="76"/>
        <v>1.9812526629740094E-2</v>
      </c>
      <c r="AE292" s="1">
        <f t="shared" si="77"/>
        <v>1.9319175655371921E-2</v>
      </c>
      <c r="AF292" s="1">
        <f t="shared" si="78"/>
        <v>3.6519184625389632E-2</v>
      </c>
      <c r="AG292" s="1">
        <f t="shared" si="79"/>
        <v>0.10215728926064629</v>
      </c>
      <c r="AH292" s="1">
        <f t="shared" si="80"/>
        <v>9.1382055479559576E-2</v>
      </c>
      <c r="AY292" s="2" t="s">
        <v>151</v>
      </c>
      <c r="AZ292" s="4" t="s">
        <v>872</v>
      </c>
      <c r="BA292" s="1">
        <f t="shared" si="81"/>
        <v>0.5342756276839582</v>
      </c>
      <c r="BB292" s="1">
        <f t="shared" si="82"/>
        <v>0.2163632531548858</v>
      </c>
      <c r="BC292" s="1">
        <f t="shared" si="83"/>
        <v>5.4159970492926209E-2</v>
      </c>
      <c r="BD292" s="1">
        <f t="shared" si="84"/>
        <v>1.9396949179334509E-2</v>
      </c>
      <c r="BE292" s="1">
        <f t="shared" si="85"/>
        <v>7.9958900861501168E-3</v>
      </c>
      <c r="BF292" s="1">
        <f t="shared" si="86"/>
        <v>2.4817556708907448E-2</v>
      </c>
      <c r="BG292" s="1">
        <f t="shared" si="70"/>
        <v>7.4907131754353609E-2</v>
      </c>
      <c r="BH292" s="1">
        <f t="shared" si="71"/>
        <v>6.8083620939484155E-2</v>
      </c>
    </row>
    <row r="293" spans="1:60" x14ac:dyDescent="0.25">
      <c r="A293">
        <v>2011</v>
      </c>
      <c r="B293" t="s">
        <v>591</v>
      </c>
      <c r="C293" t="s">
        <v>592</v>
      </c>
      <c r="D293" t="s">
        <v>803</v>
      </c>
      <c r="E293">
        <v>209995</v>
      </c>
      <c r="F293">
        <v>45846</v>
      </c>
      <c r="G293">
        <v>63042</v>
      </c>
      <c r="H293">
        <v>35751</v>
      </c>
      <c r="I293">
        <f t="shared" si="72"/>
        <v>144639</v>
      </c>
      <c r="J293">
        <v>15836</v>
      </c>
      <c r="K293">
        <v>2946</v>
      </c>
      <c r="L293">
        <v>2111</v>
      </c>
      <c r="M293">
        <v>2808</v>
      </c>
      <c r="N293">
        <v>6856</v>
      </c>
      <c r="O293">
        <v>17841</v>
      </c>
      <c r="P293">
        <v>16958</v>
      </c>
      <c r="Q293">
        <v>2097696.1</v>
      </c>
      <c r="R293">
        <v>12</v>
      </c>
      <c r="AA293" s="1">
        <f t="shared" si="73"/>
        <v>0.68877354222719589</v>
      </c>
      <c r="AB293" s="1">
        <f t="shared" si="74"/>
        <v>7.5411319317126593E-2</v>
      </c>
      <c r="AC293" s="1">
        <f t="shared" si="75"/>
        <v>1.4028905450129765E-2</v>
      </c>
      <c r="AD293" s="1">
        <f t="shared" si="76"/>
        <v>1.0052620300483345E-2</v>
      </c>
      <c r="AE293" s="1">
        <f t="shared" si="77"/>
        <v>1.3371746946355866E-2</v>
      </c>
      <c r="AF293" s="1">
        <f t="shared" si="78"/>
        <v>3.2648396390390244E-2</v>
      </c>
      <c r="AG293" s="1">
        <f t="shared" si="79"/>
        <v>8.4959165694421301E-2</v>
      </c>
      <c r="AH293" s="1">
        <f t="shared" si="80"/>
        <v>8.0754303673896993E-2</v>
      </c>
      <c r="AY293" s="2" t="s">
        <v>277</v>
      </c>
      <c r="AZ293" s="3" t="s">
        <v>870</v>
      </c>
      <c r="BA293" s="1">
        <f t="shared" si="81"/>
        <v>0.60811436715061906</v>
      </c>
      <c r="BB293" s="1">
        <f t="shared" si="82"/>
        <v>0.17269974169413022</v>
      </c>
      <c r="BC293" s="1">
        <f t="shared" si="83"/>
        <v>2.5278346842433418E-2</v>
      </c>
      <c r="BD293" s="1">
        <f t="shared" si="84"/>
        <v>1.3503162020130044E-2</v>
      </c>
      <c r="BE293" s="1">
        <f t="shared" si="85"/>
        <v>1.0581633561948873E-2</v>
      </c>
      <c r="BF293" s="1">
        <f t="shared" si="86"/>
        <v>2.2855615925892938E-2</v>
      </c>
      <c r="BG293" s="1">
        <f t="shared" si="70"/>
        <v>7.2592856506635786E-2</v>
      </c>
      <c r="BH293" s="1">
        <f t="shared" si="71"/>
        <v>7.4374276298209668E-2</v>
      </c>
    </row>
    <row r="294" spans="1:60" x14ac:dyDescent="0.25">
      <c r="A294">
        <v>2011</v>
      </c>
      <c r="B294" t="s">
        <v>593</v>
      </c>
      <c r="C294" t="s">
        <v>594</v>
      </c>
      <c r="D294" t="s">
        <v>803</v>
      </c>
      <c r="E294">
        <v>244527</v>
      </c>
      <c r="F294">
        <v>46668</v>
      </c>
      <c r="G294">
        <v>30531</v>
      </c>
      <c r="H294">
        <v>31706</v>
      </c>
      <c r="I294">
        <f t="shared" si="72"/>
        <v>108905</v>
      </c>
      <c r="J294">
        <v>39596</v>
      </c>
      <c r="K294">
        <v>14319</v>
      </c>
      <c r="L294">
        <v>5470</v>
      </c>
      <c r="M294">
        <v>4711</v>
      </c>
      <c r="N294">
        <v>8621</v>
      </c>
      <c r="O294">
        <v>38596</v>
      </c>
      <c r="P294">
        <v>24309</v>
      </c>
      <c r="Q294">
        <v>3584822.5</v>
      </c>
      <c r="R294">
        <v>19.7</v>
      </c>
      <c r="AA294" s="1">
        <f t="shared" si="73"/>
        <v>0.44537004093617472</v>
      </c>
      <c r="AB294" s="1">
        <f t="shared" si="74"/>
        <v>0.16192894854146986</v>
      </c>
      <c r="AC294" s="1">
        <f t="shared" si="75"/>
        <v>5.8557950655755808E-2</v>
      </c>
      <c r="AD294" s="1">
        <f t="shared" si="76"/>
        <v>2.2369717863467021E-2</v>
      </c>
      <c r="AE294" s="1">
        <f t="shared" si="77"/>
        <v>1.9265766152613002E-2</v>
      </c>
      <c r="AF294" s="1">
        <f t="shared" si="78"/>
        <v>3.5255820420648842E-2</v>
      </c>
      <c r="AG294" s="1">
        <f t="shared" si="79"/>
        <v>0.15783942059568065</v>
      </c>
      <c r="AH294" s="1">
        <f t="shared" si="80"/>
        <v>9.9412334834190083E-2</v>
      </c>
      <c r="AY294" s="2" t="s">
        <v>451</v>
      </c>
      <c r="AZ294" s="3" t="s">
        <v>870</v>
      </c>
      <c r="BA294" s="1">
        <f t="shared" si="81"/>
        <v>0.46053990629725422</v>
      </c>
      <c r="BB294" s="1">
        <f t="shared" si="82"/>
        <v>0.2590624767602317</v>
      </c>
      <c r="BC294" s="1">
        <f t="shared" si="83"/>
        <v>2.4929557680072052E-2</v>
      </c>
      <c r="BD294" s="1">
        <f t="shared" si="84"/>
        <v>8.1142942134009802E-3</v>
      </c>
      <c r="BE294" s="1">
        <f t="shared" si="85"/>
        <v>6.0650630882243574E-3</v>
      </c>
      <c r="BF294" s="1">
        <f t="shared" si="86"/>
        <v>1.1923550458184943E-2</v>
      </c>
      <c r="BG294" s="1">
        <f t="shared" si="70"/>
        <v>7.5962023119954383E-2</v>
      </c>
      <c r="BH294" s="1">
        <f t="shared" si="71"/>
        <v>0.15340312838267739</v>
      </c>
    </row>
    <row r="295" spans="1:60" x14ac:dyDescent="0.25">
      <c r="A295">
        <v>2011</v>
      </c>
      <c r="B295" t="s">
        <v>595</v>
      </c>
      <c r="C295" t="s">
        <v>596</v>
      </c>
      <c r="D295" t="s">
        <v>803</v>
      </c>
      <c r="E295">
        <v>1311</v>
      </c>
      <c r="F295">
        <v>565</v>
      </c>
      <c r="G295">
        <v>73</v>
      </c>
      <c r="H295">
        <v>20</v>
      </c>
      <c r="I295">
        <f t="shared" si="72"/>
        <v>658</v>
      </c>
      <c r="J295">
        <v>0</v>
      </c>
      <c r="K295">
        <v>0</v>
      </c>
      <c r="L295">
        <v>0</v>
      </c>
      <c r="M295">
        <v>4</v>
      </c>
      <c r="N295">
        <v>109</v>
      </c>
      <c r="O295">
        <v>428</v>
      </c>
      <c r="P295">
        <v>112</v>
      </c>
      <c r="Q295">
        <v>23389.599999999999</v>
      </c>
      <c r="R295">
        <v>30.3</v>
      </c>
      <c r="AA295" s="1">
        <f t="shared" si="73"/>
        <v>0.50190694126620905</v>
      </c>
      <c r="AB295" s="1">
        <f t="shared" si="74"/>
        <v>0</v>
      </c>
      <c r="AC295" s="1">
        <f t="shared" si="75"/>
        <v>0</v>
      </c>
      <c r="AD295" s="1">
        <f t="shared" si="76"/>
        <v>0</v>
      </c>
      <c r="AE295" s="1">
        <f t="shared" si="77"/>
        <v>3.0511060259344014E-3</v>
      </c>
      <c r="AF295" s="1">
        <f t="shared" si="78"/>
        <v>8.3142639206712429E-2</v>
      </c>
      <c r="AG295" s="1">
        <f t="shared" si="79"/>
        <v>0.32646834477498093</v>
      </c>
      <c r="AH295" s="1">
        <f t="shared" si="80"/>
        <v>8.5430968726163237E-2</v>
      </c>
      <c r="AY295" s="2" t="s">
        <v>411</v>
      </c>
      <c r="AZ295" s="3" t="s">
        <v>870</v>
      </c>
      <c r="BA295" s="1">
        <f t="shared" si="81"/>
        <v>0.610313469442609</v>
      </c>
      <c r="BB295" s="1">
        <f t="shared" si="82"/>
        <v>0.16947396714114524</v>
      </c>
      <c r="BC295" s="1">
        <f t="shared" si="83"/>
        <v>1.8568500744755911E-2</v>
      </c>
      <c r="BD295" s="1">
        <f t="shared" si="84"/>
        <v>9.2674513668790804E-3</v>
      </c>
      <c r="BE295" s="1">
        <f t="shared" si="85"/>
        <v>7.2011736905175216E-3</v>
      </c>
      <c r="BF295" s="1">
        <f t="shared" si="86"/>
        <v>1.135612771723914E-2</v>
      </c>
      <c r="BG295" s="1">
        <f t="shared" si="70"/>
        <v>9.3150485491258914E-2</v>
      </c>
      <c r="BH295" s="1">
        <f t="shared" si="71"/>
        <v>8.0668824405595183E-2</v>
      </c>
    </row>
    <row r="296" spans="1:60" x14ac:dyDescent="0.25">
      <c r="A296">
        <v>2011</v>
      </c>
      <c r="B296" t="s">
        <v>597</v>
      </c>
      <c r="C296" t="s">
        <v>598</v>
      </c>
      <c r="D296" t="s">
        <v>803</v>
      </c>
      <c r="E296">
        <v>97563</v>
      </c>
      <c r="F296">
        <v>17364</v>
      </c>
      <c r="G296">
        <v>12659</v>
      </c>
      <c r="H296">
        <v>12469</v>
      </c>
      <c r="I296">
        <f t="shared" si="72"/>
        <v>42492</v>
      </c>
      <c r="J296">
        <v>19313</v>
      </c>
      <c r="K296">
        <v>8229</v>
      </c>
      <c r="L296">
        <v>2789</v>
      </c>
      <c r="M296">
        <v>1191</v>
      </c>
      <c r="N296">
        <v>3726</v>
      </c>
      <c r="O296">
        <v>11734</v>
      </c>
      <c r="P296">
        <v>8089</v>
      </c>
      <c r="Q296">
        <v>1391588.1</v>
      </c>
      <c r="R296">
        <v>17.899999999999999</v>
      </c>
      <c r="AA296" s="1">
        <f t="shared" si="73"/>
        <v>0.43553396267027461</v>
      </c>
      <c r="AB296" s="1">
        <f t="shared" si="74"/>
        <v>0.19795414245154414</v>
      </c>
      <c r="AC296" s="1">
        <f t="shared" si="75"/>
        <v>8.4345499830878509E-2</v>
      </c>
      <c r="AD296" s="1">
        <f t="shared" si="76"/>
        <v>2.8586656826870841E-2</v>
      </c>
      <c r="AE296" s="1">
        <f t="shared" si="77"/>
        <v>1.2207496694443591E-2</v>
      </c>
      <c r="AF296" s="1">
        <f t="shared" si="78"/>
        <v>3.8190707542818489E-2</v>
      </c>
      <c r="AG296" s="1">
        <f t="shared" si="79"/>
        <v>0.12027100437665919</v>
      </c>
      <c r="AH296" s="1">
        <f t="shared" si="80"/>
        <v>8.2910529606510672E-2</v>
      </c>
      <c r="AY296" s="2" t="s">
        <v>43</v>
      </c>
      <c r="AZ296" s="3" t="s">
        <v>871</v>
      </c>
      <c r="BA296" s="1">
        <f t="shared" si="81"/>
        <v>0.55173713016578096</v>
      </c>
      <c r="BB296" s="1">
        <f t="shared" si="82"/>
        <v>0.1273498849845324</v>
      </c>
      <c r="BC296" s="1">
        <f t="shared" si="83"/>
        <v>9.8486951693503605E-2</v>
      </c>
      <c r="BD296" s="1">
        <f t="shared" si="84"/>
        <v>2.7435155072578727E-2</v>
      </c>
      <c r="BE296" s="1">
        <f t="shared" si="85"/>
        <v>9.8952962639803285E-3</v>
      </c>
      <c r="BF296" s="1">
        <f t="shared" si="86"/>
        <v>2.7137701277068296E-2</v>
      </c>
      <c r="BG296" s="1">
        <f t="shared" si="70"/>
        <v>9.2567621162846031E-2</v>
      </c>
      <c r="BH296" s="1">
        <f t="shared" si="71"/>
        <v>6.5390259379709686E-2</v>
      </c>
    </row>
    <row r="297" spans="1:60" x14ac:dyDescent="0.25">
      <c r="A297">
        <v>2011</v>
      </c>
      <c r="B297" t="s">
        <v>599</v>
      </c>
      <c r="C297" t="s">
        <v>600</v>
      </c>
      <c r="D297" t="s">
        <v>803</v>
      </c>
      <c r="E297">
        <v>117466</v>
      </c>
      <c r="F297">
        <v>24950</v>
      </c>
      <c r="G297">
        <v>34918</v>
      </c>
      <c r="H297">
        <v>26035</v>
      </c>
      <c r="I297">
        <f t="shared" si="72"/>
        <v>85903</v>
      </c>
      <c r="J297">
        <v>4949</v>
      </c>
      <c r="K297">
        <v>964</v>
      </c>
      <c r="L297">
        <v>1210</v>
      </c>
      <c r="M297">
        <v>2389</v>
      </c>
      <c r="N297">
        <v>4280</v>
      </c>
      <c r="O297">
        <v>7898</v>
      </c>
      <c r="P297">
        <v>9873</v>
      </c>
      <c r="Q297">
        <v>1639773.2</v>
      </c>
      <c r="R297">
        <v>16.399999999999999</v>
      </c>
      <c r="AA297" s="1">
        <f t="shared" si="73"/>
        <v>0.73130097219620993</v>
      </c>
      <c r="AB297" s="1">
        <f t="shared" si="74"/>
        <v>4.2131340132463863E-2</v>
      </c>
      <c r="AC297" s="1">
        <f t="shared" si="75"/>
        <v>8.2066300035755022E-3</v>
      </c>
      <c r="AD297" s="1">
        <f t="shared" si="76"/>
        <v>1.0300853012786678E-2</v>
      </c>
      <c r="AE297" s="1">
        <f t="shared" si="77"/>
        <v>2.0337799874006097E-2</v>
      </c>
      <c r="AF297" s="1">
        <f t="shared" si="78"/>
        <v>3.6436075119609078E-2</v>
      </c>
      <c r="AG297" s="1">
        <f t="shared" si="79"/>
        <v>6.7236476938007592E-2</v>
      </c>
      <c r="AH297" s="1">
        <f t="shared" si="80"/>
        <v>8.4049852723341228E-2</v>
      </c>
      <c r="AY297" s="2" t="s">
        <v>265</v>
      </c>
      <c r="AZ297" s="4" t="s">
        <v>872</v>
      </c>
      <c r="BA297" s="1">
        <f t="shared" si="81"/>
        <v>0.51180898747270431</v>
      </c>
      <c r="BB297" s="1">
        <f t="shared" si="82"/>
        <v>0.15151994023675439</v>
      </c>
      <c r="BC297" s="1">
        <f t="shared" si="83"/>
        <v>6.1300425238478333E-2</v>
      </c>
      <c r="BD297" s="1">
        <f t="shared" si="84"/>
        <v>3.0269509251810135E-2</v>
      </c>
      <c r="BE297" s="1">
        <f t="shared" si="85"/>
        <v>1.899206987702563E-2</v>
      </c>
      <c r="BF297" s="1">
        <f t="shared" si="86"/>
        <v>4.4477646247557755E-2</v>
      </c>
      <c r="BG297" s="1">
        <f t="shared" si="70"/>
        <v>0.11791748074933915</v>
      </c>
      <c r="BH297" s="1">
        <f t="shared" si="71"/>
        <v>6.3713940926330301E-2</v>
      </c>
    </row>
    <row r="298" spans="1:60" x14ac:dyDescent="0.25">
      <c r="A298">
        <v>2011</v>
      </c>
      <c r="B298" t="s">
        <v>601</v>
      </c>
      <c r="C298" t="s">
        <v>602</v>
      </c>
      <c r="D298" t="s">
        <v>803</v>
      </c>
      <c r="E298">
        <v>71709</v>
      </c>
      <c r="F298">
        <v>13725</v>
      </c>
      <c r="G298">
        <v>21184</v>
      </c>
      <c r="H298">
        <v>12632</v>
      </c>
      <c r="I298">
        <f t="shared" si="72"/>
        <v>47541</v>
      </c>
      <c r="J298">
        <v>4818</v>
      </c>
      <c r="K298">
        <v>863</v>
      </c>
      <c r="L298">
        <v>966</v>
      </c>
      <c r="M298">
        <v>1332</v>
      </c>
      <c r="N298">
        <v>2662</v>
      </c>
      <c r="O298">
        <v>7451</v>
      </c>
      <c r="P298">
        <v>6076</v>
      </c>
      <c r="Q298">
        <v>768092.3</v>
      </c>
      <c r="R298">
        <v>13.2</v>
      </c>
      <c r="AA298" s="1">
        <f t="shared" si="73"/>
        <v>0.66297117516629711</v>
      </c>
      <c r="AB298" s="1">
        <f t="shared" si="74"/>
        <v>6.7188219052001841E-2</v>
      </c>
      <c r="AC298" s="1">
        <f t="shared" si="75"/>
        <v>1.2034751565354419E-2</v>
      </c>
      <c r="AD298" s="1">
        <f t="shared" si="76"/>
        <v>1.3471112412667866E-2</v>
      </c>
      <c r="AE298" s="1">
        <f t="shared" si="77"/>
        <v>1.8575074258461281E-2</v>
      </c>
      <c r="AF298" s="1">
        <f t="shared" si="78"/>
        <v>3.712225801503298E-2</v>
      </c>
      <c r="AG298" s="1">
        <f t="shared" si="79"/>
        <v>0.10390606478963589</v>
      </c>
      <c r="AH298" s="1">
        <f t="shared" si="80"/>
        <v>8.4731344740548609E-2</v>
      </c>
      <c r="AY298" s="2" t="s">
        <v>355</v>
      </c>
      <c r="AZ298" s="3" t="s">
        <v>870</v>
      </c>
      <c r="BA298" s="1">
        <f t="shared" si="81"/>
        <v>0.48016122937397659</v>
      </c>
      <c r="BB298" s="1">
        <f t="shared" si="82"/>
        <v>0.13200654994331779</v>
      </c>
      <c r="BC298" s="1">
        <f t="shared" si="83"/>
        <v>0.16003274971658898</v>
      </c>
      <c r="BD298" s="1">
        <f t="shared" si="84"/>
        <v>2.1119368518285258E-2</v>
      </c>
      <c r="BE298" s="1">
        <f t="shared" si="85"/>
        <v>1.284796573875803E-2</v>
      </c>
      <c r="BF298" s="1">
        <f t="shared" si="86"/>
        <v>1.4380484527858253E-2</v>
      </c>
      <c r="BG298" s="1">
        <f t="shared" si="70"/>
        <v>8.4981315866817814E-2</v>
      </c>
      <c r="BH298" s="1">
        <f t="shared" si="71"/>
        <v>9.4470336314397274E-2</v>
      </c>
    </row>
    <row r="299" spans="1:60" x14ac:dyDescent="0.25">
      <c r="A299">
        <v>2011</v>
      </c>
      <c r="B299" t="s">
        <v>603</v>
      </c>
      <c r="C299" t="s">
        <v>604</v>
      </c>
      <c r="D299" t="s">
        <v>803</v>
      </c>
      <c r="E299">
        <v>136531</v>
      </c>
      <c r="F299">
        <v>21120</v>
      </c>
      <c r="G299">
        <v>22334</v>
      </c>
      <c r="H299">
        <v>34619</v>
      </c>
      <c r="I299">
        <f t="shared" si="72"/>
        <v>78073</v>
      </c>
      <c r="J299">
        <v>22076</v>
      </c>
      <c r="K299">
        <v>3643</v>
      </c>
      <c r="L299">
        <v>1730</v>
      </c>
      <c r="M299">
        <v>2551</v>
      </c>
      <c r="N299">
        <v>4599</v>
      </c>
      <c r="O299">
        <v>12787</v>
      </c>
      <c r="P299">
        <v>11072</v>
      </c>
      <c r="Q299">
        <v>1647284.8</v>
      </c>
      <c r="R299">
        <v>14.6</v>
      </c>
      <c r="AA299" s="1">
        <f t="shared" si="73"/>
        <v>0.57183350301396751</v>
      </c>
      <c r="AB299" s="1">
        <f t="shared" si="74"/>
        <v>0.16169221641971421</v>
      </c>
      <c r="AC299" s="1">
        <f t="shared" si="75"/>
        <v>2.6682584907456914E-2</v>
      </c>
      <c r="AD299" s="1">
        <f t="shared" si="76"/>
        <v>1.2671114984875231E-2</v>
      </c>
      <c r="AE299" s="1">
        <f t="shared" si="77"/>
        <v>1.8684401344749545E-2</v>
      </c>
      <c r="AF299" s="1">
        <f t="shared" si="78"/>
        <v>3.3684657696786809E-2</v>
      </c>
      <c r="AG299" s="1">
        <f t="shared" si="79"/>
        <v>9.3656385729248309E-2</v>
      </c>
      <c r="AH299" s="1">
        <f t="shared" si="80"/>
        <v>8.1095135903201471E-2</v>
      </c>
      <c r="AY299" s="2" t="s">
        <v>385</v>
      </c>
      <c r="AZ299" s="4" t="s">
        <v>872</v>
      </c>
      <c r="BA299" s="1">
        <f t="shared" si="81"/>
        <v>0.50222646957158257</v>
      </c>
      <c r="BB299" s="1">
        <f t="shared" si="82"/>
        <v>0.15054594253878531</v>
      </c>
      <c r="BC299" s="1">
        <f t="shared" si="83"/>
        <v>5.2479616111913138E-2</v>
      </c>
      <c r="BD299" s="1">
        <f t="shared" si="84"/>
        <v>4.0239116732071326E-2</v>
      </c>
      <c r="BE299" s="1">
        <f t="shared" si="85"/>
        <v>2.1959699884101583E-2</v>
      </c>
      <c r="BF299" s="1">
        <f t="shared" si="86"/>
        <v>3.332587787966898E-2</v>
      </c>
      <c r="BG299" s="1">
        <f t="shared" si="70"/>
        <v>0.10099428641141904</v>
      </c>
      <c r="BH299" s="1">
        <f t="shared" si="71"/>
        <v>9.8228990870458111E-2</v>
      </c>
    </row>
    <row r="300" spans="1:60" x14ac:dyDescent="0.25">
      <c r="A300">
        <v>2011</v>
      </c>
      <c r="B300" t="s">
        <v>605</v>
      </c>
      <c r="C300" t="s">
        <v>606</v>
      </c>
      <c r="D300" t="s">
        <v>803</v>
      </c>
      <c r="E300">
        <v>109499</v>
      </c>
      <c r="F300">
        <v>20280</v>
      </c>
      <c r="G300">
        <v>31812</v>
      </c>
      <c r="H300">
        <v>18354</v>
      </c>
      <c r="I300">
        <f t="shared" si="72"/>
        <v>70446</v>
      </c>
      <c r="J300">
        <v>5507</v>
      </c>
      <c r="K300">
        <v>3104</v>
      </c>
      <c r="L300">
        <v>2333</v>
      </c>
      <c r="M300">
        <v>4312</v>
      </c>
      <c r="N300">
        <v>6722</v>
      </c>
      <c r="O300">
        <v>8849</v>
      </c>
      <c r="P300">
        <v>8226</v>
      </c>
      <c r="Q300">
        <v>1461793.2</v>
      </c>
      <c r="R300">
        <v>15.8</v>
      </c>
      <c r="AA300" s="1">
        <f t="shared" si="73"/>
        <v>0.64334834108074046</v>
      </c>
      <c r="AB300" s="1">
        <f t="shared" si="74"/>
        <v>5.0292696736956501E-2</v>
      </c>
      <c r="AC300" s="1">
        <f t="shared" si="75"/>
        <v>2.8347290842838747E-2</v>
      </c>
      <c r="AD300" s="1">
        <f t="shared" si="76"/>
        <v>2.1306130649594975E-2</v>
      </c>
      <c r="AE300" s="1">
        <f t="shared" si="77"/>
        <v>3.9379355062603309E-2</v>
      </c>
      <c r="AF300" s="1">
        <f t="shared" si="78"/>
        <v>6.1388688481173341E-2</v>
      </c>
      <c r="AG300" s="1">
        <f t="shared" si="79"/>
        <v>8.0813523411172705E-2</v>
      </c>
      <c r="AH300" s="1">
        <f t="shared" si="80"/>
        <v>7.5123973734919955E-2</v>
      </c>
      <c r="AY300" s="2" t="s">
        <v>569</v>
      </c>
      <c r="AZ300" s="3" t="s">
        <v>873</v>
      </c>
      <c r="BA300" s="1">
        <f t="shared" si="81"/>
        <v>0.34179931731386665</v>
      </c>
      <c r="BB300" s="1">
        <f t="shared" si="82"/>
        <v>0.16112406637601812</v>
      </c>
      <c r="BC300" s="1">
        <f t="shared" si="83"/>
        <v>5.9819527527121566E-2</v>
      </c>
      <c r="BD300" s="1">
        <f t="shared" si="84"/>
        <v>3.8899591064246848E-2</v>
      </c>
      <c r="BE300" s="1">
        <f t="shared" si="85"/>
        <v>9.8972591165635879E-2</v>
      </c>
      <c r="BF300" s="1">
        <f t="shared" si="86"/>
        <v>3.7395653790259893E-2</v>
      </c>
      <c r="BG300" s="1">
        <f t="shared" si="70"/>
        <v>0.16820440028388928</v>
      </c>
      <c r="BH300" s="1">
        <f t="shared" si="71"/>
        <v>9.3784852478961775E-2</v>
      </c>
    </row>
    <row r="301" spans="1:60" x14ac:dyDescent="0.25">
      <c r="A301">
        <v>2011</v>
      </c>
      <c r="B301" t="s">
        <v>607</v>
      </c>
      <c r="C301" t="s">
        <v>608</v>
      </c>
      <c r="D301" t="s">
        <v>803</v>
      </c>
      <c r="E301">
        <v>56912</v>
      </c>
      <c r="F301">
        <v>15388</v>
      </c>
      <c r="G301">
        <v>10582</v>
      </c>
      <c r="H301">
        <v>9766</v>
      </c>
      <c r="I301">
        <f t="shared" si="72"/>
        <v>35736</v>
      </c>
      <c r="J301">
        <v>3653</v>
      </c>
      <c r="K301">
        <v>1889</v>
      </c>
      <c r="L301">
        <v>1373</v>
      </c>
      <c r="M301">
        <v>785</v>
      </c>
      <c r="N301">
        <v>1417</v>
      </c>
      <c r="O301">
        <v>6853</v>
      </c>
      <c r="P301">
        <v>5206</v>
      </c>
      <c r="Q301">
        <v>619338.80000000005</v>
      </c>
      <c r="R301">
        <v>13.8</v>
      </c>
      <c r="AA301" s="1">
        <f t="shared" si="73"/>
        <v>0.62791678380657856</v>
      </c>
      <c r="AB301" s="1">
        <f t="shared" si="74"/>
        <v>6.4186814731515315E-2</v>
      </c>
      <c r="AC301" s="1">
        <f t="shared" si="75"/>
        <v>3.3191594039921279E-2</v>
      </c>
      <c r="AD301" s="1">
        <f t="shared" si="76"/>
        <v>2.4124964858026426E-2</v>
      </c>
      <c r="AE301" s="1">
        <f t="shared" si="77"/>
        <v>1.379322462749508E-2</v>
      </c>
      <c r="AF301" s="1">
        <f t="shared" si="78"/>
        <v>2.4898088276637614E-2</v>
      </c>
      <c r="AG301" s="1">
        <f t="shared" si="79"/>
        <v>0.12041397244869272</v>
      </c>
      <c r="AH301" s="1">
        <f t="shared" si="80"/>
        <v>9.1474557211132984E-2</v>
      </c>
      <c r="AY301" s="2" t="s">
        <v>493</v>
      </c>
      <c r="AZ301" s="3" t="s">
        <v>874</v>
      </c>
      <c r="BA301" s="1">
        <f t="shared" si="81"/>
        <v>0.32868155984469077</v>
      </c>
      <c r="BB301" s="1">
        <f t="shared" si="82"/>
        <v>0.17950593663834336</v>
      </c>
      <c r="BC301" s="1">
        <f t="shared" si="83"/>
        <v>8.2719036632716222E-2</v>
      </c>
      <c r="BD301" s="1">
        <f t="shared" si="84"/>
        <v>3.4888301164819085E-2</v>
      </c>
      <c r="BE301" s="1">
        <f t="shared" si="85"/>
        <v>5.524449946542119E-2</v>
      </c>
      <c r="BF301" s="1">
        <f t="shared" si="86"/>
        <v>4.4398176804906868E-2</v>
      </c>
      <c r="BG301" s="1">
        <f t="shared" si="70"/>
        <v>0.16524112317821169</v>
      </c>
      <c r="BH301" s="1">
        <f t="shared" si="71"/>
        <v>0.10932136627089077</v>
      </c>
    </row>
    <row r="302" spans="1:60" x14ac:dyDescent="0.25">
      <c r="A302">
        <v>2011</v>
      </c>
      <c r="B302" t="s">
        <v>609</v>
      </c>
      <c r="C302" t="s">
        <v>610</v>
      </c>
      <c r="D302" t="s">
        <v>803</v>
      </c>
      <c r="E302">
        <v>239216</v>
      </c>
      <c r="F302">
        <v>46432</v>
      </c>
      <c r="G302">
        <v>25593</v>
      </c>
      <c r="H302">
        <v>31023</v>
      </c>
      <c r="I302">
        <f t="shared" si="72"/>
        <v>103048</v>
      </c>
      <c r="J302">
        <v>38325</v>
      </c>
      <c r="K302">
        <v>16609</v>
      </c>
      <c r="L302">
        <v>10406</v>
      </c>
      <c r="M302">
        <v>7302</v>
      </c>
      <c r="N302">
        <v>12013</v>
      </c>
      <c r="O302">
        <v>32701</v>
      </c>
      <c r="P302">
        <v>18812</v>
      </c>
      <c r="Q302">
        <v>3556871.1</v>
      </c>
      <c r="R302">
        <v>18.899999999999999</v>
      </c>
      <c r="AA302" s="1">
        <f t="shared" si="73"/>
        <v>0.43077386128018191</v>
      </c>
      <c r="AB302" s="1">
        <f t="shared" si="74"/>
        <v>0.16021085546117317</v>
      </c>
      <c r="AC302" s="1">
        <f t="shared" si="75"/>
        <v>6.9430974516754729E-2</v>
      </c>
      <c r="AD302" s="1">
        <f t="shared" si="76"/>
        <v>4.3500434753528189E-2</v>
      </c>
      <c r="AE302" s="1">
        <f t="shared" si="77"/>
        <v>3.0524714065948765E-2</v>
      </c>
      <c r="AF302" s="1">
        <f t="shared" si="78"/>
        <v>5.021821282857334E-2</v>
      </c>
      <c r="AG302" s="1">
        <f t="shared" si="79"/>
        <v>0.13670072235970837</v>
      </c>
      <c r="AH302" s="1">
        <f t="shared" si="80"/>
        <v>7.86402247341315E-2</v>
      </c>
      <c r="AY302" s="2" t="s">
        <v>217</v>
      </c>
      <c r="AZ302" s="4" t="s">
        <v>872</v>
      </c>
      <c r="BA302" s="1">
        <f t="shared" si="81"/>
        <v>0.48326595715425019</v>
      </c>
      <c r="BB302" s="1">
        <f t="shared" si="82"/>
        <v>0.1998184968236944</v>
      </c>
      <c r="BC302" s="1">
        <f t="shared" si="83"/>
        <v>5.5495971179495639E-2</v>
      </c>
      <c r="BD302" s="1">
        <f t="shared" si="84"/>
        <v>2.4695432170062977E-2</v>
      </c>
      <c r="BE302" s="1">
        <f t="shared" si="85"/>
        <v>2.2275389819321839E-2</v>
      </c>
      <c r="BF302" s="1">
        <f t="shared" si="86"/>
        <v>4.9033358083766465E-2</v>
      </c>
      <c r="BG302" s="1">
        <f t="shared" si="70"/>
        <v>9.1411599702994797E-2</v>
      </c>
      <c r="BH302" s="1">
        <f t="shared" si="71"/>
        <v>7.4003795066413663E-2</v>
      </c>
    </row>
    <row r="303" spans="1:60" x14ac:dyDescent="0.25">
      <c r="A303">
        <v>2011</v>
      </c>
      <c r="B303" t="s">
        <v>611</v>
      </c>
      <c r="C303" t="s">
        <v>612</v>
      </c>
      <c r="D303" t="s">
        <v>803</v>
      </c>
      <c r="E303">
        <v>59908</v>
      </c>
      <c r="F303">
        <v>10754</v>
      </c>
      <c r="G303">
        <v>5825</v>
      </c>
      <c r="H303">
        <v>7154</v>
      </c>
      <c r="I303">
        <f t="shared" si="72"/>
        <v>23733</v>
      </c>
      <c r="J303">
        <v>12535</v>
      </c>
      <c r="K303">
        <v>3723</v>
      </c>
      <c r="L303">
        <v>1386</v>
      </c>
      <c r="M303">
        <v>774</v>
      </c>
      <c r="N303">
        <v>2187</v>
      </c>
      <c r="O303">
        <v>10081</v>
      </c>
      <c r="P303">
        <v>5489</v>
      </c>
      <c r="Q303">
        <v>798730.5</v>
      </c>
      <c r="R303">
        <v>18</v>
      </c>
      <c r="AA303" s="1">
        <f t="shared" si="73"/>
        <v>0.39615744141016224</v>
      </c>
      <c r="AB303" s="1">
        <f t="shared" si="74"/>
        <v>0.20923749749616077</v>
      </c>
      <c r="AC303" s="1">
        <f t="shared" si="75"/>
        <v>6.2145289443813846E-2</v>
      </c>
      <c r="AD303" s="1">
        <f t="shared" si="76"/>
        <v>2.3135474394070907E-2</v>
      </c>
      <c r="AE303" s="1">
        <f t="shared" si="77"/>
        <v>1.2919810375909729E-2</v>
      </c>
      <c r="AF303" s="1">
        <f t="shared" si="78"/>
        <v>3.6505975829605394E-2</v>
      </c>
      <c r="AG303" s="1">
        <f t="shared" si="79"/>
        <v>0.16827468785471056</v>
      </c>
      <c r="AH303" s="1">
        <f t="shared" si="80"/>
        <v>9.1623823195566542E-2</v>
      </c>
      <c r="AY303" s="2" t="s">
        <v>357</v>
      </c>
      <c r="AZ303" s="3" t="s">
        <v>871</v>
      </c>
      <c r="BA303" s="1">
        <f t="shared" si="81"/>
        <v>0.46588399614956305</v>
      </c>
      <c r="BB303" s="1">
        <f t="shared" si="82"/>
        <v>0.14877031388611012</v>
      </c>
      <c r="BC303" s="1">
        <f t="shared" si="83"/>
        <v>9.3731715143164529E-2</v>
      </c>
      <c r="BD303" s="1">
        <f t="shared" si="84"/>
        <v>6.9383363847417001E-2</v>
      </c>
      <c r="BE303" s="1">
        <f t="shared" si="85"/>
        <v>1.7836582925954587E-2</v>
      </c>
      <c r="BF303" s="1">
        <f t="shared" si="86"/>
        <v>1.7704460089466034E-2</v>
      </c>
      <c r="BG303" s="1">
        <f t="shared" si="70"/>
        <v>0.10290481493365546</v>
      </c>
      <c r="BH303" s="1">
        <f t="shared" si="71"/>
        <v>8.3784753024669215E-2</v>
      </c>
    </row>
    <row r="304" spans="1:60" x14ac:dyDescent="0.25">
      <c r="A304">
        <v>2011</v>
      </c>
      <c r="B304" t="s">
        <v>613</v>
      </c>
      <c r="C304" t="s">
        <v>614</v>
      </c>
      <c r="D304" t="s">
        <v>803</v>
      </c>
      <c r="E304">
        <v>57139</v>
      </c>
      <c r="F304">
        <v>17493</v>
      </c>
      <c r="G304">
        <v>18513</v>
      </c>
      <c r="H304">
        <v>4858</v>
      </c>
      <c r="I304">
        <f t="shared" si="72"/>
        <v>40864</v>
      </c>
      <c r="J304">
        <v>2629</v>
      </c>
      <c r="K304">
        <v>1770</v>
      </c>
      <c r="L304">
        <v>523</v>
      </c>
      <c r="M304">
        <v>984</v>
      </c>
      <c r="N304">
        <v>1546</v>
      </c>
      <c r="O304">
        <v>4825</v>
      </c>
      <c r="P304">
        <v>3998</v>
      </c>
      <c r="Q304">
        <v>546041.80000000005</v>
      </c>
      <c r="R304">
        <v>11.3</v>
      </c>
      <c r="AA304" s="1">
        <f t="shared" si="73"/>
        <v>0.71516827385848547</v>
      </c>
      <c r="AB304" s="1">
        <f t="shared" si="74"/>
        <v>4.6010605715885819E-2</v>
      </c>
      <c r="AC304" s="1">
        <f t="shared" si="75"/>
        <v>3.0977090953639371E-2</v>
      </c>
      <c r="AD304" s="1">
        <f t="shared" si="76"/>
        <v>9.1531178354538924E-3</v>
      </c>
      <c r="AE304" s="1">
        <f t="shared" si="77"/>
        <v>1.7221162428463922E-2</v>
      </c>
      <c r="AF304" s="1">
        <f t="shared" si="78"/>
        <v>2.7056826335777665E-2</v>
      </c>
      <c r="AG304" s="1">
        <f t="shared" si="79"/>
        <v>8.4443199915994333E-2</v>
      </c>
      <c r="AH304" s="1">
        <f t="shared" si="80"/>
        <v>6.9969722956299552E-2</v>
      </c>
      <c r="AY304" s="2" t="s">
        <v>471</v>
      </c>
      <c r="AZ304" s="4" t="s">
        <v>872</v>
      </c>
      <c r="BA304" s="1">
        <f t="shared" si="81"/>
        <v>0.45304178552626745</v>
      </c>
      <c r="BB304" s="1">
        <f t="shared" si="82"/>
        <v>0.1340369005497129</v>
      </c>
      <c r="BC304" s="1">
        <f t="shared" si="83"/>
        <v>7.6408868864702065E-2</v>
      </c>
      <c r="BD304" s="1">
        <f t="shared" si="84"/>
        <v>3.6692417879748772E-2</v>
      </c>
      <c r="BE304" s="1">
        <f t="shared" si="85"/>
        <v>3.4611099548231494E-2</v>
      </c>
      <c r="BF304" s="1">
        <f t="shared" si="86"/>
        <v>5.0490334112807456E-2</v>
      </c>
      <c r="BG304" s="1">
        <f t="shared" si="70"/>
        <v>0.13086595085640129</v>
      </c>
      <c r="BH304" s="1">
        <f t="shared" si="71"/>
        <v>8.3852642662128579E-2</v>
      </c>
    </row>
    <row r="305" spans="1:60" x14ac:dyDescent="0.25">
      <c r="A305">
        <v>2011</v>
      </c>
      <c r="B305" t="s">
        <v>615</v>
      </c>
      <c r="C305" t="s">
        <v>616</v>
      </c>
      <c r="D305" t="s">
        <v>803</v>
      </c>
      <c r="E305">
        <v>38508</v>
      </c>
      <c r="F305">
        <v>6751</v>
      </c>
      <c r="G305">
        <v>2451</v>
      </c>
      <c r="H305">
        <v>4153</v>
      </c>
      <c r="I305">
        <f t="shared" si="72"/>
        <v>13355</v>
      </c>
      <c r="J305">
        <v>7665</v>
      </c>
      <c r="K305">
        <v>4264</v>
      </c>
      <c r="L305">
        <v>886</v>
      </c>
      <c r="M305">
        <v>817</v>
      </c>
      <c r="N305">
        <v>1222</v>
      </c>
      <c r="O305">
        <v>6773</v>
      </c>
      <c r="P305">
        <v>3526</v>
      </c>
      <c r="Q305">
        <v>540004</v>
      </c>
      <c r="R305">
        <v>19.100000000000001</v>
      </c>
      <c r="AA305" s="1">
        <f t="shared" si="73"/>
        <v>0.34681105224888337</v>
      </c>
      <c r="AB305" s="1">
        <f t="shared" si="74"/>
        <v>0.19904954814583983</v>
      </c>
      <c r="AC305" s="1">
        <f t="shared" si="75"/>
        <v>0.11073023787264984</v>
      </c>
      <c r="AD305" s="1">
        <f t="shared" si="76"/>
        <v>2.3008206087046849E-2</v>
      </c>
      <c r="AE305" s="1">
        <f t="shared" si="77"/>
        <v>2.1216370624285864E-2</v>
      </c>
      <c r="AF305" s="1">
        <f t="shared" si="78"/>
        <v>3.1733665731795993E-2</v>
      </c>
      <c r="AG305" s="1">
        <f t="shared" si="79"/>
        <v>0.17588553027942247</v>
      </c>
      <c r="AH305" s="1">
        <f t="shared" si="80"/>
        <v>9.1565389010075826E-2</v>
      </c>
      <c r="AY305" s="2" t="s">
        <v>625</v>
      </c>
      <c r="AZ305" s="3" t="s">
        <v>874</v>
      </c>
      <c r="BA305" s="1">
        <f t="shared" si="81"/>
        <v>0.33901192504258942</v>
      </c>
      <c r="BB305" s="1">
        <f t="shared" si="82"/>
        <v>0.16798066637613407</v>
      </c>
      <c r="BC305" s="1">
        <f t="shared" si="83"/>
        <v>6.6241432589834004E-2</v>
      </c>
      <c r="BD305" s="1">
        <f t="shared" si="84"/>
        <v>5.2810902896081771E-2</v>
      </c>
      <c r="BE305" s="1">
        <f t="shared" si="85"/>
        <v>3.6012836258468364E-2</v>
      </c>
      <c r="BF305" s="1">
        <f t="shared" si="86"/>
        <v>3.3913077928766688E-2</v>
      </c>
      <c r="BG305" s="1">
        <f t="shared" si="70"/>
        <v>0.20779683847708094</v>
      </c>
      <c r="BH305" s="1">
        <f t="shared" si="71"/>
        <v>9.6232320431044724E-2</v>
      </c>
    </row>
    <row r="306" spans="1:60" x14ac:dyDescent="0.25">
      <c r="A306">
        <v>2011</v>
      </c>
      <c r="B306" t="s">
        <v>617</v>
      </c>
      <c r="C306" t="s">
        <v>618</v>
      </c>
      <c r="D306" t="s">
        <v>803</v>
      </c>
      <c r="E306">
        <v>44754</v>
      </c>
      <c r="F306">
        <v>11194</v>
      </c>
      <c r="G306">
        <v>6119</v>
      </c>
      <c r="H306">
        <v>5450</v>
      </c>
      <c r="I306">
        <f t="shared" si="72"/>
        <v>22763</v>
      </c>
      <c r="J306">
        <v>6400</v>
      </c>
      <c r="K306">
        <v>1364</v>
      </c>
      <c r="L306">
        <v>429</v>
      </c>
      <c r="M306">
        <v>651</v>
      </c>
      <c r="N306">
        <v>1599</v>
      </c>
      <c r="O306">
        <v>7582</v>
      </c>
      <c r="P306">
        <v>3966</v>
      </c>
      <c r="Q306">
        <v>509882.5</v>
      </c>
      <c r="R306">
        <v>15.4</v>
      </c>
      <c r="AA306" s="1">
        <f t="shared" si="73"/>
        <v>0.50862492738079279</v>
      </c>
      <c r="AB306" s="1">
        <f t="shared" si="74"/>
        <v>0.14300397729811862</v>
      </c>
      <c r="AC306" s="1">
        <f t="shared" si="75"/>
        <v>3.0477722661661526E-2</v>
      </c>
      <c r="AD306" s="1">
        <f t="shared" si="76"/>
        <v>9.5857353532645129E-3</v>
      </c>
      <c r="AE306" s="1">
        <f t="shared" si="77"/>
        <v>1.4546185815793002E-2</v>
      </c>
      <c r="AF306" s="1">
        <f t="shared" si="78"/>
        <v>3.572864995307682E-2</v>
      </c>
      <c r="AG306" s="1">
        <f t="shared" si="79"/>
        <v>0.16941502435536487</v>
      </c>
      <c r="AH306" s="1">
        <f t="shared" si="80"/>
        <v>8.861777718192787E-2</v>
      </c>
      <c r="AY306" s="2" t="s">
        <v>635</v>
      </c>
      <c r="AZ306" s="3" t="s">
        <v>874</v>
      </c>
      <c r="BA306" s="1">
        <f t="shared" si="81"/>
        <v>0.43323708273176709</v>
      </c>
      <c r="BB306" s="1">
        <f t="shared" si="82"/>
        <v>0.12718204488778054</v>
      </c>
      <c r="BC306" s="1">
        <f t="shared" si="83"/>
        <v>7.7219232620203873E-2</v>
      </c>
      <c r="BD306" s="1">
        <f t="shared" si="84"/>
        <v>3.6990856192851203E-2</v>
      </c>
      <c r="BE306" s="1">
        <f t="shared" si="85"/>
        <v>1.9031368946055914E-2</v>
      </c>
      <c r="BF306" s="1">
        <f t="shared" si="86"/>
        <v>3.8018987618672617E-2</v>
      </c>
      <c r="BG306" s="1">
        <f t="shared" si="70"/>
        <v>0.17880736754604717</v>
      </c>
      <c r="BH306" s="1">
        <f t="shared" si="71"/>
        <v>8.9513059456621608E-2</v>
      </c>
    </row>
    <row r="307" spans="1:60" x14ac:dyDescent="0.25">
      <c r="A307">
        <v>2011</v>
      </c>
      <c r="B307" t="s">
        <v>619</v>
      </c>
      <c r="C307" t="s">
        <v>620</v>
      </c>
      <c r="D307" t="s">
        <v>803</v>
      </c>
      <c r="E307">
        <v>39999</v>
      </c>
      <c r="F307">
        <v>6671</v>
      </c>
      <c r="G307">
        <v>3500</v>
      </c>
      <c r="H307">
        <v>5214</v>
      </c>
      <c r="I307">
        <f t="shared" si="72"/>
        <v>15385</v>
      </c>
      <c r="J307">
        <v>6806</v>
      </c>
      <c r="K307">
        <v>2342</v>
      </c>
      <c r="L307">
        <v>1291</v>
      </c>
      <c r="M307">
        <v>811</v>
      </c>
      <c r="N307">
        <v>1397</v>
      </c>
      <c r="O307">
        <v>7824</v>
      </c>
      <c r="P307">
        <v>4143</v>
      </c>
      <c r="Q307">
        <v>619623.9</v>
      </c>
      <c r="R307">
        <v>22.1</v>
      </c>
      <c r="AA307" s="1">
        <f t="shared" si="73"/>
        <v>0.38463461586539666</v>
      </c>
      <c r="AB307" s="1">
        <f t="shared" si="74"/>
        <v>0.17015425385634642</v>
      </c>
      <c r="AC307" s="1">
        <f t="shared" si="75"/>
        <v>5.8551463786594662E-2</v>
      </c>
      <c r="AD307" s="1">
        <f t="shared" si="76"/>
        <v>3.2275806895172378E-2</v>
      </c>
      <c r="AE307" s="1">
        <f t="shared" si="77"/>
        <v>2.0275506887672191E-2</v>
      </c>
      <c r="AF307" s="1">
        <f t="shared" si="78"/>
        <v>3.492587314682867E-2</v>
      </c>
      <c r="AG307" s="1">
        <f t="shared" si="79"/>
        <v>0.19560489012225304</v>
      </c>
      <c r="AH307" s="1">
        <f t="shared" si="80"/>
        <v>0.103577589439736</v>
      </c>
      <c r="AY307" s="2" t="s">
        <v>97</v>
      </c>
      <c r="AZ307" s="3" t="s">
        <v>873</v>
      </c>
      <c r="BA307" s="1">
        <f t="shared" si="81"/>
        <v>0.46376755522884666</v>
      </c>
      <c r="BB307" s="1">
        <f t="shared" si="82"/>
        <v>0.20518822300460401</v>
      </c>
      <c r="BC307" s="1">
        <f t="shared" si="83"/>
        <v>8.0473555925252446E-2</v>
      </c>
      <c r="BD307" s="1">
        <f t="shared" si="84"/>
        <v>2.6521453166711804E-2</v>
      </c>
      <c r="BE307" s="1">
        <f t="shared" si="85"/>
        <v>1.9402638604093317E-2</v>
      </c>
      <c r="BF307" s="1">
        <f t="shared" si="86"/>
        <v>2.1936781831547181E-2</v>
      </c>
      <c r="BG307" s="1">
        <f t="shared" si="70"/>
        <v>0.10925832785236197</v>
      </c>
      <c r="BH307" s="1">
        <f t="shared" si="71"/>
        <v>7.3451464386582579E-2</v>
      </c>
    </row>
    <row r="308" spans="1:60" x14ac:dyDescent="0.25">
      <c r="A308">
        <v>2011</v>
      </c>
      <c r="B308" t="s">
        <v>621</v>
      </c>
      <c r="C308" t="s">
        <v>622</v>
      </c>
      <c r="D308" t="s">
        <v>803</v>
      </c>
      <c r="E308">
        <v>58962</v>
      </c>
      <c r="F308">
        <v>9495</v>
      </c>
      <c r="G308">
        <v>7410</v>
      </c>
      <c r="H308">
        <v>9562</v>
      </c>
      <c r="I308">
        <f t="shared" si="72"/>
        <v>26467</v>
      </c>
      <c r="J308">
        <v>10889</v>
      </c>
      <c r="K308">
        <v>4185</v>
      </c>
      <c r="L308">
        <v>1029</v>
      </c>
      <c r="M308">
        <v>986</v>
      </c>
      <c r="N308">
        <v>1630</v>
      </c>
      <c r="O308">
        <v>8611</v>
      </c>
      <c r="P308">
        <v>5165</v>
      </c>
      <c r="Q308">
        <v>771648.8</v>
      </c>
      <c r="R308">
        <v>17.100000000000001</v>
      </c>
      <c r="AA308" s="1">
        <f t="shared" si="73"/>
        <v>0.44888233099284286</v>
      </c>
      <c r="AB308" s="1">
        <f t="shared" si="74"/>
        <v>0.18467826735863777</v>
      </c>
      <c r="AC308" s="1">
        <f t="shared" si="75"/>
        <v>7.0977917981072558E-2</v>
      </c>
      <c r="AD308" s="1">
        <f t="shared" si="76"/>
        <v>1.7451918184593466E-2</v>
      </c>
      <c r="AE308" s="1">
        <f t="shared" si="77"/>
        <v>1.672263491740443E-2</v>
      </c>
      <c r="AF308" s="1">
        <f t="shared" si="78"/>
        <v>2.7644923849258846E-2</v>
      </c>
      <c r="AG308" s="1">
        <f t="shared" si="79"/>
        <v>0.14604321427359995</v>
      </c>
      <c r="AH308" s="1">
        <f t="shared" si="80"/>
        <v>8.759879244259014E-2</v>
      </c>
      <c r="AY308" s="2" t="s">
        <v>203</v>
      </c>
      <c r="AZ308" s="3" t="s">
        <v>874</v>
      </c>
      <c r="BA308" s="1">
        <f t="shared" si="81"/>
        <v>0.3827439954250858</v>
      </c>
      <c r="BB308" s="1">
        <f t="shared" si="82"/>
        <v>0.18888200533739993</v>
      </c>
      <c r="BC308" s="1">
        <f t="shared" si="83"/>
        <v>0.10731986275257339</v>
      </c>
      <c r="BD308" s="1">
        <f t="shared" si="84"/>
        <v>3.9911361036980557E-2</v>
      </c>
      <c r="BE308" s="1">
        <f t="shared" si="85"/>
        <v>3.0022874571101792E-2</v>
      </c>
      <c r="BF308" s="1">
        <f t="shared" si="86"/>
        <v>4.2246473503621804E-2</v>
      </c>
      <c r="BG308" s="1">
        <f t="shared" si="70"/>
        <v>0.13536504003049943</v>
      </c>
      <c r="BH308" s="1">
        <f t="shared" si="71"/>
        <v>7.3508387342737319E-2</v>
      </c>
    </row>
    <row r="309" spans="1:60" x14ac:dyDescent="0.25">
      <c r="A309">
        <v>2011</v>
      </c>
      <c r="B309" t="s">
        <v>623</v>
      </c>
      <c r="C309" t="s">
        <v>624</v>
      </c>
      <c r="D309" t="s">
        <v>803</v>
      </c>
      <c r="E309">
        <v>29402</v>
      </c>
      <c r="F309">
        <v>5202</v>
      </c>
      <c r="G309">
        <v>3304</v>
      </c>
      <c r="H309">
        <v>2663</v>
      </c>
      <c r="I309">
        <f t="shared" si="72"/>
        <v>11169</v>
      </c>
      <c r="J309">
        <v>5612</v>
      </c>
      <c r="K309">
        <v>1646</v>
      </c>
      <c r="L309">
        <v>543</v>
      </c>
      <c r="M309">
        <v>610</v>
      </c>
      <c r="N309">
        <v>1000</v>
      </c>
      <c r="O309">
        <v>5830</v>
      </c>
      <c r="P309">
        <v>2992</v>
      </c>
      <c r="Q309">
        <v>378425</v>
      </c>
      <c r="R309">
        <v>18.399999999999999</v>
      </c>
      <c r="AA309" s="1">
        <f t="shared" si="73"/>
        <v>0.3798721175430243</v>
      </c>
      <c r="AB309" s="1">
        <f t="shared" si="74"/>
        <v>0.1908713692946058</v>
      </c>
      <c r="AC309" s="1">
        <f t="shared" si="75"/>
        <v>5.5982586218624585E-2</v>
      </c>
      <c r="AD309" s="1">
        <f t="shared" si="76"/>
        <v>1.8468131419631318E-2</v>
      </c>
      <c r="AE309" s="1">
        <f t="shared" si="77"/>
        <v>2.0746887966804978E-2</v>
      </c>
      <c r="AF309" s="1">
        <f t="shared" si="78"/>
        <v>3.4011291748860618E-2</v>
      </c>
      <c r="AG309" s="1">
        <f t="shared" si="79"/>
        <v>0.19828583089585741</v>
      </c>
      <c r="AH309" s="1">
        <f t="shared" si="80"/>
        <v>0.10176178491259098</v>
      </c>
      <c r="AY309" s="2" t="s">
        <v>549</v>
      </c>
      <c r="AZ309" s="3" t="s">
        <v>874</v>
      </c>
      <c r="BA309" s="1">
        <f t="shared" si="81"/>
        <v>0.39145359639033883</v>
      </c>
      <c r="BB309" s="1">
        <f t="shared" si="82"/>
        <v>0.19000265416261169</v>
      </c>
      <c r="BC309" s="1">
        <f t="shared" si="83"/>
        <v>0.10427320180483057</v>
      </c>
      <c r="BD309" s="1">
        <f t="shared" si="84"/>
        <v>2.7851013005396798E-2</v>
      </c>
      <c r="BE309" s="1">
        <f t="shared" si="85"/>
        <v>2.2383438025303015E-2</v>
      </c>
      <c r="BF309" s="1">
        <f t="shared" si="86"/>
        <v>4.5350791825179156E-2</v>
      </c>
      <c r="BG309" s="1">
        <f t="shared" si="70"/>
        <v>0.13562770945766611</v>
      </c>
      <c r="BH309" s="1">
        <f t="shared" si="71"/>
        <v>8.3057595328673808E-2</v>
      </c>
    </row>
    <row r="310" spans="1:60" x14ac:dyDescent="0.25">
      <c r="A310">
        <v>2011</v>
      </c>
      <c r="B310" t="s">
        <v>625</v>
      </c>
      <c r="C310" t="s">
        <v>626</v>
      </c>
      <c r="D310" t="s">
        <v>803</v>
      </c>
      <c r="E310">
        <v>25241</v>
      </c>
      <c r="F310">
        <v>4254</v>
      </c>
      <c r="G310">
        <v>1332</v>
      </c>
      <c r="H310">
        <v>2971</v>
      </c>
      <c r="I310">
        <f t="shared" si="72"/>
        <v>8557</v>
      </c>
      <c r="J310">
        <v>4240</v>
      </c>
      <c r="K310">
        <v>1672</v>
      </c>
      <c r="L310">
        <v>1333</v>
      </c>
      <c r="M310">
        <v>909</v>
      </c>
      <c r="N310">
        <v>856</v>
      </c>
      <c r="O310">
        <v>5245</v>
      </c>
      <c r="P310">
        <v>2429</v>
      </c>
      <c r="Q310">
        <v>408834.5</v>
      </c>
      <c r="R310">
        <v>23.3</v>
      </c>
      <c r="AA310" s="1">
        <f t="shared" si="73"/>
        <v>0.33901192504258942</v>
      </c>
      <c r="AB310" s="1">
        <f t="shared" si="74"/>
        <v>0.16798066637613407</v>
      </c>
      <c r="AC310" s="1">
        <f t="shared" si="75"/>
        <v>6.6241432589834004E-2</v>
      </c>
      <c r="AD310" s="1">
        <f t="shared" si="76"/>
        <v>5.2810902896081771E-2</v>
      </c>
      <c r="AE310" s="1">
        <f t="shared" si="77"/>
        <v>3.6012836258468364E-2</v>
      </c>
      <c r="AF310" s="1">
        <f t="shared" si="78"/>
        <v>3.3913077928766688E-2</v>
      </c>
      <c r="AG310" s="1">
        <f t="shared" si="79"/>
        <v>0.20779683847708094</v>
      </c>
      <c r="AH310" s="1">
        <f t="shared" si="80"/>
        <v>9.6232320431044724E-2</v>
      </c>
      <c r="AY310" s="2" t="s">
        <v>659</v>
      </c>
      <c r="AZ310" s="3" t="s">
        <v>874</v>
      </c>
      <c r="BA310" s="1">
        <f t="shared" si="81"/>
        <v>0.36411592315206776</v>
      </c>
      <c r="BB310" s="1">
        <f t="shared" si="82"/>
        <v>0.12647346141322044</v>
      </c>
      <c r="BC310" s="1">
        <f t="shared" si="83"/>
        <v>6.9814392705958975E-2</v>
      </c>
      <c r="BD310" s="1">
        <f t="shared" si="84"/>
        <v>4.2852491045262127E-2</v>
      </c>
      <c r="BE310" s="1">
        <f t="shared" si="85"/>
        <v>1.7779225008140671E-2</v>
      </c>
      <c r="BF310" s="1">
        <f t="shared" si="86"/>
        <v>3.3669814392705957E-2</v>
      </c>
      <c r="BG310" s="1">
        <f t="shared" si="70"/>
        <v>0.25301204819277107</v>
      </c>
      <c r="BH310" s="1">
        <f t="shared" si="71"/>
        <v>9.2282644089873009E-2</v>
      </c>
    </row>
    <row r="311" spans="1:60" x14ac:dyDescent="0.25">
      <c r="A311">
        <v>2011</v>
      </c>
      <c r="B311" t="s">
        <v>627</v>
      </c>
      <c r="C311" t="s">
        <v>628</v>
      </c>
      <c r="D311" t="s">
        <v>803</v>
      </c>
      <c r="E311">
        <v>20301</v>
      </c>
      <c r="F311">
        <v>3336</v>
      </c>
      <c r="G311">
        <v>3788</v>
      </c>
      <c r="H311">
        <v>3538</v>
      </c>
      <c r="I311">
        <f t="shared" si="72"/>
        <v>10662</v>
      </c>
      <c r="J311">
        <v>3031</v>
      </c>
      <c r="K311">
        <v>493</v>
      </c>
      <c r="L311">
        <v>620</v>
      </c>
      <c r="M311">
        <v>358</v>
      </c>
      <c r="N311">
        <v>680</v>
      </c>
      <c r="O311">
        <v>2530</v>
      </c>
      <c r="P311">
        <v>1927</v>
      </c>
      <c r="Q311">
        <v>232785.9</v>
      </c>
      <c r="R311">
        <v>14.7</v>
      </c>
      <c r="AA311" s="1">
        <f t="shared" si="73"/>
        <v>0.52519580316240577</v>
      </c>
      <c r="AB311" s="1">
        <f t="shared" si="74"/>
        <v>0.14930299000049257</v>
      </c>
      <c r="AC311" s="1">
        <f t="shared" si="75"/>
        <v>2.4284518004039211E-2</v>
      </c>
      <c r="AD311" s="1">
        <f t="shared" si="76"/>
        <v>3.0540367469582778E-2</v>
      </c>
      <c r="AE311" s="1">
        <f t="shared" si="77"/>
        <v>1.7634599280823605E-2</v>
      </c>
      <c r="AF311" s="1">
        <f t="shared" si="78"/>
        <v>3.3495886902123045E-2</v>
      </c>
      <c r="AG311" s="1">
        <f t="shared" si="79"/>
        <v>0.12462440273878134</v>
      </c>
      <c r="AH311" s="1">
        <f t="shared" si="80"/>
        <v>9.4921432441751635E-2</v>
      </c>
      <c r="AY311" s="2" t="s">
        <v>413</v>
      </c>
      <c r="AZ311" s="3" t="s">
        <v>870</v>
      </c>
      <c r="BA311" s="1">
        <f t="shared" si="81"/>
        <v>0.68811556139198948</v>
      </c>
      <c r="BB311" s="1">
        <f t="shared" si="82"/>
        <v>5.3481322911700949E-2</v>
      </c>
      <c r="BC311" s="1">
        <f t="shared" si="83"/>
        <v>1.2205542413585299E-2</v>
      </c>
      <c r="BD311" s="1">
        <f t="shared" si="84"/>
        <v>6.3141420592018275E-3</v>
      </c>
      <c r="BE311" s="1">
        <f t="shared" si="85"/>
        <v>7.6363341998039198E-3</v>
      </c>
      <c r="BF311" s="1">
        <f t="shared" si="86"/>
        <v>1.4840932190431646E-2</v>
      </c>
      <c r="BG311" s="1">
        <f t="shared" si="70"/>
        <v>0.13979258672950828</v>
      </c>
      <c r="BH311" s="1">
        <f t="shared" si="71"/>
        <v>7.7613578103778585E-2</v>
      </c>
    </row>
    <row r="312" spans="1:60" x14ac:dyDescent="0.25">
      <c r="A312">
        <v>2011</v>
      </c>
      <c r="B312" t="s">
        <v>629</v>
      </c>
      <c r="C312" t="s">
        <v>630</v>
      </c>
      <c r="D312" t="s">
        <v>803</v>
      </c>
      <c r="E312">
        <v>40050</v>
      </c>
      <c r="F312">
        <v>4173</v>
      </c>
      <c r="G312">
        <v>4873</v>
      </c>
      <c r="H312">
        <v>8607</v>
      </c>
      <c r="I312">
        <f t="shared" si="72"/>
        <v>17653</v>
      </c>
      <c r="J312">
        <v>7481</v>
      </c>
      <c r="K312">
        <v>1468</v>
      </c>
      <c r="L312">
        <v>1244</v>
      </c>
      <c r="M312">
        <v>1061</v>
      </c>
      <c r="N312">
        <v>1521</v>
      </c>
      <c r="O312">
        <v>5926</v>
      </c>
      <c r="P312">
        <v>3696</v>
      </c>
      <c r="Q312">
        <v>538862.30000000005</v>
      </c>
      <c r="R312">
        <v>17.7</v>
      </c>
      <c r="AA312" s="1">
        <f t="shared" si="73"/>
        <v>0.4407740324594257</v>
      </c>
      <c r="AB312" s="1">
        <f t="shared" si="74"/>
        <v>0.18679151061173532</v>
      </c>
      <c r="AC312" s="1">
        <f t="shared" si="75"/>
        <v>3.6654182272159802E-2</v>
      </c>
      <c r="AD312" s="1">
        <f t="shared" si="76"/>
        <v>3.1061173533083644E-2</v>
      </c>
      <c r="AE312" s="1">
        <f t="shared" si="77"/>
        <v>2.6491885143570537E-2</v>
      </c>
      <c r="AF312" s="1">
        <f t="shared" si="78"/>
        <v>3.7977528089887642E-2</v>
      </c>
      <c r="AG312" s="1">
        <f t="shared" si="79"/>
        <v>0.14796504369538077</v>
      </c>
      <c r="AH312" s="1">
        <f t="shared" si="80"/>
        <v>9.2284644194756557E-2</v>
      </c>
      <c r="AY312" s="2" t="s">
        <v>637</v>
      </c>
      <c r="AZ312" s="3" t="s">
        <v>871</v>
      </c>
      <c r="BA312" s="1">
        <f t="shared" si="81"/>
        <v>0.57541601360589589</v>
      </c>
      <c r="BB312" s="1">
        <f t="shared" si="82"/>
        <v>0.12368693100343482</v>
      </c>
      <c r="BC312" s="1">
        <f t="shared" si="83"/>
        <v>2.1776102977957113E-2</v>
      </c>
      <c r="BD312" s="1">
        <f t="shared" si="84"/>
        <v>3.0780004668689766E-2</v>
      </c>
      <c r="BE312" s="1">
        <f t="shared" si="85"/>
        <v>2.4143795644779406E-2</v>
      </c>
      <c r="BF312" s="1">
        <f t="shared" si="86"/>
        <v>3.8016473805315636E-2</v>
      </c>
      <c r="BG312" s="1">
        <f t="shared" si="70"/>
        <v>9.9609830926734921E-2</v>
      </c>
      <c r="BH312" s="1">
        <f t="shared" si="71"/>
        <v>8.6570847367192449E-2</v>
      </c>
    </row>
    <row r="313" spans="1:60" x14ac:dyDescent="0.25">
      <c r="A313">
        <v>2011</v>
      </c>
      <c r="B313" t="s">
        <v>631</v>
      </c>
      <c r="C313" t="s">
        <v>632</v>
      </c>
      <c r="D313" t="s">
        <v>803</v>
      </c>
      <c r="E313">
        <v>33432</v>
      </c>
      <c r="F313">
        <v>6846</v>
      </c>
      <c r="G313">
        <v>2380</v>
      </c>
      <c r="H313">
        <v>3631</v>
      </c>
      <c r="I313">
        <f t="shared" si="72"/>
        <v>12857</v>
      </c>
      <c r="J313">
        <v>5215</v>
      </c>
      <c r="K313">
        <v>3085</v>
      </c>
      <c r="L313">
        <v>1622</v>
      </c>
      <c r="M313">
        <v>770</v>
      </c>
      <c r="N313">
        <v>1258</v>
      </c>
      <c r="O313">
        <v>5280</v>
      </c>
      <c r="P313">
        <v>3345</v>
      </c>
      <c r="Q313">
        <v>466620.2</v>
      </c>
      <c r="R313">
        <v>18.8</v>
      </c>
      <c r="AA313" s="1">
        <f t="shared" si="73"/>
        <v>0.38457166786312513</v>
      </c>
      <c r="AB313" s="1">
        <f t="shared" si="74"/>
        <v>0.15598827470686766</v>
      </c>
      <c r="AC313" s="1">
        <f t="shared" si="75"/>
        <v>9.2276860492940899E-2</v>
      </c>
      <c r="AD313" s="1">
        <f t="shared" si="76"/>
        <v>4.8516391481215601E-2</v>
      </c>
      <c r="AE313" s="1">
        <f t="shared" si="77"/>
        <v>2.3031825795644893E-2</v>
      </c>
      <c r="AF313" s="1">
        <f t="shared" si="78"/>
        <v>3.7628619286910747E-2</v>
      </c>
      <c r="AG313" s="1">
        <f t="shared" si="79"/>
        <v>0.15793251974156497</v>
      </c>
      <c r="AH313" s="1">
        <f t="shared" si="80"/>
        <v>0.10005384063173008</v>
      </c>
      <c r="AY313" s="2" t="s">
        <v>75</v>
      </c>
      <c r="AZ313" s="3" t="s">
        <v>870</v>
      </c>
      <c r="BA313" s="1">
        <f t="shared" si="81"/>
        <v>0.55077781039037277</v>
      </c>
      <c r="BB313" s="1">
        <f t="shared" si="82"/>
        <v>0.16787629746244362</v>
      </c>
      <c r="BC313" s="1">
        <f t="shared" si="83"/>
        <v>7.8928409424446996E-2</v>
      </c>
      <c r="BD313" s="1">
        <f t="shared" si="84"/>
        <v>2.3014115324065425E-2</v>
      </c>
      <c r="BE313" s="1">
        <f t="shared" si="85"/>
        <v>7.211089468207167E-3</v>
      </c>
      <c r="BF313" s="1">
        <f t="shared" si="86"/>
        <v>2.2146916775622381E-2</v>
      </c>
      <c r="BG313" s="1">
        <f t="shared" si="70"/>
        <v>7.2471115617578782E-2</v>
      </c>
      <c r="BH313" s="1">
        <f t="shared" si="71"/>
        <v>7.7574245537262859E-2</v>
      </c>
    </row>
    <row r="314" spans="1:60" x14ac:dyDescent="0.25">
      <c r="A314">
        <v>2011</v>
      </c>
      <c r="B314" t="s">
        <v>633</v>
      </c>
      <c r="C314" t="s">
        <v>634</v>
      </c>
      <c r="D314" t="s">
        <v>803</v>
      </c>
      <c r="E314">
        <v>21419</v>
      </c>
      <c r="F314">
        <v>3714</v>
      </c>
      <c r="G314">
        <v>2632</v>
      </c>
      <c r="H314">
        <v>3004</v>
      </c>
      <c r="I314">
        <f t="shared" si="72"/>
        <v>9350</v>
      </c>
      <c r="J314">
        <v>4138</v>
      </c>
      <c r="K314">
        <v>1257</v>
      </c>
      <c r="L314">
        <v>376</v>
      </c>
      <c r="M314">
        <v>307</v>
      </c>
      <c r="N314">
        <v>858</v>
      </c>
      <c r="O314">
        <v>3125</v>
      </c>
      <c r="P314">
        <v>2008</v>
      </c>
      <c r="Q314">
        <v>286550.8</v>
      </c>
      <c r="R314">
        <v>17.600000000000001</v>
      </c>
      <c r="AA314" s="1">
        <f t="shared" si="73"/>
        <v>0.43652831598113823</v>
      </c>
      <c r="AB314" s="1">
        <f t="shared" si="74"/>
        <v>0.19319295952191978</v>
      </c>
      <c r="AC314" s="1">
        <f t="shared" si="75"/>
        <v>5.8686213175218264E-2</v>
      </c>
      <c r="AD314" s="1">
        <f t="shared" si="76"/>
        <v>1.7554507680097111E-2</v>
      </c>
      <c r="AE314" s="1">
        <f t="shared" si="77"/>
        <v>1.4333068770717588E-2</v>
      </c>
      <c r="AF314" s="1">
        <f t="shared" si="78"/>
        <v>4.005789252532798E-2</v>
      </c>
      <c r="AG314" s="1">
        <f t="shared" si="79"/>
        <v>0.14589850133059434</v>
      </c>
      <c r="AH314" s="1">
        <f t="shared" si="80"/>
        <v>9.3748541014986697E-2</v>
      </c>
      <c r="AY314" t="s">
        <v>609</v>
      </c>
      <c r="AZ314" s="4" t="s">
        <v>873</v>
      </c>
      <c r="BA314" s="1">
        <f t="shared" si="81"/>
        <v>0.43077386128018191</v>
      </c>
      <c r="BB314" s="1">
        <f t="shared" si="82"/>
        <v>0.16021085546117317</v>
      </c>
      <c r="BC314" s="1">
        <f t="shared" si="83"/>
        <v>6.9430974516754729E-2</v>
      </c>
      <c r="BD314" s="1">
        <f t="shared" si="84"/>
        <v>4.3500434753528189E-2</v>
      </c>
      <c r="BE314" s="1">
        <f t="shared" si="85"/>
        <v>3.0524714065948765E-2</v>
      </c>
      <c r="BF314" s="1">
        <f t="shared" si="86"/>
        <v>5.021821282857334E-2</v>
      </c>
      <c r="BG314" s="1">
        <f t="shared" si="70"/>
        <v>0.13670072235970837</v>
      </c>
      <c r="BH314" s="1">
        <f t="shared" si="71"/>
        <v>7.86402247341315E-2</v>
      </c>
    </row>
    <row r="315" spans="1:60" x14ac:dyDescent="0.25">
      <c r="A315">
        <v>2011</v>
      </c>
      <c r="B315" t="s">
        <v>635</v>
      </c>
      <c r="C315" t="s">
        <v>636</v>
      </c>
      <c r="D315" t="s">
        <v>803</v>
      </c>
      <c r="E315">
        <v>45714</v>
      </c>
      <c r="F315">
        <v>10162</v>
      </c>
      <c r="G315">
        <v>4213</v>
      </c>
      <c r="H315">
        <v>5430</v>
      </c>
      <c r="I315">
        <f t="shared" si="72"/>
        <v>19805</v>
      </c>
      <c r="J315">
        <v>5814</v>
      </c>
      <c r="K315">
        <v>3530</v>
      </c>
      <c r="L315">
        <v>1691</v>
      </c>
      <c r="M315">
        <v>870</v>
      </c>
      <c r="N315">
        <v>1738</v>
      </c>
      <c r="O315">
        <v>8174</v>
      </c>
      <c r="P315">
        <v>4092</v>
      </c>
      <c r="Q315">
        <v>602736.1</v>
      </c>
      <c r="R315">
        <v>18</v>
      </c>
      <c r="AA315" s="1">
        <f t="shared" si="73"/>
        <v>0.43323708273176709</v>
      </c>
      <c r="AB315" s="1">
        <f t="shared" si="74"/>
        <v>0.12718204488778054</v>
      </c>
      <c r="AC315" s="1">
        <f t="shared" si="75"/>
        <v>7.7219232620203873E-2</v>
      </c>
      <c r="AD315" s="1">
        <f t="shared" si="76"/>
        <v>3.6990856192851203E-2</v>
      </c>
      <c r="AE315" s="1">
        <f t="shared" si="77"/>
        <v>1.9031368946055914E-2</v>
      </c>
      <c r="AF315" s="1">
        <f t="shared" si="78"/>
        <v>3.8018987618672617E-2</v>
      </c>
      <c r="AG315" s="1">
        <f t="shared" si="79"/>
        <v>0.17880736754604717</v>
      </c>
      <c r="AH315" s="1">
        <f t="shared" si="80"/>
        <v>8.9513059456621608E-2</v>
      </c>
      <c r="AY315" s="2" t="s">
        <v>515</v>
      </c>
      <c r="AZ315" s="3" t="s">
        <v>873</v>
      </c>
      <c r="BA315" s="1">
        <f t="shared" si="81"/>
        <v>0.38036916849855196</v>
      </c>
      <c r="BB315" s="1">
        <f t="shared" si="82"/>
        <v>0.18013538504483756</v>
      </c>
      <c r="BC315" s="1">
        <f t="shared" si="83"/>
        <v>7.2211172755504385E-2</v>
      </c>
      <c r="BD315" s="1">
        <f t="shared" si="84"/>
        <v>3.3043720995149864E-2</v>
      </c>
      <c r="BE315" s="1">
        <f t="shared" si="85"/>
        <v>3.3514777207857914E-2</v>
      </c>
      <c r="BF315" s="1">
        <f t="shared" si="86"/>
        <v>7.1042255486932548E-2</v>
      </c>
      <c r="BG315" s="1">
        <f t="shared" si="70"/>
        <v>0.15061586238179978</v>
      </c>
      <c r="BH315" s="1">
        <f t="shared" si="71"/>
        <v>7.9067657629365989E-2</v>
      </c>
    </row>
    <row r="316" spans="1:60" x14ac:dyDescent="0.25">
      <c r="A316">
        <v>2011</v>
      </c>
      <c r="B316" t="s">
        <v>637</v>
      </c>
      <c r="C316" t="s">
        <v>638</v>
      </c>
      <c r="D316" t="s">
        <v>803</v>
      </c>
      <c r="E316">
        <v>29987</v>
      </c>
      <c r="F316">
        <v>6853</v>
      </c>
      <c r="G316">
        <v>5843</v>
      </c>
      <c r="H316">
        <v>4559</v>
      </c>
      <c r="I316">
        <f t="shared" si="72"/>
        <v>17255</v>
      </c>
      <c r="J316">
        <v>3709</v>
      </c>
      <c r="K316">
        <v>653</v>
      </c>
      <c r="L316">
        <v>923</v>
      </c>
      <c r="M316">
        <v>724</v>
      </c>
      <c r="N316">
        <v>1140</v>
      </c>
      <c r="O316">
        <v>2987</v>
      </c>
      <c r="P316">
        <v>2596</v>
      </c>
      <c r="Q316">
        <v>378611.9</v>
      </c>
      <c r="R316">
        <v>15.5</v>
      </c>
      <c r="AA316" s="1">
        <f t="shared" si="73"/>
        <v>0.57541601360589589</v>
      </c>
      <c r="AB316" s="1">
        <f t="shared" si="74"/>
        <v>0.12368693100343482</v>
      </c>
      <c r="AC316" s="1">
        <f t="shared" si="75"/>
        <v>2.1776102977957113E-2</v>
      </c>
      <c r="AD316" s="1">
        <f t="shared" si="76"/>
        <v>3.0780004668689766E-2</v>
      </c>
      <c r="AE316" s="1">
        <f t="shared" si="77"/>
        <v>2.4143795644779406E-2</v>
      </c>
      <c r="AF316" s="1">
        <f t="shared" si="78"/>
        <v>3.8016473805315636E-2</v>
      </c>
      <c r="AG316" s="1">
        <f t="shared" si="79"/>
        <v>9.9609830926734921E-2</v>
      </c>
      <c r="AH316" s="1">
        <f t="shared" si="80"/>
        <v>8.6570847367192449E-2</v>
      </c>
      <c r="AY316" s="2" t="s">
        <v>473</v>
      </c>
      <c r="AZ316" s="3" t="s">
        <v>871</v>
      </c>
      <c r="BA316" s="1">
        <f t="shared" si="81"/>
        <v>0.4269313464320969</v>
      </c>
      <c r="BB316" s="1">
        <f t="shared" si="82"/>
        <v>0.16719178915768548</v>
      </c>
      <c r="BC316" s="1">
        <f t="shared" si="83"/>
        <v>6.4961934253762621E-2</v>
      </c>
      <c r="BD316" s="1">
        <f t="shared" si="84"/>
        <v>5.5158145258346745E-2</v>
      </c>
      <c r="BE316" s="1">
        <f t="shared" si="85"/>
        <v>4.4867547430055034E-2</v>
      </c>
      <c r="BF316" s="1">
        <f t="shared" si="86"/>
        <v>1.5212776027369474E-2</v>
      </c>
      <c r="BG316" s="1">
        <f t="shared" si="70"/>
        <v>0.14736785168557559</v>
      </c>
      <c r="BH316" s="1">
        <f t="shared" si="71"/>
        <v>7.8308609755108116E-2</v>
      </c>
    </row>
    <row r="317" spans="1:60" x14ac:dyDescent="0.25">
      <c r="A317">
        <v>2011</v>
      </c>
      <c r="B317" t="s">
        <v>639</v>
      </c>
      <c r="C317" t="s">
        <v>640</v>
      </c>
      <c r="D317" t="s">
        <v>803</v>
      </c>
      <c r="E317">
        <v>59183</v>
      </c>
      <c r="F317">
        <v>15693</v>
      </c>
      <c r="G317">
        <v>14717</v>
      </c>
      <c r="H317">
        <v>5601</v>
      </c>
      <c r="I317">
        <f t="shared" si="72"/>
        <v>36011</v>
      </c>
      <c r="J317">
        <v>5469</v>
      </c>
      <c r="K317">
        <v>2356</v>
      </c>
      <c r="L317">
        <v>797</v>
      </c>
      <c r="M317">
        <v>1660</v>
      </c>
      <c r="N317">
        <v>2587</v>
      </c>
      <c r="O317">
        <v>6074</v>
      </c>
      <c r="P317">
        <v>4229</v>
      </c>
      <c r="Q317">
        <v>641025.4</v>
      </c>
      <c r="R317">
        <v>13.1</v>
      </c>
      <c r="AA317" s="1">
        <f t="shared" si="73"/>
        <v>0.6084686480915128</v>
      </c>
      <c r="AB317" s="1">
        <f t="shared" si="74"/>
        <v>9.2408292921953933E-2</v>
      </c>
      <c r="AC317" s="1">
        <f t="shared" si="75"/>
        <v>3.9808728857949074E-2</v>
      </c>
      <c r="AD317" s="1">
        <f t="shared" si="76"/>
        <v>1.346670496595306E-2</v>
      </c>
      <c r="AE317" s="1">
        <f t="shared" si="77"/>
        <v>2.8048595035736614E-2</v>
      </c>
      <c r="AF317" s="1">
        <f t="shared" si="78"/>
        <v>4.3711876721355791E-2</v>
      </c>
      <c r="AG317" s="1">
        <f t="shared" si="79"/>
        <v>0.10263082304040011</v>
      </c>
      <c r="AH317" s="1">
        <f t="shared" si="80"/>
        <v>7.145633036513864E-2</v>
      </c>
      <c r="AY317" s="2" t="s">
        <v>109</v>
      </c>
      <c r="AZ317" s="3" t="s">
        <v>869</v>
      </c>
      <c r="BA317" s="1">
        <f t="shared" si="81"/>
        <v>0.60021153585032405</v>
      </c>
      <c r="BB317" s="1">
        <f t="shared" si="82"/>
        <v>0.13864173973943927</v>
      </c>
      <c r="BC317" s="1">
        <f t="shared" si="83"/>
        <v>4.2392927841977006E-2</v>
      </c>
      <c r="BD317" s="1">
        <f t="shared" si="84"/>
        <v>1.3413945643862245E-2</v>
      </c>
      <c r="BE317" s="1">
        <f t="shared" si="85"/>
        <v>1.9416990044951368E-2</v>
      </c>
      <c r="BF317" s="1">
        <f t="shared" si="86"/>
        <v>2.8950396272395287E-2</v>
      </c>
      <c r="BG317" s="1">
        <f t="shared" si="70"/>
        <v>8.2913477549328582E-2</v>
      </c>
      <c r="BH317" s="1">
        <f t="shared" si="71"/>
        <v>7.4058987057722125E-2</v>
      </c>
    </row>
    <row r="318" spans="1:60" x14ac:dyDescent="0.25">
      <c r="A318">
        <v>2011</v>
      </c>
      <c r="B318" t="s">
        <v>641</v>
      </c>
      <c r="C318" t="s">
        <v>642</v>
      </c>
      <c r="D318" t="s">
        <v>803</v>
      </c>
      <c r="E318">
        <v>41529</v>
      </c>
      <c r="F318">
        <v>7105</v>
      </c>
      <c r="G318">
        <v>3133</v>
      </c>
      <c r="H318">
        <v>4124</v>
      </c>
      <c r="I318">
        <f t="shared" si="72"/>
        <v>14362</v>
      </c>
      <c r="J318">
        <v>5754</v>
      </c>
      <c r="K318">
        <v>4060</v>
      </c>
      <c r="L318">
        <v>1793</v>
      </c>
      <c r="M318">
        <v>1386</v>
      </c>
      <c r="N318">
        <v>2322</v>
      </c>
      <c r="O318">
        <v>7995</v>
      </c>
      <c r="P318">
        <v>3857</v>
      </c>
      <c r="Q318">
        <v>632077.19999999995</v>
      </c>
      <c r="R318">
        <v>21.3</v>
      </c>
      <c r="AA318" s="1">
        <f t="shared" si="73"/>
        <v>0.3458306243829613</v>
      </c>
      <c r="AB318" s="1">
        <f t="shared" si="74"/>
        <v>0.13855378169471935</v>
      </c>
      <c r="AC318" s="1">
        <f t="shared" si="75"/>
        <v>9.7763008981675462E-2</v>
      </c>
      <c r="AD318" s="1">
        <f t="shared" si="76"/>
        <v>4.3174649040429579E-2</v>
      </c>
      <c r="AE318" s="1">
        <f t="shared" si="77"/>
        <v>3.3374268583399549E-2</v>
      </c>
      <c r="AF318" s="1">
        <f t="shared" si="78"/>
        <v>5.5912735678682365E-2</v>
      </c>
      <c r="AG318" s="1">
        <f t="shared" si="79"/>
        <v>0.1925160731055407</v>
      </c>
      <c r="AH318" s="1">
        <f t="shared" si="80"/>
        <v>9.2874858532591684E-2</v>
      </c>
      <c r="AY318" s="2" t="s">
        <v>571</v>
      </c>
      <c r="AZ318" s="3" t="s">
        <v>870</v>
      </c>
      <c r="BA318" s="1">
        <f t="shared" si="81"/>
        <v>0.44005765372704075</v>
      </c>
      <c r="BB318" s="1">
        <f t="shared" si="82"/>
        <v>0.13875849710757485</v>
      </c>
      <c r="BC318" s="1">
        <f t="shared" si="83"/>
        <v>6.1724547632496449E-2</v>
      </c>
      <c r="BD318" s="1">
        <f t="shared" si="84"/>
        <v>0.10365984301045948</v>
      </c>
      <c r="BE318" s="1">
        <f t="shared" si="85"/>
        <v>4.2091116261856992E-2</v>
      </c>
      <c r="BF318" s="1">
        <f t="shared" si="86"/>
        <v>1.5250969011121716E-2</v>
      </c>
      <c r="BG318" s="1">
        <f t="shared" si="70"/>
        <v>0.11378820046356714</v>
      </c>
      <c r="BH318" s="1">
        <f t="shared" si="71"/>
        <v>8.4669172785882624E-2</v>
      </c>
    </row>
    <row r="319" spans="1:60" x14ac:dyDescent="0.25">
      <c r="A319">
        <v>2011</v>
      </c>
      <c r="B319" t="s">
        <v>643</v>
      </c>
      <c r="C319" t="s">
        <v>644</v>
      </c>
      <c r="D319" t="s">
        <v>803</v>
      </c>
      <c r="E319">
        <v>39068</v>
      </c>
      <c r="F319">
        <v>5668</v>
      </c>
      <c r="G319">
        <v>3505</v>
      </c>
      <c r="H319">
        <v>5163</v>
      </c>
      <c r="I319">
        <f t="shared" si="72"/>
        <v>14336</v>
      </c>
      <c r="J319">
        <v>7273</v>
      </c>
      <c r="K319">
        <v>4088</v>
      </c>
      <c r="L319">
        <v>1847</v>
      </c>
      <c r="M319">
        <v>1033</v>
      </c>
      <c r="N319">
        <v>1226</v>
      </c>
      <c r="O319">
        <v>5459</v>
      </c>
      <c r="P319">
        <v>3806</v>
      </c>
      <c r="Q319">
        <v>550888.6</v>
      </c>
      <c r="R319">
        <v>18.5</v>
      </c>
      <c r="AA319" s="1">
        <f t="shared" si="73"/>
        <v>0.36694993344937032</v>
      </c>
      <c r="AB319" s="1">
        <f t="shared" si="74"/>
        <v>0.1861625883075663</v>
      </c>
      <c r="AC319" s="1">
        <f t="shared" si="75"/>
        <v>0.10463806696017201</v>
      </c>
      <c r="AD319" s="1">
        <f t="shared" si="76"/>
        <v>4.7276543462680454E-2</v>
      </c>
      <c r="AE319" s="1">
        <f t="shared" si="77"/>
        <v>2.6441077096344835E-2</v>
      </c>
      <c r="AF319" s="1">
        <f t="shared" si="78"/>
        <v>3.1381181529640624E-2</v>
      </c>
      <c r="AG319" s="1">
        <f t="shared" si="79"/>
        <v>0.13973072591379135</v>
      </c>
      <c r="AH319" s="1">
        <f t="shared" si="80"/>
        <v>9.7419883280434119E-2</v>
      </c>
      <c r="AY319" s="2" t="s">
        <v>475</v>
      </c>
      <c r="AZ319" s="3" t="s">
        <v>869</v>
      </c>
      <c r="BA319" s="1">
        <f t="shared" si="81"/>
        <v>0.47138626393206928</v>
      </c>
      <c r="BB319" s="1">
        <f t="shared" si="82"/>
        <v>0.13791366110817552</v>
      </c>
      <c r="BC319" s="1">
        <f t="shared" si="83"/>
        <v>7.2575789227914522E-2</v>
      </c>
      <c r="BD319" s="1">
        <f t="shared" si="84"/>
        <v>3.2134386866067809E-2</v>
      </c>
      <c r="BE319" s="1">
        <f t="shared" si="85"/>
        <v>5.4990967963921007E-2</v>
      </c>
      <c r="BF319" s="1">
        <f t="shared" si="86"/>
        <v>2.1123904788822395E-2</v>
      </c>
      <c r="BG319" s="1">
        <f t="shared" si="70"/>
        <v>0.13323174852845399</v>
      </c>
      <c r="BH319" s="1">
        <f t="shared" si="71"/>
        <v>7.6643277584575495E-2</v>
      </c>
    </row>
    <row r="320" spans="1:60" x14ac:dyDescent="0.25">
      <c r="A320">
        <v>2011</v>
      </c>
      <c r="B320" t="s">
        <v>645</v>
      </c>
      <c r="C320" t="s">
        <v>646</v>
      </c>
      <c r="D320" t="s">
        <v>803</v>
      </c>
      <c r="E320">
        <v>61374</v>
      </c>
      <c r="F320">
        <v>12761</v>
      </c>
      <c r="G320">
        <v>16249</v>
      </c>
      <c r="H320">
        <v>9524</v>
      </c>
      <c r="I320">
        <f t="shared" si="72"/>
        <v>38534</v>
      </c>
      <c r="J320">
        <v>8175</v>
      </c>
      <c r="K320">
        <v>1548</v>
      </c>
      <c r="L320">
        <v>769</v>
      </c>
      <c r="M320">
        <v>1846</v>
      </c>
      <c r="N320">
        <v>1855</v>
      </c>
      <c r="O320">
        <v>4379</v>
      </c>
      <c r="P320">
        <v>4268</v>
      </c>
      <c r="Q320">
        <v>656681.69999999995</v>
      </c>
      <c r="R320">
        <v>12.5</v>
      </c>
      <c r="AA320" s="1">
        <f t="shared" si="73"/>
        <v>0.62785544367321666</v>
      </c>
      <c r="AB320" s="1">
        <f t="shared" si="74"/>
        <v>0.13319972626845245</v>
      </c>
      <c r="AC320" s="1">
        <f t="shared" si="75"/>
        <v>2.5222406882393196E-2</v>
      </c>
      <c r="AD320" s="1">
        <f t="shared" si="76"/>
        <v>1.2529735718708248E-2</v>
      </c>
      <c r="AE320" s="1">
        <f t="shared" si="77"/>
        <v>3.0077883142698863E-2</v>
      </c>
      <c r="AF320" s="1">
        <f t="shared" si="78"/>
        <v>3.0224525043177894E-2</v>
      </c>
      <c r="AG320" s="1">
        <f t="shared" si="79"/>
        <v>7.1349431355297033E-2</v>
      </c>
      <c r="AH320" s="1">
        <f t="shared" si="80"/>
        <v>6.9540847916055665E-2</v>
      </c>
      <c r="AY320" s="2" t="s">
        <v>279</v>
      </c>
      <c r="AZ320" s="3" t="s">
        <v>870</v>
      </c>
      <c r="BA320" s="1">
        <f t="shared" si="81"/>
        <v>0.62969391277664843</v>
      </c>
      <c r="BB320" s="1">
        <f t="shared" si="82"/>
        <v>0.11826358789459553</v>
      </c>
      <c r="BC320" s="1">
        <f t="shared" si="83"/>
        <v>6.0814698323808064E-2</v>
      </c>
      <c r="BD320" s="1">
        <f t="shared" si="84"/>
        <v>9.2919335660312224E-3</v>
      </c>
      <c r="BE320" s="1">
        <f t="shared" si="85"/>
        <v>1.1794714433661924E-2</v>
      </c>
      <c r="BF320" s="1">
        <f t="shared" si="86"/>
        <v>2.9055272141459861E-2</v>
      </c>
      <c r="BG320" s="1">
        <f t="shared" si="70"/>
        <v>6.9320317594261827E-2</v>
      </c>
      <c r="BH320" s="1">
        <f t="shared" si="71"/>
        <v>7.1765563269533192E-2</v>
      </c>
    </row>
    <row r="321" spans="1:60" x14ac:dyDescent="0.25">
      <c r="A321">
        <v>2011</v>
      </c>
      <c r="B321" t="s">
        <v>647</v>
      </c>
      <c r="C321" t="s">
        <v>648</v>
      </c>
      <c r="D321" t="s">
        <v>803</v>
      </c>
      <c r="E321">
        <v>57342</v>
      </c>
      <c r="F321">
        <v>8075</v>
      </c>
      <c r="G321">
        <v>7570</v>
      </c>
      <c r="H321">
        <v>8556</v>
      </c>
      <c r="I321">
        <f t="shared" si="72"/>
        <v>24201</v>
      </c>
      <c r="J321">
        <v>10131</v>
      </c>
      <c r="K321">
        <v>4394</v>
      </c>
      <c r="L321">
        <v>2263</v>
      </c>
      <c r="M321">
        <v>1166</v>
      </c>
      <c r="N321">
        <v>1991</v>
      </c>
      <c r="O321">
        <v>8194</v>
      </c>
      <c r="P321">
        <v>5002</v>
      </c>
      <c r="Q321">
        <v>751767.1</v>
      </c>
      <c r="R321">
        <v>17</v>
      </c>
      <c r="AA321" s="1">
        <f t="shared" si="73"/>
        <v>0.42204666736423563</v>
      </c>
      <c r="AB321" s="1">
        <f t="shared" si="74"/>
        <v>0.17667678141676257</v>
      </c>
      <c r="AC321" s="1">
        <f t="shared" si="75"/>
        <v>7.6627951588713328E-2</v>
      </c>
      <c r="AD321" s="1">
        <f t="shared" si="76"/>
        <v>3.9464964598374667E-2</v>
      </c>
      <c r="AE321" s="1">
        <f t="shared" si="77"/>
        <v>2.0334135537651284E-2</v>
      </c>
      <c r="AF321" s="1">
        <f t="shared" si="78"/>
        <v>3.4721495587876253E-2</v>
      </c>
      <c r="AG321" s="1">
        <f t="shared" si="79"/>
        <v>0.1428970039412647</v>
      </c>
      <c r="AH321" s="1">
        <f t="shared" si="80"/>
        <v>8.7230999965121556E-2</v>
      </c>
      <c r="AY321" s="2" t="s">
        <v>287</v>
      </c>
      <c r="AZ321" s="3" t="s">
        <v>871</v>
      </c>
      <c r="BA321" s="1">
        <f t="shared" si="81"/>
        <v>0.58270294006107659</v>
      </c>
      <c r="BB321" s="1">
        <f t="shared" si="82"/>
        <v>9.840122951637692E-2</v>
      </c>
      <c r="BC321" s="1">
        <f t="shared" si="83"/>
        <v>5.4869164288137963E-2</v>
      </c>
      <c r="BD321" s="1">
        <f t="shared" si="84"/>
        <v>5.6685495299495021E-2</v>
      </c>
      <c r="BE321" s="1">
        <f t="shared" si="85"/>
        <v>2.3991537095067964E-2</v>
      </c>
      <c r="BF321" s="1">
        <f t="shared" si="86"/>
        <v>3.2434482345661764E-2</v>
      </c>
      <c r="BG321" s="1">
        <f t="shared" si="70"/>
        <v>8.4030258877068317E-2</v>
      </c>
      <c r="BH321" s="1">
        <f t="shared" si="71"/>
        <v>6.6884892517115421E-2</v>
      </c>
    </row>
    <row r="322" spans="1:60" x14ac:dyDescent="0.25">
      <c r="A322">
        <v>2011</v>
      </c>
      <c r="B322" t="s">
        <v>649</v>
      </c>
      <c r="C322" t="s">
        <v>650</v>
      </c>
      <c r="D322" t="s">
        <v>803</v>
      </c>
      <c r="E322">
        <v>41544</v>
      </c>
      <c r="F322">
        <v>6150</v>
      </c>
      <c r="G322">
        <v>6428</v>
      </c>
      <c r="H322">
        <v>9014</v>
      </c>
      <c r="I322">
        <f t="shared" si="72"/>
        <v>21592</v>
      </c>
      <c r="J322">
        <v>6788</v>
      </c>
      <c r="K322">
        <v>1628</v>
      </c>
      <c r="L322">
        <v>654</v>
      </c>
      <c r="M322">
        <v>1081</v>
      </c>
      <c r="N322">
        <v>1500</v>
      </c>
      <c r="O322">
        <v>5205</v>
      </c>
      <c r="P322">
        <v>3096</v>
      </c>
      <c r="Q322">
        <v>479039</v>
      </c>
      <c r="R322">
        <v>14.4</v>
      </c>
      <c r="AA322" s="1">
        <f t="shared" si="73"/>
        <v>0.51973810899287498</v>
      </c>
      <c r="AB322" s="1">
        <f t="shared" si="74"/>
        <v>0.16339302907760447</v>
      </c>
      <c r="AC322" s="1">
        <f t="shared" si="75"/>
        <v>3.9187367610244557E-2</v>
      </c>
      <c r="AD322" s="1">
        <f t="shared" si="76"/>
        <v>1.5742345465049105E-2</v>
      </c>
      <c r="AE322" s="1">
        <f t="shared" si="77"/>
        <v>2.6020604660119392E-2</v>
      </c>
      <c r="AF322" s="1">
        <f t="shared" si="78"/>
        <v>3.6106296938186018E-2</v>
      </c>
      <c r="AG322" s="1">
        <f t="shared" si="79"/>
        <v>0.12528885037550549</v>
      </c>
      <c r="AH322" s="1">
        <f t="shared" si="80"/>
        <v>7.452339688041594E-2</v>
      </c>
      <c r="AY322" s="2" t="s">
        <v>585</v>
      </c>
      <c r="AZ322" s="3" t="s">
        <v>869</v>
      </c>
      <c r="BA322" s="1">
        <f t="shared" si="81"/>
        <v>0.54833929382940472</v>
      </c>
      <c r="BB322" s="1">
        <f t="shared" si="82"/>
        <v>0.10859299361798819</v>
      </c>
      <c r="BC322" s="1">
        <f t="shared" si="83"/>
        <v>5.5995732153089249E-2</v>
      </c>
      <c r="BD322" s="1">
        <f t="shared" si="84"/>
        <v>2.5409495959376419E-2</v>
      </c>
      <c r="BE322" s="1">
        <f t="shared" si="85"/>
        <v>2.1833198316571496E-2</v>
      </c>
      <c r="BF322" s="1">
        <f t="shared" si="86"/>
        <v>4.6175732548260261E-2</v>
      </c>
      <c r="BG322" s="1">
        <f t="shared" ref="BG322:BG327" si="87">IFERROR(VLOOKUP($AY322,$B$2:$AG$376,32,FALSE),"")</f>
        <v>0.10414731975262295</v>
      </c>
      <c r="BH322" s="1">
        <f t="shared" ref="BH322:BH327" si="88">IFERROR(VLOOKUP($AY322,$B$2:$AH$376,33,FALSE),"")</f>
        <v>8.950623382268677E-2</v>
      </c>
    </row>
    <row r="323" spans="1:60" x14ac:dyDescent="0.25">
      <c r="A323">
        <v>2011</v>
      </c>
      <c r="B323" t="s">
        <v>651</v>
      </c>
      <c r="C323" t="s">
        <v>652</v>
      </c>
      <c r="D323" t="s">
        <v>803</v>
      </c>
      <c r="E323">
        <v>53845</v>
      </c>
      <c r="F323">
        <v>10739</v>
      </c>
      <c r="G323">
        <v>5253</v>
      </c>
      <c r="H323">
        <v>6424</v>
      </c>
      <c r="I323">
        <f t="shared" ref="I323:I376" si="89">H323+G323+F323</f>
        <v>22416</v>
      </c>
      <c r="J323">
        <v>9117</v>
      </c>
      <c r="K323">
        <v>4167</v>
      </c>
      <c r="L323">
        <v>2052</v>
      </c>
      <c r="M323">
        <v>946</v>
      </c>
      <c r="N323">
        <v>1538</v>
      </c>
      <c r="O323">
        <v>8580</v>
      </c>
      <c r="P323">
        <v>5029</v>
      </c>
      <c r="Q323">
        <v>678540.9</v>
      </c>
      <c r="R323">
        <v>16.899999999999999</v>
      </c>
      <c r="AA323" s="1">
        <f t="shared" ref="AA323:AA373" si="90">I323/$E323</f>
        <v>0.41630606370136503</v>
      </c>
      <c r="AB323" s="1">
        <f t="shared" ref="AB323:AB376" si="91">J323/$E323</f>
        <v>0.16931934255734052</v>
      </c>
      <c r="AC323" s="1">
        <f t="shared" ref="AC323:AC376" si="92">K323/$E323</f>
        <v>7.7388801188596895E-2</v>
      </c>
      <c r="AD323" s="1">
        <f t="shared" ref="AD323:AD376" si="93">L323/$E323</f>
        <v>3.8109388058315534E-2</v>
      </c>
      <c r="AE323" s="1">
        <f t="shared" ref="AE323:AE376" si="94">M323/$E323</f>
        <v>1.7568947906026557E-2</v>
      </c>
      <c r="AF323" s="1">
        <f t="shared" ref="AF323:AF376" si="95">N323/$E323</f>
        <v>2.8563469217197511E-2</v>
      </c>
      <c r="AG323" s="1">
        <f t="shared" ref="AG323:AG376" si="96">O323/$E323</f>
        <v>0.15934627170582227</v>
      </c>
      <c r="AH323" s="1">
        <f t="shared" ref="AH323:AH376" si="97">P323/$E323</f>
        <v>9.3397715665335682E-2</v>
      </c>
      <c r="AY323" s="2" t="s">
        <v>289</v>
      </c>
      <c r="AZ323" s="3" t="s">
        <v>874</v>
      </c>
      <c r="BA323" s="1">
        <f t="shared" ref="BA323:BA327" si="98">IFERROR(VLOOKUP($AY323,$B$2:$AF$376,26,FALSE),"")</f>
        <v>0.4061749159058145</v>
      </c>
      <c r="BB323" s="1">
        <f t="shared" ref="BB323:BB327" si="99">IFERROR(VLOOKUP($AY323,$B$2:$AF$376,27,FALSE),"")</f>
        <v>0.15972746619070502</v>
      </c>
      <c r="BC323" s="1">
        <f t="shared" ref="BC323:BC327" si="100">IFERROR(VLOOKUP($AY323,$B$2:$AF$376,28,FALSE),"")</f>
        <v>9.9419921740921263E-2</v>
      </c>
      <c r="BD323" s="1">
        <f t="shared" ref="BD323:BD327" si="101">IFERROR(VLOOKUP($AY323,$B$2:$AF$376,29,FALSE),"")</f>
        <v>4.5548156792750739E-2</v>
      </c>
      <c r="BE323" s="1">
        <f t="shared" ref="BE323:BE327" si="102">IFERROR(VLOOKUP($AY323,$B$2:$AF$376,30,FALSE),"")</f>
        <v>3.102903823711128E-2</v>
      </c>
      <c r="BF323" s="1">
        <f t="shared" ref="BF323:BF327" si="103">IFERROR(VLOOKUP($AY323,$B$2:$AF$376,31,FALSE),"")</f>
        <v>3.2607949474840393E-2</v>
      </c>
      <c r="BG323" s="1">
        <f t="shared" si="87"/>
        <v>0.1463410448273495</v>
      </c>
      <c r="BH323" s="1">
        <f t="shared" si="88"/>
        <v>7.9151506830507312E-2</v>
      </c>
    </row>
    <row r="324" spans="1:60" x14ac:dyDescent="0.25">
      <c r="A324">
        <v>2011</v>
      </c>
      <c r="B324" t="s">
        <v>653</v>
      </c>
      <c r="C324" t="s">
        <v>654</v>
      </c>
      <c r="D324" t="s">
        <v>803</v>
      </c>
      <c r="E324">
        <v>54540</v>
      </c>
      <c r="F324">
        <v>11022</v>
      </c>
      <c r="G324">
        <v>7292</v>
      </c>
      <c r="H324">
        <v>5531</v>
      </c>
      <c r="I324">
        <f t="shared" si="89"/>
        <v>23845</v>
      </c>
      <c r="J324">
        <v>9984</v>
      </c>
      <c r="K324">
        <v>3648</v>
      </c>
      <c r="L324">
        <v>1876</v>
      </c>
      <c r="M324">
        <v>1548</v>
      </c>
      <c r="N324">
        <v>1689</v>
      </c>
      <c r="O324">
        <v>7155</v>
      </c>
      <c r="P324">
        <v>4795</v>
      </c>
      <c r="Q324">
        <v>742060.3</v>
      </c>
      <c r="R324">
        <v>17.399999999999999</v>
      </c>
      <c r="AA324" s="1">
        <f t="shared" si="90"/>
        <v>0.43720205353868719</v>
      </c>
      <c r="AB324" s="1">
        <f t="shared" si="91"/>
        <v>0.18305830583058305</v>
      </c>
      <c r="AC324" s="1">
        <f t="shared" si="92"/>
        <v>6.6886688668866892E-2</v>
      </c>
      <c r="AD324" s="1">
        <f t="shared" si="93"/>
        <v>3.4396773010634395E-2</v>
      </c>
      <c r="AE324" s="1">
        <f t="shared" si="94"/>
        <v>2.8382838283828381E-2</v>
      </c>
      <c r="AF324" s="1">
        <f t="shared" si="95"/>
        <v>3.0968096809680969E-2</v>
      </c>
      <c r="AG324" s="1">
        <f t="shared" si="96"/>
        <v>0.13118811881188119</v>
      </c>
      <c r="AH324" s="1">
        <f t="shared" si="97"/>
        <v>8.7917125045837916E-2</v>
      </c>
      <c r="AY324" s="2" t="s">
        <v>483</v>
      </c>
      <c r="AZ324" s="4" t="s">
        <v>872</v>
      </c>
      <c r="BA324" s="1">
        <f t="shared" si="98"/>
        <v>0.43652576722640418</v>
      </c>
      <c r="BB324" s="1">
        <f t="shared" si="99"/>
        <v>0.13301679212507239</v>
      </c>
      <c r="BC324" s="1">
        <f t="shared" si="100"/>
        <v>7.8772437753329469E-2</v>
      </c>
      <c r="BD324" s="1">
        <f t="shared" si="101"/>
        <v>4.4840764331210189E-2</v>
      </c>
      <c r="BE324" s="1">
        <f t="shared" si="102"/>
        <v>6.5975680370584835E-2</v>
      </c>
      <c r="BF324" s="1">
        <f t="shared" si="103"/>
        <v>1.6433121019108279E-2</v>
      </c>
      <c r="BG324" s="1">
        <f t="shared" si="87"/>
        <v>0.13231036479444122</v>
      </c>
      <c r="BH324" s="1">
        <f t="shared" si="88"/>
        <v>9.2125072379849446E-2</v>
      </c>
    </row>
    <row r="325" spans="1:60" x14ac:dyDescent="0.25">
      <c r="A325">
        <v>2011</v>
      </c>
      <c r="B325" t="s">
        <v>655</v>
      </c>
      <c r="C325" t="s">
        <v>656</v>
      </c>
      <c r="D325" t="s">
        <v>803</v>
      </c>
      <c r="E325">
        <v>78771</v>
      </c>
      <c r="F325">
        <v>17232</v>
      </c>
      <c r="G325">
        <v>10790</v>
      </c>
      <c r="H325">
        <v>9983</v>
      </c>
      <c r="I325">
        <f t="shared" si="89"/>
        <v>38005</v>
      </c>
      <c r="J325">
        <v>12438</v>
      </c>
      <c r="K325">
        <v>4793</v>
      </c>
      <c r="L325">
        <v>2074</v>
      </c>
      <c r="M325">
        <v>1674</v>
      </c>
      <c r="N325">
        <v>2808</v>
      </c>
      <c r="O325">
        <v>10536</v>
      </c>
      <c r="P325">
        <v>6443</v>
      </c>
      <c r="Q325">
        <v>1003259.5</v>
      </c>
      <c r="R325">
        <v>16.2</v>
      </c>
      <c r="AA325" s="1">
        <f t="shared" si="90"/>
        <v>0.48247451473257924</v>
      </c>
      <c r="AB325" s="1">
        <f t="shared" si="91"/>
        <v>0.15790075027611686</v>
      </c>
      <c r="AC325" s="1">
        <f t="shared" si="92"/>
        <v>6.0847266125858501E-2</v>
      </c>
      <c r="AD325" s="1">
        <f t="shared" si="93"/>
        <v>2.6329486740043925E-2</v>
      </c>
      <c r="AE325" s="1">
        <f t="shared" si="94"/>
        <v>2.1251475796930343E-2</v>
      </c>
      <c r="AF325" s="1">
        <f t="shared" si="95"/>
        <v>3.5647636820657351E-2</v>
      </c>
      <c r="AG325" s="1">
        <f t="shared" si="96"/>
        <v>0.13375480824161176</v>
      </c>
      <c r="AH325" s="1">
        <f t="shared" si="97"/>
        <v>8.1794061266202034E-2</v>
      </c>
      <c r="AY325" s="2" t="s">
        <v>99</v>
      </c>
      <c r="AZ325" s="4" t="s">
        <v>872</v>
      </c>
      <c r="BA325" s="1">
        <f t="shared" si="98"/>
        <v>0.52275629144528191</v>
      </c>
      <c r="BB325" s="1">
        <f t="shared" si="99"/>
        <v>0.15719345936817827</v>
      </c>
      <c r="BC325" s="1">
        <f t="shared" si="100"/>
        <v>5.6159644136908438E-2</v>
      </c>
      <c r="BD325" s="1">
        <f t="shared" si="101"/>
        <v>1.3674368796078916E-2</v>
      </c>
      <c r="BE325" s="1">
        <f t="shared" si="102"/>
        <v>1.8575723876601179E-2</v>
      </c>
      <c r="BF325" s="1">
        <f t="shared" si="103"/>
        <v>3.0870299435726348E-2</v>
      </c>
      <c r="BG325" s="1">
        <f t="shared" si="87"/>
        <v>0.11133077968614852</v>
      </c>
      <c r="BH325" s="1">
        <f t="shared" si="88"/>
        <v>8.9439433255076403E-2</v>
      </c>
    </row>
    <row r="326" spans="1:60" x14ac:dyDescent="0.25">
      <c r="A326">
        <v>2011</v>
      </c>
      <c r="B326" t="s">
        <v>657</v>
      </c>
      <c r="C326" t="s">
        <v>658</v>
      </c>
      <c r="D326" t="s">
        <v>803</v>
      </c>
      <c r="E326">
        <v>54244</v>
      </c>
      <c r="F326">
        <v>13883</v>
      </c>
      <c r="G326">
        <v>10486</v>
      </c>
      <c r="H326">
        <v>6113</v>
      </c>
      <c r="I326">
        <f t="shared" si="89"/>
        <v>30482</v>
      </c>
      <c r="J326">
        <v>6295</v>
      </c>
      <c r="K326">
        <v>1801</v>
      </c>
      <c r="L326">
        <v>1480</v>
      </c>
      <c r="M326">
        <v>1405</v>
      </c>
      <c r="N326">
        <v>1994</v>
      </c>
      <c r="O326">
        <v>6661</v>
      </c>
      <c r="P326">
        <v>4126</v>
      </c>
      <c r="Q326">
        <v>644639.19999999995</v>
      </c>
      <c r="R326">
        <v>14.8</v>
      </c>
      <c r="AA326" s="1">
        <f t="shared" si="90"/>
        <v>0.56194233463608878</v>
      </c>
      <c r="AB326" s="1">
        <f t="shared" si="91"/>
        <v>0.11604970134945801</v>
      </c>
      <c r="AC326" s="1">
        <f t="shared" si="92"/>
        <v>3.3201828773689254E-2</v>
      </c>
      <c r="AD326" s="1">
        <f t="shared" si="93"/>
        <v>2.7284123589705774E-2</v>
      </c>
      <c r="AE326" s="1">
        <f t="shared" si="94"/>
        <v>2.5901482191578791E-2</v>
      </c>
      <c r="AF326" s="1">
        <f t="shared" si="95"/>
        <v>3.6759825971536021E-2</v>
      </c>
      <c r="AG326" s="1">
        <f t="shared" si="96"/>
        <v>0.12279699137231767</v>
      </c>
      <c r="AH326" s="1">
        <f t="shared" si="97"/>
        <v>7.6063712115625695E-2</v>
      </c>
      <c r="AY326" s="2" t="s">
        <v>291</v>
      </c>
      <c r="AZ326" s="4" t="s">
        <v>872</v>
      </c>
      <c r="BA326" s="1">
        <f t="shared" si="98"/>
        <v>0.48395519972377476</v>
      </c>
      <c r="BB326" s="1">
        <f t="shared" si="99"/>
        <v>0.13867368739075078</v>
      </c>
      <c r="BC326" s="1">
        <f t="shared" si="100"/>
        <v>0.11625196918362503</v>
      </c>
      <c r="BD326" s="1">
        <f t="shared" si="101"/>
        <v>3.0298452707222857E-2</v>
      </c>
      <c r="BE326" s="1">
        <f t="shared" si="102"/>
        <v>1.6595092686505965E-2</v>
      </c>
      <c r="BF326" s="1">
        <f t="shared" si="103"/>
        <v>2.3392822460562377E-2</v>
      </c>
      <c r="BG326" s="1">
        <f t="shared" si="87"/>
        <v>0.11098642612054641</v>
      </c>
      <c r="BH326" s="1">
        <f t="shared" si="88"/>
        <v>7.9846349727011809E-2</v>
      </c>
    </row>
    <row r="327" spans="1:60" x14ac:dyDescent="0.25">
      <c r="A327">
        <v>2011</v>
      </c>
      <c r="B327" t="s">
        <v>659</v>
      </c>
      <c r="C327" t="s">
        <v>660</v>
      </c>
      <c r="D327" t="s">
        <v>803</v>
      </c>
      <c r="E327">
        <v>15355</v>
      </c>
      <c r="F327">
        <v>3446</v>
      </c>
      <c r="G327">
        <v>1026</v>
      </c>
      <c r="H327">
        <v>1119</v>
      </c>
      <c r="I327">
        <f t="shared" si="89"/>
        <v>5591</v>
      </c>
      <c r="J327">
        <v>1942</v>
      </c>
      <c r="K327">
        <v>1072</v>
      </c>
      <c r="L327">
        <v>658</v>
      </c>
      <c r="M327">
        <v>273</v>
      </c>
      <c r="N327">
        <v>517</v>
      </c>
      <c r="O327">
        <v>3885</v>
      </c>
      <c r="P327">
        <v>1417</v>
      </c>
      <c r="Q327">
        <v>190026.2</v>
      </c>
      <c r="R327">
        <v>18.899999999999999</v>
      </c>
      <c r="AA327" s="1">
        <f t="shared" si="90"/>
        <v>0.36411592315206776</v>
      </c>
      <c r="AB327" s="1">
        <f t="shared" si="91"/>
        <v>0.12647346141322044</v>
      </c>
      <c r="AC327" s="1">
        <f t="shared" si="92"/>
        <v>6.9814392705958975E-2</v>
      </c>
      <c r="AD327" s="1">
        <f t="shared" si="93"/>
        <v>4.2852491045262127E-2</v>
      </c>
      <c r="AE327" s="1">
        <f t="shared" si="94"/>
        <v>1.7779225008140671E-2</v>
      </c>
      <c r="AF327" s="1">
        <f t="shared" si="95"/>
        <v>3.3669814392705957E-2</v>
      </c>
      <c r="AG327" s="1">
        <f t="shared" si="96"/>
        <v>0.25301204819277107</v>
      </c>
      <c r="AH327" s="1">
        <f t="shared" si="97"/>
        <v>9.2282644089873009E-2</v>
      </c>
      <c r="AY327" s="2" t="s">
        <v>119</v>
      </c>
      <c r="AZ327" s="3" t="s">
        <v>871</v>
      </c>
      <c r="BA327" s="1">
        <f t="shared" si="98"/>
        <v>0.62458848674547462</v>
      </c>
      <c r="BB327" s="1">
        <f t="shared" si="99"/>
        <v>6.3198306338063837E-2</v>
      </c>
      <c r="BC327" s="1">
        <f t="shared" si="100"/>
        <v>4.2615046444019006E-2</v>
      </c>
      <c r="BD327" s="1">
        <f t="shared" si="101"/>
        <v>4.6413630331945586E-2</v>
      </c>
      <c r="BE327" s="1">
        <f t="shared" si="102"/>
        <v>2.9922711479826988E-2</v>
      </c>
      <c r="BF327" s="1">
        <f t="shared" si="103"/>
        <v>3.4957101325959014E-2</v>
      </c>
      <c r="BG327" s="1">
        <f t="shared" si="87"/>
        <v>9.41744917494758E-2</v>
      </c>
      <c r="BH327" s="1">
        <f t="shared" si="88"/>
        <v>6.4130225585235151E-2</v>
      </c>
    </row>
    <row r="328" spans="1:60" x14ac:dyDescent="0.25">
      <c r="A328">
        <v>2011</v>
      </c>
      <c r="B328" t="s">
        <v>661</v>
      </c>
      <c r="C328" t="s">
        <v>662</v>
      </c>
      <c r="D328" t="s">
        <v>803</v>
      </c>
      <c r="E328">
        <v>30431</v>
      </c>
      <c r="F328">
        <v>4680</v>
      </c>
      <c r="G328">
        <v>3453</v>
      </c>
      <c r="H328">
        <v>4025</v>
      </c>
      <c r="I328">
        <f t="shared" si="89"/>
        <v>12158</v>
      </c>
      <c r="J328">
        <v>5259</v>
      </c>
      <c r="K328">
        <v>3028</v>
      </c>
      <c r="L328">
        <v>1196</v>
      </c>
      <c r="M328">
        <v>515</v>
      </c>
      <c r="N328">
        <v>1552</v>
      </c>
      <c r="O328">
        <v>4026</v>
      </c>
      <c r="P328">
        <v>2697</v>
      </c>
      <c r="Q328">
        <v>532332.19999999995</v>
      </c>
      <c r="R328">
        <v>22.5</v>
      </c>
      <c r="AA328" s="1">
        <f t="shared" si="90"/>
        <v>0.39952679833064969</v>
      </c>
      <c r="AB328" s="1">
        <f t="shared" si="91"/>
        <v>0.1728171929939864</v>
      </c>
      <c r="AC328" s="1">
        <f t="shared" si="92"/>
        <v>9.9503795471722917E-2</v>
      </c>
      <c r="AD328" s="1">
        <f t="shared" si="93"/>
        <v>3.9302027537708256E-2</v>
      </c>
      <c r="AE328" s="1">
        <f t="shared" si="94"/>
        <v>1.6923531924682069E-2</v>
      </c>
      <c r="AF328" s="1">
        <f t="shared" si="95"/>
        <v>5.1000624363313728E-2</v>
      </c>
      <c r="AG328" s="1">
        <f t="shared" si="96"/>
        <v>0.1322993000558641</v>
      </c>
      <c r="AH328" s="1">
        <f t="shared" si="97"/>
        <v>8.8626729322072884E-2</v>
      </c>
    </row>
    <row r="329" spans="1:60" x14ac:dyDescent="0.25">
      <c r="A329">
        <v>2011</v>
      </c>
      <c r="B329" t="s">
        <v>663</v>
      </c>
      <c r="C329" t="s">
        <v>664</v>
      </c>
      <c r="D329" t="s">
        <v>803</v>
      </c>
      <c r="E329">
        <v>53961</v>
      </c>
      <c r="F329">
        <v>10020</v>
      </c>
      <c r="G329">
        <v>5041</v>
      </c>
      <c r="H329">
        <v>7791</v>
      </c>
      <c r="I329">
        <f t="shared" si="89"/>
        <v>22852</v>
      </c>
      <c r="J329">
        <v>6836</v>
      </c>
      <c r="K329">
        <v>3659</v>
      </c>
      <c r="L329">
        <v>2125</v>
      </c>
      <c r="M329">
        <v>2075</v>
      </c>
      <c r="N329">
        <v>2970</v>
      </c>
      <c r="O329">
        <v>8546</v>
      </c>
      <c r="P329">
        <v>4898</v>
      </c>
      <c r="Q329">
        <v>876729.1</v>
      </c>
      <c r="R329">
        <v>21.6</v>
      </c>
      <c r="AA329" s="1">
        <f t="shared" si="90"/>
        <v>0.42349103982505881</v>
      </c>
      <c r="AB329" s="1">
        <f t="shared" si="91"/>
        <v>0.12668408665517689</v>
      </c>
      <c r="AC329" s="1">
        <f t="shared" si="92"/>
        <v>6.7808231871166219E-2</v>
      </c>
      <c r="AD329" s="1">
        <f t="shared" si="93"/>
        <v>3.9380293174700244E-2</v>
      </c>
      <c r="AE329" s="1">
        <f t="shared" si="94"/>
        <v>3.8453698041177889E-2</v>
      </c>
      <c r="AF329" s="1">
        <f t="shared" si="95"/>
        <v>5.5039750931228107E-2</v>
      </c>
      <c r="AG329" s="1">
        <f t="shared" si="96"/>
        <v>0.15837364022164155</v>
      </c>
      <c r="AH329" s="1">
        <f t="shared" si="97"/>
        <v>9.0769259279850259E-2</v>
      </c>
      <c r="AZ329" s="3" t="s">
        <v>874</v>
      </c>
      <c r="BA329" s="1">
        <f>SUMIF(AZ2:AZ327,AZ329,BA2:BA327)/COUNTIF(AZ2:AZ327,AZ329)</f>
        <v>0.39601507870646374</v>
      </c>
      <c r="BB329" s="1">
        <f>SUMIF(AZ2:AZ327,AZ329,BB2:BB327)/COUNTIF(AZ2:AZ327,AZ329)</f>
        <v>0.17078536430076077</v>
      </c>
      <c r="BC329" s="1">
        <f>SUMIF(AZ2:AZ327,AZ329,BC2:BC327)/COUNTIF(AZ2:AZ327,AZ329)</f>
        <v>8.4512785574824556E-2</v>
      </c>
      <c r="BD329" s="1">
        <f>SUMIF(AZ2:AZ327,AZ329,BD2:BD327)/COUNTIF(AZ2:AZ327,AZ329)</f>
        <v>3.6017996031530983E-2</v>
      </c>
      <c r="BE329" s="1">
        <f>SUMIF(AZ2:AZ327,AZ329,BE2:BE327)/COUNTIF(AZ2:AZ327,AZ329)</f>
        <v>3.0449439469709155E-2</v>
      </c>
      <c r="BF329" s="1">
        <f>SUMIF(AZ2:AZ327,AZ329,BF2:BF327)/COUNTIF(AZ2:AZ327,AZ329)</f>
        <v>4.2166802268175575E-2</v>
      </c>
      <c r="BG329" s="1">
        <f>SUMIF($AZ$2:$AZ$327,$AZ329,$BG$2:$BG$327)/COUNTIF($AZ$2:$AZ$327,$AZ329)</f>
        <v>0.15508624735053944</v>
      </c>
      <c r="BH329" s="1">
        <f>SUMIF($AZ$2:$AZ$327,$AZ329,$BH$2:$BH$327)/COUNTIF($AZ$2:$AZ$327,$AZ329)</f>
        <v>8.4966286297995769E-2</v>
      </c>
    </row>
    <row r="330" spans="1:60" x14ac:dyDescent="0.25">
      <c r="A330">
        <v>2011</v>
      </c>
      <c r="B330" t="s">
        <v>665</v>
      </c>
      <c r="C330" t="s">
        <v>666</v>
      </c>
      <c r="D330" t="s">
        <v>803</v>
      </c>
      <c r="E330">
        <v>50093</v>
      </c>
      <c r="F330">
        <v>8887</v>
      </c>
      <c r="G330">
        <v>7440</v>
      </c>
      <c r="H330">
        <v>7418</v>
      </c>
      <c r="I330">
        <f t="shared" si="89"/>
        <v>23745</v>
      </c>
      <c r="J330">
        <v>6833</v>
      </c>
      <c r="K330">
        <v>3388</v>
      </c>
      <c r="L330">
        <v>1443</v>
      </c>
      <c r="M330">
        <v>1571</v>
      </c>
      <c r="N330">
        <v>2168</v>
      </c>
      <c r="O330">
        <v>6743</v>
      </c>
      <c r="P330">
        <v>4202</v>
      </c>
      <c r="Q330">
        <v>728060.5</v>
      </c>
      <c r="R330">
        <v>18.600000000000001</v>
      </c>
      <c r="AA330" s="1">
        <f t="shared" si="90"/>
        <v>0.47401832591380033</v>
      </c>
      <c r="AB330" s="1">
        <f t="shared" si="91"/>
        <v>0.13640628431118121</v>
      </c>
      <c r="AC330" s="1">
        <f t="shared" si="92"/>
        <v>6.7634200387279658E-2</v>
      </c>
      <c r="AD330" s="1">
        <f t="shared" si="93"/>
        <v>2.8806420058690836E-2</v>
      </c>
      <c r="AE330" s="1">
        <f t="shared" si="94"/>
        <v>3.136166729882419E-2</v>
      </c>
      <c r="AF330" s="1">
        <f t="shared" si="95"/>
        <v>4.3279500129758647E-2</v>
      </c>
      <c r="AG330" s="1">
        <f t="shared" si="96"/>
        <v>0.13460962609546245</v>
      </c>
      <c r="AH330" s="1">
        <f t="shared" si="97"/>
        <v>8.3883975805002689E-2</v>
      </c>
      <c r="AZ330" s="3" t="s">
        <v>873</v>
      </c>
      <c r="BA330" s="1">
        <f>SUMIF(AZ2:AZ327,AZ330,BA2:BA327)/COUNTIF(AZ2:AZ327,AZ330)</f>
        <v>0.42063264459396316</v>
      </c>
      <c r="BB330" s="1">
        <f>SUMIF(AZ2:AZ327,AZ330,BB2:BB327)/COUNTIF(AZ2:AZ327,AZ330)</f>
        <v>0.17753864241123785</v>
      </c>
      <c r="BC330" s="1">
        <f>SUMIF(AZ2:AZ327,AZ330,BC2:BC327)/COUNTIF(AZ2:AZ327,AZ330)</f>
        <v>7.9589167465796182E-2</v>
      </c>
      <c r="BD330" s="1">
        <f>SUMIF(AZ2:AZ327,AZ330,BD2:BD327)/COUNTIF(AZ2:AZ327,AZ330)</f>
        <v>3.659427878406183E-2</v>
      </c>
      <c r="BE330" s="1">
        <f>SUMIF(AZ2:AZ327,AZ330,BE2:BE327)/COUNTIF(AZ2:AZ327,AZ330)</f>
        <v>3.1954056562710068E-2</v>
      </c>
      <c r="BF330" s="1">
        <f>SUMIF(AZ2:AZ327,AZ330,BF2:BF327)/COUNTIF(AZ2:AZ327,AZ330)</f>
        <v>3.9956185186204925E-2</v>
      </c>
      <c r="BG330" s="1">
        <f t="shared" ref="BG330:BG334" si="104">SUMIF($AZ$2:$AZ$327,$AZ330,$BG$2:$BG$327)/COUNTIF($AZ$2:$AZ$327,$AZ330)</f>
        <v>0.13042566742453257</v>
      </c>
      <c r="BH330" s="1">
        <f t="shared" ref="BH330:BH334" si="105">SUMIF($AZ$2:$AZ$327,$AZ330,$BH$2:$BH$327)/COUNTIF($AZ$2:$AZ$327,$AZ330)</f>
        <v>8.3309357571493534E-2</v>
      </c>
    </row>
    <row r="331" spans="1:60" x14ac:dyDescent="0.25">
      <c r="A331">
        <v>2011</v>
      </c>
      <c r="B331" t="s">
        <v>667</v>
      </c>
      <c r="C331" t="s">
        <v>668</v>
      </c>
      <c r="D331" t="s">
        <v>803</v>
      </c>
      <c r="E331">
        <v>41156</v>
      </c>
      <c r="F331">
        <v>8053</v>
      </c>
      <c r="G331">
        <v>4547</v>
      </c>
      <c r="H331">
        <v>6222</v>
      </c>
      <c r="I331">
        <f t="shared" si="89"/>
        <v>18822</v>
      </c>
      <c r="J331">
        <v>5389</v>
      </c>
      <c r="K331">
        <v>3923</v>
      </c>
      <c r="L331">
        <v>2049</v>
      </c>
      <c r="M331">
        <v>1211</v>
      </c>
      <c r="N331">
        <v>1210</v>
      </c>
      <c r="O331">
        <v>5136</v>
      </c>
      <c r="P331">
        <v>3416</v>
      </c>
      <c r="Q331">
        <v>559366.30000000005</v>
      </c>
      <c r="R331">
        <v>17.2</v>
      </c>
      <c r="AA331" s="1">
        <f t="shared" si="90"/>
        <v>0.45733307415686658</v>
      </c>
      <c r="AB331" s="1">
        <f t="shared" si="91"/>
        <v>0.13094081057439985</v>
      </c>
      <c r="AC331" s="1">
        <f t="shared" si="92"/>
        <v>9.532024492176111E-2</v>
      </c>
      <c r="AD331" s="1">
        <f t="shared" si="93"/>
        <v>4.9786179414909128E-2</v>
      </c>
      <c r="AE331" s="1">
        <f t="shared" si="94"/>
        <v>2.9424628243755468E-2</v>
      </c>
      <c r="AF331" s="1">
        <f t="shared" si="95"/>
        <v>2.9400330449995141E-2</v>
      </c>
      <c r="AG331" s="1">
        <f t="shared" si="96"/>
        <v>0.12479346875303722</v>
      </c>
      <c r="AH331" s="1">
        <f t="shared" si="97"/>
        <v>8.3001263485275534E-2</v>
      </c>
      <c r="AZ331" s="3" t="s">
        <v>872</v>
      </c>
      <c r="BA331" s="1">
        <f>SUMIF(AZ2:AZ327,AZ331,BA2:BA327)/COUNTIF(AZ2:AZ327,AZ331)</f>
        <v>0.47142782552607387</v>
      </c>
      <c r="BB331" s="1">
        <f>SUMIF(AZ2:AZ327,AZ331,BB2:BB327)/COUNTIF(AZ2:AZ327,AZ331)</f>
        <v>0.15837593057165483</v>
      </c>
      <c r="BC331" s="1">
        <f>SUMIF(AZ2:AZ327,AZ331,BC2:BC327)/COUNTIF(AZ2:AZ327,AZ331)</f>
        <v>7.1493511955362909E-2</v>
      </c>
      <c r="BD331" s="1">
        <f>SUMIF(AZ2:AZ327,AZ331,BD2:BD327)/COUNTIF(AZ2:AZ327,AZ331)</f>
        <v>3.8452385236716E-2</v>
      </c>
      <c r="BE331" s="1">
        <f>SUMIF(AZ2:AZ327,AZ331,BE2:BE327)/COUNTIF(AZ2:AZ327,AZ331)</f>
        <v>3.0897270901749783E-2</v>
      </c>
      <c r="BF331" s="1">
        <f>SUMIF(AZ2:AZ327,AZ331,BF2:BF327)/COUNTIF(AZ2:AZ327,AZ331)</f>
        <v>3.429958287821238E-2</v>
      </c>
      <c r="BG331" s="1">
        <f t="shared" si="104"/>
        <v>0.11316739093045945</v>
      </c>
      <c r="BH331" s="1">
        <f t="shared" si="105"/>
        <v>8.1886101999770602E-2</v>
      </c>
    </row>
    <row r="332" spans="1:60" x14ac:dyDescent="0.25">
      <c r="A332">
        <v>2011</v>
      </c>
      <c r="B332" t="s">
        <v>669</v>
      </c>
      <c r="C332" t="s">
        <v>670</v>
      </c>
      <c r="D332" t="s">
        <v>803</v>
      </c>
      <c r="E332">
        <v>74049</v>
      </c>
      <c r="F332">
        <v>9986</v>
      </c>
      <c r="G332">
        <v>10683</v>
      </c>
      <c r="H332">
        <v>14543</v>
      </c>
      <c r="I332">
        <f t="shared" si="89"/>
        <v>35212</v>
      </c>
      <c r="J332">
        <v>15888</v>
      </c>
      <c r="K332">
        <v>4903</v>
      </c>
      <c r="L332">
        <v>1885</v>
      </c>
      <c r="M332">
        <v>1677</v>
      </c>
      <c r="N332">
        <v>2793</v>
      </c>
      <c r="O332">
        <v>6577</v>
      </c>
      <c r="P332">
        <v>5114</v>
      </c>
      <c r="Q332">
        <v>1053004</v>
      </c>
      <c r="R332">
        <v>16.899999999999999</v>
      </c>
      <c r="AA332" s="1">
        <f t="shared" si="90"/>
        <v>0.47552296452349119</v>
      </c>
      <c r="AB332" s="1">
        <f t="shared" si="91"/>
        <v>0.2145606287728396</v>
      </c>
      <c r="AC332" s="1">
        <f t="shared" si="92"/>
        <v>6.6212913071074561E-2</v>
      </c>
      <c r="AD332" s="1">
        <f t="shared" si="93"/>
        <v>2.5456116895569151E-2</v>
      </c>
      <c r="AE332" s="1">
        <f t="shared" si="94"/>
        <v>2.2647166065713244E-2</v>
      </c>
      <c r="AF332" s="1">
        <f t="shared" si="95"/>
        <v>3.7718267633593969E-2</v>
      </c>
      <c r="AG332" s="1">
        <f t="shared" si="96"/>
        <v>8.8819565422895652E-2</v>
      </c>
      <c r="AH332" s="1">
        <f t="shared" si="97"/>
        <v>6.9062377614822618E-2</v>
      </c>
      <c r="AZ332" s="3" t="s">
        <v>871</v>
      </c>
      <c r="BA332" s="1">
        <f>SUMIF(AZ2:AZ327,AZ332,BA2:BA327)/COUNTIF(AZ2:AZ327,AZ332)</f>
        <v>0.57312024123492966</v>
      </c>
      <c r="BB332" s="1">
        <f>SUMIF(AZ2:AZ327,AZ332,BB2:BB327)/COUNTIF(AZ2:AZ327,AZ332)</f>
        <v>0.11308279953015618</v>
      </c>
      <c r="BC332" s="1">
        <f>SUMIF(AZ2:AZ327,AZ332,BC2:BC327)/COUNTIF(AZ2:AZ327,AZ332)</f>
        <v>5.8017311774426532E-2</v>
      </c>
      <c r="BD332" s="1">
        <f>SUMIF(AZ2:AZ327,AZ332,BD2:BD327)/COUNTIF(AZ2:AZ327,AZ332)</f>
        <v>3.1253935784765298E-2</v>
      </c>
      <c r="BE332" s="1">
        <f>SUMIF(AZ2:AZ327,AZ332,BE2:BE327)/COUNTIF(AZ2:AZ327,AZ332)</f>
        <v>2.7948588713740927E-2</v>
      </c>
      <c r="BF332" s="1">
        <f>SUMIF(AZ2:AZ327,AZ332,BF2:BF327)/COUNTIF(AZ2:AZ327,AZ332)</f>
        <v>3.2686627442706624E-2</v>
      </c>
      <c r="BG332" s="1">
        <f t="shared" si="104"/>
        <v>8.5921891347185003E-2</v>
      </c>
      <c r="BH332" s="1">
        <f t="shared" si="105"/>
        <v>7.7968604172089659E-2</v>
      </c>
    </row>
    <row r="333" spans="1:60" x14ac:dyDescent="0.25">
      <c r="A333">
        <v>2011</v>
      </c>
      <c r="B333" t="s">
        <v>671</v>
      </c>
      <c r="C333" t="s">
        <v>672</v>
      </c>
      <c r="D333" t="s">
        <v>803</v>
      </c>
      <c r="E333">
        <v>63614</v>
      </c>
      <c r="F333">
        <v>9797</v>
      </c>
      <c r="G333">
        <v>13113</v>
      </c>
      <c r="H333">
        <v>12690</v>
      </c>
      <c r="I333">
        <f t="shared" si="89"/>
        <v>35600</v>
      </c>
      <c r="J333">
        <v>9986</v>
      </c>
      <c r="K333">
        <v>3320</v>
      </c>
      <c r="L333">
        <v>1653</v>
      </c>
      <c r="M333">
        <v>1575</v>
      </c>
      <c r="N333">
        <v>2009</v>
      </c>
      <c r="O333">
        <v>5324</v>
      </c>
      <c r="P333">
        <v>4147</v>
      </c>
      <c r="Q333">
        <v>787661.8</v>
      </c>
      <c r="R333">
        <v>14.5</v>
      </c>
      <c r="AA333" s="1">
        <f t="shared" si="90"/>
        <v>0.5596252397271041</v>
      </c>
      <c r="AB333" s="1">
        <f t="shared" si="91"/>
        <v>0.15697802370547365</v>
      </c>
      <c r="AC333" s="1">
        <f t="shared" si="92"/>
        <v>5.2189769547583864E-2</v>
      </c>
      <c r="AD333" s="1">
        <f t="shared" si="93"/>
        <v>2.5984846103059074E-2</v>
      </c>
      <c r="AE333" s="1">
        <f t="shared" si="94"/>
        <v>2.4758700914892948E-2</v>
      </c>
      <c r="AF333" s="1">
        <f t="shared" si="95"/>
        <v>3.1581098500330113E-2</v>
      </c>
      <c r="AG333" s="1">
        <f t="shared" si="96"/>
        <v>8.3692268997390518E-2</v>
      </c>
      <c r="AH333" s="1">
        <f t="shared" si="97"/>
        <v>6.5190052504165749E-2</v>
      </c>
      <c r="AZ333" s="3" t="s">
        <v>869</v>
      </c>
      <c r="BA333" s="1">
        <f>SUMIF(AZ2:AZ327,AZ333,BA2:BA327)/COUNTIF(AZ2:AZ327,AZ333)</f>
        <v>0.59630076853844349</v>
      </c>
      <c r="BB333" s="1">
        <f>SUMIF(AZ2:AZ327,AZ333,BB2:BB327)/COUNTIF(AZ2:AZ327,AZ333)</f>
        <v>0.11052770857237541</v>
      </c>
      <c r="BC333" s="1">
        <f>SUMIF(AZ2:AZ327,AZ333,BC2:BC327)/COUNTIF(AZ2:AZ327,AZ333)</f>
        <v>3.8322924124757476E-2</v>
      </c>
      <c r="BD333" s="1">
        <f>SUMIF(AZ2:AZ327,AZ333,BD2:BD327)/COUNTIF(AZ2:AZ327,AZ333)</f>
        <v>1.9673327510161629E-2</v>
      </c>
      <c r="BE333" s="1">
        <f>SUMIF(AZ2:AZ327,AZ333,BE2:BE327)/COUNTIF(AZ2:AZ327,AZ333)</f>
        <v>2.9533253723981214E-2</v>
      </c>
      <c r="BF333" s="1">
        <f>SUMIF(AZ2:AZ327,AZ333,BF2:BF327)/COUNTIF(AZ2:AZ327,AZ333)</f>
        <v>3.4245427961568438E-2</v>
      </c>
      <c r="BG333" s="1">
        <f t="shared" si="104"/>
        <v>8.9051920302509871E-2</v>
      </c>
      <c r="BH333" s="1">
        <f t="shared" si="105"/>
        <v>8.2344669266202292E-2</v>
      </c>
    </row>
    <row r="334" spans="1:60" x14ac:dyDescent="0.25">
      <c r="A334">
        <v>2011</v>
      </c>
      <c r="B334" t="s">
        <v>673</v>
      </c>
      <c r="C334" t="s">
        <v>674</v>
      </c>
      <c r="D334" t="s">
        <v>803</v>
      </c>
      <c r="E334">
        <v>63653</v>
      </c>
      <c r="F334">
        <v>11815</v>
      </c>
      <c r="G334">
        <v>4573</v>
      </c>
      <c r="H334">
        <v>5641</v>
      </c>
      <c r="I334">
        <f t="shared" si="89"/>
        <v>22029</v>
      </c>
      <c r="J334">
        <v>8237</v>
      </c>
      <c r="K334">
        <v>4766</v>
      </c>
      <c r="L334">
        <v>2387</v>
      </c>
      <c r="M334">
        <v>2573</v>
      </c>
      <c r="N334">
        <v>3908</v>
      </c>
      <c r="O334">
        <v>13621</v>
      </c>
      <c r="P334">
        <v>6132</v>
      </c>
      <c r="Q334">
        <v>974537.3</v>
      </c>
      <c r="R334">
        <v>22.2</v>
      </c>
      <c r="AA334" s="1">
        <f t="shared" si="90"/>
        <v>0.34607952492419841</v>
      </c>
      <c r="AB334" s="1">
        <f t="shared" si="91"/>
        <v>0.12940474133190893</v>
      </c>
      <c r="AC334" s="1">
        <f t="shared" si="92"/>
        <v>7.4874711325467774E-2</v>
      </c>
      <c r="AD334" s="1">
        <f t="shared" si="93"/>
        <v>3.7500196377232807E-2</v>
      </c>
      <c r="AE334" s="1">
        <f t="shared" si="94"/>
        <v>4.0422289601432765E-2</v>
      </c>
      <c r="AF334" s="1">
        <f t="shared" si="95"/>
        <v>6.1395378065448605E-2</v>
      </c>
      <c r="AG334" s="1">
        <f t="shared" si="96"/>
        <v>0.21398834304746045</v>
      </c>
      <c r="AH334" s="1">
        <f t="shared" si="97"/>
        <v>9.6334815326850259E-2</v>
      </c>
      <c r="AZ334" s="3" t="s">
        <v>870</v>
      </c>
      <c r="BA334" s="1">
        <f>SUMIF(AZ2:AZ327,AZ334,BA2:BA327)/COUNTIF(AZ2:AZ327,AZ334)</f>
        <v>0.55425130723101423</v>
      </c>
      <c r="BB334" s="1">
        <f>SUMIF(AZ2:AZ327,AZ334,BB2:BB327)/COUNTIF(AZ2:AZ327,AZ334)</f>
        <v>0.17004760643588249</v>
      </c>
      <c r="BC334" s="1">
        <f>SUMIF(AZ2:AZ327,AZ334,BC2:BC327)/COUNTIF(AZ2:AZ327,AZ334)</f>
        <v>4.9640265280930927E-2</v>
      </c>
      <c r="BD334" s="1">
        <f>SUMIF(AZ2:AZ327,AZ334,BD2:BD327)/COUNTIF(AZ2:AZ327,AZ334)</f>
        <v>1.6157451633587297E-2</v>
      </c>
      <c r="BE334" s="1">
        <f>SUMIF(AZ2:AZ327,AZ334,BE2:BE327)/COUNTIF(AZ2:AZ327,AZ334)</f>
        <v>1.0113413556208062E-2</v>
      </c>
      <c r="BF334" s="1">
        <f>SUMIF(AZ2:AZ327,AZ334,BF2:BF327)/COUNTIF(AZ2:AZ327,AZ334)</f>
        <v>1.7892163687131219E-2</v>
      </c>
      <c r="BG334" s="1">
        <f t="shared" si="104"/>
        <v>9.0254299793694884E-2</v>
      </c>
      <c r="BH334" s="1">
        <f t="shared" si="105"/>
        <v>9.1643492381550687E-2</v>
      </c>
    </row>
    <row r="335" spans="1:60" x14ac:dyDescent="0.25">
      <c r="A335">
        <v>2011</v>
      </c>
      <c r="B335" t="s">
        <v>675</v>
      </c>
      <c r="C335" t="s">
        <v>676</v>
      </c>
      <c r="D335" t="s">
        <v>803</v>
      </c>
      <c r="E335">
        <v>32446</v>
      </c>
      <c r="F335">
        <v>6248</v>
      </c>
      <c r="G335">
        <v>2886</v>
      </c>
      <c r="H335">
        <v>4015</v>
      </c>
      <c r="I335">
        <f t="shared" si="89"/>
        <v>13149</v>
      </c>
      <c r="J335">
        <v>3675</v>
      </c>
      <c r="K335">
        <v>2065</v>
      </c>
      <c r="L335">
        <v>1084</v>
      </c>
      <c r="M335">
        <v>982</v>
      </c>
      <c r="N335">
        <v>1760</v>
      </c>
      <c r="O335">
        <v>6780</v>
      </c>
      <c r="P335">
        <v>2951</v>
      </c>
      <c r="Q335">
        <v>483081.5</v>
      </c>
      <c r="R335">
        <v>21.3</v>
      </c>
      <c r="AA335" s="1">
        <f t="shared" si="90"/>
        <v>0.40525796708376993</v>
      </c>
      <c r="AB335" s="1">
        <f t="shared" si="91"/>
        <v>0.11326511742587685</v>
      </c>
      <c r="AC335" s="1">
        <f t="shared" si="92"/>
        <v>6.3644208839302219E-2</v>
      </c>
      <c r="AD335" s="1">
        <f t="shared" si="93"/>
        <v>3.3409357085619186E-2</v>
      </c>
      <c r="AE335" s="1">
        <f t="shared" si="94"/>
        <v>3.0265672193798929E-2</v>
      </c>
      <c r="AF335" s="1">
        <f t="shared" si="95"/>
        <v>5.4243974603957343E-2</v>
      </c>
      <c r="AG335" s="1">
        <f t="shared" si="96"/>
        <v>0.20896258398569931</v>
      </c>
      <c r="AH335" s="1">
        <f t="shared" si="97"/>
        <v>9.0951118781976203E-2</v>
      </c>
    </row>
    <row r="336" spans="1:60" x14ac:dyDescent="0.25">
      <c r="A336">
        <v>2011</v>
      </c>
      <c r="B336" t="s">
        <v>677</v>
      </c>
      <c r="C336" t="s">
        <v>678</v>
      </c>
      <c r="D336" t="s">
        <v>803</v>
      </c>
      <c r="E336">
        <v>54217</v>
      </c>
      <c r="F336">
        <v>10465</v>
      </c>
      <c r="G336">
        <v>5680</v>
      </c>
      <c r="H336">
        <v>7191</v>
      </c>
      <c r="I336">
        <f t="shared" si="89"/>
        <v>23336</v>
      </c>
      <c r="J336">
        <v>8462</v>
      </c>
      <c r="K336">
        <v>3143</v>
      </c>
      <c r="L336">
        <v>1173</v>
      </c>
      <c r="M336">
        <v>954</v>
      </c>
      <c r="N336">
        <v>2414</v>
      </c>
      <c r="O336">
        <v>9395</v>
      </c>
      <c r="P336">
        <v>5340</v>
      </c>
      <c r="Q336">
        <v>808117.5</v>
      </c>
      <c r="R336">
        <v>20.5</v>
      </c>
      <c r="AA336" s="1">
        <f t="shared" si="90"/>
        <v>0.43041850342143606</v>
      </c>
      <c r="AB336" s="1">
        <f t="shared" si="91"/>
        <v>0.15607650736853754</v>
      </c>
      <c r="AC336" s="1">
        <f t="shared" si="92"/>
        <v>5.7970747182618E-2</v>
      </c>
      <c r="AD336" s="1">
        <f t="shared" si="93"/>
        <v>2.1635280447092241E-2</v>
      </c>
      <c r="AE336" s="1">
        <f t="shared" si="94"/>
        <v>1.7595956987660696E-2</v>
      </c>
      <c r="AF336" s="1">
        <f t="shared" si="95"/>
        <v>4.4524780050537657E-2</v>
      </c>
      <c r="AG336" s="1">
        <f t="shared" si="96"/>
        <v>0.1732851319696774</v>
      </c>
      <c r="AH336" s="1">
        <f t="shared" si="97"/>
        <v>9.8493092572440377E-2</v>
      </c>
    </row>
    <row r="337" spans="1:34" x14ac:dyDescent="0.25">
      <c r="A337">
        <v>2011</v>
      </c>
      <c r="B337" t="s">
        <v>679</v>
      </c>
      <c r="C337" t="s">
        <v>680</v>
      </c>
      <c r="D337" t="s">
        <v>803</v>
      </c>
      <c r="E337">
        <v>80680</v>
      </c>
      <c r="F337">
        <v>13248</v>
      </c>
      <c r="G337">
        <v>8744</v>
      </c>
      <c r="H337">
        <v>7827</v>
      </c>
      <c r="I337">
        <f t="shared" si="89"/>
        <v>29819</v>
      </c>
      <c r="J337">
        <v>15982</v>
      </c>
      <c r="K337">
        <v>7899</v>
      </c>
      <c r="L337">
        <v>2602</v>
      </c>
      <c r="M337">
        <v>2518</v>
      </c>
      <c r="N337">
        <v>3460</v>
      </c>
      <c r="O337">
        <v>11630</v>
      </c>
      <c r="P337">
        <v>6770</v>
      </c>
      <c r="Q337">
        <v>1266658.6000000001</v>
      </c>
      <c r="R337">
        <v>20.3</v>
      </c>
      <c r="AA337" s="1">
        <f t="shared" si="90"/>
        <v>0.36959593455627171</v>
      </c>
      <c r="AB337" s="1">
        <f t="shared" si="91"/>
        <v>0.19809122459097669</v>
      </c>
      <c r="AC337" s="1">
        <f t="shared" si="92"/>
        <v>9.7905304908279617E-2</v>
      </c>
      <c r="AD337" s="1">
        <f t="shared" si="93"/>
        <v>3.2250867625185919E-2</v>
      </c>
      <c r="AE337" s="1">
        <f t="shared" si="94"/>
        <v>3.1209717402082299E-2</v>
      </c>
      <c r="AF337" s="1">
        <f t="shared" si="95"/>
        <v>4.2885473475458603E-2</v>
      </c>
      <c r="AG337" s="1">
        <f t="shared" si="96"/>
        <v>0.14414972731779871</v>
      </c>
      <c r="AH337" s="1">
        <f t="shared" si="97"/>
        <v>8.3911750123946457E-2</v>
      </c>
    </row>
    <row r="338" spans="1:34" x14ac:dyDescent="0.25">
      <c r="A338">
        <v>2011</v>
      </c>
      <c r="B338" t="s">
        <v>681</v>
      </c>
      <c r="C338" t="s">
        <v>682</v>
      </c>
      <c r="D338" t="s">
        <v>803</v>
      </c>
      <c r="E338">
        <v>102793</v>
      </c>
      <c r="F338">
        <v>18349</v>
      </c>
      <c r="G338">
        <v>24588</v>
      </c>
      <c r="H338">
        <v>23416</v>
      </c>
      <c r="I338">
        <f t="shared" si="89"/>
        <v>66353</v>
      </c>
      <c r="J338">
        <v>10795</v>
      </c>
      <c r="K338">
        <v>2137</v>
      </c>
      <c r="L338">
        <v>2001</v>
      </c>
      <c r="M338">
        <v>2459</v>
      </c>
      <c r="N338">
        <v>3671</v>
      </c>
      <c r="O338">
        <v>8228</v>
      </c>
      <c r="P338">
        <v>7149</v>
      </c>
      <c r="Q338">
        <v>1286508.3999999999</v>
      </c>
      <c r="R338">
        <v>14.7</v>
      </c>
      <c r="AA338" s="1">
        <f t="shared" si="90"/>
        <v>0.64550115280223364</v>
      </c>
      <c r="AB338" s="1">
        <f t="shared" si="91"/>
        <v>0.10501687858122635</v>
      </c>
      <c r="AC338" s="1">
        <f t="shared" si="92"/>
        <v>2.0789353360637398E-2</v>
      </c>
      <c r="AD338" s="1">
        <f t="shared" si="93"/>
        <v>1.9466306071425098E-2</v>
      </c>
      <c r="AE338" s="1">
        <f t="shared" si="94"/>
        <v>2.3921862383625345E-2</v>
      </c>
      <c r="AF338" s="1">
        <f t="shared" si="95"/>
        <v>3.5712548519840848E-2</v>
      </c>
      <c r="AG338" s="1">
        <f t="shared" si="96"/>
        <v>8.0044360997344174E-2</v>
      </c>
      <c r="AH338" s="1">
        <f t="shared" si="97"/>
        <v>6.954753728366718E-2</v>
      </c>
    </row>
    <row r="339" spans="1:34" x14ac:dyDescent="0.25">
      <c r="A339">
        <v>2011</v>
      </c>
      <c r="B339" t="s">
        <v>683</v>
      </c>
      <c r="C339" t="s">
        <v>684</v>
      </c>
      <c r="D339" t="s">
        <v>803</v>
      </c>
      <c r="E339">
        <v>58980</v>
      </c>
      <c r="F339">
        <v>9029</v>
      </c>
      <c r="G339">
        <v>8642</v>
      </c>
      <c r="H339">
        <v>12017</v>
      </c>
      <c r="I339">
        <f t="shared" si="89"/>
        <v>29688</v>
      </c>
      <c r="J339">
        <v>12410</v>
      </c>
      <c r="K339">
        <v>4041</v>
      </c>
      <c r="L339">
        <v>1188</v>
      </c>
      <c r="M339">
        <v>1866</v>
      </c>
      <c r="N339">
        <v>1481</v>
      </c>
      <c r="O339">
        <v>4081</v>
      </c>
      <c r="P339">
        <v>4225</v>
      </c>
      <c r="Q339">
        <v>824110.1</v>
      </c>
      <c r="R339">
        <v>16.3</v>
      </c>
      <c r="AA339" s="1">
        <f t="shared" si="90"/>
        <v>0.5033570701932859</v>
      </c>
      <c r="AB339" s="1">
        <f t="shared" si="91"/>
        <v>0.21041030857917939</v>
      </c>
      <c r="AC339" s="1">
        <f t="shared" si="92"/>
        <v>6.8514750762970492E-2</v>
      </c>
      <c r="AD339" s="1">
        <f t="shared" si="93"/>
        <v>2.0142421159715158E-2</v>
      </c>
      <c r="AE339" s="1">
        <f t="shared" si="94"/>
        <v>3.1637843336724314E-2</v>
      </c>
      <c r="AF339" s="1">
        <f t="shared" si="95"/>
        <v>2.5110206849779586E-2</v>
      </c>
      <c r="AG339" s="1">
        <f t="shared" si="96"/>
        <v>6.919294676161411E-2</v>
      </c>
      <c r="AH339" s="1">
        <f t="shared" si="97"/>
        <v>7.163445235673109E-2</v>
      </c>
    </row>
    <row r="340" spans="1:34" x14ac:dyDescent="0.25">
      <c r="A340">
        <v>2011</v>
      </c>
      <c r="B340" t="s">
        <v>685</v>
      </c>
      <c r="C340" t="s">
        <v>686</v>
      </c>
      <c r="D340" t="s">
        <v>803</v>
      </c>
      <c r="E340">
        <v>61259</v>
      </c>
      <c r="F340">
        <v>10494</v>
      </c>
      <c r="G340">
        <v>9386</v>
      </c>
      <c r="H340">
        <v>9892</v>
      </c>
      <c r="I340">
        <f t="shared" si="89"/>
        <v>29772</v>
      </c>
      <c r="J340">
        <v>10289</v>
      </c>
      <c r="K340">
        <v>6234</v>
      </c>
      <c r="L340">
        <v>3203</v>
      </c>
      <c r="M340">
        <v>752</v>
      </c>
      <c r="N340">
        <v>1695</v>
      </c>
      <c r="O340">
        <v>4813</v>
      </c>
      <c r="P340">
        <v>4501</v>
      </c>
      <c r="Q340">
        <v>870252.4</v>
      </c>
      <c r="R340">
        <v>16.8</v>
      </c>
      <c r="AA340" s="1">
        <f t="shared" si="90"/>
        <v>0.48600205684062747</v>
      </c>
      <c r="AB340" s="1">
        <f t="shared" si="91"/>
        <v>0.16795899378050572</v>
      </c>
      <c r="AC340" s="1">
        <f t="shared" si="92"/>
        <v>0.10176463866533897</v>
      </c>
      <c r="AD340" s="1">
        <f t="shared" si="93"/>
        <v>5.2286194681597807E-2</v>
      </c>
      <c r="AE340" s="1">
        <f t="shared" si="94"/>
        <v>1.2275747237140665E-2</v>
      </c>
      <c r="AF340" s="1">
        <f t="shared" si="95"/>
        <v>2.7669403679459345E-2</v>
      </c>
      <c r="AG340" s="1">
        <f t="shared" si="96"/>
        <v>7.8568047144093114E-2</v>
      </c>
      <c r="AH340" s="1">
        <f t="shared" si="97"/>
        <v>7.3474917971236883E-2</v>
      </c>
    </row>
    <row r="341" spans="1:34" x14ac:dyDescent="0.25">
      <c r="A341">
        <v>2011</v>
      </c>
      <c r="B341" t="s">
        <v>687</v>
      </c>
      <c r="C341" t="s">
        <v>688</v>
      </c>
      <c r="D341" t="s">
        <v>803</v>
      </c>
      <c r="E341">
        <v>58978</v>
      </c>
      <c r="F341">
        <v>9632</v>
      </c>
      <c r="G341">
        <v>8577</v>
      </c>
      <c r="H341">
        <v>12314</v>
      </c>
      <c r="I341">
        <f t="shared" si="89"/>
        <v>30523</v>
      </c>
      <c r="J341">
        <v>11004</v>
      </c>
      <c r="K341">
        <v>3644</v>
      </c>
      <c r="L341">
        <v>896</v>
      </c>
      <c r="M341">
        <v>840</v>
      </c>
      <c r="N341">
        <v>1805</v>
      </c>
      <c r="O341">
        <v>5886</v>
      </c>
      <c r="P341">
        <v>4380</v>
      </c>
      <c r="Q341">
        <v>807245.4</v>
      </c>
      <c r="R341">
        <v>16.600000000000001</v>
      </c>
      <c r="AA341" s="1">
        <f t="shared" si="90"/>
        <v>0.51753196107022958</v>
      </c>
      <c r="AB341" s="1">
        <f t="shared" si="91"/>
        <v>0.1865780460510699</v>
      </c>
      <c r="AC341" s="1">
        <f t="shared" si="92"/>
        <v>6.1785750618874834E-2</v>
      </c>
      <c r="AD341" s="1">
        <f t="shared" si="93"/>
        <v>1.519210553087592E-2</v>
      </c>
      <c r="AE341" s="1">
        <f t="shared" si="94"/>
        <v>1.4242598935196174E-2</v>
      </c>
      <c r="AF341" s="1">
        <f t="shared" si="95"/>
        <v>3.0604632235748924E-2</v>
      </c>
      <c r="AG341" s="1">
        <f t="shared" si="96"/>
        <v>9.9799925395910344E-2</v>
      </c>
      <c r="AH341" s="1">
        <f t="shared" si="97"/>
        <v>7.4264980162094346E-2</v>
      </c>
    </row>
    <row r="342" spans="1:34" x14ac:dyDescent="0.25">
      <c r="A342">
        <v>2011</v>
      </c>
      <c r="B342" t="s">
        <v>689</v>
      </c>
      <c r="C342" t="s">
        <v>690</v>
      </c>
      <c r="D342" t="s">
        <v>803</v>
      </c>
      <c r="E342">
        <v>159614</v>
      </c>
      <c r="F342">
        <v>32193</v>
      </c>
      <c r="G342">
        <v>43788</v>
      </c>
      <c r="H342">
        <v>32864</v>
      </c>
      <c r="I342">
        <f t="shared" si="89"/>
        <v>108845</v>
      </c>
      <c r="J342">
        <v>12795</v>
      </c>
      <c r="K342">
        <v>5100</v>
      </c>
      <c r="L342">
        <v>2130</v>
      </c>
      <c r="M342">
        <v>2861</v>
      </c>
      <c r="N342">
        <v>4445</v>
      </c>
      <c r="O342">
        <v>11998</v>
      </c>
      <c r="P342">
        <v>11440</v>
      </c>
      <c r="Q342">
        <v>1724618.7</v>
      </c>
      <c r="R342">
        <v>12.7</v>
      </c>
      <c r="AA342" s="1">
        <f t="shared" si="90"/>
        <v>0.68192639743380912</v>
      </c>
      <c r="AB342" s="1">
        <f t="shared" si="91"/>
        <v>8.0162141165561918E-2</v>
      </c>
      <c r="AC342" s="1">
        <f t="shared" si="92"/>
        <v>3.1952084403623744E-2</v>
      </c>
      <c r="AD342" s="1">
        <f t="shared" si="93"/>
        <v>1.3344694074454622E-2</v>
      </c>
      <c r="AE342" s="1">
        <f t="shared" si="94"/>
        <v>1.7924492838974026E-2</v>
      </c>
      <c r="AF342" s="1">
        <f t="shared" si="95"/>
        <v>2.7848434347864222E-2</v>
      </c>
      <c r="AG342" s="1">
        <f t="shared" si="96"/>
        <v>7.5168844838172086E-2</v>
      </c>
      <c r="AH342" s="1">
        <f t="shared" si="97"/>
        <v>7.1672910897540312E-2</v>
      </c>
    </row>
    <row r="343" spans="1:34" x14ac:dyDescent="0.25">
      <c r="A343">
        <v>2011</v>
      </c>
      <c r="B343" t="s">
        <v>691</v>
      </c>
      <c r="C343" t="s">
        <v>692</v>
      </c>
      <c r="D343" t="s">
        <v>803</v>
      </c>
      <c r="E343">
        <v>99327</v>
      </c>
      <c r="F343">
        <v>13137</v>
      </c>
      <c r="G343">
        <v>13251</v>
      </c>
      <c r="H343">
        <v>17306</v>
      </c>
      <c r="I343">
        <f t="shared" si="89"/>
        <v>43694</v>
      </c>
      <c r="J343">
        <v>23861</v>
      </c>
      <c r="K343">
        <v>9762</v>
      </c>
      <c r="L343">
        <v>2945</v>
      </c>
      <c r="M343">
        <v>922</v>
      </c>
      <c r="N343">
        <v>2520</v>
      </c>
      <c r="O343">
        <v>6778</v>
      </c>
      <c r="P343">
        <v>8845</v>
      </c>
      <c r="Q343">
        <v>1360727</v>
      </c>
      <c r="R343">
        <v>16.3</v>
      </c>
      <c r="AA343" s="1">
        <f t="shared" si="90"/>
        <v>0.43990053057074108</v>
      </c>
      <c r="AB343" s="1">
        <f t="shared" si="91"/>
        <v>0.24022672586507193</v>
      </c>
      <c r="AC343" s="1">
        <f t="shared" si="92"/>
        <v>9.8281434051164338E-2</v>
      </c>
      <c r="AD343" s="1">
        <f t="shared" si="93"/>
        <v>2.9649541413714297E-2</v>
      </c>
      <c r="AE343" s="1">
        <f t="shared" si="94"/>
        <v>9.2824710300321162E-3</v>
      </c>
      <c r="AF343" s="1">
        <f t="shared" si="95"/>
        <v>2.5370745114621403E-2</v>
      </c>
      <c r="AG343" s="1">
        <f t="shared" si="96"/>
        <v>6.8239250153533285E-2</v>
      </c>
      <c r="AH343" s="1">
        <f t="shared" si="97"/>
        <v>8.9049301801121541E-2</v>
      </c>
    </row>
    <row r="344" spans="1:34" x14ac:dyDescent="0.25">
      <c r="A344">
        <v>2011</v>
      </c>
      <c r="B344" t="s">
        <v>693</v>
      </c>
      <c r="C344" t="s">
        <v>694</v>
      </c>
      <c r="D344" t="s">
        <v>803</v>
      </c>
      <c r="E344">
        <v>25099</v>
      </c>
      <c r="F344">
        <v>5719</v>
      </c>
      <c r="G344">
        <v>5258</v>
      </c>
      <c r="H344">
        <v>2784</v>
      </c>
      <c r="I344">
        <f t="shared" si="89"/>
        <v>13761</v>
      </c>
      <c r="J344">
        <v>3098</v>
      </c>
      <c r="K344">
        <v>2235</v>
      </c>
      <c r="L344">
        <v>1425</v>
      </c>
      <c r="M344">
        <v>265</v>
      </c>
      <c r="N344">
        <v>669</v>
      </c>
      <c r="O344">
        <v>1680</v>
      </c>
      <c r="P344">
        <v>1966</v>
      </c>
      <c r="Q344">
        <v>331619.8</v>
      </c>
      <c r="R344">
        <v>15.5</v>
      </c>
      <c r="AA344" s="1">
        <f t="shared" si="90"/>
        <v>0.54826885533288183</v>
      </c>
      <c r="AB344" s="1">
        <f t="shared" si="91"/>
        <v>0.12343121239890036</v>
      </c>
      <c r="AC344" s="1">
        <f t="shared" si="92"/>
        <v>8.9047372405275105E-2</v>
      </c>
      <c r="AD344" s="1">
        <f t="shared" si="93"/>
        <v>5.6775170325510979E-2</v>
      </c>
      <c r="AE344" s="1">
        <f t="shared" si="94"/>
        <v>1.055818956930555E-2</v>
      </c>
      <c r="AF344" s="1">
        <f t="shared" si="95"/>
        <v>2.6654448384397785E-2</v>
      </c>
      <c r="AG344" s="1">
        <f t="shared" si="96"/>
        <v>6.6934937646918199E-2</v>
      </c>
      <c r="AH344" s="1">
        <f t="shared" si="97"/>
        <v>7.8329813936810225E-2</v>
      </c>
    </row>
    <row r="345" spans="1:34" x14ac:dyDescent="0.25">
      <c r="A345">
        <v>2011</v>
      </c>
      <c r="B345" t="s">
        <v>695</v>
      </c>
      <c r="C345" t="s">
        <v>696</v>
      </c>
      <c r="D345" t="s">
        <v>803</v>
      </c>
      <c r="E345">
        <v>77488</v>
      </c>
      <c r="F345">
        <v>11632</v>
      </c>
      <c r="G345">
        <v>11267</v>
      </c>
      <c r="H345">
        <v>14582</v>
      </c>
      <c r="I345">
        <f t="shared" si="89"/>
        <v>37481</v>
      </c>
      <c r="J345">
        <v>20375</v>
      </c>
      <c r="K345">
        <v>4888</v>
      </c>
      <c r="L345">
        <v>989</v>
      </c>
      <c r="M345">
        <v>1000</v>
      </c>
      <c r="N345">
        <v>1770</v>
      </c>
      <c r="O345">
        <v>5347</v>
      </c>
      <c r="P345">
        <v>5638</v>
      </c>
      <c r="Q345">
        <v>961270.3</v>
      </c>
      <c r="R345">
        <v>14.5</v>
      </c>
      <c r="AA345" s="1">
        <f t="shared" si="90"/>
        <v>0.48370070204418747</v>
      </c>
      <c r="AB345" s="1">
        <f t="shared" si="91"/>
        <v>0.26294393970679331</v>
      </c>
      <c r="AC345" s="1">
        <f t="shared" si="92"/>
        <v>6.3080735081561021E-2</v>
      </c>
      <c r="AD345" s="1">
        <f t="shared" si="93"/>
        <v>1.2763266570307661E-2</v>
      </c>
      <c r="AE345" s="1">
        <f t="shared" si="94"/>
        <v>1.2905224034689243E-2</v>
      </c>
      <c r="AF345" s="1">
        <f t="shared" si="95"/>
        <v>2.284224654139996E-2</v>
      </c>
      <c r="AG345" s="1">
        <f t="shared" si="96"/>
        <v>6.9004232913483385E-2</v>
      </c>
      <c r="AH345" s="1">
        <f t="shared" si="97"/>
        <v>7.2759653107577954E-2</v>
      </c>
    </row>
    <row r="346" spans="1:34" x14ac:dyDescent="0.25">
      <c r="A346">
        <v>2011</v>
      </c>
      <c r="B346" t="s">
        <v>697</v>
      </c>
      <c r="C346" t="s">
        <v>698</v>
      </c>
      <c r="D346" t="s">
        <v>803</v>
      </c>
      <c r="E346">
        <v>28291</v>
      </c>
      <c r="F346">
        <v>4964</v>
      </c>
      <c r="G346">
        <v>5510</v>
      </c>
      <c r="H346">
        <v>4205</v>
      </c>
      <c r="I346">
        <f t="shared" si="89"/>
        <v>14679</v>
      </c>
      <c r="J346">
        <v>5391</v>
      </c>
      <c r="K346">
        <v>2123</v>
      </c>
      <c r="L346">
        <v>878</v>
      </c>
      <c r="M346">
        <v>673</v>
      </c>
      <c r="N346">
        <v>873</v>
      </c>
      <c r="O346">
        <v>1660</v>
      </c>
      <c r="P346">
        <v>2014</v>
      </c>
      <c r="Q346">
        <v>376347.2</v>
      </c>
      <c r="R346">
        <v>15.3</v>
      </c>
      <c r="AA346" s="1">
        <f t="shared" si="90"/>
        <v>0.51885758721855002</v>
      </c>
      <c r="AB346" s="1">
        <f t="shared" si="91"/>
        <v>0.19055530027217135</v>
      </c>
      <c r="AC346" s="1">
        <f t="shared" si="92"/>
        <v>7.5041532642889971E-2</v>
      </c>
      <c r="AD346" s="1">
        <f t="shared" si="93"/>
        <v>3.1034604644586617E-2</v>
      </c>
      <c r="AE346" s="1">
        <f t="shared" si="94"/>
        <v>2.3788483970167192E-2</v>
      </c>
      <c r="AF346" s="1">
        <f t="shared" si="95"/>
        <v>3.0857869993991021E-2</v>
      </c>
      <c r="AG346" s="1">
        <f t="shared" si="96"/>
        <v>5.8675903997737797E-2</v>
      </c>
      <c r="AH346" s="1">
        <f t="shared" si="97"/>
        <v>7.118871725990597E-2</v>
      </c>
    </row>
    <row r="347" spans="1:34" x14ac:dyDescent="0.25">
      <c r="A347">
        <v>2011</v>
      </c>
      <c r="B347" t="s">
        <v>699</v>
      </c>
      <c r="C347" t="s">
        <v>700</v>
      </c>
      <c r="D347" t="s">
        <v>803</v>
      </c>
      <c r="E347">
        <v>40261</v>
      </c>
      <c r="F347">
        <v>7471</v>
      </c>
      <c r="G347">
        <v>7888</v>
      </c>
      <c r="H347">
        <v>7864</v>
      </c>
      <c r="I347">
        <f t="shared" si="89"/>
        <v>23223</v>
      </c>
      <c r="J347">
        <v>6436</v>
      </c>
      <c r="K347">
        <v>2762</v>
      </c>
      <c r="L347">
        <v>774</v>
      </c>
      <c r="M347">
        <v>536</v>
      </c>
      <c r="N347">
        <v>1043</v>
      </c>
      <c r="O347">
        <v>2582</v>
      </c>
      <c r="P347">
        <v>2905</v>
      </c>
      <c r="Q347">
        <v>467654.40000000002</v>
      </c>
      <c r="R347">
        <v>13.4</v>
      </c>
      <c r="AA347" s="1">
        <f t="shared" si="90"/>
        <v>0.57681130622686971</v>
      </c>
      <c r="AB347" s="1">
        <f t="shared" si="91"/>
        <v>0.15985693350885471</v>
      </c>
      <c r="AC347" s="1">
        <f t="shared" si="92"/>
        <v>6.8602369538759589E-2</v>
      </c>
      <c r="AD347" s="1">
        <f t="shared" si="93"/>
        <v>1.9224559747646607E-2</v>
      </c>
      <c r="AE347" s="1">
        <f t="shared" si="94"/>
        <v>1.3313131814907727E-2</v>
      </c>
      <c r="AF347" s="1">
        <f t="shared" si="95"/>
        <v>2.590596358759097E-2</v>
      </c>
      <c r="AG347" s="1">
        <f t="shared" si="96"/>
        <v>6.4131541690469682E-2</v>
      </c>
      <c r="AH347" s="1">
        <f t="shared" si="97"/>
        <v>7.2154193884901019E-2</v>
      </c>
    </row>
    <row r="348" spans="1:34" x14ac:dyDescent="0.25">
      <c r="A348">
        <v>2011</v>
      </c>
      <c r="B348" t="s">
        <v>701</v>
      </c>
      <c r="C348" t="s">
        <v>702</v>
      </c>
      <c r="D348" t="s">
        <v>803</v>
      </c>
      <c r="E348">
        <v>42817</v>
      </c>
      <c r="F348">
        <v>7083</v>
      </c>
      <c r="G348">
        <v>2779</v>
      </c>
      <c r="H348">
        <v>4721</v>
      </c>
      <c r="I348">
        <f t="shared" si="89"/>
        <v>14583</v>
      </c>
      <c r="J348">
        <v>7350</v>
      </c>
      <c r="K348">
        <v>4903</v>
      </c>
      <c r="L348">
        <v>2748</v>
      </c>
      <c r="M348">
        <v>1307</v>
      </c>
      <c r="N348">
        <v>1830</v>
      </c>
      <c r="O348">
        <v>6619</v>
      </c>
      <c r="P348">
        <v>3477</v>
      </c>
      <c r="Q348">
        <v>715811.6</v>
      </c>
      <c r="R348">
        <v>21.9</v>
      </c>
      <c r="AA348" s="1">
        <f t="shared" si="90"/>
        <v>0.34058901838054978</v>
      </c>
      <c r="AB348" s="1">
        <f t="shared" si="91"/>
        <v>0.17166078893897282</v>
      </c>
      <c r="AC348" s="1">
        <f t="shared" si="92"/>
        <v>0.11451059158745358</v>
      </c>
      <c r="AD348" s="1">
        <f t="shared" si="93"/>
        <v>6.4180115374734337E-2</v>
      </c>
      <c r="AE348" s="1">
        <f t="shared" si="94"/>
        <v>3.0525258658943878E-2</v>
      </c>
      <c r="AF348" s="1">
        <f t="shared" si="95"/>
        <v>4.2740033164397319E-2</v>
      </c>
      <c r="AG348" s="1">
        <f t="shared" si="96"/>
        <v>0.15458813088259335</v>
      </c>
      <c r="AH348" s="1">
        <f t="shared" si="97"/>
        <v>8.1206063012354904E-2</v>
      </c>
    </row>
    <row r="349" spans="1:34" x14ac:dyDescent="0.25">
      <c r="A349">
        <v>2011</v>
      </c>
      <c r="B349" t="s">
        <v>703</v>
      </c>
      <c r="C349" t="s">
        <v>704</v>
      </c>
      <c r="D349" t="s">
        <v>803</v>
      </c>
      <c r="E349">
        <v>64408</v>
      </c>
      <c r="F349">
        <v>11067</v>
      </c>
      <c r="G349">
        <v>16790</v>
      </c>
      <c r="H349">
        <v>10854</v>
      </c>
      <c r="I349">
        <f t="shared" si="89"/>
        <v>38711</v>
      </c>
      <c r="J349">
        <v>8978</v>
      </c>
      <c r="K349">
        <v>3383</v>
      </c>
      <c r="L349">
        <v>1436</v>
      </c>
      <c r="M349">
        <v>712</v>
      </c>
      <c r="N349">
        <v>2276</v>
      </c>
      <c r="O349">
        <v>4728</v>
      </c>
      <c r="P349">
        <v>4184</v>
      </c>
      <c r="Q349">
        <v>815995.6</v>
      </c>
      <c r="R349">
        <v>14.7</v>
      </c>
      <c r="AA349" s="1">
        <f t="shared" si="90"/>
        <v>0.60102782263072907</v>
      </c>
      <c r="AB349" s="1">
        <f t="shared" si="91"/>
        <v>0.13939262203452987</v>
      </c>
      <c r="AC349" s="1">
        <f t="shared" si="92"/>
        <v>5.2524531114147309E-2</v>
      </c>
      <c r="AD349" s="1">
        <f t="shared" si="93"/>
        <v>2.2295367035150913E-2</v>
      </c>
      <c r="AE349" s="1">
        <f t="shared" si="94"/>
        <v>1.1054527387902123E-2</v>
      </c>
      <c r="AF349" s="1">
        <f t="shared" si="95"/>
        <v>3.5337225189417461E-2</v>
      </c>
      <c r="AG349" s="1">
        <f t="shared" si="96"/>
        <v>7.3407030182586014E-2</v>
      </c>
      <c r="AH349" s="1">
        <f t="shared" si="97"/>
        <v>6.4960874425537204E-2</v>
      </c>
    </row>
    <row r="350" spans="1:34" x14ac:dyDescent="0.25">
      <c r="A350">
        <v>2011</v>
      </c>
      <c r="B350" t="s">
        <v>804</v>
      </c>
      <c r="C350" t="s">
        <v>805</v>
      </c>
      <c r="D350" t="s">
        <v>803</v>
      </c>
      <c r="E350">
        <v>243231</v>
      </c>
      <c r="F350">
        <v>56105</v>
      </c>
      <c r="G350">
        <v>41354</v>
      </c>
      <c r="H350">
        <v>28893</v>
      </c>
      <c r="I350">
        <f t="shared" si="89"/>
        <v>126352</v>
      </c>
      <c r="J350">
        <v>34157</v>
      </c>
      <c r="K350">
        <v>14219</v>
      </c>
      <c r="L350">
        <v>6706</v>
      </c>
      <c r="M350">
        <v>5438</v>
      </c>
      <c r="N350">
        <v>8767</v>
      </c>
      <c r="O350">
        <v>31176</v>
      </c>
      <c r="P350">
        <v>16416</v>
      </c>
      <c r="Q350">
        <v>3165636.4</v>
      </c>
      <c r="R350">
        <v>16.2</v>
      </c>
      <c r="AA350" s="1">
        <f t="shared" si="90"/>
        <v>0.51947325793176036</v>
      </c>
      <c r="AB350" s="1">
        <f t="shared" si="91"/>
        <v>0.14043029054684641</v>
      </c>
      <c r="AC350" s="1">
        <f t="shared" si="92"/>
        <v>5.8458831316731831E-2</v>
      </c>
      <c r="AD350" s="1">
        <f t="shared" si="93"/>
        <v>2.7570498826218696E-2</v>
      </c>
      <c r="AE350" s="1">
        <f t="shared" si="94"/>
        <v>2.2357347542048506E-2</v>
      </c>
      <c r="AF350" s="1">
        <f t="shared" si="95"/>
        <v>3.6043925322018985E-2</v>
      </c>
      <c r="AG350" s="1">
        <f t="shared" si="96"/>
        <v>0.12817445144738951</v>
      </c>
      <c r="AH350" s="1">
        <f t="shared" si="97"/>
        <v>6.7491397066985703E-2</v>
      </c>
    </row>
    <row r="351" spans="1:34" x14ac:dyDescent="0.25">
      <c r="A351">
        <v>2011</v>
      </c>
      <c r="B351" t="s">
        <v>806</v>
      </c>
      <c r="C351" t="s">
        <v>807</v>
      </c>
      <c r="D351" t="s">
        <v>803</v>
      </c>
      <c r="E351">
        <v>546208</v>
      </c>
      <c r="F351">
        <v>101990</v>
      </c>
      <c r="G351">
        <v>107240</v>
      </c>
      <c r="H351">
        <v>94677</v>
      </c>
      <c r="I351">
        <f t="shared" si="89"/>
        <v>303907</v>
      </c>
      <c r="J351">
        <v>77197</v>
      </c>
      <c r="K351">
        <v>30340</v>
      </c>
      <c r="L351">
        <v>17106</v>
      </c>
      <c r="M351">
        <v>11153</v>
      </c>
      <c r="N351">
        <v>13186</v>
      </c>
      <c r="O351">
        <v>53842</v>
      </c>
      <c r="P351">
        <v>39477</v>
      </c>
      <c r="Q351">
        <v>6467399.2000000002</v>
      </c>
      <c r="R351">
        <v>14.3</v>
      </c>
      <c r="AA351" s="1">
        <f t="shared" si="90"/>
        <v>0.55639426738531839</v>
      </c>
      <c r="AB351" s="1">
        <f t="shared" si="91"/>
        <v>0.14133260589372545</v>
      </c>
      <c r="AC351" s="1">
        <f t="shared" si="92"/>
        <v>5.5546604956353621E-2</v>
      </c>
      <c r="AD351" s="1">
        <f t="shared" si="93"/>
        <v>3.1317739762141895E-2</v>
      </c>
      <c r="AE351" s="1">
        <f t="shared" si="94"/>
        <v>2.0418961274825707E-2</v>
      </c>
      <c r="AF351" s="1">
        <f t="shared" si="95"/>
        <v>2.4140986583865487E-2</v>
      </c>
      <c r="AG351" s="1">
        <f t="shared" si="96"/>
        <v>9.8574169547132232E-2</v>
      </c>
      <c r="AH351" s="1">
        <f t="shared" si="97"/>
        <v>7.2274664596637173E-2</v>
      </c>
    </row>
    <row r="352" spans="1:34" x14ac:dyDescent="0.25">
      <c r="A352">
        <v>2011</v>
      </c>
      <c r="B352" t="s">
        <v>808</v>
      </c>
      <c r="C352" t="s">
        <v>809</v>
      </c>
      <c r="D352" t="s">
        <v>803</v>
      </c>
      <c r="E352">
        <v>299201</v>
      </c>
      <c r="F352">
        <v>63714</v>
      </c>
      <c r="G352">
        <v>35419</v>
      </c>
      <c r="H352">
        <v>31479</v>
      </c>
      <c r="I352">
        <f t="shared" si="89"/>
        <v>130612</v>
      </c>
      <c r="J352">
        <v>42516</v>
      </c>
      <c r="K352">
        <v>25515</v>
      </c>
      <c r="L352">
        <v>11864</v>
      </c>
      <c r="M352">
        <v>8486</v>
      </c>
      <c r="N352">
        <v>12269</v>
      </c>
      <c r="O352">
        <v>45617</v>
      </c>
      <c r="P352">
        <v>22322</v>
      </c>
      <c r="Q352">
        <v>4451016.5999999996</v>
      </c>
      <c r="R352">
        <v>19.2</v>
      </c>
      <c r="AA352" s="1">
        <f t="shared" si="90"/>
        <v>0.43653597414447143</v>
      </c>
      <c r="AB352" s="1">
        <f t="shared" si="91"/>
        <v>0.14209845555329026</v>
      </c>
      <c r="AC352" s="1">
        <f t="shared" si="92"/>
        <v>8.5277121399995326E-2</v>
      </c>
      <c r="AD352" s="1">
        <f t="shared" si="93"/>
        <v>3.9652273889458925E-2</v>
      </c>
      <c r="AE352" s="1">
        <f t="shared" si="94"/>
        <v>2.8362204671775828E-2</v>
      </c>
      <c r="AF352" s="1">
        <f t="shared" si="95"/>
        <v>4.100587899104615E-2</v>
      </c>
      <c r="AG352" s="1">
        <f t="shared" si="96"/>
        <v>0.15246272572618408</v>
      </c>
      <c r="AH352" s="1">
        <f t="shared" si="97"/>
        <v>7.4605365623777994E-2</v>
      </c>
    </row>
    <row r="353" spans="1:34" x14ac:dyDescent="0.25">
      <c r="A353">
        <v>2011</v>
      </c>
      <c r="B353" t="s">
        <v>810</v>
      </c>
      <c r="C353" t="s">
        <v>811</v>
      </c>
      <c r="D353" t="s">
        <v>803</v>
      </c>
      <c r="E353">
        <v>372011</v>
      </c>
      <c r="F353">
        <v>60756</v>
      </c>
      <c r="G353">
        <v>54955</v>
      </c>
      <c r="H353">
        <v>67173</v>
      </c>
      <c r="I353">
        <f t="shared" si="89"/>
        <v>182884</v>
      </c>
      <c r="J353">
        <v>72847</v>
      </c>
      <c r="K353">
        <v>21828</v>
      </c>
      <c r="L353">
        <v>9277</v>
      </c>
      <c r="M353">
        <v>7450</v>
      </c>
      <c r="N353">
        <v>11667</v>
      </c>
      <c r="O353">
        <v>38575</v>
      </c>
      <c r="P353">
        <v>27483</v>
      </c>
      <c r="Q353">
        <v>4650318.0999999996</v>
      </c>
      <c r="R353">
        <v>15.2</v>
      </c>
      <c r="AA353" s="1">
        <f t="shared" si="90"/>
        <v>0.49160911908518834</v>
      </c>
      <c r="AB353" s="1">
        <f t="shared" si="91"/>
        <v>0.1958194784562822</v>
      </c>
      <c r="AC353" s="1">
        <f t="shared" si="92"/>
        <v>5.8675684321162547E-2</v>
      </c>
      <c r="AD353" s="1">
        <f t="shared" si="93"/>
        <v>2.4937434645749722E-2</v>
      </c>
      <c r="AE353" s="1">
        <f t="shared" si="94"/>
        <v>2.0026289545201619E-2</v>
      </c>
      <c r="AF353" s="1">
        <f t="shared" si="95"/>
        <v>3.1361975855552657E-2</v>
      </c>
      <c r="AG353" s="1">
        <f t="shared" si="96"/>
        <v>0.10369317036324195</v>
      </c>
      <c r="AH353" s="1">
        <f t="shared" si="97"/>
        <v>7.3876847727620959E-2</v>
      </c>
    </row>
    <row r="354" spans="1:34" x14ac:dyDescent="0.25">
      <c r="A354">
        <v>2011</v>
      </c>
      <c r="B354" t="s">
        <v>812</v>
      </c>
      <c r="C354" t="s">
        <v>813</v>
      </c>
      <c r="D354" t="s">
        <v>803</v>
      </c>
      <c r="E354">
        <v>324575</v>
      </c>
      <c r="F354">
        <v>51108</v>
      </c>
      <c r="G354">
        <v>47624</v>
      </c>
      <c r="H354">
        <v>59988</v>
      </c>
      <c r="I354">
        <f t="shared" si="89"/>
        <v>158720</v>
      </c>
      <c r="J354">
        <v>58679</v>
      </c>
      <c r="K354">
        <v>21938</v>
      </c>
      <c r="L354">
        <v>8733</v>
      </c>
      <c r="M354">
        <v>7619</v>
      </c>
      <c r="N354">
        <v>10286</v>
      </c>
      <c r="O354">
        <v>35597</v>
      </c>
      <c r="P354">
        <v>23003</v>
      </c>
      <c r="Q354">
        <v>4004379.4</v>
      </c>
      <c r="R354">
        <v>15.1</v>
      </c>
      <c r="AA354" s="1">
        <f t="shared" si="90"/>
        <v>0.48900870368944005</v>
      </c>
      <c r="AB354" s="1">
        <f t="shared" si="91"/>
        <v>0.18078718323962104</v>
      </c>
      <c r="AC354" s="1">
        <f t="shared" si="92"/>
        <v>6.7589925286913655E-2</v>
      </c>
      <c r="AD354" s="1">
        <f t="shared" si="93"/>
        <v>2.6905953939767389E-2</v>
      </c>
      <c r="AE354" s="1">
        <f t="shared" si="94"/>
        <v>2.3473773395979357E-2</v>
      </c>
      <c r="AF354" s="1">
        <f t="shared" si="95"/>
        <v>3.1690672417777094E-2</v>
      </c>
      <c r="AG354" s="1">
        <f t="shared" si="96"/>
        <v>0.10967264884849419</v>
      </c>
      <c r="AH354" s="1">
        <f t="shared" si="97"/>
        <v>7.0871139182007242E-2</v>
      </c>
    </row>
    <row r="355" spans="1:34" x14ac:dyDescent="0.25">
      <c r="A355">
        <v>2011</v>
      </c>
      <c r="B355" t="s">
        <v>814</v>
      </c>
      <c r="C355" t="s">
        <v>815</v>
      </c>
      <c r="D355" t="s">
        <v>803</v>
      </c>
      <c r="E355">
        <v>334135</v>
      </c>
      <c r="F355">
        <v>65359</v>
      </c>
      <c r="G355">
        <v>46897</v>
      </c>
      <c r="H355">
        <v>42032</v>
      </c>
      <c r="I355">
        <f t="shared" si="89"/>
        <v>154288</v>
      </c>
      <c r="J355">
        <v>49335</v>
      </c>
      <c r="K355">
        <v>29013</v>
      </c>
      <c r="L355">
        <v>11719</v>
      </c>
      <c r="M355">
        <v>10510</v>
      </c>
      <c r="N355">
        <v>13950</v>
      </c>
      <c r="O355">
        <v>39084</v>
      </c>
      <c r="P355">
        <v>26236</v>
      </c>
      <c r="Q355">
        <v>4816917.4000000004</v>
      </c>
      <c r="R355">
        <v>17.899999999999999</v>
      </c>
      <c r="AA355" s="1">
        <f t="shared" si="90"/>
        <v>0.46175348287368878</v>
      </c>
      <c r="AB355" s="1">
        <f t="shared" si="91"/>
        <v>0.14764990198572434</v>
      </c>
      <c r="AC355" s="1">
        <f t="shared" si="92"/>
        <v>8.6830173432893884E-2</v>
      </c>
      <c r="AD355" s="1">
        <f t="shared" si="93"/>
        <v>3.5072650276086012E-2</v>
      </c>
      <c r="AE355" s="1">
        <f t="shared" si="94"/>
        <v>3.1454352282759959E-2</v>
      </c>
      <c r="AF355" s="1">
        <f t="shared" si="95"/>
        <v>4.1749592230685202E-2</v>
      </c>
      <c r="AG355" s="1">
        <f t="shared" si="96"/>
        <v>0.1169706855013692</v>
      </c>
      <c r="AH355" s="1">
        <f t="shared" si="97"/>
        <v>7.8519161416792618E-2</v>
      </c>
    </row>
    <row r="356" spans="1:34" x14ac:dyDescent="0.25">
      <c r="A356">
        <v>2011</v>
      </c>
      <c r="B356" t="s">
        <v>816</v>
      </c>
      <c r="C356" t="s">
        <v>817</v>
      </c>
      <c r="D356" t="s">
        <v>803</v>
      </c>
      <c r="E356">
        <v>349454</v>
      </c>
      <c r="F356">
        <v>58606</v>
      </c>
      <c r="G356">
        <v>64886</v>
      </c>
      <c r="H356">
        <v>50333</v>
      </c>
      <c r="I356">
        <f t="shared" si="89"/>
        <v>173825</v>
      </c>
      <c r="J356">
        <v>51223</v>
      </c>
      <c r="K356">
        <v>25817</v>
      </c>
      <c r="L356">
        <v>10524</v>
      </c>
      <c r="M356">
        <v>8505</v>
      </c>
      <c r="N356">
        <v>17135</v>
      </c>
      <c r="O356">
        <v>35917</v>
      </c>
      <c r="P356">
        <v>26508</v>
      </c>
      <c r="Q356">
        <v>4749242.5999999996</v>
      </c>
      <c r="R356">
        <v>16.5</v>
      </c>
      <c r="AA356" s="1">
        <f t="shared" si="90"/>
        <v>0.49741883051846597</v>
      </c>
      <c r="AB356" s="1">
        <f t="shared" si="91"/>
        <v>0.14658009351731557</v>
      </c>
      <c r="AC356" s="1">
        <f t="shared" si="92"/>
        <v>7.3878106989761175E-2</v>
      </c>
      <c r="AD356" s="1">
        <f t="shared" si="93"/>
        <v>3.0115551689206592E-2</v>
      </c>
      <c r="AE356" s="1">
        <f t="shared" si="94"/>
        <v>2.4337967228877048E-2</v>
      </c>
      <c r="AF356" s="1">
        <f t="shared" si="95"/>
        <v>4.9033635328254936E-2</v>
      </c>
      <c r="AG356" s="1">
        <f t="shared" si="96"/>
        <v>0.10278033732622892</v>
      </c>
      <c r="AH356" s="1">
        <f t="shared" si="97"/>
        <v>7.5855477401889804E-2</v>
      </c>
    </row>
    <row r="357" spans="1:34" x14ac:dyDescent="0.25">
      <c r="A357">
        <v>2011</v>
      </c>
      <c r="B357" t="s">
        <v>818</v>
      </c>
      <c r="C357" t="s">
        <v>819</v>
      </c>
      <c r="D357" t="s">
        <v>803</v>
      </c>
      <c r="E357">
        <v>375195</v>
      </c>
      <c r="F357">
        <v>58374</v>
      </c>
      <c r="G357">
        <v>67436</v>
      </c>
      <c r="H357">
        <v>70457</v>
      </c>
      <c r="I357">
        <f t="shared" si="89"/>
        <v>196267</v>
      </c>
      <c r="J357">
        <v>59200</v>
      </c>
      <c r="K357">
        <v>25123</v>
      </c>
      <c r="L357">
        <v>9223</v>
      </c>
      <c r="M357">
        <v>6443</v>
      </c>
      <c r="N357">
        <v>14640</v>
      </c>
      <c r="O357">
        <v>37512</v>
      </c>
      <c r="P357">
        <v>26787</v>
      </c>
      <c r="Q357">
        <v>4896794.5999999996</v>
      </c>
      <c r="R357">
        <v>15.8</v>
      </c>
      <c r="AA357" s="1">
        <f t="shared" si="90"/>
        <v>0.52310665120803845</v>
      </c>
      <c r="AB357" s="1">
        <f t="shared" si="91"/>
        <v>0.15778461866496088</v>
      </c>
      <c r="AC357" s="1">
        <f t="shared" si="92"/>
        <v>6.695984754594278E-2</v>
      </c>
      <c r="AD357" s="1">
        <f t="shared" si="93"/>
        <v>2.4581884086941456E-2</v>
      </c>
      <c r="AE357" s="1">
        <f t="shared" si="94"/>
        <v>1.7172403683417957E-2</v>
      </c>
      <c r="AF357" s="1">
        <f t="shared" si="95"/>
        <v>3.901970975092952E-2</v>
      </c>
      <c r="AG357" s="1">
        <f t="shared" si="96"/>
        <v>9.9980010394594809E-2</v>
      </c>
      <c r="AH357" s="1">
        <f t="shared" si="97"/>
        <v>7.1394874665174107E-2</v>
      </c>
    </row>
    <row r="358" spans="1:34" x14ac:dyDescent="0.25">
      <c r="A358">
        <v>2011</v>
      </c>
      <c r="B358" t="s">
        <v>820</v>
      </c>
      <c r="C358" t="s">
        <v>821</v>
      </c>
      <c r="D358" t="s">
        <v>803</v>
      </c>
      <c r="E358">
        <v>412473</v>
      </c>
      <c r="F358">
        <v>65182</v>
      </c>
      <c r="G358">
        <v>68643</v>
      </c>
      <c r="H358">
        <v>64966</v>
      </c>
      <c r="I358">
        <f t="shared" si="89"/>
        <v>198791</v>
      </c>
      <c r="J358">
        <v>74543</v>
      </c>
      <c r="K358">
        <v>32648</v>
      </c>
      <c r="L358">
        <v>11899</v>
      </c>
      <c r="M358">
        <v>9370</v>
      </c>
      <c r="N358">
        <v>11979</v>
      </c>
      <c r="O358">
        <v>42861</v>
      </c>
      <c r="P358">
        <v>30382</v>
      </c>
      <c r="Q358">
        <v>5212311.8</v>
      </c>
      <c r="R358">
        <v>15.4</v>
      </c>
      <c r="AA358" s="1">
        <f t="shared" si="90"/>
        <v>0.48194912151825697</v>
      </c>
      <c r="AB358" s="1">
        <f t="shared" si="91"/>
        <v>0.18072213211531421</v>
      </c>
      <c r="AC358" s="1">
        <f t="shared" si="92"/>
        <v>7.9151847514867646E-2</v>
      </c>
      <c r="AD358" s="1">
        <f t="shared" si="93"/>
        <v>2.8847948835438925E-2</v>
      </c>
      <c r="AE358" s="1">
        <f t="shared" si="94"/>
        <v>2.2716638422393708E-2</v>
      </c>
      <c r="AF358" s="1">
        <f t="shared" si="95"/>
        <v>2.9041900924424144E-2</v>
      </c>
      <c r="AG358" s="1">
        <f t="shared" si="96"/>
        <v>0.10391225607494309</v>
      </c>
      <c r="AH358" s="1">
        <f t="shared" si="97"/>
        <v>7.3658154594361328E-2</v>
      </c>
    </row>
    <row r="359" spans="1:34" x14ac:dyDescent="0.25">
      <c r="A359">
        <v>2011</v>
      </c>
      <c r="B359" t="s">
        <v>822</v>
      </c>
      <c r="C359" t="s">
        <v>823</v>
      </c>
      <c r="D359" t="s">
        <v>803</v>
      </c>
      <c r="E359">
        <v>272321</v>
      </c>
      <c r="F359">
        <v>44480</v>
      </c>
      <c r="G359">
        <v>43773</v>
      </c>
      <c r="H359">
        <v>40366</v>
      </c>
      <c r="I359">
        <f t="shared" si="89"/>
        <v>128619</v>
      </c>
      <c r="J359">
        <v>47345</v>
      </c>
      <c r="K359">
        <v>21087</v>
      </c>
      <c r="L359">
        <v>8897</v>
      </c>
      <c r="M359">
        <v>5781</v>
      </c>
      <c r="N359">
        <v>9853</v>
      </c>
      <c r="O359">
        <v>31389</v>
      </c>
      <c r="P359">
        <v>19350</v>
      </c>
      <c r="Q359">
        <v>3495471.4</v>
      </c>
      <c r="R359">
        <v>15.8</v>
      </c>
      <c r="AA359" s="1">
        <f t="shared" si="90"/>
        <v>0.47230657936773146</v>
      </c>
      <c r="AB359" s="1">
        <f t="shared" si="91"/>
        <v>0.17385732279185226</v>
      </c>
      <c r="AC359" s="1">
        <f t="shared" si="92"/>
        <v>7.7434351372093965E-2</v>
      </c>
      <c r="AD359" s="1">
        <f t="shared" si="93"/>
        <v>3.267100223633139E-2</v>
      </c>
      <c r="AE359" s="1">
        <f t="shared" si="94"/>
        <v>2.1228623572915786E-2</v>
      </c>
      <c r="AF359" s="1">
        <f t="shared" si="95"/>
        <v>3.6181565138200873E-2</v>
      </c>
      <c r="AG359" s="1">
        <f t="shared" si="96"/>
        <v>0.11526470599035697</v>
      </c>
      <c r="AH359" s="1">
        <f t="shared" si="97"/>
        <v>7.1055849530517287E-2</v>
      </c>
    </row>
    <row r="360" spans="1:34" x14ac:dyDescent="0.25">
      <c r="A360">
        <v>2011</v>
      </c>
      <c r="B360" t="s">
        <v>824</v>
      </c>
      <c r="C360" t="s">
        <v>825</v>
      </c>
      <c r="D360" t="s">
        <v>803</v>
      </c>
      <c r="E360">
        <v>278242</v>
      </c>
      <c r="F360">
        <v>47654</v>
      </c>
      <c r="G360">
        <v>48572</v>
      </c>
      <c r="H360">
        <v>33822</v>
      </c>
      <c r="I360">
        <f t="shared" si="89"/>
        <v>130048</v>
      </c>
      <c r="J360">
        <v>44530</v>
      </c>
      <c r="K360">
        <v>24364</v>
      </c>
      <c r="L360">
        <v>10140</v>
      </c>
      <c r="M360">
        <v>6087</v>
      </c>
      <c r="N360">
        <v>8354</v>
      </c>
      <c r="O360">
        <v>33522</v>
      </c>
      <c r="P360">
        <v>21197</v>
      </c>
      <c r="Q360">
        <v>3486891.2</v>
      </c>
      <c r="R360">
        <v>15.6</v>
      </c>
      <c r="AA360" s="1">
        <f t="shared" si="90"/>
        <v>0.46739169499931715</v>
      </c>
      <c r="AB360" s="1">
        <f t="shared" si="91"/>
        <v>0.16004054024913564</v>
      </c>
      <c r="AC360" s="1">
        <f t="shared" si="92"/>
        <v>8.7564062938017981E-2</v>
      </c>
      <c r="AD360" s="1">
        <f t="shared" si="93"/>
        <v>3.644309629746767E-2</v>
      </c>
      <c r="AE360" s="1">
        <f t="shared" si="94"/>
        <v>2.18766397596337E-2</v>
      </c>
      <c r="AF360" s="1">
        <f t="shared" si="95"/>
        <v>3.0024223517657291E-2</v>
      </c>
      <c r="AG360" s="1">
        <f t="shared" si="96"/>
        <v>0.12047785740470526</v>
      </c>
      <c r="AH360" s="1">
        <f t="shared" si="97"/>
        <v>7.6181884834065308E-2</v>
      </c>
    </row>
    <row r="361" spans="1:34" x14ac:dyDescent="0.25">
      <c r="A361">
        <v>2011</v>
      </c>
      <c r="B361" t="s">
        <v>826</v>
      </c>
      <c r="C361" t="s">
        <v>827</v>
      </c>
      <c r="D361" t="s">
        <v>803</v>
      </c>
      <c r="E361">
        <v>316000</v>
      </c>
      <c r="F361">
        <v>51579</v>
      </c>
      <c r="G361">
        <v>46066</v>
      </c>
      <c r="H361">
        <v>41855</v>
      </c>
      <c r="I361">
        <f t="shared" si="89"/>
        <v>139500</v>
      </c>
      <c r="J361">
        <v>52366</v>
      </c>
      <c r="K361">
        <v>26899</v>
      </c>
      <c r="L361">
        <v>10057</v>
      </c>
      <c r="M361">
        <v>8169</v>
      </c>
      <c r="N361">
        <v>18208</v>
      </c>
      <c r="O361">
        <v>37431</v>
      </c>
      <c r="P361">
        <v>23370</v>
      </c>
      <c r="Q361">
        <v>4613366.9000000004</v>
      </c>
      <c r="R361">
        <v>18.100000000000001</v>
      </c>
      <c r="AA361" s="1">
        <f t="shared" si="90"/>
        <v>0.44145569620253167</v>
      </c>
      <c r="AB361" s="1">
        <f t="shared" si="91"/>
        <v>0.16571518987341771</v>
      </c>
      <c r="AC361" s="1">
        <f t="shared" si="92"/>
        <v>8.512341772151899E-2</v>
      </c>
      <c r="AD361" s="1">
        <f t="shared" si="93"/>
        <v>3.1825949367088609E-2</v>
      </c>
      <c r="AE361" s="1">
        <f t="shared" si="94"/>
        <v>2.5851265822784811E-2</v>
      </c>
      <c r="AF361" s="1">
        <f t="shared" si="95"/>
        <v>5.7620253164556962E-2</v>
      </c>
      <c r="AG361" s="1">
        <f t="shared" si="96"/>
        <v>0.11845253164556963</v>
      </c>
      <c r="AH361" s="1">
        <f t="shared" si="97"/>
        <v>7.3955696202531646E-2</v>
      </c>
    </row>
    <row r="362" spans="1:34" x14ac:dyDescent="0.25">
      <c r="A362">
        <v>2011</v>
      </c>
      <c r="B362" t="s">
        <v>828</v>
      </c>
      <c r="C362" t="s">
        <v>829</v>
      </c>
      <c r="D362" t="s">
        <v>803</v>
      </c>
      <c r="E362">
        <v>675531</v>
      </c>
      <c r="F362">
        <v>103048</v>
      </c>
      <c r="G362">
        <v>93508</v>
      </c>
      <c r="H362">
        <v>80352</v>
      </c>
      <c r="I362">
        <f t="shared" si="89"/>
        <v>276908</v>
      </c>
      <c r="J362">
        <v>100281</v>
      </c>
      <c r="K362">
        <v>54761</v>
      </c>
      <c r="L362">
        <v>35103</v>
      </c>
      <c r="M362">
        <v>45426</v>
      </c>
      <c r="N362">
        <v>26495</v>
      </c>
      <c r="O362">
        <v>70620</v>
      </c>
      <c r="P362">
        <v>65937</v>
      </c>
      <c r="Q362">
        <v>10074163.699999999</v>
      </c>
      <c r="R362">
        <v>18.7</v>
      </c>
      <c r="AA362" s="1">
        <f t="shared" si="90"/>
        <v>0.40991161027399187</v>
      </c>
      <c r="AB362" s="1">
        <f t="shared" si="91"/>
        <v>0.14844766561416131</v>
      </c>
      <c r="AC362" s="1">
        <f t="shared" si="92"/>
        <v>8.1063637346028533E-2</v>
      </c>
      <c r="AD362" s="1">
        <f t="shared" si="93"/>
        <v>5.1963566438845886E-2</v>
      </c>
      <c r="AE362" s="1">
        <f t="shared" si="94"/>
        <v>6.7244878473378719E-2</v>
      </c>
      <c r="AF362" s="1">
        <f t="shared" si="95"/>
        <v>3.9220998000091781E-2</v>
      </c>
      <c r="AG362" s="1">
        <f t="shared" si="96"/>
        <v>0.1045399841013958</v>
      </c>
      <c r="AH362" s="1">
        <f t="shared" si="97"/>
        <v>9.7607659752106127E-2</v>
      </c>
    </row>
    <row r="363" spans="1:34" x14ac:dyDescent="0.25">
      <c r="A363">
        <v>2011</v>
      </c>
      <c r="B363" t="s">
        <v>830</v>
      </c>
      <c r="C363" t="s">
        <v>831</v>
      </c>
      <c r="D363" t="s">
        <v>803</v>
      </c>
      <c r="E363">
        <v>565032</v>
      </c>
      <c r="F363">
        <v>85446</v>
      </c>
      <c r="G363">
        <v>77184</v>
      </c>
      <c r="H363">
        <v>74579</v>
      </c>
      <c r="I363">
        <f t="shared" si="89"/>
        <v>237209</v>
      </c>
      <c r="J363">
        <v>85797</v>
      </c>
      <c r="K363">
        <v>58358</v>
      </c>
      <c r="L363">
        <v>37040</v>
      </c>
      <c r="M363">
        <v>23827</v>
      </c>
      <c r="N363">
        <v>9427</v>
      </c>
      <c r="O363">
        <v>62439</v>
      </c>
      <c r="P363">
        <v>50935</v>
      </c>
      <c r="Q363">
        <v>7261930.5</v>
      </c>
      <c r="R363">
        <v>16.100000000000001</v>
      </c>
      <c r="AA363" s="1">
        <f t="shared" si="90"/>
        <v>0.41981516091124044</v>
      </c>
      <c r="AB363" s="1">
        <f t="shared" si="91"/>
        <v>0.15184449730280764</v>
      </c>
      <c r="AC363" s="1">
        <f t="shared" si="92"/>
        <v>0.1032826459386371</v>
      </c>
      <c r="AD363" s="1">
        <f t="shared" si="93"/>
        <v>6.5553809341771796E-2</v>
      </c>
      <c r="AE363" s="1">
        <f t="shared" si="94"/>
        <v>4.2169293066587378E-2</v>
      </c>
      <c r="AF363" s="1">
        <f t="shared" si="95"/>
        <v>1.6684010817086467E-2</v>
      </c>
      <c r="AG363" s="1">
        <f t="shared" si="96"/>
        <v>0.11050524572059636</v>
      </c>
      <c r="AH363" s="1">
        <f t="shared" si="97"/>
        <v>9.0145336901272854E-2</v>
      </c>
    </row>
    <row r="364" spans="1:34" x14ac:dyDescent="0.25">
      <c r="A364">
        <v>2011</v>
      </c>
      <c r="B364" t="s">
        <v>832</v>
      </c>
      <c r="C364" t="s">
        <v>833</v>
      </c>
      <c r="D364" t="s">
        <v>803</v>
      </c>
      <c r="E364">
        <v>397314</v>
      </c>
      <c r="F364">
        <v>69525</v>
      </c>
      <c r="G364">
        <v>63669</v>
      </c>
      <c r="H364">
        <v>55205</v>
      </c>
      <c r="I364">
        <f t="shared" si="89"/>
        <v>188399</v>
      </c>
      <c r="J364">
        <v>60223</v>
      </c>
      <c r="K364">
        <v>30582</v>
      </c>
      <c r="L364">
        <v>14292</v>
      </c>
      <c r="M364">
        <v>9023</v>
      </c>
      <c r="N364">
        <v>14544</v>
      </c>
      <c r="O364">
        <v>45406</v>
      </c>
      <c r="P364">
        <v>34845</v>
      </c>
      <c r="Q364">
        <v>5406847.5999999996</v>
      </c>
      <c r="R364">
        <v>17.100000000000001</v>
      </c>
      <c r="AA364" s="1">
        <f t="shared" si="90"/>
        <v>0.4741816296430531</v>
      </c>
      <c r="AB364" s="1">
        <f t="shared" si="91"/>
        <v>0.15157532832973417</v>
      </c>
      <c r="AC364" s="1">
        <f t="shared" si="92"/>
        <v>7.6971866080732115E-2</v>
      </c>
      <c r="AD364" s="1">
        <f t="shared" si="93"/>
        <v>3.5971548951207355E-2</v>
      </c>
      <c r="AE364" s="1">
        <f t="shared" si="94"/>
        <v>2.270999763411307E-2</v>
      </c>
      <c r="AF364" s="1">
        <f t="shared" si="95"/>
        <v>3.6605808000724868E-2</v>
      </c>
      <c r="AG364" s="1">
        <f t="shared" si="96"/>
        <v>0.11428240635869866</v>
      </c>
      <c r="AH364" s="1">
        <f t="shared" si="97"/>
        <v>8.7701415001736657E-2</v>
      </c>
    </row>
    <row r="365" spans="1:34" x14ac:dyDescent="0.25">
      <c r="A365">
        <v>2011</v>
      </c>
      <c r="B365" t="s">
        <v>834</v>
      </c>
      <c r="C365" t="s">
        <v>835</v>
      </c>
      <c r="D365" t="s">
        <v>803</v>
      </c>
      <c r="E365">
        <v>351760</v>
      </c>
      <c r="F365">
        <v>68617</v>
      </c>
      <c r="G365">
        <v>56415</v>
      </c>
      <c r="H365">
        <v>41975</v>
      </c>
      <c r="I365">
        <f t="shared" si="89"/>
        <v>167007</v>
      </c>
      <c r="J365">
        <v>53004</v>
      </c>
      <c r="K365">
        <v>25948</v>
      </c>
      <c r="L365">
        <v>11604</v>
      </c>
      <c r="M365">
        <v>8822</v>
      </c>
      <c r="N365">
        <v>15532</v>
      </c>
      <c r="O365">
        <v>40342</v>
      </c>
      <c r="P365">
        <v>29501</v>
      </c>
      <c r="Q365">
        <v>4770395</v>
      </c>
      <c r="R365">
        <v>16.899999999999999</v>
      </c>
      <c r="AA365" s="1">
        <f t="shared" si="90"/>
        <v>0.4747754150557198</v>
      </c>
      <c r="AB365" s="1">
        <f t="shared" si="91"/>
        <v>0.15068228337502843</v>
      </c>
      <c r="AC365" s="1">
        <f t="shared" si="92"/>
        <v>7.3766204230156923E-2</v>
      </c>
      <c r="AD365" s="1">
        <f t="shared" si="93"/>
        <v>3.2988401182624513E-2</v>
      </c>
      <c r="AE365" s="1">
        <f t="shared" si="94"/>
        <v>2.5079599727086649E-2</v>
      </c>
      <c r="AF365" s="1">
        <f t="shared" si="95"/>
        <v>4.4155105753923132E-2</v>
      </c>
      <c r="AG365" s="1">
        <f t="shared" si="96"/>
        <v>0.11468614964748693</v>
      </c>
      <c r="AH365" s="1">
        <f t="shared" si="97"/>
        <v>8.3866841027973621E-2</v>
      </c>
    </row>
    <row r="366" spans="1:34" x14ac:dyDescent="0.25">
      <c r="A366">
        <v>2011</v>
      </c>
      <c r="B366" t="s">
        <v>836</v>
      </c>
      <c r="C366" t="s">
        <v>837</v>
      </c>
      <c r="D366" t="s">
        <v>803</v>
      </c>
      <c r="E366">
        <v>254976</v>
      </c>
      <c r="F366">
        <v>34777</v>
      </c>
      <c r="G366">
        <v>30904</v>
      </c>
      <c r="H366">
        <v>32919</v>
      </c>
      <c r="I366">
        <f t="shared" si="89"/>
        <v>98600</v>
      </c>
      <c r="J366">
        <v>38191</v>
      </c>
      <c r="K366">
        <v>22726</v>
      </c>
      <c r="L366">
        <v>15312</v>
      </c>
      <c r="M366">
        <v>14896</v>
      </c>
      <c r="N366">
        <v>6356</v>
      </c>
      <c r="O366">
        <v>35976</v>
      </c>
      <c r="P366">
        <v>22919</v>
      </c>
      <c r="Q366">
        <v>3463044.6</v>
      </c>
      <c r="R366">
        <v>17.7</v>
      </c>
      <c r="AA366" s="1">
        <f t="shared" si="90"/>
        <v>0.38670306224899598</v>
      </c>
      <c r="AB366" s="1">
        <f t="shared" si="91"/>
        <v>0.14978272464859438</v>
      </c>
      <c r="AC366" s="1">
        <f t="shared" si="92"/>
        <v>8.9129957329317264E-2</v>
      </c>
      <c r="AD366" s="1">
        <f t="shared" si="93"/>
        <v>6.0052710843373491E-2</v>
      </c>
      <c r="AE366" s="1">
        <f t="shared" si="94"/>
        <v>5.8421184738955821E-2</v>
      </c>
      <c r="AF366" s="1">
        <f t="shared" si="95"/>
        <v>2.4927836345381527E-2</v>
      </c>
      <c r="AG366" s="1">
        <f t="shared" si="96"/>
        <v>0.14109563253012047</v>
      </c>
      <c r="AH366" s="1">
        <f t="shared" si="97"/>
        <v>8.988689131526105E-2</v>
      </c>
    </row>
    <row r="367" spans="1:34" x14ac:dyDescent="0.25">
      <c r="A367">
        <v>2011</v>
      </c>
      <c r="B367" t="s">
        <v>838</v>
      </c>
      <c r="C367" t="s">
        <v>839</v>
      </c>
      <c r="D367" t="s">
        <v>803</v>
      </c>
      <c r="E367">
        <v>239319</v>
      </c>
      <c r="F367">
        <v>42686</v>
      </c>
      <c r="G367">
        <v>36985</v>
      </c>
      <c r="H367">
        <v>25589</v>
      </c>
      <c r="I367">
        <f t="shared" si="89"/>
        <v>105260</v>
      </c>
      <c r="J367">
        <v>32726</v>
      </c>
      <c r="K367">
        <v>14911</v>
      </c>
      <c r="L367">
        <v>7072</v>
      </c>
      <c r="M367">
        <v>8288</v>
      </c>
      <c r="N367">
        <v>12949</v>
      </c>
      <c r="O367">
        <v>33195</v>
      </c>
      <c r="P367">
        <v>24918</v>
      </c>
      <c r="Q367">
        <v>3243120.9</v>
      </c>
      <c r="R367">
        <v>17.899999999999999</v>
      </c>
      <c r="AA367" s="1">
        <f t="shared" si="90"/>
        <v>0.43983135480258567</v>
      </c>
      <c r="AB367" s="1">
        <f t="shared" si="91"/>
        <v>0.13674635110459263</v>
      </c>
      <c r="AC367" s="1">
        <f t="shared" si="92"/>
        <v>6.2305959827677705E-2</v>
      </c>
      <c r="AD367" s="1">
        <f t="shared" si="93"/>
        <v>2.9550516256544611E-2</v>
      </c>
      <c r="AE367" s="1">
        <f t="shared" si="94"/>
        <v>3.4631600499751378E-2</v>
      </c>
      <c r="AF367" s="1">
        <f t="shared" si="95"/>
        <v>5.4107697257635208E-2</v>
      </c>
      <c r="AG367" s="1">
        <f t="shared" si="96"/>
        <v>0.13870607849773733</v>
      </c>
      <c r="AH367" s="1">
        <f t="shared" si="97"/>
        <v>0.10412044175347548</v>
      </c>
    </row>
    <row r="368" spans="1:34" x14ac:dyDescent="0.25">
      <c r="A368">
        <v>2011</v>
      </c>
      <c r="B368" t="s">
        <v>840</v>
      </c>
      <c r="C368" t="s">
        <v>841</v>
      </c>
      <c r="D368" t="s">
        <v>803</v>
      </c>
      <c r="E368">
        <v>665466</v>
      </c>
      <c r="F368">
        <v>103727</v>
      </c>
      <c r="G368">
        <v>102205</v>
      </c>
      <c r="H368">
        <v>110217</v>
      </c>
      <c r="I368">
        <f t="shared" si="89"/>
        <v>316149</v>
      </c>
      <c r="J368">
        <v>101247</v>
      </c>
      <c r="K368">
        <v>43246</v>
      </c>
      <c r="L368">
        <v>18217</v>
      </c>
      <c r="M368">
        <v>21457</v>
      </c>
      <c r="N368">
        <v>30837</v>
      </c>
      <c r="O368">
        <v>76931</v>
      </c>
      <c r="P368">
        <v>57382</v>
      </c>
      <c r="Q368">
        <v>8990690.0999999996</v>
      </c>
      <c r="R368">
        <v>16.899999999999999</v>
      </c>
      <c r="AA368" s="1">
        <f t="shared" si="90"/>
        <v>0.47507911749060056</v>
      </c>
      <c r="AB368" s="1">
        <f t="shared" si="91"/>
        <v>0.15214451226659212</v>
      </c>
      <c r="AC368" s="1">
        <f t="shared" si="92"/>
        <v>6.4986039857783867E-2</v>
      </c>
      <c r="AD368" s="1">
        <f t="shared" si="93"/>
        <v>2.7374802018435201E-2</v>
      </c>
      <c r="AE368" s="1">
        <f t="shared" si="94"/>
        <v>3.2243570670778071E-2</v>
      </c>
      <c r="AF368" s="1">
        <f t="shared" si="95"/>
        <v>4.6338956460585515E-2</v>
      </c>
      <c r="AG368" s="1">
        <f t="shared" si="96"/>
        <v>0.11560470407203373</v>
      </c>
      <c r="AH368" s="1">
        <f t="shared" si="97"/>
        <v>8.6228297163190901E-2</v>
      </c>
    </row>
    <row r="369" spans="1:34" x14ac:dyDescent="0.25">
      <c r="A369">
        <v>2011</v>
      </c>
      <c r="B369" t="s">
        <v>842</v>
      </c>
      <c r="C369" t="s">
        <v>843</v>
      </c>
      <c r="D369" t="s">
        <v>803</v>
      </c>
      <c r="E369">
        <v>688434</v>
      </c>
      <c r="F369">
        <v>114309</v>
      </c>
      <c r="G369">
        <v>99394</v>
      </c>
      <c r="H369">
        <v>84633</v>
      </c>
      <c r="I369">
        <f t="shared" si="89"/>
        <v>298336</v>
      </c>
      <c r="J369">
        <v>92759</v>
      </c>
      <c r="K369">
        <v>58827</v>
      </c>
      <c r="L369">
        <v>31521</v>
      </c>
      <c r="M369">
        <v>33558</v>
      </c>
      <c r="N369">
        <v>31595</v>
      </c>
      <c r="O369">
        <v>76873</v>
      </c>
      <c r="P369">
        <v>64965</v>
      </c>
      <c r="Q369">
        <v>10310774.199999999</v>
      </c>
      <c r="R369">
        <v>18.899999999999999</v>
      </c>
      <c r="AA369" s="1">
        <f t="shared" si="90"/>
        <v>0.43335454088554604</v>
      </c>
      <c r="AB369" s="1">
        <f t="shared" si="91"/>
        <v>0.13473913258206305</v>
      </c>
      <c r="AC369" s="1">
        <f t="shared" si="92"/>
        <v>8.5450457124430224E-2</v>
      </c>
      <c r="AD369" s="1">
        <f t="shared" si="93"/>
        <v>4.5786524198398106E-2</v>
      </c>
      <c r="AE369" s="1">
        <f t="shared" si="94"/>
        <v>4.8745413503690986E-2</v>
      </c>
      <c r="AF369" s="1">
        <f t="shared" si="95"/>
        <v>4.5894014531530983E-2</v>
      </c>
      <c r="AG369" s="1">
        <f t="shared" si="96"/>
        <v>0.11166357268815892</v>
      </c>
      <c r="AH369" s="1">
        <f t="shared" si="97"/>
        <v>9.4366344486181683E-2</v>
      </c>
    </row>
    <row r="370" spans="1:34" x14ac:dyDescent="0.25">
      <c r="A370">
        <v>2011</v>
      </c>
      <c r="B370" t="s">
        <v>844</v>
      </c>
      <c r="C370" t="s">
        <v>845</v>
      </c>
      <c r="D370" t="s">
        <v>803</v>
      </c>
      <c r="E370">
        <v>334419</v>
      </c>
      <c r="F370">
        <v>64499</v>
      </c>
      <c r="G370">
        <v>49534</v>
      </c>
      <c r="H370">
        <v>44943</v>
      </c>
      <c r="I370">
        <f t="shared" si="89"/>
        <v>158976</v>
      </c>
      <c r="J370">
        <v>49106</v>
      </c>
      <c r="K370">
        <v>23868</v>
      </c>
      <c r="L370">
        <v>10451</v>
      </c>
      <c r="M370">
        <v>8833</v>
      </c>
      <c r="N370">
        <v>15795</v>
      </c>
      <c r="O370">
        <v>41725</v>
      </c>
      <c r="P370">
        <v>25665</v>
      </c>
      <c r="Q370">
        <v>4217919.4000000004</v>
      </c>
      <c r="R370">
        <v>15.8</v>
      </c>
      <c r="AA370" s="1">
        <f t="shared" si="90"/>
        <v>0.4753796883550277</v>
      </c>
      <c r="AB370" s="1">
        <f t="shared" si="91"/>
        <v>0.14683974295718843</v>
      </c>
      <c r="AC370" s="1">
        <f t="shared" si="92"/>
        <v>7.1371542884824127E-2</v>
      </c>
      <c r="AD370" s="1">
        <f t="shared" si="93"/>
        <v>3.1251214793417838E-2</v>
      </c>
      <c r="AE370" s="1">
        <f t="shared" si="94"/>
        <v>2.6412972947111257E-2</v>
      </c>
      <c r="AF370" s="1">
        <f t="shared" si="95"/>
        <v>4.723116808554538E-2</v>
      </c>
      <c r="AG370" s="1">
        <f t="shared" si="96"/>
        <v>0.1247686285767256</v>
      </c>
      <c r="AH370" s="1">
        <f t="shared" si="97"/>
        <v>7.6745041400159683E-2</v>
      </c>
    </row>
    <row r="371" spans="1:34" x14ac:dyDescent="0.25">
      <c r="A371">
        <v>2011</v>
      </c>
      <c r="B371" t="s">
        <v>846</v>
      </c>
      <c r="C371" t="s">
        <v>847</v>
      </c>
      <c r="D371" t="s">
        <v>803</v>
      </c>
      <c r="E371">
        <v>574526</v>
      </c>
      <c r="F371">
        <v>75408</v>
      </c>
      <c r="G371">
        <v>79849</v>
      </c>
      <c r="H371">
        <v>87390</v>
      </c>
      <c r="I371">
        <f t="shared" si="89"/>
        <v>242647</v>
      </c>
      <c r="J371">
        <v>87770</v>
      </c>
      <c r="K371">
        <v>57517</v>
      </c>
      <c r="L371">
        <v>29132</v>
      </c>
      <c r="M371">
        <v>20648</v>
      </c>
      <c r="N371">
        <v>9614</v>
      </c>
      <c r="O371">
        <v>76453</v>
      </c>
      <c r="P371">
        <v>50745</v>
      </c>
      <c r="Q371">
        <v>6969381</v>
      </c>
      <c r="R371">
        <v>15.6</v>
      </c>
      <c r="AA371" s="1">
        <f t="shared" si="90"/>
        <v>0.42234294009322465</v>
      </c>
      <c r="AB371" s="1">
        <f t="shared" si="91"/>
        <v>0.15276941339469405</v>
      </c>
      <c r="AC371" s="1">
        <f t="shared" si="92"/>
        <v>0.10011209240312884</v>
      </c>
      <c r="AD371" s="1">
        <f t="shared" si="93"/>
        <v>5.0706147328406372E-2</v>
      </c>
      <c r="AE371" s="1">
        <f t="shared" si="94"/>
        <v>3.5939191611867871E-2</v>
      </c>
      <c r="AF371" s="1">
        <f t="shared" si="95"/>
        <v>1.6733794467091133E-2</v>
      </c>
      <c r="AG371" s="1">
        <f t="shared" si="96"/>
        <v>0.13307143627964618</v>
      </c>
      <c r="AH371" s="1">
        <f t="shared" si="97"/>
        <v>8.8324984421940866E-2</v>
      </c>
    </row>
    <row r="372" spans="1:34" x14ac:dyDescent="0.25">
      <c r="A372">
        <v>2011</v>
      </c>
      <c r="B372" t="s">
        <v>848</v>
      </c>
      <c r="C372" t="s">
        <v>849</v>
      </c>
      <c r="D372" t="s">
        <v>803</v>
      </c>
      <c r="E372">
        <v>394689</v>
      </c>
      <c r="F372">
        <v>70011</v>
      </c>
      <c r="G372">
        <v>61000</v>
      </c>
      <c r="H372">
        <v>51521</v>
      </c>
      <c r="I372">
        <f t="shared" si="89"/>
        <v>182532</v>
      </c>
      <c r="J372">
        <v>57083</v>
      </c>
      <c r="K372">
        <v>23252</v>
      </c>
      <c r="L372">
        <v>12084</v>
      </c>
      <c r="M372">
        <v>20353</v>
      </c>
      <c r="N372">
        <v>15872</v>
      </c>
      <c r="O372">
        <v>48246</v>
      </c>
      <c r="P372">
        <v>35267</v>
      </c>
      <c r="Q372">
        <v>5271899.2</v>
      </c>
      <c r="R372">
        <v>16.899999999999999</v>
      </c>
      <c r="AA372" s="1">
        <f t="shared" si="90"/>
        <v>0.46247045141871196</v>
      </c>
      <c r="AB372" s="1">
        <f t="shared" si="91"/>
        <v>0.14462779555548799</v>
      </c>
      <c r="AC372" s="1">
        <f t="shared" si="92"/>
        <v>5.8912206826133996E-2</v>
      </c>
      <c r="AD372" s="1">
        <f t="shared" si="93"/>
        <v>3.0616510721099399E-2</v>
      </c>
      <c r="AE372" s="1">
        <f t="shared" si="94"/>
        <v>5.1567183275946379E-2</v>
      </c>
      <c r="AF372" s="1">
        <f t="shared" si="95"/>
        <v>4.0213940596266935E-2</v>
      </c>
      <c r="AG372" s="1">
        <f t="shared" si="96"/>
        <v>0.12223801524744798</v>
      </c>
      <c r="AH372" s="1">
        <f t="shared" si="97"/>
        <v>8.9353896358905366E-2</v>
      </c>
    </row>
    <row r="373" spans="1:34" x14ac:dyDescent="0.25">
      <c r="A373">
        <v>2011</v>
      </c>
      <c r="B373" t="s">
        <v>850</v>
      </c>
      <c r="C373" t="s">
        <v>851</v>
      </c>
      <c r="D373" t="s">
        <v>803</v>
      </c>
      <c r="E373">
        <v>353913</v>
      </c>
      <c r="F373">
        <v>71814</v>
      </c>
      <c r="G373">
        <v>48454</v>
      </c>
      <c r="H373">
        <v>42025</v>
      </c>
      <c r="I373">
        <f t="shared" si="89"/>
        <v>162293</v>
      </c>
      <c r="J373">
        <v>56776</v>
      </c>
      <c r="K373">
        <v>20966</v>
      </c>
      <c r="L373">
        <v>7420</v>
      </c>
      <c r="M373">
        <v>6542</v>
      </c>
      <c r="N373">
        <v>11437</v>
      </c>
      <c r="O373">
        <v>56771</v>
      </c>
      <c r="P373">
        <v>31708</v>
      </c>
      <c r="Q373">
        <v>4573191</v>
      </c>
      <c r="R373">
        <v>17.2</v>
      </c>
      <c r="AA373" s="1">
        <f t="shared" si="90"/>
        <v>0.45856750105251853</v>
      </c>
      <c r="AB373" s="1">
        <f t="shared" si="91"/>
        <v>0.16042360693164703</v>
      </c>
      <c r="AC373" s="1">
        <f t="shared" si="92"/>
        <v>5.9240547818249119E-2</v>
      </c>
      <c r="AD373" s="1">
        <f t="shared" si="93"/>
        <v>2.096560454122906E-2</v>
      </c>
      <c r="AE373" s="1">
        <f t="shared" si="94"/>
        <v>1.848476885562271E-2</v>
      </c>
      <c r="AF373" s="1">
        <f t="shared" si="95"/>
        <v>3.2315851635854008E-2</v>
      </c>
      <c r="AG373" s="1">
        <f t="shared" si="96"/>
        <v>0.16040947916578369</v>
      </c>
      <c r="AH373" s="1">
        <f t="shared" si="97"/>
        <v>8.9592639999095822E-2</v>
      </c>
    </row>
    <row r="374" spans="1:34" x14ac:dyDescent="0.25">
      <c r="A374">
        <v>2011</v>
      </c>
      <c r="B374" t="s">
        <v>852</v>
      </c>
      <c r="C374" t="s">
        <v>853</v>
      </c>
      <c r="D374" t="s">
        <v>803</v>
      </c>
      <c r="E374">
        <v>190903</v>
      </c>
      <c r="F374">
        <v>35084</v>
      </c>
      <c r="G374">
        <v>23729</v>
      </c>
      <c r="H374">
        <v>28769</v>
      </c>
      <c r="I374">
        <f t="shared" si="89"/>
        <v>87582</v>
      </c>
      <c r="J374">
        <v>29388</v>
      </c>
      <c r="K374">
        <v>10486</v>
      </c>
      <c r="L374">
        <v>6476</v>
      </c>
      <c r="M374">
        <v>4090</v>
      </c>
      <c r="N374">
        <v>7195</v>
      </c>
      <c r="O374">
        <v>28022</v>
      </c>
      <c r="P374">
        <v>17664</v>
      </c>
      <c r="Q374">
        <v>2506167.2000000002</v>
      </c>
      <c r="R374">
        <v>17.3</v>
      </c>
      <c r="AA374" s="1">
        <f>I374/$E374</f>
        <v>0.45877749432958098</v>
      </c>
      <c r="AB374" s="1">
        <f t="shared" si="91"/>
        <v>0.15394205434173375</v>
      </c>
      <c r="AC374" s="1">
        <f t="shared" si="92"/>
        <v>5.4928419144801288E-2</v>
      </c>
      <c r="AD374" s="1">
        <f t="shared" si="93"/>
        <v>3.3922987066730227E-2</v>
      </c>
      <c r="AE374" s="1">
        <f t="shared" si="94"/>
        <v>2.1424493067159763E-2</v>
      </c>
      <c r="AF374" s="1">
        <f t="shared" si="95"/>
        <v>3.7689297706164908E-2</v>
      </c>
      <c r="AG374" s="1">
        <f t="shared" si="96"/>
        <v>0.14678658795304422</v>
      </c>
      <c r="AH374" s="1">
        <f t="shared" si="97"/>
        <v>9.2528666390784844E-2</v>
      </c>
    </row>
    <row r="375" spans="1:34" x14ac:dyDescent="0.25">
      <c r="A375">
        <v>2011</v>
      </c>
      <c r="B375" t="s">
        <v>854</v>
      </c>
      <c r="C375" t="s">
        <v>855</v>
      </c>
      <c r="D375" t="s">
        <v>803</v>
      </c>
      <c r="E375">
        <v>300040</v>
      </c>
      <c r="F375">
        <v>55452</v>
      </c>
      <c r="G375">
        <v>51602</v>
      </c>
      <c r="H375">
        <v>41982</v>
      </c>
      <c r="I375">
        <f t="shared" si="89"/>
        <v>149036</v>
      </c>
      <c r="J375">
        <v>43590</v>
      </c>
      <c r="K375">
        <v>18074</v>
      </c>
      <c r="L375">
        <v>8123</v>
      </c>
      <c r="M375">
        <v>8172</v>
      </c>
      <c r="N375">
        <v>11481</v>
      </c>
      <c r="O375">
        <v>37306</v>
      </c>
      <c r="P375">
        <v>24258</v>
      </c>
      <c r="Q375">
        <v>3711479</v>
      </c>
      <c r="R375">
        <v>15.6</v>
      </c>
      <c r="AA375" s="1">
        <f t="shared" ref="AA375:AA376" si="106">I375/$E375</f>
        <v>0.49672043727503001</v>
      </c>
      <c r="AB375" s="1">
        <f t="shared" si="91"/>
        <v>0.14528062924943341</v>
      </c>
      <c r="AC375" s="1">
        <f t="shared" si="92"/>
        <v>6.0238634848686842E-2</v>
      </c>
      <c r="AD375" s="1">
        <f t="shared" si="93"/>
        <v>2.7073056925743234E-2</v>
      </c>
      <c r="AE375" s="1">
        <f t="shared" si="94"/>
        <v>2.7236368484202106E-2</v>
      </c>
      <c r="AF375" s="1">
        <f t="shared" si="95"/>
        <v>3.8264898013598184E-2</v>
      </c>
      <c r="AG375" s="1">
        <f t="shared" si="96"/>
        <v>0.12433675509932009</v>
      </c>
      <c r="AH375" s="1">
        <f t="shared" si="97"/>
        <v>8.0849220103986139E-2</v>
      </c>
    </row>
    <row r="376" spans="1:34" x14ac:dyDescent="0.25">
      <c r="A376">
        <v>2011</v>
      </c>
      <c r="B376" t="s">
        <v>856</v>
      </c>
      <c r="C376" t="s">
        <v>857</v>
      </c>
      <c r="D376" t="s">
        <v>803</v>
      </c>
      <c r="E376">
        <v>256755</v>
      </c>
      <c r="F376">
        <v>56322</v>
      </c>
      <c r="G376">
        <v>34847</v>
      </c>
      <c r="H376">
        <v>29170</v>
      </c>
      <c r="I376">
        <f t="shared" si="89"/>
        <v>120339</v>
      </c>
      <c r="J376">
        <v>39776</v>
      </c>
      <c r="K376">
        <v>15481</v>
      </c>
      <c r="L376">
        <v>8140</v>
      </c>
      <c r="M376">
        <v>5846</v>
      </c>
      <c r="N376">
        <v>8546</v>
      </c>
      <c r="O376">
        <v>36817</v>
      </c>
      <c r="P376">
        <v>21810</v>
      </c>
      <c r="Q376">
        <v>3258526.1</v>
      </c>
      <c r="R376">
        <v>16.399999999999999</v>
      </c>
      <c r="AA376" s="1">
        <f t="shared" si="106"/>
        <v>0.4686919436817199</v>
      </c>
      <c r="AB376" s="1">
        <f t="shared" si="91"/>
        <v>0.15491811259761251</v>
      </c>
      <c r="AC376" s="1">
        <f t="shared" si="92"/>
        <v>6.029483359622987E-2</v>
      </c>
      <c r="AD376" s="1">
        <f t="shared" si="93"/>
        <v>3.1703374812564508E-2</v>
      </c>
      <c r="AE376" s="1">
        <f t="shared" si="94"/>
        <v>2.2768787365387236E-2</v>
      </c>
      <c r="AF376" s="1">
        <f t="shared" si="95"/>
        <v>3.3284648789702248E-2</v>
      </c>
      <c r="AG376" s="1">
        <f t="shared" si="96"/>
        <v>0.14339350742926135</v>
      </c>
      <c r="AH376" s="1">
        <f t="shared" si="97"/>
        <v>8.494479172752234E-2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F1135"/>
  <sheetViews>
    <sheetView topLeftCell="A744" workbookViewId="0">
      <selection activeCell="D760" sqref="D760"/>
    </sheetView>
  </sheetViews>
  <sheetFormatPr defaultRowHeight="15" x14ac:dyDescent="0.25"/>
  <cols>
    <col min="1" max="1" width="7.28515625" customWidth="1"/>
    <col min="2" max="6" width="34" customWidth="1"/>
    <col min="7" max="7" width="48.5703125" customWidth="1"/>
    <col min="8" max="15" width="34" customWidth="1"/>
    <col min="27" max="33" width="31.85546875" customWidth="1"/>
    <col min="34" max="35" width="107.28515625" customWidth="1"/>
    <col min="37" max="37" width="9.140625" customWidth="1"/>
    <col min="51" max="51" width="27" bestFit="1" customWidth="1"/>
    <col min="52" max="52" width="14.5703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705</v>
      </c>
      <c r="K1" t="s">
        <v>706</v>
      </c>
      <c r="L1" t="s">
        <v>707</v>
      </c>
      <c r="M1" t="s">
        <v>708</v>
      </c>
      <c r="N1" t="s">
        <v>709</v>
      </c>
      <c r="O1" t="s">
        <v>710</v>
      </c>
      <c r="AA1" t="s">
        <v>705</v>
      </c>
      <c r="AB1" t="s">
        <v>706</v>
      </c>
      <c r="AC1" t="s">
        <v>707</v>
      </c>
      <c r="AD1" t="s">
        <v>708</v>
      </c>
      <c r="AE1" t="s">
        <v>709</v>
      </c>
      <c r="AF1" t="s">
        <v>710</v>
      </c>
      <c r="BA1" t="str">
        <f>AA1</f>
        <v>Age: Age 16 to 24; Distance travelled to work: All categories: Distance travelled to work; measures: Value</v>
      </c>
      <c r="BB1" t="str">
        <f t="shared" ref="BB1:BF1" si="0">AB1</f>
        <v>Age: Age 16 to 24; Distance travelled to work: Less than 10km; measures: Value</v>
      </c>
      <c r="BC1" t="str">
        <f t="shared" si="0"/>
        <v>Age: Age 16 to 24; Distance travelled to work: 10km to less than 30km; measures: Value</v>
      </c>
      <c r="BD1" t="str">
        <f t="shared" si="0"/>
        <v>Age: Age 16 to 24; Distance travelled to work: 30km and over; measures: Value</v>
      </c>
      <c r="BE1" t="str">
        <f t="shared" si="0"/>
        <v>Age: Age 16 to 24; Distance travelled to work: Work mainly at or from home; measures: Value</v>
      </c>
      <c r="BF1" t="str">
        <f t="shared" si="0"/>
        <v>Age: Age 16 to 24; Distance travelled to work: Other; measures: Value</v>
      </c>
    </row>
    <row r="2" spans="1:58" x14ac:dyDescent="0.25">
      <c r="A2">
        <v>2011</v>
      </c>
      <c r="B2" t="s">
        <v>9</v>
      </c>
      <c r="C2" t="s">
        <v>10</v>
      </c>
      <c r="D2">
        <v>49215</v>
      </c>
      <c r="E2">
        <v>28273</v>
      </c>
      <c r="F2">
        <v>9984</v>
      </c>
      <c r="G2">
        <v>3534</v>
      </c>
      <c r="H2">
        <v>4237</v>
      </c>
      <c r="I2">
        <v>3187</v>
      </c>
      <c r="J2">
        <v>6241</v>
      </c>
      <c r="K2">
        <v>4357</v>
      </c>
      <c r="L2">
        <v>987</v>
      </c>
      <c r="M2">
        <v>365</v>
      </c>
      <c r="N2">
        <v>189</v>
      </c>
      <c r="O2">
        <v>343</v>
      </c>
      <c r="AA2" s="1">
        <f>J2/$J2</f>
        <v>1</v>
      </c>
      <c r="AB2" s="1">
        <f t="shared" ref="AB2:AF2" si="1">K2/$J2</f>
        <v>0.698125300432623</v>
      </c>
      <c r="AC2" s="1">
        <f t="shared" si="1"/>
        <v>0.1581477327351386</v>
      </c>
      <c r="AD2" s="1">
        <f t="shared" si="1"/>
        <v>5.8484217272872938E-2</v>
      </c>
      <c r="AE2" s="1">
        <f t="shared" si="1"/>
        <v>3.0283608396090369E-2</v>
      </c>
      <c r="AF2" s="1">
        <f t="shared" si="1"/>
        <v>5.4959141163275119E-2</v>
      </c>
      <c r="AY2" s="2" t="s">
        <v>573</v>
      </c>
      <c r="AZ2" s="3" t="s">
        <v>869</v>
      </c>
      <c r="BA2" s="1">
        <f>IFERROR(VLOOKUP($AY2,$B$2:$AF$376,26,FALSE),"")</f>
        <v>1</v>
      </c>
      <c r="BB2" s="1">
        <f>IFERROR(VLOOKUP($AY2,$B$2:$AF$376,27,FALSE),"")</f>
        <v>0.67551020408163265</v>
      </c>
      <c r="BC2" s="1">
        <f>IFERROR(VLOOKUP($AY2,$B$2:$AF$376,28,FALSE),"")</f>
        <v>0.12740524781341109</v>
      </c>
      <c r="BD2" s="1">
        <f>IFERROR(VLOOKUP($AY2,$B$2:$AF$376,29,FALSE),"")</f>
        <v>6.0349854227405249E-2</v>
      </c>
      <c r="BE2" s="1">
        <f>IFERROR(VLOOKUP($AY2,$B$2:$AF$376,30,FALSE),"")</f>
        <v>3.2944606413994167E-2</v>
      </c>
      <c r="BF2" s="1">
        <f>IFERROR(VLOOKUP($AY2,$B$2:$AF$376,31,FALSE),"")</f>
        <v>0.10379008746355685</v>
      </c>
    </row>
    <row r="3" spans="1:58" x14ac:dyDescent="0.25">
      <c r="A3">
        <v>2011</v>
      </c>
      <c r="B3" t="s">
        <v>11</v>
      </c>
      <c r="C3" t="s">
        <v>12</v>
      </c>
      <c r="D3">
        <v>228857</v>
      </c>
      <c r="E3">
        <v>106788</v>
      </c>
      <c r="F3">
        <v>71173</v>
      </c>
      <c r="G3">
        <v>14805</v>
      </c>
      <c r="H3">
        <v>21017</v>
      </c>
      <c r="I3">
        <v>15074</v>
      </c>
      <c r="J3">
        <v>28469</v>
      </c>
      <c r="K3">
        <v>15153</v>
      </c>
      <c r="L3">
        <v>8121</v>
      </c>
      <c r="M3">
        <v>1930</v>
      </c>
      <c r="N3">
        <v>1325</v>
      </c>
      <c r="O3">
        <v>1940</v>
      </c>
      <c r="AA3" s="1">
        <f t="shared" ref="AA3:AA66" si="2">J3/$J3</f>
        <v>1</v>
      </c>
      <c r="AB3" s="1">
        <f t="shared" ref="AB3:AB66" si="3">K3/$J3</f>
        <v>0.53226316344093572</v>
      </c>
      <c r="AC3" s="1">
        <f t="shared" ref="AC3:AC66" si="4">L3/$J3</f>
        <v>0.2852576486704837</v>
      </c>
      <c r="AD3" s="1">
        <f t="shared" ref="AD3:AD66" si="5">M3/$J3</f>
        <v>6.7793038041378345E-2</v>
      </c>
      <c r="AE3" s="1">
        <f t="shared" ref="AE3:AE66" si="6">N3/$J3</f>
        <v>4.6541852541360777E-2</v>
      </c>
      <c r="AF3" s="1">
        <f t="shared" ref="AF3:AF66" si="7">O3/$J3</f>
        <v>6.8144297305841442E-2</v>
      </c>
      <c r="AY3" s="2" t="s">
        <v>45</v>
      </c>
      <c r="AZ3" s="3" t="s">
        <v>874</v>
      </c>
      <c r="BA3" s="1">
        <f t="shared" ref="BA3:BA66" si="8">IFERROR(VLOOKUP($AY3,$B$2:$AF$376,26,FALSE),"")</f>
        <v>1</v>
      </c>
      <c r="BB3" s="1">
        <f t="shared" ref="BB3:BB66" si="9">IFERROR(VLOOKUP($AY3,$B$2:$AF$376,27,FALSE),"")</f>
        <v>0.50907821229050276</v>
      </c>
      <c r="BC3" s="1">
        <f t="shared" ref="BC3:BC66" si="10">IFERROR(VLOOKUP($AY3,$B$2:$AF$376,28,FALSE),"")</f>
        <v>0.25593575418994413</v>
      </c>
      <c r="BD3" s="1">
        <f t="shared" ref="BD3:BD66" si="11">IFERROR(VLOOKUP($AY3,$B$2:$AF$376,29,FALSE),"")</f>
        <v>0.1050977653631285</v>
      </c>
      <c r="BE3" s="1">
        <f t="shared" ref="BE3:BE66" si="12">IFERROR(VLOOKUP($AY3,$B$2:$AF$376,30,FALSE),"")</f>
        <v>6.5817039106145253E-2</v>
      </c>
      <c r="BF3" s="1">
        <f t="shared" ref="BF3:BF66" si="13">IFERROR(VLOOKUP($AY3,$B$2:$AF$376,31,FALSE),"")</f>
        <v>6.407122905027933E-2</v>
      </c>
    </row>
    <row r="4" spans="1:58" x14ac:dyDescent="0.25">
      <c r="A4">
        <v>2011</v>
      </c>
      <c r="B4" t="s">
        <v>13</v>
      </c>
      <c r="C4" t="s">
        <v>14</v>
      </c>
      <c r="D4">
        <v>37894</v>
      </c>
      <c r="E4">
        <v>22478</v>
      </c>
      <c r="F4">
        <v>7405</v>
      </c>
      <c r="G4">
        <v>2327</v>
      </c>
      <c r="H4">
        <v>2506</v>
      </c>
      <c r="I4">
        <v>3178</v>
      </c>
      <c r="J4">
        <v>5041</v>
      </c>
      <c r="K4">
        <v>3263</v>
      </c>
      <c r="L4">
        <v>968</v>
      </c>
      <c r="M4">
        <v>313</v>
      </c>
      <c r="N4">
        <v>127</v>
      </c>
      <c r="O4">
        <v>370</v>
      </c>
      <c r="AA4" s="1">
        <f t="shared" si="2"/>
        <v>1</v>
      </c>
      <c r="AB4" s="1">
        <f t="shared" si="3"/>
        <v>0.64729220392779208</v>
      </c>
      <c r="AC4" s="1">
        <f t="shared" si="4"/>
        <v>0.19202539178734379</v>
      </c>
      <c r="AD4" s="1">
        <f t="shared" si="5"/>
        <v>6.2090854989089464E-2</v>
      </c>
      <c r="AE4" s="1">
        <f t="shared" si="6"/>
        <v>2.5193414005157708E-2</v>
      </c>
      <c r="AF4" s="1">
        <f t="shared" si="7"/>
        <v>7.3398135290616937E-2</v>
      </c>
      <c r="AY4" s="2" t="s">
        <v>161</v>
      </c>
      <c r="AZ4" s="4" t="s">
        <v>872</v>
      </c>
      <c r="BA4" s="1">
        <f t="shared" si="8"/>
        <v>1</v>
      </c>
      <c r="BB4" s="1">
        <f t="shared" si="9"/>
        <v>0.59029535864978899</v>
      </c>
      <c r="BC4" s="1">
        <f t="shared" si="10"/>
        <v>0.26371308016877637</v>
      </c>
      <c r="BD4" s="1">
        <f t="shared" si="11"/>
        <v>4.1912798874824193E-2</v>
      </c>
      <c r="BE4" s="1">
        <f t="shared" si="12"/>
        <v>3.530239099859353E-2</v>
      </c>
      <c r="BF4" s="1">
        <f t="shared" si="13"/>
        <v>6.8776371308016879E-2</v>
      </c>
    </row>
    <row r="5" spans="1:58" x14ac:dyDescent="0.25">
      <c r="A5">
        <v>2011</v>
      </c>
      <c r="B5" t="s">
        <v>15</v>
      </c>
      <c r="C5" t="s">
        <v>16</v>
      </c>
      <c r="D5">
        <v>54709</v>
      </c>
      <c r="E5">
        <v>37690</v>
      </c>
      <c r="F5">
        <v>5435</v>
      </c>
      <c r="G5">
        <v>3229</v>
      </c>
      <c r="H5">
        <v>3373</v>
      </c>
      <c r="I5">
        <v>4982</v>
      </c>
      <c r="J5">
        <v>8353</v>
      </c>
      <c r="K5">
        <v>6093</v>
      </c>
      <c r="L5">
        <v>773</v>
      </c>
      <c r="M5">
        <v>554</v>
      </c>
      <c r="N5">
        <v>278</v>
      </c>
      <c r="O5">
        <v>655</v>
      </c>
      <c r="AA5" s="1">
        <f t="shared" si="2"/>
        <v>1</v>
      </c>
      <c r="AB5" s="1">
        <f t="shared" si="3"/>
        <v>0.72943852508080931</v>
      </c>
      <c r="AC5" s="1">
        <f t="shared" si="4"/>
        <v>9.2541601819705499E-2</v>
      </c>
      <c r="AD5" s="1">
        <f t="shared" si="5"/>
        <v>6.6323476595235242E-2</v>
      </c>
      <c r="AE5" s="1">
        <f t="shared" si="6"/>
        <v>3.3281455764396027E-2</v>
      </c>
      <c r="AF5" s="1">
        <f t="shared" si="7"/>
        <v>7.8414940739853944E-2</v>
      </c>
      <c r="AY5" s="2" t="s">
        <v>575</v>
      </c>
      <c r="AZ5" s="3" t="s">
        <v>869</v>
      </c>
      <c r="BA5" s="1">
        <f t="shared" si="8"/>
        <v>1</v>
      </c>
      <c r="BB5" s="1">
        <f t="shared" si="9"/>
        <v>0.58783225044300058</v>
      </c>
      <c r="BC5" s="1">
        <f t="shared" si="10"/>
        <v>0.18877731836975783</v>
      </c>
      <c r="BD5" s="1">
        <f t="shared" si="11"/>
        <v>6.9580626107501473E-2</v>
      </c>
      <c r="BE5" s="1">
        <f t="shared" si="12"/>
        <v>6.6272888363851146E-2</v>
      </c>
      <c r="BF5" s="1">
        <f t="shared" si="13"/>
        <v>8.7536916715888952E-2</v>
      </c>
    </row>
    <row r="6" spans="1:58" x14ac:dyDescent="0.25">
      <c r="A6">
        <v>2011</v>
      </c>
      <c r="B6" t="s">
        <v>17</v>
      </c>
      <c r="C6" t="s">
        <v>18</v>
      </c>
      <c r="D6">
        <v>147827</v>
      </c>
      <c r="E6">
        <v>60226</v>
      </c>
      <c r="F6">
        <v>43365</v>
      </c>
      <c r="G6">
        <v>15493</v>
      </c>
      <c r="H6">
        <v>18334</v>
      </c>
      <c r="I6">
        <v>10409</v>
      </c>
      <c r="J6">
        <v>17203</v>
      </c>
      <c r="K6">
        <v>8534</v>
      </c>
      <c r="L6">
        <v>4900</v>
      </c>
      <c r="M6">
        <v>1740</v>
      </c>
      <c r="N6">
        <v>821</v>
      </c>
      <c r="O6">
        <v>1208</v>
      </c>
      <c r="AA6" s="1">
        <f t="shared" si="2"/>
        <v>1</v>
      </c>
      <c r="AB6" s="1">
        <f t="shared" si="3"/>
        <v>0.49607626576759867</v>
      </c>
      <c r="AC6" s="1">
        <f t="shared" si="4"/>
        <v>0.28483404057431844</v>
      </c>
      <c r="AD6" s="1">
        <f t="shared" si="5"/>
        <v>0.10114514910190082</v>
      </c>
      <c r="AE6" s="1">
        <f t="shared" si="6"/>
        <v>4.7724234145207232E-2</v>
      </c>
      <c r="AF6" s="1">
        <f t="shared" si="7"/>
        <v>7.0220310410974832E-2</v>
      </c>
      <c r="AY6" s="2" t="s">
        <v>219</v>
      </c>
      <c r="AZ6" s="3" t="s">
        <v>871</v>
      </c>
      <c r="BA6" s="1">
        <f t="shared" si="8"/>
        <v>1</v>
      </c>
      <c r="BB6" s="1">
        <f t="shared" si="9"/>
        <v>0.64490358126721758</v>
      </c>
      <c r="BC6" s="1">
        <f t="shared" si="10"/>
        <v>0.19958677685950413</v>
      </c>
      <c r="BD6" s="1">
        <f t="shared" si="11"/>
        <v>5.8815426997245179E-2</v>
      </c>
      <c r="BE6" s="1">
        <f t="shared" si="12"/>
        <v>2.741046831955923E-2</v>
      </c>
      <c r="BF6" s="1">
        <f t="shared" si="13"/>
        <v>6.9283746556473833E-2</v>
      </c>
    </row>
    <row r="7" spans="1:58" x14ac:dyDescent="0.25">
      <c r="A7">
        <v>2011</v>
      </c>
      <c r="B7" t="s">
        <v>19</v>
      </c>
      <c r="C7" t="s">
        <v>20</v>
      </c>
      <c r="D7">
        <v>56593</v>
      </c>
      <c r="E7">
        <v>28795</v>
      </c>
      <c r="F7">
        <v>14577</v>
      </c>
      <c r="G7">
        <v>3897</v>
      </c>
      <c r="H7">
        <v>4100</v>
      </c>
      <c r="I7">
        <v>5224</v>
      </c>
      <c r="J7">
        <v>7486</v>
      </c>
      <c r="K7">
        <v>4189</v>
      </c>
      <c r="L7">
        <v>1889</v>
      </c>
      <c r="M7">
        <v>521</v>
      </c>
      <c r="N7">
        <v>213</v>
      </c>
      <c r="O7">
        <v>674</v>
      </c>
      <c r="AA7" s="1">
        <f t="shared" si="2"/>
        <v>1</v>
      </c>
      <c r="AB7" s="1">
        <f t="shared" si="3"/>
        <v>0.55957787870691955</v>
      </c>
      <c r="AC7" s="1">
        <f t="shared" si="4"/>
        <v>0.25233769703446435</v>
      </c>
      <c r="AD7" s="1">
        <f t="shared" si="5"/>
        <v>6.9596580283195292E-2</v>
      </c>
      <c r="AE7" s="1">
        <f t="shared" si="6"/>
        <v>2.8453112476623028E-2</v>
      </c>
      <c r="AF7" s="1">
        <f t="shared" si="7"/>
        <v>9.003473149879776E-2</v>
      </c>
      <c r="AY7" s="2" t="s">
        <v>517</v>
      </c>
      <c r="AZ7" s="4" t="s">
        <v>872</v>
      </c>
      <c r="BA7" s="1">
        <f t="shared" si="8"/>
        <v>1</v>
      </c>
      <c r="BB7" s="1">
        <f t="shared" si="9"/>
        <v>0.60525610083132209</v>
      </c>
      <c r="BC7" s="1">
        <f t="shared" si="10"/>
        <v>0.17725931885223919</v>
      </c>
      <c r="BD7" s="1">
        <f t="shared" si="11"/>
        <v>8.9970501474926259E-2</v>
      </c>
      <c r="BE7" s="1">
        <f t="shared" si="12"/>
        <v>3.9957093054438189E-2</v>
      </c>
      <c r="BF7" s="1">
        <f t="shared" si="13"/>
        <v>8.7556985787074285E-2</v>
      </c>
    </row>
    <row r="8" spans="1:58" x14ac:dyDescent="0.25">
      <c r="A8">
        <v>2011</v>
      </c>
      <c r="B8" t="s">
        <v>21</v>
      </c>
      <c r="C8" t="s">
        <v>22</v>
      </c>
      <c r="D8">
        <v>87397</v>
      </c>
      <c r="E8">
        <v>54159</v>
      </c>
      <c r="F8">
        <v>14027</v>
      </c>
      <c r="G8">
        <v>5801</v>
      </c>
      <c r="H8">
        <v>6438</v>
      </c>
      <c r="I8">
        <v>6972</v>
      </c>
      <c r="J8">
        <v>11493</v>
      </c>
      <c r="K8">
        <v>8137</v>
      </c>
      <c r="L8">
        <v>1512</v>
      </c>
      <c r="M8">
        <v>705</v>
      </c>
      <c r="N8">
        <v>357</v>
      </c>
      <c r="O8">
        <v>782</v>
      </c>
      <c r="AA8" s="1">
        <f t="shared" si="2"/>
        <v>1</v>
      </c>
      <c r="AB8" s="1">
        <f t="shared" si="3"/>
        <v>0.70799617158270256</v>
      </c>
      <c r="AC8" s="1">
        <f t="shared" si="4"/>
        <v>0.13155833985904464</v>
      </c>
      <c r="AD8" s="1">
        <f t="shared" si="5"/>
        <v>6.1341686243800576E-2</v>
      </c>
      <c r="AE8" s="1">
        <f t="shared" si="6"/>
        <v>3.1062385800052206E-2</v>
      </c>
      <c r="AF8" s="1">
        <f t="shared" si="7"/>
        <v>6.8041416514400072E-2</v>
      </c>
      <c r="AY8" s="2" t="s">
        <v>477</v>
      </c>
      <c r="AZ8" s="3" t="s">
        <v>873</v>
      </c>
      <c r="BA8" s="1">
        <f t="shared" si="8"/>
        <v>1</v>
      </c>
      <c r="BB8" s="1">
        <f t="shared" si="9"/>
        <v>0.49940047961630696</v>
      </c>
      <c r="BC8" s="1">
        <f t="shared" si="10"/>
        <v>0.27587929656274979</v>
      </c>
      <c r="BD8" s="1">
        <f t="shared" si="11"/>
        <v>9.3725019984012795E-2</v>
      </c>
      <c r="BE8" s="1">
        <f t="shared" si="12"/>
        <v>5.0859312549960033E-2</v>
      </c>
      <c r="BF8" s="1">
        <f t="shared" si="13"/>
        <v>8.013589128697042E-2</v>
      </c>
    </row>
    <row r="9" spans="1:58" x14ac:dyDescent="0.25">
      <c r="A9">
        <v>2011</v>
      </c>
      <c r="B9" t="s">
        <v>23</v>
      </c>
      <c r="C9" t="s">
        <v>24</v>
      </c>
      <c r="D9">
        <v>92238</v>
      </c>
      <c r="E9">
        <v>59821</v>
      </c>
      <c r="F9">
        <v>16892</v>
      </c>
      <c r="G9">
        <v>3420</v>
      </c>
      <c r="H9">
        <v>6463</v>
      </c>
      <c r="I9">
        <v>5642</v>
      </c>
      <c r="J9">
        <v>11515</v>
      </c>
      <c r="K9">
        <v>8465</v>
      </c>
      <c r="L9">
        <v>1712</v>
      </c>
      <c r="M9">
        <v>394</v>
      </c>
      <c r="N9">
        <v>275</v>
      </c>
      <c r="O9">
        <v>669</v>
      </c>
      <c r="AA9" s="1">
        <f t="shared" si="2"/>
        <v>1</v>
      </c>
      <c r="AB9" s="1">
        <f t="shared" si="3"/>
        <v>0.73512809379070776</v>
      </c>
      <c r="AC9" s="1">
        <f t="shared" si="4"/>
        <v>0.14867564046895354</v>
      </c>
      <c r="AD9" s="1">
        <f t="shared" si="5"/>
        <v>3.4216239687364307E-2</v>
      </c>
      <c r="AE9" s="1">
        <f t="shared" si="6"/>
        <v>2.3881893182805036E-2</v>
      </c>
      <c r="AF9" s="1">
        <f t="shared" si="7"/>
        <v>5.8098132870169343E-2</v>
      </c>
      <c r="AY9" s="2" t="s">
        <v>373</v>
      </c>
      <c r="AZ9" s="3" t="s">
        <v>874</v>
      </c>
      <c r="BA9" s="1">
        <f t="shared" si="8"/>
        <v>1</v>
      </c>
      <c r="BB9" s="1">
        <f t="shared" si="9"/>
        <v>0.5111248454882571</v>
      </c>
      <c r="BC9" s="1">
        <f t="shared" si="10"/>
        <v>0.27750309023485786</v>
      </c>
      <c r="BD9" s="1">
        <f t="shared" si="11"/>
        <v>8.6732591676967452E-2</v>
      </c>
      <c r="BE9" s="1">
        <f t="shared" si="12"/>
        <v>4.6559538524927897E-2</v>
      </c>
      <c r="BF9" s="1">
        <f t="shared" si="13"/>
        <v>7.8079934074989699E-2</v>
      </c>
    </row>
    <row r="10" spans="1:58" x14ac:dyDescent="0.25">
      <c r="A10">
        <v>2011</v>
      </c>
      <c r="B10" t="s">
        <v>25</v>
      </c>
      <c r="C10" t="s">
        <v>26</v>
      </c>
      <c r="D10">
        <v>119840</v>
      </c>
      <c r="E10">
        <v>82860</v>
      </c>
      <c r="F10">
        <v>14116</v>
      </c>
      <c r="G10">
        <v>5610</v>
      </c>
      <c r="H10">
        <v>8545</v>
      </c>
      <c r="I10">
        <v>8709</v>
      </c>
      <c r="J10">
        <v>21305</v>
      </c>
      <c r="K10">
        <v>15482</v>
      </c>
      <c r="L10">
        <v>1928</v>
      </c>
      <c r="M10">
        <v>1549</v>
      </c>
      <c r="N10">
        <v>706</v>
      </c>
      <c r="O10">
        <v>1640</v>
      </c>
      <c r="AA10" s="1">
        <f t="shared" si="2"/>
        <v>1</v>
      </c>
      <c r="AB10" s="1">
        <f t="shared" si="3"/>
        <v>0.7266838770241727</v>
      </c>
      <c r="AC10" s="1">
        <f t="shared" si="4"/>
        <v>9.0495188922788072E-2</v>
      </c>
      <c r="AD10" s="1">
        <f t="shared" si="5"/>
        <v>7.2705937573339596E-2</v>
      </c>
      <c r="AE10" s="1">
        <f t="shared" si="6"/>
        <v>3.3137761088946255E-2</v>
      </c>
      <c r="AF10" s="1">
        <f t="shared" si="7"/>
        <v>7.6977235390753337E-2</v>
      </c>
      <c r="AY10" s="2" t="s">
        <v>415</v>
      </c>
      <c r="AZ10" s="3" t="s">
        <v>870</v>
      </c>
      <c r="BA10" s="1">
        <f t="shared" si="8"/>
        <v>1</v>
      </c>
      <c r="BB10" s="1">
        <f t="shared" si="9"/>
        <v>0.48017989750026147</v>
      </c>
      <c r="BC10" s="1">
        <f t="shared" si="10"/>
        <v>0.31367011818847401</v>
      </c>
      <c r="BD10" s="1">
        <f t="shared" si="11"/>
        <v>4.162744482794687E-2</v>
      </c>
      <c r="BE10" s="1">
        <f t="shared" si="12"/>
        <v>3.4828992783181675E-2</v>
      </c>
      <c r="BF10" s="1">
        <f t="shared" si="13"/>
        <v>0.12969354670013597</v>
      </c>
    </row>
    <row r="11" spans="1:58" x14ac:dyDescent="0.25">
      <c r="A11">
        <v>2011</v>
      </c>
      <c r="B11" t="s">
        <v>27</v>
      </c>
      <c r="C11" t="s">
        <v>28</v>
      </c>
      <c r="D11">
        <v>96409</v>
      </c>
      <c r="E11">
        <v>59957</v>
      </c>
      <c r="F11">
        <v>18690</v>
      </c>
      <c r="G11">
        <v>3931</v>
      </c>
      <c r="H11">
        <v>7107</v>
      </c>
      <c r="I11">
        <v>6724</v>
      </c>
      <c r="J11">
        <v>11296</v>
      </c>
      <c r="K11">
        <v>7997</v>
      </c>
      <c r="L11">
        <v>1782</v>
      </c>
      <c r="M11">
        <v>477</v>
      </c>
      <c r="N11">
        <v>297</v>
      </c>
      <c r="O11">
        <v>743</v>
      </c>
      <c r="AA11" s="1">
        <f t="shared" si="2"/>
        <v>1</v>
      </c>
      <c r="AB11" s="1">
        <f t="shared" si="3"/>
        <v>0.70794971671388107</v>
      </c>
      <c r="AC11" s="1">
        <f t="shared" si="4"/>
        <v>0.15775495750708216</v>
      </c>
      <c r="AD11" s="1">
        <f t="shared" si="5"/>
        <v>4.2227337110481586E-2</v>
      </c>
      <c r="AE11" s="1">
        <f t="shared" si="6"/>
        <v>2.6292492917847025E-2</v>
      </c>
      <c r="AF11" s="1">
        <f t="shared" si="7"/>
        <v>6.5775495750708221E-2</v>
      </c>
      <c r="AY11" s="2" t="s">
        <v>417</v>
      </c>
      <c r="AZ11" s="3" t="s">
        <v>870</v>
      </c>
      <c r="BA11" s="1">
        <f t="shared" si="8"/>
        <v>1</v>
      </c>
      <c r="BB11" s="1">
        <f t="shared" si="9"/>
        <v>0.51902415860390572</v>
      </c>
      <c r="BC11" s="1">
        <f t="shared" si="10"/>
        <v>0.28129637324152668</v>
      </c>
      <c r="BD11" s="1">
        <f t="shared" si="11"/>
        <v>2.3921172909123285E-2</v>
      </c>
      <c r="BE11" s="1">
        <f t="shared" si="12"/>
        <v>5.4609129221819909E-2</v>
      </c>
      <c r="BF11" s="1">
        <f t="shared" si="13"/>
        <v>0.12114916602362438</v>
      </c>
    </row>
    <row r="12" spans="1:58" x14ac:dyDescent="0.25">
      <c r="A12">
        <v>2011</v>
      </c>
      <c r="B12" t="s">
        <v>29</v>
      </c>
      <c r="C12" t="s">
        <v>30</v>
      </c>
      <c r="D12">
        <v>64867</v>
      </c>
      <c r="E12">
        <v>41107</v>
      </c>
      <c r="F12">
        <v>11426</v>
      </c>
      <c r="G12">
        <v>2796</v>
      </c>
      <c r="H12">
        <v>3927</v>
      </c>
      <c r="I12">
        <v>5611</v>
      </c>
      <c r="J12">
        <v>8741</v>
      </c>
      <c r="K12">
        <v>5800</v>
      </c>
      <c r="L12">
        <v>1606</v>
      </c>
      <c r="M12">
        <v>400</v>
      </c>
      <c r="N12">
        <v>225</v>
      </c>
      <c r="O12">
        <v>710</v>
      </c>
      <c r="AA12" s="1">
        <f t="shared" si="2"/>
        <v>1</v>
      </c>
      <c r="AB12" s="1">
        <f t="shared" si="3"/>
        <v>0.66353964077336691</v>
      </c>
      <c r="AC12" s="1">
        <f t="shared" si="4"/>
        <v>0.1837318384624185</v>
      </c>
      <c r="AD12" s="1">
        <f t="shared" si="5"/>
        <v>4.576135453609427E-2</v>
      </c>
      <c r="AE12" s="1">
        <f t="shared" si="6"/>
        <v>2.5740761926553026E-2</v>
      </c>
      <c r="AF12" s="1">
        <f t="shared" si="7"/>
        <v>8.1226404301567329E-2</v>
      </c>
      <c r="AY12" s="2" t="s">
        <v>135</v>
      </c>
      <c r="AZ12" s="3" t="s">
        <v>871</v>
      </c>
      <c r="BA12" s="1">
        <f t="shared" si="8"/>
        <v>1</v>
      </c>
      <c r="BB12" s="1">
        <f t="shared" si="9"/>
        <v>0.59553256877295557</v>
      </c>
      <c r="BC12" s="1">
        <f t="shared" si="10"/>
        <v>0.23731354471179072</v>
      </c>
      <c r="BD12" s="1">
        <f t="shared" si="11"/>
        <v>5.1645303950228622E-2</v>
      </c>
      <c r="BE12" s="1">
        <f t="shared" si="12"/>
        <v>3.2381380706093997E-2</v>
      </c>
      <c r="BF12" s="1">
        <f t="shared" si="13"/>
        <v>8.3127201858931118E-2</v>
      </c>
    </row>
    <row r="13" spans="1:58" x14ac:dyDescent="0.25">
      <c r="A13">
        <v>2011</v>
      </c>
      <c r="B13" t="s">
        <v>31</v>
      </c>
      <c r="C13" t="s">
        <v>32</v>
      </c>
      <c r="D13">
        <v>121920</v>
      </c>
      <c r="E13">
        <v>78527</v>
      </c>
      <c r="F13">
        <v>22016</v>
      </c>
      <c r="G13">
        <v>5226</v>
      </c>
      <c r="H13">
        <v>7784</v>
      </c>
      <c r="I13">
        <v>8367</v>
      </c>
      <c r="J13">
        <v>16662</v>
      </c>
      <c r="K13">
        <v>11513</v>
      </c>
      <c r="L13">
        <v>2915</v>
      </c>
      <c r="M13">
        <v>742</v>
      </c>
      <c r="N13">
        <v>416</v>
      </c>
      <c r="O13">
        <v>1076</v>
      </c>
      <c r="AA13" s="1">
        <f t="shared" si="2"/>
        <v>1</v>
      </c>
      <c r="AB13" s="1">
        <f t="shared" si="3"/>
        <v>0.69097347257232022</v>
      </c>
      <c r="AC13" s="1">
        <f t="shared" si="4"/>
        <v>0.17494898571600048</v>
      </c>
      <c r="AD13" s="1">
        <f t="shared" si="5"/>
        <v>4.4532469091345575E-2</v>
      </c>
      <c r="AE13" s="1">
        <f t="shared" si="6"/>
        <v>2.4966990757412075E-2</v>
      </c>
      <c r="AF13" s="1">
        <f t="shared" si="7"/>
        <v>6.4578081862921619E-2</v>
      </c>
      <c r="AY13" s="2" t="s">
        <v>47</v>
      </c>
      <c r="AZ13" s="3" t="s">
        <v>871</v>
      </c>
      <c r="BA13" s="1">
        <f t="shared" si="8"/>
        <v>1</v>
      </c>
      <c r="BB13" s="1">
        <f t="shared" si="9"/>
        <v>0.7776035834266517</v>
      </c>
      <c r="BC13" s="1">
        <f t="shared" si="10"/>
        <v>5.823068309070549E-2</v>
      </c>
      <c r="BD13" s="1">
        <f t="shared" si="11"/>
        <v>7.9283314669652855E-2</v>
      </c>
      <c r="BE13" s="1">
        <f t="shared" si="12"/>
        <v>3.2250839865621501E-2</v>
      </c>
      <c r="BF13" s="1">
        <f t="shared" si="13"/>
        <v>5.2631578947368418E-2</v>
      </c>
    </row>
    <row r="14" spans="1:58" x14ac:dyDescent="0.25">
      <c r="A14">
        <v>2011</v>
      </c>
      <c r="B14" t="s">
        <v>33</v>
      </c>
      <c r="C14" t="s">
        <v>34</v>
      </c>
      <c r="D14">
        <v>60726</v>
      </c>
      <c r="E14">
        <v>36561</v>
      </c>
      <c r="F14">
        <v>11428</v>
      </c>
      <c r="G14">
        <v>3618</v>
      </c>
      <c r="H14">
        <v>4986</v>
      </c>
      <c r="I14">
        <v>4133</v>
      </c>
      <c r="J14">
        <v>8110</v>
      </c>
      <c r="K14">
        <v>5447</v>
      </c>
      <c r="L14">
        <v>1308</v>
      </c>
      <c r="M14">
        <v>483</v>
      </c>
      <c r="N14">
        <v>286</v>
      </c>
      <c r="O14">
        <v>586</v>
      </c>
      <c r="AA14" s="1">
        <f t="shared" si="2"/>
        <v>1</v>
      </c>
      <c r="AB14" s="1">
        <f t="shared" si="3"/>
        <v>0.67163995067817506</v>
      </c>
      <c r="AC14" s="1">
        <f t="shared" si="4"/>
        <v>0.16128236744759555</v>
      </c>
      <c r="AD14" s="1">
        <f t="shared" si="5"/>
        <v>5.9556103575832305E-2</v>
      </c>
      <c r="AE14" s="1">
        <f t="shared" si="6"/>
        <v>3.5265104808877928E-2</v>
      </c>
      <c r="AF14" s="1">
        <f t="shared" si="7"/>
        <v>7.2256473489519107E-2</v>
      </c>
      <c r="AY14" s="2" t="s">
        <v>315</v>
      </c>
      <c r="AZ14" s="3" t="s">
        <v>871</v>
      </c>
      <c r="BA14" s="1">
        <f t="shared" si="8"/>
        <v>1</v>
      </c>
      <c r="BB14" s="1">
        <f t="shared" si="9"/>
        <v>0.5507441276672046</v>
      </c>
      <c r="BC14" s="1">
        <f t="shared" si="10"/>
        <v>0.17097005558544021</v>
      </c>
      <c r="BD14" s="1">
        <f t="shared" si="11"/>
        <v>0.14443249058633675</v>
      </c>
      <c r="BE14" s="1">
        <f t="shared" si="12"/>
        <v>3.5771920387304999E-2</v>
      </c>
      <c r="BF14" s="1">
        <f t="shared" si="13"/>
        <v>9.8081405773713465E-2</v>
      </c>
    </row>
    <row r="15" spans="1:58" x14ac:dyDescent="0.25">
      <c r="A15">
        <v>2011</v>
      </c>
      <c r="B15" t="s">
        <v>35</v>
      </c>
      <c r="C15" t="s">
        <v>36</v>
      </c>
      <c r="D15">
        <v>61782</v>
      </c>
      <c r="E15">
        <v>41799</v>
      </c>
      <c r="F15">
        <v>5839</v>
      </c>
      <c r="G15">
        <v>2864</v>
      </c>
      <c r="H15">
        <v>6270</v>
      </c>
      <c r="I15">
        <v>5010</v>
      </c>
      <c r="J15">
        <v>8160</v>
      </c>
      <c r="K15">
        <v>6365</v>
      </c>
      <c r="L15">
        <v>585</v>
      </c>
      <c r="M15">
        <v>386</v>
      </c>
      <c r="N15">
        <v>241</v>
      </c>
      <c r="O15">
        <v>583</v>
      </c>
      <c r="AA15" s="1">
        <f t="shared" si="2"/>
        <v>1</v>
      </c>
      <c r="AB15" s="1">
        <f t="shared" si="3"/>
        <v>0.78002450980392157</v>
      </c>
      <c r="AC15" s="1">
        <f t="shared" si="4"/>
        <v>7.169117647058823E-2</v>
      </c>
      <c r="AD15" s="1">
        <f t="shared" si="5"/>
        <v>4.7303921568627449E-2</v>
      </c>
      <c r="AE15" s="1">
        <f t="shared" si="6"/>
        <v>2.9534313725490195E-2</v>
      </c>
      <c r="AF15" s="1">
        <f t="shared" si="7"/>
        <v>7.1446078431372545E-2</v>
      </c>
      <c r="AY15" s="2" t="s">
        <v>495</v>
      </c>
      <c r="AZ15" s="4" t="s">
        <v>872</v>
      </c>
      <c r="BA15" s="1">
        <f t="shared" si="8"/>
        <v>1</v>
      </c>
      <c r="BB15" s="1">
        <f t="shared" si="9"/>
        <v>0.64564145501907155</v>
      </c>
      <c r="BC15" s="1">
        <f t="shared" si="10"/>
        <v>0.18448227742115544</v>
      </c>
      <c r="BD15" s="1">
        <f t="shared" si="11"/>
        <v>7.2378825937296498E-2</v>
      </c>
      <c r="BE15" s="1">
        <f t="shared" si="12"/>
        <v>3.4700902409526467E-2</v>
      </c>
      <c r="BF15" s="1">
        <f t="shared" si="13"/>
        <v>6.2796539212950045E-2</v>
      </c>
    </row>
    <row r="16" spans="1:58" x14ac:dyDescent="0.25">
      <c r="A16">
        <v>2011</v>
      </c>
      <c r="B16" t="s">
        <v>37</v>
      </c>
      <c r="C16" t="s">
        <v>38</v>
      </c>
      <c r="D16">
        <v>182448</v>
      </c>
      <c r="E16">
        <v>84440</v>
      </c>
      <c r="F16">
        <v>44885</v>
      </c>
      <c r="G16">
        <v>16661</v>
      </c>
      <c r="H16">
        <v>23884</v>
      </c>
      <c r="I16">
        <v>12578</v>
      </c>
      <c r="J16">
        <v>20626</v>
      </c>
      <c r="K16">
        <v>12660</v>
      </c>
      <c r="L16">
        <v>4095</v>
      </c>
      <c r="M16">
        <v>1605</v>
      </c>
      <c r="N16">
        <v>944</v>
      </c>
      <c r="O16">
        <v>1322</v>
      </c>
      <c r="AA16" s="1">
        <f t="shared" si="2"/>
        <v>1</v>
      </c>
      <c r="AB16" s="1">
        <f t="shared" si="3"/>
        <v>0.61378842237952103</v>
      </c>
      <c r="AC16" s="1">
        <f t="shared" si="4"/>
        <v>0.19853582856588772</v>
      </c>
      <c r="AD16" s="1">
        <f t="shared" si="5"/>
        <v>7.7814408998351597E-2</v>
      </c>
      <c r="AE16" s="1">
        <f t="shared" si="6"/>
        <v>4.5767477940463493E-2</v>
      </c>
      <c r="AF16" s="1">
        <f t="shared" si="7"/>
        <v>6.409386211577621E-2</v>
      </c>
      <c r="AY16" s="2" t="s">
        <v>221</v>
      </c>
      <c r="AZ16" s="3" t="s">
        <v>873</v>
      </c>
      <c r="BA16" s="1">
        <f t="shared" si="8"/>
        <v>1</v>
      </c>
      <c r="BB16" s="1">
        <f t="shared" si="9"/>
        <v>0.52351863164324985</v>
      </c>
      <c r="BC16" s="1">
        <f t="shared" si="10"/>
        <v>0.25061087354917533</v>
      </c>
      <c r="BD16" s="1">
        <f t="shared" si="11"/>
        <v>0.11117898594990837</v>
      </c>
      <c r="BE16" s="1">
        <f t="shared" si="12"/>
        <v>4.092852779474649E-2</v>
      </c>
      <c r="BF16" s="1">
        <f t="shared" si="13"/>
        <v>7.376298106291998E-2</v>
      </c>
    </row>
    <row r="17" spans="1:58" x14ac:dyDescent="0.25">
      <c r="A17">
        <v>2011</v>
      </c>
      <c r="B17" t="s">
        <v>39</v>
      </c>
      <c r="C17" t="s">
        <v>40</v>
      </c>
      <c r="D17">
        <v>161037</v>
      </c>
      <c r="E17">
        <v>76039</v>
      </c>
      <c r="F17">
        <v>41085</v>
      </c>
      <c r="G17">
        <v>15404</v>
      </c>
      <c r="H17">
        <v>17470</v>
      </c>
      <c r="I17">
        <v>11039</v>
      </c>
      <c r="J17">
        <v>20222</v>
      </c>
      <c r="K17">
        <v>12443</v>
      </c>
      <c r="L17">
        <v>4196</v>
      </c>
      <c r="M17">
        <v>1659</v>
      </c>
      <c r="N17">
        <v>735</v>
      </c>
      <c r="O17">
        <v>1189</v>
      </c>
      <c r="AA17" s="1">
        <f t="shared" si="2"/>
        <v>1</v>
      </c>
      <c r="AB17" s="1">
        <f t="shared" si="3"/>
        <v>0.61531994857086336</v>
      </c>
      <c r="AC17" s="1">
        <f t="shared" si="4"/>
        <v>0.20749678567896351</v>
      </c>
      <c r="AD17" s="1">
        <f t="shared" si="5"/>
        <v>8.2039363069923849E-2</v>
      </c>
      <c r="AE17" s="1">
        <f t="shared" si="6"/>
        <v>3.6346553258827019E-2</v>
      </c>
      <c r="AF17" s="1">
        <f t="shared" si="7"/>
        <v>5.8797349421422215E-2</v>
      </c>
      <c r="AY17" s="2" t="s">
        <v>587</v>
      </c>
      <c r="AZ17" s="4" t="s">
        <v>872</v>
      </c>
      <c r="BA17" s="1">
        <f t="shared" si="8"/>
        <v>1</v>
      </c>
      <c r="BB17" s="1">
        <f t="shared" si="9"/>
        <v>0.63434127049518008</v>
      </c>
      <c r="BC17" s="1">
        <f t="shared" si="10"/>
        <v>0.19263409409244459</v>
      </c>
      <c r="BD17" s="1">
        <f t="shared" si="11"/>
        <v>5.6438988217846257E-2</v>
      </c>
      <c r="BE17" s="1">
        <f t="shared" si="12"/>
        <v>4.3008980802504738E-2</v>
      </c>
      <c r="BF17" s="1">
        <f t="shared" si="13"/>
        <v>7.3576666392024384E-2</v>
      </c>
    </row>
    <row r="18" spans="1:58" x14ac:dyDescent="0.25">
      <c r="A18">
        <v>2011</v>
      </c>
      <c r="B18" t="s">
        <v>41</v>
      </c>
      <c r="C18" t="s">
        <v>42</v>
      </c>
      <c r="D18">
        <v>57771</v>
      </c>
      <c r="E18">
        <v>33999</v>
      </c>
      <c r="F18">
        <v>12329</v>
      </c>
      <c r="G18">
        <v>4010</v>
      </c>
      <c r="H18">
        <v>3741</v>
      </c>
      <c r="I18">
        <v>3692</v>
      </c>
      <c r="J18">
        <v>7590</v>
      </c>
      <c r="K18">
        <v>5004</v>
      </c>
      <c r="L18">
        <v>1448</v>
      </c>
      <c r="M18">
        <v>487</v>
      </c>
      <c r="N18">
        <v>198</v>
      </c>
      <c r="O18">
        <v>453</v>
      </c>
      <c r="AA18" s="1">
        <f t="shared" si="2"/>
        <v>1</v>
      </c>
      <c r="AB18" s="1">
        <f t="shared" si="3"/>
        <v>0.65928853754940708</v>
      </c>
      <c r="AC18" s="1">
        <f t="shared" si="4"/>
        <v>0.19077733860342555</v>
      </c>
      <c r="AD18" s="1">
        <f t="shared" si="5"/>
        <v>6.4163372859025028E-2</v>
      </c>
      <c r="AE18" s="1">
        <f t="shared" si="6"/>
        <v>2.6086956521739129E-2</v>
      </c>
      <c r="AF18" s="1">
        <f t="shared" si="7"/>
        <v>5.9683794466403164E-2</v>
      </c>
      <c r="AY18" s="2" t="s">
        <v>293</v>
      </c>
      <c r="AZ18" s="4" t="s">
        <v>872</v>
      </c>
      <c r="BA18" s="1">
        <f t="shared" si="8"/>
        <v>1</v>
      </c>
      <c r="BB18" s="1">
        <f t="shared" si="9"/>
        <v>0.60533159947984394</v>
      </c>
      <c r="BC18" s="1">
        <f t="shared" si="10"/>
        <v>0.17555266579973991</v>
      </c>
      <c r="BD18" s="1">
        <f t="shared" si="11"/>
        <v>9.5578673602080624E-2</v>
      </c>
      <c r="BE18" s="1">
        <f t="shared" si="12"/>
        <v>4.4104898136107497E-2</v>
      </c>
      <c r="BF18" s="1">
        <f t="shared" si="13"/>
        <v>7.9432162982228008E-2</v>
      </c>
    </row>
    <row r="19" spans="1:58" x14ac:dyDescent="0.25">
      <c r="A19">
        <v>2011</v>
      </c>
      <c r="B19" t="s">
        <v>43</v>
      </c>
      <c r="C19" t="s">
        <v>44</v>
      </c>
      <c r="D19">
        <v>101235</v>
      </c>
      <c r="E19">
        <v>55822</v>
      </c>
      <c r="F19">
        <v>22818</v>
      </c>
      <c r="G19">
        <v>6519</v>
      </c>
      <c r="H19">
        <v>9452</v>
      </c>
      <c r="I19">
        <v>6624</v>
      </c>
      <c r="J19">
        <v>12840</v>
      </c>
      <c r="K19">
        <v>8958</v>
      </c>
      <c r="L19">
        <v>1968</v>
      </c>
      <c r="M19">
        <v>716</v>
      </c>
      <c r="N19">
        <v>458</v>
      </c>
      <c r="O19">
        <v>740</v>
      </c>
      <c r="AA19" s="1">
        <f t="shared" si="2"/>
        <v>1</v>
      </c>
      <c r="AB19" s="1">
        <f t="shared" si="3"/>
        <v>0.6976635514018692</v>
      </c>
      <c r="AC19" s="1">
        <f t="shared" si="4"/>
        <v>0.15327102803738318</v>
      </c>
      <c r="AD19" s="1">
        <f t="shared" si="5"/>
        <v>5.5763239875389406E-2</v>
      </c>
      <c r="AE19" s="1">
        <f t="shared" si="6"/>
        <v>3.5669781931464174E-2</v>
      </c>
      <c r="AF19" s="1">
        <f t="shared" si="7"/>
        <v>5.763239875389408E-2</v>
      </c>
      <c r="AY19" s="2" t="s">
        <v>419</v>
      </c>
      <c r="AZ19" s="3" t="s">
        <v>870</v>
      </c>
      <c r="BA19" s="1">
        <f t="shared" si="8"/>
        <v>1</v>
      </c>
      <c r="BB19" s="1">
        <f t="shared" si="9"/>
        <v>0.49986172566371684</v>
      </c>
      <c r="BC19" s="1">
        <f t="shared" si="10"/>
        <v>0.33524612831858408</v>
      </c>
      <c r="BD19" s="1">
        <f t="shared" si="11"/>
        <v>3.498340707964602E-2</v>
      </c>
      <c r="BE19" s="1">
        <f t="shared" si="12"/>
        <v>2.6825221238938053E-2</v>
      </c>
      <c r="BF19" s="1">
        <f t="shared" si="13"/>
        <v>0.10308351769911504</v>
      </c>
    </row>
    <row r="20" spans="1:58" x14ac:dyDescent="0.25">
      <c r="A20">
        <v>2011</v>
      </c>
      <c r="B20" t="s">
        <v>45</v>
      </c>
      <c r="C20" t="s">
        <v>46</v>
      </c>
      <c r="D20">
        <v>46455</v>
      </c>
      <c r="E20">
        <v>19732</v>
      </c>
      <c r="F20">
        <v>12993</v>
      </c>
      <c r="G20">
        <v>4597</v>
      </c>
      <c r="H20">
        <v>6229</v>
      </c>
      <c r="I20">
        <v>2904</v>
      </c>
      <c r="J20">
        <v>5728</v>
      </c>
      <c r="K20">
        <v>2916</v>
      </c>
      <c r="L20">
        <v>1466</v>
      </c>
      <c r="M20">
        <v>602</v>
      </c>
      <c r="N20">
        <v>377</v>
      </c>
      <c r="O20">
        <v>367</v>
      </c>
      <c r="AA20" s="1">
        <f t="shared" si="2"/>
        <v>1</v>
      </c>
      <c r="AB20" s="1">
        <f t="shared" si="3"/>
        <v>0.50907821229050276</v>
      </c>
      <c r="AC20" s="1">
        <f t="shared" si="4"/>
        <v>0.25593575418994413</v>
      </c>
      <c r="AD20" s="1">
        <f t="shared" si="5"/>
        <v>0.1050977653631285</v>
      </c>
      <c r="AE20" s="1">
        <f t="shared" si="6"/>
        <v>6.5817039106145253E-2</v>
      </c>
      <c r="AF20" s="1">
        <f t="shared" si="7"/>
        <v>6.407122905027933E-2</v>
      </c>
      <c r="AY20" s="2" t="s">
        <v>267</v>
      </c>
      <c r="AZ20" s="3" t="s">
        <v>870</v>
      </c>
      <c r="BA20" s="1">
        <f t="shared" si="8"/>
        <v>1</v>
      </c>
      <c r="BB20" s="1">
        <f t="shared" si="9"/>
        <v>0.680979537068098</v>
      </c>
      <c r="BC20" s="1">
        <f t="shared" si="10"/>
        <v>0.13419993290842</v>
      </c>
      <c r="BD20" s="1">
        <f t="shared" si="11"/>
        <v>6.363636363636363E-2</v>
      </c>
      <c r="BE20" s="1">
        <f t="shared" si="12"/>
        <v>3.6095270043609524E-2</v>
      </c>
      <c r="BF20" s="1">
        <f t="shared" si="13"/>
        <v>8.5088896343508885E-2</v>
      </c>
    </row>
    <row r="21" spans="1:58" x14ac:dyDescent="0.25">
      <c r="A21">
        <v>2011</v>
      </c>
      <c r="B21" t="s">
        <v>47</v>
      </c>
      <c r="C21" t="s">
        <v>48</v>
      </c>
      <c r="D21">
        <v>31344</v>
      </c>
      <c r="E21">
        <v>23453</v>
      </c>
      <c r="F21">
        <v>1644</v>
      </c>
      <c r="G21">
        <v>2282</v>
      </c>
      <c r="H21">
        <v>2029</v>
      </c>
      <c r="I21">
        <v>1936</v>
      </c>
      <c r="J21">
        <v>4465</v>
      </c>
      <c r="K21">
        <v>3472</v>
      </c>
      <c r="L21">
        <v>260</v>
      </c>
      <c r="M21">
        <v>354</v>
      </c>
      <c r="N21">
        <v>144</v>
      </c>
      <c r="O21">
        <v>235</v>
      </c>
      <c r="AA21" s="1">
        <f t="shared" si="2"/>
        <v>1</v>
      </c>
      <c r="AB21" s="1">
        <f t="shared" si="3"/>
        <v>0.7776035834266517</v>
      </c>
      <c r="AC21" s="1">
        <f t="shared" si="4"/>
        <v>5.823068309070549E-2</v>
      </c>
      <c r="AD21" s="1">
        <f t="shared" si="5"/>
        <v>7.9283314669652855E-2</v>
      </c>
      <c r="AE21" s="1">
        <f t="shared" si="6"/>
        <v>3.2250839865621501E-2</v>
      </c>
      <c r="AF21" s="1">
        <f t="shared" si="7"/>
        <v>5.2631578947368418E-2</v>
      </c>
      <c r="AY21" s="2" t="s">
        <v>177</v>
      </c>
      <c r="AZ21" s="3" t="s">
        <v>869</v>
      </c>
      <c r="BA21" s="1">
        <f t="shared" si="8"/>
        <v>1</v>
      </c>
      <c r="BB21" s="1">
        <f t="shared" si="9"/>
        <v>0.67038216560509556</v>
      </c>
      <c r="BC21" s="1">
        <f t="shared" si="10"/>
        <v>0.15445859872611464</v>
      </c>
      <c r="BD21" s="1">
        <f t="shared" si="11"/>
        <v>6.2101910828025478E-2</v>
      </c>
      <c r="BE21" s="1">
        <f t="shared" si="12"/>
        <v>3.9455060155697101E-2</v>
      </c>
      <c r="BF21" s="1">
        <f t="shared" si="13"/>
        <v>7.360226468506724E-2</v>
      </c>
    </row>
    <row r="22" spans="1:58" x14ac:dyDescent="0.25">
      <c r="A22">
        <v>2011</v>
      </c>
      <c r="B22" t="s">
        <v>49</v>
      </c>
      <c r="C22" t="s">
        <v>50</v>
      </c>
      <c r="D22">
        <v>54198</v>
      </c>
      <c r="E22">
        <v>34691</v>
      </c>
      <c r="F22">
        <v>6699</v>
      </c>
      <c r="G22">
        <v>3942</v>
      </c>
      <c r="H22">
        <v>5605</v>
      </c>
      <c r="I22">
        <v>3261</v>
      </c>
      <c r="J22">
        <v>7396</v>
      </c>
      <c r="K22">
        <v>5090</v>
      </c>
      <c r="L22">
        <v>925</v>
      </c>
      <c r="M22">
        <v>661</v>
      </c>
      <c r="N22">
        <v>306</v>
      </c>
      <c r="O22">
        <v>414</v>
      </c>
      <c r="AA22" s="1">
        <f t="shared" si="2"/>
        <v>1</v>
      </c>
      <c r="AB22" s="1">
        <f t="shared" si="3"/>
        <v>0.68820984315846401</v>
      </c>
      <c r="AC22" s="1">
        <f t="shared" si="4"/>
        <v>0.12506760411032991</v>
      </c>
      <c r="AD22" s="1">
        <f t="shared" si="5"/>
        <v>8.9372633856138459E-2</v>
      </c>
      <c r="AE22" s="1">
        <f t="shared" si="6"/>
        <v>4.1373715521903734E-2</v>
      </c>
      <c r="AF22" s="1">
        <f t="shared" si="7"/>
        <v>5.5976203353163875E-2</v>
      </c>
      <c r="AY22" s="2" t="s">
        <v>33</v>
      </c>
      <c r="AZ22" s="3" t="s">
        <v>871</v>
      </c>
      <c r="BA22" s="1">
        <f t="shared" si="8"/>
        <v>1</v>
      </c>
      <c r="BB22" s="1">
        <f t="shared" si="9"/>
        <v>0.67163995067817506</v>
      </c>
      <c r="BC22" s="1">
        <f t="shared" si="10"/>
        <v>0.16128236744759555</v>
      </c>
      <c r="BD22" s="1">
        <f t="shared" si="11"/>
        <v>5.9556103575832305E-2</v>
      </c>
      <c r="BE22" s="1">
        <f t="shared" si="12"/>
        <v>3.5265104808877928E-2</v>
      </c>
      <c r="BF22" s="1">
        <f t="shared" si="13"/>
        <v>7.2256473489519107E-2</v>
      </c>
    </row>
    <row r="23" spans="1:58" x14ac:dyDescent="0.25">
      <c r="A23">
        <v>2011</v>
      </c>
      <c r="B23" t="s">
        <v>51</v>
      </c>
      <c r="C23" t="s">
        <v>52</v>
      </c>
      <c r="D23">
        <v>33073</v>
      </c>
      <c r="E23">
        <v>15968</v>
      </c>
      <c r="F23">
        <v>9932</v>
      </c>
      <c r="G23">
        <v>2528</v>
      </c>
      <c r="H23">
        <v>2850</v>
      </c>
      <c r="I23">
        <v>1795</v>
      </c>
      <c r="J23">
        <v>4186</v>
      </c>
      <c r="K23">
        <v>2202</v>
      </c>
      <c r="L23">
        <v>1110</v>
      </c>
      <c r="M23">
        <v>486</v>
      </c>
      <c r="N23">
        <v>178</v>
      </c>
      <c r="O23">
        <v>210</v>
      </c>
      <c r="AA23" s="1">
        <f t="shared" si="2"/>
        <v>1</v>
      </c>
      <c r="AB23" s="1">
        <f t="shared" si="3"/>
        <v>0.52603917821309121</v>
      </c>
      <c r="AC23" s="1">
        <f t="shared" si="4"/>
        <v>0.26516961299569997</v>
      </c>
      <c r="AD23" s="1">
        <f t="shared" si="5"/>
        <v>0.11610129001433349</v>
      </c>
      <c r="AE23" s="1">
        <f t="shared" si="6"/>
        <v>4.2522694696607743E-2</v>
      </c>
      <c r="AF23" s="1">
        <f t="shared" si="7"/>
        <v>5.016722408026756E-2</v>
      </c>
      <c r="AY23" s="2" t="s">
        <v>35</v>
      </c>
      <c r="AZ23" s="3" t="s">
        <v>869</v>
      </c>
      <c r="BA23" s="1">
        <f t="shared" si="8"/>
        <v>1</v>
      </c>
      <c r="BB23" s="1">
        <f t="shared" si="9"/>
        <v>0.78002450980392157</v>
      </c>
      <c r="BC23" s="1">
        <f t="shared" si="10"/>
        <v>7.169117647058823E-2</v>
      </c>
      <c r="BD23" s="1">
        <f t="shared" si="11"/>
        <v>4.7303921568627449E-2</v>
      </c>
      <c r="BE23" s="1">
        <f t="shared" si="12"/>
        <v>2.9534313725490195E-2</v>
      </c>
      <c r="BF23" s="1">
        <f t="shared" si="13"/>
        <v>7.1446078431372545E-2</v>
      </c>
    </row>
    <row r="24" spans="1:58" x14ac:dyDescent="0.25">
      <c r="A24">
        <v>2011</v>
      </c>
      <c r="B24" t="s">
        <v>53</v>
      </c>
      <c r="C24" t="s">
        <v>54</v>
      </c>
      <c r="D24">
        <v>27785</v>
      </c>
      <c r="E24">
        <v>10410</v>
      </c>
      <c r="F24">
        <v>6002</v>
      </c>
      <c r="G24">
        <v>3016</v>
      </c>
      <c r="H24">
        <v>5983</v>
      </c>
      <c r="I24">
        <v>2374</v>
      </c>
      <c r="J24">
        <v>3241</v>
      </c>
      <c r="K24">
        <v>1522</v>
      </c>
      <c r="L24">
        <v>808</v>
      </c>
      <c r="M24">
        <v>350</v>
      </c>
      <c r="N24">
        <v>307</v>
      </c>
      <c r="O24">
        <v>254</v>
      </c>
      <c r="AA24" s="1">
        <f t="shared" si="2"/>
        <v>1</v>
      </c>
      <c r="AB24" s="1">
        <f t="shared" si="3"/>
        <v>0.46960814563406356</v>
      </c>
      <c r="AC24" s="1">
        <f t="shared" si="4"/>
        <v>0.24930576982412836</v>
      </c>
      <c r="AD24" s="1">
        <f t="shared" si="5"/>
        <v>0.10799136069114471</v>
      </c>
      <c r="AE24" s="1">
        <f t="shared" si="6"/>
        <v>9.4723850663375506E-2</v>
      </c>
      <c r="AF24" s="1">
        <f t="shared" si="7"/>
        <v>7.8370873187287873E-2</v>
      </c>
      <c r="AY24" s="2" t="s">
        <v>163</v>
      </c>
      <c r="AZ24" s="4" t="s">
        <v>872</v>
      </c>
      <c r="BA24" s="1">
        <f t="shared" si="8"/>
        <v>1</v>
      </c>
      <c r="BB24" s="1">
        <f t="shared" si="9"/>
        <v>0.53887640449438201</v>
      </c>
      <c r="BC24" s="1">
        <f t="shared" si="10"/>
        <v>0.28966292134831462</v>
      </c>
      <c r="BD24" s="1">
        <f t="shared" si="11"/>
        <v>7.168539325842696E-2</v>
      </c>
      <c r="BE24" s="1">
        <f t="shared" si="12"/>
        <v>3.6179775280898878E-2</v>
      </c>
      <c r="BF24" s="1">
        <f t="shared" si="13"/>
        <v>6.3595505617977527E-2</v>
      </c>
    </row>
    <row r="25" spans="1:58" x14ac:dyDescent="0.25">
      <c r="A25">
        <v>2011</v>
      </c>
      <c r="B25" t="s">
        <v>55</v>
      </c>
      <c r="C25" t="s">
        <v>56</v>
      </c>
      <c r="D25">
        <v>52190</v>
      </c>
      <c r="E25">
        <v>22564</v>
      </c>
      <c r="F25">
        <v>11325</v>
      </c>
      <c r="G25">
        <v>4670</v>
      </c>
      <c r="H25">
        <v>9356</v>
      </c>
      <c r="I25">
        <v>4275</v>
      </c>
      <c r="J25">
        <v>5861</v>
      </c>
      <c r="K25">
        <v>3194</v>
      </c>
      <c r="L25">
        <v>1318</v>
      </c>
      <c r="M25">
        <v>451</v>
      </c>
      <c r="N25">
        <v>490</v>
      </c>
      <c r="O25">
        <v>408</v>
      </c>
      <c r="AA25" s="1">
        <f t="shared" si="2"/>
        <v>1</v>
      </c>
      <c r="AB25" s="1">
        <f t="shared" si="3"/>
        <v>0.54495819825968261</v>
      </c>
      <c r="AC25" s="1">
        <f t="shared" si="4"/>
        <v>0.22487630097253028</v>
      </c>
      <c r="AD25" s="1">
        <f t="shared" si="5"/>
        <v>7.6949326053574477E-2</v>
      </c>
      <c r="AE25" s="1">
        <f t="shared" si="6"/>
        <v>8.3603480634703978E-2</v>
      </c>
      <c r="AF25" s="1">
        <f t="shared" si="7"/>
        <v>6.9612694079508611E-2</v>
      </c>
      <c r="AY25" s="2" t="s">
        <v>57</v>
      </c>
      <c r="AZ25" s="3" t="s">
        <v>870</v>
      </c>
      <c r="BA25" s="1">
        <f t="shared" si="8"/>
        <v>1</v>
      </c>
      <c r="BB25" s="1">
        <f t="shared" si="9"/>
        <v>0.68084192439862545</v>
      </c>
      <c r="BC25" s="1">
        <f t="shared" si="10"/>
        <v>0.17654639175257733</v>
      </c>
      <c r="BD25" s="1">
        <f t="shared" si="11"/>
        <v>4.0378006872852236E-2</v>
      </c>
      <c r="BE25" s="1">
        <f t="shared" si="12"/>
        <v>3.1786941580756012E-2</v>
      </c>
      <c r="BF25" s="1">
        <f t="shared" si="13"/>
        <v>7.0446735395189003E-2</v>
      </c>
    </row>
    <row r="26" spans="1:58" x14ac:dyDescent="0.25">
      <c r="A26">
        <v>2011</v>
      </c>
      <c r="B26" t="s">
        <v>57</v>
      </c>
      <c r="C26" t="s">
        <v>58</v>
      </c>
      <c r="D26">
        <v>123803</v>
      </c>
      <c r="E26">
        <v>71301</v>
      </c>
      <c r="F26">
        <v>27917</v>
      </c>
      <c r="G26">
        <v>5397</v>
      </c>
      <c r="H26">
        <v>10199</v>
      </c>
      <c r="I26">
        <v>8989</v>
      </c>
      <c r="J26">
        <v>16296</v>
      </c>
      <c r="K26">
        <v>11095</v>
      </c>
      <c r="L26">
        <v>2877</v>
      </c>
      <c r="M26">
        <v>658</v>
      </c>
      <c r="N26">
        <v>518</v>
      </c>
      <c r="O26">
        <v>1148</v>
      </c>
      <c r="AA26" s="1">
        <f t="shared" si="2"/>
        <v>1</v>
      </c>
      <c r="AB26" s="1">
        <f t="shared" si="3"/>
        <v>0.68084192439862545</v>
      </c>
      <c r="AC26" s="1">
        <f t="shared" si="4"/>
        <v>0.17654639175257733</v>
      </c>
      <c r="AD26" s="1">
        <f t="shared" si="5"/>
        <v>4.0378006872852236E-2</v>
      </c>
      <c r="AE26" s="1">
        <f t="shared" si="6"/>
        <v>3.1786941580756012E-2</v>
      </c>
      <c r="AF26" s="1">
        <f t="shared" si="7"/>
        <v>7.0446735395189003E-2</v>
      </c>
      <c r="AY26" s="2" t="s">
        <v>191</v>
      </c>
      <c r="AZ26" s="4" t="s">
        <v>872</v>
      </c>
      <c r="BA26" s="1">
        <f t="shared" si="8"/>
        <v>1</v>
      </c>
      <c r="BB26" s="1">
        <f t="shared" si="9"/>
        <v>0.58468621274533561</v>
      </c>
      <c r="BC26" s="1">
        <f t="shared" si="10"/>
        <v>0.18754543251756725</v>
      </c>
      <c r="BD26" s="1">
        <f t="shared" si="11"/>
        <v>8.8199660770535496E-2</v>
      </c>
      <c r="BE26" s="1">
        <f t="shared" si="12"/>
        <v>3.7799854615943783E-2</v>
      </c>
      <c r="BF26" s="1">
        <f t="shared" si="13"/>
        <v>0.10176883935061788</v>
      </c>
    </row>
    <row r="27" spans="1:58" x14ac:dyDescent="0.25">
      <c r="A27">
        <v>2011</v>
      </c>
      <c r="B27" t="s">
        <v>59</v>
      </c>
      <c r="C27" t="s">
        <v>60</v>
      </c>
      <c r="D27">
        <v>88452</v>
      </c>
      <c r="E27">
        <v>50799</v>
      </c>
      <c r="F27">
        <v>19421</v>
      </c>
      <c r="G27">
        <v>4125</v>
      </c>
      <c r="H27">
        <v>7785</v>
      </c>
      <c r="I27">
        <v>6322</v>
      </c>
      <c r="J27">
        <v>10441</v>
      </c>
      <c r="K27">
        <v>7126</v>
      </c>
      <c r="L27">
        <v>1889</v>
      </c>
      <c r="M27">
        <v>449</v>
      </c>
      <c r="N27">
        <v>310</v>
      </c>
      <c r="O27">
        <v>667</v>
      </c>
      <c r="AA27" s="1">
        <f t="shared" si="2"/>
        <v>1</v>
      </c>
      <c r="AB27" s="1">
        <f t="shared" si="3"/>
        <v>0.68250167608466616</v>
      </c>
      <c r="AC27" s="1">
        <f t="shared" si="4"/>
        <v>0.18092136768508763</v>
      </c>
      <c r="AD27" s="1">
        <f t="shared" si="5"/>
        <v>4.3003543721865718E-2</v>
      </c>
      <c r="AE27" s="1">
        <f t="shared" si="6"/>
        <v>2.9690642658749163E-2</v>
      </c>
      <c r="AF27" s="1">
        <f t="shared" si="7"/>
        <v>6.388276984963126E-2</v>
      </c>
      <c r="AY27" s="2" t="s">
        <v>589</v>
      </c>
      <c r="AZ27" s="3" t="s">
        <v>869</v>
      </c>
      <c r="BA27" s="1">
        <f t="shared" si="8"/>
        <v>1</v>
      </c>
      <c r="BB27" s="1">
        <f t="shared" si="9"/>
        <v>0.74720059325176125</v>
      </c>
      <c r="BC27" s="1">
        <f t="shared" si="10"/>
        <v>5.9102706711160552E-2</v>
      </c>
      <c r="BD27" s="1">
        <f t="shared" si="11"/>
        <v>7.6826103077493504E-2</v>
      </c>
      <c r="BE27" s="1">
        <f t="shared" si="12"/>
        <v>3.870967741935484E-2</v>
      </c>
      <c r="BF27" s="1">
        <f t="shared" si="13"/>
        <v>7.8160919540229884E-2</v>
      </c>
    </row>
    <row r="28" spans="1:58" x14ac:dyDescent="0.25">
      <c r="A28">
        <v>2011</v>
      </c>
      <c r="B28" t="s">
        <v>61</v>
      </c>
      <c r="C28" t="s">
        <v>62</v>
      </c>
      <c r="D28">
        <v>214459</v>
      </c>
      <c r="E28">
        <v>145041</v>
      </c>
      <c r="F28">
        <v>24490</v>
      </c>
      <c r="G28">
        <v>11751</v>
      </c>
      <c r="H28">
        <v>15448</v>
      </c>
      <c r="I28">
        <v>17729</v>
      </c>
      <c r="J28">
        <v>37554</v>
      </c>
      <c r="K28">
        <v>26936</v>
      </c>
      <c r="L28">
        <v>3781</v>
      </c>
      <c r="M28">
        <v>2529</v>
      </c>
      <c r="N28">
        <v>1374</v>
      </c>
      <c r="O28">
        <v>2934</v>
      </c>
      <c r="AA28" s="1">
        <f t="shared" si="2"/>
        <v>1</v>
      </c>
      <c r="AB28" s="1">
        <f t="shared" si="3"/>
        <v>0.71726047824466099</v>
      </c>
      <c r="AC28" s="1">
        <f t="shared" si="4"/>
        <v>0.10068168504020876</v>
      </c>
      <c r="AD28" s="1">
        <f t="shared" si="5"/>
        <v>6.7343026042498796E-2</v>
      </c>
      <c r="AE28" s="1">
        <f t="shared" si="6"/>
        <v>3.6587314267454867E-2</v>
      </c>
      <c r="AF28" s="1">
        <f t="shared" si="7"/>
        <v>7.812749640517655E-2</v>
      </c>
      <c r="AY28" s="2" t="s">
        <v>453</v>
      </c>
      <c r="AZ28" s="3" t="s">
        <v>869</v>
      </c>
      <c r="BA28" s="1">
        <f t="shared" si="8"/>
        <v>1</v>
      </c>
      <c r="BB28" s="1">
        <f t="shared" si="9"/>
        <v>0.61102236421725242</v>
      </c>
      <c r="BC28" s="1">
        <f t="shared" si="10"/>
        <v>0.20274227902023428</v>
      </c>
      <c r="BD28" s="1">
        <f t="shared" si="11"/>
        <v>5.138445154419595E-2</v>
      </c>
      <c r="BE28" s="1">
        <f t="shared" si="12"/>
        <v>5.9504792332268373E-2</v>
      </c>
      <c r="BF28" s="1">
        <f t="shared" si="13"/>
        <v>7.5346112886048991E-2</v>
      </c>
    </row>
    <row r="29" spans="1:58" x14ac:dyDescent="0.25">
      <c r="A29">
        <v>2011</v>
      </c>
      <c r="B29" t="s">
        <v>63</v>
      </c>
      <c r="C29" t="s">
        <v>64</v>
      </c>
      <c r="D29">
        <v>96668</v>
      </c>
      <c r="E29">
        <v>60746</v>
      </c>
      <c r="F29">
        <v>16504</v>
      </c>
      <c r="G29">
        <v>4679</v>
      </c>
      <c r="H29">
        <v>7433</v>
      </c>
      <c r="I29">
        <v>7306</v>
      </c>
      <c r="J29">
        <v>12620</v>
      </c>
      <c r="K29">
        <v>8778</v>
      </c>
      <c r="L29">
        <v>1891</v>
      </c>
      <c r="M29">
        <v>517</v>
      </c>
      <c r="N29">
        <v>450</v>
      </c>
      <c r="O29">
        <v>984</v>
      </c>
      <c r="AA29" s="1">
        <f t="shared" si="2"/>
        <v>1</v>
      </c>
      <c r="AB29" s="1">
        <f t="shared" si="3"/>
        <v>0.69556259904912832</v>
      </c>
      <c r="AC29" s="1">
        <f t="shared" si="4"/>
        <v>0.14984152139461174</v>
      </c>
      <c r="AD29" s="1">
        <f t="shared" si="5"/>
        <v>4.096671949286846E-2</v>
      </c>
      <c r="AE29" s="1">
        <f t="shared" si="6"/>
        <v>3.5657686212361331E-2</v>
      </c>
      <c r="AF29" s="1">
        <f t="shared" si="7"/>
        <v>7.7971473851030107E-2</v>
      </c>
      <c r="AY29" s="2" t="s">
        <v>143</v>
      </c>
      <c r="AZ29" s="3" t="s">
        <v>870</v>
      </c>
      <c r="BA29" s="1">
        <f t="shared" si="8"/>
        <v>1</v>
      </c>
      <c r="BB29" s="1">
        <f t="shared" si="9"/>
        <v>0.6773421552755684</v>
      </c>
      <c r="BC29" s="1">
        <f t="shared" si="10"/>
        <v>0.17167593439853593</v>
      </c>
      <c r="BD29" s="1">
        <f t="shared" si="11"/>
        <v>4.378123460266066E-2</v>
      </c>
      <c r="BE29" s="1">
        <f t="shared" si="12"/>
        <v>3.807981980713733E-2</v>
      </c>
      <c r="BF29" s="1">
        <f t="shared" si="13"/>
        <v>6.9120855916097693E-2</v>
      </c>
    </row>
    <row r="30" spans="1:58" x14ac:dyDescent="0.25">
      <c r="A30">
        <v>2011</v>
      </c>
      <c r="B30" t="s">
        <v>65</v>
      </c>
      <c r="C30" t="s">
        <v>66</v>
      </c>
      <c r="D30">
        <v>91165</v>
      </c>
      <c r="E30">
        <v>55095</v>
      </c>
      <c r="F30">
        <v>17323</v>
      </c>
      <c r="G30">
        <v>4446</v>
      </c>
      <c r="H30">
        <v>7175</v>
      </c>
      <c r="I30">
        <v>7126</v>
      </c>
      <c r="J30">
        <v>12069</v>
      </c>
      <c r="K30">
        <v>8159</v>
      </c>
      <c r="L30">
        <v>2069</v>
      </c>
      <c r="M30">
        <v>523</v>
      </c>
      <c r="N30">
        <v>412</v>
      </c>
      <c r="O30">
        <v>906</v>
      </c>
      <c r="AA30" s="1">
        <f t="shared" si="2"/>
        <v>1</v>
      </c>
      <c r="AB30" s="1">
        <f t="shared" si="3"/>
        <v>0.67602949705857984</v>
      </c>
      <c r="AC30" s="1">
        <f t="shared" si="4"/>
        <v>0.17143093876874638</v>
      </c>
      <c r="AD30" s="1">
        <f t="shared" si="5"/>
        <v>4.3334161902394565E-2</v>
      </c>
      <c r="AE30" s="1">
        <f t="shared" si="6"/>
        <v>3.4137045322727648E-2</v>
      </c>
      <c r="AF30" s="1">
        <f t="shared" si="7"/>
        <v>7.5068356947551582E-2</v>
      </c>
      <c r="AY30" s="2" t="s">
        <v>317</v>
      </c>
      <c r="AZ30" s="3" t="s">
        <v>873</v>
      </c>
      <c r="BA30" s="1">
        <f t="shared" si="8"/>
        <v>1</v>
      </c>
      <c r="BB30" s="1">
        <f t="shared" si="9"/>
        <v>0.4757022321905372</v>
      </c>
      <c r="BC30" s="1">
        <f t="shared" si="10"/>
        <v>0.28997116308875359</v>
      </c>
      <c r="BD30" s="1">
        <f t="shared" si="11"/>
        <v>0.10658976823667628</v>
      </c>
      <c r="BE30" s="1">
        <f t="shared" si="12"/>
        <v>3.823560824522055E-2</v>
      </c>
      <c r="BF30" s="1">
        <f t="shared" si="13"/>
        <v>8.9501228238812347E-2</v>
      </c>
    </row>
    <row r="31" spans="1:58" x14ac:dyDescent="0.25">
      <c r="A31">
        <v>2011</v>
      </c>
      <c r="B31" t="s">
        <v>67</v>
      </c>
      <c r="C31" t="s">
        <v>68</v>
      </c>
      <c r="D31">
        <v>107288</v>
      </c>
      <c r="E31">
        <v>68429</v>
      </c>
      <c r="F31">
        <v>17637</v>
      </c>
      <c r="G31">
        <v>5320</v>
      </c>
      <c r="H31">
        <v>8062</v>
      </c>
      <c r="I31">
        <v>7840</v>
      </c>
      <c r="J31">
        <v>16585</v>
      </c>
      <c r="K31">
        <v>11936</v>
      </c>
      <c r="L31">
        <v>2210</v>
      </c>
      <c r="M31">
        <v>807</v>
      </c>
      <c r="N31">
        <v>540</v>
      </c>
      <c r="O31">
        <v>1092</v>
      </c>
      <c r="AA31" s="1">
        <f t="shared" si="2"/>
        <v>1</v>
      </c>
      <c r="AB31" s="1">
        <f t="shared" si="3"/>
        <v>0.71968646367199274</v>
      </c>
      <c r="AC31" s="1">
        <f t="shared" si="4"/>
        <v>0.13325293940307506</v>
      </c>
      <c r="AD31" s="1">
        <f t="shared" si="5"/>
        <v>4.8658426288815192E-2</v>
      </c>
      <c r="AE31" s="1">
        <f t="shared" si="6"/>
        <v>3.2559541754597528E-2</v>
      </c>
      <c r="AF31" s="1">
        <f t="shared" si="7"/>
        <v>6.5842628881519441E-2</v>
      </c>
      <c r="AY31" s="2" t="s">
        <v>359</v>
      </c>
      <c r="AZ31" s="3" t="s">
        <v>874</v>
      </c>
      <c r="BA31" s="1">
        <f t="shared" si="8"/>
        <v>1</v>
      </c>
      <c r="BB31" s="1">
        <f t="shared" si="9"/>
        <v>0.43707233626588465</v>
      </c>
      <c r="BC31" s="1">
        <f t="shared" si="10"/>
        <v>0.33040078201368522</v>
      </c>
      <c r="BD31" s="1">
        <f t="shared" si="11"/>
        <v>0.11889051808406648</v>
      </c>
      <c r="BE31" s="1">
        <f t="shared" si="12"/>
        <v>4.912023460410557E-2</v>
      </c>
      <c r="BF31" s="1">
        <f t="shared" si="13"/>
        <v>6.4516129032258063E-2</v>
      </c>
    </row>
    <row r="32" spans="1:58" x14ac:dyDescent="0.25">
      <c r="A32">
        <v>2011</v>
      </c>
      <c r="B32" t="s">
        <v>69</v>
      </c>
      <c r="C32" t="s">
        <v>70</v>
      </c>
      <c r="D32">
        <v>137978</v>
      </c>
      <c r="E32">
        <v>80753</v>
      </c>
      <c r="F32">
        <v>26946</v>
      </c>
      <c r="G32">
        <v>6524</v>
      </c>
      <c r="H32">
        <v>13641</v>
      </c>
      <c r="I32">
        <v>10114</v>
      </c>
      <c r="J32">
        <v>15946</v>
      </c>
      <c r="K32">
        <v>11426</v>
      </c>
      <c r="L32">
        <v>2377</v>
      </c>
      <c r="M32">
        <v>544</v>
      </c>
      <c r="N32">
        <v>517</v>
      </c>
      <c r="O32">
        <v>1082</v>
      </c>
      <c r="AA32" s="1">
        <f t="shared" si="2"/>
        <v>1</v>
      </c>
      <c r="AB32" s="1">
        <f t="shared" si="3"/>
        <v>0.71654333375141099</v>
      </c>
      <c r="AC32" s="1">
        <f t="shared" si="4"/>
        <v>0.14906559638780886</v>
      </c>
      <c r="AD32" s="1">
        <f t="shared" si="5"/>
        <v>3.4115138592750532E-2</v>
      </c>
      <c r="AE32" s="1">
        <f t="shared" si="6"/>
        <v>3.2421923993477986E-2</v>
      </c>
      <c r="AF32" s="1">
        <f t="shared" si="7"/>
        <v>6.7854007274551612E-2</v>
      </c>
      <c r="AY32" s="2" t="s">
        <v>421</v>
      </c>
      <c r="AZ32" s="3" t="s">
        <v>870</v>
      </c>
      <c r="BA32" s="1">
        <f t="shared" si="8"/>
        <v>1</v>
      </c>
      <c r="BB32" s="1">
        <f t="shared" si="9"/>
        <v>0.5632047847486138</v>
      </c>
      <c r="BC32" s="1">
        <f t="shared" si="10"/>
        <v>0.21282163105102486</v>
      </c>
      <c r="BD32" s="1">
        <f t="shared" si="11"/>
        <v>2.6291196810167592E-2</v>
      </c>
      <c r="BE32" s="1">
        <f t="shared" si="12"/>
        <v>4.1492741885240797E-2</v>
      </c>
      <c r="BF32" s="1">
        <f t="shared" si="13"/>
        <v>0.15618964550495296</v>
      </c>
    </row>
    <row r="33" spans="1:58" x14ac:dyDescent="0.25">
      <c r="A33">
        <v>2011</v>
      </c>
      <c r="B33" t="s">
        <v>71</v>
      </c>
      <c r="C33" t="s">
        <v>72</v>
      </c>
      <c r="D33">
        <v>102255</v>
      </c>
      <c r="E33">
        <v>63628</v>
      </c>
      <c r="F33">
        <v>18891</v>
      </c>
      <c r="G33">
        <v>4619</v>
      </c>
      <c r="H33">
        <v>7721</v>
      </c>
      <c r="I33">
        <v>7396</v>
      </c>
      <c r="J33">
        <v>13170</v>
      </c>
      <c r="K33">
        <v>9028</v>
      </c>
      <c r="L33">
        <v>2257</v>
      </c>
      <c r="M33">
        <v>530</v>
      </c>
      <c r="N33">
        <v>416</v>
      </c>
      <c r="O33">
        <v>939</v>
      </c>
      <c r="AA33" s="1">
        <f t="shared" si="2"/>
        <v>1</v>
      </c>
      <c r="AB33" s="1">
        <f t="shared" si="3"/>
        <v>0.68549734244495064</v>
      </c>
      <c r="AC33" s="1">
        <f t="shared" si="4"/>
        <v>0.17137433561123766</v>
      </c>
      <c r="AD33" s="1">
        <f t="shared" si="5"/>
        <v>4.0242976461655276E-2</v>
      </c>
      <c r="AE33" s="1">
        <f t="shared" si="6"/>
        <v>3.1586940015186027E-2</v>
      </c>
      <c r="AF33" s="1">
        <f t="shared" si="7"/>
        <v>7.1298405466970388E-2</v>
      </c>
      <c r="AY33" s="2" t="s">
        <v>319</v>
      </c>
      <c r="AZ33" s="4" t="s">
        <v>872</v>
      </c>
      <c r="BA33" s="1">
        <f t="shared" si="8"/>
        <v>1</v>
      </c>
      <c r="BB33" s="1">
        <f t="shared" si="9"/>
        <v>0.42645300167424061</v>
      </c>
      <c r="BC33" s="1">
        <f t="shared" si="10"/>
        <v>0.27553216933747909</v>
      </c>
      <c r="BD33" s="1">
        <f t="shared" si="11"/>
        <v>0.1635972255441282</v>
      </c>
      <c r="BE33" s="1">
        <f t="shared" si="12"/>
        <v>4.4247787610619468E-2</v>
      </c>
      <c r="BF33" s="1">
        <f t="shared" si="13"/>
        <v>9.0169815833532646E-2</v>
      </c>
    </row>
    <row r="34" spans="1:58" x14ac:dyDescent="0.25">
      <c r="A34">
        <v>2011</v>
      </c>
      <c r="B34" t="s">
        <v>73</v>
      </c>
      <c r="C34" t="s">
        <v>74</v>
      </c>
      <c r="D34">
        <v>111465</v>
      </c>
      <c r="E34">
        <v>66354</v>
      </c>
      <c r="F34">
        <v>20627</v>
      </c>
      <c r="G34">
        <v>5530</v>
      </c>
      <c r="H34">
        <v>11312</v>
      </c>
      <c r="I34">
        <v>7642</v>
      </c>
      <c r="J34">
        <v>12473</v>
      </c>
      <c r="K34">
        <v>9289</v>
      </c>
      <c r="L34">
        <v>1586</v>
      </c>
      <c r="M34">
        <v>445</v>
      </c>
      <c r="N34">
        <v>421</v>
      </c>
      <c r="O34">
        <v>732</v>
      </c>
      <c r="AA34" s="1">
        <f t="shared" si="2"/>
        <v>1</v>
      </c>
      <c r="AB34" s="1">
        <f t="shared" si="3"/>
        <v>0.74472861380582056</v>
      </c>
      <c r="AC34" s="1">
        <f t="shared" si="4"/>
        <v>0.12715465405275395</v>
      </c>
      <c r="AD34" s="1">
        <f t="shared" si="5"/>
        <v>3.567706245490259E-2</v>
      </c>
      <c r="AE34" s="1">
        <f t="shared" si="6"/>
        <v>3.375290627755953E-2</v>
      </c>
      <c r="AF34" s="1">
        <f t="shared" si="7"/>
        <v>5.8686763408963359E-2</v>
      </c>
      <c r="AY34" s="2" t="s">
        <v>455</v>
      </c>
      <c r="AZ34" s="3" t="s">
        <v>869</v>
      </c>
      <c r="BA34" s="1">
        <f t="shared" si="8"/>
        <v>1</v>
      </c>
      <c r="BB34" s="1">
        <f t="shared" si="9"/>
        <v>0.69793117680441619</v>
      </c>
      <c r="BC34" s="1">
        <f t="shared" si="10"/>
        <v>7.0628901614817108E-2</v>
      </c>
      <c r="BD34" s="1">
        <f t="shared" si="11"/>
        <v>9.4670587628334107E-2</v>
      </c>
      <c r="BE34" s="1">
        <f t="shared" si="12"/>
        <v>4.7103131610173862E-2</v>
      </c>
      <c r="BF34" s="1">
        <f t="shared" si="13"/>
        <v>8.966620234225868E-2</v>
      </c>
    </row>
    <row r="35" spans="1:58" x14ac:dyDescent="0.25">
      <c r="A35">
        <v>2011</v>
      </c>
      <c r="B35" t="s">
        <v>75</v>
      </c>
      <c r="C35" t="s">
        <v>76</v>
      </c>
      <c r="D35">
        <v>150332</v>
      </c>
      <c r="E35">
        <v>82798</v>
      </c>
      <c r="F35">
        <v>37076</v>
      </c>
      <c r="G35">
        <v>7858</v>
      </c>
      <c r="H35">
        <v>10932</v>
      </c>
      <c r="I35">
        <v>11668</v>
      </c>
      <c r="J35">
        <v>20079</v>
      </c>
      <c r="K35">
        <v>12917</v>
      </c>
      <c r="L35">
        <v>4129</v>
      </c>
      <c r="M35">
        <v>913</v>
      </c>
      <c r="N35">
        <v>524</v>
      </c>
      <c r="O35">
        <v>1596</v>
      </c>
      <c r="AA35" s="1">
        <f t="shared" si="2"/>
        <v>1</v>
      </c>
      <c r="AB35" s="1">
        <f t="shared" si="3"/>
        <v>0.64330892972757603</v>
      </c>
      <c r="AC35" s="1">
        <f t="shared" si="4"/>
        <v>0.20563773096269736</v>
      </c>
      <c r="AD35" s="1">
        <f t="shared" si="5"/>
        <v>4.547039195179043E-2</v>
      </c>
      <c r="AE35" s="1">
        <f t="shared" si="6"/>
        <v>2.6096917177150257E-2</v>
      </c>
      <c r="AF35" s="1">
        <f t="shared" si="7"/>
        <v>7.9486030180785899E-2</v>
      </c>
      <c r="AY35" s="2" t="s">
        <v>591</v>
      </c>
      <c r="AZ35" s="3" t="s">
        <v>869</v>
      </c>
      <c r="BA35" s="1">
        <f t="shared" si="8"/>
        <v>1</v>
      </c>
      <c r="BB35" s="1">
        <f t="shared" si="9"/>
        <v>0.74769691753530332</v>
      </c>
      <c r="BC35" s="1">
        <f t="shared" si="10"/>
        <v>7.6535653947913673E-2</v>
      </c>
      <c r="BD35" s="1">
        <f t="shared" si="11"/>
        <v>5.2564470370724557E-2</v>
      </c>
      <c r="BE35" s="1">
        <f t="shared" si="12"/>
        <v>3.8825667017308982E-2</v>
      </c>
      <c r="BF35" s="1">
        <f t="shared" si="13"/>
        <v>8.4377291128749476E-2</v>
      </c>
    </row>
    <row r="36" spans="1:58" x14ac:dyDescent="0.25">
      <c r="A36">
        <v>2011</v>
      </c>
      <c r="B36" t="s">
        <v>77</v>
      </c>
      <c r="C36" t="s">
        <v>78</v>
      </c>
      <c r="D36">
        <v>38304</v>
      </c>
      <c r="E36">
        <v>24002</v>
      </c>
      <c r="F36">
        <v>6038</v>
      </c>
      <c r="G36">
        <v>2564</v>
      </c>
      <c r="H36">
        <v>2971</v>
      </c>
      <c r="I36">
        <v>2729</v>
      </c>
      <c r="J36">
        <v>5158</v>
      </c>
      <c r="K36">
        <v>3567</v>
      </c>
      <c r="L36">
        <v>728</v>
      </c>
      <c r="M36">
        <v>332</v>
      </c>
      <c r="N36">
        <v>151</v>
      </c>
      <c r="O36">
        <v>380</v>
      </c>
      <c r="AA36" s="1">
        <f t="shared" si="2"/>
        <v>1</v>
      </c>
      <c r="AB36" s="1">
        <f t="shared" si="3"/>
        <v>0.69154711128344315</v>
      </c>
      <c r="AC36" s="1">
        <f t="shared" si="4"/>
        <v>0.14113997673516868</v>
      </c>
      <c r="AD36" s="1">
        <f t="shared" si="5"/>
        <v>6.4366033346258233E-2</v>
      </c>
      <c r="AE36" s="1">
        <f t="shared" si="6"/>
        <v>2.9274912756882512E-2</v>
      </c>
      <c r="AF36" s="1">
        <f t="shared" si="7"/>
        <v>7.3671965878247384E-2</v>
      </c>
      <c r="AY36" s="2" t="s">
        <v>361</v>
      </c>
      <c r="AZ36" s="4" t="s">
        <v>872</v>
      </c>
      <c r="BA36" s="1">
        <f t="shared" si="8"/>
        <v>1</v>
      </c>
      <c r="BB36" s="1">
        <f t="shared" si="9"/>
        <v>0.60984691766652876</v>
      </c>
      <c r="BC36" s="1">
        <f t="shared" si="10"/>
        <v>0.23045097227968556</v>
      </c>
      <c r="BD36" s="1">
        <f t="shared" si="11"/>
        <v>5.157909253896014E-2</v>
      </c>
      <c r="BE36" s="1">
        <f t="shared" si="12"/>
        <v>3.5719211143290582E-2</v>
      </c>
      <c r="BF36" s="1">
        <f t="shared" si="13"/>
        <v>7.2403806371534957E-2</v>
      </c>
    </row>
    <row r="37" spans="1:58" x14ac:dyDescent="0.25">
      <c r="A37">
        <v>2011</v>
      </c>
      <c r="B37" t="s">
        <v>79</v>
      </c>
      <c r="C37" t="s">
        <v>80</v>
      </c>
      <c r="D37">
        <v>53890</v>
      </c>
      <c r="E37">
        <v>25825</v>
      </c>
      <c r="F37">
        <v>13725</v>
      </c>
      <c r="G37">
        <v>4663</v>
      </c>
      <c r="H37">
        <v>5890</v>
      </c>
      <c r="I37">
        <v>3787</v>
      </c>
      <c r="J37">
        <v>6692</v>
      </c>
      <c r="K37">
        <v>4243</v>
      </c>
      <c r="L37">
        <v>1275</v>
      </c>
      <c r="M37">
        <v>445</v>
      </c>
      <c r="N37">
        <v>281</v>
      </c>
      <c r="O37">
        <v>448</v>
      </c>
      <c r="AA37" s="1">
        <f t="shared" si="2"/>
        <v>1</v>
      </c>
      <c r="AB37" s="1">
        <f t="shared" si="3"/>
        <v>0.63404064554692174</v>
      </c>
      <c r="AC37" s="1">
        <f t="shared" si="4"/>
        <v>0.19052600119545726</v>
      </c>
      <c r="AD37" s="1">
        <f t="shared" si="5"/>
        <v>6.6497310221159595E-2</v>
      </c>
      <c r="AE37" s="1">
        <f t="shared" si="6"/>
        <v>4.1990436341900778E-2</v>
      </c>
      <c r="AF37" s="1">
        <f t="shared" si="7"/>
        <v>6.6945606694560664E-2</v>
      </c>
      <c r="AY37" s="2" t="s">
        <v>423</v>
      </c>
      <c r="AZ37" s="3" t="s">
        <v>870</v>
      </c>
      <c r="BA37" s="1">
        <f t="shared" si="8"/>
        <v>1</v>
      </c>
      <c r="BB37" s="1">
        <f t="shared" si="9"/>
        <v>0.5071991986978841</v>
      </c>
      <c r="BC37" s="1">
        <f t="shared" si="10"/>
        <v>0.33028671591335923</v>
      </c>
      <c r="BD37" s="1">
        <f t="shared" si="11"/>
        <v>3.3679729560535873E-2</v>
      </c>
      <c r="BE37" s="1">
        <f t="shared" si="12"/>
        <v>3.9564291974458494E-2</v>
      </c>
      <c r="BF37" s="1">
        <f t="shared" si="13"/>
        <v>8.9270063853762363E-2</v>
      </c>
    </row>
    <row r="38" spans="1:58" x14ac:dyDescent="0.25">
      <c r="A38">
        <v>2011</v>
      </c>
      <c r="B38" t="s">
        <v>81</v>
      </c>
      <c r="C38" t="s">
        <v>82</v>
      </c>
      <c r="D38">
        <v>34796</v>
      </c>
      <c r="E38">
        <v>19220</v>
      </c>
      <c r="F38">
        <v>6738</v>
      </c>
      <c r="G38">
        <v>2259</v>
      </c>
      <c r="H38">
        <v>4152</v>
      </c>
      <c r="I38">
        <v>2427</v>
      </c>
      <c r="J38">
        <v>3983</v>
      </c>
      <c r="K38">
        <v>2627</v>
      </c>
      <c r="L38">
        <v>677</v>
      </c>
      <c r="M38">
        <v>241</v>
      </c>
      <c r="N38">
        <v>171</v>
      </c>
      <c r="O38">
        <v>267</v>
      </c>
      <c r="AA38" s="1">
        <f t="shared" si="2"/>
        <v>1</v>
      </c>
      <c r="AB38" s="1">
        <f t="shared" si="3"/>
        <v>0.65955310067788098</v>
      </c>
      <c r="AC38" s="1">
        <f t="shared" si="4"/>
        <v>0.16997238262616118</v>
      </c>
      <c r="AD38" s="1">
        <f t="shared" si="5"/>
        <v>6.0507155410494604E-2</v>
      </c>
      <c r="AE38" s="1">
        <f t="shared" si="6"/>
        <v>4.2932462967612356E-2</v>
      </c>
      <c r="AF38" s="1">
        <f t="shared" si="7"/>
        <v>6.7034898317850866E-2</v>
      </c>
      <c r="AY38" s="2" t="s">
        <v>281</v>
      </c>
      <c r="AZ38" s="4" t="s">
        <v>872</v>
      </c>
      <c r="BA38" s="1">
        <f t="shared" si="8"/>
        <v>1</v>
      </c>
      <c r="BB38" s="1">
        <f t="shared" si="9"/>
        <v>0.54320747372518485</v>
      </c>
      <c r="BC38" s="1">
        <f t="shared" si="10"/>
        <v>0.27773452705332813</v>
      </c>
      <c r="BD38" s="1">
        <f t="shared" si="11"/>
        <v>5.8193849746983259E-2</v>
      </c>
      <c r="BE38" s="1">
        <f t="shared" si="12"/>
        <v>4.9435578045932273E-2</v>
      </c>
      <c r="BF38" s="1">
        <f t="shared" si="13"/>
        <v>7.1428571428571425E-2</v>
      </c>
    </row>
    <row r="39" spans="1:58" x14ac:dyDescent="0.25">
      <c r="A39">
        <v>2011</v>
      </c>
      <c r="B39" t="s">
        <v>83</v>
      </c>
      <c r="C39" t="s">
        <v>84</v>
      </c>
      <c r="D39">
        <v>36138</v>
      </c>
      <c r="E39">
        <v>22755</v>
      </c>
      <c r="F39">
        <v>5621</v>
      </c>
      <c r="G39">
        <v>2273</v>
      </c>
      <c r="H39">
        <v>2898</v>
      </c>
      <c r="I39">
        <v>2591</v>
      </c>
      <c r="J39">
        <v>4684</v>
      </c>
      <c r="K39">
        <v>3305</v>
      </c>
      <c r="L39">
        <v>572</v>
      </c>
      <c r="M39">
        <v>292</v>
      </c>
      <c r="N39">
        <v>171</v>
      </c>
      <c r="O39">
        <v>344</v>
      </c>
      <c r="AA39" s="1">
        <f t="shared" si="2"/>
        <v>1</v>
      </c>
      <c r="AB39" s="1">
        <f t="shared" si="3"/>
        <v>0.70559350982066604</v>
      </c>
      <c r="AC39" s="1">
        <f t="shared" si="4"/>
        <v>0.12211784799316823</v>
      </c>
      <c r="AD39" s="1">
        <f t="shared" si="5"/>
        <v>6.2339880444064903E-2</v>
      </c>
      <c r="AE39" s="1">
        <f t="shared" si="6"/>
        <v>3.650725875320239E-2</v>
      </c>
      <c r="AF39" s="1">
        <f t="shared" si="7"/>
        <v>7.3441502988898372E-2</v>
      </c>
      <c r="AY39" s="2" t="s">
        <v>339</v>
      </c>
      <c r="AZ39" s="3" t="s">
        <v>870</v>
      </c>
      <c r="BA39" s="1">
        <f t="shared" si="8"/>
        <v>1</v>
      </c>
      <c r="BB39" s="1">
        <f t="shared" si="9"/>
        <v>0.56878130217028378</v>
      </c>
      <c r="BC39" s="1">
        <f t="shared" si="10"/>
        <v>0.26544240400667779</v>
      </c>
      <c r="BD39" s="1">
        <f t="shared" si="11"/>
        <v>4.1736227045075125E-2</v>
      </c>
      <c r="BE39" s="1">
        <f t="shared" si="12"/>
        <v>3.0550918196994993E-2</v>
      </c>
      <c r="BF39" s="1">
        <f t="shared" si="13"/>
        <v>9.3489148580968282E-2</v>
      </c>
    </row>
    <row r="40" spans="1:58" x14ac:dyDescent="0.25">
      <c r="A40">
        <v>2011</v>
      </c>
      <c r="B40" t="s">
        <v>85</v>
      </c>
      <c r="C40" t="s">
        <v>86</v>
      </c>
      <c r="D40">
        <v>63197</v>
      </c>
      <c r="E40">
        <v>37821</v>
      </c>
      <c r="F40">
        <v>6496</v>
      </c>
      <c r="G40">
        <v>7246</v>
      </c>
      <c r="H40">
        <v>6772</v>
      </c>
      <c r="I40">
        <v>4862</v>
      </c>
      <c r="J40">
        <v>9559</v>
      </c>
      <c r="K40">
        <v>6016</v>
      </c>
      <c r="L40">
        <v>865</v>
      </c>
      <c r="M40">
        <v>1473</v>
      </c>
      <c r="N40">
        <v>540</v>
      </c>
      <c r="O40">
        <v>665</v>
      </c>
      <c r="AA40" s="1">
        <f t="shared" si="2"/>
        <v>1</v>
      </c>
      <c r="AB40" s="1">
        <f t="shared" si="3"/>
        <v>0.62935453499320015</v>
      </c>
      <c r="AC40" s="1">
        <f t="shared" si="4"/>
        <v>9.049063709593054E-2</v>
      </c>
      <c r="AD40" s="1">
        <f t="shared" si="5"/>
        <v>0.15409561669630714</v>
      </c>
      <c r="AE40" s="1">
        <f t="shared" si="6"/>
        <v>5.6491264776650278E-2</v>
      </c>
      <c r="AF40" s="1">
        <f t="shared" si="7"/>
        <v>6.9567946437911921E-2</v>
      </c>
      <c r="AY40" s="2" t="s">
        <v>223</v>
      </c>
      <c r="AZ40" s="3" t="s">
        <v>869</v>
      </c>
      <c r="BA40" s="1">
        <f t="shared" si="8"/>
        <v>1</v>
      </c>
      <c r="BB40" s="1">
        <f t="shared" si="9"/>
        <v>0.68729385896026385</v>
      </c>
      <c r="BC40" s="1">
        <f t="shared" si="10"/>
        <v>0.15863043819695305</v>
      </c>
      <c r="BD40" s="1">
        <f t="shared" si="11"/>
        <v>6.0625098162399874E-2</v>
      </c>
      <c r="BE40" s="1">
        <f t="shared" si="12"/>
        <v>3.0783728600596829E-2</v>
      </c>
      <c r="BF40" s="1">
        <f t="shared" si="13"/>
        <v>6.2666876079786396E-2</v>
      </c>
    </row>
    <row r="41" spans="1:58" x14ac:dyDescent="0.25">
      <c r="A41">
        <v>2011</v>
      </c>
      <c r="B41" t="s">
        <v>87</v>
      </c>
      <c r="C41" t="s">
        <v>88</v>
      </c>
      <c r="D41">
        <v>39498</v>
      </c>
      <c r="E41">
        <v>22928</v>
      </c>
      <c r="F41">
        <v>7095</v>
      </c>
      <c r="G41">
        <v>3234</v>
      </c>
      <c r="H41">
        <v>3423</v>
      </c>
      <c r="I41">
        <v>2818</v>
      </c>
      <c r="J41">
        <v>5410</v>
      </c>
      <c r="K41">
        <v>3537</v>
      </c>
      <c r="L41">
        <v>922</v>
      </c>
      <c r="M41">
        <v>395</v>
      </c>
      <c r="N41">
        <v>182</v>
      </c>
      <c r="O41">
        <v>374</v>
      </c>
      <c r="AA41" s="1">
        <f t="shared" si="2"/>
        <v>1</v>
      </c>
      <c r="AB41" s="1">
        <f t="shared" si="3"/>
        <v>0.6537892791127542</v>
      </c>
      <c r="AC41" s="1">
        <f t="shared" si="4"/>
        <v>0.17042513863216266</v>
      </c>
      <c r="AD41" s="1">
        <f t="shared" si="5"/>
        <v>7.3012939001848423E-2</v>
      </c>
      <c r="AE41" s="1">
        <f t="shared" si="6"/>
        <v>3.3641404805914973E-2</v>
      </c>
      <c r="AF41" s="1">
        <f t="shared" si="7"/>
        <v>6.9131238447319776E-2</v>
      </c>
      <c r="AY41" s="2" t="s">
        <v>77</v>
      </c>
      <c r="AZ41" s="3" t="s">
        <v>871</v>
      </c>
      <c r="BA41" s="1">
        <f t="shared" si="8"/>
        <v>1</v>
      </c>
      <c r="BB41" s="1">
        <f t="shared" si="9"/>
        <v>0.69154711128344315</v>
      </c>
      <c r="BC41" s="1">
        <f t="shared" si="10"/>
        <v>0.14113997673516868</v>
      </c>
      <c r="BD41" s="1">
        <f t="shared" si="11"/>
        <v>6.4366033346258233E-2</v>
      </c>
      <c r="BE41" s="1">
        <f t="shared" si="12"/>
        <v>2.9274912756882512E-2</v>
      </c>
      <c r="BF41" s="1">
        <f t="shared" si="13"/>
        <v>7.3671965878247384E-2</v>
      </c>
    </row>
    <row r="42" spans="1:58" x14ac:dyDescent="0.25">
      <c r="A42">
        <v>2011</v>
      </c>
      <c r="B42" t="s">
        <v>89</v>
      </c>
      <c r="C42" t="s">
        <v>90</v>
      </c>
      <c r="D42">
        <v>64462</v>
      </c>
      <c r="E42">
        <v>41251</v>
      </c>
      <c r="F42">
        <v>9719</v>
      </c>
      <c r="G42">
        <v>4334</v>
      </c>
      <c r="H42">
        <v>5113</v>
      </c>
      <c r="I42">
        <v>4045</v>
      </c>
      <c r="J42">
        <v>10996</v>
      </c>
      <c r="K42">
        <v>7617</v>
      </c>
      <c r="L42">
        <v>1351</v>
      </c>
      <c r="M42">
        <v>1033</v>
      </c>
      <c r="N42">
        <v>365</v>
      </c>
      <c r="O42">
        <v>630</v>
      </c>
      <c r="AA42" s="1">
        <f t="shared" si="2"/>
        <v>1</v>
      </c>
      <c r="AB42" s="1">
        <f t="shared" si="3"/>
        <v>0.69270643870498361</v>
      </c>
      <c r="AC42" s="1">
        <f t="shared" si="4"/>
        <v>0.1228628592215351</v>
      </c>
      <c r="AD42" s="1">
        <f t="shared" si="5"/>
        <v>9.3943252091669704E-2</v>
      </c>
      <c r="AE42" s="1">
        <f t="shared" si="6"/>
        <v>3.3193888686795195E-2</v>
      </c>
      <c r="AF42" s="1">
        <f t="shared" si="7"/>
        <v>5.7293561295016372E-2</v>
      </c>
      <c r="AY42" s="2" t="s">
        <v>59</v>
      </c>
      <c r="AZ42" s="3" t="s">
        <v>870</v>
      </c>
      <c r="BA42" s="1">
        <f t="shared" si="8"/>
        <v>1</v>
      </c>
      <c r="BB42" s="1">
        <f t="shared" si="9"/>
        <v>0.68250167608466616</v>
      </c>
      <c r="BC42" s="1">
        <f t="shared" si="10"/>
        <v>0.18092136768508763</v>
      </c>
      <c r="BD42" s="1">
        <f t="shared" si="11"/>
        <v>4.3003543721865718E-2</v>
      </c>
      <c r="BE42" s="1">
        <f t="shared" si="12"/>
        <v>2.9690642658749163E-2</v>
      </c>
      <c r="BF42" s="1">
        <f t="shared" si="13"/>
        <v>6.388276984963126E-2</v>
      </c>
    </row>
    <row r="43" spans="1:58" x14ac:dyDescent="0.25">
      <c r="A43">
        <v>2011</v>
      </c>
      <c r="B43" t="s">
        <v>91</v>
      </c>
      <c r="C43" t="s">
        <v>92</v>
      </c>
      <c r="D43">
        <v>28940</v>
      </c>
      <c r="E43">
        <v>12856</v>
      </c>
      <c r="F43">
        <v>7471</v>
      </c>
      <c r="G43">
        <v>2474</v>
      </c>
      <c r="H43">
        <v>4175</v>
      </c>
      <c r="I43">
        <v>1964</v>
      </c>
      <c r="J43">
        <v>3507</v>
      </c>
      <c r="K43">
        <v>2024</v>
      </c>
      <c r="L43">
        <v>753</v>
      </c>
      <c r="M43">
        <v>284</v>
      </c>
      <c r="N43">
        <v>200</v>
      </c>
      <c r="O43">
        <v>246</v>
      </c>
      <c r="AA43" s="1">
        <f t="shared" si="2"/>
        <v>1</v>
      </c>
      <c r="AB43" s="1">
        <f t="shared" si="3"/>
        <v>0.57713145138294841</v>
      </c>
      <c r="AC43" s="1">
        <f t="shared" si="4"/>
        <v>0.21471343028229256</v>
      </c>
      <c r="AD43" s="1">
        <f t="shared" si="5"/>
        <v>8.0980895352152832E-2</v>
      </c>
      <c r="AE43" s="1">
        <f t="shared" si="6"/>
        <v>5.7028799543769604E-2</v>
      </c>
      <c r="AF43" s="1">
        <f t="shared" si="7"/>
        <v>7.0145423438836618E-2</v>
      </c>
      <c r="AY43" s="2" t="s">
        <v>145</v>
      </c>
      <c r="AZ43" s="4" t="s">
        <v>872</v>
      </c>
      <c r="BA43" s="1">
        <f t="shared" si="8"/>
        <v>1</v>
      </c>
      <c r="BB43" s="1">
        <f t="shared" si="9"/>
        <v>0.7085754534248988</v>
      </c>
      <c r="BC43" s="1">
        <f t="shared" si="10"/>
        <v>0.14166226448318367</v>
      </c>
      <c r="BD43" s="1">
        <f t="shared" si="11"/>
        <v>4.3053354463814052E-2</v>
      </c>
      <c r="BE43" s="1">
        <f t="shared" si="12"/>
        <v>3.5921817221341787E-2</v>
      </c>
      <c r="BF43" s="1">
        <f t="shared" si="13"/>
        <v>7.078711040676175E-2</v>
      </c>
    </row>
    <row r="44" spans="1:58" x14ac:dyDescent="0.25">
      <c r="A44">
        <v>2011</v>
      </c>
      <c r="B44" t="s">
        <v>93</v>
      </c>
      <c r="C44" t="s">
        <v>94</v>
      </c>
      <c r="D44">
        <v>32936</v>
      </c>
      <c r="E44">
        <v>14513</v>
      </c>
      <c r="F44">
        <v>10395</v>
      </c>
      <c r="G44">
        <v>2028</v>
      </c>
      <c r="H44">
        <v>3322</v>
      </c>
      <c r="I44">
        <v>2678</v>
      </c>
      <c r="J44">
        <v>3871</v>
      </c>
      <c r="K44">
        <v>2122</v>
      </c>
      <c r="L44">
        <v>998</v>
      </c>
      <c r="M44">
        <v>228</v>
      </c>
      <c r="N44">
        <v>170</v>
      </c>
      <c r="O44">
        <v>353</v>
      </c>
      <c r="AA44" s="1">
        <f t="shared" si="2"/>
        <v>1</v>
      </c>
      <c r="AB44" s="1">
        <f t="shared" si="3"/>
        <v>0.54817876517695685</v>
      </c>
      <c r="AC44" s="1">
        <f t="shared" si="4"/>
        <v>0.25781451821234824</v>
      </c>
      <c r="AD44" s="1">
        <f t="shared" si="5"/>
        <v>5.8899509170756911E-2</v>
      </c>
      <c r="AE44" s="1">
        <f t="shared" si="6"/>
        <v>4.3916300697494186E-2</v>
      </c>
      <c r="AF44" s="1">
        <f t="shared" si="7"/>
        <v>9.1190906742443817E-2</v>
      </c>
      <c r="AY44" s="2" t="s">
        <v>305</v>
      </c>
      <c r="AZ44" s="3" t="s">
        <v>871</v>
      </c>
      <c r="BA44" s="1">
        <f t="shared" si="8"/>
        <v>1</v>
      </c>
      <c r="BB44" s="1">
        <f t="shared" si="9"/>
        <v>0.72719438631047639</v>
      </c>
      <c r="BC44" s="1">
        <f t="shared" si="10"/>
        <v>6.1061184291517911E-2</v>
      </c>
      <c r="BD44" s="1">
        <f t="shared" si="11"/>
        <v>7.891173211867536E-2</v>
      </c>
      <c r="BE44" s="1">
        <f t="shared" si="12"/>
        <v>6.4877508309737777E-2</v>
      </c>
      <c r="BF44" s="1">
        <f t="shared" si="13"/>
        <v>6.7955188969592517E-2</v>
      </c>
    </row>
    <row r="45" spans="1:58" x14ac:dyDescent="0.25">
      <c r="A45">
        <v>2011</v>
      </c>
      <c r="B45" t="s">
        <v>95</v>
      </c>
      <c r="C45" t="s">
        <v>96</v>
      </c>
      <c r="D45">
        <v>56036</v>
      </c>
      <c r="E45">
        <v>34333</v>
      </c>
      <c r="F45">
        <v>9412</v>
      </c>
      <c r="G45">
        <v>3902</v>
      </c>
      <c r="H45">
        <v>4775</v>
      </c>
      <c r="I45">
        <v>3614</v>
      </c>
      <c r="J45">
        <v>7360</v>
      </c>
      <c r="K45">
        <v>5340</v>
      </c>
      <c r="L45">
        <v>944</v>
      </c>
      <c r="M45">
        <v>393</v>
      </c>
      <c r="N45">
        <v>216</v>
      </c>
      <c r="O45">
        <v>467</v>
      </c>
      <c r="AA45" s="1">
        <f t="shared" si="2"/>
        <v>1</v>
      </c>
      <c r="AB45" s="1">
        <f t="shared" si="3"/>
        <v>0.72554347826086951</v>
      </c>
      <c r="AC45" s="1">
        <f t="shared" si="4"/>
        <v>0.1282608695652174</v>
      </c>
      <c r="AD45" s="1">
        <f t="shared" si="5"/>
        <v>5.339673913043478E-2</v>
      </c>
      <c r="AE45" s="1">
        <f t="shared" si="6"/>
        <v>2.9347826086956522E-2</v>
      </c>
      <c r="AF45" s="1">
        <f t="shared" si="7"/>
        <v>6.3451086956521741E-2</v>
      </c>
      <c r="AY45" s="2" t="s">
        <v>387</v>
      </c>
      <c r="AZ45" s="3" t="s">
        <v>870</v>
      </c>
      <c r="BA45" s="1">
        <f t="shared" si="8"/>
        <v>1</v>
      </c>
      <c r="BB45" s="1">
        <f t="shared" si="9"/>
        <v>0.75251089634261892</v>
      </c>
      <c r="BC45" s="1">
        <f t="shared" si="10"/>
        <v>6.1682774303581579E-2</v>
      </c>
      <c r="BD45" s="1">
        <f t="shared" si="11"/>
        <v>2.3308698123934053E-2</v>
      </c>
      <c r="BE45" s="1">
        <f t="shared" si="12"/>
        <v>6.4904301686564331E-2</v>
      </c>
      <c r="BF45" s="1">
        <f t="shared" si="13"/>
        <v>9.7593329543301119E-2</v>
      </c>
    </row>
    <row r="46" spans="1:58" x14ac:dyDescent="0.25">
      <c r="A46">
        <v>2011</v>
      </c>
      <c r="B46" t="s">
        <v>97</v>
      </c>
      <c r="C46" t="s">
        <v>98</v>
      </c>
      <c r="D46">
        <v>52045</v>
      </c>
      <c r="E46">
        <v>24114</v>
      </c>
      <c r="F46">
        <v>14823</v>
      </c>
      <c r="G46">
        <v>3520</v>
      </c>
      <c r="H46">
        <v>5768</v>
      </c>
      <c r="I46">
        <v>3820</v>
      </c>
      <c r="J46">
        <v>6987</v>
      </c>
      <c r="K46">
        <v>3791</v>
      </c>
      <c r="L46">
        <v>1780</v>
      </c>
      <c r="M46">
        <v>593</v>
      </c>
      <c r="N46">
        <v>326</v>
      </c>
      <c r="O46">
        <v>497</v>
      </c>
      <c r="AA46" s="1">
        <f t="shared" si="2"/>
        <v>1</v>
      </c>
      <c r="AB46" s="1">
        <f t="shared" si="3"/>
        <v>0.54257907542579076</v>
      </c>
      <c r="AC46" s="1">
        <f t="shared" si="4"/>
        <v>0.254758837841706</v>
      </c>
      <c r="AD46" s="1">
        <f t="shared" si="5"/>
        <v>8.487190496636611E-2</v>
      </c>
      <c r="AE46" s="1">
        <f t="shared" si="6"/>
        <v>4.6658079290110205E-2</v>
      </c>
      <c r="AF46" s="1">
        <f t="shared" si="7"/>
        <v>7.1132102476026901E-2</v>
      </c>
      <c r="AY46" s="2" t="s">
        <v>241</v>
      </c>
      <c r="AZ46" s="4" t="s">
        <v>872</v>
      </c>
      <c r="BA46" s="1">
        <f t="shared" si="8"/>
        <v>1</v>
      </c>
      <c r="BB46" s="1">
        <f t="shared" si="9"/>
        <v>0.54598351381929855</v>
      </c>
      <c r="BC46" s="1">
        <f t="shared" si="10"/>
        <v>0.26895102634556328</v>
      </c>
      <c r="BD46" s="1">
        <f t="shared" si="11"/>
        <v>5.5762081784386616E-2</v>
      </c>
      <c r="BE46" s="1">
        <f t="shared" si="12"/>
        <v>3.0063035396799741E-2</v>
      </c>
      <c r="BF46" s="1">
        <f t="shared" si="13"/>
        <v>9.9240342653951832E-2</v>
      </c>
    </row>
    <row r="47" spans="1:58" x14ac:dyDescent="0.25">
      <c r="A47">
        <v>2011</v>
      </c>
      <c r="B47" t="s">
        <v>99</v>
      </c>
      <c r="C47" t="s">
        <v>100</v>
      </c>
      <c r="D47">
        <v>48895</v>
      </c>
      <c r="E47">
        <v>25506</v>
      </c>
      <c r="F47">
        <v>10402</v>
      </c>
      <c r="G47">
        <v>3077</v>
      </c>
      <c r="H47">
        <v>5543</v>
      </c>
      <c r="I47">
        <v>4367</v>
      </c>
      <c r="J47">
        <v>6308</v>
      </c>
      <c r="K47">
        <v>3731</v>
      </c>
      <c r="L47">
        <v>1363</v>
      </c>
      <c r="M47">
        <v>443</v>
      </c>
      <c r="N47">
        <v>284</v>
      </c>
      <c r="O47">
        <v>487</v>
      </c>
      <c r="AA47" s="1">
        <f t="shared" si="2"/>
        <v>1</v>
      </c>
      <c r="AB47" s="1">
        <f t="shared" si="3"/>
        <v>0.59147114774889031</v>
      </c>
      <c r="AC47" s="1">
        <f t="shared" si="4"/>
        <v>0.21607482561826252</v>
      </c>
      <c r="AD47" s="1">
        <f t="shared" si="5"/>
        <v>7.0228281547241603E-2</v>
      </c>
      <c r="AE47" s="1">
        <f t="shared" si="6"/>
        <v>4.5022194039315157E-2</v>
      </c>
      <c r="AF47" s="1">
        <f t="shared" si="7"/>
        <v>7.7203551046290425E-2</v>
      </c>
      <c r="AY47" s="2" t="s">
        <v>519</v>
      </c>
      <c r="AZ47" s="3" t="s">
        <v>871</v>
      </c>
      <c r="BA47" s="1">
        <f t="shared" si="8"/>
        <v>1</v>
      </c>
      <c r="BB47" s="1">
        <f t="shared" si="9"/>
        <v>0.60369173973234891</v>
      </c>
      <c r="BC47" s="1">
        <f t="shared" si="10"/>
        <v>0.14047069681587449</v>
      </c>
      <c r="BD47" s="1">
        <f t="shared" si="11"/>
        <v>0.13567143516382096</v>
      </c>
      <c r="BE47" s="1">
        <f t="shared" si="12"/>
        <v>4.4946931241347486E-2</v>
      </c>
      <c r="BF47" s="1">
        <f t="shared" si="13"/>
        <v>7.5219197046608219E-2</v>
      </c>
    </row>
    <row r="48" spans="1:58" x14ac:dyDescent="0.25">
      <c r="A48">
        <v>2011</v>
      </c>
      <c r="B48" t="s">
        <v>101</v>
      </c>
      <c r="C48" t="s">
        <v>102</v>
      </c>
      <c r="D48">
        <v>61932</v>
      </c>
      <c r="E48">
        <v>36760</v>
      </c>
      <c r="F48">
        <v>13209</v>
      </c>
      <c r="G48">
        <v>3463</v>
      </c>
      <c r="H48">
        <v>3582</v>
      </c>
      <c r="I48">
        <v>4918</v>
      </c>
      <c r="J48">
        <v>8878</v>
      </c>
      <c r="K48">
        <v>5508</v>
      </c>
      <c r="L48">
        <v>1960</v>
      </c>
      <c r="M48">
        <v>515</v>
      </c>
      <c r="N48">
        <v>183</v>
      </c>
      <c r="O48">
        <v>712</v>
      </c>
      <c r="AA48" s="1">
        <f t="shared" si="2"/>
        <v>1</v>
      </c>
      <c r="AB48" s="1">
        <f t="shared" si="3"/>
        <v>0.62041000225275966</v>
      </c>
      <c r="AC48" s="1">
        <f t="shared" si="4"/>
        <v>0.22077044379364721</v>
      </c>
      <c r="AD48" s="1">
        <f t="shared" si="5"/>
        <v>5.8008560486596084E-2</v>
      </c>
      <c r="AE48" s="1">
        <f t="shared" si="6"/>
        <v>2.0612750619508898E-2</v>
      </c>
      <c r="AF48" s="1">
        <f t="shared" si="7"/>
        <v>8.019824284748818E-2</v>
      </c>
      <c r="AY48" s="2" t="s">
        <v>49</v>
      </c>
      <c r="AZ48" s="4" t="s">
        <v>872</v>
      </c>
      <c r="BA48" s="1">
        <f t="shared" si="8"/>
        <v>1</v>
      </c>
      <c r="BB48" s="1">
        <f t="shared" si="9"/>
        <v>0.68820984315846401</v>
      </c>
      <c r="BC48" s="1">
        <f t="shared" si="10"/>
        <v>0.12506760411032991</v>
      </c>
      <c r="BD48" s="1">
        <f t="shared" si="11"/>
        <v>8.9372633856138459E-2</v>
      </c>
      <c r="BE48" s="1">
        <f t="shared" si="12"/>
        <v>4.1373715521903734E-2</v>
      </c>
      <c r="BF48" s="1">
        <f t="shared" si="13"/>
        <v>5.5976203353163875E-2</v>
      </c>
    </row>
    <row r="49" spans="1:58" x14ac:dyDescent="0.25">
      <c r="A49">
        <v>2011</v>
      </c>
      <c r="B49" t="s">
        <v>103</v>
      </c>
      <c r="C49" t="s">
        <v>104</v>
      </c>
      <c r="D49">
        <v>197457</v>
      </c>
      <c r="E49">
        <v>135361</v>
      </c>
      <c r="F49">
        <v>22627</v>
      </c>
      <c r="G49">
        <v>11527</v>
      </c>
      <c r="H49">
        <v>12340</v>
      </c>
      <c r="I49">
        <v>15602</v>
      </c>
      <c r="J49">
        <v>31901</v>
      </c>
      <c r="K49">
        <v>22740</v>
      </c>
      <c r="L49">
        <v>3324</v>
      </c>
      <c r="M49">
        <v>2495</v>
      </c>
      <c r="N49">
        <v>905</v>
      </c>
      <c r="O49">
        <v>2437</v>
      </c>
      <c r="AA49" s="1">
        <f t="shared" si="2"/>
        <v>1</v>
      </c>
      <c r="AB49" s="1">
        <f t="shared" si="3"/>
        <v>0.71283031879878378</v>
      </c>
      <c r="AC49" s="1">
        <f t="shared" si="4"/>
        <v>0.1041973605843077</v>
      </c>
      <c r="AD49" s="1">
        <f t="shared" si="5"/>
        <v>7.8210714397667788E-2</v>
      </c>
      <c r="AE49" s="1">
        <f t="shared" si="6"/>
        <v>2.8369016645246232E-2</v>
      </c>
      <c r="AF49" s="1">
        <f t="shared" si="7"/>
        <v>7.6392589573994543E-2</v>
      </c>
      <c r="AY49" s="2" t="s">
        <v>321</v>
      </c>
      <c r="AZ49" s="3" t="s">
        <v>869</v>
      </c>
      <c r="BA49" s="1">
        <f t="shared" si="8"/>
        <v>1</v>
      </c>
      <c r="BB49" s="1">
        <f t="shared" si="9"/>
        <v>0.52367066895368786</v>
      </c>
      <c r="BC49" s="1">
        <f t="shared" si="10"/>
        <v>0.18319039451114924</v>
      </c>
      <c r="BD49" s="1">
        <f t="shared" si="11"/>
        <v>0.16157804459691252</v>
      </c>
      <c r="BE49" s="1">
        <f t="shared" si="12"/>
        <v>3.0360205831903946E-2</v>
      </c>
      <c r="BF49" s="1">
        <f t="shared" si="13"/>
        <v>0.10120068610634649</v>
      </c>
    </row>
    <row r="50" spans="1:58" x14ac:dyDescent="0.25">
      <c r="A50">
        <v>2011</v>
      </c>
      <c r="B50" t="s">
        <v>105</v>
      </c>
      <c r="C50" t="s">
        <v>106</v>
      </c>
      <c r="D50">
        <v>122709</v>
      </c>
      <c r="E50">
        <v>65558</v>
      </c>
      <c r="F50">
        <v>29245</v>
      </c>
      <c r="G50">
        <v>7930</v>
      </c>
      <c r="H50">
        <v>10380</v>
      </c>
      <c r="I50">
        <v>9596</v>
      </c>
      <c r="J50">
        <v>15697</v>
      </c>
      <c r="K50">
        <v>9808</v>
      </c>
      <c r="L50">
        <v>3397</v>
      </c>
      <c r="M50">
        <v>871</v>
      </c>
      <c r="N50">
        <v>508</v>
      </c>
      <c r="O50">
        <v>1113</v>
      </c>
      <c r="AA50" s="1">
        <f t="shared" si="2"/>
        <v>1</v>
      </c>
      <c r="AB50" s="1">
        <f t="shared" si="3"/>
        <v>0.62483277059310693</v>
      </c>
      <c r="AC50" s="1">
        <f t="shared" si="4"/>
        <v>0.21641077912977003</v>
      </c>
      <c r="AD50" s="1">
        <f t="shared" si="5"/>
        <v>5.5488309868127667E-2</v>
      </c>
      <c r="AE50" s="1">
        <f t="shared" si="6"/>
        <v>3.2362871886347712E-2</v>
      </c>
      <c r="AF50" s="1">
        <f t="shared" si="7"/>
        <v>7.0905268522647641E-2</v>
      </c>
      <c r="AY50" t="s">
        <v>295</v>
      </c>
      <c r="AZ50" s="4" t="s">
        <v>873</v>
      </c>
      <c r="BA50" s="1">
        <f t="shared" si="8"/>
        <v>1</v>
      </c>
      <c r="BB50" s="1">
        <f t="shared" si="9"/>
        <v>0.48270735018423944</v>
      </c>
      <c r="BC50" s="1">
        <f t="shared" si="10"/>
        <v>0.29989010278621758</v>
      </c>
      <c r="BD50" s="1">
        <f t="shared" si="11"/>
        <v>8.8240998125282827E-2</v>
      </c>
      <c r="BE50" s="1">
        <f t="shared" si="12"/>
        <v>4.2924558795009372E-2</v>
      </c>
      <c r="BF50" s="1">
        <f t="shared" si="13"/>
        <v>8.6236990109250761E-2</v>
      </c>
    </row>
    <row r="51" spans="1:58" x14ac:dyDescent="0.25">
      <c r="A51">
        <v>2011</v>
      </c>
      <c r="B51" t="s">
        <v>107</v>
      </c>
      <c r="C51" t="s">
        <v>108</v>
      </c>
      <c r="D51">
        <v>78862</v>
      </c>
      <c r="E51">
        <v>45153</v>
      </c>
      <c r="F51">
        <v>17974</v>
      </c>
      <c r="G51">
        <v>5099</v>
      </c>
      <c r="H51">
        <v>5408</v>
      </c>
      <c r="I51">
        <v>5228</v>
      </c>
      <c r="J51">
        <v>9969</v>
      </c>
      <c r="K51">
        <v>6613</v>
      </c>
      <c r="L51">
        <v>1814</v>
      </c>
      <c r="M51">
        <v>627</v>
      </c>
      <c r="N51">
        <v>282</v>
      </c>
      <c r="O51">
        <v>633</v>
      </c>
      <c r="AA51" s="1">
        <f t="shared" si="2"/>
        <v>1</v>
      </c>
      <c r="AB51" s="1">
        <f t="shared" si="3"/>
        <v>0.66335640485505065</v>
      </c>
      <c r="AC51" s="1">
        <f t="shared" si="4"/>
        <v>0.18196408867489217</v>
      </c>
      <c r="AD51" s="1">
        <f t="shared" si="5"/>
        <v>6.2894974420704186E-2</v>
      </c>
      <c r="AE51" s="1">
        <f t="shared" si="6"/>
        <v>2.8287691844718629E-2</v>
      </c>
      <c r="AF51" s="1">
        <f t="shared" si="7"/>
        <v>6.3496840204634364E-2</v>
      </c>
      <c r="AY51" s="2" t="s">
        <v>179</v>
      </c>
      <c r="AZ51" s="3" t="s">
        <v>871</v>
      </c>
      <c r="BA51" s="1">
        <f t="shared" si="8"/>
        <v>1</v>
      </c>
      <c r="BB51" s="1">
        <f t="shared" si="9"/>
        <v>0.61082167991956859</v>
      </c>
      <c r="BC51" s="1">
        <f t="shared" si="10"/>
        <v>0.19285257289096061</v>
      </c>
      <c r="BD51" s="1">
        <f t="shared" si="11"/>
        <v>8.5458367608079705E-2</v>
      </c>
      <c r="BE51" s="1">
        <f t="shared" si="12"/>
        <v>4.3597477378667399E-2</v>
      </c>
      <c r="BF51" s="1">
        <f t="shared" si="13"/>
        <v>6.7269902202723705E-2</v>
      </c>
    </row>
    <row r="52" spans="1:58" x14ac:dyDescent="0.25">
      <c r="A52">
        <v>2011</v>
      </c>
      <c r="B52" t="s">
        <v>109</v>
      </c>
      <c r="C52" t="s">
        <v>110</v>
      </c>
      <c r="D52">
        <v>140681</v>
      </c>
      <c r="E52">
        <v>84370</v>
      </c>
      <c r="F52">
        <v>25427</v>
      </c>
      <c r="G52">
        <v>8672</v>
      </c>
      <c r="H52">
        <v>11784</v>
      </c>
      <c r="I52">
        <v>10428</v>
      </c>
      <c r="J52">
        <v>17050</v>
      </c>
      <c r="K52">
        <v>11692</v>
      </c>
      <c r="L52">
        <v>2543</v>
      </c>
      <c r="M52">
        <v>935</v>
      </c>
      <c r="N52">
        <v>564</v>
      </c>
      <c r="O52">
        <v>1316</v>
      </c>
      <c r="AA52" s="1">
        <f t="shared" si="2"/>
        <v>1</v>
      </c>
      <c r="AB52" s="1">
        <f t="shared" si="3"/>
        <v>0.6857478005865103</v>
      </c>
      <c r="AC52" s="1">
        <f t="shared" si="4"/>
        <v>0.14914956011730204</v>
      </c>
      <c r="AD52" s="1">
        <f t="shared" si="5"/>
        <v>5.4838709677419356E-2</v>
      </c>
      <c r="AE52" s="1">
        <f t="shared" si="6"/>
        <v>3.30791788856305E-2</v>
      </c>
      <c r="AF52" s="1">
        <f t="shared" si="7"/>
        <v>7.7184750733137825E-2</v>
      </c>
      <c r="AY52" s="2" t="s">
        <v>323</v>
      </c>
      <c r="AZ52" s="3" t="s">
        <v>871</v>
      </c>
      <c r="BA52" s="1">
        <f t="shared" si="8"/>
        <v>1</v>
      </c>
      <c r="BB52" s="1">
        <f t="shared" si="9"/>
        <v>0.55244317164846968</v>
      </c>
      <c r="BC52" s="1">
        <f t="shared" si="10"/>
        <v>0.1934848756040809</v>
      </c>
      <c r="BD52" s="1">
        <f t="shared" si="11"/>
        <v>0.13701449794165027</v>
      </c>
      <c r="BE52" s="1">
        <f t="shared" si="12"/>
        <v>3.6781814927510294E-2</v>
      </c>
      <c r="BF52" s="1">
        <f t="shared" si="13"/>
        <v>8.0275639878288882E-2</v>
      </c>
    </row>
    <row r="53" spans="1:58" x14ac:dyDescent="0.25">
      <c r="A53">
        <v>2011</v>
      </c>
      <c r="B53" t="s">
        <v>111</v>
      </c>
      <c r="C53" t="s">
        <v>112</v>
      </c>
      <c r="D53">
        <v>159885</v>
      </c>
      <c r="E53">
        <v>69013</v>
      </c>
      <c r="F53">
        <v>41748</v>
      </c>
      <c r="G53">
        <v>17753</v>
      </c>
      <c r="H53">
        <v>19401</v>
      </c>
      <c r="I53">
        <v>11970</v>
      </c>
      <c r="J53">
        <v>18484</v>
      </c>
      <c r="K53">
        <v>9655</v>
      </c>
      <c r="L53">
        <v>4453</v>
      </c>
      <c r="M53">
        <v>2270</v>
      </c>
      <c r="N53">
        <v>841</v>
      </c>
      <c r="O53">
        <v>1265</v>
      </c>
      <c r="AA53" s="1">
        <f t="shared" si="2"/>
        <v>1</v>
      </c>
      <c r="AB53" s="1">
        <f t="shared" si="3"/>
        <v>0.52234364856091753</v>
      </c>
      <c r="AC53" s="1">
        <f t="shared" si="4"/>
        <v>0.24091105821250811</v>
      </c>
      <c r="AD53" s="1">
        <f t="shared" si="5"/>
        <v>0.12280891581908678</v>
      </c>
      <c r="AE53" s="1">
        <f t="shared" si="6"/>
        <v>4.5498809781432593E-2</v>
      </c>
      <c r="AF53" s="1">
        <f t="shared" si="7"/>
        <v>6.8437567626054963E-2</v>
      </c>
      <c r="AY53" s="2" t="s">
        <v>639</v>
      </c>
      <c r="AZ53" s="3" t="s">
        <v>871</v>
      </c>
      <c r="BA53" s="1">
        <f t="shared" si="8"/>
        <v>1</v>
      </c>
      <c r="BB53" s="1">
        <f t="shared" si="9"/>
        <v>0.73812063040644627</v>
      </c>
      <c r="BC53" s="1">
        <f t="shared" si="10"/>
        <v>9.3731484773077384E-2</v>
      </c>
      <c r="BD53" s="1">
        <f t="shared" si="11"/>
        <v>6.7306552909112458E-2</v>
      </c>
      <c r="BE53" s="1">
        <f t="shared" si="12"/>
        <v>3.0098352885412964E-2</v>
      </c>
      <c r="BF53" s="1">
        <f t="shared" si="13"/>
        <v>7.0742979025950947E-2</v>
      </c>
    </row>
    <row r="54" spans="1:58" x14ac:dyDescent="0.25">
      <c r="A54">
        <v>2011</v>
      </c>
      <c r="B54" t="s">
        <v>113</v>
      </c>
      <c r="C54" t="s">
        <v>114</v>
      </c>
      <c r="D54">
        <v>111269</v>
      </c>
      <c r="E54">
        <v>84251</v>
      </c>
      <c r="F54">
        <v>7747</v>
      </c>
      <c r="G54">
        <v>5818</v>
      </c>
      <c r="H54">
        <v>5742</v>
      </c>
      <c r="I54">
        <v>7711</v>
      </c>
      <c r="J54">
        <v>17567</v>
      </c>
      <c r="K54">
        <v>13891</v>
      </c>
      <c r="L54">
        <v>1086</v>
      </c>
      <c r="M54">
        <v>1058</v>
      </c>
      <c r="N54">
        <v>454</v>
      </c>
      <c r="O54">
        <v>1078</v>
      </c>
      <c r="AA54" s="1">
        <f t="shared" si="2"/>
        <v>1</v>
      </c>
      <c r="AB54" s="1">
        <f t="shared" si="3"/>
        <v>0.7907440086525872</v>
      </c>
      <c r="AC54" s="1">
        <f t="shared" si="4"/>
        <v>6.1820458814823245E-2</v>
      </c>
      <c r="AD54" s="1">
        <f t="shared" si="5"/>
        <v>6.0226561165822277E-2</v>
      </c>
      <c r="AE54" s="1">
        <f t="shared" si="6"/>
        <v>2.5843911880229976E-2</v>
      </c>
      <c r="AF54" s="1">
        <f t="shared" si="7"/>
        <v>6.1365059486537255E-2</v>
      </c>
      <c r="AY54" s="2" t="s">
        <v>541</v>
      </c>
      <c r="AZ54" s="4" t="s">
        <v>872</v>
      </c>
      <c r="BA54" s="1">
        <f t="shared" si="8"/>
        <v>1</v>
      </c>
      <c r="BB54" s="1">
        <f t="shared" si="9"/>
        <v>0.612982652490207</v>
      </c>
      <c r="BC54" s="1">
        <f t="shared" si="10"/>
        <v>0.21141578063794067</v>
      </c>
      <c r="BD54" s="1">
        <f t="shared" si="11"/>
        <v>7.6664801343033009E-2</v>
      </c>
      <c r="BE54" s="1">
        <f t="shared" si="12"/>
        <v>4.0067151650811414E-2</v>
      </c>
      <c r="BF54" s="1">
        <f t="shared" si="13"/>
        <v>5.8869613878007834E-2</v>
      </c>
    </row>
    <row r="55" spans="1:58" x14ac:dyDescent="0.25">
      <c r="A55">
        <v>2011</v>
      </c>
      <c r="B55" t="s">
        <v>115</v>
      </c>
      <c r="C55" t="s">
        <v>116</v>
      </c>
      <c r="D55">
        <v>71144</v>
      </c>
      <c r="E55">
        <v>48153</v>
      </c>
      <c r="F55">
        <v>7888</v>
      </c>
      <c r="G55">
        <v>4683</v>
      </c>
      <c r="H55">
        <v>4690</v>
      </c>
      <c r="I55">
        <v>5730</v>
      </c>
      <c r="J55">
        <v>9578</v>
      </c>
      <c r="K55">
        <v>7106</v>
      </c>
      <c r="L55">
        <v>951</v>
      </c>
      <c r="M55">
        <v>616</v>
      </c>
      <c r="N55">
        <v>272</v>
      </c>
      <c r="O55">
        <v>633</v>
      </c>
      <c r="AA55" s="1">
        <f t="shared" si="2"/>
        <v>1</v>
      </c>
      <c r="AB55" s="1">
        <f t="shared" si="3"/>
        <v>0.74190854040509502</v>
      </c>
      <c r="AC55" s="1">
        <f t="shared" si="4"/>
        <v>9.9290039674253497E-2</v>
      </c>
      <c r="AD55" s="1">
        <f t="shared" si="5"/>
        <v>6.4314053038212568E-2</v>
      </c>
      <c r="AE55" s="1">
        <f t="shared" si="6"/>
        <v>2.8398413029860094E-2</v>
      </c>
      <c r="AF55" s="1">
        <f t="shared" si="7"/>
        <v>6.6088953852578833E-2</v>
      </c>
      <c r="AY55" t="s">
        <v>37</v>
      </c>
      <c r="AZ55" s="4" t="s">
        <v>873</v>
      </c>
      <c r="BA55" s="1">
        <f t="shared" si="8"/>
        <v>1</v>
      </c>
      <c r="BB55" s="1">
        <f t="shared" si="9"/>
        <v>0.61378842237952103</v>
      </c>
      <c r="BC55" s="1">
        <f t="shared" si="10"/>
        <v>0.19853582856588772</v>
      </c>
      <c r="BD55" s="1">
        <f t="shared" si="11"/>
        <v>7.7814408998351597E-2</v>
      </c>
      <c r="BE55" s="1">
        <f t="shared" si="12"/>
        <v>4.5767477940463493E-2</v>
      </c>
      <c r="BF55" s="1">
        <f t="shared" si="13"/>
        <v>6.409386211577621E-2</v>
      </c>
    </row>
    <row r="56" spans="1:58" x14ac:dyDescent="0.25">
      <c r="A56">
        <v>2011</v>
      </c>
      <c r="B56" t="s">
        <v>117</v>
      </c>
      <c r="C56" t="s">
        <v>118</v>
      </c>
      <c r="D56">
        <v>78459</v>
      </c>
      <c r="E56">
        <v>41176</v>
      </c>
      <c r="F56">
        <v>17092</v>
      </c>
      <c r="G56">
        <v>7930</v>
      </c>
      <c r="H56">
        <v>6960</v>
      </c>
      <c r="I56">
        <v>5301</v>
      </c>
      <c r="J56">
        <v>9613</v>
      </c>
      <c r="K56">
        <v>5732</v>
      </c>
      <c r="L56">
        <v>2101</v>
      </c>
      <c r="M56">
        <v>912</v>
      </c>
      <c r="N56">
        <v>329</v>
      </c>
      <c r="O56">
        <v>539</v>
      </c>
      <c r="AA56" s="1">
        <f t="shared" si="2"/>
        <v>1</v>
      </c>
      <c r="AB56" s="1">
        <f t="shared" si="3"/>
        <v>0.59627587641735147</v>
      </c>
      <c r="AC56" s="1">
        <f t="shared" si="4"/>
        <v>0.21855820243420368</v>
      </c>
      <c r="AD56" s="1">
        <f t="shared" si="5"/>
        <v>9.4871528138978464E-2</v>
      </c>
      <c r="AE56" s="1">
        <f t="shared" si="6"/>
        <v>3.4224487672942887E-2</v>
      </c>
      <c r="AF56" s="1">
        <f t="shared" si="7"/>
        <v>5.6069905336523458E-2</v>
      </c>
      <c r="AY56" t="s">
        <v>39</v>
      </c>
      <c r="AZ56" s="4" t="s">
        <v>872</v>
      </c>
      <c r="BA56" s="1">
        <f t="shared" si="8"/>
        <v>1</v>
      </c>
      <c r="BB56" s="1">
        <f t="shared" si="9"/>
        <v>0.61531994857086336</v>
      </c>
      <c r="BC56" s="1">
        <f t="shared" si="10"/>
        <v>0.20749678567896351</v>
      </c>
      <c r="BD56" s="1">
        <f t="shared" si="11"/>
        <v>8.2039363069923849E-2</v>
      </c>
      <c r="BE56" s="1">
        <f t="shared" si="12"/>
        <v>3.6346553258827019E-2</v>
      </c>
      <c r="BF56" s="1">
        <f t="shared" si="13"/>
        <v>5.8797349421422215E-2</v>
      </c>
    </row>
    <row r="57" spans="1:58" x14ac:dyDescent="0.25">
      <c r="A57">
        <v>2011</v>
      </c>
      <c r="B57" t="s">
        <v>119</v>
      </c>
      <c r="C57" t="s">
        <v>120</v>
      </c>
      <c r="D57">
        <v>99183</v>
      </c>
      <c r="E57">
        <v>61888</v>
      </c>
      <c r="F57">
        <v>10485</v>
      </c>
      <c r="G57">
        <v>11023</v>
      </c>
      <c r="H57">
        <v>9422</v>
      </c>
      <c r="I57">
        <v>6365</v>
      </c>
      <c r="J57">
        <v>15393</v>
      </c>
      <c r="K57">
        <v>11195</v>
      </c>
      <c r="L57">
        <v>1154</v>
      </c>
      <c r="M57">
        <v>1549</v>
      </c>
      <c r="N57">
        <v>595</v>
      </c>
      <c r="O57">
        <v>900</v>
      </c>
      <c r="AA57" s="1">
        <f t="shared" si="2"/>
        <v>1</v>
      </c>
      <c r="AB57" s="1">
        <f t="shared" si="3"/>
        <v>0.72727863314493602</v>
      </c>
      <c r="AC57" s="1">
        <f t="shared" si="4"/>
        <v>7.4969141817709348E-2</v>
      </c>
      <c r="AD57" s="1">
        <f t="shared" si="5"/>
        <v>0.10063015656467225</v>
      </c>
      <c r="AE57" s="1">
        <f t="shared" si="6"/>
        <v>3.8653933606184632E-2</v>
      </c>
      <c r="AF57" s="1">
        <f t="shared" si="7"/>
        <v>5.846813486649776E-2</v>
      </c>
      <c r="AY57" s="2" t="s">
        <v>165</v>
      </c>
      <c r="AZ57" s="3" t="s">
        <v>871</v>
      </c>
      <c r="BA57" s="1">
        <f t="shared" si="8"/>
        <v>1</v>
      </c>
      <c r="BB57" s="1">
        <f t="shared" si="9"/>
        <v>0.67661528369957358</v>
      </c>
      <c r="BC57" s="1">
        <f t="shared" si="10"/>
        <v>0.16021646441456217</v>
      </c>
      <c r="BD57" s="1">
        <f t="shared" si="11"/>
        <v>6.8383076418497862E-2</v>
      </c>
      <c r="BE57" s="1">
        <f t="shared" si="12"/>
        <v>3.0665792062971466E-2</v>
      </c>
      <c r="BF57" s="1">
        <f t="shared" si="13"/>
        <v>6.4119383404394881E-2</v>
      </c>
    </row>
    <row r="58" spans="1:58" x14ac:dyDescent="0.25">
      <c r="A58">
        <v>2011</v>
      </c>
      <c r="B58" t="s">
        <v>121</v>
      </c>
      <c r="C58" t="s">
        <v>122</v>
      </c>
      <c r="D58">
        <v>27916</v>
      </c>
      <c r="E58">
        <v>11571</v>
      </c>
      <c r="F58">
        <v>5772</v>
      </c>
      <c r="G58">
        <v>3551</v>
      </c>
      <c r="H58">
        <v>4751</v>
      </c>
      <c r="I58">
        <v>2271</v>
      </c>
      <c r="J58">
        <v>3180</v>
      </c>
      <c r="K58">
        <v>1632</v>
      </c>
      <c r="L58">
        <v>626</v>
      </c>
      <c r="M58">
        <v>410</v>
      </c>
      <c r="N58">
        <v>240</v>
      </c>
      <c r="O58">
        <v>272</v>
      </c>
      <c r="AA58" s="1">
        <f t="shared" si="2"/>
        <v>1</v>
      </c>
      <c r="AB58" s="1">
        <f t="shared" si="3"/>
        <v>0.51320754716981132</v>
      </c>
      <c r="AC58" s="1">
        <f t="shared" si="4"/>
        <v>0.1968553459119497</v>
      </c>
      <c r="AD58" s="1">
        <f t="shared" si="5"/>
        <v>0.12893081761006289</v>
      </c>
      <c r="AE58" s="1">
        <f t="shared" si="6"/>
        <v>7.5471698113207544E-2</v>
      </c>
      <c r="AF58" s="1">
        <f t="shared" si="7"/>
        <v>8.5534591194968548E-2</v>
      </c>
      <c r="AY58" s="2" t="s">
        <v>577</v>
      </c>
      <c r="AZ58" s="3" t="s">
        <v>874</v>
      </c>
      <c r="BA58" s="1">
        <f t="shared" si="8"/>
        <v>1</v>
      </c>
      <c r="BB58" s="1">
        <f t="shared" si="9"/>
        <v>0.59216766100657792</v>
      </c>
      <c r="BC58" s="1">
        <f t="shared" si="10"/>
        <v>0.18984243536790577</v>
      </c>
      <c r="BD58" s="1">
        <f t="shared" si="11"/>
        <v>9.1020345724338383E-2</v>
      </c>
      <c r="BE58" s="1">
        <f t="shared" si="12"/>
        <v>5.3082453724950282E-2</v>
      </c>
      <c r="BF58" s="1">
        <f t="shared" si="13"/>
        <v>7.3887104176227625E-2</v>
      </c>
    </row>
    <row r="59" spans="1:58" x14ac:dyDescent="0.25">
      <c r="A59">
        <v>2011</v>
      </c>
      <c r="B59" t="s">
        <v>123</v>
      </c>
      <c r="C59" t="s">
        <v>124</v>
      </c>
      <c r="D59">
        <v>45714</v>
      </c>
      <c r="E59">
        <v>17388</v>
      </c>
      <c r="F59">
        <v>11725</v>
      </c>
      <c r="G59">
        <v>5675</v>
      </c>
      <c r="H59">
        <v>7526</v>
      </c>
      <c r="I59">
        <v>3400</v>
      </c>
      <c r="J59">
        <v>5664</v>
      </c>
      <c r="K59">
        <v>2944</v>
      </c>
      <c r="L59">
        <v>1332</v>
      </c>
      <c r="M59">
        <v>639</v>
      </c>
      <c r="N59">
        <v>367</v>
      </c>
      <c r="O59">
        <v>382</v>
      </c>
      <c r="AA59" s="1">
        <f t="shared" si="2"/>
        <v>1</v>
      </c>
      <c r="AB59" s="1">
        <f t="shared" si="3"/>
        <v>0.51977401129943501</v>
      </c>
      <c r="AC59" s="1">
        <f t="shared" si="4"/>
        <v>0.23516949152542374</v>
      </c>
      <c r="AD59" s="1">
        <f t="shared" si="5"/>
        <v>0.1128177966101695</v>
      </c>
      <c r="AE59" s="1">
        <f t="shared" si="6"/>
        <v>6.4795197740112997E-2</v>
      </c>
      <c r="AF59" s="1">
        <f t="shared" si="7"/>
        <v>6.7443502824858753E-2</v>
      </c>
      <c r="AY59" s="2" t="s">
        <v>479</v>
      </c>
      <c r="AZ59" s="4" t="s">
        <v>872</v>
      </c>
      <c r="BA59" s="1">
        <f t="shared" si="8"/>
        <v>1</v>
      </c>
      <c r="BB59" s="1">
        <f t="shared" si="9"/>
        <v>0.52811466372657112</v>
      </c>
      <c r="BC59" s="1">
        <f t="shared" si="10"/>
        <v>0.21212789415656008</v>
      </c>
      <c r="BD59" s="1">
        <f t="shared" si="11"/>
        <v>0.11753031973539139</v>
      </c>
      <c r="BE59" s="1">
        <f t="shared" si="12"/>
        <v>4.1896361631753032E-2</v>
      </c>
      <c r="BF59" s="1">
        <f t="shared" si="13"/>
        <v>0.10033076074972437</v>
      </c>
    </row>
    <row r="60" spans="1:58" x14ac:dyDescent="0.25">
      <c r="A60">
        <v>2011</v>
      </c>
      <c r="B60" t="s">
        <v>125</v>
      </c>
      <c r="C60" t="s">
        <v>126</v>
      </c>
      <c r="D60">
        <v>82088</v>
      </c>
      <c r="E60">
        <v>38510</v>
      </c>
      <c r="F60">
        <v>18573</v>
      </c>
      <c r="G60">
        <v>6748</v>
      </c>
      <c r="H60">
        <v>12446</v>
      </c>
      <c r="I60">
        <v>5811</v>
      </c>
      <c r="J60">
        <v>9656</v>
      </c>
      <c r="K60">
        <v>6279</v>
      </c>
      <c r="L60">
        <v>1667</v>
      </c>
      <c r="M60">
        <v>556</v>
      </c>
      <c r="N60">
        <v>592</v>
      </c>
      <c r="O60">
        <v>562</v>
      </c>
      <c r="AA60" s="1">
        <f t="shared" si="2"/>
        <v>1</v>
      </c>
      <c r="AB60" s="1">
        <f t="shared" si="3"/>
        <v>0.65026926263463136</v>
      </c>
      <c r="AC60" s="1">
        <f t="shared" si="4"/>
        <v>0.17263877381938691</v>
      </c>
      <c r="AD60" s="1">
        <f t="shared" si="5"/>
        <v>5.7580778790389392E-2</v>
      </c>
      <c r="AE60" s="1">
        <f t="shared" si="6"/>
        <v>6.1309030654515324E-2</v>
      </c>
      <c r="AF60" s="1">
        <f t="shared" si="7"/>
        <v>5.8202154101077049E-2</v>
      </c>
      <c r="AY60" s="2" t="s">
        <v>79</v>
      </c>
      <c r="AZ60" s="4" t="s">
        <v>872</v>
      </c>
      <c r="BA60" s="1">
        <f t="shared" si="8"/>
        <v>1</v>
      </c>
      <c r="BB60" s="1">
        <f t="shared" si="9"/>
        <v>0.63404064554692174</v>
      </c>
      <c r="BC60" s="1">
        <f t="shared" si="10"/>
        <v>0.19052600119545726</v>
      </c>
      <c r="BD60" s="1">
        <f t="shared" si="11"/>
        <v>6.6497310221159595E-2</v>
      </c>
      <c r="BE60" s="1">
        <f t="shared" si="12"/>
        <v>4.1990436341900778E-2</v>
      </c>
      <c r="BF60" s="1">
        <f t="shared" si="13"/>
        <v>6.6945606694560664E-2</v>
      </c>
    </row>
    <row r="61" spans="1:58" x14ac:dyDescent="0.25">
      <c r="A61">
        <v>2011</v>
      </c>
      <c r="B61" t="s">
        <v>127</v>
      </c>
      <c r="C61" t="s">
        <v>128</v>
      </c>
      <c r="D61">
        <v>28015</v>
      </c>
      <c r="E61">
        <v>12677</v>
      </c>
      <c r="F61">
        <v>4979</v>
      </c>
      <c r="G61">
        <v>3258</v>
      </c>
      <c r="H61">
        <v>5034</v>
      </c>
      <c r="I61">
        <v>2067</v>
      </c>
      <c r="J61">
        <v>5467</v>
      </c>
      <c r="K61">
        <v>3511</v>
      </c>
      <c r="L61">
        <v>553</v>
      </c>
      <c r="M61">
        <v>359</v>
      </c>
      <c r="N61">
        <v>697</v>
      </c>
      <c r="O61">
        <v>347</v>
      </c>
      <c r="AA61" s="1">
        <f t="shared" si="2"/>
        <v>1</v>
      </c>
      <c r="AB61" s="1">
        <f t="shared" si="3"/>
        <v>0.64221693799158586</v>
      </c>
      <c r="AC61" s="1">
        <f t="shared" si="4"/>
        <v>0.10115236875800256</v>
      </c>
      <c r="AD61" s="1">
        <f t="shared" si="5"/>
        <v>6.5666727638558631E-2</v>
      </c>
      <c r="AE61" s="1">
        <f t="shared" si="6"/>
        <v>0.12749222608377539</v>
      </c>
      <c r="AF61" s="1">
        <f t="shared" si="7"/>
        <v>6.3471739528077553E-2</v>
      </c>
      <c r="AY61" s="2" t="s">
        <v>627</v>
      </c>
      <c r="AZ61" s="3" t="s">
        <v>869</v>
      </c>
      <c r="BA61" s="1">
        <f t="shared" si="8"/>
        <v>1</v>
      </c>
      <c r="BB61" s="1">
        <f t="shared" si="9"/>
        <v>0.67052715654952078</v>
      </c>
      <c r="BC61" s="1">
        <f t="shared" si="10"/>
        <v>0.152555910543131</v>
      </c>
      <c r="BD61" s="1">
        <f t="shared" si="11"/>
        <v>5.5910543130990413E-2</v>
      </c>
      <c r="BE61" s="1">
        <f t="shared" si="12"/>
        <v>3.7140575079872201E-2</v>
      </c>
      <c r="BF61" s="1">
        <f t="shared" si="13"/>
        <v>8.386581469648563E-2</v>
      </c>
    </row>
    <row r="62" spans="1:58" x14ac:dyDescent="0.25">
      <c r="A62">
        <v>2011</v>
      </c>
      <c r="B62" t="s">
        <v>129</v>
      </c>
      <c r="C62" t="s">
        <v>130</v>
      </c>
      <c r="D62">
        <v>25818</v>
      </c>
      <c r="E62">
        <v>9011</v>
      </c>
      <c r="F62">
        <v>6171</v>
      </c>
      <c r="G62">
        <v>3303</v>
      </c>
      <c r="H62">
        <v>5283</v>
      </c>
      <c r="I62">
        <v>2050</v>
      </c>
      <c r="J62">
        <v>2894</v>
      </c>
      <c r="K62">
        <v>1307</v>
      </c>
      <c r="L62">
        <v>793</v>
      </c>
      <c r="M62">
        <v>334</v>
      </c>
      <c r="N62">
        <v>251</v>
      </c>
      <c r="O62">
        <v>209</v>
      </c>
      <c r="AA62" s="1">
        <f t="shared" si="2"/>
        <v>1</v>
      </c>
      <c r="AB62" s="1">
        <f t="shared" si="3"/>
        <v>0.45162404975812026</v>
      </c>
      <c r="AC62" s="1">
        <f t="shared" si="4"/>
        <v>0.274015203870076</v>
      </c>
      <c r="AD62" s="1">
        <f t="shared" si="5"/>
        <v>0.11541119557705598</v>
      </c>
      <c r="AE62" s="1">
        <f t="shared" si="6"/>
        <v>8.6731167933655845E-2</v>
      </c>
      <c r="AF62" s="1">
        <f t="shared" si="7"/>
        <v>7.2218382861091918E-2</v>
      </c>
      <c r="AY62" s="2" t="s">
        <v>389</v>
      </c>
      <c r="AZ62" s="3" t="s">
        <v>870</v>
      </c>
      <c r="BA62" s="1">
        <f t="shared" si="8"/>
        <v>1</v>
      </c>
      <c r="BB62" s="1">
        <f t="shared" si="9"/>
        <v>0.78753541076487255</v>
      </c>
      <c r="BC62" s="1">
        <f t="shared" si="10"/>
        <v>1.9830028328611898E-2</v>
      </c>
      <c r="BD62" s="1">
        <f t="shared" si="11"/>
        <v>3.1161473087818695E-2</v>
      </c>
      <c r="BE62" s="1">
        <f t="shared" si="12"/>
        <v>7.6487252124645896E-2</v>
      </c>
      <c r="BF62" s="1">
        <f t="shared" si="13"/>
        <v>8.4985835694050993E-2</v>
      </c>
    </row>
    <row r="63" spans="1:58" x14ac:dyDescent="0.25">
      <c r="A63">
        <v>2011</v>
      </c>
      <c r="B63" t="s">
        <v>131</v>
      </c>
      <c r="C63" t="s">
        <v>132</v>
      </c>
      <c r="D63">
        <v>48747</v>
      </c>
      <c r="E63">
        <v>27819</v>
      </c>
      <c r="F63">
        <v>5811</v>
      </c>
      <c r="G63">
        <v>4617</v>
      </c>
      <c r="H63">
        <v>6606</v>
      </c>
      <c r="I63">
        <v>3894</v>
      </c>
      <c r="J63">
        <v>6528</v>
      </c>
      <c r="K63">
        <v>4247</v>
      </c>
      <c r="L63">
        <v>823</v>
      </c>
      <c r="M63">
        <v>607</v>
      </c>
      <c r="N63">
        <v>351</v>
      </c>
      <c r="O63">
        <v>500</v>
      </c>
      <c r="AA63" s="1">
        <f t="shared" si="2"/>
        <v>1</v>
      </c>
      <c r="AB63" s="1">
        <f t="shared" si="3"/>
        <v>0.6505821078431373</v>
      </c>
      <c r="AC63" s="1">
        <f t="shared" si="4"/>
        <v>0.12607230392156862</v>
      </c>
      <c r="AD63" s="1">
        <f t="shared" si="5"/>
        <v>9.2984068627450983E-2</v>
      </c>
      <c r="AE63" s="1">
        <f t="shared" si="6"/>
        <v>5.376838235294118E-2</v>
      </c>
      <c r="AF63" s="1">
        <f t="shared" si="7"/>
        <v>7.6593137254901966E-2</v>
      </c>
      <c r="AY63" s="2" t="s">
        <v>325</v>
      </c>
      <c r="AZ63" s="4" t="s">
        <v>872</v>
      </c>
      <c r="BA63" s="1">
        <f t="shared" si="8"/>
        <v>1</v>
      </c>
      <c r="BB63" s="1">
        <f t="shared" si="9"/>
        <v>0.63358160621761661</v>
      </c>
      <c r="BC63" s="1">
        <f t="shared" si="10"/>
        <v>0.14661593264248704</v>
      </c>
      <c r="BD63" s="1">
        <f t="shared" si="11"/>
        <v>9.6583549222797924E-2</v>
      </c>
      <c r="BE63" s="1">
        <f t="shared" si="12"/>
        <v>4.493199481865285E-2</v>
      </c>
      <c r="BF63" s="1">
        <f t="shared" si="13"/>
        <v>7.8286917098445596E-2</v>
      </c>
    </row>
    <row r="64" spans="1:58" x14ac:dyDescent="0.25">
      <c r="A64">
        <v>2011</v>
      </c>
      <c r="B64" t="s">
        <v>133</v>
      </c>
      <c r="C64" t="s">
        <v>134</v>
      </c>
      <c r="D64">
        <v>43495</v>
      </c>
      <c r="E64">
        <v>14361</v>
      </c>
      <c r="F64">
        <v>15294</v>
      </c>
      <c r="G64">
        <v>5644</v>
      </c>
      <c r="H64">
        <v>5230</v>
      </c>
      <c r="I64">
        <v>2966</v>
      </c>
      <c r="J64">
        <v>5351</v>
      </c>
      <c r="K64">
        <v>2209</v>
      </c>
      <c r="L64">
        <v>1995</v>
      </c>
      <c r="M64">
        <v>611</v>
      </c>
      <c r="N64">
        <v>214</v>
      </c>
      <c r="O64">
        <v>322</v>
      </c>
      <c r="AA64" s="1">
        <f t="shared" si="2"/>
        <v>1</v>
      </c>
      <c r="AB64" s="1">
        <f t="shared" si="3"/>
        <v>0.41282003363857223</v>
      </c>
      <c r="AC64" s="1">
        <f t="shared" si="4"/>
        <v>0.37282750887684546</v>
      </c>
      <c r="AD64" s="1">
        <f t="shared" si="5"/>
        <v>0.11418426462343487</v>
      </c>
      <c r="AE64" s="1">
        <f t="shared" si="6"/>
        <v>3.999252476172678E-2</v>
      </c>
      <c r="AF64" s="1">
        <f t="shared" si="7"/>
        <v>6.0175668099420668E-2</v>
      </c>
      <c r="AY64" s="2" t="s">
        <v>51</v>
      </c>
      <c r="AZ64" s="3" t="s">
        <v>874</v>
      </c>
      <c r="BA64" s="1">
        <f t="shared" si="8"/>
        <v>1</v>
      </c>
      <c r="BB64" s="1">
        <f t="shared" si="9"/>
        <v>0.52603917821309121</v>
      </c>
      <c r="BC64" s="1">
        <f t="shared" si="10"/>
        <v>0.26516961299569997</v>
      </c>
      <c r="BD64" s="1">
        <f t="shared" si="11"/>
        <v>0.11610129001433349</v>
      </c>
      <c r="BE64" s="1">
        <f t="shared" si="12"/>
        <v>4.2522694696607743E-2</v>
      </c>
      <c r="BF64" s="1">
        <f t="shared" si="13"/>
        <v>5.016722408026756E-2</v>
      </c>
    </row>
    <row r="65" spans="1:58" x14ac:dyDescent="0.25">
      <c r="A65">
        <v>2011</v>
      </c>
      <c r="B65" t="s">
        <v>135</v>
      </c>
      <c r="C65" t="s">
        <v>136</v>
      </c>
      <c r="D65">
        <v>104015</v>
      </c>
      <c r="E65">
        <v>54497</v>
      </c>
      <c r="F65">
        <v>27032</v>
      </c>
      <c r="G65">
        <v>6064</v>
      </c>
      <c r="H65">
        <v>8066</v>
      </c>
      <c r="I65">
        <v>8356</v>
      </c>
      <c r="J65">
        <v>13341</v>
      </c>
      <c r="K65">
        <v>7945</v>
      </c>
      <c r="L65">
        <v>3166</v>
      </c>
      <c r="M65">
        <v>689</v>
      </c>
      <c r="N65">
        <v>432</v>
      </c>
      <c r="O65">
        <v>1109</v>
      </c>
      <c r="AA65" s="1">
        <f t="shared" si="2"/>
        <v>1</v>
      </c>
      <c r="AB65" s="1">
        <f t="shared" si="3"/>
        <v>0.59553256877295557</v>
      </c>
      <c r="AC65" s="1">
        <f t="shared" si="4"/>
        <v>0.23731354471179072</v>
      </c>
      <c r="AD65" s="1">
        <f t="shared" si="5"/>
        <v>5.1645303950228622E-2</v>
      </c>
      <c r="AE65" s="1">
        <f t="shared" si="6"/>
        <v>3.2381380706093997E-2</v>
      </c>
      <c r="AF65" s="1">
        <f t="shared" si="7"/>
        <v>8.3127201858931118E-2</v>
      </c>
      <c r="AY65" s="2" t="s">
        <v>205</v>
      </c>
      <c r="AZ65" s="3" t="s">
        <v>871</v>
      </c>
      <c r="BA65" s="1">
        <f t="shared" si="8"/>
        <v>1</v>
      </c>
      <c r="BB65" s="1">
        <f t="shared" si="9"/>
        <v>0.72984542211652792</v>
      </c>
      <c r="BC65" s="1">
        <f t="shared" si="10"/>
        <v>0.10891795481569561</v>
      </c>
      <c r="BD65" s="1">
        <f t="shared" si="11"/>
        <v>8.9417360285374559E-2</v>
      </c>
      <c r="BE65" s="1">
        <f t="shared" si="12"/>
        <v>2.3067776456599288E-2</v>
      </c>
      <c r="BF65" s="1">
        <f t="shared" si="13"/>
        <v>4.8751486325802618E-2</v>
      </c>
    </row>
    <row r="66" spans="1:58" x14ac:dyDescent="0.25">
      <c r="A66">
        <v>2011</v>
      </c>
      <c r="B66" t="s">
        <v>137</v>
      </c>
      <c r="C66" t="s">
        <v>138</v>
      </c>
      <c r="D66">
        <v>134460</v>
      </c>
      <c r="E66">
        <v>72796</v>
      </c>
      <c r="F66">
        <v>27651</v>
      </c>
      <c r="G66">
        <v>11924</v>
      </c>
      <c r="H66">
        <v>11250</v>
      </c>
      <c r="I66">
        <v>10839</v>
      </c>
      <c r="J66">
        <v>17884</v>
      </c>
      <c r="K66">
        <v>10811</v>
      </c>
      <c r="L66">
        <v>3588</v>
      </c>
      <c r="M66">
        <v>1294</v>
      </c>
      <c r="N66">
        <v>706</v>
      </c>
      <c r="O66">
        <v>1485</v>
      </c>
      <c r="AA66" s="1">
        <f t="shared" si="2"/>
        <v>1</v>
      </c>
      <c r="AB66" s="1">
        <f t="shared" si="3"/>
        <v>0.60450682174010284</v>
      </c>
      <c r="AC66" s="1">
        <f t="shared" si="4"/>
        <v>0.20062625810780585</v>
      </c>
      <c r="AD66" s="1">
        <f t="shared" si="5"/>
        <v>7.2355177812569893E-2</v>
      </c>
      <c r="AE66" s="1">
        <f t="shared" si="6"/>
        <v>3.9476627152762248E-2</v>
      </c>
      <c r="AF66" s="1">
        <f t="shared" si="7"/>
        <v>8.3035115186759115E-2</v>
      </c>
      <c r="AY66" t="s">
        <v>593</v>
      </c>
      <c r="AZ66" s="4" t="s">
        <v>874</v>
      </c>
      <c r="BA66" s="1">
        <f t="shared" si="8"/>
        <v>1</v>
      </c>
      <c r="BB66" s="1">
        <f t="shared" si="9"/>
        <v>0.53953504088666626</v>
      </c>
      <c r="BC66" s="1">
        <f t="shared" si="10"/>
        <v>0.21683449347840777</v>
      </c>
      <c r="BD66" s="1">
        <f t="shared" si="11"/>
        <v>8.6639183618301002E-2</v>
      </c>
      <c r="BE66" s="1">
        <f t="shared" si="12"/>
        <v>6.704061634115023E-2</v>
      </c>
      <c r="BF66" s="1">
        <f t="shared" si="13"/>
        <v>8.9950665675474759E-2</v>
      </c>
    </row>
    <row r="67" spans="1:58" x14ac:dyDescent="0.25">
      <c r="A67">
        <v>2011</v>
      </c>
      <c r="B67" t="s">
        <v>139</v>
      </c>
      <c r="C67" t="s">
        <v>140</v>
      </c>
      <c r="D67">
        <v>115323</v>
      </c>
      <c r="E67">
        <v>64687</v>
      </c>
      <c r="F67">
        <v>25113</v>
      </c>
      <c r="G67">
        <v>7719</v>
      </c>
      <c r="H67">
        <v>8876</v>
      </c>
      <c r="I67">
        <v>8928</v>
      </c>
      <c r="J67">
        <v>14830</v>
      </c>
      <c r="K67">
        <v>9121</v>
      </c>
      <c r="L67">
        <v>3176</v>
      </c>
      <c r="M67">
        <v>879</v>
      </c>
      <c r="N67">
        <v>438</v>
      </c>
      <c r="O67">
        <v>1216</v>
      </c>
      <c r="AA67" s="1">
        <f t="shared" ref="AA67:AA130" si="14">J67/$J67</f>
        <v>1</v>
      </c>
      <c r="AB67" s="1">
        <f t="shared" ref="AB67:AB130" si="15">K67/$J67</f>
        <v>0.61503708698583948</v>
      </c>
      <c r="AC67" s="1">
        <f t="shared" ref="AC67:AC130" si="16">L67/$J67</f>
        <v>0.21416048550236008</v>
      </c>
      <c r="AD67" s="1">
        <f t="shared" ref="AD67:AD130" si="17">M67/$J67</f>
        <v>5.9271746459878621E-2</v>
      </c>
      <c r="AE67" s="1">
        <f t="shared" ref="AE67:AE130" si="18">N67/$J67</f>
        <v>2.9534726904922454E-2</v>
      </c>
      <c r="AF67" s="1">
        <f t="shared" ref="AF67:AF130" si="19">O67/$J67</f>
        <v>8.1995954146999325E-2</v>
      </c>
      <c r="AY67" s="2" t="s">
        <v>641</v>
      </c>
      <c r="AZ67" s="3" t="s">
        <v>874</v>
      </c>
      <c r="BA67" s="1">
        <f t="shared" ref="BA67:BA130" si="20">IFERROR(VLOOKUP($AY67,$B$2:$AF$376,26,FALSE),"")</f>
        <v>1</v>
      </c>
      <c r="BB67" s="1">
        <f t="shared" ref="BB67:BB130" si="21">IFERROR(VLOOKUP($AY67,$B$2:$AF$376,27,FALSE),"")</f>
        <v>0.51333485297469794</v>
      </c>
      <c r="BC67" s="1">
        <f t="shared" ref="BC67:BC130" si="22">IFERROR(VLOOKUP($AY67,$B$2:$AF$376,28,FALSE),"")</f>
        <v>0.22612263505812627</v>
      </c>
      <c r="BD67" s="1">
        <f t="shared" ref="BD67:BD130" si="23">IFERROR(VLOOKUP($AY67,$B$2:$AF$376,29,FALSE),"")</f>
        <v>0.10257579211306132</v>
      </c>
      <c r="BE67" s="1">
        <f t="shared" ref="BE67:BE130" si="24">IFERROR(VLOOKUP($AY67,$B$2:$AF$376,30,FALSE),"")</f>
        <v>7.4538408935491227E-2</v>
      </c>
      <c r="BF67" s="1">
        <f t="shared" ref="BF67:BF130" si="25">IFERROR(VLOOKUP($AY67,$B$2:$AF$376,31,FALSE),"")</f>
        <v>8.3428310918623211E-2</v>
      </c>
    </row>
    <row r="68" spans="1:58" x14ac:dyDescent="0.25">
      <c r="A68">
        <v>2011</v>
      </c>
      <c r="B68" t="s">
        <v>141</v>
      </c>
      <c r="C68" t="s">
        <v>142</v>
      </c>
      <c r="D68">
        <v>245255</v>
      </c>
      <c r="E68">
        <v>159863</v>
      </c>
      <c r="F68">
        <v>28764</v>
      </c>
      <c r="G68">
        <v>18525</v>
      </c>
      <c r="H68">
        <v>18778</v>
      </c>
      <c r="I68">
        <v>19325</v>
      </c>
      <c r="J68">
        <v>37543</v>
      </c>
      <c r="K68">
        <v>25941</v>
      </c>
      <c r="L68">
        <v>3589</v>
      </c>
      <c r="M68">
        <v>3745</v>
      </c>
      <c r="N68">
        <v>1252</v>
      </c>
      <c r="O68">
        <v>3016</v>
      </c>
      <c r="AA68" s="1">
        <f t="shared" si="14"/>
        <v>1</v>
      </c>
      <c r="AB68" s="1">
        <f t="shared" si="15"/>
        <v>0.6909676903816957</v>
      </c>
      <c r="AC68" s="1">
        <f t="shared" si="16"/>
        <v>9.5597048717470628E-2</v>
      </c>
      <c r="AD68" s="1">
        <f t="shared" si="17"/>
        <v>9.9752284047625386E-2</v>
      </c>
      <c r="AE68" s="1">
        <f t="shared" si="18"/>
        <v>3.334842713688304E-2</v>
      </c>
      <c r="AF68" s="1">
        <f t="shared" si="19"/>
        <v>8.0334549716325282E-2</v>
      </c>
      <c r="AY68" s="2" t="s">
        <v>269</v>
      </c>
      <c r="AZ68" s="3" t="s">
        <v>869</v>
      </c>
      <c r="BA68" s="1">
        <f t="shared" si="20"/>
        <v>1</v>
      </c>
      <c r="BB68" s="1">
        <f t="shared" si="21"/>
        <v>0.69418404438492443</v>
      </c>
      <c r="BC68" s="1">
        <f t="shared" si="22"/>
        <v>0.12511957145590205</v>
      </c>
      <c r="BD68" s="1">
        <f t="shared" si="23"/>
        <v>7.4851731394681459E-2</v>
      </c>
      <c r="BE68" s="1">
        <f t="shared" si="24"/>
        <v>3.7545437153242781E-2</v>
      </c>
      <c r="BF68" s="1">
        <f t="shared" si="25"/>
        <v>6.8299215611249284E-2</v>
      </c>
    </row>
    <row r="69" spans="1:58" x14ac:dyDescent="0.25">
      <c r="A69">
        <v>2011</v>
      </c>
      <c r="B69" t="s">
        <v>143</v>
      </c>
      <c r="C69" t="s">
        <v>144</v>
      </c>
      <c r="D69">
        <v>219947</v>
      </c>
      <c r="E69">
        <v>131700</v>
      </c>
      <c r="F69">
        <v>43869</v>
      </c>
      <c r="G69">
        <v>9346</v>
      </c>
      <c r="H69">
        <v>19562</v>
      </c>
      <c r="I69">
        <v>15470</v>
      </c>
      <c r="J69">
        <v>28414</v>
      </c>
      <c r="K69">
        <v>19246</v>
      </c>
      <c r="L69">
        <v>4878</v>
      </c>
      <c r="M69">
        <v>1244</v>
      </c>
      <c r="N69">
        <v>1082</v>
      </c>
      <c r="O69">
        <v>1964</v>
      </c>
      <c r="AA69" s="1">
        <f t="shared" si="14"/>
        <v>1</v>
      </c>
      <c r="AB69" s="1">
        <f t="shared" si="15"/>
        <v>0.6773421552755684</v>
      </c>
      <c r="AC69" s="1">
        <f t="shared" si="16"/>
        <v>0.17167593439853593</v>
      </c>
      <c r="AD69" s="1">
        <f t="shared" si="17"/>
        <v>4.378123460266066E-2</v>
      </c>
      <c r="AE69" s="1">
        <f t="shared" si="18"/>
        <v>3.807981980713733E-2</v>
      </c>
      <c r="AF69" s="1">
        <f t="shared" si="19"/>
        <v>6.9120855916097693E-2</v>
      </c>
      <c r="AY69" s="2" t="s">
        <v>121</v>
      </c>
      <c r="AZ69" s="3" t="s">
        <v>874</v>
      </c>
      <c r="BA69" s="1">
        <f t="shared" si="20"/>
        <v>1</v>
      </c>
      <c r="BB69" s="1">
        <f t="shared" si="21"/>
        <v>0.51320754716981132</v>
      </c>
      <c r="BC69" s="1">
        <f t="shared" si="22"/>
        <v>0.1968553459119497</v>
      </c>
      <c r="BD69" s="1">
        <f t="shared" si="23"/>
        <v>0.12893081761006289</v>
      </c>
      <c r="BE69" s="1">
        <f t="shared" si="24"/>
        <v>7.5471698113207544E-2</v>
      </c>
      <c r="BF69" s="1">
        <f t="shared" si="25"/>
        <v>8.5534591194968548E-2</v>
      </c>
    </row>
    <row r="70" spans="1:58" x14ac:dyDescent="0.25">
      <c r="A70">
        <v>2011</v>
      </c>
      <c r="B70" t="s">
        <v>145</v>
      </c>
      <c r="C70" t="s">
        <v>146</v>
      </c>
      <c r="D70">
        <v>97063</v>
      </c>
      <c r="E70">
        <v>57655</v>
      </c>
      <c r="F70">
        <v>18182</v>
      </c>
      <c r="G70">
        <v>4890</v>
      </c>
      <c r="H70">
        <v>9624</v>
      </c>
      <c r="I70">
        <v>6712</v>
      </c>
      <c r="J70">
        <v>11358</v>
      </c>
      <c r="K70">
        <v>8048</v>
      </c>
      <c r="L70">
        <v>1609</v>
      </c>
      <c r="M70">
        <v>489</v>
      </c>
      <c r="N70">
        <v>408</v>
      </c>
      <c r="O70">
        <v>804</v>
      </c>
      <c r="AA70" s="1">
        <f t="shared" si="14"/>
        <v>1</v>
      </c>
      <c r="AB70" s="1">
        <f t="shared" si="15"/>
        <v>0.7085754534248988</v>
      </c>
      <c r="AC70" s="1">
        <f t="shared" si="16"/>
        <v>0.14166226448318367</v>
      </c>
      <c r="AD70" s="1">
        <f t="shared" si="17"/>
        <v>4.3053354463814052E-2</v>
      </c>
      <c r="AE70" s="1">
        <f t="shared" si="18"/>
        <v>3.5921817221341787E-2</v>
      </c>
      <c r="AF70" s="1">
        <f t="shared" si="19"/>
        <v>7.078711040676175E-2</v>
      </c>
      <c r="AY70" s="2" t="s">
        <v>579</v>
      </c>
      <c r="AZ70" s="3" t="s">
        <v>871</v>
      </c>
      <c r="BA70" s="1">
        <f t="shared" si="20"/>
        <v>1</v>
      </c>
      <c r="BB70" s="1">
        <f t="shared" si="21"/>
        <v>0.69674941708956251</v>
      </c>
      <c r="BC70" s="1">
        <f t="shared" si="22"/>
        <v>0.11685639829927308</v>
      </c>
      <c r="BD70" s="1">
        <f t="shared" si="23"/>
        <v>9.6694554930736518E-2</v>
      </c>
      <c r="BE70" s="1">
        <f t="shared" si="24"/>
        <v>2.6059525442326155E-2</v>
      </c>
      <c r="BF70" s="1">
        <f t="shared" si="25"/>
        <v>6.3640104238101763E-2</v>
      </c>
    </row>
    <row r="71" spans="1:58" x14ac:dyDescent="0.25">
      <c r="A71">
        <v>2011</v>
      </c>
      <c r="B71" t="s">
        <v>147</v>
      </c>
      <c r="C71" t="s">
        <v>148</v>
      </c>
      <c r="D71">
        <v>193183</v>
      </c>
      <c r="E71">
        <v>109409</v>
      </c>
      <c r="F71">
        <v>42521</v>
      </c>
      <c r="G71">
        <v>10032</v>
      </c>
      <c r="H71">
        <v>17926</v>
      </c>
      <c r="I71">
        <v>13295</v>
      </c>
      <c r="J71">
        <v>25036</v>
      </c>
      <c r="K71">
        <v>16438</v>
      </c>
      <c r="L71">
        <v>4862</v>
      </c>
      <c r="M71">
        <v>1236</v>
      </c>
      <c r="N71">
        <v>921</v>
      </c>
      <c r="O71">
        <v>1579</v>
      </c>
      <c r="AA71" s="1">
        <f t="shared" si="14"/>
        <v>1</v>
      </c>
      <c r="AB71" s="1">
        <f t="shared" si="15"/>
        <v>0.65657453267295096</v>
      </c>
      <c r="AC71" s="1">
        <f t="shared" si="16"/>
        <v>0.19420035149384884</v>
      </c>
      <c r="AD71" s="1">
        <f t="shared" si="17"/>
        <v>4.9368908771369228E-2</v>
      </c>
      <c r="AE71" s="1">
        <f t="shared" si="18"/>
        <v>3.678702668157853E-2</v>
      </c>
      <c r="AF71" s="1">
        <f t="shared" si="19"/>
        <v>6.3069180380252443E-2</v>
      </c>
      <c r="AY71" s="2" t="s">
        <v>425</v>
      </c>
      <c r="AZ71" s="3" t="s">
        <v>870</v>
      </c>
      <c r="BA71" s="1">
        <f t="shared" si="20"/>
        <v>1</v>
      </c>
      <c r="BB71" s="1">
        <f t="shared" si="21"/>
        <v>0.54190931780366058</v>
      </c>
      <c r="BC71" s="1">
        <f t="shared" si="22"/>
        <v>0.28520174708818635</v>
      </c>
      <c r="BD71" s="1">
        <f t="shared" si="23"/>
        <v>3.5409733777038273E-2</v>
      </c>
      <c r="BE71" s="1">
        <f t="shared" si="24"/>
        <v>3.6553660565723796E-2</v>
      </c>
      <c r="BF71" s="1">
        <f t="shared" si="25"/>
        <v>0.10092554076539101</v>
      </c>
    </row>
    <row r="72" spans="1:58" x14ac:dyDescent="0.25">
      <c r="A72">
        <v>2011</v>
      </c>
      <c r="B72" t="s">
        <v>149</v>
      </c>
      <c r="C72" t="s">
        <v>150</v>
      </c>
      <c r="D72">
        <v>356677</v>
      </c>
      <c r="E72">
        <v>220683</v>
      </c>
      <c r="F72">
        <v>63214</v>
      </c>
      <c r="G72">
        <v>18150</v>
      </c>
      <c r="H72">
        <v>29997</v>
      </c>
      <c r="I72">
        <v>24633</v>
      </c>
      <c r="J72">
        <v>54098</v>
      </c>
      <c r="K72">
        <v>37132</v>
      </c>
      <c r="L72">
        <v>7746</v>
      </c>
      <c r="M72">
        <v>3702</v>
      </c>
      <c r="N72">
        <v>1739</v>
      </c>
      <c r="O72">
        <v>3779</v>
      </c>
      <c r="AA72" s="1">
        <f t="shared" si="14"/>
        <v>1</v>
      </c>
      <c r="AB72" s="1">
        <f t="shared" si="15"/>
        <v>0.68638396983252614</v>
      </c>
      <c r="AC72" s="1">
        <f t="shared" si="16"/>
        <v>0.14318459092757588</v>
      </c>
      <c r="AD72" s="1">
        <f t="shared" si="17"/>
        <v>6.8431365300011093E-2</v>
      </c>
      <c r="AE72" s="1">
        <f t="shared" si="18"/>
        <v>3.2145365817590296E-2</v>
      </c>
      <c r="AF72" s="1">
        <f t="shared" si="19"/>
        <v>6.9854708122296577E-2</v>
      </c>
      <c r="AY72" s="2" t="s">
        <v>341</v>
      </c>
      <c r="AZ72" s="4" t="s">
        <v>872</v>
      </c>
      <c r="BA72" s="1">
        <f t="shared" si="20"/>
        <v>1</v>
      </c>
      <c r="BB72" s="1">
        <f t="shared" si="21"/>
        <v>0.61176605242073934</v>
      </c>
      <c r="BC72" s="1">
        <f t="shared" si="22"/>
        <v>0.17523177291976652</v>
      </c>
      <c r="BD72" s="1">
        <f t="shared" si="23"/>
        <v>8.2522605013162414E-2</v>
      </c>
      <c r="BE72" s="1">
        <f t="shared" si="24"/>
        <v>4.2005264965090994E-2</v>
      </c>
      <c r="BF72" s="1">
        <f t="shared" si="25"/>
        <v>8.8474304681240706E-2</v>
      </c>
    </row>
    <row r="73" spans="1:58" x14ac:dyDescent="0.25">
      <c r="A73">
        <v>2011</v>
      </c>
      <c r="B73" t="s">
        <v>151</v>
      </c>
      <c r="C73" t="s">
        <v>152</v>
      </c>
      <c r="D73">
        <v>152354</v>
      </c>
      <c r="E73">
        <v>81389</v>
      </c>
      <c r="F73">
        <v>41155</v>
      </c>
      <c r="G73">
        <v>7940</v>
      </c>
      <c r="H73">
        <v>11496</v>
      </c>
      <c r="I73">
        <v>10374</v>
      </c>
      <c r="J73">
        <v>19722</v>
      </c>
      <c r="K73">
        <v>11937</v>
      </c>
      <c r="L73">
        <v>4967</v>
      </c>
      <c r="M73">
        <v>943</v>
      </c>
      <c r="N73">
        <v>541</v>
      </c>
      <c r="O73">
        <v>1334</v>
      </c>
      <c r="AA73" s="1">
        <f t="shared" si="14"/>
        <v>1</v>
      </c>
      <c r="AB73" s="1">
        <f t="shared" si="15"/>
        <v>0.60526315789473684</v>
      </c>
      <c r="AC73" s="1">
        <f t="shared" si="16"/>
        <v>0.25185072507859241</v>
      </c>
      <c r="AD73" s="1">
        <f t="shared" si="17"/>
        <v>4.7814623263360716E-2</v>
      </c>
      <c r="AE73" s="1">
        <f t="shared" si="18"/>
        <v>2.7431295000507047E-2</v>
      </c>
      <c r="AF73" s="1">
        <f t="shared" si="19"/>
        <v>6.7640198762802958E-2</v>
      </c>
      <c r="AY73" s="2" t="s">
        <v>9</v>
      </c>
      <c r="AZ73" s="3" t="s">
        <v>871</v>
      </c>
      <c r="BA73" s="1">
        <f t="shared" si="20"/>
        <v>1</v>
      </c>
      <c r="BB73" s="1">
        <f t="shared" si="21"/>
        <v>0.698125300432623</v>
      </c>
      <c r="BC73" s="1">
        <f t="shared" si="22"/>
        <v>0.1581477327351386</v>
      </c>
      <c r="BD73" s="1">
        <f t="shared" si="23"/>
        <v>5.8484217272872938E-2</v>
      </c>
      <c r="BE73" s="1">
        <f t="shared" si="24"/>
        <v>3.0283608396090369E-2</v>
      </c>
      <c r="BF73" s="1">
        <f t="shared" si="25"/>
        <v>5.4959141163275119E-2</v>
      </c>
    </row>
    <row r="74" spans="1:58" x14ac:dyDescent="0.25">
      <c r="A74">
        <v>2011</v>
      </c>
      <c r="B74" t="s">
        <v>153</v>
      </c>
      <c r="C74" t="s">
        <v>154</v>
      </c>
      <c r="D74">
        <v>112844</v>
      </c>
      <c r="E74">
        <v>72530</v>
      </c>
      <c r="F74">
        <v>17560</v>
      </c>
      <c r="G74">
        <v>7436</v>
      </c>
      <c r="H74">
        <v>7899</v>
      </c>
      <c r="I74">
        <v>7419</v>
      </c>
      <c r="J74">
        <v>16634</v>
      </c>
      <c r="K74">
        <v>11831</v>
      </c>
      <c r="L74">
        <v>2162</v>
      </c>
      <c r="M74">
        <v>1152</v>
      </c>
      <c r="N74">
        <v>453</v>
      </c>
      <c r="O74">
        <v>1036</v>
      </c>
      <c r="AA74" s="1">
        <f t="shared" si="14"/>
        <v>1</v>
      </c>
      <c r="AB74" s="1">
        <f t="shared" si="15"/>
        <v>0.71125405795358898</v>
      </c>
      <c r="AC74" s="1">
        <f t="shared" si="16"/>
        <v>0.12997475051100157</v>
      </c>
      <c r="AD74" s="1">
        <f t="shared" si="17"/>
        <v>6.9255741252855593E-2</v>
      </c>
      <c r="AE74" s="1">
        <f t="shared" si="18"/>
        <v>2.7233377419742695E-2</v>
      </c>
      <c r="AF74" s="1">
        <f t="shared" si="19"/>
        <v>6.2282072862811108E-2</v>
      </c>
      <c r="AY74" s="2" t="s">
        <v>521</v>
      </c>
      <c r="AZ74" s="3" t="s">
        <v>870</v>
      </c>
      <c r="BA74" s="1">
        <f t="shared" si="20"/>
        <v>1</v>
      </c>
      <c r="BB74" s="1">
        <f t="shared" si="21"/>
        <v>0.55871007560561636</v>
      </c>
      <c r="BC74" s="1">
        <f t="shared" si="22"/>
        <v>0.25767628452399322</v>
      </c>
      <c r="BD74" s="1">
        <f t="shared" si="23"/>
        <v>5.6472766548372168E-2</v>
      </c>
      <c r="BE74" s="1">
        <f t="shared" si="24"/>
        <v>3.3328190094121281E-2</v>
      </c>
      <c r="BF74" s="1">
        <f t="shared" si="25"/>
        <v>9.3812683227896931E-2</v>
      </c>
    </row>
    <row r="75" spans="1:58" x14ac:dyDescent="0.25">
      <c r="A75">
        <v>2011</v>
      </c>
      <c r="B75" t="s">
        <v>155</v>
      </c>
      <c r="C75" t="s">
        <v>156</v>
      </c>
      <c r="D75">
        <v>137987</v>
      </c>
      <c r="E75">
        <v>98312</v>
      </c>
      <c r="F75">
        <v>11927</v>
      </c>
      <c r="G75">
        <v>9331</v>
      </c>
      <c r="H75">
        <v>9486</v>
      </c>
      <c r="I75">
        <v>8931</v>
      </c>
      <c r="J75">
        <v>21336</v>
      </c>
      <c r="K75">
        <v>16035</v>
      </c>
      <c r="L75">
        <v>1500</v>
      </c>
      <c r="M75">
        <v>1762</v>
      </c>
      <c r="N75">
        <v>703</v>
      </c>
      <c r="O75">
        <v>1336</v>
      </c>
      <c r="AA75" s="1">
        <f t="shared" si="14"/>
        <v>1</v>
      </c>
      <c r="AB75" s="1">
        <f t="shared" si="15"/>
        <v>0.75154668166479188</v>
      </c>
      <c r="AC75" s="1">
        <f t="shared" si="16"/>
        <v>7.0303712035995503E-2</v>
      </c>
      <c r="AD75" s="1">
        <f t="shared" si="17"/>
        <v>8.2583427071616047E-2</v>
      </c>
      <c r="AE75" s="1">
        <f t="shared" si="18"/>
        <v>3.2949006374203227E-2</v>
      </c>
      <c r="AF75" s="1">
        <f t="shared" si="19"/>
        <v>6.2617172853393327E-2</v>
      </c>
      <c r="AY75" s="2" t="s">
        <v>207</v>
      </c>
      <c r="AZ75" s="3" t="s">
        <v>874</v>
      </c>
      <c r="BA75" s="1">
        <f t="shared" si="20"/>
        <v>1</v>
      </c>
      <c r="BB75" s="1">
        <f t="shared" si="21"/>
        <v>0.51397139713971396</v>
      </c>
      <c r="BC75" s="1">
        <f t="shared" si="22"/>
        <v>0.27502750275027504</v>
      </c>
      <c r="BD75" s="1">
        <f t="shared" si="23"/>
        <v>9.1089108910891087E-2</v>
      </c>
      <c r="BE75" s="1">
        <f t="shared" si="24"/>
        <v>5.5005500550055007E-2</v>
      </c>
      <c r="BF75" s="1">
        <f t="shared" si="25"/>
        <v>6.490649064906491E-2</v>
      </c>
    </row>
    <row r="76" spans="1:58" x14ac:dyDescent="0.25">
      <c r="A76">
        <v>2011</v>
      </c>
      <c r="B76" t="s">
        <v>157</v>
      </c>
      <c r="C76" t="s">
        <v>158</v>
      </c>
      <c r="D76">
        <v>123743</v>
      </c>
      <c r="E76">
        <v>83936</v>
      </c>
      <c r="F76">
        <v>12523</v>
      </c>
      <c r="G76">
        <v>8926</v>
      </c>
      <c r="H76">
        <v>8957</v>
      </c>
      <c r="I76">
        <v>9401</v>
      </c>
      <c r="J76">
        <v>21449</v>
      </c>
      <c r="K76">
        <v>15125</v>
      </c>
      <c r="L76">
        <v>1743</v>
      </c>
      <c r="M76">
        <v>2274</v>
      </c>
      <c r="N76">
        <v>785</v>
      </c>
      <c r="O76">
        <v>1522</v>
      </c>
      <c r="AA76" s="1">
        <f t="shared" si="14"/>
        <v>1</v>
      </c>
      <c r="AB76" s="1">
        <f t="shared" si="15"/>
        <v>0.7051610797706187</v>
      </c>
      <c r="AC76" s="1">
        <f t="shared" si="16"/>
        <v>8.1262529721665352E-2</v>
      </c>
      <c r="AD76" s="1">
        <f t="shared" si="17"/>
        <v>0.10601892862138095</v>
      </c>
      <c r="AE76" s="1">
        <f t="shared" si="18"/>
        <v>3.6598442817846986E-2</v>
      </c>
      <c r="AF76" s="1">
        <f t="shared" si="19"/>
        <v>7.0959019068488047E-2</v>
      </c>
      <c r="AY76" s="2" t="s">
        <v>153</v>
      </c>
      <c r="AZ76" s="3" t="s">
        <v>871</v>
      </c>
      <c r="BA76" s="1">
        <f t="shared" si="20"/>
        <v>1</v>
      </c>
      <c r="BB76" s="1">
        <f t="shared" si="21"/>
        <v>0.71125405795358898</v>
      </c>
      <c r="BC76" s="1">
        <f t="shared" si="22"/>
        <v>0.12997475051100157</v>
      </c>
      <c r="BD76" s="1">
        <f t="shared" si="23"/>
        <v>6.9255741252855593E-2</v>
      </c>
      <c r="BE76" s="1">
        <f t="shared" si="24"/>
        <v>2.7233377419742695E-2</v>
      </c>
      <c r="BF76" s="1">
        <f t="shared" si="25"/>
        <v>6.2282072862811108E-2</v>
      </c>
    </row>
    <row r="77" spans="1:58" x14ac:dyDescent="0.25">
      <c r="A77">
        <v>2011</v>
      </c>
      <c r="B77" t="s">
        <v>159</v>
      </c>
      <c r="C77" t="s">
        <v>160</v>
      </c>
      <c r="D77">
        <v>18195</v>
      </c>
      <c r="E77">
        <v>7330</v>
      </c>
      <c r="F77">
        <v>3955</v>
      </c>
      <c r="G77">
        <v>2559</v>
      </c>
      <c r="H77">
        <v>3076</v>
      </c>
      <c r="I77">
        <v>1275</v>
      </c>
      <c r="J77">
        <v>2052</v>
      </c>
      <c r="K77">
        <v>1192</v>
      </c>
      <c r="L77">
        <v>376</v>
      </c>
      <c r="M77">
        <v>193</v>
      </c>
      <c r="N77">
        <v>164</v>
      </c>
      <c r="O77">
        <v>127</v>
      </c>
      <c r="AA77" s="1">
        <f t="shared" si="14"/>
        <v>1</v>
      </c>
      <c r="AB77" s="1">
        <f t="shared" si="15"/>
        <v>0.58089668615984402</v>
      </c>
      <c r="AC77" s="1">
        <f t="shared" si="16"/>
        <v>0.18323586744639375</v>
      </c>
      <c r="AD77" s="1">
        <f t="shared" si="17"/>
        <v>9.4054580896686155E-2</v>
      </c>
      <c r="AE77" s="1">
        <f t="shared" si="18"/>
        <v>7.9922027290448339E-2</v>
      </c>
      <c r="AF77" s="1">
        <f t="shared" si="19"/>
        <v>6.1890838206627677E-2</v>
      </c>
      <c r="AY77" s="2" t="s">
        <v>167</v>
      </c>
      <c r="AZ77" s="3" t="s">
        <v>874</v>
      </c>
      <c r="BA77" s="1">
        <f t="shared" si="20"/>
        <v>1</v>
      </c>
      <c r="BB77" s="1">
        <f t="shared" si="21"/>
        <v>0.52212389380530977</v>
      </c>
      <c r="BC77" s="1">
        <f t="shared" si="22"/>
        <v>0.23815720978656948</v>
      </c>
      <c r="BD77" s="1">
        <f t="shared" si="23"/>
        <v>7.9125455491931285E-2</v>
      </c>
      <c r="BE77" s="1">
        <f t="shared" si="24"/>
        <v>7.626236335242062E-2</v>
      </c>
      <c r="BF77" s="1">
        <f t="shared" si="25"/>
        <v>8.4331077563768869E-2</v>
      </c>
    </row>
    <row r="78" spans="1:58" x14ac:dyDescent="0.25">
      <c r="A78">
        <v>2011</v>
      </c>
      <c r="B78" t="s">
        <v>161</v>
      </c>
      <c r="C78" t="s">
        <v>162</v>
      </c>
      <c r="D78">
        <v>59625</v>
      </c>
      <c r="E78">
        <v>29687</v>
      </c>
      <c r="F78">
        <v>16519</v>
      </c>
      <c r="G78">
        <v>3329</v>
      </c>
      <c r="H78">
        <v>5781</v>
      </c>
      <c r="I78">
        <v>4309</v>
      </c>
      <c r="J78">
        <v>7110</v>
      </c>
      <c r="K78">
        <v>4197</v>
      </c>
      <c r="L78">
        <v>1875</v>
      </c>
      <c r="M78">
        <v>298</v>
      </c>
      <c r="N78">
        <v>251</v>
      </c>
      <c r="O78">
        <v>489</v>
      </c>
      <c r="AA78" s="1">
        <f t="shared" si="14"/>
        <v>1</v>
      </c>
      <c r="AB78" s="1">
        <f t="shared" si="15"/>
        <v>0.59029535864978899</v>
      </c>
      <c r="AC78" s="1">
        <f t="shared" si="16"/>
        <v>0.26371308016877637</v>
      </c>
      <c r="AD78" s="1">
        <f t="shared" si="17"/>
        <v>4.1912798874824193E-2</v>
      </c>
      <c r="AE78" s="1">
        <f t="shared" si="18"/>
        <v>3.530239099859353E-2</v>
      </c>
      <c r="AF78" s="1">
        <f t="shared" si="19"/>
        <v>6.8776371308016879E-2</v>
      </c>
      <c r="AY78" s="2" t="s">
        <v>137</v>
      </c>
      <c r="AZ78" s="3" t="s">
        <v>871</v>
      </c>
      <c r="BA78" s="1">
        <f t="shared" si="20"/>
        <v>1</v>
      </c>
      <c r="BB78" s="1">
        <f t="shared" si="21"/>
        <v>0.60450682174010284</v>
      </c>
      <c r="BC78" s="1">
        <f t="shared" si="22"/>
        <v>0.20062625810780585</v>
      </c>
      <c r="BD78" s="1">
        <f t="shared" si="23"/>
        <v>7.2355177812569893E-2</v>
      </c>
      <c r="BE78" s="1">
        <f t="shared" si="24"/>
        <v>3.9476627152762248E-2</v>
      </c>
      <c r="BF78" s="1">
        <f t="shared" si="25"/>
        <v>8.3035115186759115E-2</v>
      </c>
    </row>
    <row r="79" spans="1:58" x14ac:dyDescent="0.25">
      <c r="A79">
        <v>2011</v>
      </c>
      <c r="B79" t="s">
        <v>163</v>
      </c>
      <c r="C79" t="s">
        <v>164</v>
      </c>
      <c r="D79">
        <v>34676</v>
      </c>
      <c r="E79">
        <v>16247</v>
      </c>
      <c r="F79">
        <v>10269</v>
      </c>
      <c r="G79">
        <v>2789</v>
      </c>
      <c r="H79">
        <v>2886</v>
      </c>
      <c r="I79">
        <v>2485</v>
      </c>
      <c r="J79">
        <v>4450</v>
      </c>
      <c r="K79">
        <v>2398</v>
      </c>
      <c r="L79">
        <v>1289</v>
      </c>
      <c r="M79">
        <v>319</v>
      </c>
      <c r="N79">
        <v>161</v>
      </c>
      <c r="O79">
        <v>283</v>
      </c>
      <c r="AA79" s="1">
        <f t="shared" si="14"/>
        <v>1</v>
      </c>
      <c r="AB79" s="1">
        <f t="shared" si="15"/>
        <v>0.53887640449438201</v>
      </c>
      <c r="AC79" s="1">
        <f t="shared" si="16"/>
        <v>0.28966292134831462</v>
      </c>
      <c r="AD79" s="1">
        <f t="shared" si="17"/>
        <v>7.168539325842696E-2</v>
      </c>
      <c r="AE79" s="1">
        <f t="shared" si="18"/>
        <v>3.6179775280898878E-2</v>
      </c>
      <c r="AF79" s="1">
        <f t="shared" si="19"/>
        <v>6.3595505617977527E-2</v>
      </c>
      <c r="AY79" s="2" t="s">
        <v>523</v>
      </c>
      <c r="AZ79" s="3" t="s">
        <v>873</v>
      </c>
      <c r="BA79" s="1">
        <f t="shared" si="20"/>
        <v>1</v>
      </c>
      <c r="BB79" s="1">
        <f t="shared" si="21"/>
        <v>0.50793136937520234</v>
      </c>
      <c r="BC79" s="1">
        <f t="shared" si="22"/>
        <v>0.29928779540304307</v>
      </c>
      <c r="BD79" s="1">
        <f t="shared" si="23"/>
        <v>7.1058595014567821E-2</v>
      </c>
      <c r="BE79" s="1">
        <f t="shared" si="24"/>
        <v>3.9980576238264807E-2</v>
      </c>
      <c r="BF79" s="1">
        <f t="shared" si="25"/>
        <v>8.1741663968921977E-2</v>
      </c>
    </row>
    <row r="80" spans="1:58" x14ac:dyDescent="0.25">
      <c r="A80">
        <v>2011</v>
      </c>
      <c r="B80" t="s">
        <v>165</v>
      </c>
      <c r="C80" t="s">
        <v>166</v>
      </c>
      <c r="D80">
        <v>48095</v>
      </c>
      <c r="E80">
        <v>28260</v>
      </c>
      <c r="F80">
        <v>8919</v>
      </c>
      <c r="G80">
        <v>3594</v>
      </c>
      <c r="H80">
        <v>3808</v>
      </c>
      <c r="I80">
        <v>3514</v>
      </c>
      <c r="J80">
        <v>6098</v>
      </c>
      <c r="K80">
        <v>4126</v>
      </c>
      <c r="L80">
        <v>977</v>
      </c>
      <c r="M80">
        <v>417</v>
      </c>
      <c r="N80">
        <v>187</v>
      </c>
      <c r="O80">
        <v>391</v>
      </c>
      <c r="AA80" s="1">
        <f t="shared" si="14"/>
        <v>1</v>
      </c>
      <c r="AB80" s="1">
        <f t="shared" si="15"/>
        <v>0.67661528369957358</v>
      </c>
      <c r="AC80" s="1">
        <f t="shared" si="16"/>
        <v>0.16021646441456217</v>
      </c>
      <c r="AD80" s="1">
        <f t="shared" si="17"/>
        <v>6.8383076418497862E-2</v>
      </c>
      <c r="AE80" s="1">
        <f t="shared" si="18"/>
        <v>3.0665792062971466E-2</v>
      </c>
      <c r="AF80" s="1">
        <f t="shared" si="19"/>
        <v>6.4119383404394881E-2</v>
      </c>
      <c r="AY80" s="2" t="s">
        <v>271</v>
      </c>
      <c r="AZ80" s="3" t="s">
        <v>870</v>
      </c>
      <c r="BA80" s="1">
        <f t="shared" si="20"/>
        <v>1</v>
      </c>
      <c r="BB80" s="1">
        <f t="shared" si="21"/>
        <v>0.7114041018706333</v>
      </c>
      <c r="BC80" s="1">
        <f t="shared" si="22"/>
        <v>0.14762226729772368</v>
      </c>
      <c r="BD80" s="1">
        <f t="shared" si="23"/>
        <v>3.8652242506197879E-2</v>
      </c>
      <c r="BE80" s="1">
        <f t="shared" si="24"/>
        <v>3.0651340996168581E-2</v>
      </c>
      <c r="BF80" s="1">
        <f t="shared" si="25"/>
        <v>7.1670047329276537E-2</v>
      </c>
    </row>
    <row r="81" spans="1:58" x14ac:dyDescent="0.25">
      <c r="A81">
        <v>2011</v>
      </c>
      <c r="B81" t="s">
        <v>167</v>
      </c>
      <c r="C81" t="s">
        <v>168</v>
      </c>
      <c r="D81">
        <v>35354</v>
      </c>
      <c r="E81">
        <v>13137</v>
      </c>
      <c r="F81">
        <v>9659</v>
      </c>
      <c r="G81">
        <v>3172</v>
      </c>
      <c r="H81">
        <v>6559</v>
      </c>
      <c r="I81">
        <v>2827</v>
      </c>
      <c r="J81">
        <v>3842</v>
      </c>
      <c r="K81">
        <v>2006</v>
      </c>
      <c r="L81">
        <v>915</v>
      </c>
      <c r="M81">
        <v>304</v>
      </c>
      <c r="N81">
        <v>293</v>
      </c>
      <c r="O81">
        <v>324</v>
      </c>
      <c r="AA81" s="1">
        <f t="shared" si="14"/>
        <v>1</v>
      </c>
      <c r="AB81" s="1">
        <f t="shared" si="15"/>
        <v>0.52212389380530977</v>
      </c>
      <c r="AC81" s="1">
        <f t="shared" si="16"/>
        <v>0.23815720978656948</v>
      </c>
      <c r="AD81" s="1">
        <f t="shared" si="17"/>
        <v>7.9125455491931285E-2</v>
      </c>
      <c r="AE81" s="1">
        <f t="shared" si="18"/>
        <v>7.626236335242062E-2</v>
      </c>
      <c r="AF81" s="1">
        <f t="shared" si="19"/>
        <v>8.4331077563768869E-2</v>
      </c>
      <c r="AY81" t="s">
        <v>11</v>
      </c>
      <c r="AZ81" s="4" t="s">
        <v>873</v>
      </c>
      <c r="BA81" s="1">
        <f t="shared" si="20"/>
        <v>1</v>
      </c>
      <c r="BB81" s="1">
        <f t="shared" si="21"/>
        <v>0.53226316344093572</v>
      </c>
      <c r="BC81" s="1">
        <f t="shared" si="22"/>
        <v>0.2852576486704837</v>
      </c>
      <c r="BD81" s="1">
        <f t="shared" si="23"/>
        <v>6.7793038041378345E-2</v>
      </c>
      <c r="BE81" s="1">
        <f t="shared" si="24"/>
        <v>4.6541852541360777E-2</v>
      </c>
      <c r="BF81" s="1">
        <f t="shared" si="25"/>
        <v>6.8144297305841442E-2</v>
      </c>
    </row>
    <row r="82" spans="1:58" x14ac:dyDescent="0.25">
      <c r="A82">
        <v>2011</v>
      </c>
      <c r="B82" t="s">
        <v>169</v>
      </c>
      <c r="C82" t="s">
        <v>170</v>
      </c>
      <c r="D82">
        <v>55112</v>
      </c>
      <c r="E82">
        <v>29920</v>
      </c>
      <c r="F82">
        <v>13233</v>
      </c>
      <c r="G82">
        <v>3452</v>
      </c>
      <c r="H82">
        <v>4690</v>
      </c>
      <c r="I82">
        <v>3817</v>
      </c>
      <c r="J82">
        <v>7146</v>
      </c>
      <c r="K82">
        <v>4453</v>
      </c>
      <c r="L82">
        <v>1655</v>
      </c>
      <c r="M82">
        <v>323</v>
      </c>
      <c r="N82">
        <v>250</v>
      </c>
      <c r="O82">
        <v>465</v>
      </c>
      <c r="AA82" s="1">
        <f t="shared" si="14"/>
        <v>1</v>
      </c>
      <c r="AB82" s="1">
        <f t="shared" si="15"/>
        <v>0.6231458158410299</v>
      </c>
      <c r="AC82" s="1">
        <f t="shared" si="16"/>
        <v>0.23159809683739155</v>
      </c>
      <c r="AD82" s="1">
        <f t="shared" si="17"/>
        <v>4.5200111950741674E-2</v>
      </c>
      <c r="AE82" s="1">
        <f t="shared" si="18"/>
        <v>3.4984606773019872E-2</v>
      </c>
      <c r="AF82" s="1">
        <f t="shared" si="19"/>
        <v>6.5071368597816967E-2</v>
      </c>
      <c r="AY82" s="2" t="s">
        <v>427</v>
      </c>
      <c r="AZ82" s="3" t="s">
        <v>870</v>
      </c>
      <c r="BA82" s="1">
        <f t="shared" si="20"/>
        <v>1</v>
      </c>
      <c r="BB82" s="1">
        <f t="shared" si="21"/>
        <v>0.54223609802073514</v>
      </c>
      <c r="BC82" s="1">
        <f t="shared" si="22"/>
        <v>0.27114750235626767</v>
      </c>
      <c r="BD82" s="1">
        <f t="shared" si="23"/>
        <v>2.5094250706880303E-2</v>
      </c>
      <c r="BE82" s="1">
        <f t="shared" si="24"/>
        <v>4.1764844486333649E-2</v>
      </c>
      <c r="BF82" s="1">
        <f t="shared" si="25"/>
        <v>0.11975730442978322</v>
      </c>
    </row>
    <row r="83" spans="1:58" x14ac:dyDescent="0.25">
      <c r="A83">
        <v>2011</v>
      </c>
      <c r="B83" t="s">
        <v>171</v>
      </c>
      <c r="C83" t="s">
        <v>172</v>
      </c>
      <c r="D83">
        <v>45862</v>
      </c>
      <c r="E83">
        <v>20064</v>
      </c>
      <c r="F83">
        <v>12952</v>
      </c>
      <c r="G83">
        <v>3640</v>
      </c>
      <c r="H83">
        <v>5593</v>
      </c>
      <c r="I83">
        <v>3613</v>
      </c>
      <c r="J83">
        <v>5448</v>
      </c>
      <c r="K83">
        <v>2985</v>
      </c>
      <c r="L83">
        <v>1271</v>
      </c>
      <c r="M83">
        <v>473</v>
      </c>
      <c r="N83">
        <v>271</v>
      </c>
      <c r="O83">
        <v>448</v>
      </c>
      <c r="AA83" s="1">
        <f t="shared" si="14"/>
        <v>1</v>
      </c>
      <c r="AB83" s="1">
        <f t="shared" si="15"/>
        <v>0.5479074889867841</v>
      </c>
      <c r="AC83" s="1">
        <f t="shared" si="16"/>
        <v>0.23329662261380324</v>
      </c>
      <c r="AD83" s="1">
        <f t="shared" si="17"/>
        <v>8.6820851688693093E-2</v>
      </c>
      <c r="AE83" s="1">
        <f t="shared" si="18"/>
        <v>4.9743024963289278E-2</v>
      </c>
      <c r="AF83" s="1">
        <f t="shared" si="19"/>
        <v>8.223201174743025E-2</v>
      </c>
      <c r="AY83" s="2" t="s">
        <v>307</v>
      </c>
      <c r="AZ83" s="3" t="s">
        <v>874</v>
      </c>
      <c r="BA83" s="1">
        <f t="shared" si="20"/>
        <v>1</v>
      </c>
      <c r="BB83" s="1">
        <f t="shared" si="21"/>
        <v>0.40468497576736673</v>
      </c>
      <c r="BC83" s="1">
        <f t="shared" si="22"/>
        <v>0.37843295638126012</v>
      </c>
      <c r="BD83" s="1">
        <f t="shared" si="23"/>
        <v>9.0468497576736667E-2</v>
      </c>
      <c r="BE83" s="1">
        <f t="shared" si="24"/>
        <v>4.7253634894991924E-2</v>
      </c>
      <c r="BF83" s="1">
        <f t="shared" si="25"/>
        <v>7.9159935379644594E-2</v>
      </c>
    </row>
    <row r="84" spans="1:58" x14ac:dyDescent="0.25">
      <c r="A84">
        <v>2011</v>
      </c>
      <c r="B84" t="s">
        <v>173</v>
      </c>
      <c r="C84" t="s">
        <v>174</v>
      </c>
      <c r="D84">
        <v>47132</v>
      </c>
      <c r="E84">
        <v>23030</v>
      </c>
      <c r="F84">
        <v>11969</v>
      </c>
      <c r="G84">
        <v>3535</v>
      </c>
      <c r="H84">
        <v>4799</v>
      </c>
      <c r="I84">
        <v>3799</v>
      </c>
      <c r="J84">
        <v>5720</v>
      </c>
      <c r="K84">
        <v>3152</v>
      </c>
      <c r="L84">
        <v>1477</v>
      </c>
      <c r="M84">
        <v>429</v>
      </c>
      <c r="N84">
        <v>196</v>
      </c>
      <c r="O84">
        <v>466</v>
      </c>
      <c r="AA84" s="1">
        <f t="shared" si="14"/>
        <v>1</v>
      </c>
      <c r="AB84" s="1">
        <f t="shared" si="15"/>
        <v>0.55104895104895102</v>
      </c>
      <c r="AC84" s="1">
        <f t="shared" si="16"/>
        <v>0.25821678321678321</v>
      </c>
      <c r="AD84" s="1">
        <f t="shared" si="17"/>
        <v>7.4999999999999997E-2</v>
      </c>
      <c r="AE84" s="1">
        <f t="shared" si="18"/>
        <v>3.4265734265734267E-2</v>
      </c>
      <c r="AF84" s="1">
        <f t="shared" si="19"/>
        <v>8.1468531468531474E-2</v>
      </c>
      <c r="AY84" s="2" t="s">
        <v>611</v>
      </c>
      <c r="AZ84" s="3" t="s">
        <v>873</v>
      </c>
      <c r="BA84" s="1">
        <f t="shared" si="20"/>
        <v>1</v>
      </c>
      <c r="BB84" s="1">
        <f t="shared" si="21"/>
        <v>0.54868939291049845</v>
      </c>
      <c r="BC84" s="1">
        <f t="shared" si="22"/>
        <v>0.24039114491375799</v>
      </c>
      <c r="BD84" s="1">
        <f t="shared" si="23"/>
        <v>6.2067092217845989E-2</v>
      </c>
      <c r="BE84" s="1">
        <f t="shared" si="24"/>
        <v>7.293222871112319E-2</v>
      </c>
      <c r="BF84" s="1">
        <f t="shared" si="25"/>
        <v>7.5920141246774417E-2</v>
      </c>
    </row>
    <row r="85" spans="1:58" x14ac:dyDescent="0.25">
      <c r="A85">
        <v>2011</v>
      </c>
      <c r="B85" t="s">
        <v>175</v>
      </c>
      <c r="C85" t="s">
        <v>176</v>
      </c>
      <c r="D85">
        <v>48103</v>
      </c>
      <c r="E85">
        <v>23223</v>
      </c>
      <c r="F85">
        <v>11466</v>
      </c>
      <c r="G85">
        <v>4976</v>
      </c>
      <c r="H85">
        <v>5174</v>
      </c>
      <c r="I85">
        <v>3264</v>
      </c>
      <c r="J85">
        <v>5584</v>
      </c>
      <c r="K85">
        <v>3339</v>
      </c>
      <c r="L85">
        <v>1226</v>
      </c>
      <c r="M85">
        <v>424</v>
      </c>
      <c r="N85">
        <v>232</v>
      </c>
      <c r="O85">
        <v>363</v>
      </c>
      <c r="AA85" s="1">
        <f t="shared" si="14"/>
        <v>1</v>
      </c>
      <c r="AB85" s="1">
        <f t="shared" si="15"/>
        <v>0.59795845272206305</v>
      </c>
      <c r="AC85" s="1">
        <f t="shared" si="16"/>
        <v>0.21955587392550144</v>
      </c>
      <c r="AD85" s="1">
        <f t="shared" si="17"/>
        <v>7.5931232091690545E-2</v>
      </c>
      <c r="AE85" s="1">
        <f t="shared" si="18"/>
        <v>4.1547277936962751E-2</v>
      </c>
      <c r="AF85" s="1">
        <f t="shared" si="19"/>
        <v>6.500716332378223E-2</v>
      </c>
      <c r="AY85" s="2" t="s">
        <v>629</v>
      </c>
      <c r="AZ85" s="3" t="s">
        <v>873</v>
      </c>
      <c r="BA85" s="1">
        <f t="shared" si="20"/>
        <v>1</v>
      </c>
      <c r="BB85" s="1">
        <f t="shared" si="21"/>
        <v>0.58709160152335138</v>
      </c>
      <c r="BC85" s="1">
        <f t="shared" si="22"/>
        <v>0.22469432752054519</v>
      </c>
      <c r="BD85" s="1">
        <f t="shared" si="23"/>
        <v>6.6746843054720381E-2</v>
      </c>
      <c r="BE85" s="1">
        <f t="shared" si="24"/>
        <v>4.0489075967127683E-2</v>
      </c>
      <c r="BF85" s="1">
        <f t="shared" si="25"/>
        <v>8.0978151934255366E-2</v>
      </c>
    </row>
    <row r="86" spans="1:58" x14ac:dyDescent="0.25">
      <c r="A86">
        <v>2011</v>
      </c>
      <c r="B86" t="s">
        <v>177</v>
      </c>
      <c r="C86" t="s">
        <v>178</v>
      </c>
      <c r="D86">
        <v>48510</v>
      </c>
      <c r="E86">
        <v>27941</v>
      </c>
      <c r="F86">
        <v>8390</v>
      </c>
      <c r="G86">
        <v>3617</v>
      </c>
      <c r="H86">
        <v>4867</v>
      </c>
      <c r="I86">
        <v>3695</v>
      </c>
      <c r="J86">
        <v>5652</v>
      </c>
      <c r="K86">
        <v>3789</v>
      </c>
      <c r="L86">
        <v>873</v>
      </c>
      <c r="M86">
        <v>351</v>
      </c>
      <c r="N86">
        <v>223</v>
      </c>
      <c r="O86">
        <v>416</v>
      </c>
      <c r="AA86" s="1">
        <f t="shared" si="14"/>
        <v>1</v>
      </c>
      <c r="AB86" s="1">
        <f t="shared" si="15"/>
        <v>0.67038216560509556</v>
      </c>
      <c r="AC86" s="1">
        <f t="shared" si="16"/>
        <v>0.15445859872611464</v>
      </c>
      <c r="AD86" s="1">
        <f t="shared" si="17"/>
        <v>6.2101910828025478E-2</v>
      </c>
      <c r="AE86" s="1">
        <f t="shared" si="18"/>
        <v>3.9455060155697101E-2</v>
      </c>
      <c r="AF86" s="1">
        <f t="shared" si="19"/>
        <v>7.360226468506724E-2</v>
      </c>
      <c r="AY86" s="2" t="s">
        <v>497</v>
      </c>
      <c r="AZ86" s="3" t="s">
        <v>873</v>
      </c>
      <c r="BA86" s="1">
        <f t="shared" si="20"/>
        <v>1</v>
      </c>
      <c r="BB86" s="1">
        <f t="shared" si="21"/>
        <v>0.49641791044776118</v>
      </c>
      <c r="BC86" s="1">
        <f t="shared" si="22"/>
        <v>0.27776119402985072</v>
      </c>
      <c r="BD86" s="1">
        <f t="shared" si="23"/>
        <v>8.2537313432835824E-2</v>
      </c>
      <c r="BE86" s="1">
        <f t="shared" si="24"/>
        <v>4.9850746268656716E-2</v>
      </c>
      <c r="BF86" s="1">
        <f t="shared" si="25"/>
        <v>9.3432835820895524E-2</v>
      </c>
    </row>
    <row r="87" spans="1:58" x14ac:dyDescent="0.25">
      <c r="A87">
        <v>2011</v>
      </c>
      <c r="B87" t="s">
        <v>179</v>
      </c>
      <c r="C87" t="s">
        <v>180</v>
      </c>
      <c r="D87">
        <v>79998</v>
      </c>
      <c r="E87">
        <v>42888</v>
      </c>
      <c r="F87">
        <v>18345</v>
      </c>
      <c r="G87">
        <v>5449</v>
      </c>
      <c r="H87">
        <v>8061</v>
      </c>
      <c r="I87">
        <v>5255</v>
      </c>
      <c r="J87">
        <v>10941</v>
      </c>
      <c r="K87">
        <v>6683</v>
      </c>
      <c r="L87">
        <v>2110</v>
      </c>
      <c r="M87">
        <v>935</v>
      </c>
      <c r="N87">
        <v>477</v>
      </c>
      <c r="O87">
        <v>736</v>
      </c>
      <c r="AA87" s="1">
        <f t="shared" si="14"/>
        <v>1</v>
      </c>
      <c r="AB87" s="1">
        <f t="shared" si="15"/>
        <v>0.61082167991956859</v>
      </c>
      <c r="AC87" s="1">
        <f t="shared" si="16"/>
        <v>0.19285257289096061</v>
      </c>
      <c r="AD87" s="1">
        <f t="shared" si="17"/>
        <v>8.5458367608079705E-2</v>
      </c>
      <c r="AE87" s="1">
        <f t="shared" si="18"/>
        <v>4.3597477378667399E-2</v>
      </c>
      <c r="AF87" s="1">
        <f t="shared" si="19"/>
        <v>6.7269902202723705E-2</v>
      </c>
      <c r="AY87" s="2" t="s">
        <v>343</v>
      </c>
      <c r="AZ87" s="4" t="s">
        <v>872</v>
      </c>
      <c r="BA87" s="1">
        <f t="shared" si="20"/>
        <v>1</v>
      </c>
      <c r="BB87" s="1">
        <f t="shared" si="21"/>
        <v>0.52240407834719615</v>
      </c>
      <c r="BC87" s="1">
        <f t="shared" si="22"/>
        <v>0.22980949825596994</v>
      </c>
      <c r="BD87" s="1">
        <f t="shared" si="23"/>
        <v>0.12382613361953314</v>
      </c>
      <c r="BE87" s="1">
        <f t="shared" si="24"/>
        <v>4.3600751274483499E-2</v>
      </c>
      <c r="BF87" s="1">
        <f t="shared" si="25"/>
        <v>8.0359538502817282E-2</v>
      </c>
    </row>
    <row r="88" spans="1:58" x14ac:dyDescent="0.25">
      <c r="A88">
        <v>2011</v>
      </c>
      <c r="B88" t="s">
        <v>181</v>
      </c>
      <c r="C88" t="s">
        <v>182</v>
      </c>
      <c r="D88">
        <v>44413</v>
      </c>
      <c r="E88">
        <v>16389</v>
      </c>
      <c r="F88">
        <v>13812</v>
      </c>
      <c r="G88">
        <v>4332</v>
      </c>
      <c r="H88">
        <v>6578</v>
      </c>
      <c r="I88">
        <v>3302</v>
      </c>
      <c r="J88">
        <v>4671</v>
      </c>
      <c r="K88">
        <v>2484</v>
      </c>
      <c r="L88">
        <v>1309</v>
      </c>
      <c r="M88">
        <v>280</v>
      </c>
      <c r="N88">
        <v>259</v>
      </c>
      <c r="O88">
        <v>339</v>
      </c>
      <c r="AA88" s="1">
        <f t="shared" si="14"/>
        <v>1</v>
      </c>
      <c r="AB88" s="1">
        <f t="shared" si="15"/>
        <v>0.53179190751445082</v>
      </c>
      <c r="AC88" s="1">
        <f t="shared" si="16"/>
        <v>0.28023977734960392</v>
      </c>
      <c r="AD88" s="1">
        <f t="shared" si="17"/>
        <v>5.9944337400984801E-2</v>
      </c>
      <c r="AE88" s="1">
        <f t="shared" si="18"/>
        <v>5.5448512095910937E-2</v>
      </c>
      <c r="AF88" s="1">
        <f t="shared" si="19"/>
        <v>7.2575465639049458E-2</v>
      </c>
      <c r="AY88" s="2" t="s">
        <v>193</v>
      </c>
      <c r="AZ88" s="3" t="s">
        <v>874</v>
      </c>
      <c r="BA88" s="1">
        <f t="shared" si="20"/>
        <v>1</v>
      </c>
      <c r="BB88" s="1">
        <f t="shared" si="21"/>
        <v>0.48331346841477951</v>
      </c>
      <c r="BC88" s="1">
        <f t="shared" si="22"/>
        <v>0.24210369487485101</v>
      </c>
      <c r="BD88" s="1">
        <f t="shared" si="23"/>
        <v>0.13036352800953516</v>
      </c>
      <c r="BE88" s="1">
        <f t="shared" si="24"/>
        <v>7.7920143027413583E-2</v>
      </c>
      <c r="BF88" s="1">
        <f t="shared" si="25"/>
        <v>6.6299165673420743E-2</v>
      </c>
    </row>
    <row r="89" spans="1:58" x14ac:dyDescent="0.25">
      <c r="A89">
        <v>2011</v>
      </c>
      <c r="B89" t="s">
        <v>183</v>
      </c>
      <c r="C89" t="s">
        <v>184</v>
      </c>
      <c r="D89">
        <v>54065</v>
      </c>
      <c r="E89">
        <v>23425</v>
      </c>
      <c r="F89">
        <v>16442</v>
      </c>
      <c r="G89">
        <v>4422</v>
      </c>
      <c r="H89">
        <v>5915</v>
      </c>
      <c r="I89">
        <v>3861</v>
      </c>
      <c r="J89">
        <v>6177</v>
      </c>
      <c r="K89">
        <v>3491</v>
      </c>
      <c r="L89">
        <v>1635</v>
      </c>
      <c r="M89">
        <v>396</v>
      </c>
      <c r="N89">
        <v>245</v>
      </c>
      <c r="O89">
        <v>410</v>
      </c>
      <c r="AA89" s="1">
        <f t="shared" si="14"/>
        <v>1</v>
      </c>
      <c r="AB89" s="1">
        <f t="shared" si="15"/>
        <v>0.56516108143111543</v>
      </c>
      <c r="AC89" s="1">
        <f t="shared" si="16"/>
        <v>0.26469159786304031</v>
      </c>
      <c r="AD89" s="1">
        <f t="shared" si="17"/>
        <v>6.4108790675084987E-2</v>
      </c>
      <c r="AE89" s="1">
        <f t="shared" si="18"/>
        <v>3.9663266958070258E-2</v>
      </c>
      <c r="AF89" s="1">
        <f t="shared" si="19"/>
        <v>6.6375263072689011E-2</v>
      </c>
      <c r="AY89" s="2" t="s">
        <v>209</v>
      </c>
      <c r="AZ89" s="3" t="s">
        <v>873</v>
      </c>
      <c r="BA89" s="1">
        <f t="shared" si="20"/>
        <v>1</v>
      </c>
      <c r="BB89" s="1">
        <f t="shared" si="21"/>
        <v>0.51893004115226338</v>
      </c>
      <c r="BC89" s="1">
        <f t="shared" si="22"/>
        <v>0.28436213991769549</v>
      </c>
      <c r="BD89" s="1">
        <f t="shared" si="23"/>
        <v>8.6419753086419748E-2</v>
      </c>
      <c r="BE89" s="1">
        <f t="shared" si="24"/>
        <v>3.9711934156378602E-2</v>
      </c>
      <c r="BF89" s="1">
        <f t="shared" si="25"/>
        <v>7.0576131687242805E-2</v>
      </c>
    </row>
    <row r="90" spans="1:58" x14ac:dyDescent="0.25">
      <c r="A90">
        <v>2011</v>
      </c>
      <c r="B90" t="s">
        <v>185</v>
      </c>
      <c r="C90" t="s">
        <v>186</v>
      </c>
      <c r="D90">
        <v>26380</v>
      </c>
      <c r="E90">
        <v>10493</v>
      </c>
      <c r="F90">
        <v>7736</v>
      </c>
      <c r="G90">
        <v>2724</v>
      </c>
      <c r="H90">
        <v>3578</v>
      </c>
      <c r="I90">
        <v>1849</v>
      </c>
      <c r="J90">
        <v>3097</v>
      </c>
      <c r="K90">
        <v>1755</v>
      </c>
      <c r="L90">
        <v>752</v>
      </c>
      <c r="M90">
        <v>248</v>
      </c>
      <c r="N90">
        <v>158</v>
      </c>
      <c r="O90">
        <v>184</v>
      </c>
      <c r="AA90" s="1">
        <f t="shared" si="14"/>
        <v>1</v>
      </c>
      <c r="AB90" s="1">
        <f t="shared" si="15"/>
        <v>0.56667742977074587</v>
      </c>
      <c r="AC90" s="1">
        <f t="shared" si="16"/>
        <v>0.24281562802712303</v>
      </c>
      <c r="AD90" s="1">
        <f t="shared" si="17"/>
        <v>8.0077494349370365E-2</v>
      </c>
      <c r="AE90" s="1">
        <f t="shared" si="18"/>
        <v>5.1017113335485954E-2</v>
      </c>
      <c r="AF90" s="1">
        <f t="shared" si="19"/>
        <v>5.9412334517274783E-2</v>
      </c>
      <c r="AY90" s="2" t="s">
        <v>111</v>
      </c>
      <c r="AZ90" s="3" t="s">
        <v>873</v>
      </c>
      <c r="BA90" s="1">
        <f t="shared" si="20"/>
        <v>1</v>
      </c>
      <c r="BB90" s="1">
        <f t="shared" si="21"/>
        <v>0.52234364856091753</v>
      </c>
      <c r="BC90" s="1">
        <f t="shared" si="22"/>
        <v>0.24091105821250811</v>
      </c>
      <c r="BD90" s="1">
        <f t="shared" si="23"/>
        <v>0.12280891581908678</v>
      </c>
      <c r="BE90" s="1">
        <f t="shared" si="24"/>
        <v>4.5498809781432593E-2</v>
      </c>
      <c r="BF90" s="1">
        <f t="shared" si="25"/>
        <v>6.8437567626054963E-2</v>
      </c>
    </row>
    <row r="91" spans="1:58" x14ac:dyDescent="0.25">
      <c r="A91">
        <v>2011</v>
      </c>
      <c r="B91" t="s">
        <v>187</v>
      </c>
      <c r="C91" t="s">
        <v>188</v>
      </c>
      <c r="D91">
        <v>46522</v>
      </c>
      <c r="E91">
        <v>20377</v>
      </c>
      <c r="F91">
        <v>13377</v>
      </c>
      <c r="G91">
        <v>4255</v>
      </c>
      <c r="H91">
        <v>5069</v>
      </c>
      <c r="I91">
        <v>3444</v>
      </c>
      <c r="J91">
        <v>5171</v>
      </c>
      <c r="K91">
        <v>2873</v>
      </c>
      <c r="L91">
        <v>1327</v>
      </c>
      <c r="M91">
        <v>375</v>
      </c>
      <c r="N91">
        <v>225</v>
      </c>
      <c r="O91">
        <v>371</v>
      </c>
      <c r="AA91" s="1">
        <f t="shared" si="14"/>
        <v>1</v>
      </c>
      <c r="AB91" s="1">
        <f t="shared" si="15"/>
        <v>0.55559853026493911</v>
      </c>
      <c r="AC91" s="1">
        <f t="shared" si="16"/>
        <v>0.25662347708373623</v>
      </c>
      <c r="AD91" s="1">
        <f t="shared" si="17"/>
        <v>7.2519822084703159E-2</v>
      </c>
      <c r="AE91" s="1">
        <f t="shared" si="18"/>
        <v>4.3511893250821894E-2</v>
      </c>
      <c r="AF91" s="1">
        <f t="shared" si="19"/>
        <v>7.1746277315799648E-2</v>
      </c>
      <c r="AY91" s="2" t="s">
        <v>243</v>
      </c>
      <c r="AZ91" s="4" t="s">
        <v>872</v>
      </c>
      <c r="BA91" s="1">
        <f t="shared" si="20"/>
        <v>1</v>
      </c>
      <c r="BB91" s="1">
        <f t="shared" si="21"/>
        <v>0.6324621733149931</v>
      </c>
      <c r="BC91" s="1">
        <f t="shared" si="22"/>
        <v>0.19284731774415406</v>
      </c>
      <c r="BD91" s="1">
        <f t="shared" si="23"/>
        <v>7.0563961485557089E-2</v>
      </c>
      <c r="BE91" s="1">
        <f t="shared" si="24"/>
        <v>3.8927097661623111E-2</v>
      </c>
      <c r="BF91" s="1">
        <f t="shared" si="25"/>
        <v>6.5199449793672634E-2</v>
      </c>
    </row>
    <row r="92" spans="1:58" x14ac:dyDescent="0.25">
      <c r="A92">
        <v>2011</v>
      </c>
      <c r="B92" t="s">
        <v>189</v>
      </c>
      <c r="C92" t="s">
        <v>190</v>
      </c>
      <c r="D92">
        <v>26550</v>
      </c>
      <c r="E92">
        <v>17909</v>
      </c>
      <c r="F92">
        <v>2772</v>
      </c>
      <c r="G92">
        <v>1912</v>
      </c>
      <c r="H92">
        <v>2235</v>
      </c>
      <c r="I92">
        <v>1722</v>
      </c>
      <c r="J92">
        <v>3424</v>
      </c>
      <c r="K92">
        <v>2555</v>
      </c>
      <c r="L92">
        <v>297</v>
      </c>
      <c r="M92">
        <v>264</v>
      </c>
      <c r="N92">
        <v>116</v>
      </c>
      <c r="O92">
        <v>192</v>
      </c>
      <c r="AA92" s="1">
        <f t="shared" si="14"/>
        <v>1</v>
      </c>
      <c r="AB92" s="1">
        <f t="shared" si="15"/>
        <v>0.74620327102803741</v>
      </c>
      <c r="AC92" s="1">
        <f t="shared" si="16"/>
        <v>8.6740654205607476E-2</v>
      </c>
      <c r="AD92" s="1">
        <f t="shared" si="17"/>
        <v>7.7102803738317752E-2</v>
      </c>
      <c r="AE92" s="1">
        <f t="shared" si="18"/>
        <v>3.3878504672897193E-2</v>
      </c>
      <c r="AF92" s="1">
        <f t="shared" si="19"/>
        <v>5.6074766355140186E-2</v>
      </c>
      <c r="AY92" s="2" t="s">
        <v>485</v>
      </c>
      <c r="AZ92" s="3" t="s">
        <v>871</v>
      </c>
      <c r="BA92" s="1">
        <f t="shared" si="20"/>
        <v>1</v>
      </c>
      <c r="BB92" s="1">
        <f t="shared" si="21"/>
        <v>0.69298683991337662</v>
      </c>
      <c r="BC92" s="1">
        <f t="shared" si="22"/>
        <v>0.11061136098617358</v>
      </c>
      <c r="BD92" s="1">
        <f t="shared" si="23"/>
        <v>8.1292686989838409E-2</v>
      </c>
      <c r="BE92" s="1">
        <f t="shared" si="24"/>
        <v>3.6648342495418956E-2</v>
      </c>
      <c r="BF92" s="1">
        <f t="shared" si="25"/>
        <v>7.8460769615192411E-2</v>
      </c>
    </row>
    <row r="93" spans="1:58" x14ac:dyDescent="0.25">
      <c r="A93">
        <v>2011</v>
      </c>
      <c r="B93" t="s">
        <v>191</v>
      </c>
      <c r="C93" t="s">
        <v>192</v>
      </c>
      <c r="D93">
        <v>30978</v>
      </c>
      <c r="E93">
        <v>17105</v>
      </c>
      <c r="F93">
        <v>5823</v>
      </c>
      <c r="G93">
        <v>2389</v>
      </c>
      <c r="H93">
        <v>2892</v>
      </c>
      <c r="I93">
        <v>2769</v>
      </c>
      <c r="J93">
        <v>4127</v>
      </c>
      <c r="K93">
        <v>2413</v>
      </c>
      <c r="L93">
        <v>774</v>
      </c>
      <c r="M93">
        <v>364</v>
      </c>
      <c r="N93">
        <v>156</v>
      </c>
      <c r="O93">
        <v>420</v>
      </c>
      <c r="AA93" s="1">
        <f t="shared" si="14"/>
        <v>1</v>
      </c>
      <c r="AB93" s="1">
        <f t="shared" si="15"/>
        <v>0.58468621274533561</v>
      </c>
      <c r="AC93" s="1">
        <f t="shared" si="16"/>
        <v>0.18754543251756725</v>
      </c>
      <c r="AD93" s="1">
        <f t="shared" si="17"/>
        <v>8.8199660770535496E-2</v>
      </c>
      <c r="AE93" s="1">
        <f t="shared" si="18"/>
        <v>3.7799854615943783E-2</v>
      </c>
      <c r="AF93" s="1">
        <f t="shared" si="19"/>
        <v>0.10176883935061788</v>
      </c>
      <c r="AY93" s="2" t="s">
        <v>499</v>
      </c>
      <c r="AZ93" s="4" t="s">
        <v>872</v>
      </c>
      <c r="BA93" s="1">
        <f t="shared" si="20"/>
        <v>1</v>
      </c>
      <c r="BB93" s="1">
        <f t="shared" si="21"/>
        <v>0.65590784671532842</v>
      </c>
      <c r="BC93" s="1">
        <f t="shared" si="22"/>
        <v>0.17472627737226276</v>
      </c>
      <c r="BD93" s="1">
        <f t="shared" si="23"/>
        <v>5.6911496350364965E-2</v>
      </c>
      <c r="BE93" s="1">
        <f t="shared" si="24"/>
        <v>2.8170620437956203E-2</v>
      </c>
      <c r="BF93" s="1">
        <f t="shared" si="25"/>
        <v>8.4283759124087587E-2</v>
      </c>
    </row>
    <row r="94" spans="1:58" x14ac:dyDescent="0.25">
      <c r="A94">
        <v>2011</v>
      </c>
      <c r="B94" t="s">
        <v>193</v>
      </c>
      <c r="C94" t="s">
        <v>194</v>
      </c>
      <c r="D94">
        <v>56911</v>
      </c>
      <c r="E94">
        <v>23665</v>
      </c>
      <c r="F94">
        <v>13017</v>
      </c>
      <c r="G94">
        <v>6576</v>
      </c>
      <c r="H94">
        <v>8931</v>
      </c>
      <c r="I94">
        <v>4722</v>
      </c>
      <c r="J94">
        <v>6712</v>
      </c>
      <c r="K94">
        <v>3244</v>
      </c>
      <c r="L94">
        <v>1625</v>
      </c>
      <c r="M94">
        <v>875</v>
      </c>
      <c r="N94">
        <v>523</v>
      </c>
      <c r="O94">
        <v>445</v>
      </c>
      <c r="AA94" s="1">
        <f t="shared" si="14"/>
        <v>1</v>
      </c>
      <c r="AB94" s="1">
        <f t="shared" si="15"/>
        <v>0.48331346841477951</v>
      </c>
      <c r="AC94" s="1">
        <f t="shared" si="16"/>
        <v>0.24210369487485101</v>
      </c>
      <c r="AD94" s="1">
        <f t="shared" si="17"/>
        <v>0.13036352800953516</v>
      </c>
      <c r="AE94" s="1">
        <f t="shared" si="18"/>
        <v>7.7920143027413583E-2</v>
      </c>
      <c r="AF94" s="1">
        <f t="shared" si="19"/>
        <v>6.6299165673420743E-2</v>
      </c>
      <c r="AY94" s="2" t="s">
        <v>53</v>
      </c>
      <c r="AZ94" s="3" t="s">
        <v>874</v>
      </c>
      <c r="BA94" s="1">
        <f t="shared" si="20"/>
        <v>1</v>
      </c>
      <c r="BB94" s="1">
        <f t="shared" si="21"/>
        <v>0.46960814563406356</v>
      </c>
      <c r="BC94" s="1">
        <f t="shared" si="22"/>
        <v>0.24930576982412836</v>
      </c>
      <c r="BD94" s="1">
        <f t="shared" si="23"/>
        <v>0.10799136069114471</v>
      </c>
      <c r="BE94" s="1">
        <f t="shared" si="24"/>
        <v>9.4723850663375506E-2</v>
      </c>
      <c r="BF94" s="1">
        <f t="shared" si="25"/>
        <v>7.8370873187287873E-2</v>
      </c>
    </row>
    <row r="95" spans="1:58" x14ac:dyDescent="0.25">
      <c r="A95">
        <v>2011</v>
      </c>
      <c r="B95" t="s">
        <v>195</v>
      </c>
      <c r="C95" t="s">
        <v>196</v>
      </c>
      <c r="D95">
        <v>44776</v>
      </c>
      <c r="E95">
        <v>29436</v>
      </c>
      <c r="F95">
        <v>4978</v>
      </c>
      <c r="G95">
        <v>3992</v>
      </c>
      <c r="H95">
        <v>3132</v>
      </c>
      <c r="I95">
        <v>3238</v>
      </c>
      <c r="J95">
        <v>8711</v>
      </c>
      <c r="K95">
        <v>5939</v>
      </c>
      <c r="L95">
        <v>794</v>
      </c>
      <c r="M95">
        <v>1104</v>
      </c>
      <c r="N95">
        <v>297</v>
      </c>
      <c r="O95">
        <v>577</v>
      </c>
      <c r="AA95" s="1">
        <f t="shared" si="14"/>
        <v>1</v>
      </c>
      <c r="AB95" s="1">
        <f t="shared" si="15"/>
        <v>0.68178165537825741</v>
      </c>
      <c r="AC95" s="1">
        <f t="shared" si="16"/>
        <v>9.1149121800022964E-2</v>
      </c>
      <c r="AD95" s="1">
        <f t="shared" si="17"/>
        <v>0.1267363104121226</v>
      </c>
      <c r="AE95" s="1">
        <f t="shared" si="18"/>
        <v>3.4094822638043851E-2</v>
      </c>
      <c r="AF95" s="1">
        <f t="shared" si="19"/>
        <v>6.623808977155321E-2</v>
      </c>
      <c r="AY95" s="2" t="s">
        <v>551</v>
      </c>
      <c r="AZ95" s="3" t="s">
        <v>870</v>
      </c>
      <c r="BA95" s="1">
        <f t="shared" si="20"/>
        <v>1</v>
      </c>
      <c r="BB95" s="1">
        <f t="shared" si="21"/>
        <v>0.59996433030140894</v>
      </c>
      <c r="BC95" s="1">
        <f t="shared" si="22"/>
        <v>0.22650258605314785</v>
      </c>
      <c r="BD95" s="1">
        <f t="shared" si="23"/>
        <v>3.2459425717852687E-2</v>
      </c>
      <c r="BE95" s="1">
        <f t="shared" si="24"/>
        <v>5.9568396647048334E-2</v>
      </c>
      <c r="BF95" s="1">
        <f t="shared" si="25"/>
        <v>8.1505261280542182E-2</v>
      </c>
    </row>
    <row r="96" spans="1:58" x14ac:dyDescent="0.25">
      <c r="A96">
        <v>2011</v>
      </c>
      <c r="B96" t="s">
        <v>197</v>
      </c>
      <c r="C96" t="s">
        <v>198</v>
      </c>
      <c r="D96">
        <v>52708</v>
      </c>
      <c r="E96">
        <v>24051</v>
      </c>
      <c r="F96">
        <v>13216</v>
      </c>
      <c r="G96">
        <v>5237</v>
      </c>
      <c r="H96">
        <v>6063</v>
      </c>
      <c r="I96">
        <v>4141</v>
      </c>
      <c r="J96">
        <v>6178</v>
      </c>
      <c r="K96">
        <v>3437</v>
      </c>
      <c r="L96">
        <v>1528</v>
      </c>
      <c r="M96">
        <v>552</v>
      </c>
      <c r="N96">
        <v>238</v>
      </c>
      <c r="O96">
        <v>423</v>
      </c>
      <c r="AA96" s="1">
        <f t="shared" si="14"/>
        <v>1</v>
      </c>
      <c r="AB96" s="1">
        <f t="shared" si="15"/>
        <v>0.55632890903204923</v>
      </c>
      <c r="AC96" s="1">
        <f t="shared" si="16"/>
        <v>0.24732923276141147</v>
      </c>
      <c r="AD96" s="1">
        <f t="shared" si="17"/>
        <v>8.9349303981871159E-2</v>
      </c>
      <c r="AE96" s="1">
        <f t="shared" si="18"/>
        <v>3.8523794108125606E-2</v>
      </c>
      <c r="AF96" s="1">
        <f t="shared" si="19"/>
        <v>6.8468760116542571E-2</v>
      </c>
      <c r="AY96" s="2" t="s">
        <v>429</v>
      </c>
      <c r="AZ96" s="3" t="s">
        <v>870</v>
      </c>
      <c r="BA96" s="1">
        <f t="shared" si="20"/>
        <v>1</v>
      </c>
      <c r="BB96" s="1">
        <f t="shared" si="21"/>
        <v>0.51441499676793789</v>
      </c>
      <c r="BC96" s="1">
        <f t="shared" si="22"/>
        <v>0.30310277957336779</v>
      </c>
      <c r="BD96" s="1">
        <f t="shared" si="23"/>
        <v>3.1351001939237233E-2</v>
      </c>
      <c r="BE96" s="1">
        <f t="shared" si="24"/>
        <v>4.0788623141564319E-2</v>
      </c>
      <c r="BF96" s="1">
        <f t="shared" si="25"/>
        <v>0.11034259857789269</v>
      </c>
    </row>
    <row r="97" spans="1:58" x14ac:dyDescent="0.25">
      <c r="A97">
        <v>2011</v>
      </c>
      <c r="B97" t="s">
        <v>199</v>
      </c>
      <c r="C97" t="s">
        <v>200</v>
      </c>
      <c r="D97">
        <v>41801</v>
      </c>
      <c r="E97">
        <v>17801</v>
      </c>
      <c r="F97">
        <v>11662</v>
      </c>
      <c r="G97">
        <v>3853</v>
      </c>
      <c r="H97">
        <v>5066</v>
      </c>
      <c r="I97">
        <v>3419</v>
      </c>
      <c r="J97">
        <v>5103</v>
      </c>
      <c r="K97">
        <v>2475</v>
      </c>
      <c r="L97">
        <v>1571</v>
      </c>
      <c r="M97">
        <v>452</v>
      </c>
      <c r="N97">
        <v>201</v>
      </c>
      <c r="O97">
        <v>404</v>
      </c>
      <c r="AA97" s="1">
        <f t="shared" si="14"/>
        <v>1</v>
      </c>
      <c r="AB97" s="1">
        <f t="shared" si="15"/>
        <v>0.48500881834215165</v>
      </c>
      <c r="AC97" s="1">
        <f t="shared" si="16"/>
        <v>0.3078581226729375</v>
      </c>
      <c r="AD97" s="1">
        <f t="shared" si="17"/>
        <v>8.857534783460709E-2</v>
      </c>
      <c r="AE97" s="1">
        <f t="shared" si="18"/>
        <v>3.93885949441505E-2</v>
      </c>
      <c r="AF97" s="1">
        <f t="shared" si="19"/>
        <v>7.9169116206153245E-2</v>
      </c>
      <c r="AY97" s="2" t="s">
        <v>327</v>
      </c>
      <c r="AZ97" s="4" t="s">
        <v>872</v>
      </c>
      <c r="BA97" s="1">
        <f t="shared" si="20"/>
        <v>1</v>
      </c>
      <c r="BB97" s="1">
        <f t="shared" si="21"/>
        <v>0.42365591397849461</v>
      </c>
      <c r="BC97" s="1">
        <f t="shared" si="22"/>
        <v>0.36903225806451612</v>
      </c>
      <c r="BD97" s="1">
        <f t="shared" si="23"/>
        <v>5.8494623655913978E-2</v>
      </c>
      <c r="BE97" s="1">
        <f t="shared" si="24"/>
        <v>4.3297491039426525E-2</v>
      </c>
      <c r="BF97" s="1">
        <f t="shared" si="25"/>
        <v>0.10551971326164875</v>
      </c>
    </row>
    <row r="98" spans="1:58" x14ac:dyDescent="0.25">
      <c r="A98">
        <v>2011</v>
      </c>
      <c r="B98" t="s">
        <v>201</v>
      </c>
      <c r="C98" t="s">
        <v>202</v>
      </c>
      <c r="D98">
        <v>66971</v>
      </c>
      <c r="E98">
        <v>26784</v>
      </c>
      <c r="F98">
        <v>17474</v>
      </c>
      <c r="G98">
        <v>9583</v>
      </c>
      <c r="H98">
        <v>8118</v>
      </c>
      <c r="I98">
        <v>5012</v>
      </c>
      <c r="J98">
        <v>7638</v>
      </c>
      <c r="K98">
        <v>4015</v>
      </c>
      <c r="L98">
        <v>1915</v>
      </c>
      <c r="M98">
        <v>909</v>
      </c>
      <c r="N98">
        <v>322</v>
      </c>
      <c r="O98">
        <v>477</v>
      </c>
      <c r="AA98" s="1">
        <f t="shared" si="14"/>
        <v>1</v>
      </c>
      <c r="AB98" s="1">
        <f t="shared" si="15"/>
        <v>0.52566116784498562</v>
      </c>
      <c r="AC98" s="1">
        <f t="shared" si="16"/>
        <v>0.25072008379156846</v>
      </c>
      <c r="AD98" s="1">
        <f t="shared" si="17"/>
        <v>0.1190102120974077</v>
      </c>
      <c r="AE98" s="1">
        <f t="shared" si="18"/>
        <v>4.2157632888190626E-2</v>
      </c>
      <c r="AF98" s="1">
        <f t="shared" si="19"/>
        <v>6.2450903377847602E-2</v>
      </c>
      <c r="AY98" s="2" t="s">
        <v>553</v>
      </c>
      <c r="AZ98" s="3" t="s">
        <v>870</v>
      </c>
      <c r="BA98" s="1">
        <f t="shared" si="20"/>
        <v>1</v>
      </c>
      <c r="BB98" s="1">
        <f t="shared" si="21"/>
        <v>0.6060188375832759</v>
      </c>
      <c r="BC98" s="1">
        <f t="shared" si="22"/>
        <v>0.22880771881461062</v>
      </c>
      <c r="BD98" s="1">
        <f t="shared" si="23"/>
        <v>3.2161727544222377E-2</v>
      </c>
      <c r="BE98" s="1">
        <f t="shared" si="24"/>
        <v>3.6067080174592238E-2</v>
      </c>
      <c r="BF98" s="1">
        <f t="shared" si="25"/>
        <v>9.694463588329888E-2</v>
      </c>
    </row>
    <row r="99" spans="1:58" x14ac:dyDescent="0.25">
      <c r="A99">
        <v>2011</v>
      </c>
      <c r="B99" t="s">
        <v>203</v>
      </c>
      <c r="C99" t="s">
        <v>204</v>
      </c>
      <c r="D99">
        <v>42323</v>
      </c>
      <c r="E99">
        <v>16138</v>
      </c>
      <c r="F99">
        <v>12478</v>
      </c>
      <c r="G99">
        <v>4738</v>
      </c>
      <c r="H99">
        <v>5866</v>
      </c>
      <c r="I99">
        <v>3103</v>
      </c>
      <c r="J99">
        <v>4786</v>
      </c>
      <c r="K99">
        <v>2199</v>
      </c>
      <c r="L99">
        <v>1472</v>
      </c>
      <c r="M99">
        <v>529</v>
      </c>
      <c r="N99">
        <v>264</v>
      </c>
      <c r="O99">
        <v>322</v>
      </c>
      <c r="AA99" s="1">
        <f t="shared" si="14"/>
        <v>1</v>
      </c>
      <c r="AB99" s="1">
        <f t="shared" si="15"/>
        <v>0.45946510656080236</v>
      </c>
      <c r="AC99" s="1">
        <f t="shared" si="16"/>
        <v>0.30756372753865441</v>
      </c>
      <c r="AD99" s="1">
        <f t="shared" si="17"/>
        <v>0.11053071458420392</v>
      </c>
      <c r="AE99" s="1">
        <f t="shared" si="18"/>
        <v>5.5160885917258672E-2</v>
      </c>
      <c r="AF99" s="1">
        <f t="shared" si="19"/>
        <v>6.7279565399080657E-2</v>
      </c>
      <c r="AY99" s="2" t="s">
        <v>169</v>
      </c>
      <c r="AZ99" s="3" t="s">
        <v>869</v>
      </c>
      <c r="BA99" s="1">
        <f t="shared" si="20"/>
        <v>1</v>
      </c>
      <c r="BB99" s="1">
        <f t="shared" si="21"/>
        <v>0.6231458158410299</v>
      </c>
      <c r="BC99" s="1">
        <f t="shared" si="22"/>
        <v>0.23159809683739155</v>
      </c>
      <c r="BD99" s="1">
        <f t="shared" si="23"/>
        <v>4.5200111950741674E-2</v>
      </c>
      <c r="BE99" s="1">
        <f t="shared" si="24"/>
        <v>3.4984606773019872E-2</v>
      </c>
      <c r="BF99" s="1">
        <f t="shared" si="25"/>
        <v>6.5071368597816967E-2</v>
      </c>
    </row>
    <row r="100" spans="1:58" x14ac:dyDescent="0.25">
      <c r="A100">
        <v>2011</v>
      </c>
      <c r="B100" t="s">
        <v>205</v>
      </c>
      <c r="C100" t="s">
        <v>206</v>
      </c>
      <c r="D100">
        <v>30779</v>
      </c>
      <c r="E100">
        <v>20030</v>
      </c>
      <c r="F100">
        <v>3849</v>
      </c>
      <c r="G100">
        <v>3162</v>
      </c>
      <c r="H100">
        <v>1880</v>
      </c>
      <c r="I100">
        <v>1858</v>
      </c>
      <c r="J100">
        <v>4205</v>
      </c>
      <c r="K100">
        <v>3069</v>
      </c>
      <c r="L100">
        <v>458</v>
      </c>
      <c r="M100">
        <v>376</v>
      </c>
      <c r="N100">
        <v>97</v>
      </c>
      <c r="O100">
        <v>205</v>
      </c>
      <c r="AA100" s="1">
        <f t="shared" si="14"/>
        <v>1</v>
      </c>
      <c r="AB100" s="1">
        <f t="shared" si="15"/>
        <v>0.72984542211652792</v>
      </c>
      <c r="AC100" s="1">
        <f t="shared" si="16"/>
        <v>0.10891795481569561</v>
      </c>
      <c r="AD100" s="1">
        <f t="shared" si="17"/>
        <v>8.9417360285374559E-2</v>
      </c>
      <c r="AE100" s="1">
        <f t="shared" si="18"/>
        <v>2.3067776456599288E-2</v>
      </c>
      <c r="AF100" s="1">
        <f t="shared" si="19"/>
        <v>4.8751486325802618E-2</v>
      </c>
      <c r="AY100" s="2" t="s">
        <v>613</v>
      </c>
      <c r="AZ100" s="3" t="s">
        <v>871</v>
      </c>
      <c r="BA100" s="1">
        <f t="shared" si="20"/>
        <v>1</v>
      </c>
      <c r="BB100" s="1">
        <f t="shared" si="21"/>
        <v>0.77459634015069967</v>
      </c>
      <c r="BC100" s="1">
        <f t="shared" si="22"/>
        <v>5.9956942949407968E-2</v>
      </c>
      <c r="BD100" s="1">
        <f t="shared" si="23"/>
        <v>5.7158234660925726E-2</v>
      </c>
      <c r="BE100" s="1">
        <f t="shared" si="24"/>
        <v>3.4553283100107642E-2</v>
      </c>
      <c r="BF100" s="1">
        <f t="shared" si="25"/>
        <v>7.3735199138858995E-2</v>
      </c>
    </row>
    <row r="101" spans="1:58" x14ac:dyDescent="0.25">
      <c r="A101">
        <v>2011</v>
      </c>
      <c r="B101" t="s">
        <v>207</v>
      </c>
      <c r="C101" t="s">
        <v>208</v>
      </c>
      <c r="D101">
        <v>39789</v>
      </c>
      <c r="E101">
        <v>14677</v>
      </c>
      <c r="F101">
        <v>11369</v>
      </c>
      <c r="G101">
        <v>4843</v>
      </c>
      <c r="H101">
        <v>5867</v>
      </c>
      <c r="I101">
        <v>3033</v>
      </c>
      <c r="J101">
        <v>4545</v>
      </c>
      <c r="K101">
        <v>2336</v>
      </c>
      <c r="L101">
        <v>1250</v>
      </c>
      <c r="M101">
        <v>414</v>
      </c>
      <c r="N101">
        <v>250</v>
      </c>
      <c r="O101">
        <v>295</v>
      </c>
      <c r="AA101" s="1">
        <f t="shared" si="14"/>
        <v>1</v>
      </c>
      <c r="AB101" s="1">
        <f t="shared" si="15"/>
        <v>0.51397139713971396</v>
      </c>
      <c r="AC101" s="1">
        <f t="shared" si="16"/>
        <v>0.27502750275027504</v>
      </c>
      <c r="AD101" s="1">
        <f t="shared" si="17"/>
        <v>9.1089108910891087E-2</v>
      </c>
      <c r="AE101" s="1">
        <f t="shared" si="18"/>
        <v>5.5005500550055007E-2</v>
      </c>
      <c r="AF101" s="1">
        <f t="shared" si="19"/>
        <v>6.490649064906491E-2</v>
      </c>
      <c r="AY101" s="2" t="s">
        <v>501</v>
      </c>
      <c r="AZ101" s="3" t="s">
        <v>869</v>
      </c>
      <c r="BA101" s="1">
        <f t="shared" si="20"/>
        <v>1</v>
      </c>
      <c r="BB101" s="1">
        <f t="shared" si="21"/>
        <v>0.63903743315508021</v>
      </c>
      <c r="BC101" s="1">
        <f t="shared" si="22"/>
        <v>0.18012946805516464</v>
      </c>
      <c r="BD101" s="1">
        <f t="shared" si="23"/>
        <v>5.5586828032648465E-2</v>
      </c>
      <c r="BE101" s="1">
        <f t="shared" si="24"/>
        <v>3.7292428933295804E-2</v>
      </c>
      <c r="BF101" s="1">
        <f t="shared" si="25"/>
        <v>8.7953841823810858E-2</v>
      </c>
    </row>
    <row r="102" spans="1:58" x14ac:dyDescent="0.25">
      <c r="A102">
        <v>2011</v>
      </c>
      <c r="B102" t="s">
        <v>209</v>
      </c>
      <c r="C102" t="s">
        <v>210</v>
      </c>
      <c r="D102">
        <v>43651</v>
      </c>
      <c r="E102">
        <v>16154</v>
      </c>
      <c r="F102">
        <v>13752</v>
      </c>
      <c r="G102">
        <v>4993</v>
      </c>
      <c r="H102">
        <v>5264</v>
      </c>
      <c r="I102">
        <v>3488</v>
      </c>
      <c r="J102">
        <v>4860</v>
      </c>
      <c r="K102">
        <v>2522</v>
      </c>
      <c r="L102">
        <v>1382</v>
      </c>
      <c r="M102">
        <v>420</v>
      </c>
      <c r="N102">
        <v>193</v>
      </c>
      <c r="O102">
        <v>343</v>
      </c>
      <c r="AA102" s="1">
        <f t="shared" si="14"/>
        <v>1</v>
      </c>
      <c r="AB102" s="1">
        <f t="shared" si="15"/>
        <v>0.51893004115226338</v>
      </c>
      <c r="AC102" s="1">
        <f t="shared" si="16"/>
        <v>0.28436213991769549</v>
      </c>
      <c r="AD102" s="1">
        <f t="shared" si="17"/>
        <v>8.6419753086419748E-2</v>
      </c>
      <c r="AE102" s="1">
        <f t="shared" si="18"/>
        <v>3.9711934156378602E-2</v>
      </c>
      <c r="AF102" s="1">
        <f t="shared" si="19"/>
        <v>7.0576131687242805E-2</v>
      </c>
      <c r="AY102" s="2" t="s">
        <v>309</v>
      </c>
      <c r="AZ102" s="3" t="s">
        <v>874</v>
      </c>
      <c r="BA102" s="1">
        <f t="shared" si="20"/>
        <v>1</v>
      </c>
      <c r="BB102" s="1">
        <f t="shared" si="21"/>
        <v>0.46148495913754128</v>
      </c>
      <c r="BC102" s="1">
        <f t="shared" si="22"/>
        <v>0.2841245000869414</v>
      </c>
      <c r="BD102" s="1">
        <f t="shared" si="23"/>
        <v>0.12276125891149366</v>
      </c>
      <c r="BE102" s="1">
        <f t="shared" si="24"/>
        <v>4.1384107111806644E-2</v>
      </c>
      <c r="BF102" s="1">
        <f t="shared" si="25"/>
        <v>9.0245174752217008E-2</v>
      </c>
    </row>
    <row r="103" spans="1:58" x14ac:dyDescent="0.25">
      <c r="A103">
        <v>2011</v>
      </c>
      <c r="B103" t="s">
        <v>211</v>
      </c>
      <c r="C103" t="s">
        <v>212</v>
      </c>
      <c r="D103">
        <v>47164</v>
      </c>
      <c r="E103">
        <v>23288</v>
      </c>
      <c r="F103">
        <v>11198</v>
      </c>
      <c r="G103">
        <v>4611</v>
      </c>
      <c r="H103">
        <v>4625</v>
      </c>
      <c r="I103">
        <v>3442</v>
      </c>
      <c r="J103">
        <v>5676</v>
      </c>
      <c r="K103">
        <v>3549</v>
      </c>
      <c r="L103">
        <v>1173</v>
      </c>
      <c r="M103">
        <v>384</v>
      </c>
      <c r="N103">
        <v>198</v>
      </c>
      <c r="O103">
        <v>372</v>
      </c>
      <c r="AA103" s="1">
        <f t="shared" si="14"/>
        <v>1</v>
      </c>
      <c r="AB103" s="1">
        <f t="shared" si="15"/>
        <v>0.62526427061310785</v>
      </c>
      <c r="AC103" s="1">
        <f t="shared" si="16"/>
        <v>0.20665961945031713</v>
      </c>
      <c r="AD103" s="1">
        <f t="shared" si="17"/>
        <v>6.765327695560254E-2</v>
      </c>
      <c r="AE103" s="1">
        <f t="shared" si="18"/>
        <v>3.4883720930232558E-2</v>
      </c>
      <c r="AF103" s="1">
        <f t="shared" si="19"/>
        <v>6.5539112050739964E-2</v>
      </c>
      <c r="AY103" s="2" t="s">
        <v>375</v>
      </c>
      <c r="AZ103" s="3" t="s">
        <v>874</v>
      </c>
      <c r="BA103" s="1">
        <f t="shared" si="20"/>
        <v>1</v>
      </c>
      <c r="BB103" s="1">
        <f t="shared" si="21"/>
        <v>0.51277297074577666</v>
      </c>
      <c r="BC103" s="1">
        <f t="shared" si="22"/>
        <v>0.24948496085702512</v>
      </c>
      <c r="BD103" s="1">
        <f t="shared" si="23"/>
        <v>8.7350638648537288E-2</v>
      </c>
      <c r="BE103" s="1">
        <f t="shared" si="24"/>
        <v>4.9649773382777089E-2</v>
      </c>
      <c r="BF103" s="1">
        <f t="shared" si="25"/>
        <v>0.10074165636588381</v>
      </c>
    </row>
    <row r="104" spans="1:58" x14ac:dyDescent="0.25">
      <c r="A104">
        <v>2011</v>
      </c>
      <c r="B104" t="s">
        <v>213</v>
      </c>
      <c r="C104" t="s">
        <v>214</v>
      </c>
      <c r="D104">
        <v>107167</v>
      </c>
      <c r="E104">
        <v>67187</v>
      </c>
      <c r="F104">
        <v>14312</v>
      </c>
      <c r="G104">
        <v>8807</v>
      </c>
      <c r="H104">
        <v>8548</v>
      </c>
      <c r="I104">
        <v>8313</v>
      </c>
      <c r="J104">
        <v>14516</v>
      </c>
      <c r="K104">
        <v>10417</v>
      </c>
      <c r="L104">
        <v>1594</v>
      </c>
      <c r="M104">
        <v>1022</v>
      </c>
      <c r="N104">
        <v>417</v>
      </c>
      <c r="O104">
        <v>1066</v>
      </c>
      <c r="AA104" s="1">
        <f t="shared" si="14"/>
        <v>1</v>
      </c>
      <c r="AB104" s="1">
        <f t="shared" si="15"/>
        <v>0.7176219344171948</v>
      </c>
      <c r="AC104" s="1">
        <f t="shared" si="16"/>
        <v>0.10980986497657758</v>
      </c>
      <c r="AD104" s="1">
        <f t="shared" si="17"/>
        <v>7.0405070267291259E-2</v>
      </c>
      <c r="AE104" s="1">
        <f t="shared" si="18"/>
        <v>2.8726922017084596E-2</v>
      </c>
      <c r="AF104" s="1">
        <f t="shared" si="19"/>
        <v>7.3436208321851756E-2</v>
      </c>
      <c r="AY104" s="2" t="s">
        <v>643</v>
      </c>
      <c r="AZ104" s="3" t="s">
        <v>874</v>
      </c>
      <c r="BA104" s="1">
        <f t="shared" si="20"/>
        <v>1</v>
      </c>
      <c r="BB104" s="1">
        <f t="shared" si="21"/>
        <v>0.41558168836623266</v>
      </c>
      <c r="BC104" s="1">
        <f t="shared" si="22"/>
        <v>0.31898362032759348</v>
      </c>
      <c r="BD104" s="1">
        <f t="shared" si="23"/>
        <v>0.1115077698446031</v>
      </c>
      <c r="BE104" s="1">
        <f t="shared" si="24"/>
        <v>5.2288954220915583E-2</v>
      </c>
      <c r="BF104" s="1">
        <f t="shared" si="25"/>
        <v>0.10163796724065519</v>
      </c>
    </row>
    <row r="105" spans="1:58" x14ac:dyDescent="0.25">
      <c r="A105">
        <v>2011</v>
      </c>
      <c r="B105" t="s">
        <v>215</v>
      </c>
      <c r="C105" t="s">
        <v>216</v>
      </c>
      <c r="D105">
        <v>46045</v>
      </c>
      <c r="E105">
        <v>15488</v>
      </c>
      <c r="F105">
        <v>13507</v>
      </c>
      <c r="G105">
        <v>6344</v>
      </c>
      <c r="H105">
        <v>6918</v>
      </c>
      <c r="I105">
        <v>3788</v>
      </c>
      <c r="J105">
        <v>4884</v>
      </c>
      <c r="K105">
        <v>2302</v>
      </c>
      <c r="L105">
        <v>1524</v>
      </c>
      <c r="M105">
        <v>490</v>
      </c>
      <c r="N105">
        <v>213</v>
      </c>
      <c r="O105">
        <v>355</v>
      </c>
      <c r="AA105" s="1">
        <f t="shared" si="14"/>
        <v>1</v>
      </c>
      <c r="AB105" s="1">
        <f t="shared" si="15"/>
        <v>0.47133497133497132</v>
      </c>
      <c r="AC105" s="1">
        <f t="shared" si="16"/>
        <v>0.31203931203931207</v>
      </c>
      <c r="AD105" s="1">
        <f t="shared" si="17"/>
        <v>0.10032760032760032</v>
      </c>
      <c r="AE105" s="1">
        <f t="shared" si="18"/>
        <v>4.3611793611793612E-2</v>
      </c>
      <c r="AF105" s="1">
        <f t="shared" si="19"/>
        <v>7.2686322686322691E-2</v>
      </c>
      <c r="AY105" s="2" t="s">
        <v>81</v>
      </c>
      <c r="AZ105" s="4" t="s">
        <v>872</v>
      </c>
      <c r="BA105" s="1">
        <f t="shared" si="20"/>
        <v>1</v>
      </c>
      <c r="BB105" s="1">
        <f t="shared" si="21"/>
        <v>0.65955310067788098</v>
      </c>
      <c r="BC105" s="1">
        <f t="shared" si="22"/>
        <v>0.16997238262616118</v>
      </c>
      <c r="BD105" s="1">
        <f t="shared" si="23"/>
        <v>6.0507155410494604E-2</v>
      </c>
      <c r="BE105" s="1">
        <f t="shared" si="24"/>
        <v>4.2932462967612356E-2</v>
      </c>
      <c r="BF105" s="1">
        <f t="shared" si="25"/>
        <v>6.7034898317850866E-2</v>
      </c>
    </row>
    <row r="106" spans="1:58" x14ac:dyDescent="0.25">
      <c r="A106">
        <v>2011</v>
      </c>
      <c r="B106" t="s">
        <v>217</v>
      </c>
      <c r="C106" t="s">
        <v>218</v>
      </c>
      <c r="D106">
        <v>36504</v>
      </c>
      <c r="E106">
        <v>17638</v>
      </c>
      <c r="F106">
        <v>9305</v>
      </c>
      <c r="G106">
        <v>3497</v>
      </c>
      <c r="H106">
        <v>3363</v>
      </c>
      <c r="I106">
        <v>2701</v>
      </c>
      <c r="J106">
        <v>4227</v>
      </c>
      <c r="K106">
        <v>2571</v>
      </c>
      <c r="L106">
        <v>928</v>
      </c>
      <c r="M106">
        <v>297</v>
      </c>
      <c r="N106">
        <v>146</v>
      </c>
      <c r="O106">
        <v>285</v>
      </c>
      <c r="AA106" s="1">
        <f t="shared" si="14"/>
        <v>1</v>
      </c>
      <c r="AB106" s="1">
        <f t="shared" si="15"/>
        <v>0.60823278921220725</v>
      </c>
      <c r="AC106" s="1">
        <f t="shared" si="16"/>
        <v>0.21954104565885971</v>
      </c>
      <c r="AD106" s="1">
        <f t="shared" si="17"/>
        <v>7.0262597586941089E-2</v>
      </c>
      <c r="AE106" s="1">
        <f t="shared" si="18"/>
        <v>3.4539862786846461E-2</v>
      </c>
      <c r="AF106" s="1">
        <f t="shared" si="19"/>
        <v>6.7423704755145489E-2</v>
      </c>
      <c r="AY106" s="2" t="s">
        <v>23</v>
      </c>
      <c r="AZ106" s="3" t="s">
        <v>870</v>
      </c>
      <c r="BA106" s="1">
        <f t="shared" si="20"/>
        <v>1</v>
      </c>
      <c r="BB106" s="1">
        <f t="shared" si="21"/>
        <v>0.73512809379070776</v>
      </c>
      <c r="BC106" s="1">
        <f t="shared" si="22"/>
        <v>0.14867564046895354</v>
      </c>
      <c r="BD106" s="1">
        <f t="shared" si="23"/>
        <v>3.4216239687364307E-2</v>
      </c>
      <c r="BE106" s="1">
        <f t="shared" si="24"/>
        <v>2.3881893182805036E-2</v>
      </c>
      <c r="BF106" s="1">
        <f t="shared" si="25"/>
        <v>5.8098132870169343E-2</v>
      </c>
    </row>
    <row r="107" spans="1:58" x14ac:dyDescent="0.25">
      <c r="A107">
        <v>2011</v>
      </c>
      <c r="B107" t="s">
        <v>219</v>
      </c>
      <c r="C107" t="s">
        <v>220</v>
      </c>
      <c r="D107">
        <v>55484</v>
      </c>
      <c r="E107">
        <v>31791</v>
      </c>
      <c r="F107">
        <v>12052</v>
      </c>
      <c r="G107">
        <v>3439</v>
      </c>
      <c r="H107">
        <v>4209</v>
      </c>
      <c r="I107">
        <v>3993</v>
      </c>
      <c r="J107">
        <v>7260</v>
      </c>
      <c r="K107">
        <v>4682</v>
      </c>
      <c r="L107">
        <v>1449</v>
      </c>
      <c r="M107">
        <v>427</v>
      </c>
      <c r="N107">
        <v>199</v>
      </c>
      <c r="O107">
        <v>503</v>
      </c>
      <c r="AA107" s="1">
        <f t="shared" si="14"/>
        <v>1</v>
      </c>
      <c r="AB107" s="1">
        <f t="shared" si="15"/>
        <v>0.64490358126721758</v>
      </c>
      <c r="AC107" s="1">
        <f t="shared" si="16"/>
        <v>0.19958677685950413</v>
      </c>
      <c r="AD107" s="1">
        <f t="shared" si="17"/>
        <v>5.8815426997245179E-2</v>
      </c>
      <c r="AE107" s="1">
        <f t="shared" si="18"/>
        <v>2.741046831955923E-2</v>
      </c>
      <c r="AF107" s="1">
        <f t="shared" si="19"/>
        <v>6.9283746556473833E-2</v>
      </c>
      <c r="AY107" s="2" t="s">
        <v>225</v>
      </c>
      <c r="AZ107" s="3" t="s">
        <v>869</v>
      </c>
      <c r="BA107" s="1">
        <f t="shared" si="20"/>
        <v>1</v>
      </c>
      <c r="BB107" s="1">
        <f t="shared" si="21"/>
        <v>0.69842242303568691</v>
      </c>
      <c r="BC107" s="1">
        <f t="shared" si="22"/>
        <v>0.13799969367437587</v>
      </c>
      <c r="BD107" s="1">
        <f t="shared" si="23"/>
        <v>6.3256241384591821E-2</v>
      </c>
      <c r="BE107" s="1">
        <f t="shared" si="24"/>
        <v>3.0326236789707459E-2</v>
      </c>
      <c r="BF107" s="1">
        <f t="shared" si="25"/>
        <v>6.9995405115637926E-2</v>
      </c>
    </row>
    <row r="108" spans="1:58" x14ac:dyDescent="0.25">
      <c r="A108">
        <v>2011</v>
      </c>
      <c r="B108" t="s">
        <v>221</v>
      </c>
      <c r="C108" t="s">
        <v>222</v>
      </c>
      <c r="D108">
        <v>53092</v>
      </c>
      <c r="E108">
        <v>23850</v>
      </c>
      <c r="F108">
        <v>14136</v>
      </c>
      <c r="G108">
        <v>5820</v>
      </c>
      <c r="H108">
        <v>5624</v>
      </c>
      <c r="I108">
        <v>3662</v>
      </c>
      <c r="J108">
        <v>6548</v>
      </c>
      <c r="K108">
        <v>3428</v>
      </c>
      <c r="L108">
        <v>1641</v>
      </c>
      <c r="M108">
        <v>728</v>
      </c>
      <c r="N108">
        <v>268</v>
      </c>
      <c r="O108">
        <v>483</v>
      </c>
      <c r="AA108" s="1">
        <f t="shared" si="14"/>
        <v>1</v>
      </c>
      <c r="AB108" s="1">
        <f t="shared" si="15"/>
        <v>0.52351863164324985</v>
      </c>
      <c r="AC108" s="1">
        <f t="shared" si="16"/>
        <v>0.25061087354917533</v>
      </c>
      <c r="AD108" s="1">
        <f t="shared" si="17"/>
        <v>0.11117898594990837</v>
      </c>
      <c r="AE108" s="1">
        <f t="shared" si="18"/>
        <v>4.092852779474649E-2</v>
      </c>
      <c r="AF108" s="1">
        <f t="shared" si="19"/>
        <v>7.376298106291998E-2</v>
      </c>
      <c r="AY108" s="2" t="s">
        <v>645</v>
      </c>
      <c r="AZ108" s="3" t="s">
        <v>871</v>
      </c>
      <c r="BA108" s="1">
        <f t="shared" si="20"/>
        <v>1</v>
      </c>
      <c r="BB108" s="1">
        <f t="shared" si="21"/>
        <v>0.69942522258537132</v>
      </c>
      <c r="BC108" s="1">
        <f t="shared" si="22"/>
        <v>0.15045644088808746</v>
      </c>
      <c r="BD108" s="1">
        <f t="shared" si="23"/>
        <v>5.7815845824411134E-2</v>
      </c>
      <c r="BE108" s="1">
        <f t="shared" si="24"/>
        <v>2.9415079454524963E-2</v>
      </c>
      <c r="BF108" s="1">
        <f t="shared" si="25"/>
        <v>6.2887411247605093E-2</v>
      </c>
    </row>
    <row r="109" spans="1:58" x14ac:dyDescent="0.25">
      <c r="A109">
        <v>2011</v>
      </c>
      <c r="B109" t="s">
        <v>223</v>
      </c>
      <c r="C109" t="s">
        <v>224</v>
      </c>
      <c r="D109">
        <v>53367</v>
      </c>
      <c r="E109">
        <v>31909</v>
      </c>
      <c r="F109">
        <v>9270</v>
      </c>
      <c r="G109">
        <v>3940</v>
      </c>
      <c r="H109">
        <v>4737</v>
      </c>
      <c r="I109">
        <v>3511</v>
      </c>
      <c r="J109">
        <v>6367</v>
      </c>
      <c r="K109">
        <v>4376</v>
      </c>
      <c r="L109">
        <v>1010</v>
      </c>
      <c r="M109">
        <v>386</v>
      </c>
      <c r="N109">
        <v>196</v>
      </c>
      <c r="O109">
        <v>399</v>
      </c>
      <c r="AA109" s="1">
        <f t="shared" si="14"/>
        <v>1</v>
      </c>
      <c r="AB109" s="1">
        <f t="shared" si="15"/>
        <v>0.68729385896026385</v>
      </c>
      <c r="AC109" s="1">
        <f t="shared" si="16"/>
        <v>0.15863043819695305</v>
      </c>
      <c r="AD109" s="1">
        <f t="shared" si="17"/>
        <v>6.0625098162399874E-2</v>
      </c>
      <c r="AE109" s="1">
        <f t="shared" si="18"/>
        <v>3.0783728600596829E-2</v>
      </c>
      <c r="AF109" s="1">
        <f t="shared" si="19"/>
        <v>6.2666876079786396E-2</v>
      </c>
      <c r="AY109" s="2" t="s">
        <v>503</v>
      </c>
      <c r="AZ109" s="3" t="s">
        <v>869</v>
      </c>
      <c r="BA109" s="1">
        <f t="shared" si="20"/>
        <v>1</v>
      </c>
      <c r="BB109" s="1">
        <f t="shared" si="21"/>
        <v>0.73311651042663095</v>
      </c>
      <c r="BC109" s="1">
        <f t="shared" si="22"/>
        <v>0.11364071168930553</v>
      </c>
      <c r="BD109" s="1">
        <f t="shared" si="23"/>
        <v>5.1654868949684331E-2</v>
      </c>
      <c r="BE109" s="1">
        <f t="shared" si="24"/>
        <v>2.2957719533193036E-2</v>
      </c>
      <c r="BF109" s="1">
        <f t="shared" si="25"/>
        <v>7.8630189401186143E-2</v>
      </c>
    </row>
    <row r="110" spans="1:58" x14ac:dyDescent="0.25">
      <c r="A110">
        <v>2011</v>
      </c>
      <c r="B110" t="s">
        <v>225</v>
      </c>
      <c r="C110" t="s">
        <v>226</v>
      </c>
      <c r="D110">
        <v>55929</v>
      </c>
      <c r="E110">
        <v>34316</v>
      </c>
      <c r="F110">
        <v>8804</v>
      </c>
      <c r="G110">
        <v>3336</v>
      </c>
      <c r="H110">
        <v>5267</v>
      </c>
      <c r="I110">
        <v>4206</v>
      </c>
      <c r="J110">
        <v>6529</v>
      </c>
      <c r="K110">
        <v>4560</v>
      </c>
      <c r="L110">
        <v>901</v>
      </c>
      <c r="M110">
        <v>413</v>
      </c>
      <c r="N110">
        <v>198</v>
      </c>
      <c r="O110">
        <v>457</v>
      </c>
      <c r="AA110" s="1">
        <f t="shared" si="14"/>
        <v>1</v>
      </c>
      <c r="AB110" s="1">
        <f t="shared" si="15"/>
        <v>0.69842242303568691</v>
      </c>
      <c r="AC110" s="1">
        <f t="shared" si="16"/>
        <v>0.13799969367437587</v>
      </c>
      <c r="AD110" s="1">
        <f t="shared" si="17"/>
        <v>6.3256241384591821E-2</v>
      </c>
      <c r="AE110" s="1">
        <f t="shared" si="18"/>
        <v>3.0326236789707459E-2</v>
      </c>
      <c r="AF110" s="1">
        <f t="shared" si="19"/>
        <v>6.9995405115637926E-2</v>
      </c>
      <c r="AY110" s="2" t="s">
        <v>525</v>
      </c>
      <c r="AZ110" s="3" t="s">
        <v>870</v>
      </c>
      <c r="BA110" s="1">
        <f t="shared" si="20"/>
        <v>1</v>
      </c>
      <c r="BB110" s="1">
        <f t="shared" si="21"/>
        <v>0.52179899036255162</v>
      </c>
      <c r="BC110" s="1">
        <f t="shared" si="22"/>
        <v>0.21493039620621079</v>
      </c>
      <c r="BD110" s="1">
        <f t="shared" si="23"/>
        <v>0.1306409668043445</v>
      </c>
      <c r="BE110" s="1">
        <f t="shared" si="24"/>
        <v>3.1206975676916018E-2</v>
      </c>
      <c r="BF110" s="1">
        <f t="shared" si="25"/>
        <v>0.10142267094997705</v>
      </c>
    </row>
    <row r="111" spans="1:58" x14ac:dyDescent="0.25">
      <c r="A111">
        <v>2011</v>
      </c>
      <c r="B111" t="s">
        <v>227</v>
      </c>
      <c r="C111" t="s">
        <v>228</v>
      </c>
      <c r="D111">
        <v>48561</v>
      </c>
      <c r="E111">
        <v>27233</v>
      </c>
      <c r="F111">
        <v>10652</v>
      </c>
      <c r="G111">
        <v>3258</v>
      </c>
      <c r="H111">
        <v>3669</v>
      </c>
      <c r="I111">
        <v>3749</v>
      </c>
      <c r="J111">
        <v>6709</v>
      </c>
      <c r="K111">
        <v>4275</v>
      </c>
      <c r="L111">
        <v>1305</v>
      </c>
      <c r="M111">
        <v>416</v>
      </c>
      <c r="N111">
        <v>197</v>
      </c>
      <c r="O111">
        <v>516</v>
      </c>
      <c r="AA111" s="1">
        <f t="shared" si="14"/>
        <v>1</v>
      </c>
      <c r="AB111" s="1">
        <f t="shared" si="15"/>
        <v>0.63720375614845726</v>
      </c>
      <c r="AC111" s="1">
        <f t="shared" si="16"/>
        <v>0.19451483082426591</v>
      </c>
      <c r="AD111" s="1">
        <f t="shared" si="17"/>
        <v>6.2006260247428828E-2</v>
      </c>
      <c r="AE111" s="1">
        <f t="shared" si="18"/>
        <v>2.9363541511402594E-2</v>
      </c>
      <c r="AF111" s="1">
        <f t="shared" si="19"/>
        <v>7.6911611268445368E-2</v>
      </c>
      <c r="AY111" s="2" t="s">
        <v>363</v>
      </c>
      <c r="AZ111" s="4" t="s">
        <v>872</v>
      </c>
      <c r="BA111" s="1">
        <f t="shared" si="20"/>
        <v>1</v>
      </c>
      <c r="BB111" s="1">
        <f t="shared" si="21"/>
        <v>0.62028883409651281</v>
      </c>
      <c r="BC111" s="1">
        <f t="shared" si="22"/>
        <v>0.15973934483973229</v>
      </c>
      <c r="BD111" s="1">
        <f t="shared" si="23"/>
        <v>0.10162028883409652</v>
      </c>
      <c r="BE111" s="1">
        <f t="shared" si="24"/>
        <v>3.9626629094751675E-2</v>
      </c>
      <c r="BF111" s="1">
        <f t="shared" si="25"/>
        <v>7.8724903134906654E-2</v>
      </c>
    </row>
    <row r="112" spans="1:58" x14ac:dyDescent="0.25">
      <c r="A112">
        <v>2011</v>
      </c>
      <c r="B112" t="s">
        <v>229</v>
      </c>
      <c r="C112" t="s">
        <v>230</v>
      </c>
      <c r="D112">
        <v>54899</v>
      </c>
      <c r="E112">
        <v>22166</v>
      </c>
      <c r="F112">
        <v>16163</v>
      </c>
      <c r="G112">
        <v>5384</v>
      </c>
      <c r="H112">
        <v>7086</v>
      </c>
      <c r="I112">
        <v>4100</v>
      </c>
      <c r="J112">
        <v>6707</v>
      </c>
      <c r="K112">
        <v>3587</v>
      </c>
      <c r="L112">
        <v>1754</v>
      </c>
      <c r="M112">
        <v>564</v>
      </c>
      <c r="N112">
        <v>310</v>
      </c>
      <c r="O112">
        <v>492</v>
      </c>
      <c r="AA112" s="1">
        <f t="shared" si="14"/>
        <v>1</v>
      </c>
      <c r="AB112" s="1">
        <f t="shared" si="15"/>
        <v>0.53481437304308932</v>
      </c>
      <c r="AC112" s="1">
        <f t="shared" si="16"/>
        <v>0.26151781720590428</v>
      </c>
      <c r="AD112" s="1">
        <f t="shared" si="17"/>
        <v>8.4091247949903081E-2</v>
      </c>
      <c r="AE112" s="1">
        <f t="shared" si="18"/>
        <v>4.6220366780975103E-2</v>
      </c>
      <c r="AF112" s="1">
        <f t="shared" si="19"/>
        <v>7.3356195020128218E-2</v>
      </c>
      <c r="AY112" s="2" t="s">
        <v>431</v>
      </c>
      <c r="AZ112" s="3" t="s">
        <v>870</v>
      </c>
      <c r="BA112" s="1">
        <f t="shared" si="20"/>
        <v>1</v>
      </c>
      <c r="BB112" s="1">
        <f t="shared" si="21"/>
        <v>0.49147449336128579</v>
      </c>
      <c r="BC112" s="1">
        <f t="shared" si="22"/>
        <v>0.29454926624737948</v>
      </c>
      <c r="BD112" s="1">
        <f t="shared" si="23"/>
        <v>3.445143256464011E-2</v>
      </c>
      <c r="BE112" s="1">
        <f t="shared" si="24"/>
        <v>4.7099930118798046E-2</v>
      </c>
      <c r="BF112" s="1">
        <f t="shared" si="25"/>
        <v>0.13242487770789657</v>
      </c>
    </row>
    <row r="113" spans="1:58" x14ac:dyDescent="0.25">
      <c r="A113">
        <v>2011</v>
      </c>
      <c r="B113" t="s">
        <v>231</v>
      </c>
      <c r="C113" t="s">
        <v>232</v>
      </c>
      <c r="D113">
        <v>55665</v>
      </c>
      <c r="E113">
        <v>25727</v>
      </c>
      <c r="F113">
        <v>13496</v>
      </c>
      <c r="G113">
        <v>5213</v>
      </c>
      <c r="H113">
        <v>7535</v>
      </c>
      <c r="I113">
        <v>3694</v>
      </c>
      <c r="J113">
        <v>5990</v>
      </c>
      <c r="K113">
        <v>3462</v>
      </c>
      <c r="L113">
        <v>1275</v>
      </c>
      <c r="M113">
        <v>527</v>
      </c>
      <c r="N113">
        <v>298</v>
      </c>
      <c r="O113">
        <v>428</v>
      </c>
      <c r="AA113" s="1">
        <f t="shared" si="14"/>
        <v>1</v>
      </c>
      <c r="AB113" s="1">
        <f t="shared" si="15"/>
        <v>0.57796327212020038</v>
      </c>
      <c r="AC113" s="1">
        <f t="shared" si="16"/>
        <v>0.21285475792988315</v>
      </c>
      <c r="AD113" s="1">
        <f t="shared" si="17"/>
        <v>8.7979966611018368E-2</v>
      </c>
      <c r="AE113" s="1">
        <f t="shared" si="18"/>
        <v>4.974958263772955E-2</v>
      </c>
      <c r="AF113" s="1">
        <f t="shared" si="19"/>
        <v>7.1452420701168612E-2</v>
      </c>
      <c r="AY113" s="2" t="s">
        <v>555</v>
      </c>
      <c r="AZ113" s="4" t="s">
        <v>872</v>
      </c>
      <c r="BA113" s="1">
        <f t="shared" si="20"/>
        <v>1</v>
      </c>
      <c r="BB113" s="1">
        <f t="shared" si="21"/>
        <v>0.60991913746630733</v>
      </c>
      <c r="BC113" s="1">
        <f t="shared" si="22"/>
        <v>0.16388140161725068</v>
      </c>
      <c r="BD113" s="1">
        <f t="shared" si="23"/>
        <v>9.2506738544474387E-2</v>
      </c>
      <c r="BE113" s="1">
        <f t="shared" si="24"/>
        <v>5.1859838274932617E-2</v>
      </c>
      <c r="BF113" s="1">
        <f t="shared" si="25"/>
        <v>8.1832884097035041E-2</v>
      </c>
    </row>
    <row r="114" spans="1:58" x14ac:dyDescent="0.25">
      <c r="A114">
        <v>2011</v>
      </c>
      <c r="B114" t="s">
        <v>233</v>
      </c>
      <c r="C114" t="s">
        <v>234</v>
      </c>
      <c r="D114">
        <v>91250</v>
      </c>
      <c r="E114">
        <v>41363</v>
      </c>
      <c r="F114">
        <v>17874</v>
      </c>
      <c r="G114">
        <v>8082</v>
      </c>
      <c r="H114">
        <v>15685</v>
      </c>
      <c r="I114">
        <v>8246</v>
      </c>
      <c r="J114">
        <v>10751</v>
      </c>
      <c r="K114">
        <v>5944</v>
      </c>
      <c r="L114">
        <v>2285</v>
      </c>
      <c r="M114">
        <v>947</v>
      </c>
      <c r="N114">
        <v>733</v>
      </c>
      <c r="O114">
        <v>842</v>
      </c>
      <c r="AA114" s="1">
        <f t="shared" si="14"/>
        <v>1</v>
      </c>
      <c r="AB114" s="1">
        <f t="shared" si="15"/>
        <v>0.55287880197190964</v>
      </c>
      <c r="AC114" s="1">
        <f t="shared" si="16"/>
        <v>0.21253836852385824</v>
      </c>
      <c r="AD114" s="1">
        <f t="shared" si="17"/>
        <v>8.8084829318202953E-2</v>
      </c>
      <c r="AE114" s="1">
        <f t="shared" si="18"/>
        <v>6.8179704213561523E-2</v>
      </c>
      <c r="AF114" s="1">
        <f t="shared" si="19"/>
        <v>7.8318295972467672E-2</v>
      </c>
      <c r="AY114" s="2" t="s">
        <v>391</v>
      </c>
      <c r="AZ114" s="3" t="s">
        <v>870</v>
      </c>
      <c r="BA114" s="1">
        <f t="shared" si="20"/>
        <v>1</v>
      </c>
      <c r="BB114" s="1">
        <f t="shared" si="21"/>
        <v>0.72832497788263051</v>
      </c>
      <c r="BC114" s="1">
        <f t="shared" si="22"/>
        <v>9.0091418460631081E-2</v>
      </c>
      <c r="BD114" s="1">
        <f t="shared" si="23"/>
        <v>2.1675022117369509E-2</v>
      </c>
      <c r="BE114" s="1">
        <f t="shared" si="24"/>
        <v>5.3376585078148041E-2</v>
      </c>
      <c r="BF114" s="1">
        <f t="shared" si="25"/>
        <v>0.10653199646122088</v>
      </c>
    </row>
    <row r="115" spans="1:58" x14ac:dyDescent="0.25">
      <c r="A115">
        <v>2011</v>
      </c>
      <c r="B115" t="s">
        <v>235</v>
      </c>
      <c r="C115" t="s">
        <v>236</v>
      </c>
      <c r="D115">
        <v>152309</v>
      </c>
      <c r="E115">
        <v>63172</v>
      </c>
      <c r="F115">
        <v>37034</v>
      </c>
      <c r="G115">
        <v>16500</v>
      </c>
      <c r="H115">
        <v>23567</v>
      </c>
      <c r="I115">
        <v>12036</v>
      </c>
      <c r="J115">
        <v>18917</v>
      </c>
      <c r="K115">
        <v>9821</v>
      </c>
      <c r="L115">
        <v>4473</v>
      </c>
      <c r="M115">
        <v>1843</v>
      </c>
      <c r="N115">
        <v>1375</v>
      </c>
      <c r="O115">
        <v>1405</v>
      </c>
      <c r="AA115" s="1">
        <f t="shared" si="14"/>
        <v>1</v>
      </c>
      <c r="AB115" s="1">
        <f t="shared" si="15"/>
        <v>0.51916265792673255</v>
      </c>
      <c r="AC115" s="1">
        <f t="shared" si="16"/>
        <v>0.23645398318972352</v>
      </c>
      <c r="AD115" s="1">
        <f t="shared" si="17"/>
        <v>9.7425596024739658E-2</v>
      </c>
      <c r="AE115" s="1">
        <f t="shared" si="18"/>
        <v>7.2685943860020086E-2</v>
      </c>
      <c r="AF115" s="1">
        <f t="shared" si="19"/>
        <v>7.4271818998784156E-2</v>
      </c>
      <c r="AY115" s="2" t="s">
        <v>41</v>
      </c>
      <c r="AZ115" s="3" t="s">
        <v>871</v>
      </c>
      <c r="BA115" s="1">
        <f t="shared" si="20"/>
        <v>1</v>
      </c>
      <c r="BB115" s="1">
        <f t="shared" si="21"/>
        <v>0.65928853754940708</v>
      </c>
      <c r="BC115" s="1">
        <f t="shared" si="22"/>
        <v>0.19077733860342555</v>
      </c>
      <c r="BD115" s="1">
        <f t="shared" si="23"/>
        <v>6.4163372859025028E-2</v>
      </c>
      <c r="BE115" s="1">
        <f t="shared" si="24"/>
        <v>2.6086956521739129E-2</v>
      </c>
      <c r="BF115" s="1">
        <f t="shared" si="25"/>
        <v>5.9683794466403164E-2</v>
      </c>
    </row>
    <row r="116" spans="1:58" x14ac:dyDescent="0.25">
      <c r="A116">
        <v>2011</v>
      </c>
      <c r="B116" t="s">
        <v>237</v>
      </c>
      <c r="C116" t="s">
        <v>238</v>
      </c>
      <c r="D116">
        <v>108538</v>
      </c>
      <c r="E116">
        <v>73858</v>
      </c>
      <c r="F116">
        <v>13554</v>
      </c>
      <c r="G116">
        <v>6583</v>
      </c>
      <c r="H116">
        <v>7010</v>
      </c>
      <c r="I116">
        <v>7533</v>
      </c>
      <c r="J116">
        <v>15808</v>
      </c>
      <c r="K116">
        <v>11458</v>
      </c>
      <c r="L116">
        <v>1847</v>
      </c>
      <c r="M116">
        <v>1010</v>
      </c>
      <c r="N116">
        <v>448</v>
      </c>
      <c r="O116">
        <v>1045</v>
      </c>
      <c r="AA116" s="1">
        <f t="shared" si="14"/>
        <v>1</v>
      </c>
      <c r="AB116" s="1">
        <f t="shared" si="15"/>
        <v>0.72482287449392713</v>
      </c>
      <c r="AC116" s="1">
        <f t="shared" si="16"/>
        <v>0.11683957489878542</v>
      </c>
      <c r="AD116" s="1">
        <f t="shared" si="17"/>
        <v>6.3891700404858295E-2</v>
      </c>
      <c r="AE116" s="1">
        <f t="shared" si="18"/>
        <v>2.8340080971659919E-2</v>
      </c>
      <c r="AF116" s="1">
        <f t="shared" si="19"/>
        <v>6.6105769230769232E-2</v>
      </c>
      <c r="AY116" s="2" t="s">
        <v>123</v>
      </c>
      <c r="AZ116" s="3" t="s">
        <v>874</v>
      </c>
      <c r="BA116" s="1">
        <f t="shared" si="20"/>
        <v>1</v>
      </c>
      <c r="BB116" s="1">
        <f t="shared" si="21"/>
        <v>0.51977401129943501</v>
      </c>
      <c r="BC116" s="1">
        <f t="shared" si="22"/>
        <v>0.23516949152542374</v>
      </c>
      <c r="BD116" s="1">
        <f t="shared" si="23"/>
        <v>0.1128177966101695</v>
      </c>
      <c r="BE116" s="1">
        <f t="shared" si="24"/>
        <v>6.4795197740112997E-2</v>
      </c>
      <c r="BF116" s="1">
        <f t="shared" si="25"/>
        <v>6.7443502824858753E-2</v>
      </c>
    </row>
    <row r="117" spans="1:58" x14ac:dyDescent="0.25">
      <c r="A117">
        <v>2011</v>
      </c>
      <c r="B117" t="s">
        <v>239</v>
      </c>
      <c r="C117" t="s">
        <v>240</v>
      </c>
      <c r="D117">
        <v>78624</v>
      </c>
      <c r="E117">
        <v>47298</v>
      </c>
      <c r="F117">
        <v>12432</v>
      </c>
      <c r="G117">
        <v>7495</v>
      </c>
      <c r="H117">
        <v>6395</v>
      </c>
      <c r="I117">
        <v>5004</v>
      </c>
      <c r="J117">
        <v>10350</v>
      </c>
      <c r="K117">
        <v>7197</v>
      </c>
      <c r="L117">
        <v>1351</v>
      </c>
      <c r="M117">
        <v>869</v>
      </c>
      <c r="N117">
        <v>385</v>
      </c>
      <c r="O117">
        <v>548</v>
      </c>
      <c r="AA117" s="1">
        <f t="shared" si="14"/>
        <v>1</v>
      </c>
      <c r="AB117" s="1">
        <f t="shared" si="15"/>
        <v>0.69536231884057975</v>
      </c>
      <c r="AC117" s="1">
        <f t="shared" si="16"/>
        <v>0.13053140096618357</v>
      </c>
      <c r="AD117" s="1">
        <f t="shared" si="17"/>
        <v>8.3961352657004829E-2</v>
      </c>
      <c r="AE117" s="1">
        <f t="shared" si="18"/>
        <v>3.7198067632850239E-2</v>
      </c>
      <c r="AF117" s="1">
        <f t="shared" si="19"/>
        <v>5.2946859903381639E-2</v>
      </c>
      <c r="AY117" s="2" t="s">
        <v>393</v>
      </c>
      <c r="AZ117" s="3" t="s">
        <v>870</v>
      </c>
      <c r="BA117" s="1">
        <f t="shared" si="20"/>
        <v>1</v>
      </c>
      <c r="BB117" s="1">
        <f t="shared" si="21"/>
        <v>0.74379273119827272</v>
      </c>
      <c r="BC117" s="1">
        <f t="shared" si="22"/>
        <v>0.10021590500179921</v>
      </c>
      <c r="BD117" s="1">
        <f t="shared" si="23"/>
        <v>2.15005397625045E-2</v>
      </c>
      <c r="BE117" s="1">
        <f t="shared" si="24"/>
        <v>4.9118387909319897E-2</v>
      </c>
      <c r="BF117" s="1">
        <f t="shared" si="25"/>
        <v>8.5372436128103635E-2</v>
      </c>
    </row>
    <row r="118" spans="1:58" x14ac:dyDescent="0.25">
      <c r="A118">
        <v>2011</v>
      </c>
      <c r="B118" t="s">
        <v>241</v>
      </c>
      <c r="C118" t="s">
        <v>242</v>
      </c>
      <c r="D118">
        <v>47599</v>
      </c>
      <c r="E118">
        <v>21309</v>
      </c>
      <c r="F118">
        <v>14903</v>
      </c>
      <c r="G118">
        <v>3159</v>
      </c>
      <c r="H118">
        <v>3773</v>
      </c>
      <c r="I118">
        <v>4455</v>
      </c>
      <c r="J118">
        <v>6187</v>
      </c>
      <c r="K118">
        <v>3378</v>
      </c>
      <c r="L118">
        <v>1664</v>
      </c>
      <c r="M118">
        <v>345</v>
      </c>
      <c r="N118">
        <v>186</v>
      </c>
      <c r="O118">
        <v>614</v>
      </c>
      <c r="AA118" s="1">
        <f t="shared" si="14"/>
        <v>1</v>
      </c>
      <c r="AB118" s="1">
        <f t="shared" si="15"/>
        <v>0.54598351381929855</v>
      </c>
      <c r="AC118" s="1">
        <f t="shared" si="16"/>
        <v>0.26895102634556328</v>
      </c>
      <c r="AD118" s="1">
        <f t="shared" si="17"/>
        <v>5.5762081784386616E-2</v>
      </c>
      <c r="AE118" s="1">
        <f t="shared" si="18"/>
        <v>3.0063035396799741E-2</v>
      </c>
      <c r="AF118" s="1">
        <f t="shared" si="19"/>
        <v>9.9240342653951832E-2</v>
      </c>
      <c r="AY118" s="2" t="s">
        <v>181</v>
      </c>
      <c r="AZ118" s="3" t="s">
        <v>874</v>
      </c>
      <c r="BA118" s="1">
        <f t="shared" si="20"/>
        <v>1</v>
      </c>
      <c r="BB118" s="1">
        <f t="shared" si="21"/>
        <v>0.53179190751445082</v>
      </c>
      <c r="BC118" s="1">
        <f t="shared" si="22"/>
        <v>0.28023977734960392</v>
      </c>
      <c r="BD118" s="1">
        <f t="shared" si="23"/>
        <v>5.9944337400984801E-2</v>
      </c>
      <c r="BE118" s="1">
        <f t="shared" si="24"/>
        <v>5.5448512095910937E-2</v>
      </c>
      <c r="BF118" s="1">
        <f t="shared" si="25"/>
        <v>7.2575465639049458E-2</v>
      </c>
    </row>
    <row r="119" spans="1:58" x14ac:dyDescent="0.25">
      <c r="A119">
        <v>2011</v>
      </c>
      <c r="B119" t="s">
        <v>243</v>
      </c>
      <c r="C119" t="s">
        <v>244</v>
      </c>
      <c r="D119">
        <v>55186</v>
      </c>
      <c r="E119">
        <v>28736</v>
      </c>
      <c r="F119">
        <v>11743</v>
      </c>
      <c r="G119">
        <v>5230</v>
      </c>
      <c r="H119">
        <v>5650</v>
      </c>
      <c r="I119">
        <v>3827</v>
      </c>
      <c r="J119">
        <v>7270</v>
      </c>
      <c r="K119">
        <v>4598</v>
      </c>
      <c r="L119">
        <v>1402</v>
      </c>
      <c r="M119">
        <v>513</v>
      </c>
      <c r="N119">
        <v>283</v>
      </c>
      <c r="O119">
        <v>474</v>
      </c>
      <c r="AA119" s="1">
        <f t="shared" si="14"/>
        <v>1</v>
      </c>
      <c r="AB119" s="1">
        <f t="shared" si="15"/>
        <v>0.6324621733149931</v>
      </c>
      <c r="AC119" s="1">
        <f t="shared" si="16"/>
        <v>0.19284731774415406</v>
      </c>
      <c r="AD119" s="1">
        <f t="shared" si="17"/>
        <v>7.0563961485557089E-2</v>
      </c>
      <c r="AE119" s="1">
        <f t="shared" si="18"/>
        <v>3.8927097661623111E-2</v>
      </c>
      <c r="AF119" s="1">
        <f t="shared" si="19"/>
        <v>6.5199449793672634E-2</v>
      </c>
      <c r="AY119" s="2" t="s">
        <v>395</v>
      </c>
      <c r="AZ119" s="3" t="s">
        <v>870</v>
      </c>
      <c r="BA119" s="1">
        <f t="shared" si="20"/>
        <v>1</v>
      </c>
      <c r="BB119" s="1">
        <f t="shared" si="21"/>
        <v>0.58817213182456429</v>
      </c>
      <c r="BC119" s="1">
        <f t="shared" si="22"/>
        <v>0.18262162385396877</v>
      </c>
      <c r="BD119" s="1">
        <f t="shared" si="23"/>
        <v>2.4118278681754358E-2</v>
      </c>
      <c r="BE119" s="1">
        <f t="shared" si="24"/>
        <v>4.9558106880317171E-2</v>
      </c>
      <c r="BF119" s="1">
        <f t="shared" si="25"/>
        <v>0.1555298587593954</v>
      </c>
    </row>
    <row r="120" spans="1:58" x14ac:dyDescent="0.25">
      <c r="A120">
        <v>2011</v>
      </c>
      <c r="B120" t="s">
        <v>245</v>
      </c>
      <c r="C120" t="s">
        <v>246</v>
      </c>
      <c r="D120">
        <v>49339</v>
      </c>
      <c r="E120">
        <v>19141</v>
      </c>
      <c r="F120">
        <v>16105</v>
      </c>
      <c r="G120">
        <v>4021</v>
      </c>
      <c r="H120">
        <v>6262</v>
      </c>
      <c r="I120">
        <v>3810</v>
      </c>
      <c r="J120">
        <v>5517</v>
      </c>
      <c r="K120">
        <v>2923</v>
      </c>
      <c r="L120">
        <v>1435</v>
      </c>
      <c r="M120">
        <v>335</v>
      </c>
      <c r="N120">
        <v>396</v>
      </c>
      <c r="O120">
        <v>428</v>
      </c>
      <c r="AA120" s="1">
        <f t="shared" si="14"/>
        <v>1</v>
      </c>
      <c r="AB120" s="1">
        <f t="shared" si="15"/>
        <v>0.52981692949066517</v>
      </c>
      <c r="AC120" s="1">
        <f t="shared" si="16"/>
        <v>0.26010512959941995</v>
      </c>
      <c r="AD120" s="1">
        <f t="shared" si="17"/>
        <v>6.0721406561537065E-2</v>
      </c>
      <c r="AE120" s="1">
        <f t="shared" si="18"/>
        <v>7.177814029363784E-2</v>
      </c>
      <c r="AF120" s="1">
        <f t="shared" si="19"/>
        <v>7.7578394054739888E-2</v>
      </c>
      <c r="AY120" s="2" t="s">
        <v>329</v>
      </c>
      <c r="AZ120" s="3" t="s">
        <v>871</v>
      </c>
      <c r="BA120" s="1">
        <f t="shared" si="20"/>
        <v>1</v>
      </c>
      <c r="BB120" s="1">
        <f t="shared" si="21"/>
        <v>0.65604122924222175</v>
      </c>
      <c r="BC120" s="1">
        <f t="shared" si="22"/>
        <v>0.16854361519373925</v>
      </c>
      <c r="BD120" s="1">
        <f t="shared" si="23"/>
        <v>6.4516129032258063E-2</v>
      </c>
      <c r="BE120" s="1">
        <f t="shared" si="24"/>
        <v>2.7486161481198701E-2</v>
      </c>
      <c r="BF120" s="1">
        <f t="shared" si="25"/>
        <v>8.3412865050582166E-2</v>
      </c>
    </row>
    <row r="121" spans="1:58" x14ac:dyDescent="0.25">
      <c r="A121">
        <v>2011</v>
      </c>
      <c r="B121" t="s">
        <v>247</v>
      </c>
      <c r="C121" t="s">
        <v>248</v>
      </c>
      <c r="D121">
        <v>57642</v>
      </c>
      <c r="E121">
        <v>34735</v>
      </c>
      <c r="F121">
        <v>9487</v>
      </c>
      <c r="G121">
        <v>4396</v>
      </c>
      <c r="H121">
        <v>5048</v>
      </c>
      <c r="I121">
        <v>3976</v>
      </c>
      <c r="J121">
        <v>7632</v>
      </c>
      <c r="K121">
        <v>5082</v>
      </c>
      <c r="L121">
        <v>1028</v>
      </c>
      <c r="M121">
        <v>704</v>
      </c>
      <c r="N121">
        <v>297</v>
      </c>
      <c r="O121">
        <v>521</v>
      </c>
      <c r="AA121" s="1">
        <f t="shared" si="14"/>
        <v>1</v>
      </c>
      <c r="AB121" s="1">
        <f t="shared" si="15"/>
        <v>0.66588050314465408</v>
      </c>
      <c r="AC121" s="1">
        <f t="shared" si="16"/>
        <v>0.13469601677148846</v>
      </c>
      <c r="AD121" s="1">
        <f t="shared" si="17"/>
        <v>9.2243186582809222E-2</v>
      </c>
      <c r="AE121" s="1">
        <f t="shared" si="18"/>
        <v>3.891509433962264E-2</v>
      </c>
      <c r="AF121" s="1">
        <f t="shared" si="19"/>
        <v>6.826519916142558E-2</v>
      </c>
      <c r="AY121" s="2" t="s">
        <v>125</v>
      </c>
      <c r="AZ121" s="4" t="s">
        <v>872</v>
      </c>
      <c r="BA121" s="1">
        <f t="shared" si="20"/>
        <v>1</v>
      </c>
      <c r="BB121" s="1">
        <f t="shared" si="21"/>
        <v>0.65026926263463136</v>
      </c>
      <c r="BC121" s="1">
        <f t="shared" si="22"/>
        <v>0.17263877381938691</v>
      </c>
      <c r="BD121" s="1">
        <f t="shared" si="23"/>
        <v>5.7580778790389392E-2</v>
      </c>
      <c r="BE121" s="1">
        <f t="shared" si="24"/>
        <v>6.1309030654515324E-2</v>
      </c>
      <c r="BF121" s="1">
        <f t="shared" si="25"/>
        <v>5.8202154101077049E-2</v>
      </c>
    </row>
    <row r="122" spans="1:58" x14ac:dyDescent="0.25">
      <c r="A122">
        <v>2011</v>
      </c>
      <c r="B122" t="s">
        <v>249</v>
      </c>
      <c r="C122" t="s">
        <v>250</v>
      </c>
      <c r="D122">
        <v>53674</v>
      </c>
      <c r="E122">
        <v>24718</v>
      </c>
      <c r="F122">
        <v>15006</v>
      </c>
      <c r="G122">
        <v>3685</v>
      </c>
      <c r="H122">
        <v>6130</v>
      </c>
      <c r="I122">
        <v>4135</v>
      </c>
      <c r="J122">
        <v>6499</v>
      </c>
      <c r="K122">
        <v>3572</v>
      </c>
      <c r="L122">
        <v>1618</v>
      </c>
      <c r="M122">
        <v>458</v>
      </c>
      <c r="N122">
        <v>304</v>
      </c>
      <c r="O122">
        <v>547</v>
      </c>
      <c r="AA122" s="1">
        <f t="shared" si="14"/>
        <v>1</v>
      </c>
      <c r="AB122" s="1">
        <f t="shared" si="15"/>
        <v>0.54962301892598864</v>
      </c>
      <c r="AC122" s="1">
        <f t="shared" si="16"/>
        <v>0.2489613786736421</v>
      </c>
      <c r="AD122" s="1">
        <f t="shared" si="17"/>
        <v>7.0472380366210188E-2</v>
      </c>
      <c r="AE122" s="1">
        <f t="shared" si="18"/>
        <v>4.6776427142637328E-2</v>
      </c>
      <c r="AF122" s="1">
        <f t="shared" si="19"/>
        <v>8.4166794891521776E-2</v>
      </c>
      <c r="AY122" s="2" t="s">
        <v>433</v>
      </c>
      <c r="AZ122" s="3" t="s">
        <v>870</v>
      </c>
      <c r="BA122" s="1">
        <f t="shared" si="20"/>
        <v>1</v>
      </c>
      <c r="BB122" s="1">
        <f t="shared" si="21"/>
        <v>0.48021417217434953</v>
      </c>
      <c r="BC122" s="1">
        <f t="shared" si="22"/>
        <v>0.32075629549067181</v>
      </c>
      <c r="BD122" s="1">
        <f t="shared" si="23"/>
        <v>3.1372877101982763E-2</v>
      </c>
      <c r="BE122" s="1">
        <f t="shared" si="24"/>
        <v>4.5427926043671046E-2</v>
      </c>
      <c r="BF122" s="1">
        <f t="shared" si="25"/>
        <v>0.12222872918932486</v>
      </c>
    </row>
    <row r="123" spans="1:58" x14ac:dyDescent="0.25">
      <c r="A123">
        <v>2011</v>
      </c>
      <c r="B123" t="s">
        <v>251</v>
      </c>
      <c r="C123" t="s">
        <v>252</v>
      </c>
      <c r="D123">
        <v>64886</v>
      </c>
      <c r="E123">
        <v>31331</v>
      </c>
      <c r="F123">
        <v>15413</v>
      </c>
      <c r="G123">
        <v>6172</v>
      </c>
      <c r="H123">
        <v>7885</v>
      </c>
      <c r="I123">
        <v>4085</v>
      </c>
      <c r="J123">
        <v>7795</v>
      </c>
      <c r="K123">
        <v>4753</v>
      </c>
      <c r="L123">
        <v>1568</v>
      </c>
      <c r="M123">
        <v>591</v>
      </c>
      <c r="N123">
        <v>420</v>
      </c>
      <c r="O123">
        <v>463</v>
      </c>
      <c r="AA123" s="1">
        <f t="shared" si="14"/>
        <v>1</v>
      </c>
      <c r="AB123" s="1">
        <f t="shared" si="15"/>
        <v>0.60974983964079543</v>
      </c>
      <c r="AC123" s="1">
        <f t="shared" si="16"/>
        <v>0.20115458627325208</v>
      </c>
      <c r="AD123" s="1">
        <f t="shared" si="17"/>
        <v>7.5817831943553557E-2</v>
      </c>
      <c r="AE123" s="1">
        <f t="shared" si="18"/>
        <v>5.3880692751763951E-2</v>
      </c>
      <c r="AF123" s="1">
        <f t="shared" si="19"/>
        <v>5.9397049390635025E-2</v>
      </c>
      <c r="AY123" s="2" t="s">
        <v>505</v>
      </c>
      <c r="AZ123" s="4" t="s">
        <v>872</v>
      </c>
      <c r="BA123" s="1">
        <f t="shared" si="20"/>
        <v>1</v>
      </c>
      <c r="BB123" s="1">
        <f t="shared" si="21"/>
        <v>0.55937846836847949</v>
      </c>
      <c r="BC123" s="1">
        <f t="shared" si="22"/>
        <v>0.18886422493525712</v>
      </c>
      <c r="BD123" s="1">
        <f t="shared" si="23"/>
        <v>7.8246392896781355E-2</v>
      </c>
      <c r="BE123" s="1">
        <f t="shared" si="24"/>
        <v>9.6559378468368484E-2</v>
      </c>
      <c r="BF123" s="1">
        <f t="shared" si="25"/>
        <v>7.6951535331113582E-2</v>
      </c>
    </row>
    <row r="124" spans="1:58" x14ac:dyDescent="0.25">
      <c r="A124">
        <v>2011</v>
      </c>
      <c r="B124" t="s">
        <v>253</v>
      </c>
      <c r="C124" t="s">
        <v>254</v>
      </c>
      <c r="D124">
        <v>47942</v>
      </c>
      <c r="E124">
        <v>20511</v>
      </c>
      <c r="F124">
        <v>13892</v>
      </c>
      <c r="G124">
        <v>3888</v>
      </c>
      <c r="H124">
        <v>6073</v>
      </c>
      <c r="I124">
        <v>3578</v>
      </c>
      <c r="J124">
        <v>5702</v>
      </c>
      <c r="K124">
        <v>2909</v>
      </c>
      <c r="L124">
        <v>1634</v>
      </c>
      <c r="M124">
        <v>440</v>
      </c>
      <c r="N124">
        <v>303</v>
      </c>
      <c r="O124">
        <v>416</v>
      </c>
      <c r="AA124" s="1">
        <f t="shared" si="14"/>
        <v>1</v>
      </c>
      <c r="AB124" s="1">
        <f t="shared" si="15"/>
        <v>0.5101718695194668</v>
      </c>
      <c r="AC124" s="1">
        <f t="shared" si="16"/>
        <v>0.28656611715187652</v>
      </c>
      <c r="AD124" s="1">
        <f t="shared" si="17"/>
        <v>7.7165906699403722E-2</v>
      </c>
      <c r="AE124" s="1">
        <f t="shared" si="18"/>
        <v>5.3139249386180289E-2</v>
      </c>
      <c r="AF124" s="1">
        <f t="shared" si="19"/>
        <v>7.2956857243072604E-2</v>
      </c>
      <c r="AY124" s="2" t="s">
        <v>13</v>
      </c>
      <c r="AZ124" s="3" t="s">
        <v>871</v>
      </c>
      <c r="BA124" s="1">
        <f t="shared" si="20"/>
        <v>1</v>
      </c>
      <c r="BB124" s="1">
        <f t="shared" si="21"/>
        <v>0.64729220392779208</v>
      </c>
      <c r="BC124" s="1">
        <f t="shared" si="22"/>
        <v>0.19202539178734379</v>
      </c>
      <c r="BD124" s="1">
        <f t="shared" si="23"/>
        <v>6.2090854989089464E-2</v>
      </c>
      <c r="BE124" s="1">
        <f t="shared" si="24"/>
        <v>2.5193414005157708E-2</v>
      </c>
      <c r="BF124" s="1">
        <f t="shared" si="25"/>
        <v>7.3398135290616937E-2</v>
      </c>
    </row>
    <row r="125" spans="1:58" x14ac:dyDescent="0.25">
      <c r="A125">
        <v>2011</v>
      </c>
      <c r="B125" t="s">
        <v>255</v>
      </c>
      <c r="C125" t="s">
        <v>256</v>
      </c>
      <c r="D125">
        <v>38392</v>
      </c>
      <c r="E125">
        <v>19080</v>
      </c>
      <c r="F125">
        <v>11042</v>
      </c>
      <c r="G125">
        <v>2779</v>
      </c>
      <c r="H125">
        <v>2809</v>
      </c>
      <c r="I125">
        <v>2682</v>
      </c>
      <c r="J125">
        <v>5082</v>
      </c>
      <c r="K125">
        <v>3383</v>
      </c>
      <c r="L125">
        <v>941</v>
      </c>
      <c r="M125">
        <v>309</v>
      </c>
      <c r="N125">
        <v>123</v>
      </c>
      <c r="O125">
        <v>326</v>
      </c>
      <c r="AA125" s="1">
        <f t="shared" si="14"/>
        <v>1</v>
      </c>
      <c r="AB125" s="1">
        <f t="shared" si="15"/>
        <v>0.66568280204643837</v>
      </c>
      <c r="AC125" s="1">
        <f t="shared" si="16"/>
        <v>0.18516332152695789</v>
      </c>
      <c r="AD125" s="1">
        <f t="shared" si="17"/>
        <v>6.0802833530106258E-2</v>
      </c>
      <c r="AE125" s="1">
        <f t="shared" si="18"/>
        <v>2.4203069657615112E-2</v>
      </c>
      <c r="AF125" s="1">
        <f t="shared" si="19"/>
        <v>6.4147973238882328E-2</v>
      </c>
      <c r="AY125" s="2" t="s">
        <v>487</v>
      </c>
      <c r="AZ125" s="3" t="s">
        <v>871</v>
      </c>
      <c r="BA125" s="1">
        <f t="shared" si="20"/>
        <v>1</v>
      </c>
      <c r="BB125" s="1">
        <f t="shared" si="21"/>
        <v>0.70828789531079606</v>
      </c>
      <c r="BC125" s="1">
        <f t="shared" si="22"/>
        <v>9.2148309705561621E-2</v>
      </c>
      <c r="BD125" s="1">
        <f t="shared" si="23"/>
        <v>7.7062886223191573E-2</v>
      </c>
      <c r="BE125" s="1">
        <f t="shared" si="24"/>
        <v>3.4714649218466009E-2</v>
      </c>
      <c r="BF125" s="1">
        <f t="shared" si="25"/>
        <v>8.7786259541984726E-2</v>
      </c>
    </row>
    <row r="126" spans="1:58" x14ac:dyDescent="0.25">
      <c r="A126">
        <v>2011</v>
      </c>
      <c r="B126" t="s">
        <v>257</v>
      </c>
      <c r="C126" t="s">
        <v>258</v>
      </c>
      <c r="D126">
        <v>31418</v>
      </c>
      <c r="E126">
        <v>13574</v>
      </c>
      <c r="F126">
        <v>9777</v>
      </c>
      <c r="G126">
        <v>2121</v>
      </c>
      <c r="H126">
        <v>3451</v>
      </c>
      <c r="I126">
        <v>2495</v>
      </c>
      <c r="J126">
        <v>3707</v>
      </c>
      <c r="K126">
        <v>1975</v>
      </c>
      <c r="L126">
        <v>1037</v>
      </c>
      <c r="M126">
        <v>245</v>
      </c>
      <c r="N126">
        <v>153</v>
      </c>
      <c r="O126">
        <v>297</v>
      </c>
      <c r="AA126" s="1">
        <f t="shared" si="14"/>
        <v>1</v>
      </c>
      <c r="AB126" s="1">
        <f t="shared" si="15"/>
        <v>0.53277582951173452</v>
      </c>
      <c r="AC126" s="1">
        <f t="shared" si="16"/>
        <v>0.27974103048287025</v>
      </c>
      <c r="AD126" s="1">
        <f t="shared" si="17"/>
        <v>6.6091178850822774E-2</v>
      </c>
      <c r="AE126" s="1">
        <f t="shared" si="18"/>
        <v>4.1273266792554629E-2</v>
      </c>
      <c r="AF126" s="1">
        <f t="shared" si="19"/>
        <v>8.0118694362017809E-2</v>
      </c>
      <c r="AY126" s="2" t="s">
        <v>507</v>
      </c>
      <c r="AZ126" s="3" t="s">
        <v>869</v>
      </c>
      <c r="BA126" s="1">
        <f t="shared" si="20"/>
        <v>1</v>
      </c>
      <c r="BB126" s="1">
        <f t="shared" si="21"/>
        <v>0.62459504988985359</v>
      </c>
      <c r="BC126" s="1">
        <f t="shared" si="22"/>
        <v>0.19295062848257094</v>
      </c>
      <c r="BD126" s="1">
        <f t="shared" si="23"/>
        <v>5.390695866269276E-2</v>
      </c>
      <c r="BE126" s="1">
        <f t="shared" si="24"/>
        <v>3.3432681093689257E-2</v>
      </c>
      <c r="BF126" s="1">
        <f t="shared" si="25"/>
        <v>9.5114681871193471E-2</v>
      </c>
    </row>
    <row r="127" spans="1:58" x14ac:dyDescent="0.25">
      <c r="A127">
        <v>2011</v>
      </c>
      <c r="B127" t="s">
        <v>259</v>
      </c>
      <c r="C127" t="s">
        <v>260</v>
      </c>
      <c r="D127">
        <v>60416</v>
      </c>
      <c r="E127">
        <v>33545</v>
      </c>
      <c r="F127">
        <v>14576</v>
      </c>
      <c r="G127">
        <v>3858</v>
      </c>
      <c r="H127">
        <v>4443</v>
      </c>
      <c r="I127">
        <v>3994</v>
      </c>
      <c r="J127">
        <v>7958</v>
      </c>
      <c r="K127">
        <v>5263</v>
      </c>
      <c r="L127">
        <v>1530</v>
      </c>
      <c r="M127">
        <v>455</v>
      </c>
      <c r="N127">
        <v>232</v>
      </c>
      <c r="O127">
        <v>478</v>
      </c>
      <c r="AA127" s="1">
        <f t="shared" si="14"/>
        <v>1</v>
      </c>
      <c r="AB127" s="1">
        <f t="shared" si="15"/>
        <v>0.66134707212867549</v>
      </c>
      <c r="AC127" s="1">
        <f t="shared" si="16"/>
        <v>0.19225936164865545</v>
      </c>
      <c r="AD127" s="1">
        <f t="shared" si="17"/>
        <v>5.717516964061322E-2</v>
      </c>
      <c r="AE127" s="1">
        <f t="shared" si="18"/>
        <v>2.9153053531037948E-2</v>
      </c>
      <c r="AF127" s="1">
        <f t="shared" si="19"/>
        <v>6.0065343051017843E-2</v>
      </c>
      <c r="AY127" s="2" t="s">
        <v>435</v>
      </c>
      <c r="AZ127" s="3" t="s">
        <v>870</v>
      </c>
      <c r="BA127" s="1">
        <f t="shared" si="20"/>
        <v>1</v>
      </c>
      <c r="BB127" s="1">
        <f t="shared" si="21"/>
        <v>0.47223853330723559</v>
      </c>
      <c r="BC127" s="1">
        <f t="shared" si="22"/>
        <v>0.34984015136686891</v>
      </c>
      <c r="BD127" s="1">
        <f t="shared" si="23"/>
        <v>4.3126508775363739E-2</v>
      </c>
      <c r="BE127" s="1">
        <f t="shared" si="24"/>
        <v>2.9686174724342665E-2</v>
      </c>
      <c r="BF127" s="1">
        <f t="shared" si="25"/>
        <v>0.10510863182618908</v>
      </c>
    </row>
    <row r="128" spans="1:58" x14ac:dyDescent="0.25">
      <c r="A128">
        <v>2011</v>
      </c>
      <c r="B128" t="s">
        <v>261</v>
      </c>
      <c r="C128" t="s">
        <v>262</v>
      </c>
      <c r="D128">
        <v>50716</v>
      </c>
      <c r="E128">
        <v>25388</v>
      </c>
      <c r="F128">
        <v>11382</v>
      </c>
      <c r="G128">
        <v>5143</v>
      </c>
      <c r="H128">
        <v>5297</v>
      </c>
      <c r="I128">
        <v>3506</v>
      </c>
      <c r="J128">
        <v>5848</v>
      </c>
      <c r="K128">
        <v>3740</v>
      </c>
      <c r="L128">
        <v>1057</v>
      </c>
      <c r="M128">
        <v>411</v>
      </c>
      <c r="N128">
        <v>259</v>
      </c>
      <c r="O128">
        <v>381</v>
      </c>
      <c r="AA128" s="1">
        <f t="shared" si="14"/>
        <v>1</v>
      </c>
      <c r="AB128" s="1">
        <f t="shared" si="15"/>
        <v>0.63953488372093026</v>
      </c>
      <c r="AC128" s="1">
        <f t="shared" si="16"/>
        <v>0.18074555403556772</v>
      </c>
      <c r="AD128" s="1">
        <f t="shared" si="17"/>
        <v>7.0280437756497949E-2</v>
      </c>
      <c r="AE128" s="1">
        <f t="shared" si="18"/>
        <v>4.4288645690834474E-2</v>
      </c>
      <c r="AF128" s="1">
        <f t="shared" si="19"/>
        <v>6.5150478796169628E-2</v>
      </c>
      <c r="AY128" s="2" t="s">
        <v>233</v>
      </c>
      <c r="AZ128" s="3" t="s">
        <v>873</v>
      </c>
      <c r="BA128" s="1">
        <f t="shared" si="20"/>
        <v>1</v>
      </c>
      <c r="BB128" s="1">
        <f t="shared" si="21"/>
        <v>0.55287880197190964</v>
      </c>
      <c r="BC128" s="1">
        <f t="shared" si="22"/>
        <v>0.21253836852385824</v>
      </c>
      <c r="BD128" s="1">
        <f t="shared" si="23"/>
        <v>8.8084829318202953E-2</v>
      </c>
      <c r="BE128" s="1">
        <f t="shared" si="24"/>
        <v>6.8179704213561523E-2</v>
      </c>
      <c r="BF128" s="1">
        <f t="shared" si="25"/>
        <v>7.8318295972467672E-2</v>
      </c>
    </row>
    <row r="129" spans="1:58" x14ac:dyDescent="0.25">
      <c r="A129">
        <v>2011</v>
      </c>
      <c r="B129" t="s">
        <v>263</v>
      </c>
      <c r="C129" t="s">
        <v>264</v>
      </c>
      <c r="D129">
        <v>61377</v>
      </c>
      <c r="E129">
        <v>20871</v>
      </c>
      <c r="F129">
        <v>18077</v>
      </c>
      <c r="G129">
        <v>6944</v>
      </c>
      <c r="H129">
        <v>10476</v>
      </c>
      <c r="I129">
        <v>5009</v>
      </c>
      <c r="J129">
        <v>6532</v>
      </c>
      <c r="K129">
        <v>3207</v>
      </c>
      <c r="L129">
        <v>1925</v>
      </c>
      <c r="M129">
        <v>519</v>
      </c>
      <c r="N129">
        <v>374</v>
      </c>
      <c r="O129">
        <v>507</v>
      </c>
      <c r="AA129" s="1">
        <f t="shared" si="14"/>
        <v>1</v>
      </c>
      <c r="AB129" s="1">
        <f t="shared" si="15"/>
        <v>0.49096754439681567</v>
      </c>
      <c r="AC129" s="1">
        <f t="shared" si="16"/>
        <v>0.29470300061236987</v>
      </c>
      <c r="AD129" s="1">
        <f t="shared" si="17"/>
        <v>7.9454990814451926E-2</v>
      </c>
      <c r="AE129" s="1">
        <f t="shared" si="18"/>
        <v>5.7256582976117576E-2</v>
      </c>
      <c r="AF129" s="1">
        <f t="shared" si="19"/>
        <v>7.7617881200244945E-2</v>
      </c>
      <c r="AY129" s="2" t="s">
        <v>345</v>
      </c>
      <c r="AZ129" s="4" t="s">
        <v>872</v>
      </c>
      <c r="BA129" s="1">
        <f t="shared" si="20"/>
        <v>1</v>
      </c>
      <c r="BB129" s="1">
        <f t="shared" si="21"/>
        <v>0.52668039692941393</v>
      </c>
      <c r="BC129" s="1">
        <f t="shared" si="22"/>
        <v>0.30162890844411161</v>
      </c>
      <c r="BD129" s="1">
        <f t="shared" si="23"/>
        <v>3.1642014604006743E-2</v>
      </c>
      <c r="BE129" s="1">
        <f t="shared" si="24"/>
        <v>5.2799101291892907E-2</v>
      </c>
      <c r="BF129" s="1">
        <f t="shared" si="25"/>
        <v>8.7249578730574803E-2</v>
      </c>
    </row>
    <row r="130" spans="1:58" x14ac:dyDescent="0.25">
      <c r="A130">
        <v>2011</v>
      </c>
      <c r="B130" t="s">
        <v>265</v>
      </c>
      <c r="C130" t="s">
        <v>266</v>
      </c>
      <c r="D130">
        <v>70069</v>
      </c>
      <c r="E130">
        <v>35808</v>
      </c>
      <c r="F130">
        <v>14875</v>
      </c>
      <c r="G130">
        <v>6539</v>
      </c>
      <c r="H130">
        <v>8380</v>
      </c>
      <c r="I130">
        <v>4467</v>
      </c>
      <c r="J130">
        <v>8311</v>
      </c>
      <c r="K130">
        <v>5439</v>
      </c>
      <c r="L130">
        <v>1380</v>
      </c>
      <c r="M130">
        <v>616</v>
      </c>
      <c r="N130">
        <v>391</v>
      </c>
      <c r="O130">
        <v>485</v>
      </c>
      <c r="AA130" s="1">
        <f t="shared" si="14"/>
        <v>1</v>
      </c>
      <c r="AB130" s="1">
        <f t="shared" si="15"/>
        <v>0.65443388280591985</v>
      </c>
      <c r="AC130" s="1">
        <f t="shared" si="16"/>
        <v>0.16604500060161231</v>
      </c>
      <c r="AD130" s="1">
        <f t="shared" si="17"/>
        <v>7.4118637949705204E-2</v>
      </c>
      <c r="AE130" s="1">
        <f t="shared" si="18"/>
        <v>4.7046083503790158E-2</v>
      </c>
      <c r="AF130" s="1">
        <f t="shared" si="19"/>
        <v>5.8356395138972443E-2</v>
      </c>
      <c r="AY130" s="2" t="s">
        <v>171</v>
      </c>
      <c r="AZ130" s="3" t="s">
        <v>873</v>
      </c>
      <c r="BA130" s="1">
        <f t="shared" si="20"/>
        <v>1</v>
      </c>
      <c r="BB130" s="1">
        <f t="shared" si="21"/>
        <v>0.5479074889867841</v>
      </c>
      <c r="BC130" s="1">
        <f t="shared" si="22"/>
        <v>0.23329662261380324</v>
      </c>
      <c r="BD130" s="1">
        <f t="shared" si="23"/>
        <v>8.6820851688693093E-2</v>
      </c>
      <c r="BE130" s="1">
        <f t="shared" si="24"/>
        <v>4.9743024963289278E-2</v>
      </c>
      <c r="BF130" s="1">
        <f t="shared" si="25"/>
        <v>8.223201174743025E-2</v>
      </c>
    </row>
    <row r="131" spans="1:58" x14ac:dyDescent="0.25">
      <c r="A131">
        <v>2011</v>
      </c>
      <c r="B131" t="s">
        <v>267</v>
      </c>
      <c r="C131" t="s">
        <v>268</v>
      </c>
      <c r="D131">
        <v>425748</v>
      </c>
      <c r="E131">
        <v>268808</v>
      </c>
      <c r="F131">
        <v>65921</v>
      </c>
      <c r="G131">
        <v>22704</v>
      </c>
      <c r="H131">
        <v>33231</v>
      </c>
      <c r="I131">
        <v>35084</v>
      </c>
      <c r="J131">
        <v>59620</v>
      </c>
      <c r="K131">
        <v>40600</v>
      </c>
      <c r="L131">
        <v>8001</v>
      </c>
      <c r="M131">
        <v>3794</v>
      </c>
      <c r="N131">
        <v>2152</v>
      </c>
      <c r="O131">
        <v>5073</v>
      </c>
      <c r="AA131" s="1">
        <f t="shared" ref="AA131:AA194" si="26">J131/$J131</f>
        <v>1</v>
      </c>
      <c r="AB131" s="1">
        <f t="shared" ref="AB131:AB194" si="27">K131/$J131</f>
        <v>0.680979537068098</v>
      </c>
      <c r="AC131" s="1">
        <f t="shared" ref="AC131:AC194" si="28">L131/$J131</f>
        <v>0.13419993290842</v>
      </c>
      <c r="AD131" s="1">
        <f t="shared" ref="AD131:AD194" si="29">M131/$J131</f>
        <v>6.363636363636363E-2</v>
      </c>
      <c r="AE131" s="1">
        <f t="shared" ref="AE131:AE194" si="30">N131/$J131</f>
        <v>3.6095270043609524E-2</v>
      </c>
      <c r="AF131" s="1">
        <f t="shared" ref="AF131:AF194" si="31">O131/$J131</f>
        <v>8.5088896343508885E-2</v>
      </c>
      <c r="AY131" s="2" t="s">
        <v>437</v>
      </c>
      <c r="AZ131" s="3" t="s">
        <v>870</v>
      </c>
      <c r="BA131" s="1">
        <f t="shared" ref="BA131:BA194" si="32">IFERROR(VLOOKUP($AY131,$B$2:$AF$376,26,FALSE),"")</f>
        <v>1</v>
      </c>
      <c r="BB131" s="1">
        <f t="shared" ref="BB131:BB194" si="33">IFERROR(VLOOKUP($AY131,$B$2:$AF$376,27,FALSE),"")</f>
        <v>0.56706381974755216</v>
      </c>
      <c r="BC131" s="1">
        <f t="shared" ref="BC131:BC194" si="34">IFERROR(VLOOKUP($AY131,$B$2:$AF$376,28,FALSE),"")</f>
        <v>0.25693051787188864</v>
      </c>
      <c r="BD131" s="1">
        <f t="shared" ref="BD131:BD194" si="35">IFERROR(VLOOKUP($AY131,$B$2:$AF$376,29,FALSE),"")</f>
        <v>4.754040344461484E-2</v>
      </c>
      <c r="BE131" s="1">
        <f t="shared" ref="BE131:BE194" si="36">IFERROR(VLOOKUP($AY131,$B$2:$AF$376,30,FALSE),"")</f>
        <v>3.9046832605874722E-2</v>
      </c>
      <c r="BF131" s="1">
        <f t="shared" ref="BF131:BF194" si="37">IFERROR(VLOOKUP($AY131,$B$2:$AF$376,31,FALSE),"")</f>
        <v>8.9418426330069606E-2</v>
      </c>
    </row>
    <row r="132" spans="1:58" x14ac:dyDescent="0.25">
      <c r="A132">
        <v>2011</v>
      </c>
      <c r="B132" t="s">
        <v>269</v>
      </c>
      <c r="C132" t="s">
        <v>270</v>
      </c>
      <c r="D132">
        <v>138142</v>
      </c>
      <c r="E132">
        <v>87561</v>
      </c>
      <c r="F132">
        <v>22081</v>
      </c>
      <c r="G132">
        <v>8725</v>
      </c>
      <c r="H132">
        <v>10157</v>
      </c>
      <c r="I132">
        <v>9618</v>
      </c>
      <c r="J132">
        <v>20908</v>
      </c>
      <c r="K132">
        <v>14514</v>
      </c>
      <c r="L132">
        <v>2616</v>
      </c>
      <c r="M132">
        <v>1565</v>
      </c>
      <c r="N132">
        <v>785</v>
      </c>
      <c r="O132">
        <v>1428</v>
      </c>
      <c r="AA132" s="1">
        <f t="shared" si="26"/>
        <v>1</v>
      </c>
      <c r="AB132" s="1">
        <f t="shared" si="27"/>
        <v>0.69418404438492443</v>
      </c>
      <c r="AC132" s="1">
        <f t="shared" si="28"/>
        <v>0.12511957145590205</v>
      </c>
      <c r="AD132" s="1">
        <f t="shared" si="29"/>
        <v>7.4851731394681459E-2</v>
      </c>
      <c r="AE132" s="1">
        <f t="shared" si="30"/>
        <v>3.7545437153242781E-2</v>
      </c>
      <c r="AF132" s="1">
        <f t="shared" si="31"/>
        <v>6.8299215611249284E-2</v>
      </c>
      <c r="AY132" s="2" t="s">
        <v>183</v>
      </c>
      <c r="AZ132" s="4" t="s">
        <v>872</v>
      </c>
      <c r="BA132" s="1">
        <f t="shared" si="32"/>
        <v>1</v>
      </c>
      <c r="BB132" s="1">
        <f t="shared" si="33"/>
        <v>0.56516108143111543</v>
      </c>
      <c r="BC132" s="1">
        <f t="shared" si="34"/>
        <v>0.26469159786304031</v>
      </c>
      <c r="BD132" s="1">
        <f t="shared" si="35"/>
        <v>6.4108790675084987E-2</v>
      </c>
      <c r="BE132" s="1">
        <f t="shared" si="36"/>
        <v>3.9663266958070258E-2</v>
      </c>
      <c r="BF132" s="1">
        <f t="shared" si="37"/>
        <v>6.6375263072689011E-2</v>
      </c>
    </row>
    <row r="133" spans="1:58" x14ac:dyDescent="0.25">
      <c r="A133">
        <v>2011</v>
      </c>
      <c r="B133" t="s">
        <v>271</v>
      </c>
      <c r="C133" t="s">
        <v>272</v>
      </c>
      <c r="D133">
        <v>142669</v>
      </c>
      <c r="E133">
        <v>89922</v>
      </c>
      <c r="F133">
        <v>25158</v>
      </c>
      <c r="G133">
        <v>6107</v>
      </c>
      <c r="H133">
        <v>11139</v>
      </c>
      <c r="I133">
        <v>10343</v>
      </c>
      <c r="J133">
        <v>17748</v>
      </c>
      <c r="K133">
        <v>12626</v>
      </c>
      <c r="L133">
        <v>2620</v>
      </c>
      <c r="M133">
        <v>686</v>
      </c>
      <c r="N133">
        <v>544</v>
      </c>
      <c r="O133">
        <v>1272</v>
      </c>
      <c r="AA133" s="1">
        <f t="shared" si="26"/>
        <v>1</v>
      </c>
      <c r="AB133" s="1">
        <f t="shared" si="27"/>
        <v>0.7114041018706333</v>
      </c>
      <c r="AC133" s="1">
        <f t="shared" si="28"/>
        <v>0.14762226729772368</v>
      </c>
      <c r="AD133" s="1">
        <f t="shared" si="29"/>
        <v>3.8652242506197879E-2</v>
      </c>
      <c r="AE133" s="1">
        <f t="shared" si="30"/>
        <v>3.0651340996168581E-2</v>
      </c>
      <c r="AF133" s="1">
        <f t="shared" si="31"/>
        <v>7.1670047329276537E-2</v>
      </c>
      <c r="AY133" s="2" t="s">
        <v>581</v>
      </c>
      <c r="AZ133" s="3" t="s">
        <v>873</v>
      </c>
      <c r="BA133" s="1">
        <f t="shared" si="32"/>
        <v>1</v>
      </c>
      <c r="BB133" s="1">
        <f t="shared" si="33"/>
        <v>0.52076764907470874</v>
      </c>
      <c r="BC133" s="1">
        <f t="shared" si="34"/>
        <v>0.27018505825908157</v>
      </c>
      <c r="BD133" s="1">
        <f t="shared" si="35"/>
        <v>8.2796435915010277E-2</v>
      </c>
      <c r="BE133" s="1">
        <f t="shared" si="36"/>
        <v>4.7840986977381768E-2</v>
      </c>
      <c r="BF133" s="1">
        <f t="shared" si="37"/>
        <v>7.8409869773817684E-2</v>
      </c>
    </row>
    <row r="134" spans="1:58" x14ac:dyDescent="0.25">
      <c r="A134">
        <v>2011</v>
      </c>
      <c r="B134" t="s">
        <v>273</v>
      </c>
      <c r="C134" t="s">
        <v>274</v>
      </c>
      <c r="D134">
        <v>129039</v>
      </c>
      <c r="E134">
        <v>88973</v>
      </c>
      <c r="F134">
        <v>16950</v>
      </c>
      <c r="G134">
        <v>6023</v>
      </c>
      <c r="H134">
        <v>7902</v>
      </c>
      <c r="I134">
        <v>9191</v>
      </c>
      <c r="J134">
        <v>16875</v>
      </c>
      <c r="K134">
        <v>12407</v>
      </c>
      <c r="L134">
        <v>2018</v>
      </c>
      <c r="M134">
        <v>737</v>
      </c>
      <c r="N134">
        <v>496</v>
      </c>
      <c r="O134">
        <v>1217</v>
      </c>
      <c r="AA134" s="1">
        <f t="shared" si="26"/>
        <v>1</v>
      </c>
      <c r="AB134" s="1">
        <f t="shared" si="27"/>
        <v>0.73522962962962968</v>
      </c>
      <c r="AC134" s="1">
        <f t="shared" si="28"/>
        <v>0.11958518518518518</v>
      </c>
      <c r="AD134" s="1">
        <f t="shared" si="29"/>
        <v>4.3674074074074073E-2</v>
      </c>
      <c r="AE134" s="1">
        <f t="shared" si="30"/>
        <v>2.9392592592592592E-2</v>
      </c>
      <c r="AF134" s="1">
        <f t="shared" si="31"/>
        <v>7.2118518518518512E-2</v>
      </c>
      <c r="AY134" s="2" t="s">
        <v>439</v>
      </c>
      <c r="AZ134" s="3" t="s">
        <v>870</v>
      </c>
      <c r="BA134" s="1">
        <f t="shared" si="32"/>
        <v>1</v>
      </c>
      <c r="BB134" s="1">
        <f t="shared" si="33"/>
        <v>0.60153911928174431</v>
      </c>
      <c r="BC134" s="1">
        <f t="shared" si="34"/>
        <v>0.21889696451474988</v>
      </c>
      <c r="BD134" s="1">
        <f t="shared" si="35"/>
        <v>2.821718683197948E-2</v>
      </c>
      <c r="BE134" s="1">
        <f t="shared" si="36"/>
        <v>4.5033490095482402E-2</v>
      </c>
      <c r="BF134" s="1">
        <f t="shared" si="37"/>
        <v>0.1063132392760439</v>
      </c>
    </row>
    <row r="135" spans="1:58" x14ac:dyDescent="0.25">
      <c r="A135">
        <v>2011</v>
      </c>
      <c r="B135" t="s">
        <v>275</v>
      </c>
      <c r="C135" t="s">
        <v>276</v>
      </c>
      <c r="D135">
        <v>98539</v>
      </c>
      <c r="E135">
        <v>51891</v>
      </c>
      <c r="F135">
        <v>23820</v>
      </c>
      <c r="G135">
        <v>5605</v>
      </c>
      <c r="H135">
        <v>10163</v>
      </c>
      <c r="I135">
        <v>7060</v>
      </c>
      <c r="J135">
        <v>12034</v>
      </c>
      <c r="K135">
        <v>7698</v>
      </c>
      <c r="L135">
        <v>2437</v>
      </c>
      <c r="M135">
        <v>564</v>
      </c>
      <c r="N135">
        <v>460</v>
      </c>
      <c r="O135">
        <v>875</v>
      </c>
      <c r="AA135" s="1">
        <f t="shared" si="26"/>
        <v>1</v>
      </c>
      <c r="AB135" s="1">
        <f t="shared" si="27"/>
        <v>0.63968755193618088</v>
      </c>
      <c r="AC135" s="1">
        <f t="shared" si="28"/>
        <v>0.20250955625727107</v>
      </c>
      <c r="AD135" s="1">
        <f t="shared" si="29"/>
        <v>4.686720957287685E-2</v>
      </c>
      <c r="AE135" s="1">
        <f t="shared" si="30"/>
        <v>3.8225029084261258E-2</v>
      </c>
      <c r="AF135" s="1">
        <f t="shared" si="31"/>
        <v>7.2710653149409998E-2</v>
      </c>
      <c r="AY135" s="2" t="s">
        <v>311</v>
      </c>
      <c r="AZ135" s="3" t="s">
        <v>874</v>
      </c>
      <c r="BA135" s="1">
        <f t="shared" si="32"/>
        <v>1</v>
      </c>
      <c r="BB135" s="1">
        <f t="shared" si="33"/>
        <v>0.50232599749507967</v>
      </c>
      <c r="BC135" s="1">
        <f t="shared" si="34"/>
        <v>0.29271783861155842</v>
      </c>
      <c r="BD135" s="1">
        <f t="shared" si="35"/>
        <v>9.2860976918947929E-2</v>
      </c>
      <c r="BE135" s="1">
        <f t="shared" si="36"/>
        <v>4.0078726069064236E-2</v>
      </c>
      <c r="BF135" s="1">
        <f t="shared" si="37"/>
        <v>7.2016460905349799E-2</v>
      </c>
    </row>
    <row r="136" spans="1:58" x14ac:dyDescent="0.25">
      <c r="A136">
        <v>2011</v>
      </c>
      <c r="B136" t="s">
        <v>277</v>
      </c>
      <c r="C136" t="s">
        <v>278</v>
      </c>
      <c r="D136">
        <v>112780</v>
      </c>
      <c r="E136">
        <v>68563</v>
      </c>
      <c r="F136">
        <v>22294</v>
      </c>
      <c r="G136">
        <v>5285</v>
      </c>
      <c r="H136">
        <v>8251</v>
      </c>
      <c r="I136">
        <v>8387</v>
      </c>
      <c r="J136">
        <v>14480</v>
      </c>
      <c r="K136">
        <v>9723</v>
      </c>
      <c r="L136">
        <v>2561</v>
      </c>
      <c r="M136">
        <v>659</v>
      </c>
      <c r="N136">
        <v>453</v>
      </c>
      <c r="O136">
        <v>1084</v>
      </c>
      <c r="AA136" s="1">
        <f t="shared" si="26"/>
        <v>1</v>
      </c>
      <c r="AB136" s="1">
        <f t="shared" si="27"/>
        <v>0.67147790055248624</v>
      </c>
      <c r="AC136" s="1">
        <f t="shared" si="28"/>
        <v>0.17686464088397791</v>
      </c>
      <c r="AD136" s="1">
        <f t="shared" si="29"/>
        <v>4.5511049723756906E-2</v>
      </c>
      <c r="AE136" s="1">
        <f t="shared" si="30"/>
        <v>3.1284530386740332E-2</v>
      </c>
      <c r="AF136" s="1">
        <f t="shared" si="31"/>
        <v>7.4861878453038669E-2</v>
      </c>
      <c r="AY136" s="2" t="s">
        <v>83</v>
      </c>
      <c r="AZ136" s="3" t="s">
        <v>871</v>
      </c>
      <c r="BA136" s="1">
        <f t="shared" si="32"/>
        <v>1</v>
      </c>
      <c r="BB136" s="1">
        <f t="shared" si="33"/>
        <v>0.70559350982066604</v>
      </c>
      <c r="BC136" s="1">
        <f t="shared" si="34"/>
        <v>0.12211784799316823</v>
      </c>
      <c r="BD136" s="1">
        <f t="shared" si="35"/>
        <v>6.2339880444064903E-2</v>
      </c>
      <c r="BE136" s="1">
        <f t="shared" si="36"/>
        <v>3.650725875320239E-2</v>
      </c>
      <c r="BF136" s="1">
        <f t="shared" si="37"/>
        <v>7.3441502988898372E-2</v>
      </c>
    </row>
    <row r="137" spans="1:58" x14ac:dyDescent="0.25">
      <c r="A137">
        <v>2011</v>
      </c>
      <c r="B137" t="s">
        <v>279</v>
      </c>
      <c r="C137" t="s">
        <v>280</v>
      </c>
      <c r="D137">
        <v>104765</v>
      </c>
      <c r="E137">
        <v>65922</v>
      </c>
      <c r="F137">
        <v>18752</v>
      </c>
      <c r="G137">
        <v>5244</v>
      </c>
      <c r="H137">
        <v>7343</v>
      </c>
      <c r="I137">
        <v>7504</v>
      </c>
      <c r="J137">
        <v>13460</v>
      </c>
      <c r="K137">
        <v>9105</v>
      </c>
      <c r="L137">
        <v>2203</v>
      </c>
      <c r="M137">
        <v>723</v>
      </c>
      <c r="N137">
        <v>427</v>
      </c>
      <c r="O137">
        <v>1002</v>
      </c>
      <c r="AA137" s="1">
        <f t="shared" si="26"/>
        <v>1</v>
      </c>
      <c r="AB137" s="1">
        <f t="shared" si="27"/>
        <v>0.67644873699851416</v>
      </c>
      <c r="AC137" s="1">
        <f t="shared" si="28"/>
        <v>0.1636701337295691</v>
      </c>
      <c r="AD137" s="1">
        <f t="shared" si="29"/>
        <v>5.3714710252600301E-2</v>
      </c>
      <c r="AE137" s="1">
        <f t="shared" si="30"/>
        <v>3.1723625557206536E-2</v>
      </c>
      <c r="AF137" s="1">
        <f t="shared" si="31"/>
        <v>7.4442793462109955E-2</v>
      </c>
      <c r="AY137" s="2" t="s">
        <v>377</v>
      </c>
      <c r="AZ137" s="3" t="s">
        <v>871</v>
      </c>
      <c r="BA137" s="1">
        <f t="shared" si="32"/>
        <v>1</v>
      </c>
      <c r="BB137" s="1">
        <f t="shared" si="33"/>
        <v>0.71995863495346435</v>
      </c>
      <c r="BC137" s="1">
        <f t="shared" si="34"/>
        <v>0.10423991726990693</v>
      </c>
      <c r="BD137" s="1">
        <f t="shared" si="35"/>
        <v>7.5594622543950357E-2</v>
      </c>
      <c r="BE137" s="1">
        <f t="shared" si="36"/>
        <v>2.750775594622544E-2</v>
      </c>
      <c r="BF137" s="1">
        <f t="shared" si="37"/>
        <v>7.269906928645295E-2</v>
      </c>
    </row>
    <row r="138" spans="1:58" x14ac:dyDescent="0.25">
      <c r="A138">
        <v>2011</v>
      </c>
      <c r="B138" t="s">
        <v>281</v>
      </c>
      <c r="C138" t="s">
        <v>282</v>
      </c>
      <c r="D138">
        <v>46604</v>
      </c>
      <c r="E138">
        <v>17893</v>
      </c>
      <c r="F138">
        <v>16141</v>
      </c>
      <c r="G138">
        <v>3255</v>
      </c>
      <c r="H138">
        <v>5895</v>
      </c>
      <c r="I138">
        <v>3420</v>
      </c>
      <c r="J138">
        <v>5138</v>
      </c>
      <c r="K138">
        <v>2791</v>
      </c>
      <c r="L138">
        <v>1427</v>
      </c>
      <c r="M138">
        <v>299</v>
      </c>
      <c r="N138">
        <v>254</v>
      </c>
      <c r="O138">
        <v>367</v>
      </c>
      <c r="AA138" s="1">
        <f t="shared" si="26"/>
        <v>1</v>
      </c>
      <c r="AB138" s="1">
        <f t="shared" si="27"/>
        <v>0.54320747372518485</v>
      </c>
      <c r="AC138" s="1">
        <f t="shared" si="28"/>
        <v>0.27773452705332813</v>
      </c>
      <c r="AD138" s="1">
        <f t="shared" si="29"/>
        <v>5.8193849746983259E-2</v>
      </c>
      <c r="AE138" s="1">
        <f t="shared" si="30"/>
        <v>4.9435578045932273E-2</v>
      </c>
      <c r="AF138" s="1">
        <f t="shared" si="31"/>
        <v>7.1428571428571425E-2</v>
      </c>
      <c r="AY138" s="2" t="s">
        <v>457</v>
      </c>
      <c r="AZ138" s="3" t="s">
        <v>874</v>
      </c>
      <c r="BA138" s="1">
        <f t="shared" si="32"/>
        <v>1</v>
      </c>
      <c r="BB138" s="1">
        <f t="shared" si="33"/>
        <v>0.62657322654462244</v>
      </c>
      <c r="BC138" s="1">
        <f t="shared" si="34"/>
        <v>0.18764302059496568</v>
      </c>
      <c r="BD138" s="1">
        <f t="shared" si="35"/>
        <v>5.6493135011441646E-2</v>
      </c>
      <c r="BE138" s="1">
        <f t="shared" si="36"/>
        <v>5.3775743707093822E-2</v>
      </c>
      <c r="BF138" s="1">
        <f t="shared" si="37"/>
        <v>7.5514874141876437E-2</v>
      </c>
    </row>
    <row r="139" spans="1:58" x14ac:dyDescent="0.25">
      <c r="A139">
        <v>2011</v>
      </c>
      <c r="B139" t="s">
        <v>283</v>
      </c>
      <c r="C139" t="s">
        <v>284</v>
      </c>
      <c r="D139">
        <v>34767</v>
      </c>
      <c r="E139">
        <v>13452</v>
      </c>
      <c r="F139">
        <v>8105</v>
      </c>
      <c r="G139">
        <v>3754</v>
      </c>
      <c r="H139">
        <v>6450</v>
      </c>
      <c r="I139">
        <v>3006</v>
      </c>
      <c r="J139">
        <v>3569</v>
      </c>
      <c r="K139">
        <v>1912</v>
      </c>
      <c r="L139">
        <v>840</v>
      </c>
      <c r="M139">
        <v>327</v>
      </c>
      <c r="N139">
        <v>211</v>
      </c>
      <c r="O139">
        <v>279</v>
      </c>
      <c r="AA139" s="1">
        <f t="shared" si="26"/>
        <v>1</v>
      </c>
      <c r="AB139" s="1">
        <f t="shared" si="27"/>
        <v>0.53572429251891285</v>
      </c>
      <c r="AC139" s="1">
        <f t="shared" si="28"/>
        <v>0.23536004483048473</v>
      </c>
      <c r="AD139" s="1">
        <f t="shared" si="29"/>
        <v>9.1622303166152982E-2</v>
      </c>
      <c r="AE139" s="1">
        <f t="shared" si="30"/>
        <v>5.9120201737181285E-2</v>
      </c>
      <c r="AF139" s="1">
        <f t="shared" si="31"/>
        <v>7.8173157747268143E-2</v>
      </c>
      <c r="AY139" s="2" t="s">
        <v>595</v>
      </c>
      <c r="AZ139" s="3" t="s">
        <v>874</v>
      </c>
      <c r="BA139" s="1">
        <f t="shared" si="32"/>
        <v>1</v>
      </c>
      <c r="BB139" s="1">
        <f t="shared" si="33"/>
        <v>0.4838709677419355</v>
      </c>
      <c r="BC139" s="1">
        <f t="shared" si="34"/>
        <v>0</v>
      </c>
      <c r="BD139" s="1">
        <f t="shared" si="35"/>
        <v>0.14516129032258066</v>
      </c>
      <c r="BE139" s="1">
        <f t="shared" si="36"/>
        <v>0.27419354838709675</v>
      </c>
      <c r="BF139" s="1">
        <f t="shared" si="37"/>
        <v>9.6774193548387094E-2</v>
      </c>
    </row>
    <row r="140" spans="1:58" x14ac:dyDescent="0.25">
      <c r="A140">
        <v>2011</v>
      </c>
      <c r="B140" t="s">
        <v>285</v>
      </c>
      <c r="C140" t="s">
        <v>286</v>
      </c>
      <c r="D140">
        <v>43095</v>
      </c>
      <c r="E140">
        <v>23715</v>
      </c>
      <c r="F140">
        <v>10225</v>
      </c>
      <c r="G140">
        <v>2324</v>
      </c>
      <c r="H140">
        <v>3670</v>
      </c>
      <c r="I140">
        <v>3161</v>
      </c>
      <c r="J140">
        <v>5381</v>
      </c>
      <c r="K140">
        <v>3608</v>
      </c>
      <c r="L140">
        <v>965</v>
      </c>
      <c r="M140">
        <v>275</v>
      </c>
      <c r="N140">
        <v>156</v>
      </c>
      <c r="O140">
        <v>377</v>
      </c>
      <c r="AA140" s="1">
        <f t="shared" si="26"/>
        <v>1</v>
      </c>
      <c r="AB140" s="1">
        <f t="shared" si="27"/>
        <v>0.67050734064300321</v>
      </c>
      <c r="AC140" s="1">
        <f t="shared" si="28"/>
        <v>0.17933469615313138</v>
      </c>
      <c r="AD140" s="1">
        <f t="shared" si="29"/>
        <v>5.1105742427058169E-2</v>
      </c>
      <c r="AE140" s="1">
        <f t="shared" si="30"/>
        <v>2.8990893885894816E-2</v>
      </c>
      <c r="AF140" s="1">
        <f t="shared" si="31"/>
        <v>7.0061326890912476E-2</v>
      </c>
      <c r="AY140" s="2" t="s">
        <v>397</v>
      </c>
      <c r="AZ140" s="3" t="s">
        <v>870</v>
      </c>
      <c r="BA140" s="1">
        <f t="shared" si="32"/>
        <v>1</v>
      </c>
      <c r="BB140" s="1">
        <f t="shared" si="33"/>
        <v>0.76385257653706673</v>
      </c>
      <c r="BC140" s="1">
        <f t="shared" si="34"/>
        <v>7.0253858480222656E-2</v>
      </c>
      <c r="BD140" s="1">
        <f t="shared" si="35"/>
        <v>2.7831660622417136E-2</v>
      </c>
      <c r="BE140" s="1">
        <f t="shared" si="36"/>
        <v>4.6976469596019227E-2</v>
      </c>
      <c r="BF140" s="1">
        <f t="shared" si="37"/>
        <v>9.1085434764274262E-2</v>
      </c>
    </row>
    <row r="141" spans="1:58" x14ac:dyDescent="0.25">
      <c r="A141">
        <v>2011</v>
      </c>
      <c r="B141" t="s">
        <v>287</v>
      </c>
      <c r="C141" t="s">
        <v>288</v>
      </c>
      <c r="D141">
        <v>50330</v>
      </c>
      <c r="E141">
        <v>29305</v>
      </c>
      <c r="F141">
        <v>7696</v>
      </c>
      <c r="G141">
        <v>5681</v>
      </c>
      <c r="H141">
        <v>4274</v>
      </c>
      <c r="I141">
        <v>3374</v>
      </c>
      <c r="J141">
        <v>6905</v>
      </c>
      <c r="K141">
        <v>4658</v>
      </c>
      <c r="L141">
        <v>1006</v>
      </c>
      <c r="M141">
        <v>660</v>
      </c>
      <c r="N141">
        <v>227</v>
      </c>
      <c r="O141">
        <v>354</v>
      </c>
      <c r="AA141" s="1">
        <f t="shared" si="26"/>
        <v>1</v>
      </c>
      <c r="AB141" s="1">
        <f t="shared" si="27"/>
        <v>0.67458363504706731</v>
      </c>
      <c r="AC141" s="1">
        <f t="shared" si="28"/>
        <v>0.14569152787834902</v>
      </c>
      <c r="AD141" s="1">
        <f t="shared" si="29"/>
        <v>9.5582910934105716E-2</v>
      </c>
      <c r="AE141" s="1">
        <f t="shared" si="30"/>
        <v>3.2874728457639391E-2</v>
      </c>
      <c r="AF141" s="1">
        <f t="shared" si="31"/>
        <v>5.1267197682838522E-2</v>
      </c>
      <c r="AY141" s="2" t="s">
        <v>399</v>
      </c>
      <c r="AZ141" s="3" t="s">
        <v>870</v>
      </c>
      <c r="BA141" s="1">
        <f t="shared" si="32"/>
        <v>1</v>
      </c>
      <c r="BB141" s="1">
        <f t="shared" si="33"/>
        <v>0.7372288313505948</v>
      </c>
      <c r="BC141" s="1">
        <f t="shared" si="34"/>
        <v>6.5955213435969204E-2</v>
      </c>
      <c r="BD141" s="1">
        <f t="shared" si="35"/>
        <v>2.5717284814555635E-2</v>
      </c>
      <c r="BE141" s="1">
        <f t="shared" si="36"/>
        <v>7.7676696990902724E-2</v>
      </c>
      <c r="BF141" s="1">
        <f t="shared" si="37"/>
        <v>9.3421973407977602E-2</v>
      </c>
    </row>
    <row r="142" spans="1:58" x14ac:dyDescent="0.25">
      <c r="A142">
        <v>2011</v>
      </c>
      <c r="B142" t="s">
        <v>289</v>
      </c>
      <c r="C142" t="s">
        <v>290</v>
      </c>
      <c r="D142">
        <v>58785</v>
      </c>
      <c r="E142">
        <v>23785</v>
      </c>
      <c r="F142">
        <v>15181</v>
      </c>
      <c r="G142">
        <v>6389</v>
      </c>
      <c r="H142">
        <v>8750</v>
      </c>
      <c r="I142">
        <v>4680</v>
      </c>
      <c r="J142">
        <v>6515</v>
      </c>
      <c r="K142">
        <v>3475</v>
      </c>
      <c r="L142">
        <v>1759</v>
      </c>
      <c r="M142">
        <v>526</v>
      </c>
      <c r="N142">
        <v>321</v>
      </c>
      <c r="O142">
        <v>434</v>
      </c>
      <c r="AA142" s="1">
        <f t="shared" si="26"/>
        <v>1</v>
      </c>
      <c r="AB142" s="1">
        <f t="shared" si="27"/>
        <v>0.53338449731389104</v>
      </c>
      <c r="AC142" s="1">
        <f t="shared" si="28"/>
        <v>0.26999232540291634</v>
      </c>
      <c r="AD142" s="1">
        <f t="shared" si="29"/>
        <v>8.07367613200307E-2</v>
      </c>
      <c r="AE142" s="1">
        <f t="shared" si="30"/>
        <v>4.9270913277052956E-2</v>
      </c>
      <c r="AF142" s="1">
        <f t="shared" si="31"/>
        <v>6.6615502686108982E-2</v>
      </c>
      <c r="AY142" s="2" t="s">
        <v>211</v>
      </c>
      <c r="AZ142" s="4" t="s">
        <v>872</v>
      </c>
      <c r="BA142" s="1">
        <f t="shared" si="32"/>
        <v>1</v>
      </c>
      <c r="BB142" s="1">
        <f t="shared" si="33"/>
        <v>0.62526427061310785</v>
      </c>
      <c r="BC142" s="1">
        <f t="shared" si="34"/>
        <v>0.20665961945031713</v>
      </c>
      <c r="BD142" s="1">
        <f t="shared" si="35"/>
        <v>6.765327695560254E-2</v>
      </c>
      <c r="BE142" s="1">
        <f t="shared" si="36"/>
        <v>3.4883720930232558E-2</v>
      </c>
      <c r="BF142" s="1">
        <f t="shared" si="37"/>
        <v>6.5539112050739964E-2</v>
      </c>
    </row>
    <row r="143" spans="1:58" x14ac:dyDescent="0.25">
      <c r="A143">
        <v>2011</v>
      </c>
      <c r="B143" t="s">
        <v>291</v>
      </c>
      <c r="C143" t="s">
        <v>292</v>
      </c>
      <c r="D143">
        <v>46672</v>
      </c>
      <c r="E143">
        <v>22551</v>
      </c>
      <c r="F143">
        <v>11865</v>
      </c>
      <c r="G143">
        <v>3269</v>
      </c>
      <c r="H143">
        <v>5254</v>
      </c>
      <c r="I143">
        <v>3733</v>
      </c>
      <c r="J143">
        <v>5444</v>
      </c>
      <c r="K143">
        <v>3459</v>
      </c>
      <c r="L143">
        <v>985</v>
      </c>
      <c r="M143">
        <v>343</v>
      </c>
      <c r="N143">
        <v>237</v>
      </c>
      <c r="O143">
        <v>420</v>
      </c>
      <c r="AA143" s="1">
        <f t="shared" si="26"/>
        <v>1</v>
      </c>
      <c r="AB143" s="1">
        <f t="shared" si="27"/>
        <v>0.6353783982365907</v>
      </c>
      <c r="AC143" s="1">
        <f t="shared" si="28"/>
        <v>0.18093313739897135</v>
      </c>
      <c r="AD143" s="1">
        <f t="shared" si="29"/>
        <v>6.3005143277002199E-2</v>
      </c>
      <c r="AE143" s="1">
        <f t="shared" si="30"/>
        <v>4.3534166054371784E-2</v>
      </c>
      <c r="AF143" s="1">
        <f t="shared" si="31"/>
        <v>7.7149155033063924E-2</v>
      </c>
      <c r="AY143" s="2" t="s">
        <v>365</v>
      </c>
      <c r="AZ143" s="3" t="s">
        <v>873</v>
      </c>
      <c r="BA143" s="1">
        <f t="shared" si="32"/>
        <v>1</v>
      </c>
      <c r="BB143" s="1">
        <f t="shared" si="33"/>
        <v>0.52017583408476109</v>
      </c>
      <c r="BC143" s="1">
        <f t="shared" si="34"/>
        <v>0.23839044183949504</v>
      </c>
      <c r="BD143" s="1">
        <f t="shared" si="35"/>
        <v>0.11045987376014428</v>
      </c>
      <c r="BE143" s="1">
        <f t="shared" si="36"/>
        <v>5.0495942290351668E-2</v>
      </c>
      <c r="BF143" s="1">
        <f t="shared" si="37"/>
        <v>8.0477908025247971E-2</v>
      </c>
    </row>
    <row r="144" spans="1:58" x14ac:dyDescent="0.25">
      <c r="A144">
        <v>2011</v>
      </c>
      <c r="B144" t="s">
        <v>293</v>
      </c>
      <c r="C144" t="s">
        <v>294</v>
      </c>
      <c r="D144">
        <v>76270</v>
      </c>
      <c r="E144">
        <v>38700</v>
      </c>
      <c r="F144">
        <v>14726</v>
      </c>
      <c r="G144">
        <v>8874</v>
      </c>
      <c r="H144">
        <v>8065</v>
      </c>
      <c r="I144">
        <v>5905</v>
      </c>
      <c r="J144">
        <v>9228</v>
      </c>
      <c r="K144">
        <v>5586</v>
      </c>
      <c r="L144">
        <v>1620</v>
      </c>
      <c r="M144">
        <v>882</v>
      </c>
      <c r="N144">
        <v>407</v>
      </c>
      <c r="O144">
        <v>733</v>
      </c>
      <c r="AA144" s="1">
        <f t="shared" si="26"/>
        <v>1</v>
      </c>
      <c r="AB144" s="1">
        <f t="shared" si="27"/>
        <v>0.60533159947984394</v>
      </c>
      <c r="AC144" s="1">
        <f t="shared" si="28"/>
        <v>0.17555266579973991</v>
      </c>
      <c r="AD144" s="1">
        <f t="shared" si="29"/>
        <v>9.5578673602080624E-2</v>
      </c>
      <c r="AE144" s="1">
        <f t="shared" si="30"/>
        <v>4.4104898136107497E-2</v>
      </c>
      <c r="AF144" s="1">
        <f t="shared" si="31"/>
        <v>7.9432162982228008E-2</v>
      </c>
      <c r="AY144" s="2" t="s">
        <v>113</v>
      </c>
      <c r="AZ144" s="3" t="s">
        <v>869</v>
      </c>
      <c r="BA144" s="1">
        <f t="shared" si="32"/>
        <v>1</v>
      </c>
      <c r="BB144" s="1">
        <f t="shared" si="33"/>
        <v>0.7907440086525872</v>
      </c>
      <c r="BC144" s="1">
        <f t="shared" si="34"/>
        <v>6.1820458814823245E-2</v>
      </c>
      <c r="BD144" s="1">
        <f t="shared" si="35"/>
        <v>6.0226561165822277E-2</v>
      </c>
      <c r="BE144" s="1">
        <f t="shared" si="36"/>
        <v>2.5843911880229976E-2</v>
      </c>
      <c r="BF144" s="1">
        <f t="shared" si="37"/>
        <v>6.1365059486537255E-2</v>
      </c>
    </row>
    <row r="145" spans="1:58" x14ac:dyDescent="0.25">
      <c r="A145">
        <v>2011</v>
      </c>
      <c r="B145" t="s">
        <v>295</v>
      </c>
      <c r="C145" t="s">
        <v>296</v>
      </c>
      <c r="D145">
        <v>132767</v>
      </c>
      <c r="E145">
        <v>47411</v>
      </c>
      <c r="F145">
        <v>38979</v>
      </c>
      <c r="G145">
        <v>19453</v>
      </c>
      <c r="H145">
        <v>15014</v>
      </c>
      <c r="I145">
        <v>11910</v>
      </c>
      <c r="J145">
        <v>15469</v>
      </c>
      <c r="K145">
        <v>7467</v>
      </c>
      <c r="L145">
        <v>4639</v>
      </c>
      <c r="M145">
        <v>1365</v>
      </c>
      <c r="N145">
        <v>664</v>
      </c>
      <c r="O145">
        <v>1334</v>
      </c>
      <c r="AA145" s="1">
        <f t="shared" si="26"/>
        <v>1</v>
      </c>
      <c r="AB145" s="1">
        <f t="shared" si="27"/>
        <v>0.48270735018423944</v>
      </c>
      <c r="AC145" s="1">
        <f t="shared" si="28"/>
        <v>0.29989010278621758</v>
      </c>
      <c r="AD145" s="1">
        <f t="shared" si="29"/>
        <v>8.8240998125282827E-2</v>
      </c>
      <c r="AE145" s="1">
        <f t="shared" si="30"/>
        <v>4.2924558795009372E-2</v>
      </c>
      <c r="AF145" s="1">
        <f t="shared" si="31"/>
        <v>8.6236990109250761E-2</v>
      </c>
      <c r="AY145" s="2" t="s">
        <v>441</v>
      </c>
      <c r="AZ145" s="3" t="s">
        <v>870</v>
      </c>
      <c r="BA145" s="1">
        <f t="shared" si="32"/>
        <v>1</v>
      </c>
      <c r="BB145" s="1">
        <f t="shared" si="33"/>
        <v>0.62222222222222223</v>
      </c>
      <c r="BC145" s="1">
        <f t="shared" si="34"/>
        <v>0.20983102918586791</v>
      </c>
      <c r="BD145" s="1">
        <f t="shared" si="35"/>
        <v>3.5535074244751663E-2</v>
      </c>
      <c r="BE145" s="1">
        <f t="shared" si="36"/>
        <v>4.4854070660522272E-2</v>
      </c>
      <c r="BF145" s="1">
        <f t="shared" si="37"/>
        <v>8.755760368663594E-2</v>
      </c>
    </row>
    <row r="146" spans="1:58" x14ac:dyDescent="0.25">
      <c r="A146">
        <v>2011</v>
      </c>
      <c r="B146" t="s">
        <v>297</v>
      </c>
      <c r="C146" t="s">
        <v>298</v>
      </c>
      <c r="D146">
        <v>89589</v>
      </c>
      <c r="E146">
        <v>48040</v>
      </c>
      <c r="F146">
        <v>15809</v>
      </c>
      <c r="G146">
        <v>10634</v>
      </c>
      <c r="H146">
        <v>6239</v>
      </c>
      <c r="I146">
        <v>8867</v>
      </c>
      <c r="J146">
        <v>12798</v>
      </c>
      <c r="K146">
        <v>8028</v>
      </c>
      <c r="L146">
        <v>2125</v>
      </c>
      <c r="M146">
        <v>1123</v>
      </c>
      <c r="N146">
        <v>400</v>
      </c>
      <c r="O146">
        <v>1122</v>
      </c>
      <c r="AA146" s="1">
        <f t="shared" si="26"/>
        <v>1</v>
      </c>
      <c r="AB146" s="1">
        <f t="shared" si="27"/>
        <v>0.62728551336146277</v>
      </c>
      <c r="AC146" s="1">
        <f t="shared" si="28"/>
        <v>0.16604156899515549</v>
      </c>
      <c r="AD146" s="1">
        <f t="shared" si="29"/>
        <v>8.774808563838099E-2</v>
      </c>
      <c r="AE146" s="1">
        <f t="shared" si="30"/>
        <v>3.1254883575558681E-2</v>
      </c>
      <c r="AF146" s="1">
        <f t="shared" si="31"/>
        <v>8.7669948429442104E-2</v>
      </c>
      <c r="AY146" s="2" t="s">
        <v>147</v>
      </c>
      <c r="AZ146" s="3" t="s">
        <v>870</v>
      </c>
      <c r="BA146" s="1">
        <f t="shared" si="32"/>
        <v>1</v>
      </c>
      <c r="BB146" s="1">
        <f t="shared" si="33"/>
        <v>0.65657453267295096</v>
      </c>
      <c r="BC146" s="1">
        <f t="shared" si="34"/>
        <v>0.19420035149384884</v>
      </c>
      <c r="BD146" s="1">
        <f t="shared" si="35"/>
        <v>4.9368908771369228E-2</v>
      </c>
      <c r="BE146" s="1">
        <f t="shared" si="36"/>
        <v>3.678702668157853E-2</v>
      </c>
      <c r="BF146" s="1">
        <f t="shared" si="37"/>
        <v>6.3069180380252443E-2</v>
      </c>
    </row>
    <row r="147" spans="1:58" x14ac:dyDescent="0.25">
      <c r="A147">
        <v>2011</v>
      </c>
      <c r="B147" t="s">
        <v>299</v>
      </c>
      <c r="C147" t="s">
        <v>300</v>
      </c>
      <c r="D147">
        <v>88414</v>
      </c>
      <c r="E147">
        <v>55722</v>
      </c>
      <c r="F147">
        <v>9690</v>
      </c>
      <c r="G147">
        <v>9098</v>
      </c>
      <c r="H147">
        <v>7250</v>
      </c>
      <c r="I147">
        <v>6654</v>
      </c>
      <c r="J147">
        <v>12099</v>
      </c>
      <c r="K147">
        <v>8592</v>
      </c>
      <c r="L147">
        <v>1153</v>
      </c>
      <c r="M147">
        <v>1012</v>
      </c>
      <c r="N147">
        <v>386</v>
      </c>
      <c r="O147">
        <v>956</v>
      </c>
      <c r="AA147" s="1">
        <f t="shared" si="26"/>
        <v>1</v>
      </c>
      <c r="AB147" s="1">
        <f t="shared" si="27"/>
        <v>0.71014133399454504</v>
      </c>
      <c r="AC147" s="1">
        <f t="shared" si="28"/>
        <v>9.5297131994379697E-2</v>
      </c>
      <c r="AD147" s="1">
        <f t="shared" si="29"/>
        <v>8.3643276303826758E-2</v>
      </c>
      <c r="AE147" s="1">
        <f t="shared" si="30"/>
        <v>3.1903463096123644E-2</v>
      </c>
      <c r="AF147" s="1">
        <f t="shared" si="31"/>
        <v>7.9014794611124886E-2</v>
      </c>
      <c r="AY147" s="2" t="s">
        <v>101</v>
      </c>
      <c r="AZ147" s="3" t="s">
        <v>870</v>
      </c>
      <c r="BA147" s="1">
        <f t="shared" si="32"/>
        <v>1</v>
      </c>
      <c r="BB147" s="1">
        <f t="shared" si="33"/>
        <v>0.62041000225275966</v>
      </c>
      <c r="BC147" s="1">
        <f t="shared" si="34"/>
        <v>0.22077044379364721</v>
      </c>
      <c r="BD147" s="1">
        <f t="shared" si="35"/>
        <v>5.8008560486596084E-2</v>
      </c>
      <c r="BE147" s="1">
        <f t="shared" si="36"/>
        <v>2.0612750619508898E-2</v>
      </c>
      <c r="BF147" s="1">
        <f t="shared" si="37"/>
        <v>8.019824284748818E-2</v>
      </c>
    </row>
    <row r="148" spans="1:58" x14ac:dyDescent="0.25">
      <c r="A148">
        <v>2011</v>
      </c>
      <c r="B148" t="s">
        <v>301</v>
      </c>
      <c r="C148" t="s">
        <v>302</v>
      </c>
      <c r="D148">
        <v>81899</v>
      </c>
      <c r="E148">
        <v>43452</v>
      </c>
      <c r="F148">
        <v>8293</v>
      </c>
      <c r="G148">
        <v>14915</v>
      </c>
      <c r="H148">
        <v>7586</v>
      </c>
      <c r="I148">
        <v>7653</v>
      </c>
      <c r="J148">
        <v>10011</v>
      </c>
      <c r="K148">
        <v>6713</v>
      </c>
      <c r="L148">
        <v>806</v>
      </c>
      <c r="M148">
        <v>1308</v>
      </c>
      <c r="N148">
        <v>362</v>
      </c>
      <c r="O148">
        <v>822</v>
      </c>
      <c r="AA148" s="1">
        <f t="shared" si="26"/>
        <v>1</v>
      </c>
      <c r="AB148" s="1">
        <f t="shared" si="27"/>
        <v>0.67056238138048152</v>
      </c>
      <c r="AC148" s="1">
        <f t="shared" si="28"/>
        <v>8.0511437418839274E-2</v>
      </c>
      <c r="AD148" s="1">
        <f t="shared" si="29"/>
        <v>0.1306562780940965</v>
      </c>
      <c r="AE148" s="1">
        <f t="shared" si="30"/>
        <v>3.6160223753870742E-2</v>
      </c>
      <c r="AF148" s="1">
        <f t="shared" si="31"/>
        <v>8.2109679352712017E-2</v>
      </c>
      <c r="AY148" s="2" t="s">
        <v>401</v>
      </c>
      <c r="AZ148" s="3" t="s">
        <v>870</v>
      </c>
      <c r="BA148" s="1">
        <f t="shared" si="32"/>
        <v>1</v>
      </c>
      <c r="BB148" s="1">
        <f t="shared" si="33"/>
        <v>0.72807845605202437</v>
      </c>
      <c r="BC148" s="1">
        <f t="shared" si="34"/>
        <v>0.1104468219005664</v>
      </c>
      <c r="BD148" s="1">
        <f t="shared" si="35"/>
        <v>2.5330396475770924E-2</v>
      </c>
      <c r="BE148" s="1">
        <f t="shared" si="36"/>
        <v>3.9070694357037972E-2</v>
      </c>
      <c r="BF148" s="1">
        <f t="shared" si="37"/>
        <v>9.7073631214600373E-2</v>
      </c>
    </row>
    <row r="149" spans="1:58" x14ac:dyDescent="0.25">
      <c r="A149">
        <v>2011</v>
      </c>
      <c r="B149" t="s">
        <v>303</v>
      </c>
      <c r="C149" t="s">
        <v>304</v>
      </c>
      <c r="D149">
        <v>77668</v>
      </c>
      <c r="E149">
        <v>31982</v>
      </c>
      <c r="F149">
        <v>23604</v>
      </c>
      <c r="G149">
        <v>8981</v>
      </c>
      <c r="H149">
        <v>5233</v>
      </c>
      <c r="I149">
        <v>7868</v>
      </c>
      <c r="J149">
        <v>10284</v>
      </c>
      <c r="K149">
        <v>5263</v>
      </c>
      <c r="L149">
        <v>2647</v>
      </c>
      <c r="M149">
        <v>1174</v>
      </c>
      <c r="N149">
        <v>305</v>
      </c>
      <c r="O149">
        <v>895</v>
      </c>
      <c r="AA149" s="1">
        <f t="shared" si="26"/>
        <v>1</v>
      </c>
      <c r="AB149" s="1">
        <f t="shared" si="27"/>
        <v>0.5117658498638662</v>
      </c>
      <c r="AC149" s="1">
        <f t="shared" si="28"/>
        <v>0.25739012057565147</v>
      </c>
      <c r="AD149" s="1">
        <f t="shared" si="29"/>
        <v>0.11415791520809024</v>
      </c>
      <c r="AE149" s="1">
        <f t="shared" si="30"/>
        <v>2.9657720731232982E-2</v>
      </c>
      <c r="AF149" s="1">
        <f t="shared" si="31"/>
        <v>8.7028393621159078E-2</v>
      </c>
      <c r="AY149" s="2" t="s">
        <v>85</v>
      </c>
      <c r="AZ149" s="4" t="s">
        <v>872</v>
      </c>
      <c r="BA149" s="1">
        <f t="shared" si="32"/>
        <v>1</v>
      </c>
      <c r="BB149" s="1">
        <f t="shared" si="33"/>
        <v>0.62935453499320015</v>
      </c>
      <c r="BC149" s="1">
        <f t="shared" si="34"/>
        <v>9.049063709593054E-2</v>
      </c>
      <c r="BD149" s="1">
        <f t="shared" si="35"/>
        <v>0.15409561669630714</v>
      </c>
      <c r="BE149" s="1">
        <f t="shared" si="36"/>
        <v>5.6491264776650278E-2</v>
      </c>
      <c r="BF149" s="1">
        <f t="shared" si="37"/>
        <v>6.9567946437911921E-2</v>
      </c>
    </row>
    <row r="150" spans="1:58" x14ac:dyDescent="0.25">
      <c r="A150">
        <v>2011</v>
      </c>
      <c r="B150" t="s">
        <v>305</v>
      </c>
      <c r="C150" t="s">
        <v>306</v>
      </c>
      <c r="D150">
        <v>59865</v>
      </c>
      <c r="E150">
        <v>39500</v>
      </c>
      <c r="F150">
        <v>4764</v>
      </c>
      <c r="G150">
        <v>5550</v>
      </c>
      <c r="H150">
        <v>6570</v>
      </c>
      <c r="I150">
        <v>3481</v>
      </c>
      <c r="J150">
        <v>8123</v>
      </c>
      <c r="K150">
        <v>5907</v>
      </c>
      <c r="L150">
        <v>496</v>
      </c>
      <c r="M150">
        <v>641</v>
      </c>
      <c r="N150">
        <v>527</v>
      </c>
      <c r="O150">
        <v>552</v>
      </c>
      <c r="AA150" s="1">
        <f t="shared" si="26"/>
        <v>1</v>
      </c>
      <c r="AB150" s="1">
        <f t="shared" si="27"/>
        <v>0.72719438631047639</v>
      </c>
      <c r="AC150" s="1">
        <f t="shared" si="28"/>
        <v>6.1061184291517911E-2</v>
      </c>
      <c r="AD150" s="1">
        <f t="shared" si="29"/>
        <v>7.891173211867536E-2</v>
      </c>
      <c r="AE150" s="1">
        <f t="shared" si="30"/>
        <v>6.4877508309737777E-2</v>
      </c>
      <c r="AF150" s="1">
        <f t="shared" si="31"/>
        <v>6.7955188969592517E-2</v>
      </c>
      <c r="AY150" s="2" t="s">
        <v>149</v>
      </c>
      <c r="AZ150" s="3" t="s">
        <v>870</v>
      </c>
      <c r="BA150" s="1">
        <f t="shared" si="32"/>
        <v>1</v>
      </c>
      <c r="BB150" s="1">
        <f t="shared" si="33"/>
        <v>0.68638396983252614</v>
      </c>
      <c r="BC150" s="1">
        <f t="shared" si="34"/>
        <v>0.14318459092757588</v>
      </c>
      <c r="BD150" s="1">
        <f t="shared" si="35"/>
        <v>6.8431365300011093E-2</v>
      </c>
      <c r="BE150" s="1">
        <f t="shared" si="36"/>
        <v>3.2145365817590296E-2</v>
      </c>
      <c r="BF150" s="1">
        <f t="shared" si="37"/>
        <v>6.9854708122296577E-2</v>
      </c>
    </row>
    <row r="151" spans="1:58" x14ac:dyDescent="0.25">
      <c r="A151">
        <v>2011</v>
      </c>
      <c r="B151" t="s">
        <v>307</v>
      </c>
      <c r="C151" t="s">
        <v>308</v>
      </c>
      <c r="D151">
        <v>44228</v>
      </c>
      <c r="E151">
        <v>13856</v>
      </c>
      <c r="F151">
        <v>15837</v>
      </c>
      <c r="G151">
        <v>5044</v>
      </c>
      <c r="H151">
        <v>5818</v>
      </c>
      <c r="I151">
        <v>3673</v>
      </c>
      <c r="J151">
        <v>4952</v>
      </c>
      <c r="K151">
        <v>2004</v>
      </c>
      <c r="L151">
        <v>1874</v>
      </c>
      <c r="M151">
        <v>448</v>
      </c>
      <c r="N151">
        <v>234</v>
      </c>
      <c r="O151">
        <v>392</v>
      </c>
      <c r="AA151" s="1">
        <f t="shared" si="26"/>
        <v>1</v>
      </c>
      <c r="AB151" s="1">
        <f t="shared" si="27"/>
        <v>0.40468497576736673</v>
      </c>
      <c r="AC151" s="1">
        <f t="shared" si="28"/>
        <v>0.37843295638126012</v>
      </c>
      <c r="AD151" s="1">
        <f t="shared" si="29"/>
        <v>9.0468497576736667E-2</v>
      </c>
      <c r="AE151" s="1">
        <f t="shared" si="30"/>
        <v>4.7253634894991924E-2</v>
      </c>
      <c r="AF151" s="1">
        <f t="shared" si="31"/>
        <v>7.9159935379644594E-2</v>
      </c>
      <c r="AY151" s="2" t="s">
        <v>155</v>
      </c>
      <c r="AZ151" s="3" t="s">
        <v>869</v>
      </c>
      <c r="BA151" s="1">
        <f t="shared" si="32"/>
        <v>1</v>
      </c>
      <c r="BB151" s="1">
        <f t="shared" si="33"/>
        <v>0.75154668166479188</v>
      </c>
      <c r="BC151" s="1">
        <f t="shared" si="34"/>
        <v>7.0303712035995503E-2</v>
      </c>
      <c r="BD151" s="1">
        <f t="shared" si="35"/>
        <v>8.2583427071616047E-2</v>
      </c>
      <c r="BE151" s="1">
        <f t="shared" si="36"/>
        <v>3.2949006374203227E-2</v>
      </c>
      <c r="BF151" s="1">
        <f t="shared" si="37"/>
        <v>6.2617172853393327E-2</v>
      </c>
    </row>
    <row r="152" spans="1:58" x14ac:dyDescent="0.25">
      <c r="A152">
        <v>2011</v>
      </c>
      <c r="B152" t="s">
        <v>309</v>
      </c>
      <c r="C152" t="s">
        <v>310</v>
      </c>
      <c r="D152">
        <v>44777</v>
      </c>
      <c r="E152">
        <v>18674</v>
      </c>
      <c r="F152">
        <v>11706</v>
      </c>
      <c r="G152">
        <v>5449</v>
      </c>
      <c r="H152">
        <v>4764</v>
      </c>
      <c r="I152">
        <v>4184</v>
      </c>
      <c r="J152">
        <v>5751</v>
      </c>
      <c r="K152">
        <v>2654</v>
      </c>
      <c r="L152">
        <v>1634</v>
      </c>
      <c r="M152">
        <v>706</v>
      </c>
      <c r="N152">
        <v>238</v>
      </c>
      <c r="O152">
        <v>519</v>
      </c>
      <c r="AA152" s="1">
        <f t="shared" si="26"/>
        <v>1</v>
      </c>
      <c r="AB152" s="1">
        <f t="shared" si="27"/>
        <v>0.46148495913754128</v>
      </c>
      <c r="AC152" s="1">
        <f t="shared" si="28"/>
        <v>0.2841245000869414</v>
      </c>
      <c r="AD152" s="1">
        <f t="shared" si="29"/>
        <v>0.12276125891149366</v>
      </c>
      <c r="AE152" s="1">
        <f t="shared" si="30"/>
        <v>4.1384107111806644E-2</v>
      </c>
      <c r="AF152" s="1">
        <f t="shared" si="31"/>
        <v>9.0245174752217008E-2</v>
      </c>
      <c r="AY152" s="2" t="s">
        <v>489</v>
      </c>
      <c r="AZ152" s="3" t="s">
        <v>873</v>
      </c>
      <c r="BA152" s="1">
        <f t="shared" si="32"/>
        <v>1</v>
      </c>
      <c r="BB152" s="1">
        <f t="shared" si="33"/>
        <v>0.48005219985085756</v>
      </c>
      <c r="BC152" s="1">
        <f t="shared" si="34"/>
        <v>0.29138702460850113</v>
      </c>
      <c r="BD152" s="1">
        <f t="shared" si="35"/>
        <v>8.5943325876211785E-2</v>
      </c>
      <c r="BE152" s="1">
        <f t="shared" si="36"/>
        <v>5.5928411633109618E-2</v>
      </c>
      <c r="BF152" s="1">
        <f t="shared" si="37"/>
        <v>8.6689038031319915E-2</v>
      </c>
    </row>
    <row r="153" spans="1:58" x14ac:dyDescent="0.25">
      <c r="A153">
        <v>2011</v>
      </c>
      <c r="B153" t="s">
        <v>311</v>
      </c>
      <c r="C153" t="s">
        <v>312</v>
      </c>
      <c r="D153">
        <v>89440</v>
      </c>
      <c r="E153">
        <v>34820</v>
      </c>
      <c r="F153">
        <v>25474</v>
      </c>
      <c r="G153">
        <v>12247</v>
      </c>
      <c r="H153">
        <v>10346</v>
      </c>
      <c r="I153">
        <v>6553</v>
      </c>
      <c r="J153">
        <v>11178</v>
      </c>
      <c r="K153">
        <v>5615</v>
      </c>
      <c r="L153">
        <v>3272</v>
      </c>
      <c r="M153">
        <v>1038</v>
      </c>
      <c r="N153">
        <v>448</v>
      </c>
      <c r="O153">
        <v>805</v>
      </c>
      <c r="AA153" s="1">
        <f t="shared" si="26"/>
        <v>1</v>
      </c>
      <c r="AB153" s="1">
        <f t="shared" si="27"/>
        <v>0.50232599749507967</v>
      </c>
      <c r="AC153" s="1">
        <f t="shared" si="28"/>
        <v>0.29271783861155842</v>
      </c>
      <c r="AD153" s="1">
        <f t="shared" si="29"/>
        <v>9.2860976918947929E-2</v>
      </c>
      <c r="AE153" s="1">
        <f t="shared" si="30"/>
        <v>4.0078726069064236E-2</v>
      </c>
      <c r="AF153" s="1">
        <f t="shared" si="31"/>
        <v>7.2016460905349799E-2</v>
      </c>
      <c r="AY153" s="2" t="s">
        <v>403</v>
      </c>
      <c r="AZ153" s="3" t="s">
        <v>870</v>
      </c>
      <c r="BA153" s="1">
        <f t="shared" si="32"/>
        <v>1</v>
      </c>
      <c r="BB153" s="1">
        <f t="shared" si="33"/>
        <v>0.59622108660570194</v>
      </c>
      <c r="BC153" s="1">
        <f t="shared" si="34"/>
        <v>0.21806078536847767</v>
      </c>
      <c r="BD153" s="1">
        <f t="shared" si="35"/>
        <v>2.555137170521786E-2</v>
      </c>
      <c r="BE153" s="1">
        <f t="shared" si="36"/>
        <v>4.3504572350726196E-2</v>
      </c>
      <c r="BF153" s="1">
        <f t="shared" si="37"/>
        <v>0.11666218396987628</v>
      </c>
    </row>
    <row r="154" spans="1:58" x14ac:dyDescent="0.25">
      <c r="A154">
        <v>2011</v>
      </c>
      <c r="B154" t="s">
        <v>313</v>
      </c>
      <c r="C154" t="s">
        <v>314</v>
      </c>
      <c r="D154">
        <v>79690</v>
      </c>
      <c r="E154">
        <v>33342</v>
      </c>
      <c r="F154">
        <v>21739</v>
      </c>
      <c r="G154">
        <v>8252</v>
      </c>
      <c r="H154">
        <v>10714</v>
      </c>
      <c r="I154">
        <v>5643</v>
      </c>
      <c r="J154">
        <v>8666</v>
      </c>
      <c r="K154">
        <v>4412</v>
      </c>
      <c r="L154">
        <v>2537</v>
      </c>
      <c r="M154">
        <v>640</v>
      </c>
      <c r="N154">
        <v>484</v>
      </c>
      <c r="O154">
        <v>593</v>
      </c>
      <c r="AA154" s="1">
        <f t="shared" si="26"/>
        <v>1</v>
      </c>
      <c r="AB154" s="1">
        <f t="shared" si="27"/>
        <v>0.50911608585275792</v>
      </c>
      <c r="AC154" s="1">
        <f t="shared" si="28"/>
        <v>0.2927532887145165</v>
      </c>
      <c r="AD154" s="1">
        <f t="shared" si="29"/>
        <v>7.3851834756519727E-2</v>
      </c>
      <c r="AE154" s="1">
        <f t="shared" si="30"/>
        <v>5.5850450034618047E-2</v>
      </c>
      <c r="AF154" s="1">
        <f t="shared" si="31"/>
        <v>6.8428340641587815E-2</v>
      </c>
      <c r="AY154" s="2" t="s">
        <v>245</v>
      </c>
      <c r="AZ154" s="3" t="s">
        <v>873</v>
      </c>
      <c r="BA154" s="1">
        <f t="shared" si="32"/>
        <v>1</v>
      </c>
      <c r="BB154" s="1">
        <f t="shared" si="33"/>
        <v>0.52981692949066517</v>
      </c>
      <c r="BC154" s="1">
        <f t="shared" si="34"/>
        <v>0.26010512959941995</v>
      </c>
      <c r="BD154" s="1">
        <f t="shared" si="35"/>
        <v>6.0721406561537065E-2</v>
      </c>
      <c r="BE154" s="1">
        <f t="shared" si="36"/>
        <v>7.177814029363784E-2</v>
      </c>
      <c r="BF154" s="1">
        <f t="shared" si="37"/>
        <v>7.7578394054739888E-2</v>
      </c>
    </row>
    <row r="155" spans="1:58" x14ac:dyDescent="0.25">
      <c r="A155">
        <v>2011</v>
      </c>
      <c r="B155" t="s">
        <v>315</v>
      </c>
      <c r="C155" t="s">
        <v>316</v>
      </c>
      <c r="D155">
        <v>83490</v>
      </c>
      <c r="E155">
        <v>36731</v>
      </c>
      <c r="F155">
        <v>15521</v>
      </c>
      <c r="G155">
        <v>16067</v>
      </c>
      <c r="H155">
        <v>6629</v>
      </c>
      <c r="I155">
        <v>8542</v>
      </c>
      <c r="J155">
        <v>11154</v>
      </c>
      <c r="K155">
        <v>6143</v>
      </c>
      <c r="L155">
        <v>1907</v>
      </c>
      <c r="M155">
        <v>1611</v>
      </c>
      <c r="N155">
        <v>399</v>
      </c>
      <c r="O155">
        <v>1094</v>
      </c>
      <c r="AA155" s="1">
        <f t="shared" si="26"/>
        <v>1</v>
      </c>
      <c r="AB155" s="1">
        <f t="shared" si="27"/>
        <v>0.5507441276672046</v>
      </c>
      <c r="AC155" s="1">
        <f t="shared" si="28"/>
        <v>0.17097005558544021</v>
      </c>
      <c r="AD155" s="1">
        <f t="shared" si="29"/>
        <v>0.14443249058633675</v>
      </c>
      <c r="AE155" s="1">
        <f t="shared" si="30"/>
        <v>3.5771920387304999E-2</v>
      </c>
      <c r="AF155" s="1">
        <f t="shared" si="31"/>
        <v>9.8081405773713465E-2</v>
      </c>
      <c r="AY155" s="2" t="s">
        <v>195</v>
      </c>
      <c r="AZ155" s="3" t="s">
        <v>871</v>
      </c>
      <c r="BA155" s="1">
        <f t="shared" si="32"/>
        <v>1</v>
      </c>
      <c r="BB155" s="1">
        <f t="shared" si="33"/>
        <v>0.68178165537825741</v>
      </c>
      <c r="BC155" s="1">
        <f t="shared" si="34"/>
        <v>9.1149121800022964E-2</v>
      </c>
      <c r="BD155" s="1">
        <f t="shared" si="35"/>
        <v>0.1267363104121226</v>
      </c>
      <c r="BE155" s="1">
        <f t="shared" si="36"/>
        <v>3.4094822638043851E-2</v>
      </c>
      <c r="BF155" s="1">
        <f t="shared" si="37"/>
        <v>6.623808977155321E-2</v>
      </c>
    </row>
    <row r="156" spans="1:58" x14ac:dyDescent="0.25">
      <c r="A156">
        <v>2011</v>
      </c>
      <c r="B156" t="s">
        <v>317</v>
      </c>
      <c r="C156" t="s">
        <v>318</v>
      </c>
      <c r="D156">
        <v>74572</v>
      </c>
      <c r="E156">
        <v>25619</v>
      </c>
      <c r="F156">
        <v>20076</v>
      </c>
      <c r="G156">
        <v>12884</v>
      </c>
      <c r="H156">
        <v>8664</v>
      </c>
      <c r="I156">
        <v>7329</v>
      </c>
      <c r="J156">
        <v>9363</v>
      </c>
      <c r="K156">
        <v>4454</v>
      </c>
      <c r="L156">
        <v>2715</v>
      </c>
      <c r="M156">
        <v>998</v>
      </c>
      <c r="N156">
        <v>358</v>
      </c>
      <c r="O156">
        <v>838</v>
      </c>
      <c r="AA156" s="1">
        <f t="shared" si="26"/>
        <v>1</v>
      </c>
      <c r="AB156" s="1">
        <f t="shared" si="27"/>
        <v>0.4757022321905372</v>
      </c>
      <c r="AC156" s="1">
        <f t="shared" si="28"/>
        <v>0.28997116308875359</v>
      </c>
      <c r="AD156" s="1">
        <f t="shared" si="29"/>
        <v>0.10658976823667628</v>
      </c>
      <c r="AE156" s="1">
        <f t="shared" si="30"/>
        <v>3.823560824522055E-2</v>
      </c>
      <c r="AF156" s="1">
        <f t="shared" si="31"/>
        <v>8.9501228238812347E-2</v>
      </c>
      <c r="AY156" s="2" t="s">
        <v>103</v>
      </c>
      <c r="AZ156" s="3" t="s">
        <v>870</v>
      </c>
      <c r="BA156" s="1">
        <f t="shared" si="32"/>
        <v>1</v>
      </c>
      <c r="BB156" s="1">
        <f t="shared" si="33"/>
        <v>0.71283031879878378</v>
      </c>
      <c r="BC156" s="1">
        <f t="shared" si="34"/>
        <v>0.1041973605843077</v>
      </c>
      <c r="BD156" s="1">
        <f t="shared" si="35"/>
        <v>7.8210714397667788E-2</v>
      </c>
      <c r="BE156" s="1">
        <f t="shared" si="36"/>
        <v>2.8369016645246232E-2</v>
      </c>
      <c r="BF156" s="1">
        <f t="shared" si="37"/>
        <v>7.6392589573994543E-2</v>
      </c>
    </row>
    <row r="157" spans="1:58" x14ac:dyDescent="0.25">
      <c r="A157">
        <v>2011</v>
      </c>
      <c r="B157" t="s">
        <v>319</v>
      </c>
      <c r="C157" t="s">
        <v>320</v>
      </c>
      <c r="D157">
        <v>36621</v>
      </c>
      <c r="E157">
        <v>11396</v>
      </c>
      <c r="F157">
        <v>11138</v>
      </c>
      <c r="G157">
        <v>6352</v>
      </c>
      <c r="H157">
        <v>4275</v>
      </c>
      <c r="I157">
        <v>3460</v>
      </c>
      <c r="J157">
        <v>4181</v>
      </c>
      <c r="K157">
        <v>1783</v>
      </c>
      <c r="L157">
        <v>1152</v>
      </c>
      <c r="M157">
        <v>684</v>
      </c>
      <c r="N157">
        <v>185</v>
      </c>
      <c r="O157">
        <v>377</v>
      </c>
      <c r="AA157" s="1">
        <f t="shared" si="26"/>
        <v>1</v>
      </c>
      <c r="AB157" s="1">
        <f t="shared" si="27"/>
        <v>0.42645300167424061</v>
      </c>
      <c r="AC157" s="1">
        <f t="shared" si="28"/>
        <v>0.27553216933747909</v>
      </c>
      <c r="AD157" s="1">
        <f t="shared" si="29"/>
        <v>0.1635972255441282</v>
      </c>
      <c r="AE157" s="1">
        <f t="shared" si="30"/>
        <v>4.4247787610619468E-2</v>
      </c>
      <c r="AF157" s="1">
        <f t="shared" si="31"/>
        <v>9.0169815833532646E-2</v>
      </c>
      <c r="AY157" s="2" t="s">
        <v>297</v>
      </c>
      <c r="AZ157" s="3" t="s">
        <v>871</v>
      </c>
      <c r="BA157" s="1">
        <f t="shared" si="32"/>
        <v>1</v>
      </c>
      <c r="BB157" s="1">
        <f t="shared" si="33"/>
        <v>0.62728551336146277</v>
      </c>
      <c r="BC157" s="1">
        <f t="shared" si="34"/>
        <v>0.16604156899515549</v>
      </c>
      <c r="BD157" s="1">
        <f t="shared" si="35"/>
        <v>8.774808563838099E-2</v>
      </c>
      <c r="BE157" s="1">
        <f t="shared" si="36"/>
        <v>3.1254883575558681E-2</v>
      </c>
      <c r="BF157" s="1">
        <f t="shared" si="37"/>
        <v>8.7669948429442104E-2</v>
      </c>
    </row>
    <row r="158" spans="1:58" x14ac:dyDescent="0.25">
      <c r="A158">
        <v>2011</v>
      </c>
      <c r="B158" t="s">
        <v>321</v>
      </c>
      <c r="C158" t="s">
        <v>322</v>
      </c>
      <c r="D158">
        <v>41711</v>
      </c>
      <c r="E158">
        <v>18290</v>
      </c>
      <c r="F158">
        <v>7265</v>
      </c>
      <c r="G158">
        <v>7656</v>
      </c>
      <c r="H158">
        <v>3683</v>
      </c>
      <c r="I158">
        <v>4817</v>
      </c>
      <c r="J158">
        <v>5830</v>
      </c>
      <c r="K158">
        <v>3053</v>
      </c>
      <c r="L158">
        <v>1068</v>
      </c>
      <c r="M158">
        <v>942</v>
      </c>
      <c r="N158">
        <v>177</v>
      </c>
      <c r="O158">
        <v>590</v>
      </c>
      <c r="AA158" s="1">
        <f t="shared" si="26"/>
        <v>1</v>
      </c>
      <c r="AB158" s="1">
        <f t="shared" si="27"/>
        <v>0.52367066895368786</v>
      </c>
      <c r="AC158" s="1">
        <f t="shared" si="28"/>
        <v>0.18319039451114924</v>
      </c>
      <c r="AD158" s="1">
        <f t="shared" si="29"/>
        <v>0.16157804459691252</v>
      </c>
      <c r="AE158" s="1">
        <f t="shared" si="30"/>
        <v>3.0360205831903946E-2</v>
      </c>
      <c r="AF158" s="1">
        <f t="shared" si="31"/>
        <v>0.10120068610634649</v>
      </c>
      <c r="AY158" s="2" t="s">
        <v>527</v>
      </c>
      <c r="AZ158" s="4" t="s">
        <v>872</v>
      </c>
      <c r="BA158" s="1">
        <f t="shared" si="32"/>
        <v>1</v>
      </c>
      <c r="BB158" s="1">
        <f t="shared" si="33"/>
        <v>0.58106274141350867</v>
      </c>
      <c r="BC158" s="1">
        <f t="shared" si="34"/>
        <v>0.19313080697358806</v>
      </c>
      <c r="BD158" s="1">
        <f t="shared" si="35"/>
        <v>8.8422591084664368E-2</v>
      </c>
      <c r="BE158" s="1">
        <f t="shared" si="36"/>
        <v>4.4889863242509653E-2</v>
      </c>
      <c r="BF158" s="1">
        <f t="shared" si="37"/>
        <v>9.2493997285729199E-2</v>
      </c>
    </row>
    <row r="159" spans="1:58" x14ac:dyDescent="0.25">
      <c r="A159">
        <v>2011</v>
      </c>
      <c r="B159" t="s">
        <v>323</v>
      </c>
      <c r="C159" t="s">
        <v>324</v>
      </c>
      <c r="D159">
        <v>86925</v>
      </c>
      <c r="E159">
        <v>35993</v>
      </c>
      <c r="F159">
        <v>17601</v>
      </c>
      <c r="G159">
        <v>16903</v>
      </c>
      <c r="H159">
        <v>9002</v>
      </c>
      <c r="I159">
        <v>7426</v>
      </c>
      <c r="J159">
        <v>11174</v>
      </c>
      <c r="K159">
        <v>6173</v>
      </c>
      <c r="L159">
        <v>2162</v>
      </c>
      <c r="M159">
        <v>1531</v>
      </c>
      <c r="N159">
        <v>411</v>
      </c>
      <c r="O159">
        <v>897</v>
      </c>
      <c r="AA159" s="1">
        <f t="shared" si="26"/>
        <v>1</v>
      </c>
      <c r="AB159" s="1">
        <f t="shared" si="27"/>
        <v>0.55244317164846968</v>
      </c>
      <c r="AC159" s="1">
        <f t="shared" si="28"/>
        <v>0.1934848756040809</v>
      </c>
      <c r="AD159" s="1">
        <f t="shared" si="29"/>
        <v>0.13701449794165027</v>
      </c>
      <c r="AE159" s="1">
        <f t="shared" si="30"/>
        <v>3.6781814927510294E-2</v>
      </c>
      <c r="AF159" s="1">
        <f t="shared" si="31"/>
        <v>8.0275639878288882E-2</v>
      </c>
      <c r="AY159" s="2" t="s">
        <v>331</v>
      </c>
      <c r="AZ159" s="3" t="s">
        <v>874</v>
      </c>
      <c r="BA159" s="1">
        <f t="shared" si="32"/>
        <v>1</v>
      </c>
      <c r="BB159" s="1">
        <f t="shared" si="33"/>
        <v>0.43425507900677202</v>
      </c>
      <c r="BC159" s="1">
        <f t="shared" si="34"/>
        <v>0.31066591422121898</v>
      </c>
      <c r="BD159" s="1">
        <f t="shared" si="35"/>
        <v>0.10806997742663657</v>
      </c>
      <c r="BE159" s="1">
        <f t="shared" si="36"/>
        <v>3.5835214446952597E-2</v>
      </c>
      <c r="BF159" s="1">
        <f t="shared" si="37"/>
        <v>0.11117381489841986</v>
      </c>
    </row>
    <row r="160" spans="1:58" x14ac:dyDescent="0.25">
      <c r="A160">
        <v>2011</v>
      </c>
      <c r="B160" t="s">
        <v>325</v>
      </c>
      <c r="C160" t="s">
        <v>326</v>
      </c>
      <c r="D160">
        <v>86075</v>
      </c>
      <c r="E160">
        <v>44026</v>
      </c>
      <c r="F160">
        <v>13569</v>
      </c>
      <c r="G160">
        <v>12275</v>
      </c>
      <c r="H160">
        <v>8789</v>
      </c>
      <c r="I160">
        <v>7416</v>
      </c>
      <c r="J160">
        <v>12352</v>
      </c>
      <c r="K160">
        <v>7826</v>
      </c>
      <c r="L160">
        <v>1811</v>
      </c>
      <c r="M160">
        <v>1193</v>
      </c>
      <c r="N160">
        <v>555</v>
      </c>
      <c r="O160">
        <v>967</v>
      </c>
      <c r="AA160" s="1">
        <f t="shared" si="26"/>
        <v>1</v>
      </c>
      <c r="AB160" s="1">
        <f t="shared" si="27"/>
        <v>0.63358160621761661</v>
      </c>
      <c r="AC160" s="1">
        <f t="shared" si="28"/>
        <v>0.14661593264248704</v>
      </c>
      <c r="AD160" s="1">
        <f t="shared" si="29"/>
        <v>9.6583549222797924E-2</v>
      </c>
      <c r="AE160" s="1">
        <f t="shared" si="30"/>
        <v>4.493199481865285E-2</v>
      </c>
      <c r="AF160" s="1">
        <f t="shared" si="31"/>
        <v>7.8286917098445596E-2</v>
      </c>
      <c r="AY160" s="2" t="s">
        <v>283</v>
      </c>
      <c r="AZ160" s="3" t="s">
        <v>873</v>
      </c>
      <c r="BA160" s="1">
        <f t="shared" si="32"/>
        <v>1</v>
      </c>
      <c r="BB160" s="1">
        <f t="shared" si="33"/>
        <v>0.53572429251891285</v>
      </c>
      <c r="BC160" s="1">
        <f t="shared" si="34"/>
        <v>0.23536004483048473</v>
      </c>
      <c r="BD160" s="1">
        <f t="shared" si="35"/>
        <v>9.1622303166152982E-2</v>
      </c>
      <c r="BE160" s="1">
        <f t="shared" si="36"/>
        <v>5.9120201737181285E-2</v>
      </c>
      <c r="BF160" s="1">
        <f t="shared" si="37"/>
        <v>7.8173157747268143E-2</v>
      </c>
    </row>
    <row r="161" spans="1:58" x14ac:dyDescent="0.25">
      <c r="A161">
        <v>2011</v>
      </c>
      <c r="B161" t="s">
        <v>327</v>
      </c>
      <c r="C161" t="s">
        <v>328</v>
      </c>
      <c r="D161">
        <v>62256</v>
      </c>
      <c r="E161">
        <v>20197</v>
      </c>
      <c r="F161">
        <v>24272</v>
      </c>
      <c r="G161">
        <v>3562</v>
      </c>
      <c r="H161">
        <v>7327</v>
      </c>
      <c r="I161">
        <v>6898</v>
      </c>
      <c r="J161">
        <v>6975</v>
      </c>
      <c r="K161">
        <v>2955</v>
      </c>
      <c r="L161">
        <v>2574</v>
      </c>
      <c r="M161">
        <v>408</v>
      </c>
      <c r="N161">
        <v>302</v>
      </c>
      <c r="O161">
        <v>736</v>
      </c>
      <c r="AA161" s="1">
        <f t="shared" si="26"/>
        <v>1</v>
      </c>
      <c r="AB161" s="1">
        <f t="shared" si="27"/>
        <v>0.42365591397849461</v>
      </c>
      <c r="AC161" s="1">
        <f t="shared" si="28"/>
        <v>0.36903225806451612</v>
      </c>
      <c r="AD161" s="1">
        <f t="shared" si="29"/>
        <v>5.8494623655913978E-2</v>
      </c>
      <c r="AE161" s="1">
        <f t="shared" si="30"/>
        <v>4.3297491039426525E-2</v>
      </c>
      <c r="AF161" s="1">
        <f t="shared" si="31"/>
        <v>0.10551971326164875</v>
      </c>
      <c r="AY161" s="2" t="s">
        <v>61</v>
      </c>
      <c r="AZ161" s="3" t="s">
        <v>870</v>
      </c>
      <c r="BA161" s="1">
        <f t="shared" si="32"/>
        <v>1</v>
      </c>
      <c r="BB161" s="1">
        <f t="shared" si="33"/>
        <v>0.71726047824466099</v>
      </c>
      <c r="BC161" s="1">
        <f t="shared" si="34"/>
        <v>0.10068168504020876</v>
      </c>
      <c r="BD161" s="1">
        <f t="shared" si="35"/>
        <v>6.7343026042498796E-2</v>
      </c>
      <c r="BE161" s="1">
        <f t="shared" si="36"/>
        <v>3.6587314267454867E-2</v>
      </c>
      <c r="BF161" s="1">
        <f t="shared" si="37"/>
        <v>7.812749640517655E-2</v>
      </c>
    </row>
    <row r="162" spans="1:58" x14ac:dyDescent="0.25">
      <c r="A162">
        <v>2011</v>
      </c>
      <c r="B162" t="s">
        <v>329</v>
      </c>
      <c r="C162" t="s">
        <v>330</v>
      </c>
      <c r="D162">
        <v>40562</v>
      </c>
      <c r="E162">
        <v>21412</v>
      </c>
      <c r="F162">
        <v>8568</v>
      </c>
      <c r="G162">
        <v>4020</v>
      </c>
      <c r="H162">
        <v>2808</v>
      </c>
      <c r="I162">
        <v>3754</v>
      </c>
      <c r="J162">
        <v>5239</v>
      </c>
      <c r="K162">
        <v>3437</v>
      </c>
      <c r="L162">
        <v>883</v>
      </c>
      <c r="M162">
        <v>338</v>
      </c>
      <c r="N162">
        <v>144</v>
      </c>
      <c r="O162">
        <v>437</v>
      </c>
      <c r="AA162" s="1">
        <f t="shared" si="26"/>
        <v>1</v>
      </c>
      <c r="AB162" s="1">
        <f t="shared" si="27"/>
        <v>0.65604122924222175</v>
      </c>
      <c r="AC162" s="1">
        <f t="shared" si="28"/>
        <v>0.16854361519373925</v>
      </c>
      <c r="AD162" s="1">
        <f t="shared" si="29"/>
        <v>6.4516129032258063E-2</v>
      </c>
      <c r="AE162" s="1">
        <f t="shared" si="30"/>
        <v>2.7486161481198701E-2</v>
      </c>
      <c r="AF162" s="1">
        <f t="shared" si="31"/>
        <v>8.3412865050582166E-2</v>
      </c>
      <c r="AY162" s="2" t="s">
        <v>227</v>
      </c>
      <c r="AZ162" s="3" t="s">
        <v>871</v>
      </c>
      <c r="BA162" s="1">
        <f t="shared" si="32"/>
        <v>1</v>
      </c>
      <c r="BB162" s="1">
        <f t="shared" si="33"/>
        <v>0.63720375614845726</v>
      </c>
      <c r="BC162" s="1">
        <f t="shared" si="34"/>
        <v>0.19451483082426591</v>
      </c>
      <c r="BD162" s="1">
        <f t="shared" si="35"/>
        <v>6.2006260247428828E-2</v>
      </c>
      <c r="BE162" s="1">
        <f t="shared" si="36"/>
        <v>2.9363541511402594E-2</v>
      </c>
      <c r="BF162" s="1">
        <f t="shared" si="37"/>
        <v>7.6911611268445368E-2</v>
      </c>
    </row>
    <row r="163" spans="1:58" x14ac:dyDescent="0.25">
      <c r="A163">
        <v>2011</v>
      </c>
      <c r="B163" t="s">
        <v>331</v>
      </c>
      <c r="C163" t="s">
        <v>332</v>
      </c>
      <c r="D163">
        <v>30543</v>
      </c>
      <c r="E163">
        <v>9466</v>
      </c>
      <c r="F163">
        <v>8731</v>
      </c>
      <c r="G163">
        <v>4885</v>
      </c>
      <c r="H163">
        <v>4201</v>
      </c>
      <c r="I163">
        <v>3260</v>
      </c>
      <c r="J163">
        <v>3544</v>
      </c>
      <c r="K163">
        <v>1539</v>
      </c>
      <c r="L163">
        <v>1101</v>
      </c>
      <c r="M163">
        <v>383</v>
      </c>
      <c r="N163">
        <v>127</v>
      </c>
      <c r="O163">
        <v>394</v>
      </c>
      <c r="AA163" s="1">
        <f t="shared" si="26"/>
        <v>1</v>
      </c>
      <c r="AB163" s="1">
        <f t="shared" si="27"/>
        <v>0.43425507900677202</v>
      </c>
      <c r="AC163" s="1">
        <f t="shared" si="28"/>
        <v>0.31066591422121898</v>
      </c>
      <c r="AD163" s="1">
        <f t="shared" si="29"/>
        <v>0.10806997742663657</v>
      </c>
      <c r="AE163" s="1">
        <f t="shared" si="30"/>
        <v>3.5835214446952597E-2</v>
      </c>
      <c r="AF163" s="1">
        <f t="shared" si="31"/>
        <v>0.11117381489841986</v>
      </c>
      <c r="AY163" s="2" t="s">
        <v>459</v>
      </c>
      <c r="AZ163" s="3" t="s">
        <v>871</v>
      </c>
      <c r="BA163" s="1">
        <f t="shared" si="32"/>
        <v>1</v>
      </c>
      <c r="BB163" s="1">
        <f t="shared" si="33"/>
        <v>0.55406301824212267</v>
      </c>
      <c r="BC163" s="1">
        <f t="shared" si="34"/>
        <v>0.19176340519624102</v>
      </c>
      <c r="BD163" s="1">
        <f t="shared" si="35"/>
        <v>0.12393587617468214</v>
      </c>
      <c r="BE163" s="1">
        <f t="shared" si="36"/>
        <v>3.3665008291873966E-2</v>
      </c>
      <c r="BF163" s="1">
        <f t="shared" si="37"/>
        <v>9.6572692095080154E-2</v>
      </c>
    </row>
    <row r="164" spans="1:58" x14ac:dyDescent="0.25">
      <c r="A164">
        <v>2011</v>
      </c>
      <c r="B164" t="s">
        <v>333</v>
      </c>
      <c r="C164" t="s">
        <v>334</v>
      </c>
      <c r="D164">
        <v>40878</v>
      </c>
      <c r="E164">
        <v>18467</v>
      </c>
      <c r="F164">
        <v>6199</v>
      </c>
      <c r="G164">
        <v>8037</v>
      </c>
      <c r="H164">
        <v>4112</v>
      </c>
      <c r="I164">
        <v>4063</v>
      </c>
      <c r="J164">
        <v>5282</v>
      </c>
      <c r="K164">
        <v>3095</v>
      </c>
      <c r="L164">
        <v>728</v>
      </c>
      <c r="M164">
        <v>833</v>
      </c>
      <c r="N164">
        <v>173</v>
      </c>
      <c r="O164">
        <v>453</v>
      </c>
      <c r="AA164" s="1">
        <f t="shared" si="26"/>
        <v>1</v>
      </c>
      <c r="AB164" s="1">
        <f t="shared" si="27"/>
        <v>0.58595229079893985</v>
      </c>
      <c r="AC164" s="1">
        <f t="shared" si="28"/>
        <v>0.13782658084059068</v>
      </c>
      <c r="AD164" s="1">
        <f t="shared" si="29"/>
        <v>0.15770541461567589</v>
      </c>
      <c r="AE164" s="1">
        <f t="shared" si="30"/>
        <v>3.2752745172283229E-2</v>
      </c>
      <c r="AF164" s="1">
        <f t="shared" si="31"/>
        <v>8.5762968572510409E-2</v>
      </c>
      <c r="AY164" s="2" t="s">
        <v>185</v>
      </c>
      <c r="AZ164" s="3" t="s">
        <v>874</v>
      </c>
      <c r="BA164" s="1">
        <f t="shared" si="32"/>
        <v>1</v>
      </c>
      <c r="BB164" s="1">
        <f t="shared" si="33"/>
        <v>0.56667742977074587</v>
      </c>
      <c r="BC164" s="1">
        <f t="shared" si="34"/>
        <v>0.24281562802712303</v>
      </c>
      <c r="BD164" s="1">
        <f t="shared" si="35"/>
        <v>8.0077494349370365E-2</v>
      </c>
      <c r="BE164" s="1">
        <f t="shared" si="36"/>
        <v>5.1017113335485954E-2</v>
      </c>
      <c r="BF164" s="1">
        <f t="shared" si="37"/>
        <v>5.9412334517274783E-2</v>
      </c>
    </row>
    <row r="165" spans="1:58" x14ac:dyDescent="0.25">
      <c r="A165">
        <v>2011</v>
      </c>
      <c r="B165" t="s">
        <v>335</v>
      </c>
      <c r="C165" t="s">
        <v>336</v>
      </c>
      <c r="D165">
        <v>55406</v>
      </c>
      <c r="E165">
        <v>24028</v>
      </c>
      <c r="F165">
        <v>12947</v>
      </c>
      <c r="G165">
        <v>6382</v>
      </c>
      <c r="H165">
        <v>6441</v>
      </c>
      <c r="I165">
        <v>5608</v>
      </c>
      <c r="J165">
        <v>7134</v>
      </c>
      <c r="K165">
        <v>3650</v>
      </c>
      <c r="L165">
        <v>1943</v>
      </c>
      <c r="M165">
        <v>623</v>
      </c>
      <c r="N165">
        <v>270</v>
      </c>
      <c r="O165">
        <v>648</v>
      </c>
      <c r="AA165" s="1">
        <f t="shared" si="26"/>
        <v>1</v>
      </c>
      <c r="AB165" s="1">
        <f t="shared" si="27"/>
        <v>0.51163442668909442</v>
      </c>
      <c r="AC165" s="1">
        <f t="shared" si="28"/>
        <v>0.27235772357723576</v>
      </c>
      <c r="AD165" s="1">
        <f t="shared" si="29"/>
        <v>8.7328287075974204E-2</v>
      </c>
      <c r="AE165" s="1">
        <f t="shared" si="30"/>
        <v>3.7846930193439862E-2</v>
      </c>
      <c r="AF165" s="1">
        <f t="shared" si="31"/>
        <v>9.0832632464255672E-2</v>
      </c>
      <c r="AY165" s="2" t="s">
        <v>651</v>
      </c>
      <c r="AZ165" s="3" t="s">
        <v>874</v>
      </c>
      <c r="BA165" s="1">
        <f t="shared" si="32"/>
        <v>1</v>
      </c>
      <c r="BB165" s="1">
        <f t="shared" si="33"/>
        <v>0.54590833459385868</v>
      </c>
      <c r="BC165" s="1">
        <f t="shared" si="34"/>
        <v>0.24081076992890638</v>
      </c>
      <c r="BD165" s="1">
        <f t="shared" si="35"/>
        <v>7.3513840568749059E-2</v>
      </c>
      <c r="BE165" s="1">
        <f t="shared" si="36"/>
        <v>5.6723642414158219E-2</v>
      </c>
      <c r="BF165" s="1">
        <f t="shared" si="37"/>
        <v>8.3043412494327631E-2</v>
      </c>
    </row>
    <row r="166" spans="1:58" x14ac:dyDescent="0.25">
      <c r="A166">
        <v>2011</v>
      </c>
      <c r="B166" t="s">
        <v>337</v>
      </c>
      <c r="C166" t="s">
        <v>338</v>
      </c>
      <c r="D166">
        <v>41144</v>
      </c>
      <c r="E166">
        <v>12746</v>
      </c>
      <c r="F166">
        <v>9892</v>
      </c>
      <c r="G166">
        <v>8360</v>
      </c>
      <c r="H166">
        <v>6398</v>
      </c>
      <c r="I166">
        <v>3748</v>
      </c>
      <c r="J166">
        <v>4564</v>
      </c>
      <c r="K166">
        <v>2105</v>
      </c>
      <c r="L166">
        <v>1222</v>
      </c>
      <c r="M166">
        <v>618</v>
      </c>
      <c r="N166">
        <v>247</v>
      </c>
      <c r="O166">
        <v>372</v>
      </c>
      <c r="AA166" s="1">
        <f t="shared" si="26"/>
        <v>1</v>
      </c>
      <c r="AB166" s="1">
        <f t="shared" si="27"/>
        <v>0.46121822962313758</v>
      </c>
      <c r="AC166" s="1">
        <f t="shared" si="28"/>
        <v>0.2677475898334794</v>
      </c>
      <c r="AD166" s="1">
        <f t="shared" si="29"/>
        <v>0.13540753724802804</v>
      </c>
      <c r="AE166" s="1">
        <f t="shared" si="30"/>
        <v>5.411919368974584E-2</v>
      </c>
      <c r="AF166" s="1">
        <f t="shared" si="31"/>
        <v>8.1507449605609114E-2</v>
      </c>
      <c r="AY166" s="2" t="s">
        <v>443</v>
      </c>
      <c r="AZ166" s="3" t="s">
        <v>870</v>
      </c>
      <c r="BA166" s="1">
        <f t="shared" si="32"/>
        <v>1</v>
      </c>
      <c r="BB166" s="1">
        <f t="shared" si="33"/>
        <v>0.54227521112767019</v>
      </c>
      <c r="BC166" s="1">
        <f t="shared" si="34"/>
        <v>0.27620466964729262</v>
      </c>
      <c r="BD166" s="1">
        <f t="shared" si="35"/>
        <v>2.6527570789865871E-2</v>
      </c>
      <c r="BE166" s="1">
        <f t="shared" si="36"/>
        <v>3.9344262295081971E-2</v>
      </c>
      <c r="BF166" s="1">
        <f t="shared" si="37"/>
        <v>0.11564828614008942</v>
      </c>
    </row>
    <row r="167" spans="1:58" x14ac:dyDescent="0.25">
      <c r="A167">
        <v>2011</v>
      </c>
      <c r="B167" t="s">
        <v>339</v>
      </c>
      <c r="C167" t="s">
        <v>340</v>
      </c>
      <c r="D167">
        <v>46481</v>
      </c>
      <c r="E167">
        <v>20154</v>
      </c>
      <c r="F167">
        <v>14779</v>
      </c>
      <c r="G167">
        <v>2153</v>
      </c>
      <c r="H167">
        <v>3949</v>
      </c>
      <c r="I167">
        <v>5446</v>
      </c>
      <c r="J167">
        <v>5990</v>
      </c>
      <c r="K167">
        <v>3407</v>
      </c>
      <c r="L167">
        <v>1590</v>
      </c>
      <c r="M167">
        <v>250</v>
      </c>
      <c r="N167">
        <v>183</v>
      </c>
      <c r="O167">
        <v>560</v>
      </c>
      <c r="AA167" s="1">
        <f t="shared" si="26"/>
        <v>1</v>
      </c>
      <c r="AB167" s="1">
        <f t="shared" si="27"/>
        <v>0.56878130217028378</v>
      </c>
      <c r="AC167" s="1">
        <f t="shared" si="28"/>
        <v>0.26544240400667779</v>
      </c>
      <c r="AD167" s="1">
        <f t="shared" si="29"/>
        <v>4.1736227045075125E-2</v>
      </c>
      <c r="AE167" s="1">
        <f t="shared" si="30"/>
        <v>3.0550918196994993E-2</v>
      </c>
      <c r="AF167" s="1">
        <f t="shared" si="31"/>
        <v>9.3489148580968282E-2</v>
      </c>
      <c r="AY167" s="2" t="s">
        <v>615</v>
      </c>
      <c r="AZ167" s="3" t="s">
        <v>874</v>
      </c>
      <c r="BA167" s="1">
        <f t="shared" si="32"/>
        <v>1</v>
      </c>
      <c r="BB167" s="1">
        <f t="shared" si="33"/>
        <v>0.45693726107488192</v>
      </c>
      <c r="BC167" s="1">
        <f t="shared" si="34"/>
        <v>0.31684281538115583</v>
      </c>
      <c r="BD167" s="1">
        <f t="shared" si="35"/>
        <v>6.9709916797841248E-2</v>
      </c>
      <c r="BE167" s="1">
        <f t="shared" si="36"/>
        <v>6.4762761412187994E-2</v>
      </c>
      <c r="BF167" s="1">
        <f t="shared" si="37"/>
        <v>9.1747245333932984E-2</v>
      </c>
    </row>
    <row r="168" spans="1:58" x14ac:dyDescent="0.25">
      <c r="A168">
        <v>2011</v>
      </c>
      <c r="B168" t="s">
        <v>341</v>
      </c>
      <c r="C168" t="s">
        <v>342</v>
      </c>
      <c r="D168">
        <v>73921</v>
      </c>
      <c r="E168">
        <v>30464</v>
      </c>
      <c r="F168">
        <v>16499</v>
      </c>
      <c r="G168">
        <v>10924</v>
      </c>
      <c r="H168">
        <v>9021</v>
      </c>
      <c r="I168">
        <v>7013</v>
      </c>
      <c r="J168">
        <v>8737</v>
      </c>
      <c r="K168">
        <v>5345</v>
      </c>
      <c r="L168">
        <v>1531</v>
      </c>
      <c r="M168">
        <v>721</v>
      </c>
      <c r="N168">
        <v>367</v>
      </c>
      <c r="O168">
        <v>773</v>
      </c>
      <c r="AA168" s="1">
        <f t="shared" si="26"/>
        <v>1</v>
      </c>
      <c r="AB168" s="1">
        <f t="shared" si="27"/>
        <v>0.61176605242073934</v>
      </c>
      <c r="AC168" s="1">
        <f t="shared" si="28"/>
        <v>0.17523177291976652</v>
      </c>
      <c r="AD168" s="1">
        <f t="shared" si="29"/>
        <v>8.2522605013162414E-2</v>
      </c>
      <c r="AE168" s="1">
        <f t="shared" si="30"/>
        <v>4.2005264965090994E-2</v>
      </c>
      <c r="AF168" s="1">
        <f t="shared" si="31"/>
        <v>8.8474304681240706E-2</v>
      </c>
      <c r="AY168" s="2" t="s">
        <v>379</v>
      </c>
      <c r="AZ168" s="3" t="s">
        <v>874</v>
      </c>
      <c r="BA168" s="1">
        <f t="shared" si="32"/>
        <v>1</v>
      </c>
      <c r="BB168" s="1">
        <f t="shared" si="33"/>
        <v>0.4625700220675607</v>
      </c>
      <c r="BC168" s="1">
        <f t="shared" si="34"/>
        <v>0.3318621626209472</v>
      </c>
      <c r="BD168" s="1">
        <f t="shared" si="35"/>
        <v>9.3023255813953487E-2</v>
      </c>
      <c r="BE168" s="1">
        <f t="shared" si="36"/>
        <v>4.7869631641487012E-2</v>
      </c>
      <c r="BF168" s="1">
        <f t="shared" si="37"/>
        <v>6.4674927856051598E-2</v>
      </c>
    </row>
    <row r="169" spans="1:58" x14ac:dyDescent="0.25">
      <c r="A169">
        <v>2011</v>
      </c>
      <c r="B169" t="s">
        <v>343</v>
      </c>
      <c r="C169" t="s">
        <v>344</v>
      </c>
      <c r="D169">
        <v>72644</v>
      </c>
      <c r="E169">
        <v>26453</v>
      </c>
      <c r="F169">
        <v>17591</v>
      </c>
      <c r="G169">
        <v>13517</v>
      </c>
      <c r="H169">
        <v>8817</v>
      </c>
      <c r="I169">
        <v>6266</v>
      </c>
      <c r="J169">
        <v>7454</v>
      </c>
      <c r="K169">
        <v>3894</v>
      </c>
      <c r="L169">
        <v>1713</v>
      </c>
      <c r="M169">
        <v>923</v>
      </c>
      <c r="N169">
        <v>325</v>
      </c>
      <c r="O169">
        <v>599</v>
      </c>
      <c r="AA169" s="1">
        <f t="shared" si="26"/>
        <v>1</v>
      </c>
      <c r="AB169" s="1">
        <f t="shared" si="27"/>
        <v>0.52240407834719615</v>
      </c>
      <c r="AC169" s="1">
        <f t="shared" si="28"/>
        <v>0.22980949825596994</v>
      </c>
      <c r="AD169" s="1">
        <f t="shared" si="29"/>
        <v>0.12382613361953314</v>
      </c>
      <c r="AE169" s="1">
        <f t="shared" si="30"/>
        <v>4.3600751274483499E-2</v>
      </c>
      <c r="AF169" s="1">
        <f t="shared" si="31"/>
        <v>8.0359538502817282E-2</v>
      </c>
      <c r="AY169" s="2" t="s">
        <v>583</v>
      </c>
      <c r="AZ169" s="3" t="s">
        <v>874</v>
      </c>
      <c r="BA169" s="1">
        <f t="shared" si="32"/>
        <v>1</v>
      </c>
      <c r="BB169" s="1">
        <f t="shared" si="33"/>
        <v>0.57632130097326595</v>
      </c>
      <c r="BC169" s="1">
        <f t="shared" si="34"/>
        <v>0.20894419120364666</v>
      </c>
      <c r="BD169" s="1">
        <f t="shared" si="35"/>
        <v>8.2173216705679439E-2</v>
      </c>
      <c r="BE169" s="1">
        <f t="shared" si="36"/>
        <v>5.359122828631268E-2</v>
      </c>
      <c r="BF169" s="1">
        <f t="shared" si="37"/>
        <v>7.8970062831095228E-2</v>
      </c>
    </row>
    <row r="170" spans="1:58" x14ac:dyDescent="0.25">
      <c r="A170">
        <v>2011</v>
      </c>
      <c r="B170" t="s">
        <v>345</v>
      </c>
      <c r="C170" t="s">
        <v>346</v>
      </c>
      <c r="D170">
        <v>49933</v>
      </c>
      <c r="E170">
        <v>20046</v>
      </c>
      <c r="F170">
        <v>16705</v>
      </c>
      <c r="G170">
        <v>1878</v>
      </c>
      <c r="H170">
        <v>6292</v>
      </c>
      <c r="I170">
        <v>5012</v>
      </c>
      <c r="J170">
        <v>5341</v>
      </c>
      <c r="K170">
        <v>2813</v>
      </c>
      <c r="L170">
        <v>1611</v>
      </c>
      <c r="M170">
        <v>169</v>
      </c>
      <c r="N170">
        <v>282</v>
      </c>
      <c r="O170">
        <v>466</v>
      </c>
      <c r="AA170" s="1">
        <f t="shared" si="26"/>
        <v>1</v>
      </c>
      <c r="AB170" s="1">
        <f t="shared" si="27"/>
        <v>0.52668039692941393</v>
      </c>
      <c r="AC170" s="1">
        <f t="shared" si="28"/>
        <v>0.30162890844411161</v>
      </c>
      <c r="AD170" s="1">
        <f t="shared" si="29"/>
        <v>3.1642014604006743E-2</v>
      </c>
      <c r="AE170" s="1">
        <f t="shared" si="30"/>
        <v>5.2799101291892907E-2</v>
      </c>
      <c r="AF170" s="1">
        <f t="shared" si="31"/>
        <v>8.7249578730574803E-2</v>
      </c>
      <c r="AY170" s="2" t="s">
        <v>15</v>
      </c>
      <c r="AZ170" s="3" t="s">
        <v>869</v>
      </c>
      <c r="BA170" s="1">
        <f t="shared" si="32"/>
        <v>1</v>
      </c>
      <c r="BB170" s="1">
        <f t="shared" si="33"/>
        <v>0.72943852508080931</v>
      </c>
      <c r="BC170" s="1">
        <f t="shared" si="34"/>
        <v>9.2541601819705499E-2</v>
      </c>
      <c r="BD170" s="1">
        <f t="shared" si="35"/>
        <v>6.6323476595235242E-2</v>
      </c>
      <c r="BE170" s="1">
        <f t="shared" si="36"/>
        <v>3.3281455764396027E-2</v>
      </c>
      <c r="BF170" s="1">
        <f t="shared" si="37"/>
        <v>7.8414940739853944E-2</v>
      </c>
    </row>
    <row r="171" spans="1:58" x14ac:dyDescent="0.25">
      <c r="A171">
        <v>2011</v>
      </c>
      <c r="B171" t="s">
        <v>347</v>
      </c>
      <c r="C171" t="s">
        <v>348</v>
      </c>
      <c r="D171">
        <v>65407</v>
      </c>
      <c r="E171">
        <v>26600</v>
      </c>
      <c r="F171">
        <v>14023</v>
      </c>
      <c r="G171">
        <v>12052</v>
      </c>
      <c r="H171">
        <v>7732</v>
      </c>
      <c r="I171">
        <v>5000</v>
      </c>
      <c r="J171">
        <v>7065</v>
      </c>
      <c r="K171">
        <v>4033</v>
      </c>
      <c r="L171">
        <v>1441</v>
      </c>
      <c r="M171">
        <v>813</v>
      </c>
      <c r="N171">
        <v>271</v>
      </c>
      <c r="O171">
        <v>507</v>
      </c>
      <c r="AA171" s="1">
        <f t="shared" si="26"/>
        <v>1</v>
      </c>
      <c r="AB171" s="1">
        <f t="shared" si="27"/>
        <v>0.57084217975937723</v>
      </c>
      <c r="AC171" s="1">
        <f t="shared" si="28"/>
        <v>0.20396319886765746</v>
      </c>
      <c r="AD171" s="1">
        <f t="shared" si="29"/>
        <v>0.11507430997876858</v>
      </c>
      <c r="AE171" s="1">
        <f t="shared" si="30"/>
        <v>3.8358103326256193E-2</v>
      </c>
      <c r="AF171" s="1">
        <f t="shared" si="31"/>
        <v>7.176220806794055E-2</v>
      </c>
      <c r="AY171" s="2" t="s">
        <v>461</v>
      </c>
      <c r="AZ171" s="3" t="s">
        <v>871</v>
      </c>
      <c r="BA171" s="1">
        <f t="shared" si="32"/>
        <v>1</v>
      </c>
      <c r="BB171" s="1">
        <f t="shared" si="33"/>
        <v>0.73298604154144131</v>
      </c>
      <c r="BC171" s="1">
        <f t="shared" si="34"/>
        <v>9.9712816402858478E-2</v>
      </c>
      <c r="BD171" s="1">
        <f t="shared" si="35"/>
        <v>7.0994456688706339E-2</v>
      </c>
      <c r="BE171" s="1">
        <f t="shared" si="36"/>
        <v>3.3259867761971547E-2</v>
      </c>
      <c r="BF171" s="1">
        <f t="shared" si="37"/>
        <v>6.3046817605022371E-2</v>
      </c>
    </row>
    <row r="172" spans="1:58" x14ac:dyDescent="0.25">
      <c r="A172">
        <v>2011</v>
      </c>
      <c r="B172" t="s">
        <v>349</v>
      </c>
      <c r="C172" t="s">
        <v>350</v>
      </c>
      <c r="D172">
        <v>71818</v>
      </c>
      <c r="E172">
        <v>27448</v>
      </c>
      <c r="F172">
        <v>16706</v>
      </c>
      <c r="G172">
        <v>12764</v>
      </c>
      <c r="H172">
        <v>9411</v>
      </c>
      <c r="I172">
        <v>5489</v>
      </c>
      <c r="J172">
        <v>6958</v>
      </c>
      <c r="K172">
        <v>4195</v>
      </c>
      <c r="L172">
        <v>1275</v>
      </c>
      <c r="M172">
        <v>647</v>
      </c>
      <c r="N172">
        <v>313</v>
      </c>
      <c r="O172">
        <v>528</v>
      </c>
      <c r="AA172" s="1">
        <f t="shared" si="26"/>
        <v>1</v>
      </c>
      <c r="AB172" s="1">
        <f t="shared" si="27"/>
        <v>0.60290313308421961</v>
      </c>
      <c r="AC172" s="1">
        <f t="shared" si="28"/>
        <v>0.18324231100891061</v>
      </c>
      <c r="AD172" s="1">
        <f t="shared" si="29"/>
        <v>9.2986490370796204E-2</v>
      </c>
      <c r="AE172" s="1">
        <f t="shared" si="30"/>
        <v>4.4984190859442372E-2</v>
      </c>
      <c r="AF172" s="1">
        <f t="shared" si="31"/>
        <v>7.5883874676631213E-2</v>
      </c>
      <c r="AY172" s="2" t="s">
        <v>557</v>
      </c>
      <c r="AZ172" s="4" t="s">
        <v>872</v>
      </c>
      <c r="BA172" s="1">
        <f t="shared" si="32"/>
        <v>1</v>
      </c>
      <c r="BB172" s="1">
        <f t="shared" si="33"/>
        <v>0.53170061799038681</v>
      </c>
      <c r="BC172" s="1">
        <f t="shared" si="34"/>
        <v>0.25612268253604942</v>
      </c>
      <c r="BD172" s="1">
        <f t="shared" si="35"/>
        <v>5.722133211261158E-2</v>
      </c>
      <c r="BE172" s="1">
        <f t="shared" si="36"/>
        <v>5.859464408331426E-2</v>
      </c>
      <c r="BF172" s="1">
        <f t="shared" si="37"/>
        <v>9.6360723277637908E-2</v>
      </c>
    </row>
    <row r="173" spans="1:58" x14ac:dyDescent="0.25">
      <c r="A173">
        <v>2011</v>
      </c>
      <c r="B173" t="s">
        <v>351</v>
      </c>
      <c r="C173" t="s">
        <v>352</v>
      </c>
      <c r="D173">
        <v>42934</v>
      </c>
      <c r="E173">
        <v>21263</v>
      </c>
      <c r="F173">
        <v>9076</v>
      </c>
      <c r="G173">
        <v>5696</v>
      </c>
      <c r="H173">
        <v>3233</v>
      </c>
      <c r="I173">
        <v>3666</v>
      </c>
      <c r="J173">
        <v>5980</v>
      </c>
      <c r="K173">
        <v>3907</v>
      </c>
      <c r="L173">
        <v>1005</v>
      </c>
      <c r="M173">
        <v>457</v>
      </c>
      <c r="N173">
        <v>164</v>
      </c>
      <c r="O173">
        <v>447</v>
      </c>
      <c r="AA173" s="1">
        <f t="shared" si="26"/>
        <v>1</v>
      </c>
      <c r="AB173" s="1">
        <f t="shared" si="27"/>
        <v>0.65334448160535119</v>
      </c>
      <c r="AC173" s="1">
        <f t="shared" si="28"/>
        <v>0.16806020066889632</v>
      </c>
      <c r="AD173" s="1">
        <f t="shared" si="29"/>
        <v>7.6421404682274249E-2</v>
      </c>
      <c r="AE173" s="1">
        <f t="shared" si="30"/>
        <v>2.7424749163879599E-2</v>
      </c>
      <c r="AF173" s="1">
        <f t="shared" si="31"/>
        <v>7.4749163879598665E-2</v>
      </c>
      <c r="AY173" s="2" t="s">
        <v>509</v>
      </c>
      <c r="AZ173" s="4" t="s">
        <v>872</v>
      </c>
      <c r="BA173" s="1">
        <f t="shared" si="32"/>
        <v>1</v>
      </c>
      <c r="BB173" s="1">
        <f t="shared" si="33"/>
        <v>0.57270346299350083</v>
      </c>
      <c r="BC173" s="1">
        <f t="shared" si="34"/>
        <v>0.22621010767290717</v>
      </c>
      <c r="BD173" s="1">
        <f t="shared" si="35"/>
        <v>6.867785430206616E-2</v>
      </c>
      <c r="BE173" s="1">
        <f t="shared" si="36"/>
        <v>4.956833834513532E-2</v>
      </c>
      <c r="BF173" s="1">
        <f t="shared" si="37"/>
        <v>8.2840236686390539E-2</v>
      </c>
    </row>
    <row r="174" spans="1:58" x14ac:dyDescent="0.25">
      <c r="A174">
        <v>2011</v>
      </c>
      <c r="B174" t="s">
        <v>353</v>
      </c>
      <c r="C174" t="s">
        <v>354</v>
      </c>
      <c r="D174">
        <v>44333</v>
      </c>
      <c r="E174">
        <v>18345</v>
      </c>
      <c r="F174">
        <v>12480</v>
      </c>
      <c r="G174">
        <v>3604</v>
      </c>
      <c r="H174">
        <v>5540</v>
      </c>
      <c r="I174">
        <v>4364</v>
      </c>
      <c r="J174">
        <v>4667</v>
      </c>
      <c r="K174">
        <v>2653</v>
      </c>
      <c r="L174">
        <v>1056</v>
      </c>
      <c r="M174">
        <v>281</v>
      </c>
      <c r="N174">
        <v>214</v>
      </c>
      <c r="O174">
        <v>463</v>
      </c>
      <c r="AA174" s="1">
        <f t="shared" si="26"/>
        <v>1</v>
      </c>
      <c r="AB174" s="1">
        <f t="shared" si="27"/>
        <v>0.56845939575744586</v>
      </c>
      <c r="AC174" s="1">
        <f t="shared" si="28"/>
        <v>0.22626955217484465</v>
      </c>
      <c r="AD174" s="1">
        <f t="shared" si="29"/>
        <v>6.0209985001071352E-2</v>
      </c>
      <c r="AE174" s="1">
        <f t="shared" si="30"/>
        <v>4.5853867580887081E-2</v>
      </c>
      <c r="AF174" s="1">
        <f t="shared" si="31"/>
        <v>9.9207199485751019E-2</v>
      </c>
      <c r="AY174" s="2" t="s">
        <v>229</v>
      </c>
      <c r="AZ174" s="3" t="s">
        <v>873</v>
      </c>
      <c r="BA174" s="1">
        <f t="shared" si="32"/>
        <v>1</v>
      </c>
      <c r="BB174" s="1">
        <f t="shared" si="33"/>
        <v>0.53481437304308932</v>
      </c>
      <c r="BC174" s="1">
        <f t="shared" si="34"/>
        <v>0.26151781720590428</v>
      </c>
      <c r="BD174" s="1">
        <f t="shared" si="35"/>
        <v>8.4091247949903081E-2</v>
      </c>
      <c r="BE174" s="1">
        <f t="shared" si="36"/>
        <v>4.6220366780975103E-2</v>
      </c>
      <c r="BF174" s="1">
        <f t="shared" si="37"/>
        <v>7.3356195020128218E-2</v>
      </c>
    </row>
    <row r="175" spans="1:58" x14ac:dyDescent="0.25">
      <c r="A175">
        <v>2011</v>
      </c>
      <c r="B175" t="s">
        <v>355</v>
      </c>
      <c r="C175" t="s">
        <v>356</v>
      </c>
      <c r="D175">
        <v>47835</v>
      </c>
      <c r="E175">
        <v>22969</v>
      </c>
      <c r="F175">
        <v>13943</v>
      </c>
      <c r="G175">
        <v>2306</v>
      </c>
      <c r="H175">
        <v>4093</v>
      </c>
      <c r="I175">
        <v>4524</v>
      </c>
      <c r="J175">
        <v>5663</v>
      </c>
      <c r="K175">
        <v>3569</v>
      </c>
      <c r="L175">
        <v>1190</v>
      </c>
      <c r="M175">
        <v>226</v>
      </c>
      <c r="N175">
        <v>184</v>
      </c>
      <c r="O175">
        <v>494</v>
      </c>
      <c r="AA175" s="1">
        <f t="shared" si="26"/>
        <v>1</v>
      </c>
      <c r="AB175" s="1">
        <f t="shared" si="27"/>
        <v>0.63023132615221611</v>
      </c>
      <c r="AC175" s="1">
        <f t="shared" si="28"/>
        <v>0.21013597033374537</v>
      </c>
      <c r="AD175" s="1">
        <f t="shared" si="29"/>
        <v>3.9908175878509623E-2</v>
      </c>
      <c r="AE175" s="1">
        <f t="shared" si="30"/>
        <v>3.2491612219671555E-2</v>
      </c>
      <c r="AF175" s="1">
        <f t="shared" si="31"/>
        <v>8.7232915415857315E-2</v>
      </c>
      <c r="AY175" s="2" t="s">
        <v>25</v>
      </c>
      <c r="AZ175" s="3" t="s">
        <v>870</v>
      </c>
      <c r="BA175" s="1">
        <f t="shared" si="32"/>
        <v>1</v>
      </c>
      <c r="BB175" s="1">
        <f t="shared" si="33"/>
        <v>0.7266838770241727</v>
      </c>
      <c r="BC175" s="1">
        <f t="shared" si="34"/>
        <v>9.0495188922788072E-2</v>
      </c>
      <c r="BD175" s="1">
        <f t="shared" si="35"/>
        <v>7.2705937573339596E-2</v>
      </c>
      <c r="BE175" s="1">
        <f t="shared" si="36"/>
        <v>3.3137761088946255E-2</v>
      </c>
      <c r="BF175" s="1">
        <f t="shared" si="37"/>
        <v>7.6977235390753337E-2</v>
      </c>
    </row>
    <row r="176" spans="1:58" x14ac:dyDescent="0.25">
      <c r="A176">
        <v>2011</v>
      </c>
      <c r="B176" t="s">
        <v>357</v>
      </c>
      <c r="C176" t="s">
        <v>358</v>
      </c>
      <c r="D176">
        <v>53358</v>
      </c>
      <c r="E176">
        <v>24837</v>
      </c>
      <c r="F176">
        <v>12904</v>
      </c>
      <c r="G176">
        <v>5577</v>
      </c>
      <c r="H176">
        <v>5566</v>
      </c>
      <c r="I176">
        <v>4474</v>
      </c>
      <c r="J176">
        <v>8145</v>
      </c>
      <c r="K176">
        <v>4694</v>
      </c>
      <c r="L176">
        <v>1720</v>
      </c>
      <c r="M176">
        <v>783</v>
      </c>
      <c r="N176">
        <v>310</v>
      </c>
      <c r="O176">
        <v>638</v>
      </c>
      <c r="AA176" s="1">
        <f t="shared" si="26"/>
        <v>1</v>
      </c>
      <c r="AB176" s="1">
        <f t="shared" si="27"/>
        <v>0.57630448127685696</v>
      </c>
      <c r="AC176" s="1">
        <f t="shared" si="28"/>
        <v>0.21117249846531613</v>
      </c>
      <c r="AD176" s="1">
        <f t="shared" si="29"/>
        <v>9.6132596685082866E-2</v>
      </c>
      <c r="AE176" s="1">
        <f t="shared" si="30"/>
        <v>3.8060159607120933E-2</v>
      </c>
      <c r="AF176" s="1">
        <f t="shared" si="31"/>
        <v>7.8330263965623079E-2</v>
      </c>
      <c r="AY176" s="2" t="s">
        <v>247</v>
      </c>
      <c r="AZ176" s="3" t="s">
        <v>869</v>
      </c>
      <c r="BA176" s="1">
        <f t="shared" si="32"/>
        <v>1</v>
      </c>
      <c r="BB176" s="1">
        <f t="shared" si="33"/>
        <v>0.66588050314465408</v>
      </c>
      <c r="BC176" s="1">
        <f t="shared" si="34"/>
        <v>0.13469601677148846</v>
      </c>
      <c r="BD176" s="1">
        <f t="shared" si="35"/>
        <v>9.2243186582809222E-2</v>
      </c>
      <c r="BE176" s="1">
        <f t="shared" si="36"/>
        <v>3.891509433962264E-2</v>
      </c>
      <c r="BF176" s="1">
        <f t="shared" si="37"/>
        <v>6.826519916142558E-2</v>
      </c>
    </row>
    <row r="177" spans="1:58" x14ac:dyDescent="0.25">
      <c r="A177">
        <v>2011</v>
      </c>
      <c r="B177" t="s">
        <v>359</v>
      </c>
      <c r="C177" t="s">
        <v>360</v>
      </c>
      <c r="D177">
        <v>61794</v>
      </c>
      <c r="E177">
        <v>21634</v>
      </c>
      <c r="F177">
        <v>19594</v>
      </c>
      <c r="G177">
        <v>7736</v>
      </c>
      <c r="H177">
        <v>7706</v>
      </c>
      <c r="I177">
        <v>5124</v>
      </c>
      <c r="J177">
        <v>8184</v>
      </c>
      <c r="K177">
        <v>3577</v>
      </c>
      <c r="L177">
        <v>2704</v>
      </c>
      <c r="M177">
        <v>973</v>
      </c>
      <c r="N177">
        <v>402</v>
      </c>
      <c r="O177">
        <v>528</v>
      </c>
      <c r="AA177" s="1">
        <f t="shared" si="26"/>
        <v>1</v>
      </c>
      <c r="AB177" s="1">
        <f t="shared" si="27"/>
        <v>0.43707233626588465</v>
      </c>
      <c r="AC177" s="1">
        <f t="shared" si="28"/>
        <v>0.33040078201368522</v>
      </c>
      <c r="AD177" s="1">
        <f t="shared" si="29"/>
        <v>0.11889051808406648</v>
      </c>
      <c r="AE177" s="1">
        <f t="shared" si="30"/>
        <v>4.912023460410557E-2</v>
      </c>
      <c r="AF177" s="1">
        <f t="shared" si="31"/>
        <v>6.4516129032258063E-2</v>
      </c>
      <c r="AY177" s="2" t="s">
        <v>405</v>
      </c>
      <c r="AZ177" s="3" t="s">
        <v>870</v>
      </c>
      <c r="BA177" s="1">
        <f t="shared" si="32"/>
        <v>1</v>
      </c>
      <c r="BB177" s="1">
        <f t="shared" si="33"/>
        <v>0.45135066902297399</v>
      </c>
      <c r="BC177" s="1">
        <f t="shared" si="34"/>
        <v>0.31300176723049733</v>
      </c>
      <c r="BD177" s="1">
        <f t="shared" si="35"/>
        <v>3.2517041151224439E-2</v>
      </c>
      <c r="BE177" s="1">
        <f t="shared" si="36"/>
        <v>3.9484978540772535E-2</v>
      </c>
      <c r="BF177" s="1">
        <f t="shared" si="37"/>
        <v>0.16364554405453169</v>
      </c>
    </row>
    <row r="178" spans="1:58" x14ac:dyDescent="0.25">
      <c r="A178">
        <v>2011</v>
      </c>
      <c r="B178" t="s">
        <v>361</v>
      </c>
      <c r="C178" t="s">
        <v>362</v>
      </c>
      <c r="D178">
        <v>62011</v>
      </c>
      <c r="E178">
        <v>31835</v>
      </c>
      <c r="F178">
        <v>14461</v>
      </c>
      <c r="G178">
        <v>3460</v>
      </c>
      <c r="H178">
        <v>6892</v>
      </c>
      <c r="I178">
        <v>5363</v>
      </c>
      <c r="J178">
        <v>7251</v>
      </c>
      <c r="K178">
        <v>4422</v>
      </c>
      <c r="L178">
        <v>1671</v>
      </c>
      <c r="M178">
        <v>374</v>
      </c>
      <c r="N178">
        <v>259</v>
      </c>
      <c r="O178">
        <v>525</v>
      </c>
      <c r="AA178" s="1">
        <f t="shared" si="26"/>
        <v>1</v>
      </c>
      <c r="AB178" s="1">
        <f t="shared" si="27"/>
        <v>0.60984691766652876</v>
      </c>
      <c r="AC178" s="1">
        <f t="shared" si="28"/>
        <v>0.23045097227968556</v>
      </c>
      <c r="AD178" s="1">
        <f t="shared" si="29"/>
        <v>5.157909253896014E-2</v>
      </c>
      <c r="AE178" s="1">
        <f t="shared" si="30"/>
        <v>3.5719211143290582E-2</v>
      </c>
      <c r="AF178" s="1">
        <f t="shared" si="31"/>
        <v>7.2403806371534957E-2</v>
      </c>
      <c r="AY178" s="2" t="s">
        <v>617</v>
      </c>
      <c r="AZ178" s="3" t="s">
        <v>873</v>
      </c>
      <c r="BA178" s="1">
        <f t="shared" si="32"/>
        <v>1</v>
      </c>
      <c r="BB178" s="1">
        <f t="shared" si="33"/>
        <v>0.60158402203856753</v>
      </c>
      <c r="BC178" s="1">
        <f t="shared" si="34"/>
        <v>0.1821625344352617</v>
      </c>
      <c r="BD178" s="1">
        <f t="shared" si="35"/>
        <v>6.181129476584022E-2</v>
      </c>
      <c r="BE178" s="1">
        <f t="shared" si="36"/>
        <v>6.869834710743801E-2</v>
      </c>
      <c r="BF178" s="1">
        <f t="shared" si="37"/>
        <v>8.5743801652892568E-2</v>
      </c>
    </row>
    <row r="179" spans="1:58" x14ac:dyDescent="0.25">
      <c r="A179">
        <v>2011</v>
      </c>
      <c r="B179" t="s">
        <v>363</v>
      </c>
      <c r="C179" t="s">
        <v>364</v>
      </c>
      <c r="D179">
        <v>41545</v>
      </c>
      <c r="E179">
        <v>22726</v>
      </c>
      <c r="F179">
        <v>6992</v>
      </c>
      <c r="G179">
        <v>3682</v>
      </c>
      <c r="H179">
        <v>3909</v>
      </c>
      <c r="I179">
        <v>4236</v>
      </c>
      <c r="J179">
        <v>5678</v>
      </c>
      <c r="K179">
        <v>3522</v>
      </c>
      <c r="L179">
        <v>907</v>
      </c>
      <c r="M179">
        <v>577</v>
      </c>
      <c r="N179">
        <v>225</v>
      </c>
      <c r="O179">
        <v>447</v>
      </c>
      <c r="AA179" s="1">
        <f t="shared" si="26"/>
        <v>1</v>
      </c>
      <c r="AB179" s="1">
        <f t="shared" si="27"/>
        <v>0.62028883409651281</v>
      </c>
      <c r="AC179" s="1">
        <f t="shared" si="28"/>
        <v>0.15973934483973229</v>
      </c>
      <c r="AD179" s="1">
        <f t="shared" si="29"/>
        <v>0.10162028883409652</v>
      </c>
      <c r="AE179" s="1">
        <f t="shared" si="30"/>
        <v>3.9626629094751675E-2</v>
      </c>
      <c r="AF179" s="1">
        <f t="shared" si="31"/>
        <v>7.8724903134906654E-2</v>
      </c>
      <c r="AY179" s="2" t="s">
        <v>631</v>
      </c>
      <c r="AZ179" s="3" t="s">
        <v>874</v>
      </c>
      <c r="BA179" s="1">
        <f t="shared" si="32"/>
        <v>1</v>
      </c>
      <c r="BB179" s="1">
        <f t="shared" si="33"/>
        <v>0.51010922612131071</v>
      </c>
      <c r="BC179" s="1">
        <f t="shared" si="34"/>
        <v>0.25656518707878223</v>
      </c>
      <c r="BD179" s="1">
        <f t="shared" si="35"/>
        <v>9.0866837090402039E-2</v>
      </c>
      <c r="BE179" s="1">
        <f t="shared" si="36"/>
        <v>6.0190564722286774E-2</v>
      </c>
      <c r="BF179" s="1">
        <f t="shared" si="37"/>
        <v>8.2268184987218218E-2</v>
      </c>
    </row>
    <row r="180" spans="1:58" x14ac:dyDescent="0.25">
      <c r="A180">
        <v>2011</v>
      </c>
      <c r="B180" t="s">
        <v>365</v>
      </c>
      <c r="C180" t="s">
        <v>366</v>
      </c>
      <c r="D180">
        <v>67770</v>
      </c>
      <c r="E180">
        <v>29809</v>
      </c>
      <c r="F180">
        <v>15712</v>
      </c>
      <c r="G180">
        <v>8070</v>
      </c>
      <c r="H180">
        <v>8183</v>
      </c>
      <c r="I180">
        <v>5996</v>
      </c>
      <c r="J180">
        <v>8872</v>
      </c>
      <c r="K180">
        <v>4615</v>
      </c>
      <c r="L180">
        <v>2115</v>
      </c>
      <c r="M180">
        <v>980</v>
      </c>
      <c r="N180">
        <v>448</v>
      </c>
      <c r="O180">
        <v>714</v>
      </c>
      <c r="AA180" s="1">
        <f t="shared" si="26"/>
        <v>1</v>
      </c>
      <c r="AB180" s="1">
        <f t="shared" si="27"/>
        <v>0.52017583408476109</v>
      </c>
      <c r="AC180" s="1">
        <f t="shared" si="28"/>
        <v>0.23839044183949504</v>
      </c>
      <c r="AD180" s="1">
        <f t="shared" si="29"/>
        <v>0.11045987376014428</v>
      </c>
      <c r="AE180" s="1">
        <f t="shared" si="30"/>
        <v>5.0495942290351668E-2</v>
      </c>
      <c r="AF180" s="1">
        <f t="shared" si="31"/>
        <v>8.0477908025247971E-2</v>
      </c>
      <c r="AY180" s="2" t="s">
        <v>173</v>
      </c>
      <c r="AZ180" s="3" t="s">
        <v>873</v>
      </c>
      <c r="BA180" s="1">
        <f t="shared" si="32"/>
        <v>1</v>
      </c>
      <c r="BB180" s="1">
        <f t="shared" si="33"/>
        <v>0.55104895104895102</v>
      </c>
      <c r="BC180" s="1">
        <f t="shared" si="34"/>
        <v>0.25821678321678321</v>
      </c>
      <c r="BD180" s="1">
        <f t="shared" si="35"/>
        <v>7.4999999999999997E-2</v>
      </c>
      <c r="BE180" s="1">
        <f t="shared" si="36"/>
        <v>3.4265734265734267E-2</v>
      </c>
      <c r="BF180" s="1">
        <f t="shared" si="37"/>
        <v>8.1468531468531474E-2</v>
      </c>
    </row>
    <row r="181" spans="1:58" x14ac:dyDescent="0.25">
      <c r="A181">
        <v>2011</v>
      </c>
      <c r="B181" t="s">
        <v>367</v>
      </c>
      <c r="C181" t="s">
        <v>368</v>
      </c>
      <c r="D181">
        <v>43651</v>
      </c>
      <c r="E181">
        <v>15759</v>
      </c>
      <c r="F181">
        <v>10975</v>
      </c>
      <c r="G181">
        <v>5364</v>
      </c>
      <c r="H181">
        <v>7044</v>
      </c>
      <c r="I181">
        <v>4509</v>
      </c>
      <c r="J181">
        <v>5273</v>
      </c>
      <c r="K181">
        <v>2333</v>
      </c>
      <c r="L181">
        <v>1471</v>
      </c>
      <c r="M181">
        <v>741</v>
      </c>
      <c r="N181">
        <v>332</v>
      </c>
      <c r="O181">
        <v>396</v>
      </c>
      <c r="AA181" s="1">
        <f t="shared" si="26"/>
        <v>1</v>
      </c>
      <c r="AB181" s="1">
        <f t="shared" si="27"/>
        <v>0.4424426322776408</v>
      </c>
      <c r="AC181" s="1">
        <f t="shared" si="28"/>
        <v>0.27896832922435044</v>
      </c>
      <c r="AD181" s="1">
        <f t="shared" si="29"/>
        <v>0.14052721410961502</v>
      </c>
      <c r="AE181" s="1">
        <f t="shared" si="30"/>
        <v>6.2962260572728995E-2</v>
      </c>
      <c r="AF181" s="1">
        <f t="shared" si="31"/>
        <v>7.5099563815664711E-2</v>
      </c>
      <c r="AY181" s="2" t="s">
        <v>115</v>
      </c>
      <c r="AZ181" s="3" t="s">
        <v>871</v>
      </c>
      <c r="BA181" s="1">
        <f t="shared" si="32"/>
        <v>1</v>
      </c>
      <c r="BB181" s="1">
        <f t="shared" si="33"/>
        <v>0.74190854040509502</v>
      </c>
      <c r="BC181" s="1">
        <f t="shared" si="34"/>
        <v>9.9290039674253497E-2</v>
      </c>
      <c r="BD181" s="1">
        <f t="shared" si="35"/>
        <v>6.4314053038212568E-2</v>
      </c>
      <c r="BE181" s="1">
        <f t="shared" si="36"/>
        <v>2.8398413029860094E-2</v>
      </c>
      <c r="BF181" s="1">
        <f t="shared" si="37"/>
        <v>6.6088953852578833E-2</v>
      </c>
    </row>
    <row r="182" spans="1:58" x14ac:dyDescent="0.25">
      <c r="A182">
        <v>2011</v>
      </c>
      <c r="B182" t="s">
        <v>369</v>
      </c>
      <c r="C182" t="s">
        <v>370</v>
      </c>
      <c r="D182">
        <v>62748</v>
      </c>
      <c r="E182">
        <v>43750</v>
      </c>
      <c r="F182">
        <v>5371</v>
      </c>
      <c r="G182">
        <v>4293</v>
      </c>
      <c r="H182">
        <v>4855</v>
      </c>
      <c r="I182">
        <v>4479</v>
      </c>
      <c r="J182">
        <v>10625</v>
      </c>
      <c r="K182">
        <v>7986</v>
      </c>
      <c r="L182">
        <v>764</v>
      </c>
      <c r="M182">
        <v>853</v>
      </c>
      <c r="N182">
        <v>390</v>
      </c>
      <c r="O182">
        <v>632</v>
      </c>
      <c r="AA182" s="1">
        <f t="shared" si="26"/>
        <v>1</v>
      </c>
      <c r="AB182" s="1">
        <f t="shared" si="27"/>
        <v>0.75162352941176469</v>
      </c>
      <c r="AC182" s="1">
        <f t="shared" si="28"/>
        <v>7.1905882352941181E-2</v>
      </c>
      <c r="AD182" s="1">
        <f t="shared" si="29"/>
        <v>8.0282352941176471E-2</v>
      </c>
      <c r="AE182" s="1">
        <f t="shared" si="30"/>
        <v>3.6705882352941178E-2</v>
      </c>
      <c r="AF182" s="1">
        <f t="shared" si="31"/>
        <v>5.9482352941176472E-2</v>
      </c>
      <c r="AY182" s="2" t="s">
        <v>347</v>
      </c>
      <c r="AZ182" s="4" t="s">
        <v>872</v>
      </c>
      <c r="BA182" s="1">
        <f t="shared" si="32"/>
        <v>1</v>
      </c>
      <c r="BB182" s="1">
        <f t="shared" si="33"/>
        <v>0.57084217975937723</v>
      </c>
      <c r="BC182" s="1">
        <f t="shared" si="34"/>
        <v>0.20396319886765746</v>
      </c>
      <c r="BD182" s="1">
        <f t="shared" si="35"/>
        <v>0.11507430997876858</v>
      </c>
      <c r="BE182" s="1">
        <f t="shared" si="36"/>
        <v>3.8358103326256193E-2</v>
      </c>
      <c r="BF182" s="1">
        <f t="shared" si="37"/>
        <v>7.176220806794055E-2</v>
      </c>
    </row>
    <row r="183" spans="1:58" x14ac:dyDescent="0.25">
      <c r="A183">
        <v>2011</v>
      </c>
      <c r="B183" t="s">
        <v>371</v>
      </c>
      <c r="C183" t="s">
        <v>372</v>
      </c>
      <c r="D183">
        <v>60798</v>
      </c>
      <c r="E183">
        <v>23811</v>
      </c>
      <c r="F183">
        <v>18071</v>
      </c>
      <c r="G183">
        <v>5480</v>
      </c>
      <c r="H183">
        <v>8041</v>
      </c>
      <c r="I183">
        <v>5395</v>
      </c>
      <c r="J183">
        <v>6921</v>
      </c>
      <c r="K183">
        <v>3248</v>
      </c>
      <c r="L183">
        <v>2271</v>
      </c>
      <c r="M183">
        <v>612</v>
      </c>
      <c r="N183">
        <v>282</v>
      </c>
      <c r="O183">
        <v>508</v>
      </c>
      <c r="AA183" s="1">
        <f t="shared" si="26"/>
        <v>1</v>
      </c>
      <c r="AB183" s="1">
        <f t="shared" si="27"/>
        <v>0.46929634445889323</v>
      </c>
      <c r="AC183" s="1">
        <f t="shared" si="28"/>
        <v>0.32813177286519291</v>
      </c>
      <c r="AD183" s="1">
        <f t="shared" si="29"/>
        <v>8.8426527958387513E-2</v>
      </c>
      <c r="AE183" s="1">
        <f t="shared" si="30"/>
        <v>4.0745557000433461E-2</v>
      </c>
      <c r="AF183" s="1">
        <f t="shared" si="31"/>
        <v>7.3399797717092902E-2</v>
      </c>
      <c r="AY183" s="2" t="s">
        <v>197</v>
      </c>
      <c r="AZ183" s="3" t="s">
        <v>874</v>
      </c>
      <c r="BA183" s="1">
        <f t="shared" si="32"/>
        <v>1</v>
      </c>
      <c r="BB183" s="1">
        <f t="shared" si="33"/>
        <v>0.55632890903204923</v>
      </c>
      <c r="BC183" s="1">
        <f t="shared" si="34"/>
        <v>0.24732923276141147</v>
      </c>
      <c r="BD183" s="1">
        <f t="shared" si="35"/>
        <v>8.9349303981871159E-2</v>
      </c>
      <c r="BE183" s="1">
        <f t="shared" si="36"/>
        <v>3.8523794108125606E-2</v>
      </c>
      <c r="BF183" s="1">
        <f t="shared" si="37"/>
        <v>6.8468760116542571E-2</v>
      </c>
    </row>
    <row r="184" spans="1:58" x14ac:dyDescent="0.25">
      <c r="A184">
        <v>2011</v>
      </c>
      <c r="B184" t="s">
        <v>373</v>
      </c>
      <c r="C184" t="s">
        <v>374</v>
      </c>
      <c r="D184">
        <v>42632</v>
      </c>
      <c r="E184">
        <v>16760</v>
      </c>
      <c r="F184">
        <v>11337</v>
      </c>
      <c r="G184">
        <v>4764</v>
      </c>
      <c r="H184">
        <v>5968</v>
      </c>
      <c r="I184">
        <v>3803</v>
      </c>
      <c r="J184">
        <v>4854</v>
      </c>
      <c r="K184">
        <v>2481</v>
      </c>
      <c r="L184">
        <v>1347</v>
      </c>
      <c r="M184">
        <v>421</v>
      </c>
      <c r="N184">
        <v>226</v>
      </c>
      <c r="O184">
        <v>379</v>
      </c>
      <c r="AA184" s="1">
        <f t="shared" si="26"/>
        <v>1</v>
      </c>
      <c r="AB184" s="1">
        <f t="shared" si="27"/>
        <v>0.5111248454882571</v>
      </c>
      <c r="AC184" s="1">
        <f t="shared" si="28"/>
        <v>0.27750309023485786</v>
      </c>
      <c r="AD184" s="1">
        <f t="shared" si="29"/>
        <v>8.6732591676967452E-2</v>
      </c>
      <c r="AE184" s="1">
        <f t="shared" si="30"/>
        <v>4.6559538524927897E-2</v>
      </c>
      <c r="AF184" s="1">
        <f t="shared" si="31"/>
        <v>7.8079934074989699E-2</v>
      </c>
      <c r="AY184" s="2" t="s">
        <v>117</v>
      </c>
      <c r="AZ184" s="3" t="s">
        <v>873</v>
      </c>
      <c r="BA184" s="1">
        <f t="shared" si="32"/>
        <v>1</v>
      </c>
      <c r="BB184" s="1">
        <f t="shared" si="33"/>
        <v>0.59627587641735147</v>
      </c>
      <c r="BC184" s="1">
        <f t="shared" si="34"/>
        <v>0.21855820243420368</v>
      </c>
      <c r="BD184" s="1">
        <f t="shared" si="35"/>
        <v>9.4871528138978464E-2</v>
      </c>
      <c r="BE184" s="1">
        <f t="shared" si="36"/>
        <v>3.4224487672942887E-2</v>
      </c>
      <c r="BF184" s="1">
        <f t="shared" si="37"/>
        <v>5.6069905336523458E-2</v>
      </c>
    </row>
    <row r="185" spans="1:58" x14ac:dyDescent="0.25">
      <c r="A185">
        <v>2011</v>
      </c>
      <c r="B185" t="s">
        <v>375</v>
      </c>
      <c r="C185" t="s">
        <v>376</v>
      </c>
      <c r="D185">
        <v>31734</v>
      </c>
      <c r="E185">
        <v>14420</v>
      </c>
      <c r="F185">
        <v>8185</v>
      </c>
      <c r="G185">
        <v>3236</v>
      </c>
      <c r="H185">
        <v>3146</v>
      </c>
      <c r="I185">
        <v>2747</v>
      </c>
      <c r="J185">
        <v>4854</v>
      </c>
      <c r="K185">
        <v>2489</v>
      </c>
      <c r="L185">
        <v>1211</v>
      </c>
      <c r="M185">
        <v>424</v>
      </c>
      <c r="N185">
        <v>241</v>
      </c>
      <c r="O185">
        <v>489</v>
      </c>
      <c r="AA185" s="1">
        <f t="shared" si="26"/>
        <v>1</v>
      </c>
      <c r="AB185" s="1">
        <f t="shared" si="27"/>
        <v>0.51277297074577666</v>
      </c>
      <c r="AC185" s="1">
        <f t="shared" si="28"/>
        <v>0.24948496085702512</v>
      </c>
      <c r="AD185" s="1">
        <f t="shared" si="29"/>
        <v>8.7350638648537288E-2</v>
      </c>
      <c r="AE185" s="1">
        <f t="shared" si="30"/>
        <v>4.9649773382777089E-2</v>
      </c>
      <c r="AF185" s="1">
        <f t="shared" si="31"/>
        <v>0.10074165636588381</v>
      </c>
      <c r="AY185" s="2" t="s">
        <v>367</v>
      </c>
      <c r="AZ185" s="3" t="s">
        <v>874</v>
      </c>
      <c r="BA185" s="1">
        <f t="shared" si="32"/>
        <v>1</v>
      </c>
      <c r="BB185" s="1">
        <f t="shared" si="33"/>
        <v>0.4424426322776408</v>
      </c>
      <c r="BC185" s="1">
        <f t="shared" si="34"/>
        <v>0.27896832922435044</v>
      </c>
      <c r="BD185" s="1">
        <f t="shared" si="35"/>
        <v>0.14052721410961502</v>
      </c>
      <c r="BE185" s="1">
        <f t="shared" si="36"/>
        <v>6.2962260572728995E-2</v>
      </c>
      <c r="BF185" s="1">
        <f t="shared" si="37"/>
        <v>7.5099563815664711E-2</v>
      </c>
    </row>
    <row r="186" spans="1:58" x14ac:dyDescent="0.25">
      <c r="A186">
        <v>2011</v>
      </c>
      <c r="B186" t="s">
        <v>377</v>
      </c>
      <c r="C186" t="s">
        <v>378</v>
      </c>
      <c r="D186">
        <v>65756</v>
      </c>
      <c r="E186">
        <v>41501</v>
      </c>
      <c r="F186">
        <v>8918</v>
      </c>
      <c r="G186">
        <v>5427</v>
      </c>
      <c r="H186">
        <v>4734</v>
      </c>
      <c r="I186">
        <v>5176</v>
      </c>
      <c r="J186">
        <v>9670</v>
      </c>
      <c r="K186">
        <v>6962</v>
      </c>
      <c r="L186">
        <v>1008</v>
      </c>
      <c r="M186">
        <v>731</v>
      </c>
      <c r="N186">
        <v>266</v>
      </c>
      <c r="O186">
        <v>703</v>
      </c>
      <c r="AA186" s="1">
        <f t="shared" si="26"/>
        <v>1</v>
      </c>
      <c r="AB186" s="1">
        <f t="shared" si="27"/>
        <v>0.71995863495346435</v>
      </c>
      <c r="AC186" s="1">
        <f t="shared" si="28"/>
        <v>0.10423991726990693</v>
      </c>
      <c r="AD186" s="1">
        <f t="shared" si="29"/>
        <v>7.5594622543950357E-2</v>
      </c>
      <c r="AE186" s="1">
        <f t="shared" si="30"/>
        <v>2.750775594622544E-2</v>
      </c>
      <c r="AF186" s="1">
        <f t="shared" si="31"/>
        <v>7.269906928645295E-2</v>
      </c>
      <c r="AY186" s="2" t="s">
        <v>597</v>
      </c>
      <c r="AZ186" s="3" t="s">
        <v>873</v>
      </c>
      <c r="BA186" s="1">
        <f t="shared" si="32"/>
        <v>1</v>
      </c>
      <c r="BB186" s="1">
        <f t="shared" si="33"/>
        <v>0.58648648648648649</v>
      </c>
      <c r="BC186" s="1">
        <f t="shared" si="34"/>
        <v>0.23400174367916304</v>
      </c>
      <c r="BD186" s="1">
        <f t="shared" si="35"/>
        <v>6.521360069747166E-2</v>
      </c>
      <c r="BE186" s="1">
        <f t="shared" si="36"/>
        <v>3.5832606800348735E-2</v>
      </c>
      <c r="BF186" s="1">
        <f t="shared" si="37"/>
        <v>7.8465562336530084E-2</v>
      </c>
    </row>
    <row r="187" spans="1:58" x14ac:dyDescent="0.25">
      <c r="A187">
        <v>2011</v>
      </c>
      <c r="B187" t="s">
        <v>379</v>
      </c>
      <c r="C187" t="s">
        <v>380</v>
      </c>
      <c r="D187">
        <v>48942</v>
      </c>
      <c r="E187">
        <v>17255</v>
      </c>
      <c r="F187">
        <v>14165</v>
      </c>
      <c r="G187">
        <v>5755</v>
      </c>
      <c r="H187">
        <v>7484</v>
      </c>
      <c r="I187">
        <v>4283</v>
      </c>
      <c r="J187">
        <v>5891</v>
      </c>
      <c r="K187">
        <v>2725</v>
      </c>
      <c r="L187">
        <v>1955</v>
      </c>
      <c r="M187">
        <v>548</v>
      </c>
      <c r="N187">
        <v>282</v>
      </c>
      <c r="O187">
        <v>381</v>
      </c>
      <c r="AA187" s="1">
        <f t="shared" si="26"/>
        <v>1</v>
      </c>
      <c r="AB187" s="1">
        <f t="shared" si="27"/>
        <v>0.4625700220675607</v>
      </c>
      <c r="AC187" s="1">
        <f t="shared" si="28"/>
        <v>0.3318621626209472</v>
      </c>
      <c r="AD187" s="1">
        <f t="shared" si="29"/>
        <v>9.3023255813953487E-2</v>
      </c>
      <c r="AE187" s="1">
        <f t="shared" si="30"/>
        <v>4.7869631641487012E-2</v>
      </c>
      <c r="AF187" s="1">
        <f t="shared" si="31"/>
        <v>6.4674927856051598E-2</v>
      </c>
      <c r="AY187" s="2" t="s">
        <v>27</v>
      </c>
      <c r="AZ187" s="3" t="s">
        <v>870</v>
      </c>
      <c r="BA187" s="1">
        <f t="shared" si="32"/>
        <v>1</v>
      </c>
      <c r="BB187" s="1">
        <f t="shared" si="33"/>
        <v>0.70794971671388107</v>
      </c>
      <c r="BC187" s="1">
        <f t="shared" si="34"/>
        <v>0.15775495750708216</v>
      </c>
      <c r="BD187" s="1">
        <f t="shared" si="35"/>
        <v>4.2227337110481586E-2</v>
      </c>
      <c r="BE187" s="1">
        <f t="shared" si="36"/>
        <v>2.6292492917847025E-2</v>
      </c>
      <c r="BF187" s="1">
        <f t="shared" si="37"/>
        <v>6.5775495750708221E-2</v>
      </c>
    </row>
    <row r="188" spans="1:58" x14ac:dyDescent="0.25">
      <c r="A188">
        <v>2011</v>
      </c>
      <c r="B188" t="s">
        <v>381</v>
      </c>
      <c r="C188" t="s">
        <v>382</v>
      </c>
      <c r="D188">
        <v>56839</v>
      </c>
      <c r="E188">
        <v>25914</v>
      </c>
      <c r="F188">
        <v>13455</v>
      </c>
      <c r="G188">
        <v>6836</v>
      </c>
      <c r="H188">
        <v>6463</v>
      </c>
      <c r="I188">
        <v>4171</v>
      </c>
      <c r="J188">
        <v>7510</v>
      </c>
      <c r="K188">
        <v>4211</v>
      </c>
      <c r="L188">
        <v>1852</v>
      </c>
      <c r="M188">
        <v>671</v>
      </c>
      <c r="N188">
        <v>324</v>
      </c>
      <c r="O188">
        <v>452</v>
      </c>
      <c r="AA188" s="1">
        <f t="shared" si="26"/>
        <v>1</v>
      </c>
      <c r="AB188" s="1">
        <f t="shared" si="27"/>
        <v>0.56071904127829564</v>
      </c>
      <c r="AC188" s="1">
        <f t="shared" si="28"/>
        <v>0.24660452729693741</v>
      </c>
      <c r="AD188" s="1">
        <f t="shared" si="29"/>
        <v>8.9347536617842879E-2</v>
      </c>
      <c r="AE188" s="1">
        <f t="shared" si="30"/>
        <v>4.3142476697736354E-2</v>
      </c>
      <c r="AF188" s="1">
        <f t="shared" si="31"/>
        <v>6.0186418109187748E-2</v>
      </c>
      <c r="AY188" s="2" t="s">
        <v>257</v>
      </c>
      <c r="AZ188" s="3" t="s">
        <v>873</v>
      </c>
      <c r="BA188" s="1">
        <f t="shared" si="32"/>
        <v>1</v>
      </c>
      <c r="BB188" s="1">
        <f t="shared" si="33"/>
        <v>0.53277582951173452</v>
      </c>
      <c r="BC188" s="1">
        <f t="shared" si="34"/>
        <v>0.27974103048287025</v>
      </c>
      <c r="BD188" s="1">
        <f t="shared" si="35"/>
        <v>6.6091178850822774E-2</v>
      </c>
      <c r="BE188" s="1">
        <f t="shared" si="36"/>
        <v>4.1273266792554629E-2</v>
      </c>
      <c r="BF188" s="1">
        <f t="shared" si="37"/>
        <v>8.0118694362017809E-2</v>
      </c>
    </row>
    <row r="189" spans="1:58" x14ac:dyDescent="0.25">
      <c r="A189">
        <v>2011</v>
      </c>
      <c r="B189" t="s">
        <v>383</v>
      </c>
      <c r="C189" t="s">
        <v>384</v>
      </c>
      <c r="D189">
        <v>58882</v>
      </c>
      <c r="E189">
        <v>27092</v>
      </c>
      <c r="F189">
        <v>13218</v>
      </c>
      <c r="G189">
        <v>5375</v>
      </c>
      <c r="H189">
        <v>8527</v>
      </c>
      <c r="I189">
        <v>4670</v>
      </c>
      <c r="J189">
        <v>6795</v>
      </c>
      <c r="K189">
        <v>3789</v>
      </c>
      <c r="L189">
        <v>1515</v>
      </c>
      <c r="M189">
        <v>561</v>
      </c>
      <c r="N189">
        <v>485</v>
      </c>
      <c r="O189">
        <v>445</v>
      </c>
      <c r="AA189" s="1">
        <f t="shared" si="26"/>
        <v>1</v>
      </c>
      <c r="AB189" s="1">
        <f t="shared" si="27"/>
        <v>0.5576158940397351</v>
      </c>
      <c r="AC189" s="1">
        <f t="shared" si="28"/>
        <v>0.22295805739514349</v>
      </c>
      <c r="AD189" s="1">
        <f t="shared" si="29"/>
        <v>8.2560706401766007E-2</v>
      </c>
      <c r="AE189" s="1">
        <f t="shared" si="30"/>
        <v>7.1376011773362766E-2</v>
      </c>
      <c r="AF189" s="1">
        <f t="shared" si="31"/>
        <v>6.5489330389992648E-2</v>
      </c>
      <c r="AY189" s="2" t="s">
        <v>187</v>
      </c>
      <c r="AZ189" s="3" t="s">
        <v>873</v>
      </c>
      <c r="BA189" s="1">
        <f t="shared" si="32"/>
        <v>1</v>
      </c>
      <c r="BB189" s="1">
        <f t="shared" si="33"/>
        <v>0.55559853026493911</v>
      </c>
      <c r="BC189" s="1">
        <f t="shared" si="34"/>
        <v>0.25662347708373623</v>
      </c>
      <c r="BD189" s="1">
        <f t="shared" si="35"/>
        <v>7.2519822084703159E-2</v>
      </c>
      <c r="BE189" s="1">
        <f t="shared" si="36"/>
        <v>4.3511893250821894E-2</v>
      </c>
      <c r="BF189" s="1">
        <f t="shared" si="37"/>
        <v>7.1746277315799648E-2</v>
      </c>
    </row>
    <row r="190" spans="1:58" x14ac:dyDescent="0.25">
      <c r="A190">
        <v>2011</v>
      </c>
      <c r="B190" t="s">
        <v>385</v>
      </c>
      <c r="C190" t="s">
        <v>386</v>
      </c>
      <c r="D190">
        <v>49561</v>
      </c>
      <c r="E190">
        <v>24838</v>
      </c>
      <c r="F190">
        <v>10031</v>
      </c>
      <c r="G190">
        <v>4716</v>
      </c>
      <c r="H190">
        <v>5109</v>
      </c>
      <c r="I190">
        <v>4867</v>
      </c>
      <c r="J190">
        <v>6340</v>
      </c>
      <c r="K190">
        <v>3698</v>
      </c>
      <c r="L190">
        <v>1293</v>
      </c>
      <c r="M190">
        <v>583</v>
      </c>
      <c r="N190">
        <v>257</v>
      </c>
      <c r="O190">
        <v>509</v>
      </c>
      <c r="AA190" s="1">
        <f t="shared" si="26"/>
        <v>1</v>
      </c>
      <c r="AB190" s="1">
        <f t="shared" si="27"/>
        <v>0.58328075709779181</v>
      </c>
      <c r="AC190" s="1">
        <f t="shared" si="28"/>
        <v>0.20394321766561513</v>
      </c>
      <c r="AD190" s="1">
        <f t="shared" si="29"/>
        <v>9.1955835962145113E-2</v>
      </c>
      <c r="AE190" s="1">
        <f t="shared" si="30"/>
        <v>4.0536277602523658E-2</v>
      </c>
      <c r="AF190" s="1">
        <f t="shared" si="31"/>
        <v>8.0283911671924293E-2</v>
      </c>
      <c r="AY190" s="2" t="s">
        <v>213</v>
      </c>
      <c r="AZ190" s="3" t="s">
        <v>871</v>
      </c>
      <c r="BA190" s="1">
        <f t="shared" si="32"/>
        <v>1</v>
      </c>
      <c r="BB190" s="1">
        <f t="shared" si="33"/>
        <v>0.7176219344171948</v>
      </c>
      <c r="BC190" s="1">
        <f t="shared" si="34"/>
        <v>0.10980986497657758</v>
      </c>
      <c r="BD190" s="1">
        <f t="shared" si="35"/>
        <v>7.0405070267291259E-2</v>
      </c>
      <c r="BE190" s="1">
        <f t="shared" si="36"/>
        <v>2.8726922017084596E-2</v>
      </c>
      <c r="BF190" s="1">
        <f t="shared" si="37"/>
        <v>7.3436208321851756E-2</v>
      </c>
    </row>
    <row r="191" spans="1:58" x14ac:dyDescent="0.25">
      <c r="A191">
        <v>2011</v>
      </c>
      <c r="B191" t="s">
        <v>387</v>
      </c>
      <c r="C191" t="s">
        <v>388</v>
      </c>
      <c r="D191">
        <v>110168</v>
      </c>
      <c r="E191">
        <v>75243</v>
      </c>
      <c r="F191">
        <v>8237</v>
      </c>
      <c r="G191">
        <v>2536</v>
      </c>
      <c r="H191">
        <v>14893</v>
      </c>
      <c r="I191">
        <v>9259</v>
      </c>
      <c r="J191">
        <v>10554</v>
      </c>
      <c r="K191">
        <v>7942</v>
      </c>
      <c r="L191">
        <v>651</v>
      </c>
      <c r="M191">
        <v>246</v>
      </c>
      <c r="N191">
        <v>685</v>
      </c>
      <c r="O191">
        <v>1030</v>
      </c>
      <c r="AA191" s="1">
        <f t="shared" si="26"/>
        <v>1</v>
      </c>
      <c r="AB191" s="1">
        <f t="shared" si="27"/>
        <v>0.75251089634261892</v>
      </c>
      <c r="AC191" s="1">
        <f t="shared" si="28"/>
        <v>6.1682774303581579E-2</v>
      </c>
      <c r="AD191" s="1">
        <f t="shared" si="29"/>
        <v>2.3308698123934053E-2</v>
      </c>
      <c r="AE191" s="1">
        <f t="shared" si="30"/>
        <v>6.4904301686564331E-2</v>
      </c>
      <c r="AF191" s="1">
        <f t="shared" si="31"/>
        <v>9.7593329543301119E-2</v>
      </c>
      <c r="AY191" t="s">
        <v>17</v>
      </c>
      <c r="AZ191" s="4" t="s">
        <v>873</v>
      </c>
      <c r="BA191" s="1">
        <f t="shared" si="32"/>
        <v>1</v>
      </c>
      <c r="BB191" s="1">
        <f t="shared" si="33"/>
        <v>0.49607626576759867</v>
      </c>
      <c r="BC191" s="1">
        <f t="shared" si="34"/>
        <v>0.28483404057431844</v>
      </c>
      <c r="BD191" s="1">
        <f t="shared" si="35"/>
        <v>0.10114514910190082</v>
      </c>
      <c r="BE191" s="1">
        <f t="shared" si="36"/>
        <v>4.7724234145207232E-2</v>
      </c>
      <c r="BF191" s="1">
        <f t="shared" si="37"/>
        <v>7.0220310410974832E-2</v>
      </c>
    </row>
    <row r="192" spans="1:58" x14ac:dyDescent="0.25">
      <c r="A192">
        <v>2011</v>
      </c>
      <c r="B192" t="s">
        <v>389</v>
      </c>
      <c r="C192" t="s">
        <v>390</v>
      </c>
      <c r="D192">
        <v>4785</v>
      </c>
      <c r="E192">
        <v>3504</v>
      </c>
      <c r="F192">
        <v>170</v>
      </c>
      <c r="G192">
        <v>124</v>
      </c>
      <c r="H192">
        <v>701</v>
      </c>
      <c r="I192">
        <v>286</v>
      </c>
      <c r="J192">
        <v>353</v>
      </c>
      <c r="K192">
        <v>278</v>
      </c>
      <c r="L192">
        <v>7</v>
      </c>
      <c r="M192">
        <v>11</v>
      </c>
      <c r="N192">
        <v>27</v>
      </c>
      <c r="O192">
        <v>30</v>
      </c>
      <c r="AA192" s="1">
        <f t="shared" si="26"/>
        <v>1</v>
      </c>
      <c r="AB192" s="1">
        <f t="shared" si="27"/>
        <v>0.78753541076487255</v>
      </c>
      <c r="AC192" s="1">
        <f t="shared" si="28"/>
        <v>1.9830028328611898E-2</v>
      </c>
      <c r="AD192" s="1">
        <f t="shared" si="29"/>
        <v>3.1161473087818695E-2</v>
      </c>
      <c r="AE192" s="1">
        <f t="shared" si="30"/>
        <v>7.6487252124645896E-2</v>
      </c>
      <c r="AF192" s="1">
        <f t="shared" si="31"/>
        <v>8.4985835694050993E-2</v>
      </c>
      <c r="AY192" s="2" t="s">
        <v>369</v>
      </c>
      <c r="AZ192" s="3" t="s">
        <v>871</v>
      </c>
      <c r="BA192" s="1">
        <f t="shared" si="32"/>
        <v>1</v>
      </c>
      <c r="BB192" s="1">
        <f t="shared" si="33"/>
        <v>0.75162352941176469</v>
      </c>
      <c r="BC192" s="1">
        <f t="shared" si="34"/>
        <v>7.1905882352941181E-2</v>
      </c>
      <c r="BD192" s="1">
        <f t="shared" si="35"/>
        <v>8.0282352941176471E-2</v>
      </c>
      <c r="BE192" s="1">
        <f t="shared" si="36"/>
        <v>3.6705882352941178E-2</v>
      </c>
      <c r="BF192" s="1">
        <f t="shared" si="37"/>
        <v>5.9482352941176472E-2</v>
      </c>
    </row>
    <row r="193" spans="1:58" x14ac:dyDescent="0.25">
      <c r="A193">
        <v>2011</v>
      </c>
      <c r="B193" t="s">
        <v>391</v>
      </c>
      <c r="C193" t="s">
        <v>392</v>
      </c>
      <c r="D193">
        <v>119051</v>
      </c>
      <c r="E193">
        <v>81144</v>
      </c>
      <c r="F193">
        <v>10496</v>
      </c>
      <c r="G193">
        <v>2512</v>
      </c>
      <c r="H193">
        <v>12060</v>
      </c>
      <c r="I193">
        <v>12839</v>
      </c>
      <c r="J193">
        <v>13564</v>
      </c>
      <c r="K193">
        <v>9879</v>
      </c>
      <c r="L193">
        <v>1222</v>
      </c>
      <c r="M193">
        <v>294</v>
      </c>
      <c r="N193">
        <v>724</v>
      </c>
      <c r="O193">
        <v>1445</v>
      </c>
      <c r="AA193" s="1">
        <f t="shared" si="26"/>
        <v>1</v>
      </c>
      <c r="AB193" s="1">
        <f t="shared" si="27"/>
        <v>0.72832497788263051</v>
      </c>
      <c r="AC193" s="1">
        <f t="shared" si="28"/>
        <v>9.0091418460631081E-2</v>
      </c>
      <c r="AD193" s="1">
        <f t="shared" si="29"/>
        <v>2.1675022117369509E-2</v>
      </c>
      <c r="AE193" s="1">
        <f t="shared" si="30"/>
        <v>5.3376585078148041E-2</v>
      </c>
      <c r="AF193" s="1">
        <f t="shared" si="31"/>
        <v>0.10653199646122088</v>
      </c>
      <c r="AY193" s="2" t="s">
        <v>157</v>
      </c>
      <c r="AZ193" s="3" t="s">
        <v>869</v>
      </c>
      <c r="BA193" s="1">
        <f t="shared" si="32"/>
        <v>1</v>
      </c>
      <c r="BB193" s="1">
        <f t="shared" si="33"/>
        <v>0.7051610797706187</v>
      </c>
      <c r="BC193" s="1">
        <f t="shared" si="34"/>
        <v>8.1262529721665352E-2</v>
      </c>
      <c r="BD193" s="1">
        <f t="shared" si="35"/>
        <v>0.10601892862138095</v>
      </c>
      <c r="BE193" s="1">
        <f t="shared" si="36"/>
        <v>3.6598442817846986E-2</v>
      </c>
      <c r="BF193" s="1">
        <f t="shared" si="37"/>
        <v>7.0959019068488047E-2</v>
      </c>
    </row>
    <row r="194" spans="1:58" x14ac:dyDescent="0.25">
      <c r="A194">
        <v>2011</v>
      </c>
      <c r="B194" t="s">
        <v>393</v>
      </c>
      <c r="C194" t="s">
        <v>394</v>
      </c>
      <c r="D194">
        <v>100148</v>
      </c>
      <c r="E194">
        <v>67215</v>
      </c>
      <c r="F194">
        <v>11468</v>
      </c>
      <c r="G194">
        <v>2323</v>
      </c>
      <c r="H194">
        <v>10603</v>
      </c>
      <c r="I194">
        <v>8539</v>
      </c>
      <c r="J194">
        <v>11116</v>
      </c>
      <c r="K194">
        <v>8268</v>
      </c>
      <c r="L194">
        <v>1114</v>
      </c>
      <c r="M194">
        <v>239</v>
      </c>
      <c r="N194">
        <v>546</v>
      </c>
      <c r="O194">
        <v>949</v>
      </c>
      <c r="AA194" s="1">
        <f t="shared" si="26"/>
        <v>1</v>
      </c>
      <c r="AB194" s="1">
        <f t="shared" si="27"/>
        <v>0.74379273119827272</v>
      </c>
      <c r="AC194" s="1">
        <f t="shared" si="28"/>
        <v>0.10021590500179921</v>
      </c>
      <c r="AD194" s="1">
        <f t="shared" si="29"/>
        <v>2.15005397625045E-2</v>
      </c>
      <c r="AE194" s="1">
        <f t="shared" si="30"/>
        <v>4.9118387909319897E-2</v>
      </c>
      <c r="AF194" s="1">
        <f t="shared" si="31"/>
        <v>8.5372436128103635E-2</v>
      </c>
      <c r="AY194" s="2" t="s">
        <v>259</v>
      </c>
      <c r="AZ194" s="3" t="s">
        <v>871</v>
      </c>
      <c r="BA194" s="1">
        <f t="shared" si="32"/>
        <v>1</v>
      </c>
      <c r="BB194" s="1">
        <f t="shared" si="33"/>
        <v>0.66134707212867549</v>
      </c>
      <c r="BC194" s="1">
        <f t="shared" si="34"/>
        <v>0.19225936164865545</v>
      </c>
      <c r="BD194" s="1">
        <f t="shared" si="35"/>
        <v>5.717516964061322E-2</v>
      </c>
      <c r="BE194" s="1">
        <f t="shared" si="36"/>
        <v>2.9153053531037948E-2</v>
      </c>
      <c r="BF194" s="1">
        <f t="shared" si="37"/>
        <v>6.0065343051017843E-2</v>
      </c>
    </row>
    <row r="195" spans="1:58" x14ac:dyDescent="0.25">
      <c r="A195">
        <v>2011</v>
      </c>
      <c r="B195" t="s">
        <v>395</v>
      </c>
      <c r="C195" t="s">
        <v>396</v>
      </c>
      <c r="D195">
        <v>124845</v>
      </c>
      <c r="E195">
        <v>71120</v>
      </c>
      <c r="F195">
        <v>21445</v>
      </c>
      <c r="G195">
        <v>2843</v>
      </c>
      <c r="H195">
        <v>12640</v>
      </c>
      <c r="I195">
        <v>16797</v>
      </c>
      <c r="J195">
        <v>12107</v>
      </c>
      <c r="K195">
        <v>7121</v>
      </c>
      <c r="L195">
        <v>2211</v>
      </c>
      <c r="M195">
        <v>292</v>
      </c>
      <c r="N195">
        <v>600</v>
      </c>
      <c r="O195">
        <v>1883</v>
      </c>
      <c r="AA195" s="1">
        <f t="shared" ref="AA195:AA258" si="38">J195/$J195</f>
        <v>1</v>
      </c>
      <c r="AB195" s="1">
        <f t="shared" ref="AB195:AB258" si="39">K195/$J195</f>
        <v>0.58817213182456429</v>
      </c>
      <c r="AC195" s="1">
        <f t="shared" ref="AC195:AC258" si="40">L195/$J195</f>
        <v>0.18262162385396877</v>
      </c>
      <c r="AD195" s="1">
        <f t="shared" ref="AD195:AD258" si="41">M195/$J195</f>
        <v>2.4118278681754358E-2</v>
      </c>
      <c r="AE195" s="1">
        <f t="shared" ref="AE195:AE258" si="42">N195/$J195</f>
        <v>4.9558106880317171E-2</v>
      </c>
      <c r="AF195" s="1">
        <f t="shared" ref="AF195:AF258" si="43">O195/$J195</f>
        <v>0.1555298587593954</v>
      </c>
      <c r="AY195" s="2" t="s">
        <v>189</v>
      </c>
      <c r="AZ195" s="3" t="s">
        <v>869</v>
      </c>
      <c r="BA195" s="1">
        <f t="shared" ref="BA195:BA258" si="44">IFERROR(VLOOKUP($AY195,$B$2:$AF$376,26,FALSE),"")</f>
        <v>1</v>
      </c>
      <c r="BB195" s="1">
        <f t="shared" ref="BB195:BB258" si="45">IFERROR(VLOOKUP($AY195,$B$2:$AF$376,27,FALSE),"")</f>
        <v>0.74620327102803741</v>
      </c>
      <c r="BC195" s="1">
        <f t="shared" ref="BC195:BC258" si="46">IFERROR(VLOOKUP($AY195,$B$2:$AF$376,28,FALSE),"")</f>
        <v>8.6740654205607476E-2</v>
      </c>
      <c r="BD195" s="1">
        <f t="shared" ref="BD195:BD258" si="47">IFERROR(VLOOKUP($AY195,$B$2:$AF$376,29,FALSE),"")</f>
        <v>7.7102803738317752E-2</v>
      </c>
      <c r="BE195" s="1">
        <f t="shared" ref="BE195:BE258" si="48">IFERROR(VLOOKUP($AY195,$B$2:$AF$376,30,FALSE),"")</f>
        <v>3.3878504672897193E-2</v>
      </c>
      <c r="BF195" s="1">
        <f t="shared" ref="BF195:BF258" si="49">IFERROR(VLOOKUP($AY195,$B$2:$AF$376,31,FALSE),"")</f>
        <v>5.6074766355140186E-2</v>
      </c>
    </row>
    <row r="196" spans="1:58" x14ac:dyDescent="0.25">
      <c r="A196">
        <v>2011</v>
      </c>
      <c r="B196" t="s">
        <v>397</v>
      </c>
      <c r="C196" t="s">
        <v>398</v>
      </c>
      <c r="D196">
        <v>107255</v>
      </c>
      <c r="E196">
        <v>78085</v>
      </c>
      <c r="F196">
        <v>7323</v>
      </c>
      <c r="G196">
        <v>2503</v>
      </c>
      <c r="H196">
        <v>10254</v>
      </c>
      <c r="I196">
        <v>9090</v>
      </c>
      <c r="J196">
        <v>11857</v>
      </c>
      <c r="K196">
        <v>9057</v>
      </c>
      <c r="L196">
        <v>833</v>
      </c>
      <c r="M196">
        <v>330</v>
      </c>
      <c r="N196">
        <v>557</v>
      </c>
      <c r="O196">
        <v>1080</v>
      </c>
      <c r="AA196" s="1">
        <f t="shared" si="38"/>
        <v>1</v>
      </c>
      <c r="AB196" s="1">
        <f t="shared" si="39"/>
        <v>0.76385257653706673</v>
      </c>
      <c r="AC196" s="1">
        <f t="shared" si="40"/>
        <v>7.0253858480222656E-2</v>
      </c>
      <c r="AD196" s="1">
        <f t="shared" si="41"/>
        <v>2.7831660622417136E-2</v>
      </c>
      <c r="AE196" s="1">
        <f t="shared" si="42"/>
        <v>4.6976469596019227E-2</v>
      </c>
      <c r="AF196" s="1">
        <f t="shared" si="43"/>
        <v>9.1085434764274262E-2</v>
      </c>
      <c r="AY196" s="2" t="s">
        <v>63</v>
      </c>
      <c r="AZ196" s="3" t="s">
        <v>870</v>
      </c>
      <c r="BA196" s="1">
        <f t="shared" si="44"/>
        <v>1</v>
      </c>
      <c r="BB196" s="1">
        <f t="shared" si="45"/>
        <v>0.69556259904912832</v>
      </c>
      <c r="BC196" s="1">
        <f t="shared" si="46"/>
        <v>0.14984152139461174</v>
      </c>
      <c r="BD196" s="1">
        <f t="shared" si="47"/>
        <v>4.096671949286846E-2</v>
      </c>
      <c r="BE196" s="1">
        <f t="shared" si="48"/>
        <v>3.5657686212361331E-2</v>
      </c>
      <c r="BF196" s="1">
        <f t="shared" si="49"/>
        <v>7.7971473851030107E-2</v>
      </c>
    </row>
    <row r="197" spans="1:58" x14ac:dyDescent="0.25">
      <c r="A197">
        <v>2011</v>
      </c>
      <c r="B197" t="s">
        <v>399</v>
      </c>
      <c r="C197" t="s">
        <v>400</v>
      </c>
      <c r="D197">
        <v>82386</v>
      </c>
      <c r="E197">
        <v>53826</v>
      </c>
      <c r="F197">
        <v>6184</v>
      </c>
      <c r="G197">
        <v>1819</v>
      </c>
      <c r="H197">
        <v>13968</v>
      </c>
      <c r="I197">
        <v>6589</v>
      </c>
      <c r="J197">
        <v>5716</v>
      </c>
      <c r="K197">
        <v>4214</v>
      </c>
      <c r="L197">
        <v>377</v>
      </c>
      <c r="M197">
        <v>147</v>
      </c>
      <c r="N197">
        <v>444</v>
      </c>
      <c r="O197">
        <v>534</v>
      </c>
      <c r="AA197" s="1">
        <f t="shared" si="38"/>
        <v>1</v>
      </c>
      <c r="AB197" s="1">
        <f t="shared" si="39"/>
        <v>0.7372288313505948</v>
      </c>
      <c r="AC197" s="1">
        <f t="shared" si="40"/>
        <v>6.5955213435969204E-2</v>
      </c>
      <c r="AD197" s="1">
        <f t="shared" si="41"/>
        <v>2.5717284814555635E-2</v>
      </c>
      <c r="AE197" s="1">
        <f t="shared" si="42"/>
        <v>7.7676696990902724E-2</v>
      </c>
      <c r="AF197" s="1">
        <f t="shared" si="43"/>
        <v>9.3421973407977602E-2</v>
      </c>
      <c r="AY197" s="2" t="s">
        <v>543</v>
      </c>
      <c r="AZ197" s="3" t="s">
        <v>871</v>
      </c>
      <c r="BA197" s="1">
        <f t="shared" si="44"/>
        <v>1</v>
      </c>
      <c r="BB197" s="1">
        <f t="shared" si="45"/>
        <v>0.68712618884204335</v>
      </c>
      <c r="BC197" s="1">
        <f t="shared" si="46"/>
        <v>7.1085400529463674E-2</v>
      </c>
      <c r="BD197" s="1">
        <f t="shared" si="47"/>
        <v>9.8146877144818123E-2</v>
      </c>
      <c r="BE197" s="1">
        <f t="shared" si="48"/>
        <v>6.5888812628689092E-2</v>
      </c>
      <c r="BF197" s="1">
        <f t="shared" si="49"/>
        <v>7.7752720854985788E-2</v>
      </c>
    </row>
    <row r="198" spans="1:58" x14ac:dyDescent="0.25">
      <c r="A198">
        <v>2011</v>
      </c>
      <c r="B198" t="s">
        <v>401</v>
      </c>
      <c r="C198" t="s">
        <v>402</v>
      </c>
      <c r="D198">
        <v>167205</v>
      </c>
      <c r="E198">
        <v>111706</v>
      </c>
      <c r="F198">
        <v>20172</v>
      </c>
      <c r="G198">
        <v>4336</v>
      </c>
      <c r="H198">
        <v>14039</v>
      </c>
      <c r="I198">
        <v>16952</v>
      </c>
      <c r="J198">
        <v>19068</v>
      </c>
      <c r="K198">
        <v>13883</v>
      </c>
      <c r="L198">
        <v>2106</v>
      </c>
      <c r="M198">
        <v>483</v>
      </c>
      <c r="N198">
        <v>745</v>
      </c>
      <c r="O198">
        <v>1851</v>
      </c>
      <c r="AA198" s="1">
        <f t="shared" si="38"/>
        <v>1</v>
      </c>
      <c r="AB198" s="1">
        <f t="shared" si="39"/>
        <v>0.72807845605202437</v>
      </c>
      <c r="AC198" s="1">
        <f t="shared" si="40"/>
        <v>0.1104468219005664</v>
      </c>
      <c r="AD198" s="1">
        <f t="shared" si="41"/>
        <v>2.5330396475770924E-2</v>
      </c>
      <c r="AE198" s="1">
        <f t="shared" si="42"/>
        <v>3.9070694357037972E-2</v>
      </c>
      <c r="AF198" s="1">
        <f t="shared" si="43"/>
        <v>9.7073631214600373E-2</v>
      </c>
      <c r="AY198" s="2" t="s">
        <v>87</v>
      </c>
      <c r="AZ198" s="3" t="s">
        <v>871</v>
      </c>
      <c r="BA198" s="1">
        <f t="shared" si="44"/>
        <v>1</v>
      </c>
      <c r="BB198" s="1">
        <f t="shared" si="45"/>
        <v>0.6537892791127542</v>
      </c>
      <c r="BC198" s="1">
        <f t="shared" si="46"/>
        <v>0.17042513863216266</v>
      </c>
      <c r="BD198" s="1">
        <f t="shared" si="47"/>
        <v>7.3012939001848423E-2</v>
      </c>
      <c r="BE198" s="1">
        <f t="shared" si="48"/>
        <v>3.3641404805914973E-2</v>
      </c>
      <c r="BF198" s="1">
        <f t="shared" si="49"/>
        <v>6.9131238447319776E-2</v>
      </c>
    </row>
    <row r="199" spans="1:58" x14ac:dyDescent="0.25">
      <c r="A199">
        <v>2011</v>
      </c>
      <c r="B199" t="s">
        <v>403</v>
      </c>
      <c r="C199" t="s">
        <v>404</v>
      </c>
      <c r="D199">
        <v>136570</v>
      </c>
      <c r="E199">
        <v>75360</v>
      </c>
      <c r="F199">
        <v>31337</v>
      </c>
      <c r="G199">
        <v>3673</v>
      </c>
      <c r="H199">
        <v>11509</v>
      </c>
      <c r="I199">
        <v>14691</v>
      </c>
      <c r="J199">
        <v>14872</v>
      </c>
      <c r="K199">
        <v>8867</v>
      </c>
      <c r="L199">
        <v>3243</v>
      </c>
      <c r="M199">
        <v>380</v>
      </c>
      <c r="N199">
        <v>647</v>
      </c>
      <c r="O199">
        <v>1735</v>
      </c>
      <c r="AA199" s="1">
        <f t="shared" si="38"/>
        <v>1</v>
      </c>
      <c r="AB199" s="1">
        <f t="shared" si="39"/>
        <v>0.59622108660570194</v>
      </c>
      <c r="AC199" s="1">
        <f t="shared" si="40"/>
        <v>0.21806078536847767</v>
      </c>
      <c r="AD199" s="1">
        <f t="shared" si="41"/>
        <v>2.555137170521786E-2</v>
      </c>
      <c r="AE199" s="1">
        <f t="shared" si="42"/>
        <v>4.3504572350726196E-2</v>
      </c>
      <c r="AF199" s="1">
        <f t="shared" si="43"/>
        <v>0.11666218396987628</v>
      </c>
      <c r="AY199" s="2" t="s">
        <v>299</v>
      </c>
      <c r="AZ199" s="3" t="s">
        <v>871</v>
      </c>
      <c r="BA199" s="1">
        <f t="shared" si="44"/>
        <v>1</v>
      </c>
      <c r="BB199" s="1">
        <f t="shared" si="45"/>
        <v>0.71014133399454504</v>
      </c>
      <c r="BC199" s="1">
        <f t="shared" si="46"/>
        <v>9.5297131994379697E-2</v>
      </c>
      <c r="BD199" s="1">
        <f t="shared" si="47"/>
        <v>8.3643276303826758E-2</v>
      </c>
      <c r="BE199" s="1">
        <f t="shared" si="48"/>
        <v>3.1903463096123644E-2</v>
      </c>
      <c r="BF199" s="1">
        <f t="shared" si="49"/>
        <v>7.9014794611124886E-2</v>
      </c>
    </row>
    <row r="200" spans="1:58" x14ac:dyDescent="0.25">
      <c r="A200">
        <v>2011</v>
      </c>
      <c r="B200" t="s">
        <v>405</v>
      </c>
      <c r="C200" t="s">
        <v>406</v>
      </c>
      <c r="D200">
        <v>132787</v>
      </c>
      <c r="E200">
        <v>62072</v>
      </c>
      <c r="F200">
        <v>35475</v>
      </c>
      <c r="G200">
        <v>4580</v>
      </c>
      <c r="H200">
        <v>8994</v>
      </c>
      <c r="I200">
        <v>21666</v>
      </c>
      <c r="J200">
        <v>19805</v>
      </c>
      <c r="K200">
        <v>8939</v>
      </c>
      <c r="L200">
        <v>6199</v>
      </c>
      <c r="M200">
        <v>644</v>
      </c>
      <c r="N200">
        <v>782</v>
      </c>
      <c r="O200">
        <v>3241</v>
      </c>
      <c r="AA200" s="1">
        <f t="shared" si="38"/>
        <v>1</v>
      </c>
      <c r="AB200" s="1">
        <f t="shared" si="39"/>
        <v>0.45135066902297399</v>
      </c>
      <c r="AC200" s="1">
        <f t="shared" si="40"/>
        <v>0.31300176723049733</v>
      </c>
      <c r="AD200" s="1">
        <f t="shared" si="41"/>
        <v>3.2517041151224439E-2</v>
      </c>
      <c r="AE200" s="1">
        <f t="shared" si="42"/>
        <v>3.9484978540772535E-2</v>
      </c>
      <c r="AF200" s="1">
        <f t="shared" si="43"/>
        <v>0.16364554405453169</v>
      </c>
      <c r="AY200" s="2" t="s">
        <v>599</v>
      </c>
      <c r="AZ200" s="3" t="s">
        <v>871</v>
      </c>
      <c r="BA200" s="1">
        <f t="shared" si="44"/>
        <v>1</v>
      </c>
      <c r="BB200" s="1">
        <f t="shared" si="45"/>
        <v>0.75503577325261417</v>
      </c>
      <c r="BC200" s="1">
        <f t="shared" si="46"/>
        <v>4.2762795817281235E-2</v>
      </c>
      <c r="BD200" s="1">
        <f t="shared" si="47"/>
        <v>7.8976334617501379E-2</v>
      </c>
      <c r="BE200" s="1">
        <f t="shared" si="48"/>
        <v>3.1975784259768852E-2</v>
      </c>
      <c r="BF200" s="1">
        <f t="shared" si="49"/>
        <v>9.1249312052834347E-2</v>
      </c>
    </row>
    <row r="201" spans="1:58" x14ac:dyDescent="0.25">
      <c r="A201">
        <v>2011</v>
      </c>
      <c r="B201" t="s">
        <v>407</v>
      </c>
      <c r="C201" t="s">
        <v>408</v>
      </c>
      <c r="D201">
        <v>147995</v>
      </c>
      <c r="E201">
        <v>103665</v>
      </c>
      <c r="F201">
        <v>13020</v>
      </c>
      <c r="G201">
        <v>4095</v>
      </c>
      <c r="H201">
        <v>12408</v>
      </c>
      <c r="I201">
        <v>14807</v>
      </c>
      <c r="J201">
        <v>15979</v>
      </c>
      <c r="K201">
        <v>11642</v>
      </c>
      <c r="L201">
        <v>1428</v>
      </c>
      <c r="M201">
        <v>534</v>
      </c>
      <c r="N201">
        <v>737</v>
      </c>
      <c r="O201">
        <v>1638</v>
      </c>
      <c r="AA201" s="1">
        <f t="shared" si="38"/>
        <v>1</v>
      </c>
      <c r="AB201" s="1">
        <f t="shared" si="39"/>
        <v>0.7285812629075662</v>
      </c>
      <c r="AC201" s="1">
        <f t="shared" si="40"/>
        <v>8.936729457412855E-2</v>
      </c>
      <c r="AD201" s="1">
        <f t="shared" si="41"/>
        <v>3.3418862256711937E-2</v>
      </c>
      <c r="AE201" s="1">
        <f t="shared" si="42"/>
        <v>4.612303648538707E-2</v>
      </c>
      <c r="AF201" s="1">
        <f t="shared" si="43"/>
        <v>0.10250954377620627</v>
      </c>
      <c r="AY201" s="2" t="s">
        <v>601</v>
      </c>
      <c r="AZ201" s="3" t="s">
        <v>869</v>
      </c>
      <c r="BA201" s="1">
        <f t="shared" si="44"/>
        <v>1</v>
      </c>
      <c r="BB201" s="1">
        <f t="shared" si="45"/>
        <v>0.76882833787465943</v>
      </c>
      <c r="BC201" s="1">
        <f t="shared" si="46"/>
        <v>6.2234332425068123E-2</v>
      </c>
      <c r="BD201" s="1">
        <f t="shared" si="47"/>
        <v>5.8746594005449591E-2</v>
      </c>
      <c r="BE201" s="1">
        <f t="shared" si="48"/>
        <v>3.5967302452316073E-2</v>
      </c>
      <c r="BF201" s="1">
        <f t="shared" si="49"/>
        <v>7.4223433242506812E-2</v>
      </c>
    </row>
    <row r="202" spans="1:58" x14ac:dyDescent="0.25">
      <c r="A202">
        <v>2011</v>
      </c>
      <c r="B202" t="s">
        <v>409</v>
      </c>
      <c r="C202" t="s">
        <v>410</v>
      </c>
      <c r="D202">
        <v>121244</v>
      </c>
      <c r="E202">
        <v>86974</v>
      </c>
      <c r="F202">
        <v>10855</v>
      </c>
      <c r="G202">
        <v>3597</v>
      </c>
      <c r="H202">
        <v>9111</v>
      </c>
      <c r="I202">
        <v>10707</v>
      </c>
      <c r="J202">
        <v>18673</v>
      </c>
      <c r="K202">
        <v>14020</v>
      </c>
      <c r="L202">
        <v>1788</v>
      </c>
      <c r="M202">
        <v>468</v>
      </c>
      <c r="N202">
        <v>743</v>
      </c>
      <c r="O202">
        <v>1654</v>
      </c>
      <c r="AA202" s="1">
        <f t="shared" si="38"/>
        <v>1</v>
      </c>
      <c r="AB202" s="1">
        <f t="shared" si="39"/>
        <v>0.75081668719541583</v>
      </c>
      <c r="AC202" s="1">
        <f t="shared" si="40"/>
        <v>9.5753226583837628E-2</v>
      </c>
      <c r="AD202" s="1">
        <f t="shared" si="41"/>
        <v>2.5062925078991057E-2</v>
      </c>
      <c r="AE202" s="1">
        <f t="shared" si="42"/>
        <v>3.9790071225834091E-2</v>
      </c>
      <c r="AF202" s="1">
        <f t="shared" si="43"/>
        <v>8.8577089915921378E-2</v>
      </c>
      <c r="AY202" s="2" t="s">
        <v>463</v>
      </c>
      <c r="AZ202" s="3" t="s">
        <v>869</v>
      </c>
      <c r="BA202" s="1">
        <f t="shared" si="44"/>
        <v>1</v>
      </c>
      <c r="BB202" s="1">
        <f t="shared" si="45"/>
        <v>0.70555590197667895</v>
      </c>
      <c r="BC202" s="1">
        <f t="shared" si="46"/>
        <v>8.3681486562324631E-2</v>
      </c>
      <c r="BD202" s="1">
        <f t="shared" si="47"/>
        <v>8.6861632474901793E-2</v>
      </c>
      <c r="BE202" s="1">
        <f t="shared" si="48"/>
        <v>3.3360354180956536E-2</v>
      </c>
      <c r="BF202" s="1">
        <f t="shared" si="49"/>
        <v>9.0540624805138123E-2</v>
      </c>
    </row>
    <row r="203" spans="1:58" x14ac:dyDescent="0.25">
      <c r="A203">
        <v>2011</v>
      </c>
      <c r="B203" t="s">
        <v>411</v>
      </c>
      <c r="C203" t="s">
        <v>412</v>
      </c>
      <c r="D203">
        <v>179439</v>
      </c>
      <c r="E203">
        <v>109403</v>
      </c>
      <c r="F203">
        <v>33645</v>
      </c>
      <c r="G203">
        <v>4985</v>
      </c>
      <c r="H203">
        <v>16863</v>
      </c>
      <c r="I203">
        <v>14543</v>
      </c>
      <c r="J203">
        <v>17658</v>
      </c>
      <c r="K203">
        <v>11830</v>
      </c>
      <c r="L203">
        <v>2967</v>
      </c>
      <c r="M203">
        <v>561</v>
      </c>
      <c r="N203">
        <v>794</v>
      </c>
      <c r="O203">
        <v>1506</v>
      </c>
      <c r="AA203" s="1">
        <f t="shared" si="38"/>
        <v>1</v>
      </c>
      <c r="AB203" s="1">
        <f t="shared" si="39"/>
        <v>0.6699512968626119</v>
      </c>
      <c r="AC203" s="1">
        <f t="shared" si="40"/>
        <v>0.16802582398912674</v>
      </c>
      <c r="AD203" s="1">
        <f t="shared" si="41"/>
        <v>3.1770302412504246E-2</v>
      </c>
      <c r="AE203" s="1">
        <f t="shared" si="42"/>
        <v>4.4965454751387475E-2</v>
      </c>
      <c r="AF203" s="1">
        <f t="shared" si="43"/>
        <v>8.528712198436969E-2</v>
      </c>
      <c r="AY203" s="2" t="s">
        <v>89</v>
      </c>
      <c r="AZ203" s="3" t="s">
        <v>869</v>
      </c>
      <c r="BA203" s="1">
        <f t="shared" si="44"/>
        <v>1</v>
      </c>
      <c r="BB203" s="1">
        <f t="shared" si="45"/>
        <v>0.69270643870498361</v>
      </c>
      <c r="BC203" s="1">
        <f t="shared" si="46"/>
        <v>0.1228628592215351</v>
      </c>
      <c r="BD203" s="1">
        <f t="shared" si="47"/>
        <v>9.3943252091669704E-2</v>
      </c>
      <c r="BE203" s="1">
        <f t="shared" si="48"/>
        <v>3.3193888686795195E-2</v>
      </c>
      <c r="BF203" s="1">
        <f t="shared" si="49"/>
        <v>5.7293561295016372E-2</v>
      </c>
    </row>
    <row r="204" spans="1:58" x14ac:dyDescent="0.25">
      <c r="A204">
        <v>2011</v>
      </c>
      <c r="B204" t="s">
        <v>413</v>
      </c>
      <c r="C204" t="s">
        <v>414</v>
      </c>
      <c r="D204">
        <v>112518</v>
      </c>
      <c r="E204">
        <v>77124</v>
      </c>
      <c r="F204">
        <v>7366</v>
      </c>
      <c r="G204">
        <v>3228</v>
      </c>
      <c r="H204">
        <v>16061</v>
      </c>
      <c r="I204">
        <v>8739</v>
      </c>
      <c r="J204">
        <v>9045</v>
      </c>
      <c r="K204">
        <v>6805</v>
      </c>
      <c r="L204">
        <v>531</v>
      </c>
      <c r="M204">
        <v>203</v>
      </c>
      <c r="N204">
        <v>762</v>
      </c>
      <c r="O204">
        <v>744</v>
      </c>
      <c r="AA204" s="1">
        <f t="shared" si="38"/>
        <v>1</v>
      </c>
      <c r="AB204" s="1">
        <f t="shared" si="39"/>
        <v>0.75234936428966281</v>
      </c>
      <c r="AC204" s="1">
        <f t="shared" si="40"/>
        <v>5.870646766169154E-2</v>
      </c>
      <c r="AD204" s="1">
        <f t="shared" si="41"/>
        <v>2.2443338861249308E-2</v>
      </c>
      <c r="AE204" s="1">
        <f t="shared" si="42"/>
        <v>8.424543946932006E-2</v>
      </c>
      <c r="AF204" s="1">
        <f t="shared" si="43"/>
        <v>8.2255389718076291E-2</v>
      </c>
      <c r="AY204" s="2" t="s">
        <v>633</v>
      </c>
      <c r="AZ204" s="3" t="s">
        <v>874</v>
      </c>
      <c r="BA204" s="1">
        <f t="shared" si="44"/>
        <v>1</v>
      </c>
      <c r="BB204" s="1">
        <f t="shared" si="45"/>
        <v>0.52604735883424403</v>
      </c>
      <c r="BC204" s="1">
        <f t="shared" si="46"/>
        <v>0.25610200364298724</v>
      </c>
      <c r="BD204" s="1">
        <f t="shared" si="47"/>
        <v>7.9781420765027325E-2</v>
      </c>
      <c r="BE204" s="1">
        <f t="shared" si="48"/>
        <v>6.3752276867030971E-2</v>
      </c>
      <c r="BF204" s="1">
        <f t="shared" si="49"/>
        <v>7.4316939890710379E-2</v>
      </c>
    </row>
    <row r="205" spans="1:58" x14ac:dyDescent="0.25">
      <c r="A205">
        <v>2011</v>
      </c>
      <c r="B205" t="s">
        <v>415</v>
      </c>
      <c r="C205" t="s">
        <v>416</v>
      </c>
      <c r="D205">
        <v>75493</v>
      </c>
      <c r="E205">
        <v>32778</v>
      </c>
      <c r="F205">
        <v>24480</v>
      </c>
      <c r="G205">
        <v>3023</v>
      </c>
      <c r="H205">
        <v>4764</v>
      </c>
      <c r="I205">
        <v>10448</v>
      </c>
      <c r="J205">
        <v>9561</v>
      </c>
      <c r="K205">
        <v>4591</v>
      </c>
      <c r="L205">
        <v>2999</v>
      </c>
      <c r="M205">
        <v>398</v>
      </c>
      <c r="N205">
        <v>333</v>
      </c>
      <c r="O205">
        <v>1240</v>
      </c>
      <c r="AA205" s="1">
        <f t="shared" si="38"/>
        <v>1</v>
      </c>
      <c r="AB205" s="1">
        <f t="shared" si="39"/>
        <v>0.48017989750026147</v>
      </c>
      <c r="AC205" s="1">
        <f t="shared" si="40"/>
        <v>0.31367011818847401</v>
      </c>
      <c r="AD205" s="1">
        <f t="shared" si="41"/>
        <v>4.162744482794687E-2</v>
      </c>
      <c r="AE205" s="1">
        <f t="shared" si="42"/>
        <v>3.4828992783181675E-2</v>
      </c>
      <c r="AF205" s="1">
        <f t="shared" si="43"/>
        <v>0.12969354670013597</v>
      </c>
      <c r="AY205" s="2" t="s">
        <v>465</v>
      </c>
      <c r="AZ205" s="3" t="s">
        <v>869</v>
      </c>
      <c r="BA205" s="1">
        <f t="shared" si="44"/>
        <v>1</v>
      </c>
      <c r="BB205" s="1">
        <f t="shared" si="45"/>
        <v>0.68131475526973917</v>
      </c>
      <c r="BC205" s="1">
        <f t="shared" si="46"/>
        <v>0.12861736334405144</v>
      </c>
      <c r="BD205" s="1">
        <f t="shared" si="47"/>
        <v>8.0117899249732047E-2</v>
      </c>
      <c r="BE205" s="1">
        <f t="shared" si="48"/>
        <v>4.0996784565916398E-2</v>
      </c>
      <c r="BF205" s="1">
        <f t="shared" si="49"/>
        <v>6.8953197570560912E-2</v>
      </c>
    </row>
    <row r="206" spans="1:58" x14ac:dyDescent="0.25">
      <c r="A206">
        <v>2011</v>
      </c>
      <c r="B206" t="s">
        <v>417</v>
      </c>
      <c r="C206" t="s">
        <v>418</v>
      </c>
      <c r="D206">
        <v>172470</v>
      </c>
      <c r="E206">
        <v>74626</v>
      </c>
      <c r="F206">
        <v>51503</v>
      </c>
      <c r="G206">
        <v>4286</v>
      </c>
      <c r="H206">
        <v>21611</v>
      </c>
      <c r="I206">
        <v>20444</v>
      </c>
      <c r="J206">
        <v>16847</v>
      </c>
      <c r="K206">
        <v>8744</v>
      </c>
      <c r="L206">
        <v>4739</v>
      </c>
      <c r="M206">
        <v>403</v>
      </c>
      <c r="N206">
        <v>920</v>
      </c>
      <c r="O206">
        <v>2041</v>
      </c>
      <c r="AA206" s="1">
        <f t="shared" si="38"/>
        <v>1</v>
      </c>
      <c r="AB206" s="1">
        <f t="shared" si="39"/>
        <v>0.51902415860390572</v>
      </c>
      <c r="AC206" s="1">
        <f t="shared" si="40"/>
        <v>0.28129637324152668</v>
      </c>
      <c r="AD206" s="1">
        <f t="shared" si="41"/>
        <v>2.3921172909123285E-2</v>
      </c>
      <c r="AE206" s="1">
        <f t="shared" si="42"/>
        <v>5.4609129221819909E-2</v>
      </c>
      <c r="AF206" s="1">
        <f t="shared" si="43"/>
        <v>0.12114916602362438</v>
      </c>
      <c r="AY206" s="2" t="s">
        <v>445</v>
      </c>
      <c r="AZ206" s="3" t="s">
        <v>870</v>
      </c>
      <c r="BA206" s="1">
        <f t="shared" si="44"/>
        <v>1</v>
      </c>
      <c r="BB206" s="1">
        <f t="shared" si="45"/>
        <v>0.42565838976674192</v>
      </c>
      <c r="BC206" s="1">
        <f t="shared" si="46"/>
        <v>0.3835966892400301</v>
      </c>
      <c r="BD206" s="1">
        <f t="shared" si="47"/>
        <v>3.596689240030098E-2</v>
      </c>
      <c r="BE206" s="1">
        <f t="shared" si="48"/>
        <v>3.8374717832957109E-2</v>
      </c>
      <c r="BF206" s="1">
        <f t="shared" si="49"/>
        <v>0.1164033107599699</v>
      </c>
    </row>
    <row r="207" spans="1:58" x14ac:dyDescent="0.25">
      <c r="A207">
        <v>2011</v>
      </c>
      <c r="B207" t="s">
        <v>419</v>
      </c>
      <c r="C207" t="s">
        <v>420</v>
      </c>
      <c r="D207">
        <v>110680</v>
      </c>
      <c r="E207">
        <v>46873</v>
      </c>
      <c r="F207">
        <v>38942</v>
      </c>
      <c r="G207">
        <v>4018</v>
      </c>
      <c r="H207">
        <v>8663</v>
      </c>
      <c r="I207">
        <v>12184</v>
      </c>
      <c r="J207">
        <v>14464</v>
      </c>
      <c r="K207">
        <v>7230</v>
      </c>
      <c r="L207">
        <v>4849</v>
      </c>
      <c r="M207">
        <v>506</v>
      </c>
      <c r="N207">
        <v>388</v>
      </c>
      <c r="O207">
        <v>1491</v>
      </c>
      <c r="AA207" s="1">
        <f t="shared" si="38"/>
        <v>1</v>
      </c>
      <c r="AB207" s="1">
        <f t="shared" si="39"/>
        <v>0.49986172566371684</v>
      </c>
      <c r="AC207" s="1">
        <f t="shared" si="40"/>
        <v>0.33524612831858408</v>
      </c>
      <c r="AD207" s="1">
        <f t="shared" si="41"/>
        <v>3.498340707964602E-2</v>
      </c>
      <c r="AE207" s="1">
        <f t="shared" si="42"/>
        <v>2.6825221238938053E-2</v>
      </c>
      <c r="AF207" s="1">
        <f t="shared" si="43"/>
        <v>0.10308351769911504</v>
      </c>
      <c r="AY207" s="2" t="s">
        <v>19</v>
      </c>
      <c r="AZ207" s="4" t="s">
        <v>872</v>
      </c>
      <c r="BA207" s="1">
        <f t="shared" si="44"/>
        <v>1</v>
      </c>
      <c r="BB207" s="1">
        <f t="shared" si="45"/>
        <v>0.55957787870691955</v>
      </c>
      <c r="BC207" s="1">
        <f t="shared" si="46"/>
        <v>0.25233769703446435</v>
      </c>
      <c r="BD207" s="1">
        <f t="shared" si="47"/>
        <v>6.9596580283195292E-2</v>
      </c>
      <c r="BE207" s="1">
        <f t="shared" si="48"/>
        <v>2.8453112476623028E-2</v>
      </c>
      <c r="BF207" s="1">
        <f t="shared" si="49"/>
        <v>9.003473149879776E-2</v>
      </c>
    </row>
    <row r="208" spans="1:58" x14ac:dyDescent="0.25">
      <c r="A208">
        <v>2011</v>
      </c>
      <c r="B208" t="s">
        <v>421</v>
      </c>
      <c r="C208" t="s">
        <v>422</v>
      </c>
      <c r="D208">
        <v>148292</v>
      </c>
      <c r="E208">
        <v>80216</v>
      </c>
      <c r="F208">
        <v>29737</v>
      </c>
      <c r="G208">
        <v>3576</v>
      </c>
      <c r="H208">
        <v>13058</v>
      </c>
      <c r="I208">
        <v>21705</v>
      </c>
      <c r="J208">
        <v>16051</v>
      </c>
      <c r="K208">
        <v>9040</v>
      </c>
      <c r="L208">
        <v>3416</v>
      </c>
      <c r="M208">
        <v>422</v>
      </c>
      <c r="N208">
        <v>666</v>
      </c>
      <c r="O208">
        <v>2507</v>
      </c>
      <c r="AA208" s="1">
        <f t="shared" si="38"/>
        <v>1</v>
      </c>
      <c r="AB208" s="1">
        <f t="shared" si="39"/>
        <v>0.5632047847486138</v>
      </c>
      <c r="AC208" s="1">
        <f t="shared" si="40"/>
        <v>0.21282163105102486</v>
      </c>
      <c r="AD208" s="1">
        <f t="shared" si="41"/>
        <v>2.6291196810167592E-2</v>
      </c>
      <c r="AE208" s="1">
        <f t="shared" si="42"/>
        <v>4.1492741885240797E-2</v>
      </c>
      <c r="AF208" s="1">
        <f t="shared" si="43"/>
        <v>0.15618964550495296</v>
      </c>
      <c r="AY208" s="2" t="s">
        <v>285</v>
      </c>
      <c r="AZ208" s="3" t="s">
        <v>871</v>
      </c>
      <c r="BA208" s="1">
        <f t="shared" si="44"/>
        <v>1</v>
      </c>
      <c r="BB208" s="1">
        <f t="shared" si="45"/>
        <v>0.67050734064300321</v>
      </c>
      <c r="BC208" s="1">
        <f t="shared" si="46"/>
        <v>0.17933469615313138</v>
      </c>
      <c r="BD208" s="1">
        <f t="shared" si="47"/>
        <v>5.1105742427058169E-2</v>
      </c>
      <c r="BE208" s="1">
        <f t="shared" si="48"/>
        <v>2.8990893885894816E-2</v>
      </c>
      <c r="BF208" s="1">
        <f t="shared" si="49"/>
        <v>7.0061326890912476E-2</v>
      </c>
    </row>
    <row r="209" spans="1:58" x14ac:dyDescent="0.25">
      <c r="A209">
        <v>2011</v>
      </c>
      <c r="B209" t="s">
        <v>423</v>
      </c>
      <c r="C209" t="s">
        <v>424</v>
      </c>
      <c r="D209">
        <v>152363</v>
      </c>
      <c r="E209">
        <v>56697</v>
      </c>
      <c r="F209">
        <v>59959</v>
      </c>
      <c r="G209">
        <v>4968</v>
      </c>
      <c r="H209">
        <v>16167</v>
      </c>
      <c r="I209">
        <v>14572</v>
      </c>
      <c r="J209">
        <v>15974</v>
      </c>
      <c r="K209">
        <v>8102</v>
      </c>
      <c r="L209">
        <v>5276</v>
      </c>
      <c r="M209">
        <v>538</v>
      </c>
      <c r="N209">
        <v>632</v>
      </c>
      <c r="O209">
        <v>1426</v>
      </c>
      <c r="AA209" s="1">
        <f t="shared" si="38"/>
        <v>1</v>
      </c>
      <c r="AB209" s="1">
        <f t="shared" si="39"/>
        <v>0.5071991986978841</v>
      </c>
      <c r="AC209" s="1">
        <f t="shared" si="40"/>
        <v>0.33028671591335923</v>
      </c>
      <c r="AD209" s="1">
        <f t="shared" si="41"/>
        <v>3.3679729560535873E-2</v>
      </c>
      <c r="AE209" s="1">
        <f t="shared" si="42"/>
        <v>3.9564291974458494E-2</v>
      </c>
      <c r="AF209" s="1">
        <f t="shared" si="43"/>
        <v>8.9270063853762363E-2</v>
      </c>
      <c r="AY209" s="2" t="s">
        <v>559</v>
      </c>
      <c r="AZ209" s="3" t="s">
        <v>871</v>
      </c>
      <c r="BA209" s="1">
        <f t="shared" si="44"/>
        <v>1</v>
      </c>
      <c r="BB209" s="1">
        <f t="shared" si="45"/>
        <v>0.59305019305019302</v>
      </c>
      <c r="BC209" s="1">
        <f t="shared" si="46"/>
        <v>0.20102960102960102</v>
      </c>
      <c r="BD209" s="1">
        <f t="shared" si="47"/>
        <v>6.6280566280566278E-2</v>
      </c>
      <c r="BE209" s="1">
        <f t="shared" si="48"/>
        <v>4.8519948519948522E-2</v>
      </c>
      <c r="BF209" s="1">
        <f t="shared" si="49"/>
        <v>9.1119691119691121E-2</v>
      </c>
    </row>
    <row r="210" spans="1:58" x14ac:dyDescent="0.25">
      <c r="A210">
        <v>2011</v>
      </c>
      <c r="B210" t="s">
        <v>425</v>
      </c>
      <c r="C210" t="s">
        <v>426</v>
      </c>
      <c r="D210">
        <v>173926</v>
      </c>
      <c r="E210">
        <v>77612</v>
      </c>
      <c r="F210">
        <v>56844</v>
      </c>
      <c r="G210">
        <v>6153</v>
      </c>
      <c r="H210">
        <v>15887</v>
      </c>
      <c r="I210">
        <v>17430</v>
      </c>
      <c r="J210">
        <v>19232</v>
      </c>
      <c r="K210">
        <v>10422</v>
      </c>
      <c r="L210">
        <v>5485</v>
      </c>
      <c r="M210">
        <v>681</v>
      </c>
      <c r="N210">
        <v>703</v>
      </c>
      <c r="O210">
        <v>1941</v>
      </c>
      <c r="AA210" s="1">
        <f t="shared" si="38"/>
        <v>1</v>
      </c>
      <c r="AB210" s="1">
        <f t="shared" si="39"/>
        <v>0.54190931780366058</v>
      </c>
      <c r="AC210" s="1">
        <f t="shared" si="40"/>
        <v>0.28520174708818635</v>
      </c>
      <c r="AD210" s="1">
        <f t="shared" si="41"/>
        <v>3.5409733777038273E-2</v>
      </c>
      <c r="AE210" s="1">
        <f t="shared" si="42"/>
        <v>3.6553660565723796E-2</v>
      </c>
      <c r="AF210" s="1">
        <f t="shared" si="43"/>
        <v>0.10092554076539101</v>
      </c>
      <c r="AY210" s="2" t="s">
        <v>91</v>
      </c>
      <c r="AZ210" s="3" t="s">
        <v>874</v>
      </c>
      <c r="BA210" s="1">
        <f t="shared" si="44"/>
        <v>1</v>
      </c>
      <c r="BB210" s="1">
        <f t="shared" si="45"/>
        <v>0.57713145138294841</v>
      </c>
      <c r="BC210" s="1">
        <f t="shared" si="46"/>
        <v>0.21471343028229256</v>
      </c>
      <c r="BD210" s="1">
        <f t="shared" si="47"/>
        <v>8.0980895352152832E-2</v>
      </c>
      <c r="BE210" s="1">
        <f t="shared" si="48"/>
        <v>5.7028799543769604E-2</v>
      </c>
      <c r="BF210" s="1">
        <f t="shared" si="49"/>
        <v>7.0145423438836618E-2</v>
      </c>
    </row>
    <row r="211" spans="1:58" x14ac:dyDescent="0.25">
      <c r="A211">
        <v>2011</v>
      </c>
      <c r="B211" t="s">
        <v>427</v>
      </c>
      <c r="C211" t="s">
        <v>428</v>
      </c>
      <c r="D211">
        <v>165800</v>
      </c>
      <c r="E211">
        <v>80161</v>
      </c>
      <c r="F211">
        <v>44766</v>
      </c>
      <c r="G211">
        <v>4692</v>
      </c>
      <c r="H211">
        <v>15343</v>
      </c>
      <c r="I211">
        <v>20838</v>
      </c>
      <c r="J211">
        <v>16976</v>
      </c>
      <c r="K211">
        <v>9205</v>
      </c>
      <c r="L211">
        <v>4603</v>
      </c>
      <c r="M211">
        <v>426</v>
      </c>
      <c r="N211">
        <v>709</v>
      </c>
      <c r="O211">
        <v>2033</v>
      </c>
      <c r="AA211" s="1">
        <f t="shared" si="38"/>
        <v>1</v>
      </c>
      <c r="AB211" s="1">
        <f t="shared" si="39"/>
        <v>0.54223609802073514</v>
      </c>
      <c r="AC211" s="1">
        <f t="shared" si="40"/>
        <v>0.27114750235626767</v>
      </c>
      <c r="AD211" s="1">
        <f t="shared" si="41"/>
        <v>2.5094250706880303E-2</v>
      </c>
      <c r="AE211" s="1">
        <f t="shared" si="42"/>
        <v>4.1764844486333649E-2</v>
      </c>
      <c r="AF211" s="1">
        <f t="shared" si="43"/>
        <v>0.11975730442978322</v>
      </c>
      <c r="AY211" s="2" t="s">
        <v>447</v>
      </c>
      <c r="AZ211" s="3" t="s">
        <v>870</v>
      </c>
      <c r="BA211" s="1">
        <f t="shared" si="44"/>
        <v>1</v>
      </c>
      <c r="BB211" s="1">
        <f t="shared" si="45"/>
        <v>0.58278992456207646</v>
      </c>
      <c r="BC211" s="1">
        <f t="shared" si="46"/>
        <v>0.23027745812555939</v>
      </c>
      <c r="BD211" s="1">
        <f t="shared" si="47"/>
        <v>3.8741848868431149E-2</v>
      </c>
      <c r="BE211" s="1">
        <f t="shared" si="48"/>
        <v>5.8943869070451349E-2</v>
      </c>
      <c r="BF211" s="1">
        <f t="shared" si="49"/>
        <v>8.9246899373481653E-2</v>
      </c>
    </row>
    <row r="212" spans="1:58" x14ac:dyDescent="0.25">
      <c r="A212">
        <v>2011</v>
      </c>
      <c r="B212" t="s">
        <v>429</v>
      </c>
      <c r="C212" t="s">
        <v>430</v>
      </c>
      <c r="D212">
        <v>138390</v>
      </c>
      <c r="E212">
        <v>61384</v>
      </c>
      <c r="F212">
        <v>45052</v>
      </c>
      <c r="G212">
        <v>3957</v>
      </c>
      <c r="H212">
        <v>12531</v>
      </c>
      <c r="I212">
        <v>15466</v>
      </c>
      <c r="J212">
        <v>15470</v>
      </c>
      <c r="K212">
        <v>7958</v>
      </c>
      <c r="L212">
        <v>4689</v>
      </c>
      <c r="M212">
        <v>485</v>
      </c>
      <c r="N212">
        <v>631</v>
      </c>
      <c r="O212">
        <v>1707</v>
      </c>
      <c r="AA212" s="1">
        <f t="shared" si="38"/>
        <v>1</v>
      </c>
      <c r="AB212" s="1">
        <f t="shared" si="39"/>
        <v>0.51441499676793789</v>
      </c>
      <c r="AC212" s="1">
        <f t="shared" si="40"/>
        <v>0.30310277957336779</v>
      </c>
      <c r="AD212" s="1">
        <f t="shared" si="41"/>
        <v>3.1351001939237233E-2</v>
      </c>
      <c r="AE212" s="1">
        <f t="shared" si="42"/>
        <v>4.0788623141564319E-2</v>
      </c>
      <c r="AF212" s="1">
        <f t="shared" si="43"/>
        <v>0.11034259857789269</v>
      </c>
      <c r="AY212" s="2" t="s">
        <v>127</v>
      </c>
      <c r="AZ212" s="3" t="s">
        <v>874</v>
      </c>
      <c r="BA212" s="1">
        <f t="shared" si="44"/>
        <v>1</v>
      </c>
      <c r="BB212" s="1">
        <f t="shared" si="45"/>
        <v>0.64221693799158586</v>
      </c>
      <c r="BC212" s="1">
        <f t="shared" si="46"/>
        <v>0.10115236875800256</v>
      </c>
      <c r="BD212" s="1">
        <f t="shared" si="47"/>
        <v>6.5666727638558631E-2</v>
      </c>
      <c r="BE212" s="1">
        <f t="shared" si="48"/>
        <v>0.12749222608377539</v>
      </c>
      <c r="BF212" s="1">
        <f t="shared" si="49"/>
        <v>6.3471739528077553E-2</v>
      </c>
    </row>
    <row r="213" spans="1:58" x14ac:dyDescent="0.25">
      <c r="A213">
        <v>2011</v>
      </c>
      <c r="B213" t="s">
        <v>431</v>
      </c>
      <c r="C213" t="s">
        <v>432</v>
      </c>
      <c r="D213">
        <v>118330</v>
      </c>
      <c r="E213">
        <v>54362</v>
      </c>
      <c r="F213">
        <v>36266</v>
      </c>
      <c r="G213">
        <v>4031</v>
      </c>
      <c r="H213">
        <v>9731</v>
      </c>
      <c r="I213">
        <v>13940</v>
      </c>
      <c r="J213">
        <v>14310</v>
      </c>
      <c r="K213">
        <v>7033</v>
      </c>
      <c r="L213">
        <v>4215</v>
      </c>
      <c r="M213">
        <v>493</v>
      </c>
      <c r="N213">
        <v>674</v>
      </c>
      <c r="O213">
        <v>1895</v>
      </c>
      <c r="AA213" s="1">
        <f t="shared" si="38"/>
        <v>1</v>
      </c>
      <c r="AB213" s="1">
        <f t="shared" si="39"/>
        <v>0.49147449336128579</v>
      </c>
      <c r="AC213" s="1">
        <f t="shared" si="40"/>
        <v>0.29454926624737948</v>
      </c>
      <c r="AD213" s="1">
        <f t="shared" si="41"/>
        <v>3.445143256464011E-2</v>
      </c>
      <c r="AE213" s="1">
        <f t="shared" si="42"/>
        <v>4.7099930118798046E-2</v>
      </c>
      <c r="AF213" s="1">
        <f t="shared" si="43"/>
        <v>0.13242487770789657</v>
      </c>
      <c r="AY213" s="2" t="s">
        <v>65</v>
      </c>
      <c r="AZ213" s="3" t="s">
        <v>870</v>
      </c>
      <c r="BA213" s="1">
        <f t="shared" si="44"/>
        <v>1</v>
      </c>
      <c r="BB213" s="1">
        <f t="shared" si="45"/>
        <v>0.67602949705857984</v>
      </c>
      <c r="BC213" s="1">
        <f t="shared" si="46"/>
        <v>0.17143093876874638</v>
      </c>
      <c r="BD213" s="1">
        <f t="shared" si="47"/>
        <v>4.3334161902394565E-2</v>
      </c>
      <c r="BE213" s="1">
        <f t="shared" si="48"/>
        <v>3.4137045322727648E-2</v>
      </c>
      <c r="BF213" s="1">
        <f t="shared" si="49"/>
        <v>7.5068356947551582E-2</v>
      </c>
    </row>
    <row r="214" spans="1:58" x14ac:dyDescent="0.25">
      <c r="A214">
        <v>2011</v>
      </c>
      <c r="B214" t="s">
        <v>433</v>
      </c>
      <c r="C214" t="s">
        <v>434</v>
      </c>
      <c r="D214">
        <v>114755</v>
      </c>
      <c r="E214">
        <v>48559</v>
      </c>
      <c r="F214">
        <v>37930</v>
      </c>
      <c r="G214">
        <v>3598</v>
      </c>
      <c r="H214">
        <v>11868</v>
      </c>
      <c r="I214">
        <v>12800</v>
      </c>
      <c r="J214">
        <v>11953</v>
      </c>
      <c r="K214">
        <v>5740</v>
      </c>
      <c r="L214">
        <v>3834</v>
      </c>
      <c r="M214">
        <v>375</v>
      </c>
      <c r="N214">
        <v>543</v>
      </c>
      <c r="O214">
        <v>1461</v>
      </c>
      <c r="AA214" s="1">
        <f t="shared" si="38"/>
        <v>1</v>
      </c>
      <c r="AB214" s="1">
        <f t="shared" si="39"/>
        <v>0.48021417217434953</v>
      </c>
      <c r="AC214" s="1">
        <f t="shared" si="40"/>
        <v>0.32075629549067181</v>
      </c>
      <c r="AD214" s="1">
        <f t="shared" si="41"/>
        <v>3.1372877101982763E-2</v>
      </c>
      <c r="AE214" s="1">
        <f t="shared" si="42"/>
        <v>4.5427926043671046E-2</v>
      </c>
      <c r="AF214" s="1">
        <f t="shared" si="43"/>
        <v>0.12222872918932486</v>
      </c>
      <c r="AY214" s="2" t="s">
        <v>333</v>
      </c>
      <c r="AZ214" s="3" t="s">
        <v>869</v>
      </c>
      <c r="BA214" s="1">
        <f t="shared" si="44"/>
        <v>1</v>
      </c>
      <c r="BB214" s="1">
        <f t="shared" si="45"/>
        <v>0.58595229079893985</v>
      </c>
      <c r="BC214" s="1">
        <f t="shared" si="46"/>
        <v>0.13782658084059068</v>
      </c>
      <c r="BD214" s="1">
        <f t="shared" si="47"/>
        <v>0.15770541461567589</v>
      </c>
      <c r="BE214" s="1">
        <f t="shared" si="48"/>
        <v>3.2752745172283229E-2</v>
      </c>
      <c r="BF214" s="1">
        <f t="shared" si="49"/>
        <v>8.5762968572510409E-2</v>
      </c>
    </row>
    <row r="215" spans="1:58" x14ac:dyDescent="0.25">
      <c r="A215">
        <v>2011</v>
      </c>
      <c r="B215" t="s">
        <v>435</v>
      </c>
      <c r="C215" t="s">
        <v>436</v>
      </c>
      <c r="D215">
        <v>113551</v>
      </c>
      <c r="E215">
        <v>46349</v>
      </c>
      <c r="F215">
        <v>40884</v>
      </c>
      <c r="G215">
        <v>4623</v>
      </c>
      <c r="H215">
        <v>8834</v>
      </c>
      <c r="I215">
        <v>12861</v>
      </c>
      <c r="J215">
        <v>15327</v>
      </c>
      <c r="K215">
        <v>7238</v>
      </c>
      <c r="L215">
        <v>5362</v>
      </c>
      <c r="M215">
        <v>661</v>
      </c>
      <c r="N215">
        <v>455</v>
      </c>
      <c r="O215">
        <v>1611</v>
      </c>
      <c r="AA215" s="1">
        <f t="shared" si="38"/>
        <v>1</v>
      </c>
      <c r="AB215" s="1">
        <f t="shared" si="39"/>
        <v>0.47223853330723559</v>
      </c>
      <c r="AC215" s="1">
        <f t="shared" si="40"/>
        <v>0.34984015136686891</v>
      </c>
      <c r="AD215" s="1">
        <f t="shared" si="41"/>
        <v>4.3126508775363739E-2</v>
      </c>
      <c r="AE215" s="1">
        <f t="shared" si="42"/>
        <v>2.9686174724342665E-2</v>
      </c>
      <c r="AF215" s="1">
        <f t="shared" si="43"/>
        <v>0.10510863182618908</v>
      </c>
      <c r="AY215" s="2" t="s">
        <v>93</v>
      </c>
      <c r="AZ215" s="3" t="s">
        <v>871</v>
      </c>
      <c r="BA215" s="1">
        <f t="shared" si="44"/>
        <v>1</v>
      </c>
      <c r="BB215" s="1">
        <f t="shared" si="45"/>
        <v>0.54817876517695685</v>
      </c>
      <c r="BC215" s="1">
        <f t="shared" si="46"/>
        <v>0.25781451821234824</v>
      </c>
      <c r="BD215" s="1">
        <f t="shared" si="47"/>
        <v>5.8899509170756911E-2</v>
      </c>
      <c r="BE215" s="1">
        <f t="shared" si="48"/>
        <v>4.3916300697494186E-2</v>
      </c>
      <c r="BF215" s="1">
        <f t="shared" si="49"/>
        <v>9.1190906742443817E-2</v>
      </c>
    </row>
    <row r="216" spans="1:58" x14ac:dyDescent="0.25">
      <c r="A216">
        <v>2011</v>
      </c>
      <c r="B216" t="s">
        <v>437</v>
      </c>
      <c r="C216" t="s">
        <v>438</v>
      </c>
      <c r="D216">
        <v>130973</v>
      </c>
      <c r="E216">
        <v>66973</v>
      </c>
      <c r="F216">
        <v>34824</v>
      </c>
      <c r="G216">
        <v>5210</v>
      </c>
      <c r="H216">
        <v>11415</v>
      </c>
      <c r="I216">
        <v>12551</v>
      </c>
      <c r="J216">
        <v>16954</v>
      </c>
      <c r="K216">
        <v>9614</v>
      </c>
      <c r="L216">
        <v>4356</v>
      </c>
      <c r="M216">
        <v>806</v>
      </c>
      <c r="N216">
        <v>662</v>
      </c>
      <c r="O216">
        <v>1516</v>
      </c>
      <c r="AA216" s="1">
        <f t="shared" si="38"/>
        <v>1</v>
      </c>
      <c r="AB216" s="1">
        <f t="shared" si="39"/>
        <v>0.56706381974755216</v>
      </c>
      <c r="AC216" s="1">
        <f t="shared" si="40"/>
        <v>0.25693051787188864</v>
      </c>
      <c r="AD216" s="1">
        <f t="shared" si="41"/>
        <v>4.754040344461484E-2</v>
      </c>
      <c r="AE216" s="1">
        <f t="shared" si="42"/>
        <v>3.9046832605874722E-2</v>
      </c>
      <c r="AF216" s="1">
        <f t="shared" si="43"/>
        <v>8.9418426330069606E-2</v>
      </c>
      <c r="AY216" s="2" t="s">
        <v>491</v>
      </c>
      <c r="AZ216" s="3" t="s">
        <v>873</v>
      </c>
      <c r="BA216" s="1">
        <f t="shared" si="44"/>
        <v>1</v>
      </c>
      <c r="BB216" s="1">
        <f t="shared" si="45"/>
        <v>0.50389105058365757</v>
      </c>
      <c r="BC216" s="1">
        <f t="shared" si="46"/>
        <v>0.22543774319066148</v>
      </c>
      <c r="BD216" s="1">
        <f t="shared" si="47"/>
        <v>9.8978599221789879E-2</v>
      </c>
      <c r="BE216" s="1">
        <f t="shared" si="48"/>
        <v>5.9095330739299609E-2</v>
      </c>
      <c r="BF216" s="1">
        <f t="shared" si="49"/>
        <v>0.11259727626459144</v>
      </c>
    </row>
    <row r="217" spans="1:58" x14ac:dyDescent="0.25">
      <c r="A217">
        <v>2011</v>
      </c>
      <c r="B217" t="s">
        <v>439</v>
      </c>
      <c r="C217" t="s">
        <v>440</v>
      </c>
      <c r="D217">
        <v>127613</v>
      </c>
      <c r="E217">
        <v>68192</v>
      </c>
      <c r="F217">
        <v>30503</v>
      </c>
      <c r="G217">
        <v>4025</v>
      </c>
      <c r="H217">
        <v>11331</v>
      </c>
      <c r="I217">
        <v>13562</v>
      </c>
      <c r="J217">
        <v>14034</v>
      </c>
      <c r="K217">
        <v>8442</v>
      </c>
      <c r="L217">
        <v>3072</v>
      </c>
      <c r="M217">
        <v>396</v>
      </c>
      <c r="N217">
        <v>632</v>
      </c>
      <c r="O217">
        <v>1492</v>
      </c>
      <c r="AA217" s="1">
        <f t="shared" si="38"/>
        <v>1</v>
      </c>
      <c r="AB217" s="1">
        <f t="shared" si="39"/>
        <v>0.60153911928174431</v>
      </c>
      <c r="AC217" s="1">
        <f t="shared" si="40"/>
        <v>0.21889696451474988</v>
      </c>
      <c r="AD217" s="1">
        <f t="shared" si="41"/>
        <v>2.821718683197948E-2</v>
      </c>
      <c r="AE217" s="1">
        <f t="shared" si="42"/>
        <v>4.5033490095482402E-2</v>
      </c>
      <c r="AF217" s="1">
        <f t="shared" si="43"/>
        <v>0.1063132392760439</v>
      </c>
      <c r="AY217" s="2" t="s">
        <v>139</v>
      </c>
      <c r="AZ217" s="3" t="s">
        <v>869</v>
      </c>
      <c r="BA217" s="1">
        <f t="shared" si="44"/>
        <v>1</v>
      </c>
      <c r="BB217" s="1">
        <f t="shared" si="45"/>
        <v>0.61503708698583948</v>
      </c>
      <c r="BC217" s="1">
        <f t="shared" si="46"/>
        <v>0.21416048550236008</v>
      </c>
      <c r="BD217" s="1">
        <f t="shared" si="47"/>
        <v>5.9271746459878621E-2</v>
      </c>
      <c r="BE217" s="1">
        <f t="shared" si="48"/>
        <v>2.9534726904922454E-2</v>
      </c>
      <c r="BF217" s="1">
        <f t="shared" si="49"/>
        <v>8.1995954146999325E-2</v>
      </c>
    </row>
    <row r="218" spans="1:58" x14ac:dyDescent="0.25">
      <c r="A218">
        <v>2011</v>
      </c>
      <c r="B218" t="s">
        <v>441</v>
      </c>
      <c r="C218" t="s">
        <v>442</v>
      </c>
      <c r="D218">
        <v>82434</v>
      </c>
      <c r="E218">
        <v>36403</v>
      </c>
      <c r="F218">
        <v>26867</v>
      </c>
      <c r="G218">
        <v>2847</v>
      </c>
      <c r="H218">
        <v>9094</v>
      </c>
      <c r="I218">
        <v>7223</v>
      </c>
      <c r="J218">
        <v>9765</v>
      </c>
      <c r="K218">
        <v>6076</v>
      </c>
      <c r="L218">
        <v>2049</v>
      </c>
      <c r="M218">
        <v>347</v>
      </c>
      <c r="N218">
        <v>438</v>
      </c>
      <c r="O218">
        <v>855</v>
      </c>
      <c r="AA218" s="1">
        <f t="shared" si="38"/>
        <v>1</v>
      </c>
      <c r="AB218" s="1">
        <f t="shared" si="39"/>
        <v>0.62222222222222223</v>
      </c>
      <c r="AC218" s="1">
        <f t="shared" si="40"/>
        <v>0.20983102918586791</v>
      </c>
      <c r="AD218" s="1">
        <f t="shared" si="41"/>
        <v>3.5535074244751663E-2</v>
      </c>
      <c r="AE218" s="1">
        <f t="shared" si="42"/>
        <v>4.4854070660522272E-2</v>
      </c>
      <c r="AF218" s="1">
        <f t="shared" si="43"/>
        <v>8.755760368663594E-2</v>
      </c>
      <c r="AY218" s="2" t="s">
        <v>261</v>
      </c>
      <c r="AZ218" s="4" t="s">
        <v>872</v>
      </c>
      <c r="BA218" s="1">
        <f t="shared" si="44"/>
        <v>1</v>
      </c>
      <c r="BB218" s="1">
        <f t="shared" si="45"/>
        <v>0.63953488372093026</v>
      </c>
      <c r="BC218" s="1">
        <f t="shared" si="46"/>
        <v>0.18074555403556772</v>
      </c>
      <c r="BD218" s="1">
        <f t="shared" si="47"/>
        <v>7.0280437756497949E-2</v>
      </c>
      <c r="BE218" s="1">
        <f t="shared" si="48"/>
        <v>4.4288645690834474E-2</v>
      </c>
      <c r="BF218" s="1">
        <f t="shared" si="49"/>
        <v>6.5150478796169628E-2</v>
      </c>
    </row>
    <row r="219" spans="1:58" x14ac:dyDescent="0.25">
      <c r="A219">
        <v>2011</v>
      </c>
      <c r="B219" t="s">
        <v>443</v>
      </c>
      <c r="C219" t="s">
        <v>444</v>
      </c>
      <c r="D219">
        <v>105369</v>
      </c>
      <c r="E219">
        <v>44810</v>
      </c>
      <c r="F219">
        <v>36533</v>
      </c>
      <c r="G219">
        <v>2939</v>
      </c>
      <c r="H219">
        <v>9609</v>
      </c>
      <c r="I219">
        <v>11478</v>
      </c>
      <c r="J219">
        <v>10065</v>
      </c>
      <c r="K219">
        <v>5458</v>
      </c>
      <c r="L219">
        <v>2780</v>
      </c>
      <c r="M219">
        <v>267</v>
      </c>
      <c r="N219">
        <v>396</v>
      </c>
      <c r="O219">
        <v>1164</v>
      </c>
      <c r="AA219" s="1">
        <f t="shared" si="38"/>
        <v>1</v>
      </c>
      <c r="AB219" s="1">
        <f t="shared" si="39"/>
        <v>0.54227521112767019</v>
      </c>
      <c r="AC219" s="1">
        <f t="shared" si="40"/>
        <v>0.27620466964729262</v>
      </c>
      <c r="AD219" s="1">
        <f t="shared" si="41"/>
        <v>2.6527570789865871E-2</v>
      </c>
      <c r="AE219" s="1">
        <f t="shared" si="42"/>
        <v>3.9344262295081971E-2</v>
      </c>
      <c r="AF219" s="1">
        <f t="shared" si="43"/>
        <v>0.11564828614008942</v>
      </c>
      <c r="AY219" s="2" t="s">
        <v>561</v>
      </c>
      <c r="AZ219" s="3" t="s">
        <v>870</v>
      </c>
      <c r="BA219" s="1">
        <f t="shared" si="44"/>
        <v>1</v>
      </c>
      <c r="BB219" s="1">
        <f t="shared" si="45"/>
        <v>0.61516906407621896</v>
      </c>
      <c r="BC219" s="1">
        <f t="shared" si="46"/>
        <v>0.17373435456753222</v>
      </c>
      <c r="BD219" s="1">
        <f t="shared" si="47"/>
        <v>7.042779749673081E-2</v>
      </c>
      <c r="BE219" s="1">
        <f t="shared" si="48"/>
        <v>5.9779562861946571E-2</v>
      </c>
      <c r="BF219" s="1">
        <f t="shared" si="49"/>
        <v>8.0889220997571454E-2</v>
      </c>
    </row>
    <row r="220" spans="1:58" x14ac:dyDescent="0.25">
      <c r="A220">
        <v>2011</v>
      </c>
      <c r="B220" t="s">
        <v>445</v>
      </c>
      <c r="C220" t="s">
        <v>446</v>
      </c>
      <c r="D220">
        <v>125362</v>
      </c>
      <c r="E220">
        <v>49226</v>
      </c>
      <c r="F220">
        <v>46187</v>
      </c>
      <c r="G220">
        <v>4305</v>
      </c>
      <c r="H220">
        <v>11183</v>
      </c>
      <c r="I220">
        <v>14461</v>
      </c>
      <c r="J220">
        <v>13290</v>
      </c>
      <c r="K220">
        <v>5657</v>
      </c>
      <c r="L220">
        <v>5098</v>
      </c>
      <c r="M220">
        <v>478</v>
      </c>
      <c r="N220">
        <v>510</v>
      </c>
      <c r="O220">
        <v>1547</v>
      </c>
      <c r="AA220" s="1">
        <f t="shared" si="38"/>
        <v>1</v>
      </c>
      <c r="AB220" s="1">
        <f t="shared" si="39"/>
        <v>0.42565838976674192</v>
      </c>
      <c r="AC220" s="1">
        <f t="shared" si="40"/>
        <v>0.3835966892400301</v>
      </c>
      <c r="AD220" s="1">
        <f t="shared" si="41"/>
        <v>3.596689240030098E-2</v>
      </c>
      <c r="AE220" s="1">
        <f t="shared" si="42"/>
        <v>3.8374717832957109E-2</v>
      </c>
      <c r="AF220" s="1">
        <f t="shared" si="43"/>
        <v>0.1164033107599699</v>
      </c>
      <c r="AY220" s="2" t="s">
        <v>231</v>
      </c>
      <c r="AZ220" s="3" t="s">
        <v>873</v>
      </c>
      <c r="BA220" s="1">
        <f t="shared" si="44"/>
        <v>1</v>
      </c>
      <c r="BB220" s="1">
        <f t="shared" si="45"/>
        <v>0.57796327212020038</v>
      </c>
      <c r="BC220" s="1">
        <f t="shared" si="46"/>
        <v>0.21285475792988315</v>
      </c>
      <c r="BD220" s="1">
        <f t="shared" si="47"/>
        <v>8.7979966611018368E-2</v>
      </c>
      <c r="BE220" s="1">
        <f t="shared" si="48"/>
        <v>4.974958263772955E-2</v>
      </c>
      <c r="BF220" s="1">
        <f t="shared" si="49"/>
        <v>7.1452420701168612E-2</v>
      </c>
    </row>
    <row r="221" spans="1:58" x14ac:dyDescent="0.25">
      <c r="A221">
        <v>2011</v>
      </c>
      <c r="B221" t="s">
        <v>447</v>
      </c>
      <c r="C221" t="s">
        <v>448</v>
      </c>
      <c r="D221">
        <v>99916</v>
      </c>
      <c r="E221">
        <v>40751</v>
      </c>
      <c r="F221">
        <v>33161</v>
      </c>
      <c r="G221">
        <v>3764</v>
      </c>
      <c r="H221">
        <v>14156</v>
      </c>
      <c r="I221">
        <v>8084</v>
      </c>
      <c r="J221">
        <v>7821</v>
      </c>
      <c r="K221">
        <v>4558</v>
      </c>
      <c r="L221">
        <v>1801</v>
      </c>
      <c r="M221">
        <v>303</v>
      </c>
      <c r="N221">
        <v>461</v>
      </c>
      <c r="O221">
        <v>698</v>
      </c>
      <c r="AA221" s="1">
        <f t="shared" si="38"/>
        <v>1</v>
      </c>
      <c r="AB221" s="1">
        <f t="shared" si="39"/>
        <v>0.58278992456207646</v>
      </c>
      <c r="AC221" s="1">
        <f t="shared" si="40"/>
        <v>0.23027745812555939</v>
      </c>
      <c r="AD221" s="1">
        <f t="shared" si="41"/>
        <v>3.8741848868431149E-2</v>
      </c>
      <c r="AE221" s="1">
        <f t="shared" si="42"/>
        <v>5.8943869070451349E-2</v>
      </c>
      <c r="AF221" s="1">
        <f t="shared" si="43"/>
        <v>8.9246899373481653E-2</v>
      </c>
      <c r="AY221" s="2" t="s">
        <v>511</v>
      </c>
      <c r="AZ221" s="3" t="s">
        <v>871</v>
      </c>
      <c r="BA221" s="1">
        <f t="shared" si="44"/>
        <v>1</v>
      </c>
      <c r="BB221" s="1">
        <f t="shared" si="45"/>
        <v>0.66474067959829408</v>
      </c>
      <c r="BC221" s="1">
        <f t="shared" si="46"/>
        <v>0.15971935617003716</v>
      </c>
      <c r="BD221" s="1">
        <f t="shared" si="47"/>
        <v>6.6584124363736411E-2</v>
      </c>
      <c r="BE221" s="1">
        <f t="shared" si="48"/>
        <v>4.4297702572568438E-2</v>
      </c>
      <c r="BF221" s="1">
        <f t="shared" si="49"/>
        <v>6.4658137295363877E-2</v>
      </c>
    </row>
    <row r="222" spans="1:58" x14ac:dyDescent="0.25">
      <c r="A222">
        <v>2011</v>
      </c>
      <c r="B222" t="s">
        <v>449</v>
      </c>
      <c r="C222" t="s">
        <v>450</v>
      </c>
      <c r="D222">
        <v>98207</v>
      </c>
      <c r="E222">
        <v>48747</v>
      </c>
      <c r="F222">
        <v>27550</v>
      </c>
      <c r="G222">
        <v>2762</v>
      </c>
      <c r="H222">
        <v>8882</v>
      </c>
      <c r="I222">
        <v>10266</v>
      </c>
      <c r="J222">
        <v>10813</v>
      </c>
      <c r="K222">
        <v>6745</v>
      </c>
      <c r="L222">
        <v>2309</v>
      </c>
      <c r="M222">
        <v>305</v>
      </c>
      <c r="N222">
        <v>388</v>
      </c>
      <c r="O222">
        <v>1066</v>
      </c>
      <c r="AA222" s="1">
        <f t="shared" si="38"/>
        <v>1</v>
      </c>
      <c r="AB222" s="1">
        <f t="shared" si="39"/>
        <v>0.62378618329788216</v>
      </c>
      <c r="AC222" s="1">
        <f t="shared" si="40"/>
        <v>0.21353925830019421</v>
      </c>
      <c r="AD222" s="1">
        <f t="shared" si="41"/>
        <v>2.8206788125404607E-2</v>
      </c>
      <c r="AE222" s="1">
        <f t="shared" si="42"/>
        <v>3.5882733746416352E-2</v>
      </c>
      <c r="AF222" s="1">
        <f t="shared" si="43"/>
        <v>9.8585036530102657E-2</v>
      </c>
      <c r="AY222" s="2" t="s">
        <v>159</v>
      </c>
      <c r="AZ222" s="3" t="s">
        <v>874</v>
      </c>
      <c r="BA222" s="1">
        <f t="shared" si="44"/>
        <v>1</v>
      </c>
      <c r="BB222" s="1">
        <f t="shared" si="45"/>
        <v>0.58089668615984402</v>
      </c>
      <c r="BC222" s="1">
        <f t="shared" si="46"/>
        <v>0.18323586744639375</v>
      </c>
      <c r="BD222" s="1">
        <f t="shared" si="47"/>
        <v>9.4054580896686155E-2</v>
      </c>
      <c r="BE222" s="1">
        <f t="shared" si="48"/>
        <v>7.9922027290448339E-2</v>
      </c>
      <c r="BF222" s="1">
        <f t="shared" si="49"/>
        <v>6.1890838206627677E-2</v>
      </c>
    </row>
    <row r="223" spans="1:58" x14ac:dyDescent="0.25">
      <c r="A223">
        <v>2011</v>
      </c>
      <c r="B223" t="s">
        <v>451</v>
      </c>
      <c r="C223" t="s">
        <v>452</v>
      </c>
      <c r="D223">
        <v>121461</v>
      </c>
      <c r="E223">
        <v>55919</v>
      </c>
      <c r="F223">
        <v>34461</v>
      </c>
      <c r="G223">
        <v>3173</v>
      </c>
      <c r="H223">
        <v>9270</v>
      </c>
      <c r="I223">
        <v>18638</v>
      </c>
      <c r="J223">
        <v>13975</v>
      </c>
      <c r="K223">
        <v>6638</v>
      </c>
      <c r="L223">
        <v>4078</v>
      </c>
      <c r="M223">
        <v>384</v>
      </c>
      <c r="N223">
        <v>542</v>
      </c>
      <c r="O223">
        <v>2333</v>
      </c>
      <c r="AA223" s="1">
        <f t="shared" si="38"/>
        <v>1</v>
      </c>
      <c r="AB223" s="1">
        <f t="shared" si="39"/>
        <v>0.47499105545617176</v>
      </c>
      <c r="AC223" s="1">
        <f t="shared" si="40"/>
        <v>0.29180679785330949</v>
      </c>
      <c r="AD223" s="1">
        <f t="shared" si="41"/>
        <v>2.7477638640429337E-2</v>
      </c>
      <c r="AE223" s="1">
        <f t="shared" si="42"/>
        <v>3.8783542039355995E-2</v>
      </c>
      <c r="AF223" s="1">
        <f t="shared" si="43"/>
        <v>0.16694096601073347</v>
      </c>
      <c r="AY223" s="2" t="s">
        <v>129</v>
      </c>
      <c r="AZ223" s="3" t="s">
        <v>874</v>
      </c>
      <c r="BA223" s="1">
        <f t="shared" si="44"/>
        <v>1</v>
      </c>
      <c r="BB223" s="1">
        <f t="shared" si="45"/>
        <v>0.45162404975812026</v>
      </c>
      <c r="BC223" s="1">
        <f t="shared" si="46"/>
        <v>0.274015203870076</v>
      </c>
      <c r="BD223" s="1">
        <f t="shared" si="47"/>
        <v>0.11541119557705598</v>
      </c>
      <c r="BE223" s="1">
        <f t="shared" si="48"/>
        <v>8.6731167933655845E-2</v>
      </c>
      <c r="BF223" s="1">
        <f t="shared" si="49"/>
        <v>7.2218382861091918E-2</v>
      </c>
    </row>
    <row r="224" spans="1:58" x14ac:dyDescent="0.25">
      <c r="A224">
        <v>2011</v>
      </c>
      <c r="B224" t="s">
        <v>453</v>
      </c>
      <c r="C224" t="s">
        <v>454</v>
      </c>
      <c r="D224">
        <v>62184</v>
      </c>
      <c r="E224">
        <v>28373</v>
      </c>
      <c r="F224">
        <v>16484</v>
      </c>
      <c r="G224">
        <v>5168</v>
      </c>
      <c r="H224">
        <v>6931</v>
      </c>
      <c r="I224">
        <v>5228</v>
      </c>
      <c r="J224">
        <v>7512</v>
      </c>
      <c r="K224">
        <v>4590</v>
      </c>
      <c r="L224">
        <v>1523</v>
      </c>
      <c r="M224">
        <v>386</v>
      </c>
      <c r="N224">
        <v>447</v>
      </c>
      <c r="O224">
        <v>566</v>
      </c>
      <c r="AA224" s="1">
        <f t="shared" si="38"/>
        <v>1</v>
      </c>
      <c r="AB224" s="1">
        <f t="shared" si="39"/>
        <v>0.61102236421725242</v>
      </c>
      <c r="AC224" s="1">
        <f t="shared" si="40"/>
        <v>0.20274227902023428</v>
      </c>
      <c r="AD224" s="1">
        <f t="shared" si="41"/>
        <v>5.138445154419595E-2</v>
      </c>
      <c r="AE224" s="1">
        <f t="shared" si="42"/>
        <v>5.9504792332268373E-2</v>
      </c>
      <c r="AF224" s="1">
        <f t="shared" si="43"/>
        <v>7.5346112886048991E-2</v>
      </c>
      <c r="AY224" s="2" t="s">
        <v>67</v>
      </c>
      <c r="AZ224" s="3" t="s">
        <v>870</v>
      </c>
      <c r="BA224" s="1">
        <f t="shared" si="44"/>
        <v>1</v>
      </c>
      <c r="BB224" s="1">
        <f t="shared" si="45"/>
        <v>0.71968646367199274</v>
      </c>
      <c r="BC224" s="1">
        <f t="shared" si="46"/>
        <v>0.13325293940307506</v>
      </c>
      <c r="BD224" s="1">
        <f t="shared" si="47"/>
        <v>4.8658426288815192E-2</v>
      </c>
      <c r="BE224" s="1">
        <f t="shared" si="48"/>
        <v>3.2559541754597528E-2</v>
      </c>
      <c r="BF224" s="1">
        <f t="shared" si="49"/>
        <v>6.5842628881519441E-2</v>
      </c>
    </row>
    <row r="225" spans="1:58" x14ac:dyDescent="0.25">
      <c r="A225">
        <v>2011</v>
      </c>
      <c r="B225" t="s">
        <v>455</v>
      </c>
      <c r="C225" t="s">
        <v>456</v>
      </c>
      <c r="D225">
        <v>140638</v>
      </c>
      <c r="E225">
        <v>76162</v>
      </c>
      <c r="F225">
        <v>13767</v>
      </c>
      <c r="G225">
        <v>19712</v>
      </c>
      <c r="H225">
        <v>17665</v>
      </c>
      <c r="I225">
        <v>13332</v>
      </c>
      <c r="J225">
        <v>19383</v>
      </c>
      <c r="K225">
        <v>13528</v>
      </c>
      <c r="L225">
        <v>1369</v>
      </c>
      <c r="M225">
        <v>1835</v>
      </c>
      <c r="N225">
        <v>913</v>
      </c>
      <c r="O225">
        <v>1738</v>
      </c>
      <c r="AA225" s="1">
        <f t="shared" si="38"/>
        <v>1</v>
      </c>
      <c r="AB225" s="1">
        <f t="shared" si="39"/>
        <v>0.69793117680441619</v>
      </c>
      <c r="AC225" s="1">
        <f t="shared" si="40"/>
        <v>7.0628901614817108E-2</v>
      </c>
      <c r="AD225" s="1">
        <f t="shared" si="41"/>
        <v>9.4670587628334107E-2</v>
      </c>
      <c r="AE225" s="1">
        <f t="shared" si="42"/>
        <v>4.7103131610173862E-2</v>
      </c>
      <c r="AF225" s="1">
        <f t="shared" si="43"/>
        <v>8.966620234225868E-2</v>
      </c>
      <c r="AY225" s="2" t="s">
        <v>273</v>
      </c>
      <c r="AZ225" s="3" t="s">
        <v>870</v>
      </c>
      <c r="BA225" s="1">
        <f t="shared" si="44"/>
        <v>1</v>
      </c>
      <c r="BB225" s="1">
        <f t="shared" si="45"/>
        <v>0.73522962962962968</v>
      </c>
      <c r="BC225" s="1">
        <f t="shared" si="46"/>
        <v>0.11958518518518518</v>
      </c>
      <c r="BD225" s="1">
        <f t="shared" si="47"/>
        <v>4.3674074074074073E-2</v>
      </c>
      <c r="BE225" s="1">
        <f t="shared" si="48"/>
        <v>2.9392592592592592E-2</v>
      </c>
      <c r="BF225" s="1">
        <f t="shared" si="49"/>
        <v>7.2118518518518512E-2</v>
      </c>
    </row>
    <row r="226" spans="1:58" x14ac:dyDescent="0.25">
      <c r="A226">
        <v>2011</v>
      </c>
      <c r="B226" t="s">
        <v>457</v>
      </c>
      <c r="C226" t="s">
        <v>458</v>
      </c>
      <c r="D226">
        <v>59735</v>
      </c>
      <c r="E226">
        <v>32653</v>
      </c>
      <c r="F226">
        <v>11127</v>
      </c>
      <c r="G226">
        <v>2927</v>
      </c>
      <c r="H226">
        <v>7457</v>
      </c>
      <c r="I226">
        <v>5571</v>
      </c>
      <c r="J226">
        <v>6992</v>
      </c>
      <c r="K226">
        <v>4381</v>
      </c>
      <c r="L226">
        <v>1312</v>
      </c>
      <c r="M226">
        <v>395</v>
      </c>
      <c r="N226">
        <v>376</v>
      </c>
      <c r="O226">
        <v>528</v>
      </c>
      <c r="AA226" s="1">
        <f t="shared" si="38"/>
        <v>1</v>
      </c>
      <c r="AB226" s="1">
        <f t="shared" si="39"/>
        <v>0.62657322654462244</v>
      </c>
      <c r="AC226" s="1">
        <f t="shared" si="40"/>
        <v>0.18764302059496568</v>
      </c>
      <c r="AD226" s="1">
        <f t="shared" si="41"/>
        <v>5.6493135011441646E-2</v>
      </c>
      <c r="AE226" s="1">
        <f t="shared" si="42"/>
        <v>5.3775743707093822E-2</v>
      </c>
      <c r="AF226" s="1">
        <f t="shared" si="43"/>
        <v>7.5514874141876437E-2</v>
      </c>
      <c r="AY226" s="2" t="s">
        <v>131</v>
      </c>
      <c r="AZ226" s="4" t="s">
        <v>872</v>
      </c>
      <c r="BA226" s="1">
        <f t="shared" si="44"/>
        <v>1</v>
      </c>
      <c r="BB226" s="1">
        <f t="shared" si="45"/>
        <v>0.6505821078431373</v>
      </c>
      <c r="BC226" s="1">
        <f t="shared" si="46"/>
        <v>0.12607230392156862</v>
      </c>
      <c r="BD226" s="1">
        <f t="shared" si="47"/>
        <v>9.2984068627450983E-2</v>
      </c>
      <c r="BE226" s="1">
        <f t="shared" si="48"/>
        <v>5.376838235294118E-2</v>
      </c>
      <c r="BF226" s="1">
        <f t="shared" si="49"/>
        <v>7.6593137254901966E-2</v>
      </c>
    </row>
    <row r="227" spans="1:58" x14ac:dyDescent="0.25">
      <c r="A227">
        <v>2011</v>
      </c>
      <c r="B227" t="s">
        <v>459</v>
      </c>
      <c r="C227" t="s">
        <v>460</v>
      </c>
      <c r="D227">
        <v>127127</v>
      </c>
      <c r="E227">
        <v>59049</v>
      </c>
      <c r="F227">
        <v>23553</v>
      </c>
      <c r="G227">
        <v>21555</v>
      </c>
      <c r="H227">
        <v>9994</v>
      </c>
      <c r="I227">
        <v>12976</v>
      </c>
      <c r="J227">
        <v>18090</v>
      </c>
      <c r="K227">
        <v>10023</v>
      </c>
      <c r="L227">
        <v>3469</v>
      </c>
      <c r="M227">
        <v>2242</v>
      </c>
      <c r="N227">
        <v>609</v>
      </c>
      <c r="O227">
        <v>1747</v>
      </c>
      <c r="AA227" s="1">
        <f t="shared" si="38"/>
        <v>1</v>
      </c>
      <c r="AB227" s="1">
        <f t="shared" si="39"/>
        <v>0.55406301824212267</v>
      </c>
      <c r="AC227" s="1">
        <f t="shared" si="40"/>
        <v>0.19176340519624102</v>
      </c>
      <c r="AD227" s="1">
        <f t="shared" si="41"/>
        <v>0.12393587617468214</v>
      </c>
      <c r="AE227" s="1">
        <f t="shared" si="42"/>
        <v>3.3665008291873966E-2</v>
      </c>
      <c r="AF227" s="1">
        <f t="shared" si="43"/>
        <v>9.6572692095080154E-2</v>
      </c>
      <c r="AY227" s="2" t="s">
        <v>653</v>
      </c>
      <c r="AZ227" s="3" t="s">
        <v>873</v>
      </c>
      <c r="BA227" s="1">
        <f t="shared" si="44"/>
        <v>1</v>
      </c>
      <c r="BB227" s="1">
        <f t="shared" si="45"/>
        <v>0.5191519434628975</v>
      </c>
      <c r="BC227" s="1">
        <f t="shared" si="46"/>
        <v>0.2675618374558304</v>
      </c>
      <c r="BD227" s="1">
        <f t="shared" si="47"/>
        <v>8.0565371024734989E-2</v>
      </c>
      <c r="BE227" s="1">
        <f t="shared" si="48"/>
        <v>5.0318021201413425E-2</v>
      </c>
      <c r="BF227" s="1">
        <f t="shared" si="49"/>
        <v>8.2402826855123679E-2</v>
      </c>
    </row>
    <row r="228" spans="1:58" x14ac:dyDescent="0.25">
      <c r="A228">
        <v>2011</v>
      </c>
      <c r="B228" t="s">
        <v>461</v>
      </c>
      <c r="C228" t="s">
        <v>462</v>
      </c>
      <c r="D228">
        <v>128238</v>
      </c>
      <c r="E228">
        <v>76435</v>
      </c>
      <c r="F228">
        <v>14970</v>
      </c>
      <c r="G228">
        <v>14403</v>
      </c>
      <c r="H228">
        <v>12598</v>
      </c>
      <c r="I228">
        <v>9832</v>
      </c>
      <c r="J228">
        <v>14973</v>
      </c>
      <c r="K228">
        <v>10975</v>
      </c>
      <c r="L228">
        <v>1493</v>
      </c>
      <c r="M228">
        <v>1063</v>
      </c>
      <c r="N228">
        <v>498</v>
      </c>
      <c r="O228">
        <v>944</v>
      </c>
      <c r="AA228" s="1">
        <f t="shared" si="38"/>
        <v>1</v>
      </c>
      <c r="AB228" s="1">
        <f t="shared" si="39"/>
        <v>0.73298604154144131</v>
      </c>
      <c r="AC228" s="1">
        <f t="shared" si="40"/>
        <v>9.9712816402858478E-2</v>
      </c>
      <c r="AD228" s="1">
        <f t="shared" si="41"/>
        <v>7.0994456688706339E-2</v>
      </c>
      <c r="AE228" s="1">
        <f t="shared" si="42"/>
        <v>3.3259867761971547E-2</v>
      </c>
      <c r="AF228" s="1">
        <f t="shared" si="43"/>
        <v>6.3046817605022371E-2</v>
      </c>
      <c r="AY228" s="2" t="s">
        <v>105</v>
      </c>
      <c r="AZ228" s="3" t="s">
        <v>870</v>
      </c>
      <c r="BA228" s="1">
        <f t="shared" si="44"/>
        <v>1</v>
      </c>
      <c r="BB228" s="1">
        <f t="shared" si="45"/>
        <v>0.62483277059310693</v>
      </c>
      <c r="BC228" s="1">
        <f t="shared" si="46"/>
        <v>0.21641077912977003</v>
      </c>
      <c r="BD228" s="1">
        <f t="shared" si="47"/>
        <v>5.5488309868127667E-2</v>
      </c>
      <c r="BE228" s="1">
        <f t="shared" si="48"/>
        <v>3.2362871886347712E-2</v>
      </c>
      <c r="BF228" s="1">
        <f t="shared" si="49"/>
        <v>7.0905268522647641E-2</v>
      </c>
    </row>
    <row r="229" spans="1:58" x14ac:dyDescent="0.25">
      <c r="A229">
        <v>2011</v>
      </c>
      <c r="B229" t="s">
        <v>463</v>
      </c>
      <c r="C229" t="s">
        <v>464</v>
      </c>
      <c r="D229">
        <v>97004</v>
      </c>
      <c r="E229">
        <v>62797</v>
      </c>
      <c r="F229">
        <v>10656</v>
      </c>
      <c r="G229">
        <v>7065</v>
      </c>
      <c r="H229">
        <v>7182</v>
      </c>
      <c r="I229">
        <v>9304</v>
      </c>
      <c r="J229">
        <v>16037</v>
      </c>
      <c r="K229">
        <v>11315</v>
      </c>
      <c r="L229">
        <v>1342</v>
      </c>
      <c r="M229">
        <v>1393</v>
      </c>
      <c r="N229">
        <v>535</v>
      </c>
      <c r="O229">
        <v>1452</v>
      </c>
      <c r="AA229" s="1">
        <f t="shared" si="38"/>
        <v>1</v>
      </c>
      <c r="AB229" s="1">
        <f t="shared" si="39"/>
        <v>0.70555590197667895</v>
      </c>
      <c r="AC229" s="1">
        <f t="shared" si="40"/>
        <v>8.3681486562324631E-2</v>
      </c>
      <c r="AD229" s="1">
        <f t="shared" si="41"/>
        <v>8.6861632474901793E-2</v>
      </c>
      <c r="AE229" s="1">
        <f t="shared" si="42"/>
        <v>3.3360354180956536E-2</v>
      </c>
      <c r="AF229" s="1">
        <f t="shared" si="43"/>
        <v>9.0540624805138123E-2</v>
      </c>
      <c r="AY229" s="2" t="s">
        <v>133</v>
      </c>
      <c r="AZ229" s="3" t="s">
        <v>874</v>
      </c>
      <c r="BA229" s="1">
        <f t="shared" si="44"/>
        <v>1</v>
      </c>
      <c r="BB229" s="1">
        <f t="shared" si="45"/>
        <v>0.41282003363857223</v>
      </c>
      <c r="BC229" s="1">
        <f t="shared" si="46"/>
        <v>0.37282750887684546</v>
      </c>
      <c r="BD229" s="1">
        <f t="shared" si="47"/>
        <v>0.11418426462343487</v>
      </c>
      <c r="BE229" s="1">
        <f t="shared" si="48"/>
        <v>3.999252476172678E-2</v>
      </c>
      <c r="BF229" s="1">
        <f t="shared" si="49"/>
        <v>6.0175668099420668E-2</v>
      </c>
    </row>
    <row r="230" spans="1:58" x14ac:dyDescent="0.25">
      <c r="A230">
        <v>2011</v>
      </c>
      <c r="B230" t="s">
        <v>465</v>
      </c>
      <c r="C230" t="s">
        <v>466</v>
      </c>
      <c r="D230">
        <v>80199</v>
      </c>
      <c r="E230">
        <v>45658</v>
      </c>
      <c r="F230">
        <v>12378</v>
      </c>
      <c r="G230">
        <v>8683</v>
      </c>
      <c r="H230">
        <v>7080</v>
      </c>
      <c r="I230">
        <v>6400</v>
      </c>
      <c r="J230">
        <v>11196</v>
      </c>
      <c r="K230">
        <v>7628</v>
      </c>
      <c r="L230">
        <v>1440</v>
      </c>
      <c r="M230">
        <v>897</v>
      </c>
      <c r="N230">
        <v>459</v>
      </c>
      <c r="O230">
        <v>772</v>
      </c>
      <c r="AA230" s="1">
        <f t="shared" si="38"/>
        <v>1</v>
      </c>
      <c r="AB230" s="1">
        <f t="shared" si="39"/>
        <v>0.68131475526973917</v>
      </c>
      <c r="AC230" s="1">
        <f t="shared" si="40"/>
        <v>0.12861736334405144</v>
      </c>
      <c r="AD230" s="1">
        <f t="shared" si="41"/>
        <v>8.0117899249732047E-2</v>
      </c>
      <c r="AE230" s="1">
        <f t="shared" si="42"/>
        <v>4.0996784565916398E-2</v>
      </c>
      <c r="AF230" s="1">
        <f t="shared" si="43"/>
        <v>6.8953197570560912E-2</v>
      </c>
      <c r="AY230" s="2" t="s">
        <v>529</v>
      </c>
      <c r="AZ230" s="3" t="s">
        <v>873</v>
      </c>
      <c r="BA230" s="1">
        <f t="shared" si="44"/>
        <v>1</v>
      </c>
      <c r="BB230" s="1">
        <f t="shared" si="45"/>
        <v>0.44100391134289441</v>
      </c>
      <c r="BC230" s="1">
        <f t="shared" si="46"/>
        <v>0.30752933507170793</v>
      </c>
      <c r="BD230" s="1">
        <f t="shared" si="47"/>
        <v>0.1113102998696219</v>
      </c>
      <c r="BE230" s="1">
        <f t="shared" si="48"/>
        <v>5.2803129074315516E-2</v>
      </c>
      <c r="BF230" s="1">
        <f t="shared" si="49"/>
        <v>8.7353324641460228E-2</v>
      </c>
    </row>
    <row r="231" spans="1:58" x14ac:dyDescent="0.25">
      <c r="A231">
        <v>2011</v>
      </c>
      <c r="B231" t="s">
        <v>467</v>
      </c>
      <c r="C231" t="s">
        <v>468</v>
      </c>
      <c r="D231">
        <v>67557</v>
      </c>
      <c r="E231">
        <v>36602</v>
      </c>
      <c r="F231">
        <v>14286</v>
      </c>
      <c r="G231">
        <v>4951</v>
      </c>
      <c r="H231">
        <v>5017</v>
      </c>
      <c r="I231">
        <v>6701</v>
      </c>
      <c r="J231">
        <v>7980</v>
      </c>
      <c r="K231">
        <v>5112</v>
      </c>
      <c r="L231">
        <v>1413</v>
      </c>
      <c r="M231">
        <v>491</v>
      </c>
      <c r="N231">
        <v>295</v>
      </c>
      <c r="O231">
        <v>669</v>
      </c>
      <c r="AA231" s="1">
        <f t="shared" si="38"/>
        <v>1</v>
      </c>
      <c r="AB231" s="1">
        <f t="shared" si="39"/>
        <v>0.64060150375939851</v>
      </c>
      <c r="AC231" s="1">
        <f t="shared" si="40"/>
        <v>0.17706766917293232</v>
      </c>
      <c r="AD231" s="1">
        <f t="shared" si="41"/>
        <v>6.1528822055137843E-2</v>
      </c>
      <c r="AE231" s="1">
        <f t="shared" si="42"/>
        <v>3.6967418546365913E-2</v>
      </c>
      <c r="AF231" s="1">
        <f t="shared" si="43"/>
        <v>8.3834586466165414E-2</v>
      </c>
      <c r="AY231" s="2" t="s">
        <v>141</v>
      </c>
      <c r="AZ231" s="3" t="s">
        <v>869</v>
      </c>
      <c r="BA231" s="1">
        <f t="shared" si="44"/>
        <v>1</v>
      </c>
      <c r="BB231" s="1">
        <f t="shared" si="45"/>
        <v>0.6909676903816957</v>
      </c>
      <c r="BC231" s="1">
        <f t="shared" si="46"/>
        <v>9.5597048717470628E-2</v>
      </c>
      <c r="BD231" s="1">
        <f t="shared" si="47"/>
        <v>9.9752284047625386E-2</v>
      </c>
      <c r="BE231" s="1">
        <f t="shared" si="48"/>
        <v>3.334842713688304E-2</v>
      </c>
      <c r="BF231" s="1">
        <f t="shared" si="49"/>
        <v>8.0334549716325282E-2</v>
      </c>
    </row>
    <row r="232" spans="1:58" x14ac:dyDescent="0.25">
      <c r="A232">
        <v>2011</v>
      </c>
      <c r="B232" t="s">
        <v>469</v>
      </c>
      <c r="C232" t="s">
        <v>470</v>
      </c>
      <c r="D232">
        <v>113043</v>
      </c>
      <c r="E232">
        <v>74014</v>
      </c>
      <c r="F232">
        <v>12562</v>
      </c>
      <c r="G232">
        <v>8323</v>
      </c>
      <c r="H232">
        <v>7851</v>
      </c>
      <c r="I232">
        <v>10293</v>
      </c>
      <c r="J232">
        <v>19661</v>
      </c>
      <c r="K232">
        <v>13919</v>
      </c>
      <c r="L232">
        <v>1802</v>
      </c>
      <c r="M232">
        <v>1650</v>
      </c>
      <c r="N232">
        <v>659</v>
      </c>
      <c r="O232">
        <v>1631</v>
      </c>
      <c r="AA232" s="1">
        <f t="shared" si="38"/>
        <v>1</v>
      </c>
      <c r="AB232" s="1">
        <f t="shared" si="39"/>
        <v>0.70794974823254153</v>
      </c>
      <c r="AC232" s="1">
        <f t="shared" si="40"/>
        <v>9.1653527287523517E-2</v>
      </c>
      <c r="AD232" s="1">
        <f t="shared" si="41"/>
        <v>8.3922486140074262E-2</v>
      </c>
      <c r="AE232" s="1">
        <f t="shared" si="42"/>
        <v>3.3518132343217537E-2</v>
      </c>
      <c r="AF232" s="1">
        <f t="shared" si="43"/>
        <v>8.2956105996643104E-2</v>
      </c>
      <c r="AY232" s="2" t="s">
        <v>531</v>
      </c>
      <c r="AZ232" s="4" t="s">
        <v>872</v>
      </c>
      <c r="BA232" s="1">
        <f t="shared" si="44"/>
        <v>1</v>
      </c>
      <c r="BB232" s="1">
        <f t="shared" si="45"/>
        <v>0.57626085631570922</v>
      </c>
      <c r="BC232" s="1">
        <f t="shared" si="46"/>
        <v>0.22672558281273808</v>
      </c>
      <c r="BD232" s="1">
        <f t="shared" si="47"/>
        <v>8.349840012189548E-2</v>
      </c>
      <c r="BE232" s="1">
        <f t="shared" si="48"/>
        <v>3.8397074508608867E-2</v>
      </c>
      <c r="BF232" s="1">
        <f t="shared" si="49"/>
        <v>7.5118086241048307E-2</v>
      </c>
    </row>
    <row r="233" spans="1:58" x14ac:dyDescent="0.25">
      <c r="A233">
        <v>2011</v>
      </c>
      <c r="B233" t="s">
        <v>471</v>
      </c>
      <c r="C233" t="s">
        <v>472</v>
      </c>
      <c r="D233">
        <v>82149</v>
      </c>
      <c r="E233">
        <v>37146</v>
      </c>
      <c r="F233">
        <v>17270</v>
      </c>
      <c r="G233">
        <v>9976</v>
      </c>
      <c r="H233">
        <v>10864</v>
      </c>
      <c r="I233">
        <v>6893</v>
      </c>
      <c r="J233">
        <v>9276</v>
      </c>
      <c r="K233">
        <v>5560</v>
      </c>
      <c r="L233">
        <v>1903</v>
      </c>
      <c r="M233">
        <v>669</v>
      </c>
      <c r="N233">
        <v>429</v>
      </c>
      <c r="O233">
        <v>715</v>
      </c>
      <c r="AA233" s="1">
        <f t="shared" si="38"/>
        <v>1</v>
      </c>
      <c r="AB233" s="1">
        <f t="shared" si="39"/>
        <v>0.59939629150495899</v>
      </c>
      <c r="AC233" s="1">
        <f t="shared" si="40"/>
        <v>0.20515308322552825</v>
      </c>
      <c r="AD233" s="1">
        <f t="shared" si="41"/>
        <v>7.2121604139715398E-2</v>
      </c>
      <c r="AE233" s="1">
        <f t="shared" si="42"/>
        <v>4.6248382923673996E-2</v>
      </c>
      <c r="AF233" s="1">
        <f t="shared" si="43"/>
        <v>7.7080638206123334E-2</v>
      </c>
      <c r="AY233" t="s">
        <v>235</v>
      </c>
      <c r="AZ233" s="4" t="s">
        <v>873</v>
      </c>
      <c r="BA233" s="1">
        <f t="shared" si="44"/>
        <v>1</v>
      </c>
      <c r="BB233" s="1">
        <f t="shared" si="45"/>
        <v>0.51916265792673255</v>
      </c>
      <c r="BC233" s="1">
        <f t="shared" si="46"/>
        <v>0.23645398318972352</v>
      </c>
      <c r="BD233" s="1">
        <f t="shared" si="47"/>
        <v>9.7425596024739658E-2</v>
      </c>
      <c r="BE233" s="1">
        <f t="shared" si="48"/>
        <v>7.2685943860020086E-2</v>
      </c>
      <c r="BF233" s="1">
        <f t="shared" si="49"/>
        <v>7.4271818998784156E-2</v>
      </c>
    </row>
    <row r="234" spans="1:58" x14ac:dyDescent="0.25">
      <c r="A234">
        <v>2011</v>
      </c>
      <c r="B234" t="s">
        <v>473</v>
      </c>
      <c r="C234" t="s">
        <v>474</v>
      </c>
      <c r="D234">
        <v>74499</v>
      </c>
      <c r="E234">
        <v>31807</v>
      </c>
      <c r="F234">
        <v>17242</v>
      </c>
      <c r="G234">
        <v>8545</v>
      </c>
      <c r="H234">
        <v>11072</v>
      </c>
      <c r="I234">
        <v>5833</v>
      </c>
      <c r="J234">
        <v>7666</v>
      </c>
      <c r="K234">
        <v>4514</v>
      </c>
      <c r="L234">
        <v>1532</v>
      </c>
      <c r="M234">
        <v>572</v>
      </c>
      <c r="N234">
        <v>519</v>
      </c>
      <c r="O234">
        <v>529</v>
      </c>
      <c r="AA234" s="1">
        <f t="shared" si="38"/>
        <v>1</v>
      </c>
      <c r="AB234" s="1">
        <f t="shared" si="39"/>
        <v>0.5888338116357944</v>
      </c>
      <c r="AC234" s="1">
        <f t="shared" si="40"/>
        <v>0.19984346464909991</v>
      </c>
      <c r="AD234" s="1">
        <f t="shared" si="41"/>
        <v>7.4615183929037307E-2</v>
      </c>
      <c r="AE234" s="1">
        <f t="shared" si="42"/>
        <v>6.770153926428385E-2</v>
      </c>
      <c r="AF234" s="1">
        <f t="shared" si="43"/>
        <v>6.9006000521784502E-2</v>
      </c>
      <c r="AY234" s="2" t="s">
        <v>467</v>
      </c>
      <c r="AZ234" s="3" t="s">
        <v>871</v>
      </c>
      <c r="BA234" s="1">
        <f t="shared" si="44"/>
        <v>1</v>
      </c>
      <c r="BB234" s="1">
        <f t="shared" si="45"/>
        <v>0.64060150375939851</v>
      </c>
      <c r="BC234" s="1">
        <f t="shared" si="46"/>
        <v>0.17706766917293232</v>
      </c>
      <c r="BD234" s="1">
        <f t="shared" si="47"/>
        <v>6.1528822055137843E-2</v>
      </c>
      <c r="BE234" s="1">
        <f t="shared" si="48"/>
        <v>3.6967418546365913E-2</v>
      </c>
      <c r="BF234" s="1">
        <f t="shared" si="49"/>
        <v>8.3834586466165414E-2</v>
      </c>
    </row>
    <row r="235" spans="1:58" x14ac:dyDescent="0.25">
      <c r="A235">
        <v>2011</v>
      </c>
      <c r="B235" t="s">
        <v>475</v>
      </c>
      <c r="C235" t="s">
        <v>476</v>
      </c>
      <c r="D235">
        <v>81786</v>
      </c>
      <c r="E235">
        <v>38545</v>
      </c>
      <c r="F235">
        <v>17166</v>
      </c>
      <c r="G235">
        <v>8828</v>
      </c>
      <c r="H235">
        <v>10984</v>
      </c>
      <c r="I235">
        <v>6263</v>
      </c>
      <c r="J235">
        <v>9124</v>
      </c>
      <c r="K235">
        <v>5659</v>
      </c>
      <c r="L235">
        <v>1646</v>
      </c>
      <c r="M235">
        <v>600</v>
      </c>
      <c r="N235">
        <v>533</v>
      </c>
      <c r="O235">
        <v>686</v>
      </c>
      <c r="AA235" s="1">
        <f t="shared" si="38"/>
        <v>1</v>
      </c>
      <c r="AB235" s="1">
        <f t="shared" si="39"/>
        <v>0.62023235423060064</v>
      </c>
      <c r="AC235" s="1">
        <f t="shared" si="40"/>
        <v>0.18040333187198598</v>
      </c>
      <c r="AD235" s="1">
        <f t="shared" si="41"/>
        <v>6.5760631302060502E-2</v>
      </c>
      <c r="AE235" s="1">
        <f t="shared" si="42"/>
        <v>5.8417360806663744E-2</v>
      </c>
      <c r="AF235" s="1">
        <f t="shared" si="43"/>
        <v>7.518632178868917E-2</v>
      </c>
      <c r="AY235" s="2" t="s">
        <v>275</v>
      </c>
      <c r="AZ235" s="3" t="s">
        <v>870</v>
      </c>
      <c r="BA235" s="1">
        <f t="shared" si="44"/>
        <v>1</v>
      </c>
      <c r="BB235" s="1">
        <f t="shared" si="45"/>
        <v>0.63968755193618088</v>
      </c>
      <c r="BC235" s="1">
        <f t="shared" si="46"/>
        <v>0.20250955625727107</v>
      </c>
      <c r="BD235" s="1">
        <f t="shared" si="47"/>
        <v>4.686720957287685E-2</v>
      </c>
      <c r="BE235" s="1">
        <f t="shared" si="48"/>
        <v>3.8225029084261258E-2</v>
      </c>
      <c r="BF235" s="1">
        <f t="shared" si="49"/>
        <v>7.2710653149409998E-2</v>
      </c>
    </row>
    <row r="236" spans="1:58" x14ac:dyDescent="0.25">
      <c r="A236">
        <v>2011</v>
      </c>
      <c r="B236" t="s">
        <v>477</v>
      </c>
      <c r="C236" t="s">
        <v>478</v>
      </c>
      <c r="D236">
        <v>91251</v>
      </c>
      <c r="E236">
        <v>33489</v>
      </c>
      <c r="F236">
        <v>23782</v>
      </c>
      <c r="G236">
        <v>13635</v>
      </c>
      <c r="H236">
        <v>12395</v>
      </c>
      <c r="I236">
        <v>7950</v>
      </c>
      <c r="J236">
        <v>10008</v>
      </c>
      <c r="K236">
        <v>4998</v>
      </c>
      <c r="L236">
        <v>2761</v>
      </c>
      <c r="M236">
        <v>938</v>
      </c>
      <c r="N236">
        <v>509</v>
      </c>
      <c r="O236">
        <v>802</v>
      </c>
      <c r="AA236" s="1">
        <f t="shared" si="38"/>
        <v>1</v>
      </c>
      <c r="AB236" s="1">
        <f t="shared" si="39"/>
        <v>0.49940047961630696</v>
      </c>
      <c r="AC236" s="1">
        <f t="shared" si="40"/>
        <v>0.27587929656274979</v>
      </c>
      <c r="AD236" s="1">
        <f t="shared" si="41"/>
        <v>9.3725019984012795E-2</v>
      </c>
      <c r="AE236" s="1">
        <f t="shared" si="42"/>
        <v>5.0859312549960033E-2</v>
      </c>
      <c r="AF236" s="1">
        <f t="shared" si="43"/>
        <v>8.013589128697042E-2</v>
      </c>
      <c r="AY236" s="2" t="s">
        <v>481</v>
      </c>
      <c r="AZ236" s="3" t="s">
        <v>873</v>
      </c>
      <c r="BA236" s="1">
        <f t="shared" si="44"/>
        <v>1</v>
      </c>
      <c r="BB236" s="1">
        <f t="shared" si="45"/>
        <v>0.52944523470839255</v>
      </c>
      <c r="BC236" s="1">
        <f t="shared" si="46"/>
        <v>0.22816500711237553</v>
      </c>
      <c r="BD236" s="1">
        <f t="shared" si="47"/>
        <v>8.5348506401137975E-2</v>
      </c>
      <c r="BE236" s="1">
        <f t="shared" si="48"/>
        <v>6.7709815078236132E-2</v>
      </c>
      <c r="BF236" s="1">
        <f t="shared" si="49"/>
        <v>8.9331436699857755E-2</v>
      </c>
    </row>
    <row r="237" spans="1:58" x14ac:dyDescent="0.25">
      <c r="A237">
        <v>2011</v>
      </c>
      <c r="B237" t="s">
        <v>479</v>
      </c>
      <c r="C237" t="s">
        <v>480</v>
      </c>
      <c r="D237">
        <v>45189</v>
      </c>
      <c r="E237">
        <v>14620</v>
      </c>
      <c r="F237">
        <v>10817</v>
      </c>
      <c r="G237">
        <v>8170</v>
      </c>
      <c r="H237">
        <v>7343</v>
      </c>
      <c r="I237">
        <v>4239</v>
      </c>
      <c r="J237">
        <v>4535</v>
      </c>
      <c r="K237">
        <v>2395</v>
      </c>
      <c r="L237">
        <v>962</v>
      </c>
      <c r="M237">
        <v>533</v>
      </c>
      <c r="N237">
        <v>190</v>
      </c>
      <c r="O237">
        <v>455</v>
      </c>
      <c r="AA237" s="1">
        <f t="shared" si="38"/>
        <v>1</v>
      </c>
      <c r="AB237" s="1">
        <f t="shared" si="39"/>
        <v>0.52811466372657112</v>
      </c>
      <c r="AC237" s="1">
        <f t="shared" si="40"/>
        <v>0.21212789415656008</v>
      </c>
      <c r="AD237" s="1">
        <f t="shared" si="41"/>
        <v>0.11753031973539139</v>
      </c>
      <c r="AE237" s="1">
        <f t="shared" si="42"/>
        <v>4.1896361631753032E-2</v>
      </c>
      <c r="AF237" s="1">
        <f t="shared" si="43"/>
        <v>0.10033076074972437</v>
      </c>
      <c r="AY237" s="2" t="s">
        <v>313</v>
      </c>
      <c r="AZ237" s="3" t="s">
        <v>874</v>
      </c>
      <c r="BA237" s="1">
        <f t="shared" si="44"/>
        <v>1</v>
      </c>
      <c r="BB237" s="1">
        <f t="shared" si="45"/>
        <v>0.50911608585275792</v>
      </c>
      <c r="BC237" s="1">
        <f t="shared" si="46"/>
        <v>0.2927532887145165</v>
      </c>
      <c r="BD237" s="1">
        <f t="shared" si="47"/>
        <v>7.3851834756519727E-2</v>
      </c>
      <c r="BE237" s="1">
        <f t="shared" si="48"/>
        <v>5.5850450034618047E-2</v>
      </c>
      <c r="BF237" s="1">
        <f t="shared" si="49"/>
        <v>6.8428340641587815E-2</v>
      </c>
    </row>
    <row r="238" spans="1:58" x14ac:dyDescent="0.25">
      <c r="A238">
        <v>2011</v>
      </c>
      <c r="B238" t="s">
        <v>481</v>
      </c>
      <c r="C238" t="s">
        <v>482</v>
      </c>
      <c r="D238">
        <v>33442</v>
      </c>
      <c r="E238">
        <v>13164</v>
      </c>
      <c r="F238">
        <v>8221</v>
      </c>
      <c r="G238">
        <v>3835</v>
      </c>
      <c r="H238">
        <v>5354</v>
      </c>
      <c r="I238">
        <v>2868</v>
      </c>
      <c r="J238">
        <v>3515</v>
      </c>
      <c r="K238">
        <v>1861</v>
      </c>
      <c r="L238">
        <v>802</v>
      </c>
      <c r="M238">
        <v>300</v>
      </c>
      <c r="N238">
        <v>238</v>
      </c>
      <c r="O238">
        <v>314</v>
      </c>
      <c r="AA238" s="1">
        <f t="shared" si="38"/>
        <v>1</v>
      </c>
      <c r="AB238" s="1">
        <f t="shared" si="39"/>
        <v>0.52944523470839255</v>
      </c>
      <c r="AC238" s="1">
        <f t="shared" si="40"/>
        <v>0.22816500711237553</v>
      </c>
      <c r="AD238" s="1">
        <f t="shared" si="41"/>
        <v>8.5348506401137975E-2</v>
      </c>
      <c r="AE238" s="1">
        <f t="shared" si="42"/>
        <v>6.7709815078236132E-2</v>
      </c>
      <c r="AF238" s="1">
        <f t="shared" si="43"/>
        <v>8.9331436699857755E-2</v>
      </c>
      <c r="AY238" s="2" t="s">
        <v>175</v>
      </c>
      <c r="AZ238" s="4" t="s">
        <v>872</v>
      </c>
      <c r="BA238" s="1">
        <f t="shared" si="44"/>
        <v>1</v>
      </c>
      <c r="BB238" s="1">
        <f t="shared" si="45"/>
        <v>0.59795845272206305</v>
      </c>
      <c r="BC238" s="1">
        <f t="shared" si="46"/>
        <v>0.21955587392550144</v>
      </c>
      <c r="BD238" s="1">
        <f t="shared" si="47"/>
        <v>7.5931232091690545E-2</v>
      </c>
      <c r="BE238" s="1">
        <f t="shared" si="48"/>
        <v>4.1547277936962751E-2</v>
      </c>
      <c r="BF238" s="1">
        <f t="shared" si="49"/>
        <v>6.500716332378223E-2</v>
      </c>
    </row>
    <row r="239" spans="1:58" x14ac:dyDescent="0.25">
      <c r="A239">
        <v>2011</v>
      </c>
      <c r="B239" t="s">
        <v>483</v>
      </c>
      <c r="C239" t="s">
        <v>484</v>
      </c>
      <c r="D239">
        <v>86901</v>
      </c>
      <c r="E239">
        <v>37897</v>
      </c>
      <c r="F239">
        <v>18357</v>
      </c>
      <c r="G239">
        <v>11016</v>
      </c>
      <c r="H239">
        <v>11631</v>
      </c>
      <c r="I239">
        <v>8000</v>
      </c>
      <c r="J239">
        <v>10513</v>
      </c>
      <c r="K239">
        <v>6498</v>
      </c>
      <c r="L239">
        <v>1839</v>
      </c>
      <c r="M239">
        <v>907</v>
      </c>
      <c r="N239">
        <v>431</v>
      </c>
      <c r="O239">
        <v>838</v>
      </c>
      <c r="AA239" s="1">
        <f t="shared" si="38"/>
        <v>1</v>
      </c>
      <c r="AB239" s="1">
        <f t="shared" si="39"/>
        <v>0.61809188623608868</v>
      </c>
      <c r="AC239" s="1">
        <f t="shared" si="40"/>
        <v>0.1749262817464092</v>
      </c>
      <c r="AD239" s="1">
        <f t="shared" si="41"/>
        <v>8.6274136783030531E-2</v>
      </c>
      <c r="AE239" s="1">
        <f t="shared" si="42"/>
        <v>4.0996861029201942E-2</v>
      </c>
      <c r="AF239" s="1">
        <f t="shared" si="43"/>
        <v>7.9710834205269671E-2</v>
      </c>
      <c r="AY239" s="2" t="s">
        <v>603</v>
      </c>
      <c r="AZ239" s="3" t="s">
        <v>869</v>
      </c>
      <c r="BA239" s="1">
        <f t="shared" si="44"/>
        <v>1</v>
      </c>
      <c r="BB239" s="1">
        <f t="shared" si="45"/>
        <v>0.64342098100059886</v>
      </c>
      <c r="BC239" s="1">
        <f t="shared" si="46"/>
        <v>0.18509445261037619</v>
      </c>
      <c r="BD239" s="1">
        <f t="shared" si="47"/>
        <v>5.7542598943872827E-2</v>
      </c>
      <c r="BE239" s="1">
        <f t="shared" si="48"/>
        <v>3.2500408296586639E-2</v>
      </c>
      <c r="BF239" s="1">
        <f t="shared" si="49"/>
        <v>8.1441559148565518E-2</v>
      </c>
    </row>
    <row r="240" spans="1:58" x14ac:dyDescent="0.25">
      <c r="A240">
        <v>2011</v>
      </c>
      <c r="B240" t="s">
        <v>485</v>
      </c>
      <c r="C240" t="s">
        <v>486</v>
      </c>
      <c r="D240">
        <v>44793</v>
      </c>
      <c r="E240">
        <v>26020</v>
      </c>
      <c r="F240">
        <v>5760</v>
      </c>
      <c r="G240">
        <v>4455</v>
      </c>
      <c r="H240">
        <v>4497</v>
      </c>
      <c r="I240">
        <v>4061</v>
      </c>
      <c r="J240">
        <v>6003</v>
      </c>
      <c r="K240">
        <v>4160</v>
      </c>
      <c r="L240">
        <v>664</v>
      </c>
      <c r="M240">
        <v>488</v>
      </c>
      <c r="N240">
        <v>220</v>
      </c>
      <c r="O240">
        <v>471</v>
      </c>
      <c r="AA240" s="1">
        <f t="shared" si="38"/>
        <v>1</v>
      </c>
      <c r="AB240" s="1">
        <f t="shared" si="39"/>
        <v>0.69298683991337662</v>
      </c>
      <c r="AC240" s="1">
        <f t="shared" si="40"/>
        <v>0.11061136098617358</v>
      </c>
      <c r="AD240" s="1">
        <f t="shared" si="41"/>
        <v>8.1292686989838409E-2</v>
      </c>
      <c r="AE240" s="1">
        <f t="shared" si="42"/>
        <v>3.6648342495418956E-2</v>
      </c>
      <c r="AF240" s="1">
        <f t="shared" si="43"/>
        <v>7.8460769615192411E-2</v>
      </c>
      <c r="AY240" s="2" t="s">
        <v>619</v>
      </c>
      <c r="AZ240" s="3" t="s">
        <v>874</v>
      </c>
      <c r="BA240" s="1">
        <f t="shared" si="44"/>
        <v>1</v>
      </c>
      <c r="BB240" s="1">
        <f t="shared" si="45"/>
        <v>0.52339874919128748</v>
      </c>
      <c r="BC240" s="1">
        <f t="shared" si="46"/>
        <v>0.22083243476385594</v>
      </c>
      <c r="BD240" s="1">
        <f t="shared" si="47"/>
        <v>7.3107612680612472E-2</v>
      </c>
      <c r="BE240" s="1">
        <f t="shared" si="48"/>
        <v>8.3459133060168209E-2</v>
      </c>
      <c r="BF240" s="1">
        <f t="shared" si="49"/>
        <v>9.9202070304075907E-2</v>
      </c>
    </row>
    <row r="241" spans="1:58" x14ac:dyDescent="0.25">
      <c r="A241">
        <v>2011</v>
      </c>
      <c r="B241" t="s">
        <v>487</v>
      </c>
      <c r="C241" t="s">
        <v>488</v>
      </c>
      <c r="D241">
        <v>40924</v>
      </c>
      <c r="E241">
        <v>24202</v>
      </c>
      <c r="F241">
        <v>3563</v>
      </c>
      <c r="G241">
        <v>4336</v>
      </c>
      <c r="H241">
        <v>4462</v>
      </c>
      <c r="I241">
        <v>4361</v>
      </c>
      <c r="J241">
        <v>5502</v>
      </c>
      <c r="K241">
        <v>3897</v>
      </c>
      <c r="L241">
        <v>507</v>
      </c>
      <c r="M241">
        <v>424</v>
      </c>
      <c r="N241">
        <v>191</v>
      </c>
      <c r="O241">
        <v>483</v>
      </c>
      <c r="AA241" s="1">
        <f t="shared" si="38"/>
        <v>1</v>
      </c>
      <c r="AB241" s="1">
        <f t="shared" si="39"/>
        <v>0.70828789531079606</v>
      </c>
      <c r="AC241" s="1">
        <f t="shared" si="40"/>
        <v>9.2148309705561621E-2</v>
      </c>
      <c r="AD241" s="1">
        <f t="shared" si="41"/>
        <v>7.7062886223191573E-2</v>
      </c>
      <c r="AE241" s="1">
        <f t="shared" si="42"/>
        <v>3.4714649218466009E-2</v>
      </c>
      <c r="AF241" s="1">
        <f t="shared" si="43"/>
        <v>8.7786259541984726E-2</v>
      </c>
      <c r="AY241" s="2" t="s">
        <v>199</v>
      </c>
      <c r="AZ241" s="3" t="s">
        <v>874</v>
      </c>
      <c r="BA241" s="1">
        <f t="shared" si="44"/>
        <v>1</v>
      </c>
      <c r="BB241" s="1">
        <f t="shared" si="45"/>
        <v>0.48500881834215165</v>
      </c>
      <c r="BC241" s="1">
        <f t="shared" si="46"/>
        <v>0.3078581226729375</v>
      </c>
      <c r="BD241" s="1">
        <f t="shared" si="47"/>
        <v>8.857534783460709E-2</v>
      </c>
      <c r="BE241" s="1">
        <f t="shared" si="48"/>
        <v>3.93885949441505E-2</v>
      </c>
      <c r="BF241" s="1">
        <f t="shared" si="49"/>
        <v>7.9169116206153245E-2</v>
      </c>
    </row>
    <row r="242" spans="1:58" x14ac:dyDescent="0.25">
      <c r="A242">
        <v>2011</v>
      </c>
      <c r="B242" t="s">
        <v>489</v>
      </c>
      <c r="C242" t="s">
        <v>490</v>
      </c>
      <c r="D242">
        <v>46016</v>
      </c>
      <c r="E242">
        <v>17256</v>
      </c>
      <c r="F242">
        <v>12582</v>
      </c>
      <c r="G242">
        <v>5135</v>
      </c>
      <c r="H242">
        <v>6481</v>
      </c>
      <c r="I242">
        <v>4562</v>
      </c>
      <c r="J242">
        <v>5364</v>
      </c>
      <c r="K242">
        <v>2575</v>
      </c>
      <c r="L242">
        <v>1563</v>
      </c>
      <c r="M242">
        <v>461</v>
      </c>
      <c r="N242">
        <v>300</v>
      </c>
      <c r="O242">
        <v>465</v>
      </c>
      <c r="AA242" s="1">
        <f t="shared" si="38"/>
        <v>1</v>
      </c>
      <c r="AB242" s="1">
        <f t="shared" si="39"/>
        <v>0.48005219985085756</v>
      </c>
      <c r="AC242" s="1">
        <f t="shared" si="40"/>
        <v>0.29138702460850113</v>
      </c>
      <c r="AD242" s="1">
        <f t="shared" si="41"/>
        <v>8.5943325876211785E-2</v>
      </c>
      <c r="AE242" s="1">
        <f t="shared" si="42"/>
        <v>5.5928411633109618E-2</v>
      </c>
      <c r="AF242" s="1">
        <f t="shared" si="43"/>
        <v>8.6689038031319915E-2</v>
      </c>
      <c r="AY242" s="2" t="s">
        <v>201</v>
      </c>
      <c r="AZ242" s="3" t="s">
        <v>873</v>
      </c>
      <c r="BA242" s="1">
        <f t="shared" si="44"/>
        <v>1</v>
      </c>
      <c r="BB242" s="1">
        <f t="shared" si="45"/>
        <v>0.52566116784498562</v>
      </c>
      <c r="BC242" s="1">
        <f t="shared" si="46"/>
        <v>0.25072008379156846</v>
      </c>
      <c r="BD242" s="1">
        <f t="shared" si="47"/>
        <v>0.1190102120974077</v>
      </c>
      <c r="BE242" s="1">
        <f t="shared" si="48"/>
        <v>4.2157632888190626E-2</v>
      </c>
      <c r="BF242" s="1">
        <f t="shared" si="49"/>
        <v>6.2450903377847602E-2</v>
      </c>
    </row>
    <row r="243" spans="1:58" x14ac:dyDescent="0.25">
      <c r="A243">
        <v>2011</v>
      </c>
      <c r="B243" t="s">
        <v>491</v>
      </c>
      <c r="C243" t="s">
        <v>492</v>
      </c>
      <c r="D243">
        <v>38065</v>
      </c>
      <c r="E243">
        <v>14954</v>
      </c>
      <c r="F243">
        <v>7281</v>
      </c>
      <c r="G243">
        <v>4938</v>
      </c>
      <c r="H243">
        <v>6541</v>
      </c>
      <c r="I243">
        <v>4351</v>
      </c>
      <c r="J243">
        <v>4112</v>
      </c>
      <c r="K243">
        <v>2072</v>
      </c>
      <c r="L243">
        <v>927</v>
      </c>
      <c r="M243">
        <v>407</v>
      </c>
      <c r="N243">
        <v>243</v>
      </c>
      <c r="O243">
        <v>463</v>
      </c>
      <c r="AA243" s="1">
        <f t="shared" si="38"/>
        <v>1</v>
      </c>
      <c r="AB243" s="1">
        <f t="shared" si="39"/>
        <v>0.50389105058365757</v>
      </c>
      <c r="AC243" s="1">
        <f t="shared" si="40"/>
        <v>0.22543774319066148</v>
      </c>
      <c r="AD243" s="1">
        <f t="shared" si="41"/>
        <v>9.8978599221789879E-2</v>
      </c>
      <c r="AE243" s="1">
        <f t="shared" si="42"/>
        <v>5.9095330739299609E-2</v>
      </c>
      <c r="AF243" s="1">
        <f t="shared" si="43"/>
        <v>0.11259727626459144</v>
      </c>
      <c r="AY243" s="2" t="s">
        <v>55</v>
      </c>
      <c r="AZ243" s="3" t="s">
        <v>874</v>
      </c>
      <c r="BA243" s="1">
        <f t="shared" si="44"/>
        <v>1</v>
      </c>
      <c r="BB243" s="1">
        <f t="shared" si="45"/>
        <v>0.54495819825968261</v>
      </c>
      <c r="BC243" s="1">
        <f t="shared" si="46"/>
        <v>0.22487630097253028</v>
      </c>
      <c r="BD243" s="1">
        <f t="shared" si="47"/>
        <v>7.6949326053574477E-2</v>
      </c>
      <c r="BE243" s="1">
        <f t="shared" si="48"/>
        <v>8.3603480634703978E-2</v>
      </c>
      <c r="BF243" s="1">
        <f t="shared" si="49"/>
        <v>6.9612694079508611E-2</v>
      </c>
    </row>
    <row r="244" spans="1:58" x14ac:dyDescent="0.25">
      <c r="A244">
        <v>2011</v>
      </c>
      <c r="B244" t="s">
        <v>493</v>
      </c>
      <c r="C244" t="s">
        <v>494</v>
      </c>
      <c r="D244">
        <v>71755</v>
      </c>
      <c r="E244">
        <v>23538</v>
      </c>
      <c r="F244">
        <v>18730</v>
      </c>
      <c r="G244">
        <v>9611</v>
      </c>
      <c r="H244">
        <v>12045</v>
      </c>
      <c r="I244">
        <v>7831</v>
      </c>
      <c r="J244">
        <v>8100</v>
      </c>
      <c r="K244">
        <v>3719</v>
      </c>
      <c r="L244">
        <v>2346</v>
      </c>
      <c r="M244">
        <v>749</v>
      </c>
      <c r="N244">
        <v>452</v>
      </c>
      <c r="O244">
        <v>834</v>
      </c>
      <c r="AA244" s="1">
        <f t="shared" si="38"/>
        <v>1</v>
      </c>
      <c r="AB244" s="1">
        <f t="shared" si="39"/>
        <v>0.45913580246913582</v>
      </c>
      <c r="AC244" s="1">
        <f t="shared" si="40"/>
        <v>0.28962962962962963</v>
      </c>
      <c r="AD244" s="1">
        <f t="shared" si="41"/>
        <v>9.2469135802469141E-2</v>
      </c>
      <c r="AE244" s="1">
        <f t="shared" si="42"/>
        <v>5.5802469135802467E-2</v>
      </c>
      <c r="AF244" s="1">
        <f t="shared" si="43"/>
        <v>0.10296296296296296</v>
      </c>
      <c r="AY244" s="2" t="s">
        <v>371</v>
      </c>
      <c r="AZ244" s="3" t="s">
        <v>874</v>
      </c>
      <c r="BA244" s="1">
        <f t="shared" si="44"/>
        <v>1</v>
      </c>
      <c r="BB244" s="1">
        <f t="shared" si="45"/>
        <v>0.46929634445889323</v>
      </c>
      <c r="BC244" s="1">
        <f t="shared" si="46"/>
        <v>0.32813177286519291</v>
      </c>
      <c r="BD244" s="1">
        <f t="shared" si="47"/>
        <v>8.8426527958387513E-2</v>
      </c>
      <c r="BE244" s="1">
        <f t="shared" si="48"/>
        <v>4.0745557000433461E-2</v>
      </c>
      <c r="BF244" s="1">
        <f t="shared" si="49"/>
        <v>7.3399797717092902E-2</v>
      </c>
    </row>
    <row r="245" spans="1:58" x14ac:dyDescent="0.25">
      <c r="A245">
        <v>2011</v>
      </c>
      <c r="B245" t="s">
        <v>495</v>
      </c>
      <c r="C245" t="s">
        <v>496</v>
      </c>
      <c r="D245">
        <v>90556</v>
      </c>
      <c r="E245">
        <v>43157</v>
      </c>
      <c r="F245">
        <v>18773</v>
      </c>
      <c r="G245">
        <v>11524</v>
      </c>
      <c r="H245">
        <v>10185</v>
      </c>
      <c r="I245">
        <v>6917</v>
      </c>
      <c r="J245">
        <v>10749</v>
      </c>
      <c r="K245">
        <v>6940</v>
      </c>
      <c r="L245">
        <v>1983</v>
      </c>
      <c r="M245">
        <v>778</v>
      </c>
      <c r="N245">
        <v>373</v>
      </c>
      <c r="O245">
        <v>675</v>
      </c>
      <c r="AA245" s="1">
        <f t="shared" si="38"/>
        <v>1</v>
      </c>
      <c r="AB245" s="1">
        <f t="shared" si="39"/>
        <v>0.64564145501907155</v>
      </c>
      <c r="AC245" s="1">
        <f t="shared" si="40"/>
        <v>0.18448227742115544</v>
      </c>
      <c r="AD245" s="1">
        <f t="shared" si="41"/>
        <v>7.2378825937296498E-2</v>
      </c>
      <c r="AE245" s="1">
        <f t="shared" si="42"/>
        <v>3.4700902409526467E-2</v>
      </c>
      <c r="AF245" s="1">
        <f t="shared" si="43"/>
        <v>6.2796539212950045E-2</v>
      </c>
      <c r="AY245" s="2" t="s">
        <v>215</v>
      </c>
      <c r="AZ245" s="3" t="s">
        <v>874</v>
      </c>
      <c r="BA245" s="1">
        <f t="shared" si="44"/>
        <v>1</v>
      </c>
      <c r="BB245" s="1">
        <f t="shared" si="45"/>
        <v>0.47133497133497132</v>
      </c>
      <c r="BC245" s="1">
        <f t="shared" si="46"/>
        <v>0.31203931203931207</v>
      </c>
      <c r="BD245" s="1">
        <f t="shared" si="47"/>
        <v>0.10032760032760032</v>
      </c>
      <c r="BE245" s="1">
        <f t="shared" si="48"/>
        <v>4.3611793611793612E-2</v>
      </c>
      <c r="BF245" s="1">
        <f t="shared" si="49"/>
        <v>7.2686322686322691E-2</v>
      </c>
    </row>
    <row r="246" spans="1:58" x14ac:dyDescent="0.25">
      <c r="A246">
        <v>2011</v>
      </c>
      <c r="B246" t="s">
        <v>497</v>
      </c>
      <c r="C246" t="s">
        <v>498</v>
      </c>
      <c r="D246">
        <v>58977</v>
      </c>
      <c r="E246">
        <v>20116</v>
      </c>
      <c r="F246">
        <v>15780</v>
      </c>
      <c r="G246">
        <v>8634</v>
      </c>
      <c r="H246">
        <v>8703</v>
      </c>
      <c r="I246">
        <v>5744</v>
      </c>
      <c r="J246">
        <v>6700</v>
      </c>
      <c r="K246">
        <v>3326</v>
      </c>
      <c r="L246">
        <v>1861</v>
      </c>
      <c r="M246">
        <v>553</v>
      </c>
      <c r="N246">
        <v>334</v>
      </c>
      <c r="O246">
        <v>626</v>
      </c>
      <c r="AA246" s="1">
        <f t="shared" si="38"/>
        <v>1</v>
      </c>
      <c r="AB246" s="1">
        <f t="shared" si="39"/>
        <v>0.49641791044776118</v>
      </c>
      <c r="AC246" s="1">
        <f t="shared" si="40"/>
        <v>0.27776119402985072</v>
      </c>
      <c r="AD246" s="1">
        <f t="shared" si="41"/>
        <v>8.2537313432835824E-2</v>
      </c>
      <c r="AE246" s="1">
        <f t="shared" si="42"/>
        <v>4.9850746268656716E-2</v>
      </c>
      <c r="AF246" s="1">
        <f t="shared" si="43"/>
        <v>9.3432835820895524E-2</v>
      </c>
      <c r="AY246" s="2" t="s">
        <v>545</v>
      </c>
      <c r="AZ246" s="3" t="s">
        <v>874</v>
      </c>
      <c r="BA246" s="1">
        <f t="shared" si="44"/>
        <v>1</v>
      </c>
      <c r="BB246" s="1">
        <f t="shared" si="45"/>
        <v>0.54439162276757036</v>
      </c>
      <c r="BC246" s="1">
        <f t="shared" si="46"/>
        <v>0.24026724913272518</v>
      </c>
      <c r="BD246" s="1">
        <f t="shared" si="47"/>
        <v>7.5035333418990102E-2</v>
      </c>
      <c r="BE246" s="1">
        <f t="shared" si="48"/>
        <v>5.1779519465501737E-2</v>
      </c>
      <c r="BF246" s="1">
        <f t="shared" si="49"/>
        <v>8.8526275215212641E-2</v>
      </c>
    </row>
    <row r="247" spans="1:58" x14ac:dyDescent="0.25">
      <c r="A247">
        <v>2011</v>
      </c>
      <c r="B247" t="s">
        <v>499</v>
      </c>
      <c r="C247" t="s">
        <v>500</v>
      </c>
      <c r="D247">
        <v>66048</v>
      </c>
      <c r="E247">
        <v>35796</v>
      </c>
      <c r="F247">
        <v>13052</v>
      </c>
      <c r="G247">
        <v>5177</v>
      </c>
      <c r="H247">
        <v>6277</v>
      </c>
      <c r="I247">
        <v>5746</v>
      </c>
      <c r="J247">
        <v>8768</v>
      </c>
      <c r="K247">
        <v>5751</v>
      </c>
      <c r="L247">
        <v>1532</v>
      </c>
      <c r="M247">
        <v>499</v>
      </c>
      <c r="N247">
        <v>247</v>
      </c>
      <c r="O247">
        <v>739</v>
      </c>
      <c r="AA247" s="1">
        <f t="shared" si="38"/>
        <v>1</v>
      </c>
      <c r="AB247" s="1">
        <f t="shared" si="39"/>
        <v>0.65590784671532842</v>
      </c>
      <c r="AC247" s="1">
        <f t="shared" si="40"/>
        <v>0.17472627737226276</v>
      </c>
      <c r="AD247" s="1">
        <f t="shared" si="41"/>
        <v>5.6911496350364965E-2</v>
      </c>
      <c r="AE247" s="1">
        <f t="shared" si="42"/>
        <v>2.8170620437956203E-2</v>
      </c>
      <c r="AF247" s="1">
        <f t="shared" si="43"/>
        <v>8.4283759124087587E-2</v>
      </c>
      <c r="AY247" s="2" t="s">
        <v>95</v>
      </c>
      <c r="AZ247" s="3" t="s">
        <v>869</v>
      </c>
      <c r="BA247" s="1">
        <f t="shared" si="44"/>
        <v>1</v>
      </c>
      <c r="BB247" s="1">
        <f t="shared" si="45"/>
        <v>0.72554347826086951</v>
      </c>
      <c r="BC247" s="1">
        <f t="shared" si="46"/>
        <v>0.1282608695652174</v>
      </c>
      <c r="BD247" s="1">
        <f t="shared" si="47"/>
        <v>5.339673913043478E-2</v>
      </c>
      <c r="BE247" s="1">
        <f t="shared" si="48"/>
        <v>2.9347826086956522E-2</v>
      </c>
      <c r="BF247" s="1">
        <f t="shared" si="49"/>
        <v>6.3451086956521741E-2</v>
      </c>
    </row>
    <row r="248" spans="1:58" x14ac:dyDescent="0.25">
      <c r="A248">
        <v>2011</v>
      </c>
      <c r="B248" t="s">
        <v>501</v>
      </c>
      <c r="C248" t="s">
        <v>502</v>
      </c>
      <c r="D248">
        <v>56774</v>
      </c>
      <c r="E248">
        <v>29287</v>
      </c>
      <c r="F248">
        <v>12792</v>
      </c>
      <c r="G248">
        <v>4120</v>
      </c>
      <c r="H248">
        <v>5726</v>
      </c>
      <c r="I248">
        <v>4849</v>
      </c>
      <c r="J248">
        <v>7106</v>
      </c>
      <c r="K248">
        <v>4541</v>
      </c>
      <c r="L248">
        <v>1280</v>
      </c>
      <c r="M248">
        <v>395</v>
      </c>
      <c r="N248">
        <v>265</v>
      </c>
      <c r="O248">
        <v>625</v>
      </c>
      <c r="AA248" s="1">
        <f t="shared" si="38"/>
        <v>1</v>
      </c>
      <c r="AB248" s="1">
        <f t="shared" si="39"/>
        <v>0.63903743315508021</v>
      </c>
      <c r="AC248" s="1">
        <f t="shared" si="40"/>
        <v>0.18012946805516464</v>
      </c>
      <c r="AD248" s="1">
        <f t="shared" si="41"/>
        <v>5.5586828032648465E-2</v>
      </c>
      <c r="AE248" s="1">
        <f t="shared" si="42"/>
        <v>3.7292428933295804E-2</v>
      </c>
      <c r="AF248" s="1">
        <f t="shared" si="43"/>
        <v>8.7953841823810858E-2</v>
      </c>
      <c r="AY248" s="2" t="s">
        <v>655</v>
      </c>
      <c r="AZ248" s="3" t="s">
        <v>873</v>
      </c>
      <c r="BA248" s="1">
        <f t="shared" si="44"/>
        <v>1</v>
      </c>
      <c r="BB248" s="1">
        <f t="shared" si="45"/>
        <v>0.58122811997350743</v>
      </c>
      <c r="BC248" s="1">
        <f t="shared" si="46"/>
        <v>0.22282145898382061</v>
      </c>
      <c r="BD248" s="1">
        <f t="shared" si="47"/>
        <v>7.3895354338158761E-2</v>
      </c>
      <c r="BE248" s="1">
        <f t="shared" si="48"/>
        <v>5.4688239190084212E-2</v>
      </c>
      <c r="BF248" s="1">
        <f t="shared" si="49"/>
        <v>6.736682751442899E-2</v>
      </c>
    </row>
    <row r="249" spans="1:58" x14ac:dyDescent="0.25">
      <c r="A249">
        <v>2011</v>
      </c>
      <c r="B249" t="s">
        <v>503</v>
      </c>
      <c r="C249" t="s">
        <v>504</v>
      </c>
      <c r="D249">
        <v>40213</v>
      </c>
      <c r="E249">
        <v>25734</v>
      </c>
      <c r="F249">
        <v>5453</v>
      </c>
      <c r="G249">
        <v>2458</v>
      </c>
      <c r="H249">
        <v>2921</v>
      </c>
      <c r="I249">
        <v>3647</v>
      </c>
      <c r="J249">
        <v>5227</v>
      </c>
      <c r="K249">
        <v>3832</v>
      </c>
      <c r="L249">
        <v>594</v>
      </c>
      <c r="M249">
        <v>270</v>
      </c>
      <c r="N249">
        <v>120</v>
      </c>
      <c r="O249">
        <v>411</v>
      </c>
      <c r="AA249" s="1">
        <f t="shared" si="38"/>
        <v>1</v>
      </c>
      <c r="AB249" s="1">
        <f t="shared" si="39"/>
        <v>0.73311651042663095</v>
      </c>
      <c r="AC249" s="1">
        <f t="shared" si="40"/>
        <v>0.11364071168930553</v>
      </c>
      <c r="AD249" s="1">
        <f t="shared" si="41"/>
        <v>5.1654868949684331E-2</v>
      </c>
      <c r="AE249" s="1">
        <f t="shared" si="42"/>
        <v>2.2957719533193036E-2</v>
      </c>
      <c r="AF249" s="1">
        <f t="shared" si="43"/>
        <v>7.8630189401186143E-2</v>
      </c>
      <c r="AY249" s="2" t="s">
        <v>249</v>
      </c>
      <c r="AZ249" s="4" t="s">
        <v>872</v>
      </c>
      <c r="BA249" s="1">
        <f t="shared" si="44"/>
        <v>1</v>
      </c>
      <c r="BB249" s="1">
        <f t="shared" si="45"/>
        <v>0.54962301892598864</v>
      </c>
      <c r="BC249" s="1">
        <f t="shared" si="46"/>
        <v>0.2489613786736421</v>
      </c>
      <c r="BD249" s="1">
        <f t="shared" si="47"/>
        <v>7.0472380366210188E-2</v>
      </c>
      <c r="BE249" s="1">
        <f t="shared" si="48"/>
        <v>4.6776427142637328E-2</v>
      </c>
      <c r="BF249" s="1">
        <f t="shared" si="49"/>
        <v>8.4166794891521776E-2</v>
      </c>
    </row>
    <row r="250" spans="1:58" x14ac:dyDescent="0.25">
      <c r="A250">
        <v>2011</v>
      </c>
      <c r="B250" t="s">
        <v>505</v>
      </c>
      <c r="C250" t="s">
        <v>506</v>
      </c>
      <c r="D250">
        <v>48313</v>
      </c>
      <c r="E250">
        <v>20038</v>
      </c>
      <c r="F250">
        <v>10198</v>
      </c>
      <c r="G250">
        <v>7137</v>
      </c>
      <c r="H250">
        <v>7053</v>
      </c>
      <c r="I250">
        <v>3887</v>
      </c>
      <c r="J250">
        <v>5406</v>
      </c>
      <c r="K250">
        <v>3024</v>
      </c>
      <c r="L250">
        <v>1021</v>
      </c>
      <c r="M250">
        <v>423</v>
      </c>
      <c r="N250">
        <v>522</v>
      </c>
      <c r="O250">
        <v>416</v>
      </c>
      <c r="AA250" s="1">
        <f t="shared" si="38"/>
        <v>1</v>
      </c>
      <c r="AB250" s="1">
        <f t="shared" si="39"/>
        <v>0.55937846836847949</v>
      </c>
      <c r="AC250" s="1">
        <f t="shared" si="40"/>
        <v>0.18886422493525712</v>
      </c>
      <c r="AD250" s="1">
        <f t="shared" si="41"/>
        <v>7.8246392896781355E-2</v>
      </c>
      <c r="AE250" s="1">
        <f t="shared" si="42"/>
        <v>9.6559378468368484E-2</v>
      </c>
      <c r="AF250" s="1">
        <f t="shared" si="43"/>
        <v>7.6951535331113582E-2</v>
      </c>
      <c r="AY250" s="2" t="s">
        <v>29</v>
      </c>
      <c r="AZ250" s="3" t="s">
        <v>870</v>
      </c>
      <c r="BA250" s="1">
        <f t="shared" si="44"/>
        <v>1</v>
      </c>
      <c r="BB250" s="1">
        <f t="shared" si="45"/>
        <v>0.66353964077336691</v>
      </c>
      <c r="BC250" s="1">
        <f t="shared" si="46"/>
        <v>0.1837318384624185</v>
      </c>
      <c r="BD250" s="1">
        <f t="shared" si="47"/>
        <v>4.576135453609427E-2</v>
      </c>
      <c r="BE250" s="1">
        <f t="shared" si="48"/>
        <v>2.5740761926553026E-2</v>
      </c>
      <c r="BF250" s="1">
        <f t="shared" si="49"/>
        <v>8.1226404301567329E-2</v>
      </c>
    </row>
    <row r="251" spans="1:58" x14ac:dyDescent="0.25">
      <c r="A251">
        <v>2011</v>
      </c>
      <c r="B251" t="s">
        <v>507</v>
      </c>
      <c r="C251" t="s">
        <v>508</v>
      </c>
      <c r="D251">
        <v>55875</v>
      </c>
      <c r="E251">
        <v>29718</v>
      </c>
      <c r="F251">
        <v>11044</v>
      </c>
      <c r="G251">
        <v>4419</v>
      </c>
      <c r="H251">
        <v>5043</v>
      </c>
      <c r="I251">
        <v>5651</v>
      </c>
      <c r="J251">
        <v>7717</v>
      </c>
      <c r="K251">
        <v>4820</v>
      </c>
      <c r="L251">
        <v>1489</v>
      </c>
      <c r="M251">
        <v>416</v>
      </c>
      <c r="N251">
        <v>258</v>
      </c>
      <c r="O251">
        <v>734</v>
      </c>
      <c r="AA251" s="1">
        <f t="shared" si="38"/>
        <v>1</v>
      </c>
      <c r="AB251" s="1">
        <f t="shared" si="39"/>
        <v>0.62459504988985359</v>
      </c>
      <c r="AC251" s="1">
        <f t="shared" si="40"/>
        <v>0.19295062848257094</v>
      </c>
      <c r="AD251" s="1">
        <f t="shared" si="41"/>
        <v>5.390695866269276E-2</v>
      </c>
      <c r="AE251" s="1">
        <f t="shared" si="42"/>
        <v>3.3432681093689257E-2</v>
      </c>
      <c r="AF251" s="1">
        <f t="shared" si="43"/>
        <v>9.5114681871193471E-2</v>
      </c>
      <c r="AY251" s="2" t="s">
        <v>469</v>
      </c>
      <c r="AZ251" s="3" t="s">
        <v>869</v>
      </c>
      <c r="BA251" s="1">
        <f t="shared" si="44"/>
        <v>1</v>
      </c>
      <c r="BB251" s="1">
        <f t="shared" si="45"/>
        <v>0.70794974823254153</v>
      </c>
      <c r="BC251" s="1">
        <f t="shared" si="46"/>
        <v>9.1653527287523517E-2</v>
      </c>
      <c r="BD251" s="1">
        <f t="shared" si="47"/>
        <v>8.3922486140074262E-2</v>
      </c>
      <c r="BE251" s="1">
        <f t="shared" si="48"/>
        <v>3.3518132343217537E-2</v>
      </c>
      <c r="BF251" s="1">
        <f t="shared" si="49"/>
        <v>8.2956105996643104E-2</v>
      </c>
    </row>
    <row r="252" spans="1:58" x14ac:dyDescent="0.25">
      <c r="A252">
        <v>2011</v>
      </c>
      <c r="B252" t="s">
        <v>509</v>
      </c>
      <c r="C252" t="s">
        <v>510</v>
      </c>
      <c r="D252">
        <v>83749</v>
      </c>
      <c r="E252">
        <v>37331</v>
      </c>
      <c r="F252">
        <v>20311</v>
      </c>
      <c r="G252">
        <v>6719</v>
      </c>
      <c r="H252">
        <v>11529</v>
      </c>
      <c r="I252">
        <v>7859</v>
      </c>
      <c r="J252">
        <v>10309</v>
      </c>
      <c r="K252">
        <v>5904</v>
      </c>
      <c r="L252">
        <v>2332</v>
      </c>
      <c r="M252">
        <v>708</v>
      </c>
      <c r="N252">
        <v>511</v>
      </c>
      <c r="O252">
        <v>854</v>
      </c>
      <c r="AA252" s="1">
        <f t="shared" si="38"/>
        <v>1</v>
      </c>
      <c r="AB252" s="1">
        <f t="shared" si="39"/>
        <v>0.57270346299350083</v>
      </c>
      <c r="AC252" s="1">
        <f t="shared" si="40"/>
        <v>0.22621010767290717</v>
      </c>
      <c r="AD252" s="1">
        <f t="shared" si="41"/>
        <v>6.867785430206616E-2</v>
      </c>
      <c r="AE252" s="1">
        <f t="shared" si="42"/>
        <v>4.956833834513532E-2</v>
      </c>
      <c r="AF252" s="1">
        <f t="shared" si="43"/>
        <v>8.2840236686390539E-2</v>
      </c>
      <c r="AY252" s="2" t="s">
        <v>301</v>
      </c>
      <c r="AZ252" s="3" t="s">
        <v>869</v>
      </c>
      <c r="BA252" s="1">
        <f t="shared" si="44"/>
        <v>1</v>
      </c>
      <c r="BB252" s="1">
        <f t="shared" si="45"/>
        <v>0.67056238138048152</v>
      </c>
      <c r="BC252" s="1">
        <f t="shared" si="46"/>
        <v>8.0511437418839274E-2</v>
      </c>
      <c r="BD252" s="1">
        <f t="shared" si="47"/>
        <v>0.1306562780940965</v>
      </c>
      <c r="BE252" s="1">
        <f t="shared" si="48"/>
        <v>3.6160223753870742E-2</v>
      </c>
      <c r="BF252" s="1">
        <f t="shared" si="49"/>
        <v>8.2109679352712017E-2</v>
      </c>
    </row>
    <row r="253" spans="1:58" x14ac:dyDescent="0.25">
      <c r="A253">
        <v>2011</v>
      </c>
      <c r="B253" t="s">
        <v>511</v>
      </c>
      <c r="C253" t="s">
        <v>512</v>
      </c>
      <c r="D253">
        <v>51271</v>
      </c>
      <c r="E253">
        <v>26724</v>
      </c>
      <c r="F253">
        <v>10255</v>
      </c>
      <c r="G253">
        <v>5475</v>
      </c>
      <c r="H253">
        <v>4565</v>
      </c>
      <c r="I253">
        <v>4252</v>
      </c>
      <c r="J253">
        <v>7269</v>
      </c>
      <c r="K253">
        <v>4832</v>
      </c>
      <c r="L253">
        <v>1161</v>
      </c>
      <c r="M253">
        <v>484</v>
      </c>
      <c r="N253">
        <v>322</v>
      </c>
      <c r="O253">
        <v>470</v>
      </c>
      <c r="AA253" s="1">
        <f t="shared" si="38"/>
        <v>1</v>
      </c>
      <c r="AB253" s="1">
        <f t="shared" si="39"/>
        <v>0.66474067959829408</v>
      </c>
      <c r="AC253" s="1">
        <f t="shared" si="40"/>
        <v>0.15971935617003716</v>
      </c>
      <c r="AD253" s="1">
        <f t="shared" si="41"/>
        <v>6.6584124363736411E-2</v>
      </c>
      <c r="AE253" s="1">
        <f t="shared" si="42"/>
        <v>4.4297702572568438E-2</v>
      </c>
      <c r="AF253" s="1">
        <f t="shared" si="43"/>
        <v>6.4658137295363877E-2</v>
      </c>
      <c r="AY253" s="2" t="s">
        <v>407</v>
      </c>
      <c r="AZ253" s="3" t="s">
        <v>870</v>
      </c>
      <c r="BA253" s="1">
        <f t="shared" si="44"/>
        <v>1</v>
      </c>
      <c r="BB253" s="1">
        <f t="shared" si="45"/>
        <v>0.7285812629075662</v>
      </c>
      <c r="BC253" s="1">
        <f t="shared" si="46"/>
        <v>8.936729457412855E-2</v>
      </c>
      <c r="BD253" s="1">
        <f t="shared" si="47"/>
        <v>3.3418862256711937E-2</v>
      </c>
      <c r="BE253" s="1">
        <f t="shared" si="48"/>
        <v>4.612303648538707E-2</v>
      </c>
      <c r="BF253" s="1">
        <f t="shared" si="49"/>
        <v>0.10250954377620627</v>
      </c>
    </row>
    <row r="254" spans="1:58" x14ac:dyDescent="0.25">
      <c r="A254">
        <v>2011</v>
      </c>
      <c r="B254" t="s">
        <v>513</v>
      </c>
      <c r="C254" t="s">
        <v>514</v>
      </c>
      <c r="D254">
        <v>60042</v>
      </c>
      <c r="E254">
        <v>27838</v>
      </c>
      <c r="F254">
        <v>12847</v>
      </c>
      <c r="G254">
        <v>7151</v>
      </c>
      <c r="H254">
        <v>7563</v>
      </c>
      <c r="I254">
        <v>4643</v>
      </c>
      <c r="J254">
        <v>7013</v>
      </c>
      <c r="K254">
        <v>4152</v>
      </c>
      <c r="L254">
        <v>1500</v>
      </c>
      <c r="M254">
        <v>550</v>
      </c>
      <c r="N254">
        <v>306</v>
      </c>
      <c r="O254">
        <v>505</v>
      </c>
      <c r="AA254" s="1">
        <f t="shared" si="38"/>
        <v>1</v>
      </c>
      <c r="AB254" s="1">
        <f t="shared" si="39"/>
        <v>0.59204334806787395</v>
      </c>
      <c r="AC254" s="1">
        <f t="shared" si="40"/>
        <v>0.21388849279908742</v>
      </c>
      <c r="AD254" s="1">
        <f t="shared" si="41"/>
        <v>7.8425780692998714E-2</v>
      </c>
      <c r="AE254" s="1">
        <f t="shared" si="42"/>
        <v>4.3633252531013834E-2</v>
      </c>
      <c r="AF254" s="1">
        <f t="shared" si="43"/>
        <v>7.2009125909026098E-2</v>
      </c>
      <c r="AY254" s="2" t="s">
        <v>563</v>
      </c>
      <c r="AZ254" s="3" t="s">
        <v>870</v>
      </c>
      <c r="BA254" s="1">
        <f t="shared" si="44"/>
        <v>1</v>
      </c>
      <c r="BB254" s="1">
        <f t="shared" si="45"/>
        <v>0.66554621848739492</v>
      </c>
      <c r="BC254" s="1">
        <f t="shared" si="46"/>
        <v>0.18840336134453781</v>
      </c>
      <c r="BD254" s="1">
        <f t="shared" si="47"/>
        <v>3.1428571428571431E-2</v>
      </c>
      <c r="BE254" s="1">
        <f t="shared" si="48"/>
        <v>3.3613445378151259E-2</v>
      </c>
      <c r="BF254" s="1">
        <f t="shared" si="49"/>
        <v>8.1008403361344544E-2</v>
      </c>
    </row>
    <row r="255" spans="1:58" x14ac:dyDescent="0.25">
      <c r="A255">
        <v>2011</v>
      </c>
      <c r="B255" t="s">
        <v>515</v>
      </c>
      <c r="C255" t="s">
        <v>516</v>
      </c>
      <c r="D255">
        <v>57793</v>
      </c>
      <c r="E255">
        <v>21931</v>
      </c>
      <c r="F255">
        <v>14523</v>
      </c>
      <c r="G255">
        <v>7919</v>
      </c>
      <c r="H255">
        <v>8857</v>
      </c>
      <c r="I255">
        <v>4563</v>
      </c>
      <c r="J255">
        <v>7284</v>
      </c>
      <c r="K255">
        <v>4068</v>
      </c>
      <c r="L255">
        <v>1377</v>
      </c>
      <c r="M255">
        <v>824</v>
      </c>
      <c r="N255">
        <v>429</v>
      </c>
      <c r="O255">
        <v>586</v>
      </c>
      <c r="AA255" s="1">
        <f t="shared" si="38"/>
        <v>1</v>
      </c>
      <c r="AB255" s="1">
        <f t="shared" si="39"/>
        <v>0.55848434925864909</v>
      </c>
      <c r="AC255" s="1">
        <f t="shared" si="40"/>
        <v>0.18904448105436572</v>
      </c>
      <c r="AD255" s="1">
        <f t="shared" si="41"/>
        <v>0.11312465678198792</v>
      </c>
      <c r="AE255" s="1">
        <f t="shared" si="42"/>
        <v>5.8896210873146622E-2</v>
      </c>
      <c r="AF255" s="1">
        <f t="shared" si="43"/>
        <v>8.0450302031850635E-2</v>
      </c>
      <c r="AY255" s="2" t="s">
        <v>349</v>
      </c>
      <c r="AZ255" s="4" t="s">
        <v>872</v>
      </c>
      <c r="BA255" s="1">
        <f t="shared" si="44"/>
        <v>1</v>
      </c>
      <c r="BB255" s="1">
        <f t="shared" si="45"/>
        <v>0.60290313308421961</v>
      </c>
      <c r="BC255" s="1">
        <f t="shared" si="46"/>
        <v>0.18324231100891061</v>
      </c>
      <c r="BD255" s="1">
        <f t="shared" si="47"/>
        <v>9.2986490370796204E-2</v>
      </c>
      <c r="BE255" s="1">
        <f t="shared" si="48"/>
        <v>4.4984190859442372E-2</v>
      </c>
      <c r="BF255" s="1">
        <f t="shared" si="49"/>
        <v>7.5883874676631213E-2</v>
      </c>
    </row>
    <row r="256" spans="1:58" x14ac:dyDescent="0.25">
      <c r="A256">
        <v>2011</v>
      </c>
      <c r="B256" t="s">
        <v>517</v>
      </c>
      <c r="C256" t="s">
        <v>518</v>
      </c>
      <c r="D256">
        <v>57956</v>
      </c>
      <c r="E256">
        <v>25398</v>
      </c>
      <c r="F256">
        <v>10972</v>
      </c>
      <c r="G256">
        <v>8676</v>
      </c>
      <c r="H256">
        <v>7381</v>
      </c>
      <c r="I256">
        <v>5529</v>
      </c>
      <c r="J256">
        <v>7458</v>
      </c>
      <c r="K256">
        <v>4514</v>
      </c>
      <c r="L256">
        <v>1322</v>
      </c>
      <c r="M256">
        <v>671</v>
      </c>
      <c r="N256">
        <v>298</v>
      </c>
      <c r="O256">
        <v>653</v>
      </c>
      <c r="AA256" s="1">
        <f t="shared" si="38"/>
        <v>1</v>
      </c>
      <c r="AB256" s="1">
        <f t="shared" si="39"/>
        <v>0.60525610083132209</v>
      </c>
      <c r="AC256" s="1">
        <f t="shared" si="40"/>
        <v>0.17725931885223919</v>
      </c>
      <c r="AD256" s="1">
        <f t="shared" si="41"/>
        <v>8.9970501474926259E-2</v>
      </c>
      <c r="AE256" s="1">
        <f t="shared" si="42"/>
        <v>3.9957093054438189E-2</v>
      </c>
      <c r="AF256" s="1">
        <f t="shared" si="43"/>
        <v>8.7556985787074285E-2</v>
      </c>
      <c r="AY256" s="2" t="s">
        <v>381</v>
      </c>
      <c r="AZ256" s="3" t="s">
        <v>873</v>
      </c>
      <c r="BA256" s="1">
        <f t="shared" si="44"/>
        <v>1</v>
      </c>
      <c r="BB256" s="1">
        <f t="shared" si="45"/>
        <v>0.56071904127829564</v>
      </c>
      <c r="BC256" s="1">
        <f t="shared" si="46"/>
        <v>0.24660452729693741</v>
      </c>
      <c r="BD256" s="1">
        <f t="shared" si="47"/>
        <v>8.9347536617842879E-2</v>
      </c>
      <c r="BE256" s="1">
        <f t="shared" si="48"/>
        <v>4.3142476697736354E-2</v>
      </c>
      <c r="BF256" s="1">
        <f t="shared" si="49"/>
        <v>6.0186418109187748E-2</v>
      </c>
    </row>
    <row r="257" spans="1:58" x14ac:dyDescent="0.25">
      <c r="A257">
        <v>2011</v>
      </c>
      <c r="B257" t="s">
        <v>519</v>
      </c>
      <c r="C257" t="s">
        <v>520</v>
      </c>
      <c r="D257">
        <v>66079</v>
      </c>
      <c r="E257">
        <v>31925</v>
      </c>
      <c r="F257">
        <v>11952</v>
      </c>
      <c r="G257">
        <v>8831</v>
      </c>
      <c r="H257">
        <v>7749</v>
      </c>
      <c r="I257">
        <v>5622</v>
      </c>
      <c r="J257">
        <v>10835</v>
      </c>
      <c r="K257">
        <v>6541</v>
      </c>
      <c r="L257">
        <v>1522</v>
      </c>
      <c r="M257">
        <v>1470</v>
      </c>
      <c r="N257">
        <v>487</v>
      </c>
      <c r="O257">
        <v>815</v>
      </c>
      <c r="AA257" s="1">
        <f t="shared" si="38"/>
        <v>1</v>
      </c>
      <c r="AB257" s="1">
        <f t="shared" si="39"/>
        <v>0.60369173973234891</v>
      </c>
      <c r="AC257" s="1">
        <f t="shared" si="40"/>
        <v>0.14047069681587449</v>
      </c>
      <c r="AD257" s="1">
        <f t="shared" si="41"/>
        <v>0.13567143516382096</v>
      </c>
      <c r="AE257" s="1">
        <f t="shared" si="42"/>
        <v>4.4946931241347486E-2</v>
      </c>
      <c r="AF257" s="1">
        <f t="shared" si="43"/>
        <v>7.5219197046608219E-2</v>
      </c>
      <c r="AY257" s="2" t="s">
        <v>107</v>
      </c>
      <c r="AZ257" s="3" t="s">
        <v>870</v>
      </c>
      <c r="BA257" s="1">
        <f t="shared" si="44"/>
        <v>1</v>
      </c>
      <c r="BB257" s="1">
        <f t="shared" si="45"/>
        <v>0.66335640485505065</v>
      </c>
      <c r="BC257" s="1">
        <f t="shared" si="46"/>
        <v>0.18196408867489217</v>
      </c>
      <c r="BD257" s="1">
        <f t="shared" si="47"/>
        <v>6.2894974420704186E-2</v>
      </c>
      <c r="BE257" s="1">
        <f t="shared" si="48"/>
        <v>2.8287691844718629E-2</v>
      </c>
      <c r="BF257" s="1">
        <f t="shared" si="49"/>
        <v>6.3496840204634364E-2</v>
      </c>
    </row>
    <row r="258" spans="1:58" x14ac:dyDescent="0.25">
      <c r="A258">
        <v>2011</v>
      </c>
      <c r="B258" t="s">
        <v>521</v>
      </c>
      <c r="C258" t="s">
        <v>522</v>
      </c>
      <c r="D258">
        <v>49818</v>
      </c>
      <c r="E258">
        <v>21878</v>
      </c>
      <c r="F258">
        <v>15981</v>
      </c>
      <c r="G258">
        <v>3200</v>
      </c>
      <c r="H258">
        <v>3851</v>
      </c>
      <c r="I258">
        <v>4908</v>
      </c>
      <c r="J258">
        <v>6481</v>
      </c>
      <c r="K258">
        <v>3621</v>
      </c>
      <c r="L258">
        <v>1670</v>
      </c>
      <c r="M258">
        <v>366</v>
      </c>
      <c r="N258">
        <v>216</v>
      </c>
      <c r="O258">
        <v>608</v>
      </c>
      <c r="AA258" s="1">
        <f t="shared" si="38"/>
        <v>1</v>
      </c>
      <c r="AB258" s="1">
        <f t="shared" si="39"/>
        <v>0.55871007560561636</v>
      </c>
      <c r="AC258" s="1">
        <f t="shared" si="40"/>
        <v>0.25767628452399322</v>
      </c>
      <c r="AD258" s="1">
        <f t="shared" si="41"/>
        <v>5.6472766548372168E-2</v>
      </c>
      <c r="AE258" s="1">
        <f t="shared" si="42"/>
        <v>3.3328190094121281E-2</v>
      </c>
      <c r="AF258" s="1">
        <f t="shared" si="43"/>
        <v>9.3812683227896931E-2</v>
      </c>
      <c r="AY258" s="2" t="s">
        <v>251</v>
      </c>
      <c r="AZ258" s="4" t="s">
        <v>872</v>
      </c>
      <c r="BA258" s="1">
        <f t="shared" si="44"/>
        <v>1</v>
      </c>
      <c r="BB258" s="1">
        <f t="shared" si="45"/>
        <v>0.60974983964079543</v>
      </c>
      <c r="BC258" s="1">
        <f t="shared" si="46"/>
        <v>0.20115458627325208</v>
      </c>
      <c r="BD258" s="1">
        <f t="shared" si="47"/>
        <v>7.5817831943553557E-2</v>
      </c>
      <c r="BE258" s="1">
        <f t="shared" si="48"/>
        <v>5.3880692751763951E-2</v>
      </c>
      <c r="BF258" s="1">
        <f t="shared" si="49"/>
        <v>5.9397049390635025E-2</v>
      </c>
    </row>
    <row r="259" spans="1:58" x14ac:dyDescent="0.25">
      <c r="A259">
        <v>2011</v>
      </c>
      <c r="B259" t="s">
        <v>523</v>
      </c>
      <c r="C259" t="s">
        <v>524</v>
      </c>
      <c r="D259">
        <v>50716</v>
      </c>
      <c r="E259">
        <v>21624</v>
      </c>
      <c r="F259">
        <v>14358</v>
      </c>
      <c r="G259">
        <v>4713</v>
      </c>
      <c r="H259">
        <v>5313</v>
      </c>
      <c r="I259">
        <v>4708</v>
      </c>
      <c r="J259">
        <v>6178</v>
      </c>
      <c r="K259">
        <v>3138</v>
      </c>
      <c r="L259">
        <v>1849</v>
      </c>
      <c r="M259">
        <v>439</v>
      </c>
      <c r="N259">
        <v>247</v>
      </c>
      <c r="O259">
        <v>505</v>
      </c>
      <c r="AA259" s="1">
        <f t="shared" ref="AA259:AA322" si="50">J259/$J259</f>
        <v>1</v>
      </c>
      <c r="AB259" s="1">
        <f t="shared" ref="AB259:AB322" si="51">K259/$J259</f>
        <v>0.50793136937520234</v>
      </c>
      <c r="AC259" s="1">
        <f t="shared" ref="AC259:AC322" si="52">L259/$J259</f>
        <v>0.29928779540304307</v>
      </c>
      <c r="AD259" s="1">
        <f t="shared" ref="AD259:AD322" si="53">M259/$J259</f>
        <v>7.1058595014567821E-2</v>
      </c>
      <c r="AE259" s="1">
        <f t="shared" ref="AE259:AE322" si="54">N259/$J259</f>
        <v>3.9980576238264807E-2</v>
      </c>
      <c r="AF259" s="1">
        <f t="shared" ref="AF259:AF322" si="55">O259/$J259</f>
        <v>8.1741663968921977E-2</v>
      </c>
      <c r="AY259" s="2" t="s">
        <v>253</v>
      </c>
      <c r="AZ259" s="3" t="s">
        <v>873</v>
      </c>
      <c r="BA259" s="1">
        <f t="shared" ref="BA259:BA322" si="56">IFERROR(VLOOKUP($AY259,$B$2:$AF$376,26,FALSE),"")</f>
        <v>1</v>
      </c>
      <c r="BB259" s="1">
        <f t="shared" ref="BB259:BB322" si="57">IFERROR(VLOOKUP($AY259,$B$2:$AF$376,27,FALSE),"")</f>
        <v>0.5101718695194668</v>
      </c>
      <c r="BC259" s="1">
        <f t="shared" ref="BC259:BC322" si="58">IFERROR(VLOOKUP($AY259,$B$2:$AF$376,28,FALSE),"")</f>
        <v>0.28656611715187652</v>
      </c>
      <c r="BD259" s="1">
        <f t="shared" ref="BD259:BD322" si="59">IFERROR(VLOOKUP($AY259,$B$2:$AF$376,29,FALSE),"")</f>
        <v>7.7165906699403722E-2</v>
      </c>
      <c r="BE259" s="1">
        <f t="shared" ref="BE259:BE322" si="60">IFERROR(VLOOKUP($AY259,$B$2:$AF$376,30,FALSE),"")</f>
        <v>5.3139249386180289E-2</v>
      </c>
      <c r="BF259" s="1">
        <f t="shared" ref="BF259:BF322" si="61">IFERROR(VLOOKUP($AY259,$B$2:$AF$376,31,FALSE),"")</f>
        <v>7.2956857243072604E-2</v>
      </c>
    </row>
    <row r="260" spans="1:58" x14ac:dyDescent="0.25">
      <c r="A260">
        <v>2011</v>
      </c>
      <c r="B260" t="s">
        <v>525</v>
      </c>
      <c r="C260" t="s">
        <v>526</v>
      </c>
      <c r="D260">
        <v>47868</v>
      </c>
      <c r="E260">
        <v>19356</v>
      </c>
      <c r="F260">
        <v>11731</v>
      </c>
      <c r="G260">
        <v>7629</v>
      </c>
      <c r="H260">
        <v>3964</v>
      </c>
      <c r="I260">
        <v>5188</v>
      </c>
      <c r="J260">
        <v>6537</v>
      </c>
      <c r="K260">
        <v>3411</v>
      </c>
      <c r="L260">
        <v>1405</v>
      </c>
      <c r="M260">
        <v>854</v>
      </c>
      <c r="N260">
        <v>204</v>
      </c>
      <c r="O260">
        <v>663</v>
      </c>
      <c r="AA260" s="1">
        <f t="shared" si="50"/>
        <v>1</v>
      </c>
      <c r="AB260" s="1">
        <f t="shared" si="51"/>
        <v>0.52179899036255162</v>
      </c>
      <c r="AC260" s="1">
        <f t="shared" si="52"/>
        <v>0.21493039620621079</v>
      </c>
      <c r="AD260" s="1">
        <f t="shared" si="53"/>
        <v>0.1306409668043445</v>
      </c>
      <c r="AE260" s="1">
        <f t="shared" si="54"/>
        <v>3.1206975676916018E-2</v>
      </c>
      <c r="AF260" s="1">
        <f t="shared" si="55"/>
        <v>0.10142267094997705</v>
      </c>
      <c r="AY260" s="2" t="s">
        <v>351</v>
      </c>
      <c r="AZ260" s="3" t="s">
        <v>871</v>
      </c>
      <c r="BA260" s="1">
        <f t="shared" si="56"/>
        <v>1</v>
      </c>
      <c r="BB260" s="1">
        <f t="shared" si="57"/>
        <v>0.65334448160535119</v>
      </c>
      <c r="BC260" s="1">
        <f t="shared" si="58"/>
        <v>0.16806020066889632</v>
      </c>
      <c r="BD260" s="1">
        <f t="shared" si="59"/>
        <v>7.6421404682274249E-2</v>
      </c>
      <c r="BE260" s="1">
        <f t="shared" si="60"/>
        <v>2.7424749163879599E-2</v>
      </c>
      <c r="BF260" s="1">
        <f t="shared" si="61"/>
        <v>7.4749163879598665E-2</v>
      </c>
    </row>
    <row r="261" spans="1:58" x14ac:dyDescent="0.25">
      <c r="A261">
        <v>2011</v>
      </c>
      <c r="B261" t="s">
        <v>527</v>
      </c>
      <c r="C261" t="s">
        <v>528</v>
      </c>
      <c r="D261">
        <v>78511</v>
      </c>
      <c r="E261">
        <v>34819</v>
      </c>
      <c r="F261">
        <v>15669</v>
      </c>
      <c r="G261">
        <v>11300</v>
      </c>
      <c r="H261">
        <v>9267</v>
      </c>
      <c r="I261">
        <v>7456</v>
      </c>
      <c r="J261">
        <v>9579</v>
      </c>
      <c r="K261">
        <v>5566</v>
      </c>
      <c r="L261">
        <v>1850</v>
      </c>
      <c r="M261">
        <v>847</v>
      </c>
      <c r="N261">
        <v>430</v>
      </c>
      <c r="O261">
        <v>886</v>
      </c>
      <c r="AA261" s="1">
        <f t="shared" si="50"/>
        <v>1</v>
      </c>
      <c r="AB261" s="1">
        <f t="shared" si="51"/>
        <v>0.58106274141350867</v>
      </c>
      <c r="AC261" s="1">
        <f t="shared" si="52"/>
        <v>0.19313080697358806</v>
      </c>
      <c r="AD261" s="1">
        <f t="shared" si="53"/>
        <v>8.8422591084664368E-2</v>
      </c>
      <c r="AE261" s="1">
        <f t="shared" si="54"/>
        <v>4.4889863242509653E-2</v>
      </c>
      <c r="AF261" s="1">
        <f t="shared" si="55"/>
        <v>9.2493997285729199E-2</v>
      </c>
      <c r="AY261" s="2" t="s">
        <v>69</v>
      </c>
      <c r="AZ261" s="3" t="s">
        <v>870</v>
      </c>
      <c r="BA261" s="1">
        <f t="shared" si="56"/>
        <v>1</v>
      </c>
      <c r="BB261" s="1">
        <f t="shared" si="57"/>
        <v>0.71654333375141099</v>
      </c>
      <c r="BC261" s="1">
        <f t="shared" si="58"/>
        <v>0.14906559638780886</v>
      </c>
      <c r="BD261" s="1">
        <f t="shared" si="59"/>
        <v>3.4115138592750532E-2</v>
      </c>
      <c r="BE261" s="1">
        <f t="shared" si="60"/>
        <v>3.2421923993477986E-2</v>
      </c>
      <c r="BF261" s="1">
        <f t="shared" si="61"/>
        <v>6.7854007274551612E-2</v>
      </c>
    </row>
    <row r="262" spans="1:58" x14ac:dyDescent="0.25">
      <c r="A262">
        <v>2011</v>
      </c>
      <c r="B262" t="s">
        <v>529</v>
      </c>
      <c r="C262" t="s">
        <v>530</v>
      </c>
      <c r="D262">
        <v>56499</v>
      </c>
      <c r="E262">
        <v>17343</v>
      </c>
      <c r="F262">
        <v>16315</v>
      </c>
      <c r="G262">
        <v>9563</v>
      </c>
      <c r="H262">
        <v>7846</v>
      </c>
      <c r="I262">
        <v>5432</v>
      </c>
      <c r="J262">
        <v>6136</v>
      </c>
      <c r="K262">
        <v>2706</v>
      </c>
      <c r="L262">
        <v>1887</v>
      </c>
      <c r="M262">
        <v>683</v>
      </c>
      <c r="N262">
        <v>324</v>
      </c>
      <c r="O262">
        <v>536</v>
      </c>
      <c r="AA262" s="1">
        <f t="shared" si="50"/>
        <v>1</v>
      </c>
      <c r="AB262" s="1">
        <f t="shared" si="51"/>
        <v>0.44100391134289441</v>
      </c>
      <c r="AC262" s="1">
        <f t="shared" si="52"/>
        <v>0.30752933507170793</v>
      </c>
      <c r="AD262" s="1">
        <f t="shared" si="53"/>
        <v>0.1113102998696219</v>
      </c>
      <c r="AE262" s="1">
        <f t="shared" si="54"/>
        <v>5.2803129074315516E-2</v>
      </c>
      <c r="AF262" s="1">
        <f t="shared" si="55"/>
        <v>8.7353324641460228E-2</v>
      </c>
      <c r="AY262" s="2" t="s">
        <v>21</v>
      </c>
      <c r="AZ262" s="3" t="s">
        <v>869</v>
      </c>
      <c r="BA262" s="1">
        <f t="shared" si="56"/>
        <v>1</v>
      </c>
      <c r="BB262" s="1">
        <f t="shared" si="57"/>
        <v>0.70799617158270256</v>
      </c>
      <c r="BC262" s="1">
        <f t="shared" si="58"/>
        <v>0.13155833985904464</v>
      </c>
      <c r="BD262" s="1">
        <f t="shared" si="59"/>
        <v>6.1341686243800576E-2</v>
      </c>
      <c r="BE262" s="1">
        <f t="shared" si="60"/>
        <v>3.1062385800052206E-2</v>
      </c>
      <c r="BF262" s="1">
        <f t="shared" si="61"/>
        <v>6.8041416514400072E-2</v>
      </c>
    </row>
    <row r="263" spans="1:58" x14ac:dyDescent="0.25">
      <c r="A263">
        <v>2011</v>
      </c>
      <c r="B263" t="s">
        <v>531</v>
      </c>
      <c r="C263" t="s">
        <v>532</v>
      </c>
      <c r="D263">
        <v>48639</v>
      </c>
      <c r="E263">
        <v>21781</v>
      </c>
      <c r="F263">
        <v>11129</v>
      </c>
      <c r="G263">
        <v>5539</v>
      </c>
      <c r="H263">
        <v>5431</v>
      </c>
      <c r="I263">
        <v>4759</v>
      </c>
      <c r="J263">
        <v>6563</v>
      </c>
      <c r="K263">
        <v>3782</v>
      </c>
      <c r="L263">
        <v>1488</v>
      </c>
      <c r="M263">
        <v>548</v>
      </c>
      <c r="N263">
        <v>252</v>
      </c>
      <c r="O263">
        <v>493</v>
      </c>
      <c r="AA263" s="1">
        <f t="shared" si="50"/>
        <v>1</v>
      </c>
      <c r="AB263" s="1">
        <f t="shared" si="51"/>
        <v>0.57626085631570922</v>
      </c>
      <c r="AC263" s="1">
        <f t="shared" si="52"/>
        <v>0.22672558281273808</v>
      </c>
      <c r="AD263" s="1">
        <f t="shared" si="53"/>
        <v>8.349840012189548E-2</v>
      </c>
      <c r="AE263" s="1">
        <f t="shared" si="54"/>
        <v>3.8397074508608867E-2</v>
      </c>
      <c r="AF263" s="1">
        <f t="shared" si="55"/>
        <v>7.5118086241048307E-2</v>
      </c>
      <c r="AY263" s="2" t="s">
        <v>237</v>
      </c>
      <c r="AZ263" s="3" t="s">
        <v>869</v>
      </c>
      <c r="BA263" s="1">
        <f t="shared" si="56"/>
        <v>1</v>
      </c>
      <c r="BB263" s="1">
        <f t="shared" si="57"/>
        <v>0.72482287449392713</v>
      </c>
      <c r="BC263" s="1">
        <f t="shared" si="58"/>
        <v>0.11683957489878542</v>
      </c>
      <c r="BD263" s="1">
        <f t="shared" si="59"/>
        <v>6.3891700404858295E-2</v>
      </c>
      <c r="BE263" s="1">
        <f t="shared" si="60"/>
        <v>2.8340080971659919E-2</v>
      </c>
      <c r="BF263" s="1">
        <f t="shared" si="61"/>
        <v>6.6105769230769232E-2</v>
      </c>
    </row>
    <row r="264" spans="1:58" x14ac:dyDescent="0.25">
      <c r="A264">
        <v>2011</v>
      </c>
      <c r="B264" t="s">
        <v>533</v>
      </c>
      <c r="C264" t="s">
        <v>534</v>
      </c>
      <c r="D264">
        <v>63118</v>
      </c>
      <c r="E264">
        <v>25669</v>
      </c>
      <c r="F264">
        <v>15832</v>
      </c>
      <c r="G264">
        <v>9236</v>
      </c>
      <c r="H264">
        <v>6524</v>
      </c>
      <c r="I264">
        <v>5857</v>
      </c>
      <c r="J264">
        <v>7893</v>
      </c>
      <c r="K264">
        <v>4002</v>
      </c>
      <c r="L264">
        <v>2039</v>
      </c>
      <c r="M264">
        <v>818</v>
      </c>
      <c r="N264">
        <v>327</v>
      </c>
      <c r="O264">
        <v>707</v>
      </c>
      <c r="AA264" s="1">
        <f t="shared" si="50"/>
        <v>1</v>
      </c>
      <c r="AB264" s="1">
        <f t="shared" si="51"/>
        <v>0.50703154694032693</v>
      </c>
      <c r="AC264" s="1">
        <f t="shared" si="52"/>
        <v>0.2583301659698467</v>
      </c>
      <c r="AD264" s="1">
        <f t="shared" si="53"/>
        <v>0.10363613328265552</v>
      </c>
      <c r="AE264" s="1">
        <f t="shared" si="54"/>
        <v>4.1429114405169137E-2</v>
      </c>
      <c r="AF264" s="1">
        <f t="shared" si="55"/>
        <v>8.9573039402001772E-2</v>
      </c>
      <c r="AY264" s="2" t="s">
        <v>263</v>
      </c>
      <c r="AZ264" s="3" t="s">
        <v>874</v>
      </c>
      <c r="BA264" s="1">
        <f t="shared" si="56"/>
        <v>1</v>
      </c>
      <c r="BB264" s="1">
        <f t="shared" si="57"/>
        <v>0.49096754439681567</v>
      </c>
      <c r="BC264" s="1">
        <f t="shared" si="58"/>
        <v>0.29470300061236987</v>
      </c>
      <c r="BD264" s="1">
        <f t="shared" si="59"/>
        <v>7.9454990814451926E-2</v>
      </c>
      <c r="BE264" s="1">
        <f t="shared" si="60"/>
        <v>5.7256582976117576E-2</v>
      </c>
      <c r="BF264" s="1">
        <f t="shared" si="61"/>
        <v>7.7617881200244945E-2</v>
      </c>
    </row>
    <row r="265" spans="1:58" x14ac:dyDescent="0.25">
      <c r="A265">
        <v>2011</v>
      </c>
      <c r="B265" t="s">
        <v>535</v>
      </c>
      <c r="C265" t="s">
        <v>536</v>
      </c>
      <c r="D265">
        <v>55589</v>
      </c>
      <c r="E265">
        <v>31722</v>
      </c>
      <c r="F265">
        <v>6749</v>
      </c>
      <c r="G265">
        <v>5948</v>
      </c>
      <c r="H265">
        <v>5905</v>
      </c>
      <c r="I265">
        <v>5265</v>
      </c>
      <c r="J265">
        <v>7099</v>
      </c>
      <c r="K265">
        <v>4880</v>
      </c>
      <c r="L265">
        <v>727</v>
      </c>
      <c r="M265">
        <v>621</v>
      </c>
      <c r="N265">
        <v>289</v>
      </c>
      <c r="O265">
        <v>582</v>
      </c>
      <c r="AA265" s="1">
        <f t="shared" si="50"/>
        <v>1</v>
      </c>
      <c r="AB265" s="1">
        <f t="shared" si="51"/>
        <v>0.68742076348781522</v>
      </c>
      <c r="AC265" s="1">
        <f t="shared" si="52"/>
        <v>0.10240878997041837</v>
      </c>
      <c r="AD265" s="1">
        <f t="shared" si="53"/>
        <v>8.7477109452035504E-2</v>
      </c>
      <c r="AE265" s="1">
        <f t="shared" si="54"/>
        <v>4.0709959149175939E-2</v>
      </c>
      <c r="AF265" s="1">
        <f t="shared" si="55"/>
        <v>8.1983377940555005E-2</v>
      </c>
      <c r="AY265" s="2" t="s">
        <v>647</v>
      </c>
      <c r="AZ265" s="3" t="s">
        <v>873</v>
      </c>
      <c r="BA265" s="1">
        <f t="shared" si="56"/>
        <v>1</v>
      </c>
      <c r="BB265" s="1">
        <f t="shared" si="57"/>
        <v>0.54534294920975912</v>
      </c>
      <c r="BC265" s="1">
        <f t="shared" si="58"/>
        <v>0.26100966702470463</v>
      </c>
      <c r="BD265" s="1">
        <f t="shared" si="59"/>
        <v>6.6595059076262078E-2</v>
      </c>
      <c r="BE265" s="1">
        <f t="shared" si="60"/>
        <v>4.2964554242749732E-2</v>
      </c>
      <c r="BF265" s="1">
        <f t="shared" si="61"/>
        <v>8.4087770446524476E-2</v>
      </c>
    </row>
    <row r="266" spans="1:58" x14ac:dyDescent="0.25">
      <c r="A266">
        <v>2011</v>
      </c>
      <c r="B266" t="s">
        <v>537</v>
      </c>
      <c r="C266" t="s">
        <v>538</v>
      </c>
      <c r="D266">
        <v>60326</v>
      </c>
      <c r="E266">
        <v>24350</v>
      </c>
      <c r="F266">
        <v>12651</v>
      </c>
      <c r="G266">
        <v>10999</v>
      </c>
      <c r="H266">
        <v>6917</v>
      </c>
      <c r="I266">
        <v>5409</v>
      </c>
      <c r="J266">
        <v>7147</v>
      </c>
      <c r="K266">
        <v>3941</v>
      </c>
      <c r="L266">
        <v>1638</v>
      </c>
      <c r="M266">
        <v>713</v>
      </c>
      <c r="N266">
        <v>278</v>
      </c>
      <c r="O266">
        <v>577</v>
      </c>
      <c r="AA266" s="1">
        <f t="shared" si="50"/>
        <v>1</v>
      </c>
      <c r="AB266" s="1">
        <f t="shared" si="51"/>
        <v>0.55142017629774731</v>
      </c>
      <c r="AC266" s="1">
        <f t="shared" si="52"/>
        <v>0.22918707149853085</v>
      </c>
      <c r="AD266" s="1">
        <f t="shared" si="53"/>
        <v>9.9762137959983205E-2</v>
      </c>
      <c r="AE266" s="1">
        <f t="shared" si="54"/>
        <v>3.8897439485098641E-2</v>
      </c>
      <c r="AF266" s="1">
        <f t="shared" si="55"/>
        <v>8.0733174758639989E-2</v>
      </c>
      <c r="AY266" s="2" t="s">
        <v>383</v>
      </c>
      <c r="AZ266" s="3" t="s">
        <v>874</v>
      </c>
      <c r="BA266" s="1">
        <f t="shared" si="56"/>
        <v>1</v>
      </c>
      <c r="BB266" s="1">
        <f t="shared" si="57"/>
        <v>0.5576158940397351</v>
      </c>
      <c r="BC266" s="1">
        <f t="shared" si="58"/>
        <v>0.22295805739514349</v>
      </c>
      <c r="BD266" s="1">
        <f t="shared" si="59"/>
        <v>8.2560706401766007E-2</v>
      </c>
      <c r="BE266" s="1">
        <f t="shared" si="60"/>
        <v>7.1376011773362766E-2</v>
      </c>
      <c r="BF266" s="1">
        <f t="shared" si="61"/>
        <v>6.5489330389992648E-2</v>
      </c>
    </row>
    <row r="267" spans="1:58" x14ac:dyDescent="0.25">
      <c r="A267">
        <v>2011</v>
      </c>
      <c r="B267" t="s">
        <v>539</v>
      </c>
      <c r="C267" t="s">
        <v>540</v>
      </c>
      <c r="D267">
        <v>57630</v>
      </c>
      <c r="E267">
        <v>23990</v>
      </c>
      <c r="F267">
        <v>8937</v>
      </c>
      <c r="G267">
        <v>11337</v>
      </c>
      <c r="H267">
        <v>8177</v>
      </c>
      <c r="I267">
        <v>5189</v>
      </c>
      <c r="J267">
        <v>6174</v>
      </c>
      <c r="K267">
        <v>3677</v>
      </c>
      <c r="L267">
        <v>1087</v>
      </c>
      <c r="M267">
        <v>645</v>
      </c>
      <c r="N267">
        <v>295</v>
      </c>
      <c r="O267">
        <v>470</v>
      </c>
      <c r="AA267" s="1">
        <f t="shared" si="50"/>
        <v>1</v>
      </c>
      <c r="AB267" s="1">
        <f t="shared" si="51"/>
        <v>0.59556203433754451</v>
      </c>
      <c r="AC267" s="1">
        <f t="shared" si="52"/>
        <v>0.17606090055069648</v>
      </c>
      <c r="AD267" s="1">
        <f t="shared" si="53"/>
        <v>0.10447035957240039</v>
      </c>
      <c r="AE267" s="1">
        <f t="shared" si="54"/>
        <v>4.7781017168772269E-2</v>
      </c>
      <c r="AF267" s="1">
        <f t="shared" si="55"/>
        <v>7.6125688370586336E-2</v>
      </c>
      <c r="AY267" s="2" t="s">
        <v>31</v>
      </c>
      <c r="AZ267" s="3" t="s">
        <v>870</v>
      </c>
      <c r="BA267" s="1">
        <f t="shared" si="56"/>
        <v>1</v>
      </c>
      <c r="BB267" s="1">
        <f t="shared" si="57"/>
        <v>0.69097347257232022</v>
      </c>
      <c r="BC267" s="1">
        <f t="shared" si="58"/>
        <v>0.17494898571600048</v>
      </c>
      <c r="BD267" s="1">
        <f t="shared" si="59"/>
        <v>4.4532469091345575E-2</v>
      </c>
      <c r="BE267" s="1">
        <f t="shared" si="60"/>
        <v>2.4966990757412075E-2</v>
      </c>
      <c r="BF267" s="1">
        <f t="shared" si="61"/>
        <v>6.4578081862921619E-2</v>
      </c>
    </row>
    <row r="268" spans="1:58" x14ac:dyDescent="0.25">
      <c r="A268">
        <v>2011</v>
      </c>
      <c r="B268" t="s">
        <v>541</v>
      </c>
      <c r="C268" t="s">
        <v>542</v>
      </c>
      <c r="D268">
        <v>75249</v>
      </c>
      <c r="E268">
        <v>34350</v>
      </c>
      <c r="F268">
        <v>17320</v>
      </c>
      <c r="G268">
        <v>9240</v>
      </c>
      <c r="H268">
        <v>8727</v>
      </c>
      <c r="I268">
        <v>5612</v>
      </c>
      <c r="J268">
        <v>8935</v>
      </c>
      <c r="K268">
        <v>5477</v>
      </c>
      <c r="L268">
        <v>1889</v>
      </c>
      <c r="M268">
        <v>685</v>
      </c>
      <c r="N268">
        <v>358</v>
      </c>
      <c r="O268">
        <v>526</v>
      </c>
      <c r="AA268" s="1">
        <f t="shared" si="50"/>
        <v>1</v>
      </c>
      <c r="AB268" s="1">
        <f t="shared" si="51"/>
        <v>0.612982652490207</v>
      </c>
      <c r="AC268" s="1">
        <f t="shared" si="52"/>
        <v>0.21141578063794067</v>
      </c>
      <c r="AD268" s="1">
        <f t="shared" si="53"/>
        <v>7.6664801343033009E-2</v>
      </c>
      <c r="AE268" s="1">
        <f t="shared" si="54"/>
        <v>4.0067151650811414E-2</v>
      </c>
      <c r="AF268" s="1">
        <f t="shared" si="55"/>
        <v>5.8869613878007834E-2</v>
      </c>
      <c r="AY268" s="2" t="s">
        <v>565</v>
      </c>
      <c r="AZ268" s="3" t="s">
        <v>871</v>
      </c>
      <c r="BA268" s="1">
        <f t="shared" si="56"/>
        <v>1</v>
      </c>
      <c r="BB268" s="1">
        <f t="shared" si="57"/>
        <v>0.57349445324881143</v>
      </c>
      <c r="BC268" s="1">
        <f t="shared" si="58"/>
        <v>0.22246434231378764</v>
      </c>
      <c r="BD268" s="1">
        <f t="shared" si="59"/>
        <v>7.8843106180665604E-2</v>
      </c>
      <c r="BE268" s="1">
        <f t="shared" si="60"/>
        <v>5.2892234548335977E-2</v>
      </c>
      <c r="BF268" s="1">
        <f t="shared" si="61"/>
        <v>7.2305863708399365E-2</v>
      </c>
    </row>
    <row r="269" spans="1:58" x14ac:dyDescent="0.25">
      <c r="A269">
        <v>2011</v>
      </c>
      <c r="B269" t="s">
        <v>543</v>
      </c>
      <c r="C269" t="s">
        <v>544</v>
      </c>
      <c r="D269">
        <v>70245</v>
      </c>
      <c r="E269">
        <v>45782</v>
      </c>
      <c r="F269">
        <v>5906</v>
      </c>
      <c r="G269">
        <v>6447</v>
      </c>
      <c r="H269">
        <v>7431</v>
      </c>
      <c r="I269">
        <v>4679</v>
      </c>
      <c r="J269">
        <v>10199</v>
      </c>
      <c r="K269">
        <v>7008</v>
      </c>
      <c r="L269">
        <v>725</v>
      </c>
      <c r="M269">
        <v>1001</v>
      </c>
      <c r="N269">
        <v>672</v>
      </c>
      <c r="O269">
        <v>793</v>
      </c>
      <c r="AA269" s="1">
        <f t="shared" si="50"/>
        <v>1</v>
      </c>
      <c r="AB269" s="1">
        <f t="shared" si="51"/>
        <v>0.68712618884204335</v>
      </c>
      <c r="AC269" s="1">
        <f t="shared" si="52"/>
        <v>7.1085400529463674E-2</v>
      </c>
      <c r="AD269" s="1">
        <f t="shared" si="53"/>
        <v>9.8146877144818123E-2</v>
      </c>
      <c r="AE269" s="1">
        <f t="shared" si="54"/>
        <v>6.5888812628689092E-2</v>
      </c>
      <c r="AF269" s="1">
        <f t="shared" si="55"/>
        <v>7.7752720854985788E-2</v>
      </c>
      <c r="AY269" s="2" t="s">
        <v>449</v>
      </c>
      <c r="AZ269" s="3" t="s">
        <v>870</v>
      </c>
      <c r="BA269" s="1">
        <f t="shared" si="56"/>
        <v>1</v>
      </c>
      <c r="BB269" s="1">
        <f t="shared" si="57"/>
        <v>0.62378618329788216</v>
      </c>
      <c r="BC269" s="1">
        <f t="shared" si="58"/>
        <v>0.21353925830019421</v>
      </c>
      <c r="BD269" s="1">
        <f t="shared" si="59"/>
        <v>2.8206788125404607E-2</v>
      </c>
      <c r="BE269" s="1">
        <f t="shared" si="60"/>
        <v>3.5882733746416352E-2</v>
      </c>
      <c r="BF269" s="1">
        <f t="shared" si="61"/>
        <v>9.8585036530102657E-2</v>
      </c>
    </row>
    <row r="270" spans="1:58" x14ac:dyDescent="0.25">
      <c r="A270">
        <v>2011</v>
      </c>
      <c r="B270" t="s">
        <v>545</v>
      </c>
      <c r="C270" t="s">
        <v>546</v>
      </c>
      <c r="D270">
        <v>70714</v>
      </c>
      <c r="E270">
        <v>27877</v>
      </c>
      <c r="F270">
        <v>18194</v>
      </c>
      <c r="G270">
        <v>8094</v>
      </c>
      <c r="H270">
        <v>10709</v>
      </c>
      <c r="I270">
        <v>5840</v>
      </c>
      <c r="J270">
        <v>7783</v>
      </c>
      <c r="K270">
        <v>4237</v>
      </c>
      <c r="L270">
        <v>1870</v>
      </c>
      <c r="M270">
        <v>584</v>
      </c>
      <c r="N270">
        <v>403</v>
      </c>
      <c r="O270">
        <v>689</v>
      </c>
      <c r="AA270" s="1">
        <f t="shared" si="50"/>
        <v>1</v>
      </c>
      <c r="AB270" s="1">
        <f t="shared" si="51"/>
        <v>0.54439162276757036</v>
      </c>
      <c r="AC270" s="1">
        <f t="shared" si="52"/>
        <v>0.24026724913272518</v>
      </c>
      <c r="AD270" s="1">
        <f t="shared" si="53"/>
        <v>7.5035333418990102E-2</v>
      </c>
      <c r="AE270" s="1">
        <f t="shared" si="54"/>
        <v>5.1779519465501737E-2</v>
      </c>
      <c r="AF270" s="1">
        <f t="shared" si="55"/>
        <v>8.8526275215212641E-2</v>
      </c>
      <c r="AY270" s="2" t="s">
        <v>533</v>
      </c>
      <c r="AZ270" s="4" t="s">
        <v>872</v>
      </c>
      <c r="BA270" s="1">
        <f t="shared" si="56"/>
        <v>1</v>
      </c>
      <c r="BB270" s="1">
        <f t="shared" si="57"/>
        <v>0.50703154694032693</v>
      </c>
      <c r="BC270" s="1">
        <f t="shared" si="58"/>
        <v>0.2583301659698467</v>
      </c>
      <c r="BD270" s="1">
        <f t="shared" si="59"/>
        <v>0.10363613328265552</v>
      </c>
      <c r="BE270" s="1">
        <f t="shared" si="60"/>
        <v>4.1429114405169137E-2</v>
      </c>
      <c r="BF270" s="1">
        <f t="shared" si="61"/>
        <v>8.9573039402001772E-2</v>
      </c>
    </row>
    <row r="271" spans="1:58" x14ac:dyDescent="0.25">
      <c r="A271">
        <v>2011</v>
      </c>
      <c r="B271" t="s">
        <v>547</v>
      </c>
      <c r="C271" t="s">
        <v>548</v>
      </c>
      <c r="D271">
        <v>63646</v>
      </c>
      <c r="E271">
        <v>29542</v>
      </c>
      <c r="F271">
        <v>15141</v>
      </c>
      <c r="G271">
        <v>6001</v>
      </c>
      <c r="H271">
        <v>7970</v>
      </c>
      <c r="I271">
        <v>4992</v>
      </c>
      <c r="J271">
        <v>7323</v>
      </c>
      <c r="K271">
        <v>4359</v>
      </c>
      <c r="L271">
        <v>1594</v>
      </c>
      <c r="M271">
        <v>439</v>
      </c>
      <c r="N271">
        <v>346</v>
      </c>
      <c r="O271">
        <v>585</v>
      </c>
      <c r="AA271" s="1">
        <f t="shared" si="50"/>
        <v>1</v>
      </c>
      <c r="AB271" s="1">
        <f t="shared" si="51"/>
        <v>0.59524784924211394</v>
      </c>
      <c r="AC271" s="1">
        <f t="shared" si="52"/>
        <v>0.21767035368018572</v>
      </c>
      <c r="AD271" s="1">
        <f t="shared" si="53"/>
        <v>5.9948108698620786E-2</v>
      </c>
      <c r="AE271" s="1">
        <f t="shared" si="54"/>
        <v>4.7248395466338931E-2</v>
      </c>
      <c r="AF271" s="1">
        <f t="shared" si="55"/>
        <v>7.9885292912740685E-2</v>
      </c>
      <c r="AY271" s="2" t="s">
        <v>605</v>
      </c>
      <c r="AZ271" s="3" t="s">
        <v>871</v>
      </c>
      <c r="BA271" s="1">
        <f t="shared" si="56"/>
        <v>1</v>
      </c>
      <c r="BB271" s="1">
        <f t="shared" si="57"/>
        <v>0.72346132128740825</v>
      </c>
      <c r="BC271" s="1">
        <f t="shared" si="58"/>
        <v>7.8557312252964431E-2</v>
      </c>
      <c r="BD271" s="1">
        <f t="shared" si="59"/>
        <v>9.2744212309429697E-2</v>
      </c>
      <c r="BE271" s="1">
        <f t="shared" si="60"/>
        <v>3.3102766798418976E-2</v>
      </c>
      <c r="BF271" s="1">
        <f t="shared" si="61"/>
        <v>7.2134387351778656E-2</v>
      </c>
    </row>
    <row r="272" spans="1:58" x14ac:dyDescent="0.25">
      <c r="A272">
        <v>2011</v>
      </c>
      <c r="B272" t="s">
        <v>549</v>
      </c>
      <c r="C272" t="s">
        <v>550</v>
      </c>
      <c r="D272">
        <v>57076</v>
      </c>
      <c r="E272">
        <v>22245</v>
      </c>
      <c r="F272">
        <v>16780</v>
      </c>
      <c r="G272">
        <v>5424</v>
      </c>
      <c r="H272">
        <v>7901</v>
      </c>
      <c r="I272">
        <v>4726</v>
      </c>
      <c r="J272">
        <v>6804</v>
      </c>
      <c r="K272">
        <v>3859</v>
      </c>
      <c r="L272">
        <v>1743</v>
      </c>
      <c r="M272">
        <v>376</v>
      </c>
      <c r="N272">
        <v>292</v>
      </c>
      <c r="O272">
        <v>534</v>
      </c>
      <c r="AA272" s="1">
        <f t="shared" si="50"/>
        <v>1</v>
      </c>
      <c r="AB272" s="1">
        <f t="shared" si="51"/>
        <v>0.56716637272192827</v>
      </c>
      <c r="AC272" s="1">
        <f t="shared" si="52"/>
        <v>0.25617283950617287</v>
      </c>
      <c r="AD272" s="1">
        <f t="shared" si="53"/>
        <v>5.5261610817166372E-2</v>
      </c>
      <c r="AE272" s="1">
        <f t="shared" si="54"/>
        <v>4.2915931804820694E-2</v>
      </c>
      <c r="AF272" s="1">
        <f t="shared" si="55"/>
        <v>7.8483245149911812E-2</v>
      </c>
      <c r="AY272" s="2" t="s">
        <v>71</v>
      </c>
      <c r="AZ272" s="3" t="s">
        <v>870</v>
      </c>
      <c r="BA272" s="1">
        <f t="shared" si="56"/>
        <v>1</v>
      </c>
      <c r="BB272" s="1">
        <f t="shared" si="57"/>
        <v>0.68549734244495064</v>
      </c>
      <c r="BC272" s="1">
        <f t="shared" si="58"/>
        <v>0.17137433561123766</v>
      </c>
      <c r="BD272" s="1">
        <f t="shared" si="59"/>
        <v>4.0242976461655276E-2</v>
      </c>
      <c r="BE272" s="1">
        <f t="shared" si="60"/>
        <v>3.1586940015186027E-2</v>
      </c>
      <c r="BF272" s="1">
        <f t="shared" si="61"/>
        <v>7.1298405466970388E-2</v>
      </c>
    </row>
    <row r="273" spans="1:58" x14ac:dyDescent="0.25">
      <c r="A273">
        <v>2011</v>
      </c>
      <c r="B273" t="s">
        <v>551</v>
      </c>
      <c r="C273" t="s">
        <v>552</v>
      </c>
      <c r="D273">
        <v>65279</v>
      </c>
      <c r="E273">
        <v>24671</v>
      </c>
      <c r="F273">
        <v>21542</v>
      </c>
      <c r="G273">
        <v>3341</v>
      </c>
      <c r="H273">
        <v>10110</v>
      </c>
      <c r="I273">
        <v>5615</v>
      </c>
      <c r="J273">
        <v>5607</v>
      </c>
      <c r="K273">
        <v>3364</v>
      </c>
      <c r="L273">
        <v>1270</v>
      </c>
      <c r="M273">
        <v>182</v>
      </c>
      <c r="N273">
        <v>334</v>
      </c>
      <c r="O273">
        <v>457</v>
      </c>
      <c r="AA273" s="1">
        <f t="shared" si="50"/>
        <v>1</v>
      </c>
      <c r="AB273" s="1">
        <f t="shared" si="51"/>
        <v>0.59996433030140894</v>
      </c>
      <c r="AC273" s="1">
        <f t="shared" si="52"/>
        <v>0.22650258605314785</v>
      </c>
      <c r="AD273" s="1">
        <f t="shared" si="53"/>
        <v>3.2459425717852687E-2</v>
      </c>
      <c r="AE273" s="1">
        <f t="shared" si="54"/>
        <v>5.9568396647048334E-2</v>
      </c>
      <c r="AF273" s="1">
        <f t="shared" si="55"/>
        <v>8.1505261280542182E-2</v>
      </c>
      <c r="AY273" s="2" t="s">
        <v>255</v>
      </c>
      <c r="AZ273" s="3" t="s">
        <v>871</v>
      </c>
      <c r="BA273" s="1">
        <f t="shared" si="56"/>
        <v>1</v>
      </c>
      <c r="BB273" s="1">
        <f t="shared" si="57"/>
        <v>0.66568280204643837</v>
      </c>
      <c r="BC273" s="1">
        <f t="shared" si="58"/>
        <v>0.18516332152695789</v>
      </c>
      <c r="BD273" s="1">
        <f t="shared" si="59"/>
        <v>6.0802833530106258E-2</v>
      </c>
      <c r="BE273" s="1">
        <f t="shared" si="60"/>
        <v>2.4203069657615112E-2</v>
      </c>
      <c r="BF273" s="1">
        <f t="shared" si="61"/>
        <v>6.4147973238882328E-2</v>
      </c>
    </row>
    <row r="274" spans="1:58" x14ac:dyDescent="0.25">
      <c r="A274">
        <v>2011</v>
      </c>
      <c r="B274" t="s">
        <v>553</v>
      </c>
      <c r="C274" t="s">
        <v>554</v>
      </c>
      <c r="D274">
        <v>38273</v>
      </c>
      <c r="E274">
        <v>17360</v>
      </c>
      <c r="F274">
        <v>11857</v>
      </c>
      <c r="G274">
        <v>1247</v>
      </c>
      <c r="H274">
        <v>4197</v>
      </c>
      <c r="I274">
        <v>3612</v>
      </c>
      <c r="J274">
        <v>4353</v>
      </c>
      <c r="K274">
        <v>2638</v>
      </c>
      <c r="L274">
        <v>996</v>
      </c>
      <c r="M274">
        <v>140</v>
      </c>
      <c r="N274">
        <v>157</v>
      </c>
      <c r="O274">
        <v>422</v>
      </c>
      <c r="AA274" s="1">
        <f t="shared" si="50"/>
        <v>1</v>
      </c>
      <c r="AB274" s="1">
        <f t="shared" si="51"/>
        <v>0.6060188375832759</v>
      </c>
      <c r="AC274" s="1">
        <f t="shared" si="52"/>
        <v>0.22880771881461062</v>
      </c>
      <c r="AD274" s="1">
        <f t="shared" si="53"/>
        <v>3.2161727544222377E-2</v>
      </c>
      <c r="AE274" s="1">
        <f t="shared" si="54"/>
        <v>3.6067080174592238E-2</v>
      </c>
      <c r="AF274" s="1">
        <f t="shared" si="55"/>
        <v>9.694463588329888E-2</v>
      </c>
      <c r="AY274" s="2" t="s">
        <v>567</v>
      </c>
      <c r="AZ274" s="3" t="s">
        <v>873</v>
      </c>
      <c r="BA274" s="1">
        <f t="shared" si="56"/>
        <v>1</v>
      </c>
      <c r="BB274" s="1">
        <f t="shared" si="57"/>
        <v>0.49376391982182627</v>
      </c>
      <c r="BC274" s="1">
        <f t="shared" si="58"/>
        <v>0.2552338530066815</v>
      </c>
      <c r="BD274" s="1">
        <f t="shared" si="59"/>
        <v>8.2628062360801779E-2</v>
      </c>
      <c r="BE274" s="1">
        <f t="shared" si="60"/>
        <v>7.0601336302895321E-2</v>
      </c>
      <c r="BF274" s="1">
        <f t="shared" si="61"/>
        <v>9.7772828507795104E-2</v>
      </c>
    </row>
    <row r="275" spans="1:58" x14ac:dyDescent="0.25">
      <c r="A275">
        <v>2011</v>
      </c>
      <c r="B275" t="s">
        <v>555</v>
      </c>
      <c r="C275" t="s">
        <v>556</v>
      </c>
      <c r="D275">
        <v>70500</v>
      </c>
      <c r="E275">
        <v>30746</v>
      </c>
      <c r="F275">
        <v>14145</v>
      </c>
      <c r="G275">
        <v>10387</v>
      </c>
      <c r="H275">
        <v>9325</v>
      </c>
      <c r="I275">
        <v>5897</v>
      </c>
      <c r="J275">
        <v>9275</v>
      </c>
      <c r="K275">
        <v>5657</v>
      </c>
      <c r="L275">
        <v>1520</v>
      </c>
      <c r="M275">
        <v>858</v>
      </c>
      <c r="N275">
        <v>481</v>
      </c>
      <c r="O275">
        <v>759</v>
      </c>
      <c r="AA275" s="1">
        <f t="shared" si="50"/>
        <v>1</v>
      </c>
      <c r="AB275" s="1">
        <f t="shared" si="51"/>
        <v>0.60991913746630733</v>
      </c>
      <c r="AC275" s="1">
        <f t="shared" si="52"/>
        <v>0.16388140161725068</v>
      </c>
      <c r="AD275" s="1">
        <f t="shared" si="53"/>
        <v>9.2506738544474387E-2</v>
      </c>
      <c r="AE275" s="1">
        <f t="shared" si="54"/>
        <v>5.1859838274932617E-2</v>
      </c>
      <c r="AF275" s="1">
        <f t="shared" si="55"/>
        <v>8.1832884097035041E-2</v>
      </c>
      <c r="AY275" s="2" t="s">
        <v>657</v>
      </c>
      <c r="AZ275" s="4" t="s">
        <v>872</v>
      </c>
      <c r="BA275" s="1">
        <f t="shared" si="56"/>
        <v>1</v>
      </c>
      <c r="BB275" s="1">
        <f t="shared" si="57"/>
        <v>0.68027681660899653</v>
      </c>
      <c r="BC275" s="1">
        <f t="shared" si="58"/>
        <v>0.12373702422145329</v>
      </c>
      <c r="BD275" s="1">
        <f t="shared" si="59"/>
        <v>7.2802768166089965E-2</v>
      </c>
      <c r="BE275" s="1">
        <f t="shared" si="60"/>
        <v>5.2179930795847748E-2</v>
      </c>
      <c r="BF275" s="1">
        <f t="shared" si="61"/>
        <v>7.1003460207612459E-2</v>
      </c>
    </row>
    <row r="276" spans="1:58" x14ac:dyDescent="0.25">
      <c r="A276">
        <v>2011</v>
      </c>
      <c r="B276" t="s">
        <v>557</v>
      </c>
      <c r="C276" t="s">
        <v>558</v>
      </c>
      <c r="D276">
        <v>42785</v>
      </c>
      <c r="E276">
        <v>15838</v>
      </c>
      <c r="F276">
        <v>11978</v>
      </c>
      <c r="G276">
        <v>4000</v>
      </c>
      <c r="H276">
        <v>6930</v>
      </c>
      <c r="I276">
        <v>4039</v>
      </c>
      <c r="J276">
        <v>4369</v>
      </c>
      <c r="K276">
        <v>2323</v>
      </c>
      <c r="L276">
        <v>1119</v>
      </c>
      <c r="M276">
        <v>250</v>
      </c>
      <c r="N276">
        <v>256</v>
      </c>
      <c r="O276">
        <v>421</v>
      </c>
      <c r="AA276" s="1">
        <f t="shared" si="50"/>
        <v>1</v>
      </c>
      <c r="AB276" s="1">
        <f t="shared" si="51"/>
        <v>0.53170061799038681</v>
      </c>
      <c r="AC276" s="1">
        <f t="shared" si="52"/>
        <v>0.25612268253604942</v>
      </c>
      <c r="AD276" s="1">
        <f t="shared" si="53"/>
        <v>5.722133211261158E-2</v>
      </c>
      <c r="AE276" s="1">
        <f t="shared" si="54"/>
        <v>5.859464408331426E-2</v>
      </c>
      <c r="AF276" s="1">
        <f t="shared" si="55"/>
        <v>9.6360723277637908E-2</v>
      </c>
      <c r="AY276" s="2" t="s">
        <v>621</v>
      </c>
      <c r="AZ276" s="3" t="s">
        <v>874</v>
      </c>
      <c r="BA276" s="1">
        <f t="shared" si="56"/>
        <v>1</v>
      </c>
      <c r="BB276" s="1">
        <f t="shared" si="57"/>
        <v>0.5744920993227991</v>
      </c>
      <c r="BC276" s="1">
        <f t="shared" si="58"/>
        <v>0.24435665914221219</v>
      </c>
      <c r="BD276" s="1">
        <f t="shared" si="59"/>
        <v>4.9379232505643342E-2</v>
      </c>
      <c r="BE276" s="1">
        <f t="shared" si="60"/>
        <v>5.5163656884875845E-2</v>
      </c>
      <c r="BF276" s="1">
        <f t="shared" si="61"/>
        <v>7.6608352144469524E-2</v>
      </c>
    </row>
    <row r="277" spans="1:58" x14ac:dyDescent="0.25">
      <c r="A277">
        <v>2011</v>
      </c>
      <c r="B277" t="s">
        <v>559</v>
      </c>
      <c r="C277" t="s">
        <v>560</v>
      </c>
      <c r="D277">
        <v>71716</v>
      </c>
      <c r="E277">
        <v>31683</v>
      </c>
      <c r="F277">
        <v>17804</v>
      </c>
      <c r="G277">
        <v>7298</v>
      </c>
      <c r="H277">
        <v>8658</v>
      </c>
      <c r="I277">
        <v>6273</v>
      </c>
      <c r="J277">
        <v>7770</v>
      </c>
      <c r="K277">
        <v>4608</v>
      </c>
      <c r="L277">
        <v>1562</v>
      </c>
      <c r="M277">
        <v>515</v>
      </c>
      <c r="N277">
        <v>377</v>
      </c>
      <c r="O277">
        <v>708</v>
      </c>
      <c r="AA277" s="1">
        <f t="shared" si="50"/>
        <v>1</v>
      </c>
      <c r="AB277" s="1">
        <f t="shared" si="51"/>
        <v>0.59305019305019302</v>
      </c>
      <c r="AC277" s="1">
        <f t="shared" si="52"/>
        <v>0.20102960102960102</v>
      </c>
      <c r="AD277" s="1">
        <f t="shared" si="53"/>
        <v>6.6280566280566278E-2</v>
      </c>
      <c r="AE277" s="1">
        <f t="shared" si="54"/>
        <v>4.8519948519948522E-2</v>
      </c>
      <c r="AF277" s="1">
        <f t="shared" si="55"/>
        <v>9.1119691119691121E-2</v>
      </c>
      <c r="AY277" s="2" t="s">
        <v>239</v>
      </c>
      <c r="AZ277" s="3" t="s">
        <v>871</v>
      </c>
      <c r="BA277" s="1">
        <f t="shared" si="56"/>
        <v>1</v>
      </c>
      <c r="BB277" s="1">
        <f t="shared" si="57"/>
        <v>0.69536231884057975</v>
      </c>
      <c r="BC277" s="1">
        <f t="shared" si="58"/>
        <v>0.13053140096618357</v>
      </c>
      <c r="BD277" s="1">
        <f t="shared" si="59"/>
        <v>8.3961352657004829E-2</v>
      </c>
      <c r="BE277" s="1">
        <f t="shared" si="60"/>
        <v>3.7198067632850239E-2</v>
      </c>
      <c r="BF277" s="1">
        <f t="shared" si="61"/>
        <v>5.2946859903381639E-2</v>
      </c>
    </row>
    <row r="278" spans="1:58" x14ac:dyDescent="0.25">
      <c r="A278">
        <v>2011</v>
      </c>
      <c r="B278" t="s">
        <v>561</v>
      </c>
      <c r="C278" t="s">
        <v>562</v>
      </c>
      <c r="D278">
        <v>40985</v>
      </c>
      <c r="E278">
        <v>20018</v>
      </c>
      <c r="F278">
        <v>9222</v>
      </c>
      <c r="G278">
        <v>3338</v>
      </c>
      <c r="H278">
        <v>4914</v>
      </c>
      <c r="I278">
        <v>3493</v>
      </c>
      <c r="J278">
        <v>5353</v>
      </c>
      <c r="K278">
        <v>3293</v>
      </c>
      <c r="L278">
        <v>930</v>
      </c>
      <c r="M278">
        <v>377</v>
      </c>
      <c r="N278">
        <v>320</v>
      </c>
      <c r="O278">
        <v>433</v>
      </c>
      <c r="AA278" s="1">
        <f t="shared" si="50"/>
        <v>1</v>
      </c>
      <c r="AB278" s="1">
        <f t="shared" si="51"/>
        <v>0.61516906407621896</v>
      </c>
      <c r="AC278" s="1">
        <f t="shared" si="52"/>
        <v>0.17373435456753222</v>
      </c>
      <c r="AD278" s="1">
        <f t="shared" si="53"/>
        <v>7.042779749673081E-2</v>
      </c>
      <c r="AE278" s="1">
        <f t="shared" si="54"/>
        <v>5.9779562861946571E-2</v>
      </c>
      <c r="AF278" s="1">
        <f t="shared" si="55"/>
        <v>8.0889220997571454E-2</v>
      </c>
      <c r="AY278" s="2" t="s">
        <v>335</v>
      </c>
      <c r="AZ278" s="3" t="s">
        <v>873</v>
      </c>
      <c r="BA278" s="1">
        <f t="shared" si="56"/>
        <v>1</v>
      </c>
      <c r="BB278" s="1">
        <f t="shared" si="57"/>
        <v>0.51163442668909442</v>
      </c>
      <c r="BC278" s="1">
        <f t="shared" si="58"/>
        <v>0.27235772357723576</v>
      </c>
      <c r="BD278" s="1">
        <f t="shared" si="59"/>
        <v>8.7328287075974204E-2</v>
      </c>
      <c r="BE278" s="1">
        <f t="shared" si="60"/>
        <v>3.7846930193439862E-2</v>
      </c>
      <c r="BF278" s="1">
        <f t="shared" si="61"/>
        <v>9.0832632464255672E-2</v>
      </c>
    </row>
    <row r="279" spans="1:58" x14ac:dyDescent="0.25">
      <c r="A279">
        <v>2011</v>
      </c>
      <c r="B279" t="s">
        <v>563</v>
      </c>
      <c r="C279" t="s">
        <v>564</v>
      </c>
      <c r="D279">
        <v>50484</v>
      </c>
      <c r="E279">
        <v>28049</v>
      </c>
      <c r="F279">
        <v>11109</v>
      </c>
      <c r="G279">
        <v>2133</v>
      </c>
      <c r="H279">
        <v>4902</v>
      </c>
      <c r="I279">
        <v>4291</v>
      </c>
      <c r="J279">
        <v>5950</v>
      </c>
      <c r="K279">
        <v>3960</v>
      </c>
      <c r="L279">
        <v>1121</v>
      </c>
      <c r="M279">
        <v>187</v>
      </c>
      <c r="N279">
        <v>200</v>
      </c>
      <c r="O279">
        <v>482</v>
      </c>
      <c r="AA279" s="1">
        <f t="shared" si="50"/>
        <v>1</v>
      </c>
      <c r="AB279" s="1">
        <f t="shared" si="51"/>
        <v>0.66554621848739492</v>
      </c>
      <c r="AC279" s="1">
        <f t="shared" si="52"/>
        <v>0.18840336134453781</v>
      </c>
      <c r="AD279" s="1">
        <f t="shared" si="53"/>
        <v>3.1428571428571431E-2</v>
      </c>
      <c r="AE279" s="1">
        <f t="shared" si="54"/>
        <v>3.3613445378151259E-2</v>
      </c>
      <c r="AF279" s="1">
        <f t="shared" si="55"/>
        <v>8.1008403361344544E-2</v>
      </c>
      <c r="AY279" s="2" t="s">
        <v>513</v>
      </c>
      <c r="AZ279" s="3" t="s">
        <v>873</v>
      </c>
      <c r="BA279" s="1">
        <f t="shared" si="56"/>
        <v>1</v>
      </c>
      <c r="BB279" s="1">
        <f t="shared" si="57"/>
        <v>0.59204334806787395</v>
      </c>
      <c r="BC279" s="1">
        <f t="shared" si="58"/>
        <v>0.21388849279908742</v>
      </c>
      <c r="BD279" s="1">
        <f t="shared" si="59"/>
        <v>7.8425780692998714E-2</v>
      </c>
      <c r="BE279" s="1">
        <f t="shared" si="60"/>
        <v>4.3633252531013834E-2</v>
      </c>
      <c r="BF279" s="1">
        <f t="shared" si="61"/>
        <v>7.2009125909026098E-2</v>
      </c>
    </row>
    <row r="280" spans="1:58" x14ac:dyDescent="0.25">
      <c r="A280">
        <v>2011</v>
      </c>
      <c r="B280" t="s">
        <v>565</v>
      </c>
      <c r="C280" t="s">
        <v>566</v>
      </c>
      <c r="D280">
        <v>45303</v>
      </c>
      <c r="E280">
        <v>17952</v>
      </c>
      <c r="F280">
        <v>12188</v>
      </c>
      <c r="G280">
        <v>4918</v>
      </c>
      <c r="H280">
        <v>6317</v>
      </c>
      <c r="I280">
        <v>3928</v>
      </c>
      <c r="J280">
        <v>5048</v>
      </c>
      <c r="K280">
        <v>2895</v>
      </c>
      <c r="L280">
        <v>1123</v>
      </c>
      <c r="M280">
        <v>398</v>
      </c>
      <c r="N280">
        <v>267</v>
      </c>
      <c r="O280">
        <v>365</v>
      </c>
      <c r="AA280" s="1">
        <f t="shared" si="50"/>
        <v>1</v>
      </c>
      <c r="AB280" s="1">
        <f t="shared" si="51"/>
        <v>0.57349445324881143</v>
      </c>
      <c r="AC280" s="1">
        <f t="shared" si="52"/>
        <v>0.22246434231378764</v>
      </c>
      <c r="AD280" s="1">
        <f t="shared" si="53"/>
        <v>7.8843106180665604E-2</v>
      </c>
      <c r="AE280" s="1">
        <f t="shared" si="54"/>
        <v>5.2892234548335977E-2</v>
      </c>
      <c r="AF280" s="1">
        <f t="shared" si="55"/>
        <v>7.2305863708399365E-2</v>
      </c>
      <c r="AY280" s="2" t="s">
        <v>649</v>
      </c>
      <c r="AZ280" s="3" t="s">
        <v>873</v>
      </c>
      <c r="BA280" s="1">
        <f t="shared" si="56"/>
        <v>1</v>
      </c>
      <c r="BB280" s="1">
        <f t="shared" si="57"/>
        <v>0.62844408427876819</v>
      </c>
      <c r="BC280" s="1">
        <f t="shared" si="58"/>
        <v>0.19692058346839547</v>
      </c>
      <c r="BD280" s="1">
        <f t="shared" si="59"/>
        <v>5.6726094003241488E-2</v>
      </c>
      <c r="BE280" s="1">
        <f t="shared" si="60"/>
        <v>4.3557536466774717E-2</v>
      </c>
      <c r="BF280" s="1">
        <f t="shared" si="61"/>
        <v>7.4351701782820093E-2</v>
      </c>
    </row>
    <row r="281" spans="1:58" x14ac:dyDescent="0.25">
      <c r="A281">
        <v>2011</v>
      </c>
      <c r="B281" t="s">
        <v>567</v>
      </c>
      <c r="C281" t="s">
        <v>568</v>
      </c>
      <c r="D281">
        <v>42142</v>
      </c>
      <c r="E281">
        <v>14688</v>
      </c>
      <c r="F281">
        <v>12609</v>
      </c>
      <c r="G281">
        <v>4232</v>
      </c>
      <c r="H281">
        <v>6579</v>
      </c>
      <c r="I281">
        <v>4034</v>
      </c>
      <c r="J281">
        <v>4490</v>
      </c>
      <c r="K281">
        <v>2217</v>
      </c>
      <c r="L281">
        <v>1146</v>
      </c>
      <c r="M281">
        <v>371</v>
      </c>
      <c r="N281">
        <v>317</v>
      </c>
      <c r="O281">
        <v>439</v>
      </c>
      <c r="AA281" s="1">
        <f t="shared" si="50"/>
        <v>1</v>
      </c>
      <c r="AB281" s="1">
        <f t="shared" si="51"/>
        <v>0.49376391982182627</v>
      </c>
      <c r="AC281" s="1">
        <f t="shared" si="52"/>
        <v>0.2552338530066815</v>
      </c>
      <c r="AD281" s="1">
        <f t="shared" si="53"/>
        <v>8.2628062360801779E-2</v>
      </c>
      <c r="AE281" s="1">
        <f t="shared" si="54"/>
        <v>7.0601336302895321E-2</v>
      </c>
      <c r="AF281" s="1">
        <f t="shared" si="55"/>
        <v>9.7772828507795104E-2</v>
      </c>
      <c r="AY281" s="2" t="s">
        <v>535</v>
      </c>
      <c r="AZ281" s="3" t="s">
        <v>871</v>
      </c>
      <c r="BA281" s="1">
        <f t="shared" si="56"/>
        <v>1</v>
      </c>
      <c r="BB281" s="1">
        <f t="shared" si="57"/>
        <v>0.68742076348781522</v>
      </c>
      <c r="BC281" s="1">
        <f t="shared" si="58"/>
        <v>0.10240878997041837</v>
      </c>
      <c r="BD281" s="1">
        <f t="shared" si="59"/>
        <v>8.7477109452035504E-2</v>
      </c>
      <c r="BE281" s="1">
        <f t="shared" si="60"/>
        <v>4.0709959149175939E-2</v>
      </c>
      <c r="BF281" s="1">
        <f t="shared" si="61"/>
        <v>8.1983377940555005E-2</v>
      </c>
    </row>
    <row r="282" spans="1:58" x14ac:dyDescent="0.25">
      <c r="A282">
        <v>2011</v>
      </c>
      <c r="B282" t="s">
        <v>569</v>
      </c>
      <c r="C282" t="s">
        <v>570</v>
      </c>
      <c r="D282">
        <v>59760</v>
      </c>
      <c r="E282">
        <v>20408</v>
      </c>
      <c r="F282">
        <v>13145</v>
      </c>
      <c r="G282">
        <v>10403</v>
      </c>
      <c r="H282">
        <v>10204</v>
      </c>
      <c r="I282">
        <v>5600</v>
      </c>
      <c r="J282">
        <v>5988</v>
      </c>
      <c r="K282">
        <v>3139</v>
      </c>
      <c r="L282">
        <v>1313</v>
      </c>
      <c r="M282">
        <v>546</v>
      </c>
      <c r="N282">
        <v>437</v>
      </c>
      <c r="O282">
        <v>553</v>
      </c>
      <c r="AA282" s="1">
        <f t="shared" si="50"/>
        <v>1</v>
      </c>
      <c r="AB282" s="1">
        <f t="shared" si="51"/>
        <v>0.52421509686038747</v>
      </c>
      <c r="AC282" s="1">
        <f t="shared" si="52"/>
        <v>0.21927187708750834</v>
      </c>
      <c r="AD282" s="1">
        <f t="shared" si="53"/>
        <v>9.1182364729458912E-2</v>
      </c>
      <c r="AE282" s="1">
        <f t="shared" si="54"/>
        <v>7.2979291917167663E-2</v>
      </c>
      <c r="AF282" s="1">
        <f t="shared" si="55"/>
        <v>9.2351369405477626E-2</v>
      </c>
      <c r="AY282" s="2" t="s">
        <v>353</v>
      </c>
      <c r="AZ282" s="3" t="s">
        <v>870</v>
      </c>
      <c r="BA282" s="1">
        <f t="shared" si="56"/>
        <v>1</v>
      </c>
      <c r="BB282" s="1">
        <f t="shared" si="57"/>
        <v>0.56845939575744586</v>
      </c>
      <c r="BC282" s="1">
        <f t="shared" si="58"/>
        <v>0.22626955217484465</v>
      </c>
      <c r="BD282" s="1">
        <f t="shared" si="59"/>
        <v>6.0209985001071352E-2</v>
      </c>
      <c r="BE282" s="1">
        <f t="shared" si="60"/>
        <v>4.5853867580887081E-2</v>
      </c>
      <c r="BF282" s="1">
        <f t="shared" si="61"/>
        <v>9.9207199485751019E-2</v>
      </c>
    </row>
    <row r="283" spans="1:58" x14ac:dyDescent="0.25">
      <c r="A283">
        <v>2011</v>
      </c>
      <c r="B283" t="s">
        <v>571</v>
      </c>
      <c r="C283" t="s">
        <v>572</v>
      </c>
      <c r="D283">
        <v>51673</v>
      </c>
      <c r="E283">
        <v>22727</v>
      </c>
      <c r="F283">
        <v>10321</v>
      </c>
      <c r="G283">
        <v>8287</v>
      </c>
      <c r="H283">
        <v>5947</v>
      </c>
      <c r="I283">
        <v>4391</v>
      </c>
      <c r="J283">
        <v>5489</v>
      </c>
      <c r="K283">
        <v>3462</v>
      </c>
      <c r="L283">
        <v>904</v>
      </c>
      <c r="M283">
        <v>493</v>
      </c>
      <c r="N283">
        <v>210</v>
      </c>
      <c r="O283">
        <v>420</v>
      </c>
      <c r="AA283" s="1">
        <f t="shared" si="50"/>
        <v>1</v>
      </c>
      <c r="AB283" s="1">
        <f t="shared" si="51"/>
        <v>0.63071597740936414</v>
      </c>
      <c r="AC283" s="1">
        <f t="shared" si="52"/>
        <v>0.16469302240845327</v>
      </c>
      <c r="AD283" s="1">
        <f t="shared" si="53"/>
        <v>8.9815995627618869E-2</v>
      </c>
      <c r="AE283" s="1">
        <f t="shared" si="54"/>
        <v>3.8258334851521227E-2</v>
      </c>
      <c r="AF283" s="1">
        <f t="shared" si="55"/>
        <v>7.6516669703042453E-2</v>
      </c>
      <c r="AY283" s="2" t="s">
        <v>303</v>
      </c>
      <c r="AZ283" s="3" t="s">
        <v>871</v>
      </c>
      <c r="BA283" s="1">
        <f t="shared" si="56"/>
        <v>1</v>
      </c>
      <c r="BB283" s="1">
        <f t="shared" si="57"/>
        <v>0.5117658498638662</v>
      </c>
      <c r="BC283" s="1">
        <f t="shared" si="58"/>
        <v>0.25739012057565147</v>
      </c>
      <c r="BD283" s="1">
        <f t="shared" si="59"/>
        <v>0.11415791520809024</v>
      </c>
      <c r="BE283" s="1">
        <f t="shared" si="60"/>
        <v>2.9657720731232982E-2</v>
      </c>
      <c r="BF283" s="1">
        <f t="shared" si="61"/>
        <v>8.7028393621159078E-2</v>
      </c>
    </row>
    <row r="284" spans="1:58" x14ac:dyDescent="0.25">
      <c r="A284">
        <v>2011</v>
      </c>
      <c r="B284" t="s">
        <v>573</v>
      </c>
      <c r="C284" t="s">
        <v>574</v>
      </c>
      <c r="D284">
        <v>29578</v>
      </c>
      <c r="E284">
        <v>15879</v>
      </c>
      <c r="F284">
        <v>4737</v>
      </c>
      <c r="G284">
        <v>2821</v>
      </c>
      <c r="H284">
        <v>3055</v>
      </c>
      <c r="I284">
        <v>3086</v>
      </c>
      <c r="J284">
        <v>3430</v>
      </c>
      <c r="K284">
        <v>2317</v>
      </c>
      <c r="L284">
        <v>437</v>
      </c>
      <c r="M284">
        <v>207</v>
      </c>
      <c r="N284">
        <v>113</v>
      </c>
      <c r="O284">
        <v>356</v>
      </c>
      <c r="AA284" s="1">
        <f t="shared" si="50"/>
        <v>1</v>
      </c>
      <c r="AB284" s="1">
        <f t="shared" si="51"/>
        <v>0.67551020408163265</v>
      </c>
      <c r="AC284" s="1">
        <f t="shared" si="52"/>
        <v>0.12740524781341109</v>
      </c>
      <c r="AD284" s="1">
        <f t="shared" si="53"/>
        <v>6.0349854227405249E-2</v>
      </c>
      <c r="AE284" s="1">
        <f t="shared" si="54"/>
        <v>3.2944606413994167E-2</v>
      </c>
      <c r="AF284" s="1">
        <f t="shared" si="55"/>
        <v>0.10379008746355685</v>
      </c>
      <c r="AY284" s="2" t="s">
        <v>537</v>
      </c>
      <c r="AZ284" s="3" t="s">
        <v>873</v>
      </c>
      <c r="BA284" s="1">
        <f t="shared" si="56"/>
        <v>1</v>
      </c>
      <c r="BB284" s="1">
        <f t="shared" si="57"/>
        <v>0.55142017629774731</v>
      </c>
      <c r="BC284" s="1">
        <f t="shared" si="58"/>
        <v>0.22918707149853085</v>
      </c>
      <c r="BD284" s="1">
        <f t="shared" si="59"/>
        <v>9.9762137959983205E-2</v>
      </c>
      <c r="BE284" s="1">
        <f t="shared" si="60"/>
        <v>3.8897439485098641E-2</v>
      </c>
      <c r="BF284" s="1">
        <f t="shared" si="61"/>
        <v>8.0733174758639989E-2</v>
      </c>
    </row>
    <row r="285" spans="1:58" x14ac:dyDescent="0.25">
      <c r="A285">
        <v>2011</v>
      </c>
      <c r="B285" t="s">
        <v>575</v>
      </c>
      <c r="C285" t="s">
        <v>576</v>
      </c>
      <c r="D285">
        <v>68079</v>
      </c>
      <c r="E285">
        <v>33181</v>
      </c>
      <c r="F285">
        <v>12495</v>
      </c>
      <c r="G285">
        <v>7002</v>
      </c>
      <c r="H285">
        <v>8688</v>
      </c>
      <c r="I285">
        <v>6713</v>
      </c>
      <c r="J285">
        <v>8465</v>
      </c>
      <c r="K285">
        <v>4976</v>
      </c>
      <c r="L285">
        <v>1598</v>
      </c>
      <c r="M285">
        <v>589</v>
      </c>
      <c r="N285">
        <v>561</v>
      </c>
      <c r="O285">
        <v>741</v>
      </c>
      <c r="AA285" s="1">
        <f t="shared" si="50"/>
        <v>1</v>
      </c>
      <c r="AB285" s="1">
        <f t="shared" si="51"/>
        <v>0.58783225044300058</v>
      </c>
      <c r="AC285" s="1">
        <f t="shared" si="52"/>
        <v>0.18877731836975783</v>
      </c>
      <c r="AD285" s="1">
        <f t="shared" si="53"/>
        <v>6.9580626107501473E-2</v>
      </c>
      <c r="AE285" s="1">
        <f t="shared" si="54"/>
        <v>6.6272888363851146E-2</v>
      </c>
      <c r="AF285" s="1">
        <f t="shared" si="55"/>
        <v>8.7536916715888952E-2</v>
      </c>
      <c r="AY285" s="2" t="s">
        <v>607</v>
      </c>
      <c r="AZ285" s="3" t="s">
        <v>871</v>
      </c>
      <c r="BA285" s="1">
        <f t="shared" si="56"/>
        <v>1</v>
      </c>
      <c r="BB285" s="1">
        <f t="shared" si="57"/>
        <v>0.7311340206185567</v>
      </c>
      <c r="BC285" s="1">
        <f t="shared" si="58"/>
        <v>8.4123711340206186E-2</v>
      </c>
      <c r="BD285" s="1">
        <f t="shared" si="59"/>
        <v>6.0206185567010309E-2</v>
      </c>
      <c r="BE285" s="1">
        <f t="shared" si="60"/>
        <v>4.8934707903780066E-2</v>
      </c>
      <c r="BF285" s="1">
        <f t="shared" si="61"/>
        <v>7.560137457044673E-2</v>
      </c>
    </row>
    <row r="286" spans="1:58" x14ac:dyDescent="0.25">
      <c r="A286">
        <v>2011</v>
      </c>
      <c r="B286" t="s">
        <v>577</v>
      </c>
      <c r="C286" t="s">
        <v>578</v>
      </c>
      <c r="D286">
        <v>53905</v>
      </c>
      <c r="E286">
        <v>22066</v>
      </c>
      <c r="F286">
        <v>11110</v>
      </c>
      <c r="G286">
        <v>6459</v>
      </c>
      <c r="H286">
        <v>9007</v>
      </c>
      <c r="I286">
        <v>5263</v>
      </c>
      <c r="J286">
        <v>6537</v>
      </c>
      <c r="K286">
        <v>3871</v>
      </c>
      <c r="L286">
        <v>1241</v>
      </c>
      <c r="M286">
        <v>595</v>
      </c>
      <c r="N286">
        <v>347</v>
      </c>
      <c r="O286">
        <v>483</v>
      </c>
      <c r="AA286" s="1">
        <f t="shared" si="50"/>
        <v>1</v>
      </c>
      <c r="AB286" s="1">
        <f t="shared" si="51"/>
        <v>0.59216766100657792</v>
      </c>
      <c r="AC286" s="1">
        <f t="shared" si="52"/>
        <v>0.18984243536790577</v>
      </c>
      <c r="AD286" s="1">
        <f t="shared" si="53"/>
        <v>9.1020345724338383E-2</v>
      </c>
      <c r="AE286" s="1">
        <f t="shared" si="54"/>
        <v>5.3082453724950282E-2</v>
      </c>
      <c r="AF286" s="1">
        <f t="shared" si="55"/>
        <v>7.3887104176227625E-2</v>
      </c>
      <c r="AY286" s="2" t="s">
        <v>623</v>
      </c>
      <c r="AZ286" s="3" t="s">
        <v>874</v>
      </c>
      <c r="BA286" s="1">
        <f t="shared" si="56"/>
        <v>1</v>
      </c>
      <c r="BB286" s="1">
        <f t="shared" si="57"/>
        <v>0.47891310500990658</v>
      </c>
      <c r="BC286" s="1">
        <f t="shared" si="58"/>
        <v>0.27795075007076137</v>
      </c>
      <c r="BD286" s="1">
        <f t="shared" si="59"/>
        <v>7.0478347013869236E-2</v>
      </c>
      <c r="BE286" s="1">
        <f t="shared" si="60"/>
        <v>7.8120577412963493E-2</v>
      </c>
      <c r="BF286" s="1">
        <f t="shared" si="61"/>
        <v>9.4537220492499296E-2</v>
      </c>
    </row>
    <row r="287" spans="1:58" x14ac:dyDescent="0.25">
      <c r="A287">
        <v>2011</v>
      </c>
      <c r="B287" t="s">
        <v>579</v>
      </c>
      <c r="C287" t="s">
        <v>580</v>
      </c>
      <c r="D287">
        <v>55676</v>
      </c>
      <c r="E287">
        <v>33045</v>
      </c>
      <c r="F287">
        <v>7751</v>
      </c>
      <c r="G287">
        <v>7061</v>
      </c>
      <c r="H287">
        <v>3724</v>
      </c>
      <c r="I287">
        <v>4095</v>
      </c>
      <c r="J287">
        <v>7291</v>
      </c>
      <c r="K287">
        <v>5080</v>
      </c>
      <c r="L287">
        <v>852</v>
      </c>
      <c r="M287">
        <v>705</v>
      </c>
      <c r="N287">
        <v>190</v>
      </c>
      <c r="O287">
        <v>464</v>
      </c>
      <c r="AA287" s="1">
        <f t="shared" si="50"/>
        <v>1</v>
      </c>
      <c r="AB287" s="1">
        <f t="shared" si="51"/>
        <v>0.69674941708956251</v>
      </c>
      <c r="AC287" s="1">
        <f t="shared" si="52"/>
        <v>0.11685639829927308</v>
      </c>
      <c r="AD287" s="1">
        <f t="shared" si="53"/>
        <v>9.6694554930736518E-2</v>
      </c>
      <c r="AE287" s="1">
        <f t="shared" si="54"/>
        <v>2.6059525442326155E-2</v>
      </c>
      <c r="AF287" s="1">
        <f t="shared" si="55"/>
        <v>6.3640104238101763E-2</v>
      </c>
      <c r="AY287" s="2" t="s">
        <v>409</v>
      </c>
      <c r="AZ287" s="3" t="s">
        <v>870</v>
      </c>
      <c r="BA287" s="1">
        <f t="shared" si="56"/>
        <v>1</v>
      </c>
      <c r="BB287" s="1">
        <f t="shared" si="57"/>
        <v>0.75081668719541583</v>
      </c>
      <c r="BC287" s="1">
        <f t="shared" si="58"/>
        <v>9.5753226583837628E-2</v>
      </c>
      <c r="BD287" s="1">
        <f t="shared" si="59"/>
        <v>2.5062925078991057E-2</v>
      </c>
      <c r="BE287" s="1">
        <f t="shared" si="60"/>
        <v>3.9790071225834091E-2</v>
      </c>
      <c r="BF287" s="1">
        <f t="shared" si="61"/>
        <v>8.8577089915921378E-2</v>
      </c>
    </row>
    <row r="288" spans="1:58" x14ac:dyDescent="0.25">
      <c r="A288">
        <v>2011</v>
      </c>
      <c r="B288" t="s">
        <v>581</v>
      </c>
      <c r="C288" t="s">
        <v>582</v>
      </c>
      <c r="D288">
        <v>66864</v>
      </c>
      <c r="E288">
        <v>22883</v>
      </c>
      <c r="F288">
        <v>19024</v>
      </c>
      <c r="G288">
        <v>9194</v>
      </c>
      <c r="H288">
        <v>9933</v>
      </c>
      <c r="I288">
        <v>5830</v>
      </c>
      <c r="J288">
        <v>7295</v>
      </c>
      <c r="K288">
        <v>3799</v>
      </c>
      <c r="L288">
        <v>1971</v>
      </c>
      <c r="M288">
        <v>604</v>
      </c>
      <c r="N288">
        <v>349</v>
      </c>
      <c r="O288">
        <v>572</v>
      </c>
      <c r="AA288" s="1">
        <f t="shared" si="50"/>
        <v>1</v>
      </c>
      <c r="AB288" s="1">
        <f t="shared" si="51"/>
        <v>0.52076764907470874</v>
      </c>
      <c r="AC288" s="1">
        <f t="shared" si="52"/>
        <v>0.27018505825908157</v>
      </c>
      <c r="AD288" s="1">
        <f t="shared" si="53"/>
        <v>8.2796435915010277E-2</v>
      </c>
      <c r="AE288" s="1">
        <f t="shared" si="54"/>
        <v>4.7840986977381768E-2</v>
      </c>
      <c r="AF288" s="1">
        <f t="shared" si="55"/>
        <v>7.8409869773817684E-2</v>
      </c>
      <c r="AY288" s="2" t="s">
        <v>73</v>
      </c>
      <c r="AZ288" s="3" t="s">
        <v>870</v>
      </c>
      <c r="BA288" s="1">
        <f t="shared" si="56"/>
        <v>1</v>
      </c>
      <c r="BB288" s="1">
        <f t="shared" si="57"/>
        <v>0.74472861380582056</v>
      </c>
      <c r="BC288" s="1">
        <f t="shared" si="58"/>
        <v>0.12715465405275395</v>
      </c>
      <c r="BD288" s="1">
        <f t="shared" si="59"/>
        <v>3.567706245490259E-2</v>
      </c>
      <c r="BE288" s="1">
        <f t="shared" si="60"/>
        <v>3.375290627755953E-2</v>
      </c>
      <c r="BF288" s="1">
        <f t="shared" si="61"/>
        <v>5.8686763408963359E-2</v>
      </c>
    </row>
    <row r="289" spans="1:58" x14ac:dyDescent="0.25">
      <c r="A289">
        <v>2011</v>
      </c>
      <c r="B289" t="s">
        <v>583</v>
      </c>
      <c r="C289" t="s">
        <v>584</v>
      </c>
      <c r="D289">
        <v>72805</v>
      </c>
      <c r="E289">
        <v>28672</v>
      </c>
      <c r="F289">
        <v>17250</v>
      </c>
      <c r="G289">
        <v>11223</v>
      </c>
      <c r="H289">
        <v>9685</v>
      </c>
      <c r="I289">
        <v>5975</v>
      </c>
      <c r="J289">
        <v>8117</v>
      </c>
      <c r="K289">
        <v>4678</v>
      </c>
      <c r="L289">
        <v>1696</v>
      </c>
      <c r="M289">
        <v>667</v>
      </c>
      <c r="N289">
        <v>435</v>
      </c>
      <c r="O289">
        <v>641</v>
      </c>
      <c r="AA289" s="1">
        <f t="shared" si="50"/>
        <v>1</v>
      </c>
      <c r="AB289" s="1">
        <f t="shared" si="51"/>
        <v>0.57632130097326595</v>
      </c>
      <c r="AC289" s="1">
        <f t="shared" si="52"/>
        <v>0.20894419120364666</v>
      </c>
      <c r="AD289" s="1">
        <f t="shared" si="53"/>
        <v>8.2173216705679439E-2</v>
      </c>
      <c r="AE289" s="1">
        <f t="shared" si="54"/>
        <v>5.359122828631268E-2</v>
      </c>
      <c r="AF289" s="1">
        <f t="shared" si="55"/>
        <v>7.8970062831095228E-2</v>
      </c>
      <c r="AY289" s="2" t="s">
        <v>539</v>
      </c>
      <c r="AZ289" s="4" t="s">
        <v>872</v>
      </c>
      <c r="BA289" s="1">
        <f t="shared" si="56"/>
        <v>1</v>
      </c>
      <c r="BB289" s="1">
        <f t="shared" si="57"/>
        <v>0.59556203433754451</v>
      </c>
      <c r="BC289" s="1">
        <f t="shared" si="58"/>
        <v>0.17606090055069648</v>
      </c>
      <c r="BD289" s="1">
        <f t="shared" si="59"/>
        <v>0.10447035957240039</v>
      </c>
      <c r="BE289" s="1">
        <f t="shared" si="60"/>
        <v>4.7781017168772269E-2</v>
      </c>
      <c r="BF289" s="1">
        <f t="shared" si="61"/>
        <v>7.6125688370586336E-2</v>
      </c>
    </row>
    <row r="290" spans="1:58" x14ac:dyDescent="0.25">
      <c r="A290">
        <v>2011</v>
      </c>
      <c r="B290" t="s">
        <v>585</v>
      </c>
      <c r="C290" t="s">
        <v>586</v>
      </c>
      <c r="D290">
        <v>50977</v>
      </c>
      <c r="E290">
        <v>27902</v>
      </c>
      <c r="F290">
        <v>8367</v>
      </c>
      <c r="G290">
        <v>4749</v>
      </c>
      <c r="H290">
        <v>5371</v>
      </c>
      <c r="I290">
        <v>4588</v>
      </c>
      <c r="J290">
        <v>6244</v>
      </c>
      <c r="K290">
        <v>4372</v>
      </c>
      <c r="L290">
        <v>806</v>
      </c>
      <c r="M290">
        <v>360</v>
      </c>
      <c r="N290">
        <v>200</v>
      </c>
      <c r="O290">
        <v>506</v>
      </c>
      <c r="AA290" s="1">
        <f t="shared" si="50"/>
        <v>1</v>
      </c>
      <c r="AB290" s="1">
        <f t="shared" si="51"/>
        <v>0.70019218449711729</v>
      </c>
      <c r="AC290" s="1">
        <f t="shared" si="52"/>
        <v>0.12908392056374118</v>
      </c>
      <c r="AD290" s="1">
        <f t="shared" si="53"/>
        <v>5.7655349135169766E-2</v>
      </c>
      <c r="AE290" s="1">
        <f t="shared" si="54"/>
        <v>3.2030749519538756E-2</v>
      </c>
      <c r="AF290" s="1">
        <f t="shared" si="55"/>
        <v>8.1037796284433056E-2</v>
      </c>
      <c r="AY290" s="2" t="s">
        <v>337</v>
      </c>
      <c r="AZ290" s="3" t="s">
        <v>874</v>
      </c>
      <c r="BA290" s="1">
        <f t="shared" si="56"/>
        <v>1</v>
      </c>
      <c r="BB290" s="1">
        <f t="shared" si="57"/>
        <v>0.46121822962313758</v>
      </c>
      <c r="BC290" s="1">
        <f t="shared" si="58"/>
        <v>0.2677475898334794</v>
      </c>
      <c r="BD290" s="1">
        <f t="shared" si="59"/>
        <v>0.13540753724802804</v>
      </c>
      <c r="BE290" s="1">
        <f t="shared" si="60"/>
        <v>5.411919368974584E-2</v>
      </c>
      <c r="BF290" s="1">
        <f t="shared" si="61"/>
        <v>8.1507449605609114E-2</v>
      </c>
    </row>
    <row r="291" spans="1:58" x14ac:dyDescent="0.25">
      <c r="A291">
        <v>2011</v>
      </c>
      <c r="B291" t="s">
        <v>587</v>
      </c>
      <c r="C291" t="s">
        <v>588</v>
      </c>
      <c r="D291">
        <v>85473</v>
      </c>
      <c r="E291">
        <v>42688</v>
      </c>
      <c r="F291">
        <v>20169</v>
      </c>
      <c r="G291">
        <v>4761</v>
      </c>
      <c r="H291">
        <v>10854</v>
      </c>
      <c r="I291">
        <v>7001</v>
      </c>
      <c r="J291">
        <v>12137</v>
      </c>
      <c r="K291">
        <v>7699</v>
      </c>
      <c r="L291">
        <v>2338</v>
      </c>
      <c r="M291">
        <v>685</v>
      </c>
      <c r="N291">
        <v>522</v>
      </c>
      <c r="O291">
        <v>893</v>
      </c>
      <c r="AA291" s="1">
        <f t="shared" si="50"/>
        <v>1</v>
      </c>
      <c r="AB291" s="1">
        <f t="shared" si="51"/>
        <v>0.63434127049518008</v>
      </c>
      <c r="AC291" s="1">
        <f t="shared" si="52"/>
        <v>0.19263409409244459</v>
      </c>
      <c r="AD291" s="1">
        <f t="shared" si="53"/>
        <v>5.6438988217846257E-2</v>
      </c>
      <c r="AE291" s="1">
        <f t="shared" si="54"/>
        <v>4.3008980802504738E-2</v>
      </c>
      <c r="AF291" s="1">
        <f t="shared" si="55"/>
        <v>7.3576666392024384E-2</v>
      </c>
      <c r="AY291" s="2" t="s">
        <v>547</v>
      </c>
      <c r="AZ291" s="3" t="s">
        <v>873</v>
      </c>
      <c r="BA291" s="1">
        <f t="shared" si="56"/>
        <v>1</v>
      </c>
      <c r="BB291" s="1">
        <f t="shared" si="57"/>
        <v>0.59524784924211394</v>
      </c>
      <c r="BC291" s="1">
        <f t="shared" si="58"/>
        <v>0.21767035368018572</v>
      </c>
      <c r="BD291" s="1">
        <f t="shared" si="59"/>
        <v>5.9948108698620786E-2</v>
      </c>
      <c r="BE291" s="1">
        <f t="shared" si="60"/>
        <v>4.7248395466338931E-2</v>
      </c>
      <c r="BF291" s="1">
        <f t="shared" si="61"/>
        <v>7.9885292912740685E-2</v>
      </c>
    </row>
    <row r="292" spans="1:58" x14ac:dyDescent="0.25">
      <c r="A292">
        <v>2011</v>
      </c>
      <c r="B292" t="s">
        <v>589</v>
      </c>
      <c r="C292" t="s">
        <v>590</v>
      </c>
      <c r="D292">
        <v>89720</v>
      </c>
      <c r="E292">
        <v>58388</v>
      </c>
      <c r="F292">
        <v>7079</v>
      </c>
      <c r="G292">
        <v>6778</v>
      </c>
      <c r="H292">
        <v>9272</v>
      </c>
      <c r="I292">
        <v>8203</v>
      </c>
      <c r="J292">
        <v>13485</v>
      </c>
      <c r="K292">
        <v>10076</v>
      </c>
      <c r="L292">
        <v>797</v>
      </c>
      <c r="M292">
        <v>1036</v>
      </c>
      <c r="N292">
        <v>522</v>
      </c>
      <c r="O292">
        <v>1054</v>
      </c>
      <c r="AA292" s="1">
        <f t="shared" si="50"/>
        <v>1</v>
      </c>
      <c r="AB292" s="1">
        <f t="shared" si="51"/>
        <v>0.74720059325176125</v>
      </c>
      <c r="AC292" s="1">
        <f t="shared" si="52"/>
        <v>5.9102706711160552E-2</v>
      </c>
      <c r="AD292" s="1">
        <f t="shared" si="53"/>
        <v>7.6826103077493504E-2</v>
      </c>
      <c r="AE292" s="1">
        <f t="shared" si="54"/>
        <v>3.870967741935484E-2</v>
      </c>
      <c r="AF292" s="1">
        <f t="shared" si="55"/>
        <v>7.8160919540229884E-2</v>
      </c>
      <c r="AY292" s="2" t="s">
        <v>151</v>
      </c>
      <c r="AZ292" s="4" t="s">
        <v>872</v>
      </c>
      <c r="BA292" s="1">
        <f t="shared" si="56"/>
        <v>1</v>
      </c>
      <c r="BB292" s="1">
        <f t="shared" si="57"/>
        <v>0.60526315789473684</v>
      </c>
      <c r="BC292" s="1">
        <f t="shared" si="58"/>
        <v>0.25185072507859241</v>
      </c>
      <c r="BD292" s="1">
        <f t="shared" si="59"/>
        <v>4.7814623263360716E-2</v>
      </c>
      <c r="BE292" s="1">
        <f t="shared" si="60"/>
        <v>2.7431295000507047E-2</v>
      </c>
      <c r="BF292" s="1">
        <f t="shared" si="61"/>
        <v>6.7640198762802958E-2</v>
      </c>
    </row>
    <row r="293" spans="1:58" x14ac:dyDescent="0.25">
      <c r="A293">
        <v>2011</v>
      </c>
      <c r="B293" t="s">
        <v>591</v>
      </c>
      <c r="C293" t="s">
        <v>592</v>
      </c>
      <c r="D293">
        <v>210925</v>
      </c>
      <c r="E293">
        <v>145172</v>
      </c>
      <c r="F293">
        <v>18848</v>
      </c>
      <c r="G293">
        <v>11804</v>
      </c>
      <c r="H293">
        <v>18044</v>
      </c>
      <c r="I293">
        <v>17057</v>
      </c>
      <c r="J293">
        <v>31371</v>
      </c>
      <c r="K293">
        <v>23456</v>
      </c>
      <c r="L293">
        <v>2401</v>
      </c>
      <c r="M293">
        <v>1649</v>
      </c>
      <c r="N293">
        <v>1218</v>
      </c>
      <c r="O293">
        <v>2647</v>
      </c>
      <c r="AA293" s="1">
        <f t="shared" si="50"/>
        <v>1</v>
      </c>
      <c r="AB293" s="1">
        <f t="shared" si="51"/>
        <v>0.74769691753530332</v>
      </c>
      <c r="AC293" s="1">
        <f t="shared" si="52"/>
        <v>7.6535653947913673E-2</v>
      </c>
      <c r="AD293" s="1">
        <f t="shared" si="53"/>
        <v>5.2564470370724557E-2</v>
      </c>
      <c r="AE293" s="1">
        <f t="shared" si="54"/>
        <v>3.8825667017308982E-2</v>
      </c>
      <c r="AF293" s="1">
        <f t="shared" si="55"/>
        <v>8.4377291128749476E-2</v>
      </c>
      <c r="AY293" s="2" t="s">
        <v>277</v>
      </c>
      <c r="AZ293" s="3" t="s">
        <v>870</v>
      </c>
      <c r="BA293" s="1">
        <f t="shared" si="56"/>
        <v>1</v>
      </c>
      <c r="BB293" s="1">
        <f t="shared" si="57"/>
        <v>0.67147790055248624</v>
      </c>
      <c r="BC293" s="1">
        <f t="shared" si="58"/>
        <v>0.17686464088397791</v>
      </c>
      <c r="BD293" s="1">
        <f t="shared" si="59"/>
        <v>4.5511049723756906E-2</v>
      </c>
      <c r="BE293" s="1">
        <f t="shared" si="60"/>
        <v>3.1284530386740332E-2</v>
      </c>
      <c r="BF293" s="1">
        <f t="shared" si="61"/>
        <v>7.4861878453038669E-2</v>
      </c>
    </row>
    <row r="294" spans="1:58" x14ac:dyDescent="0.25">
      <c r="A294">
        <v>2011</v>
      </c>
      <c r="B294" t="s">
        <v>593</v>
      </c>
      <c r="C294" t="s">
        <v>594</v>
      </c>
      <c r="D294">
        <v>246549</v>
      </c>
      <c r="E294">
        <v>109400</v>
      </c>
      <c r="F294">
        <v>54139</v>
      </c>
      <c r="G294">
        <v>18921</v>
      </c>
      <c r="H294">
        <v>39626</v>
      </c>
      <c r="I294">
        <v>24463</v>
      </c>
      <c r="J294">
        <v>29594</v>
      </c>
      <c r="K294">
        <v>15967</v>
      </c>
      <c r="L294">
        <v>6417</v>
      </c>
      <c r="M294">
        <v>2564</v>
      </c>
      <c r="N294">
        <v>1984</v>
      </c>
      <c r="O294">
        <v>2662</v>
      </c>
      <c r="AA294" s="1">
        <f t="shared" si="50"/>
        <v>1</v>
      </c>
      <c r="AB294" s="1">
        <f t="shared" si="51"/>
        <v>0.53953504088666626</v>
      </c>
      <c r="AC294" s="1">
        <f t="shared" si="52"/>
        <v>0.21683449347840777</v>
      </c>
      <c r="AD294" s="1">
        <f t="shared" si="53"/>
        <v>8.6639183618301002E-2</v>
      </c>
      <c r="AE294" s="1">
        <f t="shared" si="54"/>
        <v>6.704061634115023E-2</v>
      </c>
      <c r="AF294" s="1">
        <f t="shared" si="55"/>
        <v>8.9950665675474759E-2</v>
      </c>
      <c r="AY294" s="2" t="s">
        <v>451</v>
      </c>
      <c r="AZ294" s="3" t="s">
        <v>870</v>
      </c>
      <c r="BA294" s="1">
        <f t="shared" si="56"/>
        <v>1</v>
      </c>
      <c r="BB294" s="1">
        <f t="shared" si="57"/>
        <v>0.47499105545617176</v>
      </c>
      <c r="BC294" s="1">
        <f t="shared" si="58"/>
        <v>0.29180679785330949</v>
      </c>
      <c r="BD294" s="1">
        <f t="shared" si="59"/>
        <v>2.7477638640429337E-2</v>
      </c>
      <c r="BE294" s="1">
        <f t="shared" si="60"/>
        <v>3.8783542039355995E-2</v>
      </c>
      <c r="BF294" s="1">
        <f t="shared" si="61"/>
        <v>0.16694096601073347</v>
      </c>
    </row>
    <row r="295" spans="1:58" x14ac:dyDescent="0.25">
      <c r="A295">
        <v>2011</v>
      </c>
      <c r="B295" t="s">
        <v>595</v>
      </c>
      <c r="C295" t="s">
        <v>596</v>
      </c>
      <c r="D295">
        <v>1344</v>
      </c>
      <c r="E295">
        <v>664</v>
      </c>
      <c r="F295">
        <v>0</v>
      </c>
      <c r="G295">
        <v>117</v>
      </c>
      <c r="H295">
        <v>447</v>
      </c>
      <c r="I295">
        <v>116</v>
      </c>
      <c r="J295">
        <v>124</v>
      </c>
      <c r="K295">
        <v>60</v>
      </c>
      <c r="L295">
        <v>0</v>
      </c>
      <c r="M295">
        <v>18</v>
      </c>
      <c r="N295">
        <v>34</v>
      </c>
      <c r="O295">
        <v>12</v>
      </c>
      <c r="AA295" s="1">
        <f t="shared" si="50"/>
        <v>1</v>
      </c>
      <c r="AB295" s="1">
        <f t="shared" si="51"/>
        <v>0.4838709677419355</v>
      </c>
      <c r="AC295" s="1">
        <f t="shared" si="52"/>
        <v>0</v>
      </c>
      <c r="AD295" s="1">
        <f t="shared" si="53"/>
        <v>0.14516129032258066</v>
      </c>
      <c r="AE295" s="1">
        <f t="shared" si="54"/>
        <v>0.27419354838709675</v>
      </c>
      <c r="AF295" s="1">
        <f t="shared" si="55"/>
        <v>9.6774193548387094E-2</v>
      </c>
      <c r="AY295" s="2" t="s">
        <v>411</v>
      </c>
      <c r="AZ295" s="3" t="s">
        <v>870</v>
      </c>
      <c r="BA295" s="1">
        <f t="shared" si="56"/>
        <v>1</v>
      </c>
      <c r="BB295" s="1">
        <f t="shared" si="57"/>
        <v>0.6699512968626119</v>
      </c>
      <c r="BC295" s="1">
        <f t="shared" si="58"/>
        <v>0.16802582398912674</v>
      </c>
      <c r="BD295" s="1">
        <f t="shared" si="59"/>
        <v>3.1770302412504246E-2</v>
      </c>
      <c r="BE295" s="1">
        <f t="shared" si="60"/>
        <v>4.4965454751387475E-2</v>
      </c>
      <c r="BF295" s="1">
        <f t="shared" si="61"/>
        <v>8.528712198436969E-2</v>
      </c>
    </row>
    <row r="296" spans="1:58" x14ac:dyDescent="0.25">
      <c r="A296">
        <v>2011</v>
      </c>
      <c r="B296" t="s">
        <v>597</v>
      </c>
      <c r="C296" t="s">
        <v>598</v>
      </c>
      <c r="D296">
        <v>98256</v>
      </c>
      <c r="E296">
        <v>42759</v>
      </c>
      <c r="F296">
        <v>27648</v>
      </c>
      <c r="G296">
        <v>7726</v>
      </c>
      <c r="H296">
        <v>11985</v>
      </c>
      <c r="I296">
        <v>8138</v>
      </c>
      <c r="J296">
        <v>11470</v>
      </c>
      <c r="K296">
        <v>6727</v>
      </c>
      <c r="L296">
        <v>2684</v>
      </c>
      <c r="M296">
        <v>748</v>
      </c>
      <c r="N296">
        <v>411</v>
      </c>
      <c r="O296">
        <v>900</v>
      </c>
      <c r="AA296" s="1">
        <f t="shared" si="50"/>
        <v>1</v>
      </c>
      <c r="AB296" s="1">
        <f t="shared" si="51"/>
        <v>0.58648648648648649</v>
      </c>
      <c r="AC296" s="1">
        <f t="shared" si="52"/>
        <v>0.23400174367916304</v>
      </c>
      <c r="AD296" s="1">
        <f t="shared" si="53"/>
        <v>6.521360069747166E-2</v>
      </c>
      <c r="AE296" s="1">
        <f t="shared" si="54"/>
        <v>3.5832606800348735E-2</v>
      </c>
      <c r="AF296" s="1">
        <f t="shared" si="55"/>
        <v>7.8465562336530084E-2</v>
      </c>
      <c r="AY296" s="2" t="s">
        <v>43</v>
      </c>
      <c r="AZ296" s="3" t="s">
        <v>871</v>
      </c>
      <c r="BA296" s="1">
        <f t="shared" si="56"/>
        <v>1</v>
      </c>
      <c r="BB296" s="1">
        <f t="shared" si="57"/>
        <v>0.6976635514018692</v>
      </c>
      <c r="BC296" s="1">
        <f t="shared" si="58"/>
        <v>0.15327102803738318</v>
      </c>
      <c r="BD296" s="1">
        <f t="shared" si="59"/>
        <v>5.5763239875389406E-2</v>
      </c>
      <c r="BE296" s="1">
        <f t="shared" si="60"/>
        <v>3.5669781931464174E-2</v>
      </c>
      <c r="BF296" s="1">
        <f t="shared" si="61"/>
        <v>5.763239875389408E-2</v>
      </c>
    </row>
    <row r="297" spans="1:58" x14ac:dyDescent="0.25">
      <c r="A297">
        <v>2011</v>
      </c>
      <c r="B297" t="s">
        <v>599</v>
      </c>
      <c r="C297" t="s">
        <v>600</v>
      </c>
      <c r="D297">
        <v>117891</v>
      </c>
      <c r="E297">
        <v>86157</v>
      </c>
      <c r="F297">
        <v>5935</v>
      </c>
      <c r="G297">
        <v>7889</v>
      </c>
      <c r="H297">
        <v>7990</v>
      </c>
      <c r="I297">
        <v>9920</v>
      </c>
      <c r="J297">
        <v>18170</v>
      </c>
      <c r="K297">
        <v>13719</v>
      </c>
      <c r="L297">
        <v>777</v>
      </c>
      <c r="M297">
        <v>1435</v>
      </c>
      <c r="N297">
        <v>581</v>
      </c>
      <c r="O297">
        <v>1658</v>
      </c>
      <c r="AA297" s="1">
        <f t="shared" si="50"/>
        <v>1</v>
      </c>
      <c r="AB297" s="1">
        <f t="shared" si="51"/>
        <v>0.75503577325261417</v>
      </c>
      <c r="AC297" s="1">
        <f t="shared" si="52"/>
        <v>4.2762795817281235E-2</v>
      </c>
      <c r="AD297" s="1">
        <f t="shared" si="53"/>
        <v>7.8976334617501379E-2</v>
      </c>
      <c r="AE297" s="1">
        <f t="shared" si="54"/>
        <v>3.1975784259768852E-2</v>
      </c>
      <c r="AF297" s="1">
        <f t="shared" si="55"/>
        <v>9.1249312052834347E-2</v>
      </c>
      <c r="AY297" s="2" t="s">
        <v>265</v>
      </c>
      <c r="AZ297" s="4" t="s">
        <v>872</v>
      </c>
      <c r="BA297" s="1">
        <f t="shared" si="56"/>
        <v>1</v>
      </c>
      <c r="BB297" s="1">
        <f t="shared" si="57"/>
        <v>0.65443388280591985</v>
      </c>
      <c r="BC297" s="1">
        <f t="shared" si="58"/>
        <v>0.16604500060161231</v>
      </c>
      <c r="BD297" s="1">
        <f t="shared" si="59"/>
        <v>7.4118637949705204E-2</v>
      </c>
      <c r="BE297" s="1">
        <f t="shared" si="60"/>
        <v>4.7046083503790158E-2</v>
      </c>
      <c r="BF297" s="1">
        <f t="shared" si="61"/>
        <v>5.8356395138972443E-2</v>
      </c>
    </row>
    <row r="298" spans="1:58" x14ac:dyDescent="0.25">
      <c r="A298">
        <v>2011</v>
      </c>
      <c r="B298" t="s">
        <v>601</v>
      </c>
      <c r="C298" t="s">
        <v>602</v>
      </c>
      <c r="D298">
        <v>72164</v>
      </c>
      <c r="E298">
        <v>47765</v>
      </c>
      <c r="F298">
        <v>5701</v>
      </c>
      <c r="G298">
        <v>4981</v>
      </c>
      <c r="H298">
        <v>7601</v>
      </c>
      <c r="I298">
        <v>6116</v>
      </c>
      <c r="J298">
        <v>9175</v>
      </c>
      <c r="K298">
        <v>7054</v>
      </c>
      <c r="L298">
        <v>571</v>
      </c>
      <c r="M298">
        <v>539</v>
      </c>
      <c r="N298">
        <v>330</v>
      </c>
      <c r="O298">
        <v>681</v>
      </c>
      <c r="AA298" s="1">
        <f t="shared" si="50"/>
        <v>1</v>
      </c>
      <c r="AB298" s="1">
        <f t="shared" si="51"/>
        <v>0.76882833787465943</v>
      </c>
      <c r="AC298" s="1">
        <f t="shared" si="52"/>
        <v>6.2234332425068123E-2</v>
      </c>
      <c r="AD298" s="1">
        <f t="shared" si="53"/>
        <v>5.8746594005449591E-2</v>
      </c>
      <c r="AE298" s="1">
        <f t="shared" si="54"/>
        <v>3.5967302452316073E-2</v>
      </c>
      <c r="AF298" s="1">
        <f t="shared" si="55"/>
        <v>7.4223433242506812E-2</v>
      </c>
      <c r="AY298" s="2" t="s">
        <v>355</v>
      </c>
      <c r="AZ298" s="3" t="s">
        <v>870</v>
      </c>
      <c r="BA298" s="1">
        <f t="shared" si="56"/>
        <v>1</v>
      </c>
      <c r="BB298" s="1">
        <f t="shared" si="57"/>
        <v>0.63023132615221611</v>
      </c>
      <c r="BC298" s="1">
        <f t="shared" si="58"/>
        <v>0.21013597033374537</v>
      </c>
      <c r="BD298" s="1">
        <f t="shared" si="59"/>
        <v>3.9908175878509623E-2</v>
      </c>
      <c r="BE298" s="1">
        <f t="shared" si="60"/>
        <v>3.2491612219671555E-2</v>
      </c>
      <c r="BF298" s="1">
        <f t="shared" si="61"/>
        <v>8.7232915415857315E-2</v>
      </c>
    </row>
    <row r="299" spans="1:58" x14ac:dyDescent="0.25">
      <c r="A299">
        <v>2011</v>
      </c>
      <c r="B299" t="s">
        <v>603</v>
      </c>
      <c r="C299" t="s">
        <v>604</v>
      </c>
      <c r="D299">
        <v>137271</v>
      </c>
      <c r="E299">
        <v>78402</v>
      </c>
      <c r="F299">
        <v>25812</v>
      </c>
      <c r="G299">
        <v>8899</v>
      </c>
      <c r="H299">
        <v>13014</v>
      </c>
      <c r="I299">
        <v>11144</v>
      </c>
      <c r="J299">
        <v>18369</v>
      </c>
      <c r="K299">
        <v>11819</v>
      </c>
      <c r="L299">
        <v>3400</v>
      </c>
      <c r="M299">
        <v>1057</v>
      </c>
      <c r="N299">
        <v>597</v>
      </c>
      <c r="O299">
        <v>1496</v>
      </c>
      <c r="AA299" s="1">
        <f t="shared" si="50"/>
        <v>1</v>
      </c>
      <c r="AB299" s="1">
        <f t="shared" si="51"/>
        <v>0.64342098100059886</v>
      </c>
      <c r="AC299" s="1">
        <f t="shared" si="52"/>
        <v>0.18509445261037619</v>
      </c>
      <c r="AD299" s="1">
        <f t="shared" si="53"/>
        <v>5.7542598943872827E-2</v>
      </c>
      <c r="AE299" s="1">
        <f t="shared" si="54"/>
        <v>3.2500408296586639E-2</v>
      </c>
      <c r="AF299" s="1">
        <f t="shared" si="55"/>
        <v>8.1441559148565518E-2</v>
      </c>
      <c r="AY299" s="2" t="s">
        <v>385</v>
      </c>
      <c r="AZ299" s="4" t="s">
        <v>872</v>
      </c>
      <c r="BA299" s="1">
        <f t="shared" si="56"/>
        <v>1</v>
      </c>
      <c r="BB299" s="1">
        <f t="shared" si="57"/>
        <v>0.58328075709779181</v>
      </c>
      <c r="BC299" s="1">
        <f t="shared" si="58"/>
        <v>0.20394321766561513</v>
      </c>
      <c r="BD299" s="1">
        <f t="shared" si="59"/>
        <v>9.1955835962145113E-2</v>
      </c>
      <c r="BE299" s="1">
        <f t="shared" si="60"/>
        <v>4.0536277602523658E-2</v>
      </c>
      <c r="BF299" s="1">
        <f t="shared" si="61"/>
        <v>8.0283911671924293E-2</v>
      </c>
    </row>
    <row r="300" spans="1:58" x14ac:dyDescent="0.25">
      <c r="A300">
        <v>2011</v>
      </c>
      <c r="B300" t="s">
        <v>605</v>
      </c>
      <c r="C300" t="s">
        <v>606</v>
      </c>
      <c r="D300">
        <v>109872</v>
      </c>
      <c r="E300">
        <v>70660</v>
      </c>
      <c r="F300">
        <v>8629</v>
      </c>
      <c r="G300">
        <v>13394</v>
      </c>
      <c r="H300">
        <v>8926</v>
      </c>
      <c r="I300">
        <v>8263</v>
      </c>
      <c r="J300">
        <v>14168</v>
      </c>
      <c r="K300">
        <v>10250</v>
      </c>
      <c r="L300">
        <v>1113</v>
      </c>
      <c r="M300">
        <v>1314</v>
      </c>
      <c r="N300">
        <v>469</v>
      </c>
      <c r="O300">
        <v>1022</v>
      </c>
      <c r="AA300" s="1">
        <f t="shared" si="50"/>
        <v>1</v>
      </c>
      <c r="AB300" s="1">
        <f t="shared" si="51"/>
        <v>0.72346132128740825</v>
      </c>
      <c r="AC300" s="1">
        <f t="shared" si="52"/>
        <v>7.8557312252964431E-2</v>
      </c>
      <c r="AD300" s="1">
        <f t="shared" si="53"/>
        <v>9.2744212309429697E-2</v>
      </c>
      <c r="AE300" s="1">
        <f t="shared" si="54"/>
        <v>3.3102766798418976E-2</v>
      </c>
      <c r="AF300" s="1">
        <f t="shared" si="55"/>
        <v>7.2134387351778656E-2</v>
      </c>
      <c r="AY300" s="2" t="s">
        <v>569</v>
      </c>
      <c r="AZ300" s="3" t="s">
        <v>873</v>
      </c>
      <c r="BA300" s="1">
        <f t="shared" si="56"/>
        <v>1</v>
      </c>
      <c r="BB300" s="1">
        <f t="shared" si="57"/>
        <v>0.52421509686038747</v>
      </c>
      <c r="BC300" s="1">
        <f t="shared" si="58"/>
        <v>0.21927187708750834</v>
      </c>
      <c r="BD300" s="1">
        <f t="shared" si="59"/>
        <v>9.1182364729458912E-2</v>
      </c>
      <c r="BE300" s="1">
        <f t="shared" si="60"/>
        <v>7.2979291917167663E-2</v>
      </c>
      <c r="BF300" s="1">
        <f t="shared" si="61"/>
        <v>9.2351369405477626E-2</v>
      </c>
    </row>
    <row r="301" spans="1:58" x14ac:dyDescent="0.25">
      <c r="A301">
        <v>2011</v>
      </c>
      <c r="B301" t="s">
        <v>607</v>
      </c>
      <c r="C301" t="s">
        <v>608</v>
      </c>
      <c r="D301">
        <v>57396</v>
      </c>
      <c r="E301">
        <v>35932</v>
      </c>
      <c r="F301">
        <v>5568</v>
      </c>
      <c r="G301">
        <v>3603</v>
      </c>
      <c r="H301">
        <v>7035</v>
      </c>
      <c r="I301">
        <v>5258</v>
      </c>
      <c r="J301">
        <v>7275</v>
      </c>
      <c r="K301">
        <v>5319</v>
      </c>
      <c r="L301">
        <v>612</v>
      </c>
      <c r="M301">
        <v>438</v>
      </c>
      <c r="N301">
        <v>356</v>
      </c>
      <c r="O301">
        <v>550</v>
      </c>
      <c r="AA301" s="1">
        <f t="shared" si="50"/>
        <v>1</v>
      </c>
      <c r="AB301" s="1">
        <f t="shared" si="51"/>
        <v>0.7311340206185567</v>
      </c>
      <c r="AC301" s="1">
        <f t="shared" si="52"/>
        <v>8.4123711340206186E-2</v>
      </c>
      <c r="AD301" s="1">
        <f t="shared" si="53"/>
        <v>6.0206185567010309E-2</v>
      </c>
      <c r="AE301" s="1">
        <f t="shared" si="54"/>
        <v>4.8934707903780066E-2</v>
      </c>
      <c r="AF301" s="1">
        <f t="shared" si="55"/>
        <v>7.560137457044673E-2</v>
      </c>
      <c r="AY301" s="2" t="s">
        <v>493</v>
      </c>
      <c r="AZ301" s="3" t="s">
        <v>874</v>
      </c>
      <c r="BA301" s="1">
        <f t="shared" si="56"/>
        <v>1</v>
      </c>
      <c r="BB301" s="1">
        <f t="shared" si="57"/>
        <v>0.45913580246913582</v>
      </c>
      <c r="BC301" s="1">
        <f t="shared" si="58"/>
        <v>0.28962962962962963</v>
      </c>
      <c r="BD301" s="1">
        <f t="shared" si="59"/>
        <v>9.2469135802469141E-2</v>
      </c>
      <c r="BE301" s="1">
        <f t="shared" si="60"/>
        <v>5.5802469135802467E-2</v>
      </c>
      <c r="BF301" s="1">
        <f t="shared" si="61"/>
        <v>0.10296296296296296</v>
      </c>
    </row>
    <row r="302" spans="1:58" x14ac:dyDescent="0.25">
      <c r="A302">
        <v>2011</v>
      </c>
      <c r="B302" t="s">
        <v>609</v>
      </c>
      <c r="C302" t="s">
        <v>610</v>
      </c>
      <c r="D302">
        <v>240956</v>
      </c>
      <c r="E302">
        <v>103594</v>
      </c>
      <c r="F302">
        <v>55164</v>
      </c>
      <c r="G302">
        <v>29833</v>
      </c>
      <c r="H302">
        <v>33409</v>
      </c>
      <c r="I302">
        <v>18956</v>
      </c>
      <c r="J302">
        <v>30549</v>
      </c>
      <c r="K302">
        <v>17177</v>
      </c>
      <c r="L302">
        <v>6329</v>
      </c>
      <c r="M302">
        <v>2863</v>
      </c>
      <c r="N302">
        <v>2163</v>
      </c>
      <c r="O302">
        <v>2017</v>
      </c>
      <c r="AA302" s="1">
        <f t="shared" si="50"/>
        <v>1</v>
      </c>
      <c r="AB302" s="1">
        <f t="shared" si="51"/>
        <v>0.5622769976103964</v>
      </c>
      <c r="AC302" s="1">
        <f t="shared" si="52"/>
        <v>0.20717535762218076</v>
      </c>
      <c r="AD302" s="1">
        <f t="shared" si="53"/>
        <v>9.3718288651019679E-2</v>
      </c>
      <c r="AE302" s="1">
        <f t="shared" si="54"/>
        <v>7.0804281645880388E-2</v>
      </c>
      <c r="AF302" s="1">
        <f t="shared" si="55"/>
        <v>6.6025074470522763E-2</v>
      </c>
      <c r="AY302" s="2" t="s">
        <v>217</v>
      </c>
      <c r="AZ302" s="4" t="s">
        <v>872</v>
      </c>
      <c r="BA302" s="1">
        <f t="shared" si="56"/>
        <v>1</v>
      </c>
      <c r="BB302" s="1">
        <f t="shared" si="57"/>
        <v>0.60823278921220725</v>
      </c>
      <c r="BC302" s="1">
        <f t="shared" si="58"/>
        <v>0.21954104565885971</v>
      </c>
      <c r="BD302" s="1">
        <f t="shared" si="59"/>
        <v>7.0262597586941089E-2</v>
      </c>
      <c r="BE302" s="1">
        <f t="shared" si="60"/>
        <v>3.4539862786846461E-2</v>
      </c>
      <c r="BF302" s="1">
        <f t="shared" si="61"/>
        <v>6.7423704755145489E-2</v>
      </c>
    </row>
    <row r="303" spans="1:58" x14ac:dyDescent="0.25">
      <c r="A303">
        <v>2011</v>
      </c>
      <c r="B303" t="s">
        <v>611</v>
      </c>
      <c r="C303" t="s">
        <v>612</v>
      </c>
      <c r="D303">
        <v>60554</v>
      </c>
      <c r="E303">
        <v>23901</v>
      </c>
      <c r="F303">
        <v>16350</v>
      </c>
      <c r="G303">
        <v>4387</v>
      </c>
      <c r="H303">
        <v>10383</v>
      </c>
      <c r="I303">
        <v>5533</v>
      </c>
      <c r="J303">
        <v>7363</v>
      </c>
      <c r="K303">
        <v>4040</v>
      </c>
      <c r="L303">
        <v>1770</v>
      </c>
      <c r="M303">
        <v>457</v>
      </c>
      <c r="N303">
        <v>537</v>
      </c>
      <c r="O303">
        <v>559</v>
      </c>
      <c r="AA303" s="1">
        <f t="shared" si="50"/>
        <v>1</v>
      </c>
      <c r="AB303" s="1">
        <f t="shared" si="51"/>
        <v>0.54868939291049845</v>
      </c>
      <c r="AC303" s="1">
        <f t="shared" si="52"/>
        <v>0.24039114491375799</v>
      </c>
      <c r="AD303" s="1">
        <f t="shared" si="53"/>
        <v>6.2067092217845989E-2</v>
      </c>
      <c r="AE303" s="1">
        <f t="shared" si="54"/>
        <v>7.293222871112319E-2</v>
      </c>
      <c r="AF303" s="1">
        <f t="shared" si="55"/>
        <v>7.5920141246774417E-2</v>
      </c>
      <c r="AY303" s="2" t="s">
        <v>357</v>
      </c>
      <c r="AZ303" s="3" t="s">
        <v>871</v>
      </c>
      <c r="BA303" s="1">
        <f t="shared" si="56"/>
        <v>1</v>
      </c>
      <c r="BB303" s="1">
        <f t="shared" si="57"/>
        <v>0.57630448127685696</v>
      </c>
      <c r="BC303" s="1">
        <f t="shared" si="58"/>
        <v>0.21117249846531613</v>
      </c>
      <c r="BD303" s="1">
        <f t="shared" si="59"/>
        <v>9.6132596685082866E-2</v>
      </c>
      <c r="BE303" s="1">
        <f t="shared" si="60"/>
        <v>3.8060159607120933E-2</v>
      </c>
      <c r="BF303" s="1">
        <f t="shared" si="61"/>
        <v>7.8330263965623079E-2</v>
      </c>
    </row>
    <row r="304" spans="1:58" x14ac:dyDescent="0.25">
      <c r="A304">
        <v>2011</v>
      </c>
      <c r="B304" t="s">
        <v>613</v>
      </c>
      <c r="C304" t="s">
        <v>614</v>
      </c>
      <c r="D304">
        <v>57427</v>
      </c>
      <c r="E304">
        <v>41027</v>
      </c>
      <c r="F304">
        <v>4415</v>
      </c>
      <c r="G304">
        <v>3063</v>
      </c>
      <c r="H304">
        <v>4897</v>
      </c>
      <c r="I304">
        <v>4025</v>
      </c>
      <c r="J304">
        <v>9290</v>
      </c>
      <c r="K304">
        <v>7196</v>
      </c>
      <c r="L304">
        <v>557</v>
      </c>
      <c r="M304">
        <v>531</v>
      </c>
      <c r="N304">
        <v>321</v>
      </c>
      <c r="O304">
        <v>685</v>
      </c>
      <c r="AA304" s="1">
        <f t="shared" si="50"/>
        <v>1</v>
      </c>
      <c r="AB304" s="1">
        <f t="shared" si="51"/>
        <v>0.77459634015069967</v>
      </c>
      <c r="AC304" s="1">
        <f t="shared" si="52"/>
        <v>5.9956942949407968E-2</v>
      </c>
      <c r="AD304" s="1">
        <f t="shared" si="53"/>
        <v>5.7158234660925726E-2</v>
      </c>
      <c r="AE304" s="1">
        <f t="shared" si="54"/>
        <v>3.4553283100107642E-2</v>
      </c>
      <c r="AF304" s="1">
        <f t="shared" si="55"/>
        <v>7.3735199138858995E-2</v>
      </c>
      <c r="AY304" s="2" t="s">
        <v>471</v>
      </c>
      <c r="AZ304" s="4" t="s">
        <v>872</v>
      </c>
      <c r="BA304" s="1">
        <f t="shared" si="56"/>
        <v>1</v>
      </c>
      <c r="BB304" s="1">
        <f t="shared" si="57"/>
        <v>0.59939629150495899</v>
      </c>
      <c r="BC304" s="1">
        <f t="shared" si="58"/>
        <v>0.20515308322552825</v>
      </c>
      <c r="BD304" s="1">
        <f t="shared" si="59"/>
        <v>7.2121604139715398E-2</v>
      </c>
      <c r="BE304" s="1">
        <f t="shared" si="60"/>
        <v>4.6248382923673996E-2</v>
      </c>
      <c r="BF304" s="1">
        <f t="shared" si="61"/>
        <v>7.7080638206123334E-2</v>
      </c>
    </row>
    <row r="305" spans="1:58" x14ac:dyDescent="0.25">
      <c r="A305">
        <v>2011</v>
      </c>
      <c r="B305" t="s">
        <v>615</v>
      </c>
      <c r="C305" t="s">
        <v>616</v>
      </c>
      <c r="D305">
        <v>38866</v>
      </c>
      <c r="E305">
        <v>13419</v>
      </c>
      <c r="F305">
        <v>11980</v>
      </c>
      <c r="G305">
        <v>2937</v>
      </c>
      <c r="H305">
        <v>6981</v>
      </c>
      <c r="I305">
        <v>3549</v>
      </c>
      <c r="J305">
        <v>4447</v>
      </c>
      <c r="K305">
        <v>2032</v>
      </c>
      <c r="L305">
        <v>1409</v>
      </c>
      <c r="M305">
        <v>310</v>
      </c>
      <c r="N305">
        <v>288</v>
      </c>
      <c r="O305">
        <v>408</v>
      </c>
      <c r="AA305" s="1">
        <f t="shared" si="50"/>
        <v>1</v>
      </c>
      <c r="AB305" s="1">
        <f t="shared" si="51"/>
        <v>0.45693726107488192</v>
      </c>
      <c r="AC305" s="1">
        <f t="shared" si="52"/>
        <v>0.31684281538115583</v>
      </c>
      <c r="AD305" s="1">
        <f t="shared" si="53"/>
        <v>6.9709916797841248E-2</v>
      </c>
      <c r="AE305" s="1">
        <f t="shared" si="54"/>
        <v>6.4762761412187994E-2</v>
      </c>
      <c r="AF305" s="1">
        <f t="shared" si="55"/>
        <v>9.1747245333932984E-2</v>
      </c>
      <c r="AY305" s="2" t="s">
        <v>625</v>
      </c>
      <c r="AZ305" s="3" t="s">
        <v>874</v>
      </c>
      <c r="BA305" s="1">
        <f t="shared" si="56"/>
        <v>1</v>
      </c>
      <c r="BB305" s="1">
        <f t="shared" si="57"/>
        <v>0.46729625743266878</v>
      </c>
      <c r="BC305" s="1">
        <f t="shared" si="58"/>
        <v>0.23539699195522909</v>
      </c>
      <c r="BD305" s="1">
        <f t="shared" si="59"/>
        <v>0.1273172437915355</v>
      </c>
      <c r="BE305" s="1">
        <f t="shared" si="60"/>
        <v>8.6393844001399087E-2</v>
      </c>
      <c r="BF305" s="1">
        <f t="shared" si="61"/>
        <v>8.359566281916754E-2</v>
      </c>
    </row>
    <row r="306" spans="1:58" x14ac:dyDescent="0.25">
      <c r="A306">
        <v>2011</v>
      </c>
      <c r="B306" t="s">
        <v>617</v>
      </c>
      <c r="C306" t="s">
        <v>618</v>
      </c>
      <c r="D306">
        <v>45224</v>
      </c>
      <c r="E306">
        <v>22888</v>
      </c>
      <c r="F306">
        <v>7804</v>
      </c>
      <c r="G306">
        <v>2699</v>
      </c>
      <c r="H306">
        <v>7836</v>
      </c>
      <c r="I306">
        <v>3997</v>
      </c>
      <c r="J306">
        <v>5808</v>
      </c>
      <c r="K306">
        <v>3494</v>
      </c>
      <c r="L306">
        <v>1058</v>
      </c>
      <c r="M306">
        <v>359</v>
      </c>
      <c r="N306">
        <v>399</v>
      </c>
      <c r="O306">
        <v>498</v>
      </c>
      <c r="AA306" s="1">
        <f t="shared" si="50"/>
        <v>1</v>
      </c>
      <c r="AB306" s="1">
        <f t="shared" si="51"/>
        <v>0.60158402203856753</v>
      </c>
      <c r="AC306" s="1">
        <f t="shared" si="52"/>
        <v>0.1821625344352617</v>
      </c>
      <c r="AD306" s="1">
        <f t="shared" si="53"/>
        <v>6.181129476584022E-2</v>
      </c>
      <c r="AE306" s="1">
        <f t="shared" si="54"/>
        <v>6.869834710743801E-2</v>
      </c>
      <c r="AF306" s="1">
        <f t="shared" si="55"/>
        <v>8.5743801652892568E-2</v>
      </c>
      <c r="AY306" s="2" t="s">
        <v>635</v>
      </c>
      <c r="AZ306" s="3" t="s">
        <v>874</v>
      </c>
      <c r="BA306" s="1">
        <f t="shared" si="56"/>
        <v>1</v>
      </c>
      <c r="BB306" s="1">
        <f t="shared" si="57"/>
        <v>0.54605616168842785</v>
      </c>
      <c r="BC306" s="1">
        <f t="shared" si="58"/>
        <v>0.1994276515829011</v>
      </c>
      <c r="BD306" s="1">
        <f t="shared" si="59"/>
        <v>9.2648900017885893E-2</v>
      </c>
      <c r="BE306" s="1">
        <f t="shared" si="60"/>
        <v>8.1738508316937936E-2</v>
      </c>
      <c r="BF306" s="1">
        <f t="shared" si="61"/>
        <v>8.0128778393847258E-2</v>
      </c>
    </row>
    <row r="307" spans="1:58" x14ac:dyDescent="0.25">
      <c r="A307">
        <v>2011</v>
      </c>
      <c r="B307" t="s">
        <v>619</v>
      </c>
      <c r="C307" t="s">
        <v>620</v>
      </c>
      <c r="D307">
        <v>40479</v>
      </c>
      <c r="E307">
        <v>15472</v>
      </c>
      <c r="F307">
        <v>9201</v>
      </c>
      <c r="G307">
        <v>3527</v>
      </c>
      <c r="H307">
        <v>8102</v>
      </c>
      <c r="I307">
        <v>4177</v>
      </c>
      <c r="J307">
        <v>4637</v>
      </c>
      <c r="K307">
        <v>2427</v>
      </c>
      <c r="L307">
        <v>1024</v>
      </c>
      <c r="M307">
        <v>339</v>
      </c>
      <c r="N307">
        <v>387</v>
      </c>
      <c r="O307">
        <v>460</v>
      </c>
      <c r="AA307" s="1">
        <f t="shared" si="50"/>
        <v>1</v>
      </c>
      <c r="AB307" s="1">
        <f t="shared" si="51"/>
        <v>0.52339874919128748</v>
      </c>
      <c r="AC307" s="1">
        <f t="shared" si="52"/>
        <v>0.22083243476385594</v>
      </c>
      <c r="AD307" s="1">
        <f t="shared" si="53"/>
        <v>7.3107612680612472E-2</v>
      </c>
      <c r="AE307" s="1">
        <f t="shared" si="54"/>
        <v>8.3459133060168209E-2</v>
      </c>
      <c r="AF307" s="1">
        <f t="shared" si="55"/>
        <v>9.9202070304075907E-2</v>
      </c>
      <c r="AY307" s="2" t="s">
        <v>97</v>
      </c>
      <c r="AZ307" s="3" t="s">
        <v>873</v>
      </c>
      <c r="BA307" s="1">
        <f t="shared" si="56"/>
        <v>1</v>
      </c>
      <c r="BB307" s="1">
        <f t="shared" si="57"/>
        <v>0.54257907542579076</v>
      </c>
      <c r="BC307" s="1">
        <f t="shared" si="58"/>
        <v>0.254758837841706</v>
      </c>
      <c r="BD307" s="1">
        <f t="shared" si="59"/>
        <v>8.487190496636611E-2</v>
      </c>
      <c r="BE307" s="1">
        <f t="shared" si="60"/>
        <v>4.6658079290110205E-2</v>
      </c>
      <c r="BF307" s="1">
        <f t="shared" si="61"/>
        <v>7.1132102476026901E-2</v>
      </c>
    </row>
    <row r="308" spans="1:58" x14ac:dyDescent="0.25">
      <c r="A308">
        <v>2011</v>
      </c>
      <c r="B308" t="s">
        <v>621</v>
      </c>
      <c r="C308" t="s">
        <v>622</v>
      </c>
      <c r="D308">
        <v>59453</v>
      </c>
      <c r="E308">
        <v>26624</v>
      </c>
      <c r="F308">
        <v>15140</v>
      </c>
      <c r="G308">
        <v>3663</v>
      </c>
      <c r="H308">
        <v>8819</v>
      </c>
      <c r="I308">
        <v>5207</v>
      </c>
      <c r="J308">
        <v>7088</v>
      </c>
      <c r="K308">
        <v>4072</v>
      </c>
      <c r="L308">
        <v>1732</v>
      </c>
      <c r="M308">
        <v>350</v>
      </c>
      <c r="N308">
        <v>391</v>
      </c>
      <c r="O308">
        <v>543</v>
      </c>
      <c r="AA308" s="1">
        <f t="shared" si="50"/>
        <v>1</v>
      </c>
      <c r="AB308" s="1">
        <f t="shared" si="51"/>
        <v>0.5744920993227991</v>
      </c>
      <c r="AC308" s="1">
        <f t="shared" si="52"/>
        <v>0.24435665914221219</v>
      </c>
      <c r="AD308" s="1">
        <f t="shared" si="53"/>
        <v>4.9379232505643342E-2</v>
      </c>
      <c r="AE308" s="1">
        <f t="shared" si="54"/>
        <v>5.5163656884875845E-2</v>
      </c>
      <c r="AF308" s="1">
        <f t="shared" si="55"/>
        <v>7.6608352144469524E-2</v>
      </c>
      <c r="AY308" s="2" t="s">
        <v>203</v>
      </c>
      <c r="AZ308" s="3" t="s">
        <v>874</v>
      </c>
      <c r="BA308" s="1">
        <f t="shared" si="56"/>
        <v>1</v>
      </c>
      <c r="BB308" s="1">
        <f t="shared" si="57"/>
        <v>0.45946510656080236</v>
      </c>
      <c r="BC308" s="1">
        <f t="shared" si="58"/>
        <v>0.30756372753865441</v>
      </c>
      <c r="BD308" s="1">
        <f t="shared" si="59"/>
        <v>0.11053071458420392</v>
      </c>
      <c r="BE308" s="1">
        <f t="shared" si="60"/>
        <v>5.5160885917258672E-2</v>
      </c>
      <c r="BF308" s="1">
        <f t="shared" si="61"/>
        <v>6.7279565399080657E-2</v>
      </c>
    </row>
    <row r="309" spans="1:58" x14ac:dyDescent="0.25">
      <c r="A309">
        <v>2011</v>
      </c>
      <c r="B309" t="s">
        <v>623</v>
      </c>
      <c r="C309" t="s">
        <v>624</v>
      </c>
      <c r="D309">
        <v>29731</v>
      </c>
      <c r="E309">
        <v>11225</v>
      </c>
      <c r="F309">
        <v>7293</v>
      </c>
      <c r="G309">
        <v>2178</v>
      </c>
      <c r="H309">
        <v>6026</v>
      </c>
      <c r="I309">
        <v>3009</v>
      </c>
      <c r="J309">
        <v>3533</v>
      </c>
      <c r="K309">
        <v>1692</v>
      </c>
      <c r="L309">
        <v>982</v>
      </c>
      <c r="M309">
        <v>249</v>
      </c>
      <c r="N309">
        <v>276</v>
      </c>
      <c r="O309">
        <v>334</v>
      </c>
      <c r="AA309" s="1">
        <f t="shared" si="50"/>
        <v>1</v>
      </c>
      <c r="AB309" s="1">
        <f t="shared" si="51"/>
        <v>0.47891310500990658</v>
      </c>
      <c r="AC309" s="1">
        <f t="shared" si="52"/>
        <v>0.27795075007076137</v>
      </c>
      <c r="AD309" s="1">
        <f t="shared" si="53"/>
        <v>7.0478347013869236E-2</v>
      </c>
      <c r="AE309" s="1">
        <f t="shared" si="54"/>
        <v>7.8120577412963493E-2</v>
      </c>
      <c r="AF309" s="1">
        <f t="shared" si="55"/>
        <v>9.4537220492499296E-2</v>
      </c>
      <c r="AY309" s="2" t="s">
        <v>549</v>
      </c>
      <c r="AZ309" s="3" t="s">
        <v>874</v>
      </c>
      <c r="BA309" s="1">
        <f t="shared" si="56"/>
        <v>1</v>
      </c>
      <c r="BB309" s="1">
        <f t="shared" si="57"/>
        <v>0.56716637272192827</v>
      </c>
      <c r="BC309" s="1">
        <f t="shared" si="58"/>
        <v>0.25617283950617287</v>
      </c>
      <c r="BD309" s="1">
        <f t="shared" si="59"/>
        <v>5.5261610817166372E-2</v>
      </c>
      <c r="BE309" s="1">
        <f t="shared" si="60"/>
        <v>4.2915931804820694E-2</v>
      </c>
      <c r="BF309" s="1">
        <f t="shared" si="61"/>
        <v>7.8483245149911812E-2</v>
      </c>
    </row>
    <row r="310" spans="1:58" x14ac:dyDescent="0.25">
      <c r="A310">
        <v>2011</v>
      </c>
      <c r="B310" t="s">
        <v>625</v>
      </c>
      <c r="C310" t="s">
        <v>626</v>
      </c>
      <c r="D310">
        <v>25527</v>
      </c>
      <c r="E310">
        <v>8614</v>
      </c>
      <c r="F310">
        <v>5932</v>
      </c>
      <c r="G310">
        <v>3119</v>
      </c>
      <c r="H310">
        <v>5419</v>
      </c>
      <c r="I310">
        <v>2443</v>
      </c>
      <c r="J310">
        <v>2859</v>
      </c>
      <c r="K310">
        <v>1336</v>
      </c>
      <c r="L310">
        <v>673</v>
      </c>
      <c r="M310">
        <v>364</v>
      </c>
      <c r="N310">
        <v>247</v>
      </c>
      <c r="O310">
        <v>239</v>
      </c>
      <c r="AA310" s="1">
        <f t="shared" si="50"/>
        <v>1</v>
      </c>
      <c r="AB310" s="1">
        <f t="shared" si="51"/>
        <v>0.46729625743266878</v>
      </c>
      <c r="AC310" s="1">
        <f t="shared" si="52"/>
        <v>0.23539699195522909</v>
      </c>
      <c r="AD310" s="1">
        <f t="shared" si="53"/>
        <v>0.1273172437915355</v>
      </c>
      <c r="AE310" s="1">
        <f t="shared" si="54"/>
        <v>8.6393844001399087E-2</v>
      </c>
      <c r="AF310" s="1">
        <f t="shared" si="55"/>
        <v>8.359566281916754E-2</v>
      </c>
      <c r="AY310" s="2" t="s">
        <v>659</v>
      </c>
      <c r="AZ310" s="3" t="s">
        <v>874</v>
      </c>
      <c r="BA310" s="1">
        <f t="shared" si="56"/>
        <v>1</v>
      </c>
      <c r="BB310" s="1">
        <f t="shared" si="57"/>
        <v>0.4294032023289665</v>
      </c>
      <c r="BC310" s="1">
        <f t="shared" si="58"/>
        <v>0.21203299369238235</v>
      </c>
      <c r="BD310" s="1">
        <f t="shared" si="59"/>
        <v>8.6365841824357109E-2</v>
      </c>
      <c r="BE310" s="1">
        <f t="shared" si="60"/>
        <v>0.20087336244541484</v>
      </c>
      <c r="BF310" s="1">
        <f t="shared" si="61"/>
        <v>7.132459970887918E-2</v>
      </c>
    </row>
    <row r="311" spans="1:58" x14ac:dyDescent="0.25">
      <c r="A311">
        <v>2011</v>
      </c>
      <c r="B311" t="s">
        <v>627</v>
      </c>
      <c r="C311" t="s">
        <v>628</v>
      </c>
      <c r="D311">
        <v>20530</v>
      </c>
      <c r="E311">
        <v>10762</v>
      </c>
      <c r="F311">
        <v>3550</v>
      </c>
      <c r="G311">
        <v>1669</v>
      </c>
      <c r="H311">
        <v>2597</v>
      </c>
      <c r="I311">
        <v>1952</v>
      </c>
      <c r="J311">
        <v>2504</v>
      </c>
      <c r="K311">
        <v>1679</v>
      </c>
      <c r="L311">
        <v>382</v>
      </c>
      <c r="M311">
        <v>140</v>
      </c>
      <c r="N311">
        <v>93</v>
      </c>
      <c r="O311">
        <v>210</v>
      </c>
      <c r="AA311" s="1">
        <f t="shared" si="50"/>
        <v>1</v>
      </c>
      <c r="AB311" s="1">
        <f t="shared" si="51"/>
        <v>0.67052715654952078</v>
      </c>
      <c r="AC311" s="1">
        <f t="shared" si="52"/>
        <v>0.152555910543131</v>
      </c>
      <c r="AD311" s="1">
        <f t="shared" si="53"/>
        <v>5.5910543130990413E-2</v>
      </c>
      <c r="AE311" s="1">
        <f t="shared" si="54"/>
        <v>3.7140575079872201E-2</v>
      </c>
      <c r="AF311" s="1">
        <f t="shared" si="55"/>
        <v>8.386581469648563E-2</v>
      </c>
      <c r="AY311" s="2" t="s">
        <v>413</v>
      </c>
      <c r="AZ311" s="3" t="s">
        <v>870</v>
      </c>
      <c r="BA311" s="1">
        <f t="shared" si="56"/>
        <v>1</v>
      </c>
      <c r="BB311" s="1">
        <f t="shared" si="57"/>
        <v>0.75234936428966281</v>
      </c>
      <c r="BC311" s="1">
        <f t="shared" si="58"/>
        <v>5.870646766169154E-2</v>
      </c>
      <c r="BD311" s="1">
        <f t="shared" si="59"/>
        <v>2.2443338861249308E-2</v>
      </c>
      <c r="BE311" s="1">
        <f t="shared" si="60"/>
        <v>8.424543946932006E-2</v>
      </c>
      <c r="BF311" s="1">
        <f t="shared" si="61"/>
        <v>8.2255389718076291E-2</v>
      </c>
    </row>
    <row r="312" spans="1:58" x14ac:dyDescent="0.25">
      <c r="A312">
        <v>2011</v>
      </c>
      <c r="B312" t="s">
        <v>629</v>
      </c>
      <c r="C312" t="s">
        <v>630</v>
      </c>
      <c r="D312">
        <v>40451</v>
      </c>
      <c r="E312">
        <v>17800</v>
      </c>
      <c r="F312">
        <v>8982</v>
      </c>
      <c r="G312">
        <v>3839</v>
      </c>
      <c r="H312">
        <v>6109</v>
      </c>
      <c r="I312">
        <v>3721</v>
      </c>
      <c r="J312">
        <v>4989</v>
      </c>
      <c r="K312">
        <v>2929</v>
      </c>
      <c r="L312">
        <v>1121</v>
      </c>
      <c r="M312">
        <v>333</v>
      </c>
      <c r="N312">
        <v>202</v>
      </c>
      <c r="O312">
        <v>404</v>
      </c>
      <c r="AA312" s="1">
        <f t="shared" si="50"/>
        <v>1</v>
      </c>
      <c r="AB312" s="1">
        <f t="shared" si="51"/>
        <v>0.58709160152335138</v>
      </c>
      <c r="AC312" s="1">
        <f t="shared" si="52"/>
        <v>0.22469432752054519</v>
      </c>
      <c r="AD312" s="1">
        <f t="shared" si="53"/>
        <v>6.6746843054720381E-2</v>
      </c>
      <c r="AE312" s="1">
        <f t="shared" si="54"/>
        <v>4.0489075967127683E-2</v>
      </c>
      <c r="AF312" s="1">
        <f t="shared" si="55"/>
        <v>8.0978151934255366E-2</v>
      </c>
      <c r="AY312" s="2" t="s">
        <v>637</v>
      </c>
      <c r="AZ312" s="3" t="s">
        <v>871</v>
      </c>
      <c r="BA312" s="1">
        <f t="shared" si="56"/>
        <v>1</v>
      </c>
      <c r="BB312" s="1">
        <f t="shared" si="57"/>
        <v>0.68182954261434636</v>
      </c>
      <c r="BC312" s="1">
        <f t="shared" si="58"/>
        <v>0.12571857035741066</v>
      </c>
      <c r="BD312" s="1">
        <f t="shared" si="59"/>
        <v>8.5978505373656589E-2</v>
      </c>
      <c r="BE312" s="1">
        <f t="shared" si="60"/>
        <v>3.8990252436890777E-2</v>
      </c>
      <c r="BF312" s="1">
        <f t="shared" si="61"/>
        <v>6.7483129217695573E-2</v>
      </c>
    </row>
    <row r="313" spans="1:58" x14ac:dyDescent="0.25">
      <c r="A313">
        <v>2011</v>
      </c>
      <c r="B313" t="s">
        <v>631</v>
      </c>
      <c r="C313" t="s">
        <v>632</v>
      </c>
      <c r="D313">
        <v>33765</v>
      </c>
      <c r="E313">
        <v>12928</v>
      </c>
      <c r="F313">
        <v>8351</v>
      </c>
      <c r="G313">
        <v>3660</v>
      </c>
      <c r="H313">
        <v>5454</v>
      </c>
      <c r="I313">
        <v>3372</v>
      </c>
      <c r="J313">
        <v>4303</v>
      </c>
      <c r="K313">
        <v>2195</v>
      </c>
      <c r="L313">
        <v>1104</v>
      </c>
      <c r="M313">
        <v>391</v>
      </c>
      <c r="N313">
        <v>259</v>
      </c>
      <c r="O313">
        <v>354</v>
      </c>
      <c r="AA313" s="1">
        <f t="shared" si="50"/>
        <v>1</v>
      </c>
      <c r="AB313" s="1">
        <f t="shared" si="51"/>
        <v>0.51010922612131071</v>
      </c>
      <c r="AC313" s="1">
        <f t="shared" si="52"/>
        <v>0.25656518707878223</v>
      </c>
      <c r="AD313" s="1">
        <f t="shared" si="53"/>
        <v>9.0866837090402039E-2</v>
      </c>
      <c r="AE313" s="1">
        <f t="shared" si="54"/>
        <v>6.0190564722286774E-2</v>
      </c>
      <c r="AF313" s="1">
        <f t="shared" si="55"/>
        <v>8.2268184987218218E-2</v>
      </c>
      <c r="AY313" s="2" t="s">
        <v>75</v>
      </c>
      <c r="AZ313" s="3" t="s">
        <v>870</v>
      </c>
      <c r="BA313" s="1">
        <f t="shared" si="56"/>
        <v>1</v>
      </c>
      <c r="BB313" s="1">
        <f t="shared" si="57"/>
        <v>0.64330892972757603</v>
      </c>
      <c r="BC313" s="1">
        <f t="shared" si="58"/>
        <v>0.20563773096269736</v>
      </c>
      <c r="BD313" s="1">
        <f t="shared" si="59"/>
        <v>4.547039195179043E-2</v>
      </c>
      <c r="BE313" s="1">
        <f t="shared" si="60"/>
        <v>2.6096917177150257E-2</v>
      </c>
      <c r="BF313" s="1">
        <f t="shared" si="61"/>
        <v>7.9486030180785899E-2</v>
      </c>
    </row>
    <row r="314" spans="1:58" x14ac:dyDescent="0.25">
      <c r="A314">
        <v>2011</v>
      </c>
      <c r="B314" t="s">
        <v>633</v>
      </c>
      <c r="C314" t="s">
        <v>634</v>
      </c>
      <c r="D314">
        <v>21662</v>
      </c>
      <c r="E314">
        <v>9428</v>
      </c>
      <c r="F314">
        <v>5427</v>
      </c>
      <c r="G314">
        <v>1553</v>
      </c>
      <c r="H314">
        <v>3227</v>
      </c>
      <c r="I314">
        <v>2027</v>
      </c>
      <c r="J314">
        <v>2745</v>
      </c>
      <c r="K314">
        <v>1444</v>
      </c>
      <c r="L314">
        <v>703</v>
      </c>
      <c r="M314">
        <v>219</v>
      </c>
      <c r="N314">
        <v>175</v>
      </c>
      <c r="O314">
        <v>204</v>
      </c>
      <c r="AA314" s="1">
        <f t="shared" si="50"/>
        <v>1</v>
      </c>
      <c r="AB314" s="1">
        <f t="shared" si="51"/>
        <v>0.52604735883424403</v>
      </c>
      <c r="AC314" s="1">
        <f t="shared" si="52"/>
        <v>0.25610200364298724</v>
      </c>
      <c r="AD314" s="1">
        <f t="shared" si="53"/>
        <v>7.9781420765027325E-2</v>
      </c>
      <c r="AE314" s="1">
        <f t="shared" si="54"/>
        <v>6.3752276867030971E-2</v>
      </c>
      <c r="AF314" s="1">
        <f t="shared" si="55"/>
        <v>7.4316939890710379E-2</v>
      </c>
      <c r="AY314" t="s">
        <v>609</v>
      </c>
      <c r="AZ314" s="4" t="s">
        <v>873</v>
      </c>
      <c r="BA314" s="1">
        <f t="shared" si="56"/>
        <v>1</v>
      </c>
      <c r="BB314" s="1">
        <f t="shared" si="57"/>
        <v>0.5622769976103964</v>
      </c>
      <c r="BC314" s="1">
        <f t="shared" si="58"/>
        <v>0.20717535762218076</v>
      </c>
      <c r="BD314" s="1">
        <f t="shared" si="59"/>
        <v>9.3718288651019679E-2</v>
      </c>
      <c r="BE314" s="1">
        <f t="shared" si="60"/>
        <v>7.0804281645880388E-2</v>
      </c>
      <c r="BF314" s="1">
        <f t="shared" si="61"/>
        <v>6.6025074470522763E-2</v>
      </c>
    </row>
    <row r="315" spans="1:58" x14ac:dyDescent="0.25">
      <c r="A315">
        <v>2011</v>
      </c>
      <c r="B315" t="s">
        <v>635</v>
      </c>
      <c r="C315" t="s">
        <v>636</v>
      </c>
      <c r="D315">
        <v>46237</v>
      </c>
      <c r="E315">
        <v>19934</v>
      </c>
      <c r="F315">
        <v>9397</v>
      </c>
      <c r="G315">
        <v>4328</v>
      </c>
      <c r="H315">
        <v>8443</v>
      </c>
      <c r="I315">
        <v>4135</v>
      </c>
      <c r="J315">
        <v>5591</v>
      </c>
      <c r="K315">
        <v>3053</v>
      </c>
      <c r="L315">
        <v>1115</v>
      </c>
      <c r="M315">
        <v>518</v>
      </c>
      <c r="N315">
        <v>457</v>
      </c>
      <c r="O315">
        <v>448</v>
      </c>
      <c r="AA315" s="1">
        <f t="shared" si="50"/>
        <v>1</v>
      </c>
      <c r="AB315" s="1">
        <f t="shared" si="51"/>
        <v>0.54605616168842785</v>
      </c>
      <c r="AC315" s="1">
        <f t="shared" si="52"/>
        <v>0.1994276515829011</v>
      </c>
      <c r="AD315" s="1">
        <f t="shared" si="53"/>
        <v>9.2648900017885893E-2</v>
      </c>
      <c r="AE315" s="1">
        <f t="shared" si="54"/>
        <v>8.1738508316937936E-2</v>
      </c>
      <c r="AF315" s="1">
        <f t="shared" si="55"/>
        <v>8.0128778393847258E-2</v>
      </c>
      <c r="AY315" s="2" t="s">
        <v>515</v>
      </c>
      <c r="AZ315" s="3" t="s">
        <v>873</v>
      </c>
      <c r="BA315" s="1">
        <f t="shared" si="56"/>
        <v>1</v>
      </c>
      <c r="BB315" s="1">
        <f t="shared" si="57"/>
        <v>0.55848434925864909</v>
      </c>
      <c r="BC315" s="1">
        <f t="shared" si="58"/>
        <v>0.18904448105436572</v>
      </c>
      <c r="BD315" s="1">
        <f t="shared" si="59"/>
        <v>0.11312465678198792</v>
      </c>
      <c r="BE315" s="1">
        <f t="shared" si="60"/>
        <v>5.8896210873146622E-2</v>
      </c>
      <c r="BF315" s="1">
        <f t="shared" si="61"/>
        <v>8.0450302031850635E-2</v>
      </c>
    </row>
    <row r="316" spans="1:58" x14ac:dyDescent="0.25">
      <c r="A316">
        <v>2011</v>
      </c>
      <c r="B316" t="s">
        <v>637</v>
      </c>
      <c r="C316" t="s">
        <v>638</v>
      </c>
      <c r="D316">
        <v>30170</v>
      </c>
      <c r="E316">
        <v>17340</v>
      </c>
      <c r="F316">
        <v>4378</v>
      </c>
      <c r="G316">
        <v>2797</v>
      </c>
      <c r="H316">
        <v>3046</v>
      </c>
      <c r="I316">
        <v>2609</v>
      </c>
      <c r="J316">
        <v>4001</v>
      </c>
      <c r="K316">
        <v>2728</v>
      </c>
      <c r="L316">
        <v>503</v>
      </c>
      <c r="M316">
        <v>344</v>
      </c>
      <c r="N316">
        <v>156</v>
      </c>
      <c r="O316">
        <v>270</v>
      </c>
      <c r="AA316" s="1">
        <f t="shared" si="50"/>
        <v>1</v>
      </c>
      <c r="AB316" s="1">
        <f t="shared" si="51"/>
        <v>0.68182954261434636</v>
      </c>
      <c r="AC316" s="1">
        <f t="shared" si="52"/>
        <v>0.12571857035741066</v>
      </c>
      <c r="AD316" s="1">
        <f t="shared" si="53"/>
        <v>8.5978505373656589E-2</v>
      </c>
      <c r="AE316" s="1">
        <f t="shared" si="54"/>
        <v>3.8990252436890777E-2</v>
      </c>
      <c r="AF316" s="1">
        <f t="shared" si="55"/>
        <v>6.7483129217695573E-2</v>
      </c>
      <c r="AY316" s="2" t="s">
        <v>473</v>
      </c>
      <c r="AZ316" s="3" t="s">
        <v>871</v>
      </c>
      <c r="BA316" s="1">
        <f t="shared" si="56"/>
        <v>1</v>
      </c>
      <c r="BB316" s="1">
        <f t="shared" si="57"/>
        <v>0.5888338116357944</v>
      </c>
      <c r="BC316" s="1">
        <f t="shared" si="58"/>
        <v>0.19984346464909991</v>
      </c>
      <c r="BD316" s="1">
        <f t="shared" si="59"/>
        <v>7.4615183929037307E-2</v>
      </c>
      <c r="BE316" s="1">
        <f t="shared" si="60"/>
        <v>6.770153926428385E-2</v>
      </c>
      <c r="BF316" s="1">
        <f t="shared" si="61"/>
        <v>6.9006000521784502E-2</v>
      </c>
    </row>
    <row r="317" spans="1:58" x14ac:dyDescent="0.25">
      <c r="A317">
        <v>2011</v>
      </c>
      <c r="B317" t="s">
        <v>639</v>
      </c>
      <c r="C317" t="s">
        <v>640</v>
      </c>
      <c r="D317">
        <v>59529</v>
      </c>
      <c r="E317">
        <v>36178</v>
      </c>
      <c r="F317">
        <v>7852</v>
      </c>
      <c r="G317">
        <v>5055</v>
      </c>
      <c r="H317">
        <v>6199</v>
      </c>
      <c r="I317">
        <v>4245</v>
      </c>
      <c r="J317">
        <v>8439</v>
      </c>
      <c r="K317">
        <v>6229</v>
      </c>
      <c r="L317">
        <v>791</v>
      </c>
      <c r="M317">
        <v>568</v>
      </c>
      <c r="N317">
        <v>254</v>
      </c>
      <c r="O317">
        <v>597</v>
      </c>
      <c r="AA317" s="1">
        <f t="shared" si="50"/>
        <v>1</v>
      </c>
      <c r="AB317" s="1">
        <f t="shared" si="51"/>
        <v>0.73812063040644627</v>
      </c>
      <c r="AC317" s="1">
        <f t="shared" si="52"/>
        <v>9.3731484773077384E-2</v>
      </c>
      <c r="AD317" s="1">
        <f t="shared" si="53"/>
        <v>6.7306552909112458E-2</v>
      </c>
      <c r="AE317" s="1">
        <f t="shared" si="54"/>
        <v>3.0098352885412964E-2</v>
      </c>
      <c r="AF317" s="1">
        <f t="shared" si="55"/>
        <v>7.0742979025950947E-2</v>
      </c>
      <c r="AY317" s="2" t="s">
        <v>109</v>
      </c>
      <c r="AZ317" s="3" t="s">
        <v>869</v>
      </c>
      <c r="BA317" s="1">
        <f t="shared" si="56"/>
        <v>1</v>
      </c>
      <c r="BB317" s="1">
        <f t="shared" si="57"/>
        <v>0.6857478005865103</v>
      </c>
      <c r="BC317" s="1">
        <f t="shared" si="58"/>
        <v>0.14914956011730204</v>
      </c>
      <c r="BD317" s="1">
        <f t="shared" si="59"/>
        <v>5.4838709677419356E-2</v>
      </c>
      <c r="BE317" s="1">
        <f t="shared" si="60"/>
        <v>3.30791788856305E-2</v>
      </c>
      <c r="BF317" s="1">
        <f t="shared" si="61"/>
        <v>7.7184750733137825E-2</v>
      </c>
    </row>
    <row r="318" spans="1:58" x14ac:dyDescent="0.25">
      <c r="A318">
        <v>2011</v>
      </c>
      <c r="B318" t="s">
        <v>641</v>
      </c>
      <c r="C318" t="s">
        <v>642</v>
      </c>
      <c r="D318">
        <v>42048</v>
      </c>
      <c r="E318">
        <v>14484</v>
      </c>
      <c r="F318">
        <v>9870</v>
      </c>
      <c r="G318">
        <v>5543</v>
      </c>
      <c r="H318">
        <v>8268</v>
      </c>
      <c r="I318">
        <v>3883</v>
      </c>
      <c r="J318">
        <v>4387</v>
      </c>
      <c r="K318">
        <v>2252</v>
      </c>
      <c r="L318">
        <v>992</v>
      </c>
      <c r="M318">
        <v>450</v>
      </c>
      <c r="N318">
        <v>327</v>
      </c>
      <c r="O318">
        <v>366</v>
      </c>
      <c r="AA318" s="1">
        <f t="shared" si="50"/>
        <v>1</v>
      </c>
      <c r="AB318" s="1">
        <f t="shared" si="51"/>
        <v>0.51333485297469794</v>
      </c>
      <c r="AC318" s="1">
        <f t="shared" si="52"/>
        <v>0.22612263505812627</v>
      </c>
      <c r="AD318" s="1">
        <f t="shared" si="53"/>
        <v>0.10257579211306132</v>
      </c>
      <c r="AE318" s="1">
        <f t="shared" si="54"/>
        <v>7.4538408935491227E-2</v>
      </c>
      <c r="AF318" s="1">
        <f t="shared" si="55"/>
        <v>8.3428310918623211E-2</v>
      </c>
      <c r="AY318" s="2" t="s">
        <v>571</v>
      </c>
      <c r="AZ318" s="3" t="s">
        <v>870</v>
      </c>
      <c r="BA318" s="1">
        <f t="shared" si="56"/>
        <v>1</v>
      </c>
      <c r="BB318" s="1">
        <f t="shared" si="57"/>
        <v>0.63071597740936414</v>
      </c>
      <c r="BC318" s="1">
        <f t="shared" si="58"/>
        <v>0.16469302240845327</v>
      </c>
      <c r="BD318" s="1">
        <f t="shared" si="59"/>
        <v>8.9815995627618869E-2</v>
      </c>
      <c r="BE318" s="1">
        <f t="shared" si="60"/>
        <v>3.8258334851521227E-2</v>
      </c>
      <c r="BF318" s="1">
        <f t="shared" si="61"/>
        <v>7.6516669703042453E-2</v>
      </c>
    </row>
    <row r="319" spans="1:58" x14ac:dyDescent="0.25">
      <c r="A319">
        <v>2011</v>
      </c>
      <c r="B319" t="s">
        <v>643</v>
      </c>
      <c r="C319" t="s">
        <v>644</v>
      </c>
      <c r="D319">
        <v>39372</v>
      </c>
      <c r="E319">
        <v>14409</v>
      </c>
      <c r="F319">
        <v>11397</v>
      </c>
      <c r="G319">
        <v>4126</v>
      </c>
      <c r="H319">
        <v>5618</v>
      </c>
      <c r="I319">
        <v>3822</v>
      </c>
      <c r="J319">
        <v>4762</v>
      </c>
      <c r="K319">
        <v>1979</v>
      </c>
      <c r="L319">
        <v>1519</v>
      </c>
      <c r="M319">
        <v>531</v>
      </c>
      <c r="N319">
        <v>249</v>
      </c>
      <c r="O319">
        <v>484</v>
      </c>
      <c r="AA319" s="1">
        <f t="shared" si="50"/>
        <v>1</v>
      </c>
      <c r="AB319" s="1">
        <f t="shared" si="51"/>
        <v>0.41558168836623266</v>
      </c>
      <c r="AC319" s="1">
        <f t="shared" si="52"/>
        <v>0.31898362032759348</v>
      </c>
      <c r="AD319" s="1">
        <f t="shared" si="53"/>
        <v>0.1115077698446031</v>
      </c>
      <c r="AE319" s="1">
        <f t="shared" si="54"/>
        <v>5.2288954220915583E-2</v>
      </c>
      <c r="AF319" s="1">
        <f t="shared" si="55"/>
        <v>0.10163796724065519</v>
      </c>
      <c r="AY319" s="2" t="s">
        <v>475</v>
      </c>
      <c r="AZ319" s="3" t="s">
        <v>869</v>
      </c>
      <c r="BA319" s="1">
        <f t="shared" si="56"/>
        <v>1</v>
      </c>
      <c r="BB319" s="1">
        <f t="shared" si="57"/>
        <v>0.62023235423060064</v>
      </c>
      <c r="BC319" s="1">
        <f t="shared" si="58"/>
        <v>0.18040333187198598</v>
      </c>
      <c r="BD319" s="1">
        <f t="shared" si="59"/>
        <v>6.5760631302060502E-2</v>
      </c>
      <c r="BE319" s="1">
        <f t="shared" si="60"/>
        <v>5.8417360806663744E-2</v>
      </c>
      <c r="BF319" s="1">
        <f t="shared" si="61"/>
        <v>7.518632178868917E-2</v>
      </c>
    </row>
    <row r="320" spans="1:58" x14ac:dyDescent="0.25">
      <c r="A320">
        <v>2011</v>
      </c>
      <c r="B320" t="s">
        <v>645</v>
      </c>
      <c r="C320" t="s">
        <v>646</v>
      </c>
      <c r="D320">
        <v>61652</v>
      </c>
      <c r="E320">
        <v>38684</v>
      </c>
      <c r="F320">
        <v>9754</v>
      </c>
      <c r="G320">
        <v>4480</v>
      </c>
      <c r="H320">
        <v>4439</v>
      </c>
      <c r="I320">
        <v>4295</v>
      </c>
      <c r="J320">
        <v>8873</v>
      </c>
      <c r="K320">
        <v>6206</v>
      </c>
      <c r="L320">
        <v>1335</v>
      </c>
      <c r="M320">
        <v>513</v>
      </c>
      <c r="N320">
        <v>261</v>
      </c>
      <c r="O320">
        <v>558</v>
      </c>
      <c r="AA320" s="1">
        <f t="shared" si="50"/>
        <v>1</v>
      </c>
      <c r="AB320" s="1">
        <f t="shared" si="51"/>
        <v>0.69942522258537132</v>
      </c>
      <c r="AC320" s="1">
        <f t="shared" si="52"/>
        <v>0.15045644088808746</v>
      </c>
      <c r="AD320" s="1">
        <f t="shared" si="53"/>
        <v>5.7815845824411134E-2</v>
      </c>
      <c r="AE320" s="1">
        <f t="shared" si="54"/>
        <v>2.9415079454524963E-2</v>
      </c>
      <c r="AF320" s="1">
        <f t="shared" si="55"/>
        <v>6.2887411247605093E-2</v>
      </c>
      <c r="AY320" s="2" t="s">
        <v>279</v>
      </c>
      <c r="AZ320" s="3" t="s">
        <v>870</v>
      </c>
      <c r="BA320" s="1">
        <f t="shared" si="56"/>
        <v>1</v>
      </c>
      <c r="BB320" s="1">
        <f t="shared" si="57"/>
        <v>0.67644873699851416</v>
      </c>
      <c r="BC320" s="1">
        <f t="shared" si="58"/>
        <v>0.1636701337295691</v>
      </c>
      <c r="BD320" s="1">
        <f t="shared" si="59"/>
        <v>5.3714710252600301E-2</v>
      </c>
      <c r="BE320" s="1">
        <f t="shared" si="60"/>
        <v>3.1723625557206536E-2</v>
      </c>
      <c r="BF320" s="1">
        <f t="shared" si="61"/>
        <v>7.4442793462109955E-2</v>
      </c>
    </row>
    <row r="321" spans="1:58" x14ac:dyDescent="0.25">
      <c r="A321">
        <v>2011</v>
      </c>
      <c r="B321" t="s">
        <v>647</v>
      </c>
      <c r="C321" t="s">
        <v>648</v>
      </c>
      <c r="D321">
        <v>57745</v>
      </c>
      <c r="E321">
        <v>24336</v>
      </c>
      <c r="F321">
        <v>14587</v>
      </c>
      <c r="G321">
        <v>5441</v>
      </c>
      <c r="H321">
        <v>8353</v>
      </c>
      <c r="I321">
        <v>5028</v>
      </c>
      <c r="J321">
        <v>6517</v>
      </c>
      <c r="K321">
        <v>3554</v>
      </c>
      <c r="L321">
        <v>1701</v>
      </c>
      <c r="M321">
        <v>434</v>
      </c>
      <c r="N321">
        <v>280</v>
      </c>
      <c r="O321">
        <v>548</v>
      </c>
      <c r="AA321" s="1">
        <f t="shared" si="50"/>
        <v>1</v>
      </c>
      <c r="AB321" s="1">
        <f t="shared" si="51"/>
        <v>0.54534294920975912</v>
      </c>
      <c r="AC321" s="1">
        <f t="shared" si="52"/>
        <v>0.26100966702470463</v>
      </c>
      <c r="AD321" s="1">
        <f t="shared" si="53"/>
        <v>6.6595059076262078E-2</v>
      </c>
      <c r="AE321" s="1">
        <f t="shared" si="54"/>
        <v>4.2964554242749732E-2</v>
      </c>
      <c r="AF321" s="1">
        <f t="shared" si="55"/>
        <v>8.4087770446524476E-2</v>
      </c>
      <c r="AY321" s="2" t="s">
        <v>287</v>
      </c>
      <c r="AZ321" s="3" t="s">
        <v>871</v>
      </c>
      <c r="BA321" s="1">
        <f t="shared" si="56"/>
        <v>1</v>
      </c>
      <c r="BB321" s="1">
        <f t="shared" si="57"/>
        <v>0.67458363504706731</v>
      </c>
      <c r="BC321" s="1">
        <f t="shared" si="58"/>
        <v>0.14569152787834902</v>
      </c>
      <c r="BD321" s="1">
        <f t="shared" si="59"/>
        <v>9.5582910934105716E-2</v>
      </c>
      <c r="BE321" s="1">
        <f t="shared" si="60"/>
        <v>3.2874728457639391E-2</v>
      </c>
      <c r="BF321" s="1">
        <f t="shared" si="61"/>
        <v>5.1267197682838522E-2</v>
      </c>
    </row>
    <row r="322" spans="1:58" x14ac:dyDescent="0.25">
      <c r="A322">
        <v>2011</v>
      </c>
      <c r="B322" t="s">
        <v>649</v>
      </c>
      <c r="C322" t="s">
        <v>650</v>
      </c>
      <c r="D322">
        <v>41849</v>
      </c>
      <c r="E322">
        <v>21703</v>
      </c>
      <c r="F322">
        <v>8459</v>
      </c>
      <c r="G322">
        <v>3245</v>
      </c>
      <c r="H322">
        <v>5331</v>
      </c>
      <c r="I322">
        <v>3111</v>
      </c>
      <c r="J322">
        <v>4936</v>
      </c>
      <c r="K322">
        <v>3102</v>
      </c>
      <c r="L322">
        <v>972</v>
      </c>
      <c r="M322">
        <v>280</v>
      </c>
      <c r="N322">
        <v>215</v>
      </c>
      <c r="O322">
        <v>367</v>
      </c>
      <c r="AA322" s="1">
        <f t="shared" si="50"/>
        <v>1</v>
      </c>
      <c r="AB322" s="1">
        <f t="shared" si="51"/>
        <v>0.62844408427876819</v>
      </c>
      <c r="AC322" s="1">
        <f t="shared" si="52"/>
        <v>0.19692058346839547</v>
      </c>
      <c r="AD322" s="1">
        <f t="shared" si="53"/>
        <v>5.6726094003241488E-2</v>
      </c>
      <c r="AE322" s="1">
        <f t="shared" si="54"/>
        <v>4.3557536466774717E-2</v>
      </c>
      <c r="AF322" s="1">
        <f t="shared" si="55"/>
        <v>7.4351701782820093E-2</v>
      </c>
      <c r="AY322" s="2" t="s">
        <v>585</v>
      </c>
      <c r="AZ322" s="3" t="s">
        <v>869</v>
      </c>
      <c r="BA322" s="1">
        <f t="shared" si="56"/>
        <v>1</v>
      </c>
      <c r="BB322" s="1">
        <f t="shared" si="57"/>
        <v>0.70019218449711729</v>
      </c>
      <c r="BC322" s="1">
        <f t="shared" si="58"/>
        <v>0.12908392056374118</v>
      </c>
      <c r="BD322" s="1">
        <f t="shared" si="59"/>
        <v>5.7655349135169766E-2</v>
      </c>
      <c r="BE322" s="1">
        <f t="shared" si="60"/>
        <v>3.2030749519538756E-2</v>
      </c>
      <c r="BF322" s="1">
        <f t="shared" si="61"/>
        <v>8.1037796284433056E-2</v>
      </c>
    </row>
    <row r="323" spans="1:58" x14ac:dyDescent="0.25">
      <c r="A323">
        <v>2011</v>
      </c>
      <c r="B323" t="s">
        <v>651</v>
      </c>
      <c r="C323" t="s">
        <v>652</v>
      </c>
      <c r="D323">
        <v>54272</v>
      </c>
      <c r="E323">
        <v>22535</v>
      </c>
      <c r="F323">
        <v>13352</v>
      </c>
      <c r="G323">
        <v>4557</v>
      </c>
      <c r="H323">
        <v>8764</v>
      </c>
      <c r="I323">
        <v>5064</v>
      </c>
      <c r="J323">
        <v>6611</v>
      </c>
      <c r="K323">
        <v>3609</v>
      </c>
      <c r="L323">
        <v>1592</v>
      </c>
      <c r="M323">
        <v>486</v>
      </c>
      <c r="N323">
        <v>375</v>
      </c>
      <c r="O323">
        <v>549</v>
      </c>
      <c r="AA323" s="1">
        <f t="shared" ref="AA323:AA376" si="62">J323/$J323</f>
        <v>1</v>
      </c>
      <c r="AB323" s="1">
        <f t="shared" ref="AB323:AB376" si="63">K323/$J323</f>
        <v>0.54590833459385868</v>
      </c>
      <c r="AC323" s="1">
        <f t="shared" ref="AC323:AC376" si="64">L323/$J323</f>
        <v>0.24081076992890638</v>
      </c>
      <c r="AD323" s="1">
        <f t="shared" ref="AD323:AD376" si="65">M323/$J323</f>
        <v>7.3513840568749059E-2</v>
      </c>
      <c r="AE323" s="1">
        <f t="shared" ref="AE323:AE376" si="66">N323/$J323</f>
        <v>5.6723642414158219E-2</v>
      </c>
      <c r="AF323" s="1">
        <f t="shared" ref="AF323:AF376" si="67">O323/$J323</f>
        <v>8.3043412494327631E-2</v>
      </c>
      <c r="AY323" s="2" t="s">
        <v>289</v>
      </c>
      <c r="AZ323" s="3" t="s">
        <v>874</v>
      </c>
      <c r="BA323" s="1">
        <f t="shared" ref="BA323:BA327" si="68">IFERROR(VLOOKUP($AY323,$B$2:$AF$376,26,FALSE),"")</f>
        <v>1</v>
      </c>
      <c r="BB323" s="1">
        <f t="shared" ref="BB323:BB327" si="69">IFERROR(VLOOKUP($AY323,$B$2:$AF$376,27,FALSE),"")</f>
        <v>0.53338449731389104</v>
      </c>
      <c r="BC323" s="1">
        <f t="shared" ref="BC323:BC327" si="70">IFERROR(VLOOKUP($AY323,$B$2:$AF$376,28,FALSE),"")</f>
        <v>0.26999232540291634</v>
      </c>
      <c r="BD323" s="1">
        <f t="shared" ref="BD323:BD327" si="71">IFERROR(VLOOKUP($AY323,$B$2:$AF$376,29,FALSE),"")</f>
        <v>8.07367613200307E-2</v>
      </c>
      <c r="BE323" s="1">
        <f t="shared" ref="BE323:BE327" si="72">IFERROR(VLOOKUP($AY323,$B$2:$AF$376,30,FALSE),"")</f>
        <v>4.9270913277052956E-2</v>
      </c>
      <c r="BF323" s="1">
        <f t="shared" ref="BF323:BF327" si="73">IFERROR(VLOOKUP($AY323,$B$2:$AF$376,31,FALSE),"")</f>
        <v>6.6615502686108982E-2</v>
      </c>
    </row>
    <row r="324" spans="1:58" x14ac:dyDescent="0.25">
      <c r="A324">
        <v>2011</v>
      </c>
      <c r="B324" t="s">
        <v>653</v>
      </c>
      <c r="C324" t="s">
        <v>654</v>
      </c>
      <c r="D324">
        <v>54956</v>
      </c>
      <c r="E324">
        <v>23963</v>
      </c>
      <c r="F324">
        <v>13696</v>
      </c>
      <c r="G324">
        <v>5130</v>
      </c>
      <c r="H324">
        <v>7339</v>
      </c>
      <c r="I324">
        <v>4828</v>
      </c>
      <c r="J324">
        <v>7075</v>
      </c>
      <c r="K324">
        <v>3673</v>
      </c>
      <c r="L324">
        <v>1893</v>
      </c>
      <c r="M324">
        <v>570</v>
      </c>
      <c r="N324">
        <v>356</v>
      </c>
      <c r="O324">
        <v>583</v>
      </c>
      <c r="AA324" s="1">
        <f t="shared" si="62"/>
        <v>1</v>
      </c>
      <c r="AB324" s="1">
        <f t="shared" si="63"/>
        <v>0.5191519434628975</v>
      </c>
      <c r="AC324" s="1">
        <f t="shared" si="64"/>
        <v>0.2675618374558304</v>
      </c>
      <c r="AD324" s="1">
        <f t="shared" si="65"/>
        <v>8.0565371024734989E-2</v>
      </c>
      <c r="AE324" s="1">
        <f t="shared" si="66"/>
        <v>5.0318021201413425E-2</v>
      </c>
      <c r="AF324" s="1">
        <f t="shared" si="67"/>
        <v>8.2402826855123679E-2</v>
      </c>
      <c r="AY324" s="2" t="s">
        <v>483</v>
      </c>
      <c r="AZ324" s="4" t="s">
        <v>872</v>
      </c>
      <c r="BA324" s="1">
        <f t="shared" si="68"/>
        <v>1</v>
      </c>
      <c r="BB324" s="1">
        <f t="shared" si="69"/>
        <v>0.61809188623608868</v>
      </c>
      <c r="BC324" s="1">
        <f t="shared" si="70"/>
        <v>0.1749262817464092</v>
      </c>
      <c r="BD324" s="1">
        <f t="shared" si="71"/>
        <v>8.6274136783030531E-2</v>
      </c>
      <c r="BE324" s="1">
        <f t="shared" si="72"/>
        <v>4.0996861029201942E-2</v>
      </c>
      <c r="BF324" s="1">
        <f t="shared" si="73"/>
        <v>7.9710834205269671E-2</v>
      </c>
    </row>
    <row r="325" spans="1:58" x14ac:dyDescent="0.25">
      <c r="A325">
        <v>2011</v>
      </c>
      <c r="B325" t="s">
        <v>655</v>
      </c>
      <c r="C325" t="s">
        <v>656</v>
      </c>
      <c r="D325">
        <v>79424</v>
      </c>
      <c r="E325">
        <v>38192</v>
      </c>
      <c r="F325">
        <v>17338</v>
      </c>
      <c r="G325">
        <v>6595</v>
      </c>
      <c r="H325">
        <v>10805</v>
      </c>
      <c r="I325">
        <v>6494</v>
      </c>
      <c r="J325">
        <v>10569</v>
      </c>
      <c r="K325">
        <v>6143</v>
      </c>
      <c r="L325">
        <v>2355</v>
      </c>
      <c r="M325">
        <v>781</v>
      </c>
      <c r="N325">
        <v>578</v>
      </c>
      <c r="O325">
        <v>712</v>
      </c>
      <c r="AA325" s="1">
        <f t="shared" si="62"/>
        <v>1</v>
      </c>
      <c r="AB325" s="1">
        <f t="shared" si="63"/>
        <v>0.58122811997350743</v>
      </c>
      <c r="AC325" s="1">
        <f t="shared" si="64"/>
        <v>0.22282145898382061</v>
      </c>
      <c r="AD325" s="1">
        <f t="shared" si="65"/>
        <v>7.3895354338158761E-2</v>
      </c>
      <c r="AE325" s="1">
        <f t="shared" si="66"/>
        <v>5.4688239190084212E-2</v>
      </c>
      <c r="AF325" s="1">
        <f t="shared" si="67"/>
        <v>6.736682751442899E-2</v>
      </c>
      <c r="AY325" s="2" t="s">
        <v>99</v>
      </c>
      <c r="AZ325" s="4" t="s">
        <v>872</v>
      </c>
      <c r="BA325" s="1">
        <f t="shared" si="68"/>
        <v>1</v>
      </c>
      <c r="BB325" s="1">
        <f t="shared" si="69"/>
        <v>0.59147114774889031</v>
      </c>
      <c r="BC325" s="1">
        <f t="shared" si="70"/>
        <v>0.21607482561826252</v>
      </c>
      <c r="BD325" s="1">
        <f t="shared" si="71"/>
        <v>7.0228281547241603E-2</v>
      </c>
      <c r="BE325" s="1">
        <f t="shared" si="72"/>
        <v>4.5022194039315157E-2</v>
      </c>
      <c r="BF325" s="1">
        <f t="shared" si="73"/>
        <v>7.7203551046290425E-2</v>
      </c>
    </row>
    <row r="326" spans="1:58" x14ac:dyDescent="0.25">
      <c r="A326">
        <v>2011</v>
      </c>
      <c r="B326" t="s">
        <v>657</v>
      </c>
      <c r="C326" t="s">
        <v>658</v>
      </c>
      <c r="D326">
        <v>54619</v>
      </c>
      <c r="E326">
        <v>30629</v>
      </c>
      <c r="F326">
        <v>8129</v>
      </c>
      <c r="G326">
        <v>4892</v>
      </c>
      <c r="H326">
        <v>6815</v>
      </c>
      <c r="I326">
        <v>4154</v>
      </c>
      <c r="J326">
        <v>7225</v>
      </c>
      <c r="K326">
        <v>4915</v>
      </c>
      <c r="L326">
        <v>894</v>
      </c>
      <c r="M326">
        <v>526</v>
      </c>
      <c r="N326">
        <v>377</v>
      </c>
      <c r="O326">
        <v>513</v>
      </c>
      <c r="AA326" s="1">
        <f t="shared" si="62"/>
        <v>1</v>
      </c>
      <c r="AB326" s="1">
        <f t="shared" si="63"/>
        <v>0.68027681660899653</v>
      </c>
      <c r="AC326" s="1">
        <f t="shared" si="64"/>
        <v>0.12373702422145329</v>
      </c>
      <c r="AD326" s="1">
        <f t="shared" si="65"/>
        <v>7.2802768166089965E-2</v>
      </c>
      <c r="AE326" s="1">
        <f t="shared" si="66"/>
        <v>5.2179930795847748E-2</v>
      </c>
      <c r="AF326" s="1">
        <f t="shared" si="67"/>
        <v>7.1003460207612459E-2</v>
      </c>
      <c r="AY326" s="2" t="s">
        <v>291</v>
      </c>
      <c r="AZ326" s="4" t="s">
        <v>872</v>
      </c>
      <c r="BA326" s="1">
        <f t="shared" si="68"/>
        <v>1</v>
      </c>
      <c r="BB326" s="1">
        <f t="shared" si="69"/>
        <v>0.6353783982365907</v>
      </c>
      <c r="BC326" s="1">
        <f t="shared" si="70"/>
        <v>0.18093313739897135</v>
      </c>
      <c r="BD326" s="1">
        <f t="shared" si="71"/>
        <v>6.3005143277002199E-2</v>
      </c>
      <c r="BE326" s="1">
        <f t="shared" si="72"/>
        <v>4.3534166054371784E-2</v>
      </c>
      <c r="BF326" s="1">
        <f t="shared" si="73"/>
        <v>7.7149155033063924E-2</v>
      </c>
    </row>
    <row r="327" spans="1:58" x14ac:dyDescent="0.25">
      <c r="A327">
        <v>2011</v>
      </c>
      <c r="B327" t="s">
        <v>659</v>
      </c>
      <c r="C327" t="s">
        <v>660</v>
      </c>
      <c r="D327">
        <v>15557</v>
      </c>
      <c r="E327">
        <v>5643</v>
      </c>
      <c r="F327">
        <v>3030</v>
      </c>
      <c r="G327">
        <v>1460</v>
      </c>
      <c r="H327">
        <v>3998</v>
      </c>
      <c r="I327">
        <v>1426</v>
      </c>
      <c r="J327">
        <v>2061</v>
      </c>
      <c r="K327">
        <v>885</v>
      </c>
      <c r="L327">
        <v>437</v>
      </c>
      <c r="M327">
        <v>178</v>
      </c>
      <c r="N327">
        <v>414</v>
      </c>
      <c r="O327">
        <v>147</v>
      </c>
      <c r="AA327" s="1">
        <f t="shared" si="62"/>
        <v>1</v>
      </c>
      <c r="AB327" s="1">
        <f t="shared" si="63"/>
        <v>0.4294032023289665</v>
      </c>
      <c r="AC327" s="1">
        <f t="shared" si="64"/>
        <v>0.21203299369238235</v>
      </c>
      <c r="AD327" s="1">
        <f t="shared" si="65"/>
        <v>8.6365841824357109E-2</v>
      </c>
      <c r="AE327" s="1">
        <f t="shared" si="66"/>
        <v>0.20087336244541484</v>
      </c>
      <c r="AF327" s="1">
        <f t="shared" si="67"/>
        <v>7.132459970887918E-2</v>
      </c>
      <c r="AY327" s="2" t="s">
        <v>119</v>
      </c>
      <c r="AZ327" s="3" t="s">
        <v>871</v>
      </c>
      <c r="BA327" s="1">
        <f t="shared" si="68"/>
        <v>1</v>
      </c>
      <c r="BB327" s="1">
        <f t="shared" si="69"/>
        <v>0.72727863314493602</v>
      </c>
      <c r="BC327" s="1">
        <f t="shared" si="70"/>
        <v>7.4969141817709348E-2</v>
      </c>
      <c r="BD327" s="1">
        <f t="shared" si="71"/>
        <v>0.10063015656467225</v>
      </c>
      <c r="BE327" s="1">
        <f t="shared" si="72"/>
        <v>3.8653933606184632E-2</v>
      </c>
      <c r="BF327" s="1">
        <f t="shared" si="73"/>
        <v>5.846813486649776E-2</v>
      </c>
    </row>
    <row r="328" spans="1:58" x14ac:dyDescent="0.25">
      <c r="A328">
        <v>2011</v>
      </c>
      <c r="B328" t="s">
        <v>661</v>
      </c>
      <c r="C328" t="s">
        <v>662</v>
      </c>
      <c r="D328">
        <v>30726</v>
      </c>
      <c r="E328">
        <v>12224</v>
      </c>
      <c r="F328">
        <v>8325</v>
      </c>
      <c r="G328">
        <v>3278</v>
      </c>
      <c r="H328">
        <v>4163</v>
      </c>
      <c r="I328">
        <v>2736</v>
      </c>
      <c r="J328">
        <v>3770</v>
      </c>
      <c r="K328">
        <v>1660</v>
      </c>
      <c r="L328">
        <v>1053</v>
      </c>
      <c r="M328">
        <v>473</v>
      </c>
      <c r="N328">
        <v>227</v>
      </c>
      <c r="O328">
        <v>357</v>
      </c>
      <c r="AA328" s="1">
        <f t="shared" si="62"/>
        <v>1</v>
      </c>
      <c r="AB328" s="1">
        <f t="shared" si="63"/>
        <v>0.44031830238726788</v>
      </c>
      <c r="AC328" s="1">
        <f t="shared" si="64"/>
        <v>0.27931034482758621</v>
      </c>
      <c r="AD328" s="1">
        <f t="shared" si="65"/>
        <v>0.12546419098143236</v>
      </c>
      <c r="AE328" s="1">
        <f t="shared" si="66"/>
        <v>6.0212201591511937E-2</v>
      </c>
      <c r="AF328" s="1">
        <f t="shared" si="67"/>
        <v>9.4694960212201598E-2</v>
      </c>
    </row>
    <row r="329" spans="1:58" x14ac:dyDescent="0.25">
      <c r="A329">
        <v>2011</v>
      </c>
      <c r="B329" t="s">
        <v>663</v>
      </c>
      <c r="C329" t="s">
        <v>664</v>
      </c>
      <c r="D329">
        <v>54523</v>
      </c>
      <c r="E329">
        <v>22940</v>
      </c>
      <c r="F329">
        <v>10546</v>
      </c>
      <c r="G329">
        <v>7240</v>
      </c>
      <c r="H329">
        <v>8864</v>
      </c>
      <c r="I329">
        <v>4933</v>
      </c>
      <c r="J329">
        <v>7423</v>
      </c>
      <c r="K329">
        <v>3508</v>
      </c>
      <c r="L329">
        <v>1387</v>
      </c>
      <c r="M329">
        <v>1329</v>
      </c>
      <c r="N329">
        <v>497</v>
      </c>
      <c r="O329">
        <v>702</v>
      </c>
      <c r="AA329" s="1">
        <f t="shared" si="62"/>
        <v>1</v>
      </c>
      <c r="AB329" s="1">
        <f t="shared" si="63"/>
        <v>0.47258520813687188</v>
      </c>
      <c r="AC329" s="1">
        <f t="shared" si="64"/>
        <v>0.18685167721945306</v>
      </c>
      <c r="AD329" s="1">
        <f t="shared" si="65"/>
        <v>0.17903812474740671</v>
      </c>
      <c r="AE329" s="1">
        <f t="shared" si="66"/>
        <v>6.6954061700121248E-2</v>
      </c>
      <c r="AF329" s="1">
        <f t="shared" si="67"/>
        <v>9.4570928196147111E-2</v>
      </c>
      <c r="AZ329" s="3" t="s">
        <v>874</v>
      </c>
      <c r="BA329" s="1">
        <f>SUMIF(AZ2:AZ327,AZ329,BA2:BA327)/COUNTIF(AZ2:AZ327,AZ329)</f>
        <v>1</v>
      </c>
      <c r="BB329" s="1">
        <f>SUMIF(AZ2:AZ327,AZ329,BB2:BB327)/COUNTIF(AZ2:AZ327,AZ329)</f>
        <v>0.50735169199455854</v>
      </c>
      <c r="BC329" s="1">
        <f>SUMIF(AZ2:AZ327,AZ329,BC2:BC327)/COUNTIF(AZ2:AZ327,AZ329)</f>
        <v>0.25511992369214248</v>
      </c>
      <c r="BD329" s="1">
        <f>SUMIF(AZ2:AZ327,AZ329,BD2:BD327)/COUNTIF(AZ2:AZ327,AZ329)</f>
        <v>9.3458149189490719E-2</v>
      </c>
      <c r="BE329" s="1">
        <f>SUMIF(AZ2:AZ327,AZ329,BE2:BE327)/COUNTIF(AZ2:AZ327,AZ329)</f>
        <v>6.6726517073761357E-2</v>
      </c>
      <c r="BF329" s="1">
        <f>SUMIF(AZ2:AZ327,AZ329,BF2:BF327)/COUNTIF(AZ2:AZ327,AZ329)</f>
        <v>7.7343718050046806E-2</v>
      </c>
    </row>
    <row r="330" spans="1:58" x14ac:dyDescent="0.25">
      <c r="A330">
        <v>2011</v>
      </c>
      <c r="B330" t="s">
        <v>665</v>
      </c>
      <c r="C330" t="s">
        <v>666</v>
      </c>
      <c r="D330">
        <v>50627</v>
      </c>
      <c r="E330">
        <v>23911</v>
      </c>
      <c r="F330">
        <v>10278</v>
      </c>
      <c r="G330">
        <v>5221</v>
      </c>
      <c r="H330">
        <v>6977</v>
      </c>
      <c r="I330">
        <v>4240</v>
      </c>
      <c r="J330">
        <v>6026</v>
      </c>
      <c r="K330">
        <v>3430</v>
      </c>
      <c r="L330">
        <v>1171</v>
      </c>
      <c r="M330">
        <v>611</v>
      </c>
      <c r="N330">
        <v>337</v>
      </c>
      <c r="O330">
        <v>477</v>
      </c>
      <c r="AA330" s="1">
        <f t="shared" si="62"/>
        <v>1</v>
      </c>
      <c r="AB330" s="1">
        <f t="shared" si="63"/>
        <v>0.56920013275804848</v>
      </c>
      <c r="AC330" s="1">
        <f t="shared" si="64"/>
        <v>0.19432459342847661</v>
      </c>
      <c r="AD330" s="1">
        <f t="shared" si="65"/>
        <v>0.10139395950879522</v>
      </c>
      <c r="AE330" s="1">
        <f t="shared" si="66"/>
        <v>5.5924327912379689E-2</v>
      </c>
      <c r="AF330" s="1">
        <f t="shared" si="67"/>
        <v>7.9156986392300038E-2</v>
      </c>
      <c r="AZ330" s="3" t="s">
        <v>873</v>
      </c>
      <c r="BA330" s="1">
        <f>SUMIF(AZ2:AZ327,AZ330,BA2:BA327)/COUNTIF(AZ2:AZ327,AZ330)</f>
        <v>1</v>
      </c>
      <c r="BB330" s="1">
        <f>SUMIF(AZ2:AZ327,AZ330,BB2:BB327)/COUNTIF(AZ2:AZ327,AZ330)</f>
        <v>0.53801288157303218</v>
      </c>
      <c r="BC330" s="1">
        <f>SUMIF(AZ2:AZ327,AZ330,BC2:BC327)/COUNTIF(AZ2:AZ327,AZ330)</f>
        <v>0.24761883421755249</v>
      </c>
      <c r="BD330" s="1">
        <f>SUMIF(AZ2:AZ327,AZ330,BD2:BD327)/COUNTIF(AZ2:AZ327,AZ330)</f>
        <v>8.5406493202900655E-2</v>
      </c>
      <c r="BE330" s="1">
        <f>SUMIF(AZ2:AZ327,AZ330,BE2:BE327)/COUNTIF(AZ2:AZ327,AZ330)</f>
        <v>5.0586141397543777E-2</v>
      </c>
      <c r="BF330" s="1">
        <f>SUMIF(AZ2:AZ327,AZ330,BF2:BF327)/COUNTIF(AZ2:AZ327,AZ330)</f>
        <v>7.8375649608971004E-2</v>
      </c>
    </row>
    <row r="331" spans="1:58" x14ac:dyDescent="0.25">
      <c r="A331">
        <v>2011</v>
      </c>
      <c r="B331" t="s">
        <v>667</v>
      </c>
      <c r="C331" t="s">
        <v>668</v>
      </c>
      <c r="D331">
        <v>41474</v>
      </c>
      <c r="E331">
        <v>18917</v>
      </c>
      <c r="F331">
        <v>9349</v>
      </c>
      <c r="G331">
        <v>4491</v>
      </c>
      <c r="H331">
        <v>5278</v>
      </c>
      <c r="I331">
        <v>3439</v>
      </c>
      <c r="J331">
        <v>5185</v>
      </c>
      <c r="K331">
        <v>2805</v>
      </c>
      <c r="L331">
        <v>1056</v>
      </c>
      <c r="M331">
        <v>555</v>
      </c>
      <c r="N331">
        <v>328</v>
      </c>
      <c r="O331">
        <v>441</v>
      </c>
      <c r="AA331" s="1">
        <f t="shared" si="62"/>
        <v>1</v>
      </c>
      <c r="AB331" s="1">
        <f t="shared" si="63"/>
        <v>0.54098360655737709</v>
      </c>
      <c r="AC331" s="1">
        <f t="shared" si="64"/>
        <v>0.20366441658630666</v>
      </c>
      <c r="AD331" s="1">
        <f t="shared" si="65"/>
        <v>0.10703953712632594</v>
      </c>
      <c r="AE331" s="1">
        <f t="shared" si="66"/>
        <v>6.3259402121504341E-2</v>
      </c>
      <c r="AF331" s="1">
        <f t="shared" si="67"/>
        <v>8.5053037608486023E-2</v>
      </c>
      <c r="AZ331" s="3" t="s">
        <v>872</v>
      </c>
      <c r="BA331" s="1">
        <f>SUMIF(AZ2:AZ327,AZ331,BA2:BA327)/COUNTIF(AZ2:AZ327,AZ331)</f>
        <v>1</v>
      </c>
      <c r="BB331" s="1">
        <f>SUMIF(AZ2:AZ327,AZ331,BB2:BB327)/COUNTIF(AZ2:AZ327,AZ331)</f>
        <v>0.59570413009934009</v>
      </c>
      <c r="BC331" s="1">
        <f>SUMIF(AZ2:AZ327,AZ331,BC2:BC327)/COUNTIF(AZ2:AZ327,AZ331)</f>
        <v>0.20569931372074124</v>
      </c>
      <c r="BD331" s="1">
        <f>SUMIF(AZ2:AZ327,AZ331,BD2:BD327)/COUNTIF(AZ2:AZ327,AZ331)</f>
        <v>7.8817671413892926E-2</v>
      </c>
      <c r="BE331" s="1">
        <f>SUMIF(AZ2:AZ327,AZ331,BE2:BE327)/COUNTIF(AZ2:AZ327,AZ331)</f>
        <v>4.3553188995681835E-2</v>
      </c>
      <c r="BF331" s="1">
        <f>SUMIF(AZ2:AZ327,AZ331,BF2:BF327)/COUNTIF(AZ2:AZ327,AZ331)</f>
        <v>7.6225695770343826E-2</v>
      </c>
    </row>
    <row r="332" spans="1:58" x14ac:dyDescent="0.25">
      <c r="A332">
        <v>2011</v>
      </c>
      <c r="B332" t="s">
        <v>669</v>
      </c>
      <c r="C332" t="s">
        <v>670</v>
      </c>
      <c r="D332">
        <v>74421</v>
      </c>
      <c r="E332">
        <v>35352</v>
      </c>
      <c r="F332">
        <v>20860</v>
      </c>
      <c r="G332">
        <v>6367</v>
      </c>
      <c r="H332">
        <v>6697</v>
      </c>
      <c r="I332">
        <v>5145</v>
      </c>
      <c r="J332">
        <v>9925</v>
      </c>
      <c r="K332">
        <v>5450</v>
      </c>
      <c r="L332">
        <v>2623</v>
      </c>
      <c r="M332">
        <v>774</v>
      </c>
      <c r="N332">
        <v>371</v>
      </c>
      <c r="O332">
        <v>707</v>
      </c>
      <c r="AA332" s="1">
        <f t="shared" si="62"/>
        <v>1</v>
      </c>
      <c r="AB332" s="1">
        <f t="shared" si="63"/>
        <v>0.54911838790931988</v>
      </c>
      <c r="AC332" s="1">
        <f t="shared" si="64"/>
        <v>0.26428211586901762</v>
      </c>
      <c r="AD332" s="1">
        <f t="shared" si="65"/>
        <v>7.7984886649874061E-2</v>
      </c>
      <c r="AE332" s="1">
        <f t="shared" si="66"/>
        <v>3.7380352644836273E-2</v>
      </c>
      <c r="AF332" s="1">
        <f t="shared" si="67"/>
        <v>7.1234256926952136E-2</v>
      </c>
      <c r="AZ332" s="3" t="s">
        <v>871</v>
      </c>
      <c r="BA332" s="1">
        <f>SUMIF(AZ2:AZ327,AZ332,BA2:BA327)/COUNTIF(AZ2:AZ327,AZ332)</f>
        <v>1</v>
      </c>
      <c r="BB332" s="1">
        <f>SUMIF(AZ2:AZ327,AZ332,BB2:BB327)/COUNTIF(AZ2:AZ327,AZ332)</f>
        <v>0.66830967296866717</v>
      </c>
      <c r="BC332" s="1">
        <f>SUMIF(AZ2:AZ327,AZ332,BC2:BC327)/COUNTIF(AZ2:AZ327,AZ332)</f>
        <v>0.14527740643911466</v>
      </c>
      <c r="BD332" s="1">
        <f>SUMIF(AZ2:AZ327,AZ332,BD2:BD327)/COUNTIF(AZ2:AZ327,AZ332)</f>
        <v>7.8692731720154799E-2</v>
      </c>
      <c r="BE332" s="1">
        <f>SUMIF(AZ2:AZ327,AZ332,BE2:BE327)/COUNTIF(AZ2:AZ327,AZ332)</f>
        <v>3.559231231215456E-2</v>
      </c>
      <c r="BF332" s="1">
        <f>SUMIF(AZ2:AZ327,AZ332,BF2:BF327)/COUNTIF(AZ2:AZ327,AZ332)</f>
        <v>7.2127876559908627E-2</v>
      </c>
    </row>
    <row r="333" spans="1:58" x14ac:dyDescent="0.25">
      <c r="A333">
        <v>2011</v>
      </c>
      <c r="B333" t="s">
        <v>671</v>
      </c>
      <c r="C333" t="s">
        <v>672</v>
      </c>
      <c r="D333">
        <v>63967</v>
      </c>
      <c r="E333">
        <v>35718</v>
      </c>
      <c r="F333">
        <v>13354</v>
      </c>
      <c r="G333">
        <v>5253</v>
      </c>
      <c r="H333">
        <v>5460</v>
      </c>
      <c r="I333">
        <v>4182</v>
      </c>
      <c r="J333">
        <v>8153</v>
      </c>
      <c r="K333">
        <v>5100</v>
      </c>
      <c r="L333">
        <v>1680</v>
      </c>
      <c r="M333">
        <v>550</v>
      </c>
      <c r="N333">
        <v>314</v>
      </c>
      <c r="O333">
        <v>509</v>
      </c>
      <c r="AA333" s="1">
        <f t="shared" si="62"/>
        <v>1</v>
      </c>
      <c r="AB333" s="1">
        <f t="shared" si="63"/>
        <v>0.62553661228995461</v>
      </c>
      <c r="AC333" s="1">
        <f t="shared" si="64"/>
        <v>0.20605911934257329</v>
      </c>
      <c r="AD333" s="1">
        <f t="shared" si="65"/>
        <v>6.7459830737151963E-2</v>
      </c>
      <c r="AE333" s="1">
        <f t="shared" si="66"/>
        <v>3.8513430639028581E-2</v>
      </c>
      <c r="AF333" s="1">
        <f t="shared" si="67"/>
        <v>6.2431006991291546E-2</v>
      </c>
      <c r="AZ333" s="3" t="s">
        <v>869</v>
      </c>
      <c r="BA333" s="1">
        <f>SUMIF(AZ2:AZ327,AZ333,BA2:BA327)/COUNTIF(AZ2:AZ327,AZ333)</f>
        <v>1</v>
      </c>
      <c r="BB333" s="1">
        <f>SUMIF(AZ2:AZ327,AZ333,BB2:BB327)/COUNTIF(AZ2:AZ327,AZ333)</f>
        <v>0.68531788944970395</v>
      </c>
      <c r="BC333" s="1">
        <f>SUMIF(AZ2:AZ327,AZ333,BC2:BC327)/COUNTIF(AZ2:AZ327,AZ333)</f>
        <v>0.12800146000757548</v>
      </c>
      <c r="BD333" s="1">
        <f>SUMIF(AZ2:AZ327,AZ333,BD2:BD327)/COUNTIF(AZ2:AZ327,AZ333)</f>
        <v>7.4032198395116738E-2</v>
      </c>
      <c r="BE333" s="1">
        <f>SUMIF(AZ2:AZ327,AZ333,BE2:BE327)/COUNTIF(AZ2:AZ327,AZ333)</f>
        <v>3.5955147390771929E-2</v>
      </c>
      <c r="BF333" s="1">
        <f>SUMIF(AZ2:AZ327,AZ333,BF2:BF327)/COUNTIF(AZ2:AZ327,AZ333)</f>
        <v>7.6693304756832115E-2</v>
      </c>
    </row>
    <row r="334" spans="1:58" x14ac:dyDescent="0.25">
      <c r="A334">
        <v>2011</v>
      </c>
      <c r="B334" t="s">
        <v>673</v>
      </c>
      <c r="C334" t="s">
        <v>674</v>
      </c>
      <c r="D334">
        <v>64632</v>
      </c>
      <c r="E334">
        <v>22181</v>
      </c>
      <c r="F334">
        <v>13063</v>
      </c>
      <c r="G334">
        <v>8951</v>
      </c>
      <c r="H334">
        <v>14260</v>
      </c>
      <c r="I334">
        <v>6177</v>
      </c>
      <c r="J334">
        <v>7592</v>
      </c>
      <c r="K334">
        <v>3097</v>
      </c>
      <c r="L334">
        <v>1669</v>
      </c>
      <c r="M334">
        <v>1309</v>
      </c>
      <c r="N334">
        <v>690</v>
      </c>
      <c r="O334">
        <v>827</v>
      </c>
      <c r="AA334" s="1">
        <f t="shared" si="62"/>
        <v>1</v>
      </c>
      <c r="AB334" s="1">
        <f t="shared" si="63"/>
        <v>0.40792939936775552</v>
      </c>
      <c r="AC334" s="1">
        <f t="shared" si="64"/>
        <v>0.21983667017913594</v>
      </c>
      <c r="AD334" s="1">
        <f t="shared" si="65"/>
        <v>0.17241833508956797</v>
      </c>
      <c r="AE334" s="1">
        <f t="shared" si="66"/>
        <v>9.0885142255005269E-2</v>
      </c>
      <c r="AF334" s="1">
        <f t="shared" si="67"/>
        <v>0.1089304531085353</v>
      </c>
      <c r="AZ334" s="3" t="s">
        <v>870</v>
      </c>
      <c r="BA334" s="1">
        <f>SUMIF(AZ2:AZ327,AZ334,BA2:BA327)/COUNTIF(AZ2:AZ327,AZ334)</f>
        <v>1</v>
      </c>
      <c r="BB334" s="1">
        <f>SUMIF(AZ2:AZ327,AZ334,BB2:BB327)/COUNTIF(AZ2:AZ327,AZ334)</f>
        <v>0.63436110521552325</v>
      </c>
      <c r="BC334" s="1">
        <f>SUMIF(AZ2:AZ327,AZ334,BC2:BC327)/COUNTIF(AZ2:AZ327,AZ334)</f>
        <v>0.19264760268425687</v>
      </c>
      <c r="BD334" s="1">
        <f>SUMIF(AZ2:AZ327,AZ334,BD2:BD327)/COUNTIF(AZ2:AZ327,AZ334)</f>
        <v>4.1874133845588135E-2</v>
      </c>
      <c r="BE334" s="1">
        <f>SUMIF(AZ2:AZ327,AZ334,BE2:BE327)/COUNTIF(AZ2:AZ327,AZ334)</f>
        <v>3.9538312348658282E-2</v>
      </c>
      <c r="BF334" s="1">
        <f>SUMIF(AZ2:AZ327,AZ334,BF2:BF327)/COUNTIF(AZ2:AZ327,AZ334)</f>
        <v>9.1578845905973455E-2</v>
      </c>
    </row>
    <row r="335" spans="1:58" x14ac:dyDescent="0.25">
      <c r="A335">
        <v>2011</v>
      </c>
      <c r="B335" t="s">
        <v>675</v>
      </c>
      <c r="C335" t="s">
        <v>676</v>
      </c>
      <c r="D335">
        <v>32853</v>
      </c>
      <c r="E335">
        <v>13206</v>
      </c>
      <c r="F335">
        <v>5769</v>
      </c>
      <c r="G335">
        <v>3855</v>
      </c>
      <c r="H335">
        <v>7054</v>
      </c>
      <c r="I335">
        <v>2969</v>
      </c>
      <c r="J335">
        <v>4933</v>
      </c>
      <c r="K335">
        <v>2446</v>
      </c>
      <c r="L335">
        <v>719</v>
      </c>
      <c r="M335">
        <v>846</v>
      </c>
      <c r="N335">
        <v>463</v>
      </c>
      <c r="O335">
        <v>459</v>
      </c>
      <c r="AA335" s="1">
        <f t="shared" si="62"/>
        <v>1</v>
      </c>
      <c r="AB335" s="1">
        <f t="shared" si="63"/>
        <v>0.49584431380498684</v>
      </c>
      <c r="AC335" s="1">
        <f t="shared" si="64"/>
        <v>0.14575309142509629</v>
      </c>
      <c r="AD335" s="1">
        <f t="shared" si="65"/>
        <v>0.17149807419420232</v>
      </c>
      <c r="AE335" s="1">
        <f t="shared" si="66"/>
        <v>9.3857693087370769E-2</v>
      </c>
      <c r="AF335" s="1">
        <f t="shared" si="67"/>
        <v>9.3046827488343808E-2</v>
      </c>
    </row>
    <row r="336" spans="1:58" x14ac:dyDescent="0.25">
      <c r="A336">
        <v>2011</v>
      </c>
      <c r="B336" t="s">
        <v>677</v>
      </c>
      <c r="C336" t="s">
        <v>678</v>
      </c>
      <c r="D336">
        <v>54774</v>
      </c>
      <c r="E336">
        <v>23450</v>
      </c>
      <c r="F336">
        <v>11663</v>
      </c>
      <c r="G336">
        <v>4573</v>
      </c>
      <c r="H336">
        <v>9705</v>
      </c>
      <c r="I336">
        <v>5383</v>
      </c>
      <c r="J336">
        <v>7064</v>
      </c>
      <c r="K336">
        <v>3463</v>
      </c>
      <c r="L336">
        <v>1656</v>
      </c>
      <c r="M336">
        <v>758</v>
      </c>
      <c r="N336">
        <v>569</v>
      </c>
      <c r="O336">
        <v>618</v>
      </c>
      <c r="AA336" s="1">
        <f t="shared" si="62"/>
        <v>1</v>
      </c>
      <c r="AB336" s="1">
        <f t="shared" si="63"/>
        <v>0.49023216308040768</v>
      </c>
      <c r="AC336" s="1">
        <f t="shared" si="64"/>
        <v>0.23442808607021517</v>
      </c>
      <c r="AD336" s="1">
        <f t="shared" si="65"/>
        <v>0.10730464326160816</v>
      </c>
      <c r="AE336" s="1">
        <f t="shared" si="66"/>
        <v>8.0549263873159679E-2</v>
      </c>
      <c r="AF336" s="1">
        <f t="shared" si="67"/>
        <v>8.7485843714609282E-2</v>
      </c>
    </row>
    <row r="337" spans="1:32" x14ac:dyDescent="0.25">
      <c r="A337">
        <v>2011</v>
      </c>
      <c r="B337" t="s">
        <v>679</v>
      </c>
      <c r="C337" t="s">
        <v>680</v>
      </c>
      <c r="D337">
        <v>81402</v>
      </c>
      <c r="E337">
        <v>29923</v>
      </c>
      <c r="F337">
        <v>23971</v>
      </c>
      <c r="G337">
        <v>8636</v>
      </c>
      <c r="H337">
        <v>12055</v>
      </c>
      <c r="I337">
        <v>6817</v>
      </c>
      <c r="J337">
        <v>10447</v>
      </c>
      <c r="K337">
        <v>4405</v>
      </c>
      <c r="L337">
        <v>3079</v>
      </c>
      <c r="M337">
        <v>1337</v>
      </c>
      <c r="N337">
        <v>672</v>
      </c>
      <c r="O337">
        <v>954</v>
      </c>
      <c r="AA337" s="1">
        <f t="shared" si="62"/>
        <v>1</v>
      </c>
      <c r="AB337" s="1">
        <f t="shared" si="63"/>
        <v>0.42165214894228009</v>
      </c>
      <c r="AC337" s="1">
        <f t="shared" si="64"/>
        <v>0.29472575859098304</v>
      </c>
      <c r="AD337" s="1">
        <f t="shared" si="65"/>
        <v>0.12797932420790659</v>
      </c>
      <c r="AE337" s="1">
        <f t="shared" si="66"/>
        <v>6.4324686512874513E-2</v>
      </c>
      <c r="AF337" s="1">
        <f t="shared" si="67"/>
        <v>9.1318081745955779E-2</v>
      </c>
    </row>
    <row r="338" spans="1:32" x14ac:dyDescent="0.25">
      <c r="A338">
        <v>2011</v>
      </c>
      <c r="B338" t="s">
        <v>681</v>
      </c>
      <c r="C338" t="s">
        <v>682</v>
      </c>
      <c r="D338">
        <v>103457</v>
      </c>
      <c r="E338">
        <v>66659</v>
      </c>
      <c r="F338">
        <v>12983</v>
      </c>
      <c r="G338">
        <v>8155</v>
      </c>
      <c r="H338">
        <v>8427</v>
      </c>
      <c r="I338">
        <v>7233</v>
      </c>
      <c r="J338">
        <v>15127</v>
      </c>
      <c r="K338">
        <v>10592</v>
      </c>
      <c r="L338">
        <v>1511</v>
      </c>
      <c r="M338">
        <v>1436</v>
      </c>
      <c r="N338">
        <v>475</v>
      </c>
      <c r="O338">
        <v>1113</v>
      </c>
      <c r="AA338" s="1">
        <f t="shared" si="62"/>
        <v>1</v>
      </c>
      <c r="AB338" s="1">
        <f t="shared" si="63"/>
        <v>0.70020493157929531</v>
      </c>
      <c r="AC338" s="1">
        <f t="shared" si="64"/>
        <v>9.9887618166192904E-2</v>
      </c>
      <c r="AD338" s="1">
        <f t="shared" si="65"/>
        <v>9.4929596086467907E-2</v>
      </c>
      <c r="AE338" s="1">
        <f t="shared" si="66"/>
        <v>3.1400806504924966E-2</v>
      </c>
      <c r="AF338" s="1">
        <f t="shared" si="67"/>
        <v>7.3577047663118927E-2</v>
      </c>
    </row>
    <row r="339" spans="1:32" x14ac:dyDescent="0.25">
      <c r="A339">
        <v>2011</v>
      </c>
      <c r="B339" t="s">
        <v>683</v>
      </c>
      <c r="C339" t="s">
        <v>684</v>
      </c>
      <c r="D339">
        <v>59258</v>
      </c>
      <c r="E339">
        <v>29789</v>
      </c>
      <c r="F339">
        <v>16502</v>
      </c>
      <c r="G339">
        <v>4546</v>
      </c>
      <c r="H339">
        <v>4160</v>
      </c>
      <c r="I339">
        <v>4261</v>
      </c>
      <c r="J339">
        <v>7556</v>
      </c>
      <c r="K339">
        <v>3988</v>
      </c>
      <c r="L339">
        <v>2165</v>
      </c>
      <c r="M339">
        <v>551</v>
      </c>
      <c r="N339">
        <v>239</v>
      </c>
      <c r="O339">
        <v>613</v>
      </c>
      <c r="AA339" s="1">
        <f t="shared" si="62"/>
        <v>1</v>
      </c>
      <c r="AB339" s="1">
        <f t="shared" si="63"/>
        <v>0.52779248279512969</v>
      </c>
      <c r="AC339" s="1">
        <f t="shared" si="64"/>
        <v>0.28652726310217047</v>
      </c>
      <c r="AD339" s="1">
        <f t="shared" si="65"/>
        <v>7.2922181048173634E-2</v>
      </c>
      <c r="AE339" s="1">
        <f t="shared" si="66"/>
        <v>3.1630492323980942E-2</v>
      </c>
      <c r="AF339" s="1">
        <f t="shared" si="67"/>
        <v>8.1127580730545268E-2</v>
      </c>
    </row>
    <row r="340" spans="1:32" x14ac:dyDescent="0.25">
      <c r="A340">
        <v>2011</v>
      </c>
      <c r="B340" t="s">
        <v>685</v>
      </c>
      <c r="C340" t="s">
        <v>686</v>
      </c>
      <c r="D340">
        <v>61551</v>
      </c>
      <c r="E340">
        <v>29868</v>
      </c>
      <c r="F340">
        <v>16573</v>
      </c>
      <c r="G340">
        <v>5666</v>
      </c>
      <c r="H340">
        <v>4910</v>
      </c>
      <c r="I340">
        <v>4534</v>
      </c>
      <c r="J340">
        <v>7572</v>
      </c>
      <c r="K340">
        <v>4257</v>
      </c>
      <c r="L340">
        <v>1847</v>
      </c>
      <c r="M340">
        <v>639</v>
      </c>
      <c r="N340">
        <v>251</v>
      </c>
      <c r="O340">
        <v>578</v>
      </c>
      <c r="AA340" s="1">
        <f t="shared" si="62"/>
        <v>1</v>
      </c>
      <c r="AB340" s="1">
        <f t="shared" si="63"/>
        <v>0.562202852614897</v>
      </c>
      <c r="AC340" s="1">
        <f t="shared" si="64"/>
        <v>0.24392498679344954</v>
      </c>
      <c r="AD340" s="1">
        <f t="shared" si="65"/>
        <v>8.4389857369255153E-2</v>
      </c>
      <c r="AE340" s="1">
        <f t="shared" si="66"/>
        <v>3.3148441627047012E-2</v>
      </c>
      <c r="AF340" s="1">
        <f t="shared" si="67"/>
        <v>7.6333861595351299E-2</v>
      </c>
    </row>
    <row r="341" spans="1:32" x14ac:dyDescent="0.25">
      <c r="A341">
        <v>2011</v>
      </c>
      <c r="B341" t="s">
        <v>687</v>
      </c>
      <c r="C341" t="s">
        <v>688</v>
      </c>
      <c r="D341">
        <v>59274</v>
      </c>
      <c r="E341">
        <v>30639</v>
      </c>
      <c r="F341">
        <v>14703</v>
      </c>
      <c r="G341">
        <v>3547</v>
      </c>
      <c r="H341">
        <v>5986</v>
      </c>
      <c r="I341">
        <v>4399</v>
      </c>
      <c r="J341">
        <v>7050</v>
      </c>
      <c r="K341">
        <v>4363</v>
      </c>
      <c r="L341">
        <v>1554</v>
      </c>
      <c r="M341">
        <v>368</v>
      </c>
      <c r="N341">
        <v>301</v>
      </c>
      <c r="O341">
        <v>464</v>
      </c>
      <c r="AA341" s="1">
        <f t="shared" si="62"/>
        <v>1</v>
      </c>
      <c r="AB341" s="1">
        <f t="shared" si="63"/>
        <v>0.61886524822695033</v>
      </c>
      <c r="AC341" s="1">
        <f t="shared" si="64"/>
        <v>0.22042553191489361</v>
      </c>
      <c r="AD341" s="1">
        <f t="shared" si="65"/>
        <v>5.2198581560283688E-2</v>
      </c>
      <c r="AE341" s="1">
        <f t="shared" si="66"/>
        <v>4.269503546099291E-2</v>
      </c>
      <c r="AF341" s="1">
        <f t="shared" si="67"/>
        <v>6.5815602836879428E-2</v>
      </c>
    </row>
    <row r="342" spans="1:32" x14ac:dyDescent="0.25">
      <c r="A342">
        <v>2011</v>
      </c>
      <c r="B342" t="s">
        <v>689</v>
      </c>
      <c r="C342" t="s">
        <v>690</v>
      </c>
      <c r="D342">
        <v>160377</v>
      </c>
      <c r="E342">
        <v>109256</v>
      </c>
      <c r="F342">
        <v>17950</v>
      </c>
      <c r="G342">
        <v>9453</v>
      </c>
      <c r="H342">
        <v>12190</v>
      </c>
      <c r="I342">
        <v>11528</v>
      </c>
      <c r="J342">
        <v>25975</v>
      </c>
      <c r="K342">
        <v>19259</v>
      </c>
      <c r="L342">
        <v>1987</v>
      </c>
      <c r="M342">
        <v>1921</v>
      </c>
      <c r="N342">
        <v>824</v>
      </c>
      <c r="O342">
        <v>1984</v>
      </c>
      <c r="AA342" s="1">
        <f t="shared" si="62"/>
        <v>1</v>
      </c>
      <c r="AB342" s="1">
        <f t="shared" si="63"/>
        <v>0.74144369586140524</v>
      </c>
      <c r="AC342" s="1">
        <f t="shared" si="64"/>
        <v>7.6496631376323385E-2</v>
      </c>
      <c r="AD342" s="1">
        <f t="shared" si="65"/>
        <v>7.3955726660250243E-2</v>
      </c>
      <c r="AE342" s="1">
        <f t="shared" si="66"/>
        <v>3.1722810394610203E-2</v>
      </c>
      <c r="AF342" s="1">
        <f t="shared" si="67"/>
        <v>7.6381135707410966E-2</v>
      </c>
    </row>
    <row r="343" spans="1:32" x14ac:dyDescent="0.25">
      <c r="A343">
        <v>2011</v>
      </c>
      <c r="B343" t="s">
        <v>691</v>
      </c>
      <c r="C343" t="s">
        <v>692</v>
      </c>
      <c r="D343">
        <v>99690</v>
      </c>
      <c r="E343">
        <v>43862</v>
      </c>
      <c r="F343">
        <v>33693</v>
      </c>
      <c r="G343">
        <v>6400</v>
      </c>
      <c r="H343">
        <v>6863</v>
      </c>
      <c r="I343">
        <v>8872</v>
      </c>
      <c r="J343">
        <v>13284</v>
      </c>
      <c r="K343">
        <v>6146</v>
      </c>
      <c r="L343">
        <v>4378</v>
      </c>
      <c r="M343">
        <v>998</v>
      </c>
      <c r="N343">
        <v>393</v>
      </c>
      <c r="O343">
        <v>1369</v>
      </c>
      <c r="AA343" s="1">
        <f t="shared" si="62"/>
        <v>1</v>
      </c>
      <c r="AB343" s="1">
        <f t="shared" si="63"/>
        <v>0.46266184884071065</v>
      </c>
      <c r="AC343" s="1">
        <f t="shared" si="64"/>
        <v>0.32956940680517915</v>
      </c>
      <c r="AD343" s="1">
        <f t="shared" si="65"/>
        <v>7.512797350195724E-2</v>
      </c>
      <c r="AE343" s="1">
        <f t="shared" si="66"/>
        <v>2.9584462511291779E-2</v>
      </c>
      <c r="AF343" s="1">
        <f t="shared" si="67"/>
        <v>0.10305630834086119</v>
      </c>
    </row>
    <row r="344" spans="1:32" x14ac:dyDescent="0.25">
      <c r="A344">
        <v>2011</v>
      </c>
      <c r="B344" t="s">
        <v>693</v>
      </c>
      <c r="C344" t="s">
        <v>694</v>
      </c>
      <c r="D344">
        <v>25202</v>
      </c>
      <c r="E344">
        <v>13816</v>
      </c>
      <c r="F344">
        <v>5349</v>
      </c>
      <c r="G344">
        <v>2365</v>
      </c>
      <c r="H344">
        <v>1699</v>
      </c>
      <c r="I344">
        <v>1973</v>
      </c>
      <c r="J344">
        <v>3533</v>
      </c>
      <c r="K344">
        <v>2050</v>
      </c>
      <c r="L344">
        <v>688</v>
      </c>
      <c r="M344">
        <v>346</v>
      </c>
      <c r="N344">
        <v>124</v>
      </c>
      <c r="O344">
        <v>325</v>
      </c>
      <c r="AA344" s="1">
        <f t="shared" si="62"/>
        <v>1</v>
      </c>
      <c r="AB344" s="1">
        <f t="shared" si="63"/>
        <v>0.58024341919048972</v>
      </c>
      <c r="AC344" s="1">
        <f t="shared" si="64"/>
        <v>0.19473535239173506</v>
      </c>
      <c r="AD344" s="1">
        <f t="shared" si="65"/>
        <v>9.7933767336541189E-2</v>
      </c>
      <c r="AE344" s="1">
        <f t="shared" si="66"/>
        <v>3.5097650721766203E-2</v>
      </c>
      <c r="AF344" s="1">
        <f t="shared" si="67"/>
        <v>9.1989810359467877E-2</v>
      </c>
    </row>
    <row r="345" spans="1:32" x14ac:dyDescent="0.25">
      <c r="A345">
        <v>2011</v>
      </c>
      <c r="B345" t="s">
        <v>695</v>
      </c>
      <c r="C345" t="s">
        <v>696</v>
      </c>
      <c r="D345">
        <v>77756</v>
      </c>
      <c r="E345">
        <v>37606</v>
      </c>
      <c r="F345">
        <v>25311</v>
      </c>
      <c r="G345">
        <v>3765</v>
      </c>
      <c r="H345">
        <v>5415</v>
      </c>
      <c r="I345">
        <v>5659</v>
      </c>
      <c r="J345">
        <v>10070</v>
      </c>
      <c r="K345">
        <v>5151</v>
      </c>
      <c r="L345">
        <v>3220</v>
      </c>
      <c r="M345">
        <v>558</v>
      </c>
      <c r="N345">
        <v>331</v>
      </c>
      <c r="O345">
        <v>810</v>
      </c>
      <c r="AA345" s="1">
        <f t="shared" si="62"/>
        <v>1</v>
      </c>
      <c r="AB345" s="1">
        <f t="shared" si="63"/>
        <v>0.51151936444885804</v>
      </c>
      <c r="AC345" s="1">
        <f t="shared" si="64"/>
        <v>0.31976166832174774</v>
      </c>
      <c r="AD345" s="1">
        <f t="shared" si="65"/>
        <v>5.5412115193644487E-2</v>
      </c>
      <c r="AE345" s="1">
        <f t="shared" si="66"/>
        <v>3.2869910625620655E-2</v>
      </c>
      <c r="AF345" s="1">
        <f t="shared" si="67"/>
        <v>8.0436941410129095E-2</v>
      </c>
    </row>
    <row r="346" spans="1:32" x14ac:dyDescent="0.25">
      <c r="A346">
        <v>2011</v>
      </c>
      <c r="B346" t="s">
        <v>697</v>
      </c>
      <c r="C346" t="s">
        <v>698</v>
      </c>
      <c r="D346">
        <v>28400</v>
      </c>
      <c r="E346">
        <v>14736</v>
      </c>
      <c r="F346">
        <v>7532</v>
      </c>
      <c r="G346">
        <v>2430</v>
      </c>
      <c r="H346">
        <v>1682</v>
      </c>
      <c r="I346">
        <v>2020</v>
      </c>
      <c r="J346">
        <v>4014</v>
      </c>
      <c r="K346">
        <v>2155</v>
      </c>
      <c r="L346">
        <v>1055</v>
      </c>
      <c r="M346">
        <v>431</v>
      </c>
      <c r="N346">
        <v>109</v>
      </c>
      <c r="O346">
        <v>264</v>
      </c>
      <c r="AA346" s="1">
        <f t="shared" si="62"/>
        <v>1</v>
      </c>
      <c r="AB346" s="1">
        <f t="shared" si="63"/>
        <v>0.53687095166915799</v>
      </c>
      <c r="AC346" s="1">
        <f t="shared" si="64"/>
        <v>0.2628300946686597</v>
      </c>
      <c r="AD346" s="1">
        <f t="shared" si="65"/>
        <v>0.1073741903338316</v>
      </c>
      <c r="AE346" s="1">
        <f t="shared" si="66"/>
        <v>2.7154957648231191E-2</v>
      </c>
      <c r="AF346" s="1">
        <f t="shared" si="67"/>
        <v>6.5769805680119586E-2</v>
      </c>
    </row>
    <row r="347" spans="1:32" x14ac:dyDescent="0.25">
      <c r="A347">
        <v>2011</v>
      </c>
      <c r="B347" t="s">
        <v>699</v>
      </c>
      <c r="C347" t="s">
        <v>700</v>
      </c>
      <c r="D347">
        <v>40415</v>
      </c>
      <c r="E347">
        <v>23300</v>
      </c>
      <c r="F347">
        <v>9216</v>
      </c>
      <c r="G347">
        <v>2368</v>
      </c>
      <c r="H347">
        <v>2621</v>
      </c>
      <c r="I347">
        <v>2910</v>
      </c>
      <c r="J347">
        <v>5711</v>
      </c>
      <c r="K347">
        <v>3626</v>
      </c>
      <c r="L347">
        <v>1134</v>
      </c>
      <c r="M347">
        <v>305</v>
      </c>
      <c r="N347">
        <v>169</v>
      </c>
      <c r="O347">
        <v>477</v>
      </c>
      <c r="AA347" s="1">
        <f t="shared" si="62"/>
        <v>1</v>
      </c>
      <c r="AB347" s="1">
        <f t="shared" si="63"/>
        <v>0.63491507616879705</v>
      </c>
      <c r="AC347" s="1">
        <f t="shared" si="64"/>
        <v>0.19856417440028015</v>
      </c>
      <c r="AD347" s="1">
        <f t="shared" si="65"/>
        <v>5.34057082822623E-2</v>
      </c>
      <c r="AE347" s="1">
        <f t="shared" si="66"/>
        <v>2.9592015408860094E-2</v>
      </c>
      <c r="AF347" s="1">
        <f t="shared" si="67"/>
        <v>8.3523025739800388E-2</v>
      </c>
    </row>
    <row r="348" spans="1:32" x14ac:dyDescent="0.25">
      <c r="A348">
        <v>2011</v>
      </c>
      <c r="B348" t="s">
        <v>701</v>
      </c>
      <c r="C348" t="s">
        <v>702</v>
      </c>
      <c r="D348">
        <v>43210</v>
      </c>
      <c r="E348">
        <v>14652</v>
      </c>
      <c r="F348">
        <v>12319</v>
      </c>
      <c r="G348">
        <v>5906</v>
      </c>
      <c r="H348">
        <v>6828</v>
      </c>
      <c r="I348">
        <v>3505</v>
      </c>
      <c r="J348">
        <v>4767</v>
      </c>
      <c r="K348">
        <v>2241</v>
      </c>
      <c r="L348">
        <v>1248</v>
      </c>
      <c r="M348">
        <v>605</v>
      </c>
      <c r="N348">
        <v>253</v>
      </c>
      <c r="O348">
        <v>420</v>
      </c>
      <c r="AA348" s="1">
        <f t="shared" si="62"/>
        <v>1</v>
      </c>
      <c r="AB348" s="1">
        <f t="shared" si="63"/>
        <v>0.47010698552548774</v>
      </c>
      <c r="AC348" s="1">
        <f t="shared" si="64"/>
        <v>0.26179987413467587</v>
      </c>
      <c r="AD348" s="1">
        <f t="shared" si="65"/>
        <v>0.12691420180406965</v>
      </c>
      <c r="AE348" s="1">
        <f t="shared" si="66"/>
        <v>5.3073211663520033E-2</v>
      </c>
      <c r="AF348" s="1">
        <f t="shared" si="67"/>
        <v>8.8105726872246701E-2</v>
      </c>
    </row>
    <row r="349" spans="1:32" x14ac:dyDescent="0.25">
      <c r="A349">
        <v>2011</v>
      </c>
      <c r="B349" t="s">
        <v>703</v>
      </c>
      <c r="C349" t="s">
        <v>704</v>
      </c>
      <c r="D349">
        <v>64691</v>
      </c>
      <c r="E349">
        <v>38851</v>
      </c>
      <c r="F349">
        <v>12407</v>
      </c>
      <c r="G349">
        <v>4428</v>
      </c>
      <c r="H349">
        <v>4795</v>
      </c>
      <c r="I349">
        <v>4210</v>
      </c>
      <c r="J349">
        <v>8993</v>
      </c>
      <c r="K349">
        <v>6006</v>
      </c>
      <c r="L349">
        <v>1497</v>
      </c>
      <c r="M349">
        <v>651</v>
      </c>
      <c r="N349">
        <v>280</v>
      </c>
      <c r="O349">
        <v>559</v>
      </c>
      <c r="AA349" s="1">
        <f t="shared" si="62"/>
        <v>1</v>
      </c>
      <c r="AB349" s="1">
        <f t="shared" si="63"/>
        <v>0.6678527743800734</v>
      </c>
      <c r="AC349" s="1">
        <f t="shared" si="64"/>
        <v>0.1664628044034249</v>
      </c>
      <c r="AD349" s="1">
        <f t="shared" si="65"/>
        <v>7.2389636383854108E-2</v>
      </c>
      <c r="AE349" s="1">
        <f t="shared" si="66"/>
        <v>3.1135327476926499E-2</v>
      </c>
      <c r="AF349" s="1">
        <f t="shared" si="67"/>
        <v>6.2159457355721114E-2</v>
      </c>
    </row>
    <row r="350" spans="1:32" x14ac:dyDescent="0.25">
      <c r="A350">
        <v>2011</v>
      </c>
      <c r="B350" t="s">
        <v>804</v>
      </c>
      <c r="C350" t="s">
        <v>805</v>
      </c>
      <c r="D350">
        <v>245045</v>
      </c>
      <c r="E350">
        <v>126818</v>
      </c>
      <c r="F350">
        <v>48595</v>
      </c>
      <c r="G350">
        <v>21035</v>
      </c>
      <c r="H350">
        <v>32052</v>
      </c>
      <c r="I350">
        <v>16545</v>
      </c>
      <c r="J350">
        <v>30877</v>
      </c>
      <c r="K350">
        <v>18396</v>
      </c>
      <c r="L350">
        <v>5887</v>
      </c>
      <c r="M350">
        <v>2904</v>
      </c>
      <c r="N350">
        <v>1802</v>
      </c>
      <c r="O350">
        <v>1888</v>
      </c>
      <c r="AA350" s="1">
        <f t="shared" si="62"/>
        <v>1</v>
      </c>
      <c r="AB350" s="1">
        <f t="shared" si="63"/>
        <v>0.59578326909997736</v>
      </c>
      <c r="AC350" s="1">
        <f t="shared" si="64"/>
        <v>0.19065971435048742</v>
      </c>
      <c r="AD350" s="1">
        <f t="shared" si="65"/>
        <v>9.4050587816173856E-2</v>
      </c>
      <c r="AE350" s="1">
        <f t="shared" si="66"/>
        <v>5.8360592026427439E-2</v>
      </c>
      <c r="AF350" s="1">
        <f t="shared" si="67"/>
        <v>6.1145836706933965E-2</v>
      </c>
    </row>
    <row r="351" spans="1:32" x14ac:dyDescent="0.25">
      <c r="A351">
        <v>2011</v>
      </c>
      <c r="B351" t="s">
        <v>806</v>
      </c>
      <c r="C351" t="s">
        <v>807</v>
      </c>
      <c r="D351">
        <v>549137</v>
      </c>
      <c r="E351">
        <v>305124</v>
      </c>
      <c r="F351">
        <v>107935</v>
      </c>
      <c r="G351">
        <v>41574</v>
      </c>
      <c r="H351">
        <v>54802</v>
      </c>
      <c r="I351">
        <v>39702</v>
      </c>
      <c r="J351">
        <v>74515</v>
      </c>
      <c r="K351">
        <v>47920</v>
      </c>
      <c r="L351">
        <v>12228</v>
      </c>
      <c r="M351">
        <v>6152</v>
      </c>
      <c r="N351">
        <v>3057</v>
      </c>
      <c r="O351">
        <v>5158</v>
      </c>
      <c r="AA351" s="1">
        <f t="shared" si="62"/>
        <v>1</v>
      </c>
      <c r="AB351" s="1">
        <f t="shared" si="63"/>
        <v>0.64309199490035562</v>
      </c>
      <c r="AC351" s="1">
        <f t="shared" si="64"/>
        <v>0.16410118768033283</v>
      </c>
      <c r="AD351" s="1">
        <f t="shared" si="65"/>
        <v>8.2560558276857002E-2</v>
      </c>
      <c r="AE351" s="1">
        <f t="shared" si="66"/>
        <v>4.1025296920083207E-2</v>
      </c>
      <c r="AF351" s="1">
        <f t="shared" si="67"/>
        <v>6.9220962222371341E-2</v>
      </c>
    </row>
    <row r="352" spans="1:32" x14ac:dyDescent="0.25">
      <c r="A352">
        <v>2011</v>
      </c>
      <c r="B352" t="s">
        <v>808</v>
      </c>
      <c r="C352" t="s">
        <v>809</v>
      </c>
      <c r="D352">
        <v>301793</v>
      </c>
      <c r="E352">
        <v>131337</v>
      </c>
      <c r="F352">
        <v>68325</v>
      </c>
      <c r="G352">
        <v>32796</v>
      </c>
      <c r="H352">
        <v>46876</v>
      </c>
      <c r="I352">
        <v>22459</v>
      </c>
      <c r="J352">
        <v>38740</v>
      </c>
      <c r="K352">
        <v>22129</v>
      </c>
      <c r="L352">
        <v>7789</v>
      </c>
      <c r="M352">
        <v>3516</v>
      </c>
      <c r="N352">
        <v>2712</v>
      </c>
      <c r="O352">
        <v>2594</v>
      </c>
      <c r="AA352" s="1">
        <f t="shared" si="62"/>
        <v>1</v>
      </c>
      <c r="AB352" s="1">
        <f t="shared" si="63"/>
        <v>0.57121837893649974</v>
      </c>
      <c r="AC352" s="1">
        <f t="shared" si="64"/>
        <v>0.20105833763551884</v>
      </c>
      <c r="AD352" s="1">
        <f t="shared" si="65"/>
        <v>9.07589055240062E-2</v>
      </c>
      <c r="AE352" s="1">
        <f t="shared" si="66"/>
        <v>7.0005162622612291E-2</v>
      </c>
      <c r="AF352" s="1">
        <f t="shared" si="67"/>
        <v>6.6959215281362935E-2</v>
      </c>
    </row>
    <row r="353" spans="1:32" x14ac:dyDescent="0.25">
      <c r="A353">
        <v>2011</v>
      </c>
      <c r="B353" t="s">
        <v>810</v>
      </c>
      <c r="C353" t="s">
        <v>811</v>
      </c>
      <c r="D353">
        <v>373959</v>
      </c>
      <c r="E353">
        <v>183568</v>
      </c>
      <c r="F353">
        <v>94986</v>
      </c>
      <c r="G353">
        <v>28487</v>
      </c>
      <c r="H353">
        <v>39290</v>
      </c>
      <c r="I353">
        <v>27628</v>
      </c>
      <c r="J353">
        <v>45398</v>
      </c>
      <c r="K353">
        <v>26656</v>
      </c>
      <c r="L353">
        <v>10685</v>
      </c>
      <c r="M353">
        <v>2987</v>
      </c>
      <c r="N353">
        <v>1841</v>
      </c>
      <c r="O353">
        <v>3229</v>
      </c>
      <c r="AA353" s="1">
        <f t="shared" si="62"/>
        <v>1</v>
      </c>
      <c r="AB353" s="1">
        <f t="shared" si="63"/>
        <v>0.5871624300629984</v>
      </c>
      <c r="AC353" s="1">
        <f t="shared" si="64"/>
        <v>0.23536279131239263</v>
      </c>
      <c r="AD353" s="1">
        <f t="shared" si="65"/>
        <v>6.579585003744659E-2</v>
      </c>
      <c r="AE353" s="1">
        <f t="shared" si="66"/>
        <v>4.0552447244372E-2</v>
      </c>
      <c r="AF353" s="1">
        <f t="shared" si="67"/>
        <v>7.1126481342790426E-2</v>
      </c>
    </row>
    <row r="354" spans="1:32" x14ac:dyDescent="0.25">
      <c r="A354">
        <v>2011</v>
      </c>
      <c r="B354" t="s">
        <v>812</v>
      </c>
      <c r="C354" t="s">
        <v>813</v>
      </c>
      <c r="D354">
        <v>326438</v>
      </c>
      <c r="E354">
        <v>159422</v>
      </c>
      <c r="F354">
        <v>80874</v>
      </c>
      <c r="G354">
        <v>26711</v>
      </c>
      <c r="H354">
        <v>36303</v>
      </c>
      <c r="I354">
        <v>23128</v>
      </c>
      <c r="J354">
        <v>39133</v>
      </c>
      <c r="K354">
        <v>23630</v>
      </c>
      <c r="L354">
        <v>8303</v>
      </c>
      <c r="M354">
        <v>2849</v>
      </c>
      <c r="N354">
        <v>1703</v>
      </c>
      <c r="O354">
        <v>2648</v>
      </c>
      <c r="AA354" s="1">
        <f t="shared" si="62"/>
        <v>1</v>
      </c>
      <c r="AB354" s="1">
        <f t="shared" si="63"/>
        <v>0.60383819282958118</v>
      </c>
      <c r="AC354" s="1">
        <f t="shared" si="64"/>
        <v>0.2121738686019472</v>
      </c>
      <c r="AD354" s="1">
        <f t="shared" si="65"/>
        <v>7.2803005136329951E-2</v>
      </c>
      <c r="AE354" s="1">
        <f t="shared" si="66"/>
        <v>4.3518258247514888E-2</v>
      </c>
      <c r="AF354" s="1">
        <f t="shared" si="67"/>
        <v>6.7666675184626782E-2</v>
      </c>
    </row>
    <row r="355" spans="1:32" x14ac:dyDescent="0.25">
      <c r="A355">
        <v>2011</v>
      </c>
      <c r="B355" t="s">
        <v>814</v>
      </c>
      <c r="C355" t="s">
        <v>815</v>
      </c>
      <c r="D355">
        <v>336468</v>
      </c>
      <c r="E355">
        <v>154980</v>
      </c>
      <c r="F355">
        <v>78648</v>
      </c>
      <c r="G355">
        <v>36368</v>
      </c>
      <c r="H355">
        <v>40068</v>
      </c>
      <c r="I355">
        <v>26404</v>
      </c>
      <c r="J355">
        <v>43255</v>
      </c>
      <c r="K355">
        <v>23722</v>
      </c>
      <c r="L355">
        <v>9679</v>
      </c>
      <c r="M355">
        <v>4785</v>
      </c>
      <c r="N355">
        <v>2001</v>
      </c>
      <c r="O355">
        <v>3068</v>
      </c>
      <c r="AA355" s="1">
        <f t="shared" si="62"/>
        <v>1</v>
      </c>
      <c r="AB355" s="1">
        <f t="shared" si="63"/>
        <v>0.54842214772858633</v>
      </c>
      <c r="AC355" s="1">
        <f t="shared" si="64"/>
        <v>0.22376603860825339</v>
      </c>
      <c r="AD355" s="1">
        <f t="shared" si="65"/>
        <v>0.11062304935845567</v>
      </c>
      <c r="AE355" s="1">
        <f t="shared" si="66"/>
        <v>4.626054791353601E-2</v>
      </c>
      <c r="AF355" s="1">
        <f t="shared" si="67"/>
        <v>7.0928216391168655E-2</v>
      </c>
    </row>
    <row r="356" spans="1:32" x14ac:dyDescent="0.25">
      <c r="A356">
        <v>2011</v>
      </c>
      <c r="B356" t="s">
        <v>816</v>
      </c>
      <c r="C356" t="s">
        <v>817</v>
      </c>
      <c r="D356">
        <v>351099</v>
      </c>
      <c r="E356">
        <v>174462</v>
      </c>
      <c r="F356">
        <v>77292</v>
      </c>
      <c r="G356">
        <v>36257</v>
      </c>
      <c r="H356">
        <v>36465</v>
      </c>
      <c r="I356">
        <v>26623</v>
      </c>
      <c r="J356">
        <v>42913</v>
      </c>
      <c r="K356">
        <v>26766</v>
      </c>
      <c r="L356">
        <v>8309</v>
      </c>
      <c r="M356">
        <v>3403</v>
      </c>
      <c r="N356">
        <v>1514</v>
      </c>
      <c r="O356">
        <v>2921</v>
      </c>
      <c r="AA356" s="1">
        <f t="shared" si="62"/>
        <v>1</v>
      </c>
      <c r="AB356" s="1">
        <f t="shared" si="63"/>
        <v>0.62372707571132291</v>
      </c>
      <c r="AC356" s="1">
        <f t="shared" si="64"/>
        <v>0.19362430964975649</v>
      </c>
      <c r="AD356" s="1">
        <f t="shared" si="65"/>
        <v>7.9299979027334377E-2</v>
      </c>
      <c r="AE356" s="1">
        <f t="shared" si="66"/>
        <v>3.5280684174958638E-2</v>
      </c>
      <c r="AF356" s="1">
        <f t="shared" si="67"/>
        <v>6.8067951436627597E-2</v>
      </c>
    </row>
    <row r="357" spans="1:32" x14ac:dyDescent="0.25">
      <c r="A357">
        <v>2011</v>
      </c>
      <c r="B357" t="s">
        <v>818</v>
      </c>
      <c r="C357" t="s">
        <v>819</v>
      </c>
      <c r="D357">
        <v>376997</v>
      </c>
      <c r="E357">
        <v>196992</v>
      </c>
      <c r="F357">
        <v>84573</v>
      </c>
      <c r="G357">
        <v>30390</v>
      </c>
      <c r="H357">
        <v>38127</v>
      </c>
      <c r="I357">
        <v>26915</v>
      </c>
      <c r="J357">
        <v>46110</v>
      </c>
      <c r="K357">
        <v>28370</v>
      </c>
      <c r="L357">
        <v>9335</v>
      </c>
      <c r="M357">
        <v>3461</v>
      </c>
      <c r="N357">
        <v>1666</v>
      </c>
      <c r="O357">
        <v>3278</v>
      </c>
      <c r="AA357" s="1">
        <f t="shared" si="62"/>
        <v>1</v>
      </c>
      <c r="AB357" s="1">
        <f t="shared" si="63"/>
        <v>0.61526783777922356</v>
      </c>
      <c r="AC357" s="1">
        <f t="shared" si="64"/>
        <v>0.20245066146172197</v>
      </c>
      <c r="AD357" s="1">
        <f t="shared" si="65"/>
        <v>7.5059639991325089E-2</v>
      </c>
      <c r="AE357" s="1">
        <f t="shared" si="66"/>
        <v>3.6130991108219476E-2</v>
      </c>
      <c r="AF357" s="1">
        <f t="shared" si="67"/>
        <v>7.1090869659509864E-2</v>
      </c>
    </row>
    <row r="358" spans="1:32" x14ac:dyDescent="0.25">
      <c r="A358">
        <v>2011</v>
      </c>
      <c r="B358" t="s">
        <v>820</v>
      </c>
      <c r="C358" t="s">
        <v>821</v>
      </c>
      <c r="D358">
        <v>414660</v>
      </c>
      <c r="E358">
        <v>199561</v>
      </c>
      <c r="F358">
        <v>107591</v>
      </c>
      <c r="G358">
        <v>33330</v>
      </c>
      <c r="H358">
        <v>43630</v>
      </c>
      <c r="I358">
        <v>30548</v>
      </c>
      <c r="J358">
        <v>51684</v>
      </c>
      <c r="K358">
        <v>30598</v>
      </c>
      <c r="L358">
        <v>11290</v>
      </c>
      <c r="M358">
        <v>3695</v>
      </c>
      <c r="N358">
        <v>2312</v>
      </c>
      <c r="O358">
        <v>3789</v>
      </c>
      <c r="AA358" s="1">
        <f t="shared" si="62"/>
        <v>1</v>
      </c>
      <c r="AB358" s="1">
        <f t="shared" si="63"/>
        <v>0.592020741428682</v>
      </c>
      <c r="AC358" s="1">
        <f t="shared" si="64"/>
        <v>0.21844284498103861</v>
      </c>
      <c r="AD358" s="1">
        <f t="shared" si="65"/>
        <v>7.149214457085365E-2</v>
      </c>
      <c r="AE358" s="1">
        <f t="shared" si="66"/>
        <v>4.4733379769367698E-2</v>
      </c>
      <c r="AF358" s="1">
        <f t="shared" si="67"/>
        <v>7.3310889250058048E-2</v>
      </c>
    </row>
    <row r="359" spans="1:32" x14ac:dyDescent="0.25">
      <c r="A359">
        <v>2011</v>
      </c>
      <c r="B359" t="s">
        <v>822</v>
      </c>
      <c r="C359" t="s">
        <v>823</v>
      </c>
      <c r="D359">
        <v>273996</v>
      </c>
      <c r="E359">
        <v>129186</v>
      </c>
      <c r="F359">
        <v>68687</v>
      </c>
      <c r="G359">
        <v>24605</v>
      </c>
      <c r="H359">
        <v>32047</v>
      </c>
      <c r="I359">
        <v>19471</v>
      </c>
      <c r="J359">
        <v>32356</v>
      </c>
      <c r="K359">
        <v>19624</v>
      </c>
      <c r="L359">
        <v>6929</v>
      </c>
      <c r="M359">
        <v>2246</v>
      </c>
      <c r="N359">
        <v>1409</v>
      </c>
      <c r="O359">
        <v>2148</v>
      </c>
      <c r="AA359" s="1">
        <f t="shared" si="62"/>
        <v>1</v>
      </c>
      <c r="AB359" s="1">
        <f t="shared" si="63"/>
        <v>0.60650265793052294</v>
      </c>
      <c r="AC359" s="1">
        <f t="shared" si="64"/>
        <v>0.21414884410928423</v>
      </c>
      <c r="AD359" s="1">
        <f t="shared" si="65"/>
        <v>6.9415255284954874E-2</v>
      </c>
      <c r="AE359" s="1">
        <f t="shared" si="66"/>
        <v>4.3546791939671162E-2</v>
      </c>
      <c r="AF359" s="1">
        <f t="shared" si="67"/>
        <v>6.6386450735566815E-2</v>
      </c>
    </row>
    <row r="360" spans="1:32" x14ac:dyDescent="0.25">
      <c r="A360">
        <v>2011</v>
      </c>
      <c r="B360" t="s">
        <v>824</v>
      </c>
      <c r="C360" t="s">
        <v>825</v>
      </c>
      <c r="D360">
        <v>280253</v>
      </c>
      <c r="E360">
        <v>130701</v>
      </c>
      <c r="F360">
        <v>69213</v>
      </c>
      <c r="G360">
        <v>24672</v>
      </c>
      <c r="H360">
        <v>34293</v>
      </c>
      <c r="I360">
        <v>21374</v>
      </c>
      <c r="J360">
        <v>32952</v>
      </c>
      <c r="K360">
        <v>19903</v>
      </c>
      <c r="L360">
        <v>6982</v>
      </c>
      <c r="M360">
        <v>2430</v>
      </c>
      <c r="N360">
        <v>1406</v>
      </c>
      <c r="O360">
        <v>2231</v>
      </c>
      <c r="AA360" s="1">
        <f t="shared" si="62"/>
        <v>1</v>
      </c>
      <c r="AB360" s="1">
        <f t="shared" si="63"/>
        <v>0.60399975722262689</v>
      </c>
      <c r="AC360" s="1">
        <f t="shared" si="64"/>
        <v>0.21188395241563487</v>
      </c>
      <c r="AD360" s="1">
        <f t="shared" si="65"/>
        <v>7.374362709395485E-2</v>
      </c>
      <c r="AE360" s="1">
        <f t="shared" si="66"/>
        <v>4.2668123330905562E-2</v>
      </c>
      <c r="AF360" s="1">
        <f t="shared" si="67"/>
        <v>6.7704539936877889E-2</v>
      </c>
    </row>
    <row r="361" spans="1:32" x14ac:dyDescent="0.25">
      <c r="A361">
        <v>2011</v>
      </c>
      <c r="B361" t="s">
        <v>826</v>
      </c>
      <c r="C361" t="s">
        <v>827</v>
      </c>
      <c r="D361">
        <v>318000</v>
      </c>
      <c r="E361">
        <v>140192</v>
      </c>
      <c r="F361">
        <v>79520</v>
      </c>
      <c r="G361">
        <v>36542</v>
      </c>
      <c r="H361">
        <v>38212</v>
      </c>
      <c r="I361">
        <v>23534</v>
      </c>
      <c r="J361">
        <v>38670</v>
      </c>
      <c r="K361">
        <v>20592</v>
      </c>
      <c r="L361">
        <v>9813</v>
      </c>
      <c r="M361">
        <v>3473</v>
      </c>
      <c r="N361">
        <v>1931</v>
      </c>
      <c r="O361">
        <v>2861</v>
      </c>
      <c r="AA361" s="1">
        <f t="shared" si="62"/>
        <v>1</v>
      </c>
      <c r="AB361" s="1">
        <f t="shared" si="63"/>
        <v>0.53250581846392553</v>
      </c>
      <c r="AC361" s="1">
        <f t="shared" si="64"/>
        <v>0.25376260667183864</v>
      </c>
      <c r="AD361" s="1">
        <f t="shared" si="65"/>
        <v>8.9811223170416343E-2</v>
      </c>
      <c r="AE361" s="1">
        <f t="shared" si="66"/>
        <v>4.9935350400827513E-2</v>
      </c>
      <c r="AF361" s="1">
        <f t="shared" si="67"/>
        <v>7.3985001292991986E-2</v>
      </c>
    </row>
    <row r="362" spans="1:32" x14ac:dyDescent="0.25">
      <c r="A362">
        <v>2011</v>
      </c>
      <c r="B362" t="s">
        <v>828</v>
      </c>
      <c r="C362" t="s">
        <v>829</v>
      </c>
      <c r="D362">
        <v>680183</v>
      </c>
      <c r="E362">
        <v>278371</v>
      </c>
      <c r="F362">
        <v>155779</v>
      </c>
      <c r="G362">
        <v>107383</v>
      </c>
      <c r="H362">
        <v>72329</v>
      </c>
      <c r="I362">
        <v>66321</v>
      </c>
      <c r="J362">
        <v>86792</v>
      </c>
      <c r="K362">
        <v>46213</v>
      </c>
      <c r="L362">
        <v>19266</v>
      </c>
      <c r="M362">
        <v>10162</v>
      </c>
      <c r="N362">
        <v>3348</v>
      </c>
      <c r="O362">
        <v>7803</v>
      </c>
      <c r="AA362" s="1">
        <f t="shared" si="62"/>
        <v>1</v>
      </c>
      <c r="AB362" s="1">
        <f t="shared" si="63"/>
        <v>0.53245690847082683</v>
      </c>
      <c r="AC362" s="1">
        <f t="shared" si="64"/>
        <v>0.22197898423817863</v>
      </c>
      <c r="AD362" s="1">
        <f t="shared" si="65"/>
        <v>0.11708452391925524</v>
      </c>
      <c r="AE362" s="1">
        <f t="shared" si="66"/>
        <v>3.8574983869481057E-2</v>
      </c>
      <c r="AF362" s="1">
        <f t="shared" si="67"/>
        <v>8.9904599502258278E-2</v>
      </c>
    </row>
    <row r="363" spans="1:32" x14ac:dyDescent="0.25">
      <c r="A363">
        <v>2011</v>
      </c>
      <c r="B363" t="s">
        <v>830</v>
      </c>
      <c r="C363" t="s">
        <v>831</v>
      </c>
      <c r="D363">
        <v>568664</v>
      </c>
      <c r="E363">
        <v>238579</v>
      </c>
      <c r="F363">
        <v>144706</v>
      </c>
      <c r="G363">
        <v>70471</v>
      </c>
      <c r="H363">
        <v>63654</v>
      </c>
      <c r="I363">
        <v>51254</v>
      </c>
      <c r="J363">
        <v>66000</v>
      </c>
      <c r="K363">
        <v>38510</v>
      </c>
      <c r="L363">
        <v>14132</v>
      </c>
      <c r="M363">
        <v>5270</v>
      </c>
      <c r="N363">
        <v>2613</v>
      </c>
      <c r="O363">
        <v>5475</v>
      </c>
      <c r="AA363" s="1">
        <f t="shared" si="62"/>
        <v>1</v>
      </c>
      <c r="AB363" s="1">
        <f t="shared" si="63"/>
        <v>0.5834848484848485</v>
      </c>
      <c r="AC363" s="1">
        <f t="shared" si="64"/>
        <v>0.21412121212121213</v>
      </c>
      <c r="AD363" s="1">
        <f t="shared" si="65"/>
        <v>7.9848484848484849E-2</v>
      </c>
      <c r="AE363" s="1">
        <f t="shared" si="66"/>
        <v>3.9590909090909093E-2</v>
      </c>
      <c r="AF363" s="1">
        <f t="shared" si="67"/>
        <v>8.2954545454545461E-2</v>
      </c>
    </row>
    <row r="364" spans="1:32" x14ac:dyDescent="0.25">
      <c r="A364">
        <v>2011</v>
      </c>
      <c r="B364" t="s">
        <v>832</v>
      </c>
      <c r="C364" t="s">
        <v>833</v>
      </c>
      <c r="D364">
        <v>400317</v>
      </c>
      <c r="E364">
        <v>189324</v>
      </c>
      <c r="F364">
        <v>91176</v>
      </c>
      <c r="G364">
        <v>38085</v>
      </c>
      <c r="H364">
        <v>46630</v>
      </c>
      <c r="I364">
        <v>35102</v>
      </c>
      <c r="J364">
        <v>52804</v>
      </c>
      <c r="K364">
        <v>29703</v>
      </c>
      <c r="L364">
        <v>11903</v>
      </c>
      <c r="M364">
        <v>5110</v>
      </c>
      <c r="N364">
        <v>2338</v>
      </c>
      <c r="O364">
        <v>3750</v>
      </c>
      <c r="AA364" s="1">
        <f t="shared" si="62"/>
        <v>1</v>
      </c>
      <c r="AB364" s="1">
        <f t="shared" si="63"/>
        <v>0.56251420346943415</v>
      </c>
      <c r="AC364" s="1">
        <f t="shared" si="64"/>
        <v>0.22541852889932582</v>
      </c>
      <c r="AD364" s="1">
        <f t="shared" si="65"/>
        <v>9.6772971744564812E-2</v>
      </c>
      <c r="AE364" s="1">
        <f t="shared" si="66"/>
        <v>4.4276948716006362E-2</v>
      </c>
      <c r="AF364" s="1">
        <f t="shared" si="67"/>
        <v>7.101734717066889E-2</v>
      </c>
    </row>
    <row r="365" spans="1:32" x14ac:dyDescent="0.25">
      <c r="A365">
        <v>2011</v>
      </c>
      <c r="B365" t="s">
        <v>834</v>
      </c>
      <c r="C365" t="s">
        <v>835</v>
      </c>
      <c r="D365">
        <v>354346</v>
      </c>
      <c r="E365">
        <v>167780</v>
      </c>
      <c r="F365">
        <v>79309</v>
      </c>
      <c r="G365">
        <v>36109</v>
      </c>
      <c r="H365">
        <v>41431</v>
      </c>
      <c r="I365">
        <v>29717</v>
      </c>
      <c r="J365">
        <v>45914</v>
      </c>
      <c r="K365">
        <v>26355</v>
      </c>
      <c r="L365">
        <v>10181</v>
      </c>
      <c r="M365">
        <v>3939</v>
      </c>
      <c r="N365">
        <v>2081</v>
      </c>
      <c r="O365">
        <v>3358</v>
      </c>
      <c r="AA365" s="1">
        <f t="shared" si="62"/>
        <v>1</v>
      </c>
      <c r="AB365" s="1">
        <f t="shared" si="63"/>
        <v>0.57400792786513921</v>
      </c>
      <c r="AC365" s="1">
        <f t="shared" si="64"/>
        <v>0.22174064555473277</v>
      </c>
      <c r="AD365" s="1">
        <f t="shared" si="65"/>
        <v>8.579082632748182E-2</v>
      </c>
      <c r="AE365" s="1">
        <f t="shared" si="66"/>
        <v>4.5323866358844798E-2</v>
      </c>
      <c r="AF365" s="1">
        <f t="shared" si="67"/>
        <v>7.3136733893801459E-2</v>
      </c>
    </row>
    <row r="366" spans="1:32" x14ac:dyDescent="0.25">
      <c r="A366">
        <v>2011</v>
      </c>
      <c r="B366" t="s">
        <v>836</v>
      </c>
      <c r="C366" t="s">
        <v>837</v>
      </c>
      <c r="D366">
        <v>256783</v>
      </c>
      <c r="E366">
        <v>99170</v>
      </c>
      <c r="F366">
        <v>61177</v>
      </c>
      <c r="G366">
        <v>36656</v>
      </c>
      <c r="H366">
        <v>36723</v>
      </c>
      <c r="I366">
        <v>23057</v>
      </c>
      <c r="J366">
        <v>28571</v>
      </c>
      <c r="K366">
        <v>15752</v>
      </c>
      <c r="L366">
        <v>6364</v>
      </c>
      <c r="M366">
        <v>2678</v>
      </c>
      <c r="N366">
        <v>1368</v>
      </c>
      <c r="O366">
        <v>2409</v>
      </c>
      <c r="AA366" s="1">
        <f t="shared" si="62"/>
        <v>1</v>
      </c>
      <c r="AB366" s="1">
        <f t="shared" si="63"/>
        <v>0.55132826992404882</v>
      </c>
      <c r="AC366" s="1">
        <f t="shared" si="64"/>
        <v>0.22274334115011726</v>
      </c>
      <c r="AD366" s="1">
        <f t="shared" si="65"/>
        <v>9.373140597108956E-2</v>
      </c>
      <c r="AE366" s="1">
        <f t="shared" si="66"/>
        <v>4.7880718210773159E-2</v>
      </c>
      <c r="AF366" s="1">
        <f t="shared" si="67"/>
        <v>8.4316264743971164E-2</v>
      </c>
    </row>
    <row r="367" spans="1:32" x14ac:dyDescent="0.25">
      <c r="A367">
        <v>2011</v>
      </c>
      <c r="B367" t="s">
        <v>838</v>
      </c>
      <c r="C367" t="s">
        <v>839</v>
      </c>
      <c r="D367">
        <v>241553</v>
      </c>
      <c r="E367">
        <v>105970</v>
      </c>
      <c r="F367">
        <v>47916</v>
      </c>
      <c r="G367">
        <v>28475</v>
      </c>
      <c r="H367">
        <v>34026</v>
      </c>
      <c r="I367">
        <v>25166</v>
      </c>
      <c r="J367">
        <v>29081</v>
      </c>
      <c r="K367">
        <v>16423</v>
      </c>
      <c r="L367">
        <v>6007</v>
      </c>
      <c r="M367">
        <v>2529</v>
      </c>
      <c r="N367">
        <v>1406</v>
      </c>
      <c r="O367">
        <v>2716</v>
      </c>
      <c r="AA367" s="1">
        <f t="shared" si="62"/>
        <v>1</v>
      </c>
      <c r="AB367" s="1">
        <f t="shared" si="63"/>
        <v>0.56473298717375608</v>
      </c>
      <c r="AC367" s="1">
        <f t="shared" si="64"/>
        <v>0.20656098483545957</v>
      </c>
      <c r="AD367" s="1">
        <f t="shared" si="65"/>
        <v>8.6963997111516117E-2</v>
      </c>
      <c r="AE367" s="1">
        <f t="shared" si="66"/>
        <v>4.8347718441594169E-2</v>
      </c>
      <c r="AF367" s="1">
        <f t="shared" si="67"/>
        <v>9.3394312437674085E-2</v>
      </c>
    </row>
    <row r="368" spans="1:32" x14ac:dyDescent="0.25">
      <c r="A368">
        <v>2011</v>
      </c>
      <c r="B368" t="s">
        <v>840</v>
      </c>
      <c r="C368" t="s">
        <v>841</v>
      </c>
      <c r="D368">
        <v>669611</v>
      </c>
      <c r="E368">
        <v>317670</v>
      </c>
      <c r="F368">
        <v>145028</v>
      </c>
      <c r="G368">
        <v>70733</v>
      </c>
      <c r="H368">
        <v>78422</v>
      </c>
      <c r="I368">
        <v>57758</v>
      </c>
      <c r="J368">
        <v>83548</v>
      </c>
      <c r="K368">
        <v>51190</v>
      </c>
      <c r="L368">
        <v>16130</v>
      </c>
      <c r="M368">
        <v>5900</v>
      </c>
      <c r="N368">
        <v>3687</v>
      </c>
      <c r="O368">
        <v>6641</v>
      </c>
      <c r="AA368" s="1">
        <f t="shared" si="62"/>
        <v>1</v>
      </c>
      <c r="AB368" s="1">
        <f t="shared" si="63"/>
        <v>0.6127016804711064</v>
      </c>
      <c r="AC368" s="1">
        <f t="shared" si="64"/>
        <v>0.19306267056063581</v>
      </c>
      <c r="AD368" s="1">
        <f t="shared" si="65"/>
        <v>7.0618087805812232E-2</v>
      </c>
      <c r="AE368" s="1">
        <f t="shared" si="66"/>
        <v>4.4130320294920283E-2</v>
      </c>
      <c r="AF368" s="1">
        <f t="shared" si="67"/>
        <v>7.9487240867525261E-2</v>
      </c>
    </row>
    <row r="369" spans="1:58" x14ac:dyDescent="0.25">
      <c r="A369">
        <v>2011</v>
      </c>
      <c r="B369" t="s">
        <v>842</v>
      </c>
      <c r="C369" t="s">
        <v>843</v>
      </c>
      <c r="D369">
        <v>692749</v>
      </c>
      <c r="E369">
        <v>299855</v>
      </c>
      <c r="F369">
        <v>152276</v>
      </c>
      <c r="G369">
        <v>96971</v>
      </c>
      <c r="H369">
        <v>78325</v>
      </c>
      <c r="I369">
        <v>65322</v>
      </c>
      <c r="J369">
        <v>88080</v>
      </c>
      <c r="K369">
        <v>49779</v>
      </c>
      <c r="L369">
        <v>18484</v>
      </c>
      <c r="M369">
        <v>8675</v>
      </c>
      <c r="N369">
        <v>3647</v>
      </c>
      <c r="O369">
        <v>7495</v>
      </c>
      <c r="AA369" s="1">
        <f t="shared" si="62"/>
        <v>1</v>
      </c>
      <c r="AB369" s="1">
        <f t="shared" si="63"/>
        <v>0.56515667574931883</v>
      </c>
      <c r="AC369" s="1">
        <f t="shared" si="64"/>
        <v>0.20985467756584922</v>
      </c>
      <c r="AD369" s="1">
        <f t="shared" si="65"/>
        <v>9.8490009082652138E-2</v>
      </c>
      <c r="AE369" s="1">
        <f t="shared" si="66"/>
        <v>4.1405540417801999E-2</v>
      </c>
      <c r="AF369" s="1">
        <f t="shared" si="67"/>
        <v>8.5093097184377839E-2</v>
      </c>
    </row>
    <row r="370" spans="1:58" x14ac:dyDescent="0.25">
      <c r="A370">
        <v>2011</v>
      </c>
      <c r="B370" t="s">
        <v>844</v>
      </c>
      <c r="C370" t="s">
        <v>845</v>
      </c>
      <c r="D370">
        <v>336930</v>
      </c>
      <c r="E370">
        <v>159796</v>
      </c>
      <c r="F370">
        <v>73341</v>
      </c>
      <c r="G370">
        <v>35206</v>
      </c>
      <c r="H370">
        <v>42738</v>
      </c>
      <c r="I370">
        <v>25849</v>
      </c>
      <c r="J370">
        <v>41044</v>
      </c>
      <c r="K370">
        <v>24940</v>
      </c>
      <c r="L370">
        <v>7821</v>
      </c>
      <c r="M370">
        <v>3085</v>
      </c>
      <c r="N370">
        <v>2071</v>
      </c>
      <c r="O370">
        <v>3127</v>
      </c>
      <c r="AA370" s="1">
        <f t="shared" si="62"/>
        <v>1</v>
      </c>
      <c r="AB370" s="1">
        <f t="shared" si="63"/>
        <v>0.60764058084007411</v>
      </c>
      <c r="AC370" s="1">
        <f t="shared" si="64"/>
        <v>0.19055160315758699</v>
      </c>
      <c r="AD370" s="1">
        <f t="shared" si="65"/>
        <v>7.5163239450345976E-2</v>
      </c>
      <c r="AE370" s="1">
        <f t="shared" si="66"/>
        <v>5.0458045024851378E-2</v>
      </c>
      <c r="AF370" s="1">
        <f t="shared" si="67"/>
        <v>7.618653152714161E-2</v>
      </c>
    </row>
    <row r="371" spans="1:58" x14ac:dyDescent="0.25">
      <c r="A371">
        <v>2011</v>
      </c>
      <c r="B371" t="s">
        <v>846</v>
      </c>
      <c r="C371" t="s">
        <v>847</v>
      </c>
      <c r="D371">
        <v>578900</v>
      </c>
      <c r="E371">
        <v>244140</v>
      </c>
      <c r="F371">
        <v>145920</v>
      </c>
      <c r="G371">
        <v>59584</v>
      </c>
      <c r="H371">
        <v>78083</v>
      </c>
      <c r="I371">
        <v>51173</v>
      </c>
      <c r="J371">
        <v>63692</v>
      </c>
      <c r="K371">
        <v>37556</v>
      </c>
      <c r="L371">
        <v>13004</v>
      </c>
      <c r="M371">
        <v>4317</v>
      </c>
      <c r="N371">
        <v>3356</v>
      </c>
      <c r="O371">
        <v>5459</v>
      </c>
      <c r="AA371" s="1">
        <f t="shared" si="62"/>
        <v>1</v>
      </c>
      <c r="AB371" s="1">
        <f t="shared" si="63"/>
        <v>0.58965019154681908</v>
      </c>
      <c r="AC371" s="1">
        <f t="shared" si="64"/>
        <v>0.20417006845443697</v>
      </c>
      <c r="AD371" s="1">
        <f t="shared" si="65"/>
        <v>6.7779312943540795E-2</v>
      </c>
      <c r="AE371" s="1">
        <f t="shared" si="66"/>
        <v>5.2691075802298565E-2</v>
      </c>
      <c r="AF371" s="1">
        <f t="shared" si="67"/>
        <v>8.5709351252904603E-2</v>
      </c>
    </row>
    <row r="372" spans="1:58" x14ac:dyDescent="0.25">
      <c r="A372">
        <v>2011</v>
      </c>
      <c r="B372" t="s">
        <v>848</v>
      </c>
      <c r="C372" t="s">
        <v>849</v>
      </c>
      <c r="D372">
        <v>397884</v>
      </c>
      <c r="E372">
        <v>183628</v>
      </c>
      <c r="F372">
        <v>80734</v>
      </c>
      <c r="G372">
        <v>48509</v>
      </c>
      <c r="H372">
        <v>49463</v>
      </c>
      <c r="I372">
        <v>35550</v>
      </c>
      <c r="J372">
        <v>47379</v>
      </c>
      <c r="K372">
        <v>29093</v>
      </c>
      <c r="L372">
        <v>8601</v>
      </c>
      <c r="M372">
        <v>3727</v>
      </c>
      <c r="N372">
        <v>2195</v>
      </c>
      <c r="O372">
        <v>3763</v>
      </c>
      <c r="AA372" s="1">
        <f t="shared" si="62"/>
        <v>1</v>
      </c>
      <c r="AB372" s="1">
        <f t="shared" si="63"/>
        <v>0.61404841807551869</v>
      </c>
      <c r="AC372" s="1">
        <f t="shared" si="64"/>
        <v>0.18153612359906288</v>
      </c>
      <c r="AD372" s="1">
        <f t="shared" si="65"/>
        <v>7.8663542919859011E-2</v>
      </c>
      <c r="AE372" s="1">
        <f t="shared" si="66"/>
        <v>4.63285421811351E-2</v>
      </c>
      <c r="AF372" s="1">
        <f t="shared" si="67"/>
        <v>7.9423373224424318E-2</v>
      </c>
    </row>
    <row r="373" spans="1:58" x14ac:dyDescent="0.25">
      <c r="A373">
        <v>2011</v>
      </c>
      <c r="B373" t="s">
        <v>850</v>
      </c>
      <c r="C373" t="s">
        <v>851</v>
      </c>
      <c r="D373">
        <v>357261</v>
      </c>
      <c r="E373">
        <v>163170</v>
      </c>
      <c r="F373">
        <v>78115</v>
      </c>
      <c r="G373">
        <v>25573</v>
      </c>
      <c r="H373">
        <v>58463</v>
      </c>
      <c r="I373">
        <v>31940</v>
      </c>
      <c r="J373">
        <v>45025</v>
      </c>
      <c r="K373">
        <v>26289</v>
      </c>
      <c r="L373">
        <v>9205</v>
      </c>
      <c r="M373">
        <v>2959</v>
      </c>
      <c r="N373">
        <v>2846</v>
      </c>
      <c r="O373">
        <v>3726</v>
      </c>
      <c r="AA373" s="1">
        <f t="shared" si="62"/>
        <v>1</v>
      </c>
      <c r="AB373" s="1">
        <f t="shared" si="63"/>
        <v>0.5838756246529706</v>
      </c>
      <c r="AC373" s="1">
        <f t="shared" si="64"/>
        <v>0.20444197667962244</v>
      </c>
      <c r="AD373" s="1">
        <f t="shared" si="65"/>
        <v>6.5719044975013879E-2</v>
      </c>
      <c r="AE373" s="1">
        <f t="shared" si="66"/>
        <v>6.3209328151027214E-2</v>
      </c>
      <c r="AF373" s="1">
        <f t="shared" si="67"/>
        <v>8.2754025541365905E-2</v>
      </c>
    </row>
    <row r="374" spans="1:58" x14ac:dyDescent="0.25">
      <c r="A374">
        <v>2011</v>
      </c>
      <c r="B374" t="s">
        <v>852</v>
      </c>
      <c r="C374" t="s">
        <v>853</v>
      </c>
      <c r="D374">
        <v>192815</v>
      </c>
      <c r="E374">
        <v>88192</v>
      </c>
      <c r="F374">
        <v>40085</v>
      </c>
      <c r="G374">
        <v>17846</v>
      </c>
      <c r="H374">
        <v>28876</v>
      </c>
      <c r="I374">
        <v>17816</v>
      </c>
      <c r="J374">
        <v>24133</v>
      </c>
      <c r="K374">
        <v>14028</v>
      </c>
      <c r="L374">
        <v>4928</v>
      </c>
      <c r="M374">
        <v>1945</v>
      </c>
      <c r="N374">
        <v>1342</v>
      </c>
      <c r="O374">
        <v>1890</v>
      </c>
      <c r="AA374" s="1">
        <f t="shared" si="62"/>
        <v>1</v>
      </c>
      <c r="AB374" s="1">
        <f t="shared" si="63"/>
        <v>0.5812787469440186</v>
      </c>
      <c r="AC374" s="1">
        <f t="shared" si="64"/>
        <v>0.20420171549330793</v>
      </c>
      <c r="AD374" s="1">
        <f t="shared" si="65"/>
        <v>8.0595035843036511E-2</v>
      </c>
      <c r="AE374" s="1">
        <f t="shared" si="66"/>
        <v>5.5608502879874032E-2</v>
      </c>
      <c r="AF374" s="1">
        <f t="shared" si="67"/>
        <v>7.8315998839762979E-2</v>
      </c>
    </row>
    <row r="375" spans="1:58" x14ac:dyDescent="0.25">
      <c r="A375">
        <v>2011</v>
      </c>
      <c r="B375" t="s">
        <v>854</v>
      </c>
      <c r="C375" t="s">
        <v>855</v>
      </c>
      <c r="D375">
        <v>302195</v>
      </c>
      <c r="E375">
        <v>149794</v>
      </c>
      <c r="F375">
        <v>61919</v>
      </c>
      <c r="G375">
        <v>27890</v>
      </c>
      <c r="H375">
        <v>38208</v>
      </c>
      <c r="I375">
        <v>24384</v>
      </c>
      <c r="J375">
        <v>37914</v>
      </c>
      <c r="K375">
        <v>23322</v>
      </c>
      <c r="L375">
        <v>7310</v>
      </c>
      <c r="M375">
        <v>2776</v>
      </c>
      <c r="N375">
        <v>1586</v>
      </c>
      <c r="O375">
        <v>2920</v>
      </c>
      <c r="AA375" s="1">
        <f t="shared" si="62"/>
        <v>1</v>
      </c>
      <c r="AB375" s="1">
        <f t="shared" si="63"/>
        <v>0.6151289761038139</v>
      </c>
      <c r="AC375" s="1">
        <f t="shared" si="64"/>
        <v>0.19280476868702853</v>
      </c>
      <c r="AD375" s="1">
        <f t="shared" si="65"/>
        <v>7.3218336234636278E-2</v>
      </c>
      <c r="AE375" s="1">
        <f t="shared" si="66"/>
        <v>4.1831513425120009E-2</v>
      </c>
      <c r="AF375" s="1">
        <f t="shared" si="67"/>
        <v>7.7016405549401271E-2</v>
      </c>
    </row>
    <row r="376" spans="1:58" x14ac:dyDescent="0.25">
      <c r="A376">
        <v>2011</v>
      </c>
      <c r="B376" t="s">
        <v>856</v>
      </c>
      <c r="C376" t="s">
        <v>857</v>
      </c>
      <c r="D376">
        <v>258828</v>
      </c>
      <c r="E376">
        <v>120962</v>
      </c>
      <c r="F376">
        <v>55545</v>
      </c>
      <c r="G376">
        <v>22634</v>
      </c>
      <c r="H376">
        <v>37721</v>
      </c>
      <c r="I376">
        <v>21966</v>
      </c>
      <c r="J376">
        <v>33541</v>
      </c>
      <c r="K376">
        <v>19225</v>
      </c>
      <c r="L376">
        <v>7171</v>
      </c>
      <c r="M376">
        <v>2541</v>
      </c>
      <c r="N376">
        <v>2100</v>
      </c>
      <c r="O376">
        <v>2504</v>
      </c>
      <c r="AA376" s="1">
        <f t="shared" si="62"/>
        <v>1</v>
      </c>
      <c r="AB376" s="1">
        <f t="shared" si="63"/>
        <v>0.57317909424286695</v>
      </c>
      <c r="AC376" s="1">
        <f t="shared" si="64"/>
        <v>0.21379803822187771</v>
      </c>
      <c r="AD376" s="1">
        <f t="shared" si="65"/>
        <v>7.5758027488745119E-2</v>
      </c>
      <c r="AE376" s="1">
        <f t="shared" si="66"/>
        <v>6.2609940073343071E-2</v>
      </c>
      <c r="AF376" s="1">
        <f t="shared" si="67"/>
        <v>7.4654899973167169E-2</v>
      </c>
    </row>
    <row r="380" spans="1:58" x14ac:dyDescent="0.25">
      <c r="A380" t="s">
        <v>0</v>
      </c>
      <c r="B380" t="s">
        <v>1</v>
      </c>
      <c r="C380" t="s">
        <v>2</v>
      </c>
      <c r="D380" t="s">
        <v>735</v>
      </c>
      <c r="E380" t="s">
        <v>736</v>
      </c>
      <c r="F380" t="s">
        <v>737</v>
      </c>
      <c r="G380" t="s">
        <v>738</v>
      </c>
      <c r="H380" t="s">
        <v>739</v>
      </c>
      <c r="I380" t="s">
        <v>740</v>
      </c>
      <c r="J380" t="s">
        <v>741</v>
      </c>
      <c r="K380" t="s">
        <v>742</v>
      </c>
      <c r="L380" t="s">
        <v>743</v>
      </c>
      <c r="M380" t="s">
        <v>744</v>
      </c>
      <c r="AA380" t="s">
        <v>740</v>
      </c>
      <c r="AB380" t="s">
        <v>741</v>
      </c>
      <c r="AC380" t="s">
        <v>742</v>
      </c>
      <c r="AD380" t="s">
        <v>743</v>
      </c>
      <c r="AE380" t="s">
        <v>744</v>
      </c>
      <c r="BA380" t="str">
        <f>AA380</f>
        <v>Age: Age 16 to 24; Method of travel to work (2001 specification): All categories: Method of travel to work (2001 specification); measures: Value</v>
      </c>
      <c r="BB380" t="str">
        <f t="shared" ref="BB380" si="74">AB380</f>
        <v>Age: Age 16 to 24; Method of travel to work (2001 specification): Work mainly at or from home; measures: Value</v>
      </c>
      <c r="BC380" t="str">
        <f t="shared" ref="BC380" si="75">AC380</f>
        <v>Age: Age 16 to 24; Method of travel to work (2001 specification): Train, underground, metro, light rail, tram, bus, minibus or coach; measures: Value</v>
      </c>
      <c r="BD380" t="str">
        <f t="shared" ref="BD380" si="76">AD380</f>
        <v>Age: Age 16 to 24; Method of travel to work (2001 specification): Driving a car or van; measures: Value</v>
      </c>
      <c r="BE380" t="str">
        <f t="shared" ref="BE380" si="77">AE380</f>
        <v>Age: Age 16 to 24; Method of travel to work (2001 specification): All other methods of travel to work; measures: Value</v>
      </c>
      <c r="BF380">
        <f t="shared" ref="BF380" si="78">AF380</f>
        <v>0</v>
      </c>
    </row>
    <row r="381" spans="1:58" x14ac:dyDescent="0.25">
      <c r="A381">
        <v>2011</v>
      </c>
      <c r="B381" t="s">
        <v>9</v>
      </c>
      <c r="C381" t="s">
        <v>10</v>
      </c>
      <c r="D381">
        <v>49215</v>
      </c>
      <c r="E381">
        <v>4237</v>
      </c>
      <c r="F381">
        <v>4262</v>
      </c>
      <c r="G381">
        <v>29061</v>
      </c>
      <c r="H381">
        <v>11655</v>
      </c>
      <c r="I381">
        <v>6241</v>
      </c>
      <c r="J381">
        <v>189</v>
      </c>
      <c r="K381">
        <v>946</v>
      </c>
      <c r="L381">
        <v>2586</v>
      </c>
      <c r="M381">
        <v>2520</v>
      </c>
      <c r="AA381" s="1">
        <f>I381/$I381</f>
        <v>1</v>
      </c>
      <c r="AB381" s="1">
        <f t="shared" ref="AB381:AE381" si="79">J381/$I381</f>
        <v>3.0283608396090369E-2</v>
      </c>
      <c r="AC381" s="1">
        <f t="shared" si="79"/>
        <v>0.1515782727127063</v>
      </c>
      <c r="AD381" s="1">
        <f t="shared" si="79"/>
        <v>0.41435667360999839</v>
      </c>
      <c r="AE381" s="1">
        <f t="shared" si="79"/>
        <v>0.40378144528120491</v>
      </c>
      <c r="AY381" s="2" t="s">
        <v>573</v>
      </c>
      <c r="AZ381" s="3" t="s">
        <v>869</v>
      </c>
      <c r="BA381" s="1">
        <f>IFERROR(VLOOKUP(AY381,B381:AF755,26,FALSE),"")</f>
        <v>1</v>
      </c>
      <c r="BB381" s="1">
        <f>IFERROR(VLOOKUP(AY381,B381:AF755,27,FALSE),"")</f>
        <v>3.2944606413994167E-2</v>
      </c>
      <c r="BC381" s="1">
        <f>IFERROR(VLOOKUP(AY381,B381:AF755,28,FALSE),"")</f>
        <v>0.22448979591836735</v>
      </c>
      <c r="BD381" s="1">
        <f>IFERROR(VLOOKUP(AY381,B381:AF755,29,FALSE),"")</f>
        <v>0.40262390670553938</v>
      </c>
      <c r="BE381" s="1">
        <f>IFERROR(VLOOKUP(AY381,B381:AF755,30,FALSE),"")</f>
        <v>0.33994169096209914</v>
      </c>
      <c r="BF381" s="1">
        <f>IFERROR(VLOOKUP(AY381,B381:AF755,31,FALSE),"")</f>
        <v>0</v>
      </c>
    </row>
    <row r="382" spans="1:58" x14ac:dyDescent="0.25">
      <c r="A382">
        <v>2011</v>
      </c>
      <c r="B382" t="s">
        <v>11</v>
      </c>
      <c r="C382" t="s">
        <v>12</v>
      </c>
      <c r="D382">
        <v>228857</v>
      </c>
      <c r="E382">
        <v>21017</v>
      </c>
      <c r="F382">
        <v>15985</v>
      </c>
      <c r="G382">
        <v>147003</v>
      </c>
      <c r="H382">
        <v>44852</v>
      </c>
      <c r="I382">
        <v>28469</v>
      </c>
      <c r="J382">
        <v>1325</v>
      </c>
      <c r="K382">
        <v>3838</v>
      </c>
      <c r="L382">
        <v>13684</v>
      </c>
      <c r="M382">
        <v>9622</v>
      </c>
      <c r="AA382" s="1">
        <f t="shared" ref="AA382:AA445" si="80">I382/$I382</f>
        <v>1</v>
      </c>
      <c r="AB382" s="1">
        <f t="shared" ref="AB382:AB445" si="81">J382/$I382</f>
        <v>4.6541852541360777E-2</v>
      </c>
      <c r="AC382" s="1">
        <f t="shared" ref="AC382:AC445" si="82">K382/$I382</f>
        <v>0.13481330570093786</v>
      </c>
      <c r="AD382" s="1">
        <f t="shared" ref="AD382:AD445" si="83">L382/$I382</f>
        <v>0.48066317749130633</v>
      </c>
      <c r="AE382" s="1">
        <f t="shared" ref="AE382:AE445" si="84">M382/$I382</f>
        <v>0.33798166426639503</v>
      </c>
      <c r="AY382" s="2" t="s">
        <v>45</v>
      </c>
      <c r="AZ382" s="3" t="s">
        <v>874</v>
      </c>
      <c r="BA382" s="1">
        <f>IFERROR(VLOOKUP(AY382,B381:AF755,26,FALSE),"")</f>
        <v>1</v>
      </c>
      <c r="BB382" s="1">
        <f>IFERROR(VLOOKUP(AY382,B381:AF755,27,FALSE),"")</f>
        <v>6.5817039106145253E-2</v>
      </c>
      <c r="BC382" s="1">
        <f>IFERROR(VLOOKUP(AY382,B381:AF755,28,FALSE),"")</f>
        <v>9.6194134078212284E-2</v>
      </c>
      <c r="BD382" s="1">
        <f>IFERROR(VLOOKUP(AY382,B381:AF755,29,FALSE),"")</f>
        <v>0.44849860335195529</v>
      </c>
      <c r="BE382" s="1">
        <f>IFERROR(VLOOKUP(AY382,B381:AF755,30,FALSE),"")</f>
        <v>0.38949022346368717</v>
      </c>
      <c r="BF382" s="1">
        <f>IFERROR(VLOOKUP(AY382,B381:AF755,31,FALSE),"")</f>
        <v>0</v>
      </c>
    </row>
    <row r="383" spans="1:58" x14ac:dyDescent="0.25">
      <c r="A383">
        <v>2011</v>
      </c>
      <c r="B383" t="s">
        <v>13</v>
      </c>
      <c r="C383" t="s">
        <v>14</v>
      </c>
      <c r="D383">
        <v>37894</v>
      </c>
      <c r="E383">
        <v>2506</v>
      </c>
      <c r="F383">
        <v>3070</v>
      </c>
      <c r="G383">
        <v>22916</v>
      </c>
      <c r="H383">
        <v>9402</v>
      </c>
      <c r="I383">
        <v>5041</v>
      </c>
      <c r="J383">
        <v>127</v>
      </c>
      <c r="K383">
        <v>716</v>
      </c>
      <c r="L383">
        <v>2251</v>
      </c>
      <c r="M383">
        <v>1947</v>
      </c>
      <c r="AA383" s="1">
        <f t="shared" si="80"/>
        <v>1</v>
      </c>
      <c r="AB383" s="1">
        <f t="shared" si="81"/>
        <v>2.5193414005157708E-2</v>
      </c>
      <c r="AC383" s="1">
        <f t="shared" si="82"/>
        <v>0.14203531045427495</v>
      </c>
      <c r="AD383" s="1">
        <f t="shared" si="83"/>
        <v>0.44653838524102363</v>
      </c>
      <c r="AE383" s="1">
        <f t="shared" si="84"/>
        <v>0.38623289029954372</v>
      </c>
      <c r="AY383" s="2" t="s">
        <v>161</v>
      </c>
      <c r="AZ383" s="4" t="s">
        <v>872</v>
      </c>
      <c r="BA383" s="1">
        <f>IFERROR(VLOOKUP(AY383,B381:AF755,26,FALSE),"")</f>
        <v>1</v>
      </c>
      <c r="BB383" s="1">
        <f>IFERROR(VLOOKUP(AY383,B381:AF755,27,FALSE),"")</f>
        <v>3.530239099859353E-2</v>
      </c>
      <c r="BC383" s="1">
        <f>IFERROR(VLOOKUP(AY383,B381:AF755,28,FALSE),"")</f>
        <v>0.11842475386779185</v>
      </c>
      <c r="BD383" s="1">
        <f>IFERROR(VLOOKUP(AY383,B381:AF755,29,FALSE),"")</f>
        <v>0.52545710267229251</v>
      </c>
      <c r="BE383" s="1">
        <f>IFERROR(VLOOKUP(AY383,B381:AF755,30,FALSE),"")</f>
        <v>0.3208157524613221</v>
      </c>
      <c r="BF383" s="1">
        <f>IFERROR(VLOOKUP(AY383,B381:AF755,31,FALSE),"")</f>
        <v>0</v>
      </c>
    </row>
    <row r="384" spans="1:58" x14ac:dyDescent="0.25">
      <c r="A384">
        <v>2011</v>
      </c>
      <c r="B384" t="s">
        <v>15</v>
      </c>
      <c r="C384" t="s">
        <v>16</v>
      </c>
      <c r="D384">
        <v>54709</v>
      </c>
      <c r="E384">
        <v>3373</v>
      </c>
      <c r="F384">
        <v>5635</v>
      </c>
      <c r="G384">
        <v>31215</v>
      </c>
      <c r="H384">
        <v>14486</v>
      </c>
      <c r="I384">
        <v>8353</v>
      </c>
      <c r="J384">
        <v>278</v>
      </c>
      <c r="K384">
        <v>1338</v>
      </c>
      <c r="L384">
        <v>3413</v>
      </c>
      <c r="M384">
        <v>3324</v>
      </c>
      <c r="AA384" s="1">
        <f t="shared" si="80"/>
        <v>1</v>
      </c>
      <c r="AB384" s="1">
        <f t="shared" si="81"/>
        <v>3.3281455764396027E-2</v>
      </c>
      <c r="AC384" s="1">
        <f t="shared" si="82"/>
        <v>0.16018197054950317</v>
      </c>
      <c r="AD384" s="1">
        <f t="shared" si="83"/>
        <v>0.40859571411468931</v>
      </c>
      <c r="AE384" s="1">
        <f t="shared" si="84"/>
        <v>0.39794085957141145</v>
      </c>
      <c r="AY384" s="2" t="s">
        <v>575</v>
      </c>
      <c r="AZ384" s="3" t="s">
        <v>869</v>
      </c>
      <c r="BA384" s="1">
        <f>IFERROR(VLOOKUP(AY384,B381:AF755,26,FALSE),"")</f>
        <v>1</v>
      </c>
      <c r="BB384" s="1">
        <f>IFERROR(VLOOKUP(AY384,B381:AF755,27,FALSE),"")</f>
        <v>6.6272888363851146E-2</v>
      </c>
      <c r="BC384" s="1">
        <f>IFERROR(VLOOKUP(AY384,B381:AF755,28,FALSE),"")</f>
        <v>0.11683402244536326</v>
      </c>
      <c r="BD384" s="1">
        <f>IFERROR(VLOOKUP(AY384,B381:AF755,29,FALSE),"")</f>
        <v>0.44654459539279384</v>
      </c>
      <c r="BE384" s="1">
        <f>IFERROR(VLOOKUP(AY384,B381:AF755,30,FALSE),"")</f>
        <v>0.37034849379799173</v>
      </c>
      <c r="BF384" s="1">
        <f>IFERROR(VLOOKUP(AY384,B381:AF755,31,FALSE),"")</f>
        <v>0</v>
      </c>
    </row>
    <row r="385" spans="1:58" x14ac:dyDescent="0.25">
      <c r="A385">
        <v>2011</v>
      </c>
      <c r="B385" t="s">
        <v>17</v>
      </c>
      <c r="C385" t="s">
        <v>18</v>
      </c>
      <c r="D385">
        <v>147827</v>
      </c>
      <c r="E385">
        <v>18334</v>
      </c>
      <c r="F385">
        <v>10164</v>
      </c>
      <c r="G385">
        <v>90857</v>
      </c>
      <c r="H385">
        <v>28472</v>
      </c>
      <c r="I385">
        <v>17203</v>
      </c>
      <c r="J385">
        <v>821</v>
      </c>
      <c r="K385">
        <v>2291</v>
      </c>
      <c r="L385">
        <v>8068</v>
      </c>
      <c r="M385">
        <v>6023</v>
      </c>
      <c r="AA385" s="1">
        <f t="shared" si="80"/>
        <v>1</v>
      </c>
      <c r="AB385" s="1">
        <f t="shared" si="81"/>
        <v>4.7724234145207232E-2</v>
      </c>
      <c r="AC385" s="1">
        <f t="shared" si="82"/>
        <v>0.13317444631750275</v>
      </c>
      <c r="AD385" s="1">
        <f t="shared" si="83"/>
        <v>0.46898796721502062</v>
      </c>
      <c r="AE385" s="1">
        <f t="shared" si="84"/>
        <v>0.35011335232226937</v>
      </c>
      <c r="AY385" s="2" t="s">
        <v>219</v>
      </c>
      <c r="AZ385" s="3" t="s">
        <v>871</v>
      </c>
      <c r="BA385" s="1">
        <f>IFERROR(VLOOKUP(AY385,B381:AF755,26,FALSE),"")</f>
        <v>1</v>
      </c>
      <c r="BB385" s="1">
        <f>IFERROR(VLOOKUP(AY385,B381:AF755,27,FALSE),"")</f>
        <v>2.741046831955923E-2</v>
      </c>
      <c r="BC385" s="1">
        <f>IFERROR(VLOOKUP(AY385,B381:AF755,28,FALSE),"")</f>
        <v>0.15964187327823692</v>
      </c>
      <c r="BD385" s="1">
        <f>IFERROR(VLOOKUP(AY385,B381:AF755,29,FALSE),"")</f>
        <v>0.49807162534435262</v>
      </c>
      <c r="BE385" s="1">
        <f>IFERROR(VLOOKUP(AY385,B381:AF755,30,FALSE),"")</f>
        <v>0.31487603305785122</v>
      </c>
      <c r="BF385" s="1">
        <f>IFERROR(VLOOKUP(AY385,B381:AF755,31,FALSE),"")</f>
        <v>0</v>
      </c>
    </row>
    <row r="386" spans="1:58" x14ac:dyDescent="0.25">
      <c r="A386">
        <v>2011</v>
      </c>
      <c r="B386" t="s">
        <v>19</v>
      </c>
      <c r="C386" t="s">
        <v>20</v>
      </c>
      <c r="D386">
        <v>56593</v>
      </c>
      <c r="E386">
        <v>4100</v>
      </c>
      <c r="F386">
        <v>4575</v>
      </c>
      <c r="G386">
        <v>36372</v>
      </c>
      <c r="H386">
        <v>11546</v>
      </c>
      <c r="I386">
        <v>7486</v>
      </c>
      <c r="J386">
        <v>213</v>
      </c>
      <c r="K386">
        <v>1096</v>
      </c>
      <c r="L386">
        <v>3752</v>
      </c>
      <c r="M386">
        <v>2425</v>
      </c>
      <c r="AA386" s="1">
        <f t="shared" si="80"/>
        <v>1</v>
      </c>
      <c r="AB386" s="1">
        <f t="shared" si="81"/>
        <v>2.8453112476623028E-2</v>
      </c>
      <c r="AC386" s="1">
        <f t="shared" si="82"/>
        <v>0.14640662570130911</v>
      </c>
      <c r="AD386" s="1">
        <f t="shared" si="83"/>
        <v>0.50120224418915305</v>
      </c>
      <c r="AE386" s="1">
        <f t="shared" si="84"/>
        <v>0.3239380176329148</v>
      </c>
      <c r="AY386" s="2" t="s">
        <v>517</v>
      </c>
      <c r="AZ386" s="4" t="s">
        <v>872</v>
      </c>
      <c r="BA386" s="1">
        <f>IFERROR(VLOOKUP(AY386,B381:AF755,26,FALSE),"")</f>
        <v>1</v>
      </c>
      <c r="BB386" s="1">
        <f>IFERROR(VLOOKUP(AY386,B381:AF755,27,FALSE),"")</f>
        <v>3.9957093054438189E-2</v>
      </c>
      <c r="BC386" s="1">
        <f>IFERROR(VLOOKUP(AY386,B381:AF755,28,FALSE),"")</f>
        <v>9.7076964333601495E-2</v>
      </c>
      <c r="BD386" s="1">
        <f>IFERROR(VLOOKUP(AY386,B381:AF755,29,FALSE),"")</f>
        <v>0.47680343255564495</v>
      </c>
      <c r="BE386" s="1">
        <f>IFERROR(VLOOKUP(AY386,B381:AF755,30,FALSE),"")</f>
        <v>0.38616251005631536</v>
      </c>
      <c r="BF386" s="1">
        <f>IFERROR(VLOOKUP(AY386,B381:AF755,31,FALSE),"")</f>
        <v>0</v>
      </c>
    </row>
    <row r="387" spans="1:58" x14ac:dyDescent="0.25">
      <c r="A387">
        <v>2011</v>
      </c>
      <c r="B387" t="s">
        <v>21</v>
      </c>
      <c r="C387" t="s">
        <v>22</v>
      </c>
      <c r="D387">
        <v>87397</v>
      </c>
      <c r="E387">
        <v>6438</v>
      </c>
      <c r="F387">
        <v>6274</v>
      </c>
      <c r="G387">
        <v>57928</v>
      </c>
      <c r="H387">
        <v>16757</v>
      </c>
      <c r="I387">
        <v>11493</v>
      </c>
      <c r="J387">
        <v>357</v>
      </c>
      <c r="K387">
        <v>1467</v>
      </c>
      <c r="L387">
        <v>5988</v>
      </c>
      <c r="M387">
        <v>3681</v>
      </c>
      <c r="AA387" s="1">
        <f t="shared" si="80"/>
        <v>1</v>
      </c>
      <c r="AB387" s="1">
        <f t="shared" si="81"/>
        <v>3.1062385800052206E-2</v>
      </c>
      <c r="AC387" s="1">
        <f t="shared" si="82"/>
        <v>0.12764291307752546</v>
      </c>
      <c r="AD387" s="1">
        <f t="shared" si="83"/>
        <v>0.52101279039415294</v>
      </c>
      <c r="AE387" s="1">
        <f t="shared" si="84"/>
        <v>0.32028191072826939</v>
      </c>
      <c r="AY387" s="2" t="s">
        <v>477</v>
      </c>
      <c r="AZ387" s="3" t="s">
        <v>873</v>
      </c>
      <c r="BA387" s="1">
        <f>IFERROR(VLOOKUP(AY387,B381:AF755,26,FALSE),"")</f>
        <v>1</v>
      </c>
      <c r="BB387" s="1">
        <f>IFERROR(VLOOKUP(AY387,B381:AF755,27,FALSE),"")</f>
        <v>5.0859312549960033E-2</v>
      </c>
      <c r="BC387" s="1">
        <f>IFERROR(VLOOKUP(AY387,B381:AF755,28,FALSE),"")</f>
        <v>9.4524380495603522E-2</v>
      </c>
      <c r="BD387" s="1">
        <f>IFERROR(VLOOKUP(AY387,B381:AF755,29,FALSE),"")</f>
        <v>0.48990807354116706</v>
      </c>
      <c r="BE387" s="1">
        <f>IFERROR(VLOOKUP(AY387,B381:AF755,30,FALSE),"")</f>
        <v>0.36470823341326941</v>
      </c>
      <c r="BF387" s="1">
        <f>IFERROR(VLOOKUP(AY387,B381:AF755,31,FALSE),"")</f>
        <v>0</v>
      </c>
    </row>
    <row r="388" spans="1:58" x14ac:dyDescent="0.25">
      <c r="A388">
        <v>2011</v>
      </c>
      <c r="B388" t="s">
        <v>23</v>
      </c>
      <c r="C388" t="s">
        <v>24</v>
      </c>
      <c r="D388">
        <v>92238</v>
      </c>
      <c r="E388">
        <v>6463</v>
      </c>
      <c r="F388">
        <v>18956</v>
      </c>
      <c r="G388">
        <v>50382</v>
      </c>
      <c r="H388">
        <v>16437</v>
      </c>
      <c r="I388">
        <v>11515</v>
      </c>
      <c r="J388">
        <v>275</v>
      </c>
      <c r="K388">
        <v>3986</v>
      </c>
      <c r="L388">
        <v>4481</v>
      </c>
      <c r="M388">
        <v>2773</v>
      </c>
      <c r="AA388" s="1">
        <f t="shared" si="80"/>
        <v>1</v>
      </c>
      <c r="AB388" s="1">
        <f t="shared" si="81"/>
        <v>2.3881893182805036E-2</v>
      </c>
      <c r="AC388" s="1">
        <f t="shared" si="82"/>
        <v>0.34615718627876685</v>
      </c>
      <c r="AD388" s="1">
        <f t="shared" si="83"/>
        <v>0.38914459400781587</v>
      </c>
      <c r="AE388" s="1">
        <f t="shared" si="84"/>
        <v>0.24081632653061225</v>
      </c>
      <c r="AY388" s="2" t="s">
        <v>373</v>
      </c>
      <c r="AZ388" s="3" t="s">
        <v>874</v>
      </c>
      <c r="BA388" s="1">
        <f>IFERROR(VLOOKUP(AY388,B381:AF755,26,FALSE),"")</f>
        <v>1</v>
      </c>
      <c r="BB388" s="1">
        <f>IFERROR(VLOOKUP(AY388,B381:AF755,27,FALSE),"")</f>
        <v>4.6559538524927897E-2</v>
      </c>
      <c r="BC388" s="1">
        <f>IFERROR(VLOOKUP(AY388,B381:AF755,28,FALSE),"")</f>
        <v>8.1376184590028836E-2</v>
      </c>
      <c r="BD388" s="1">
        <f>IFERROR(VLOOKUP(AY388,B381:AF755,29,FALSE),"")</f>
        <v>0.51380304903172647</v>
      </c>
      <c r="BE388" s="1">
        <f>IFERROR(VLOOKUP(AY388,B381:AF755,30,FALSE),"")</f>
        <v>0.35826122785331688</v>
      </c>
      <c r="BF388" s="1">
        <f>IFERROR(VLOOKUP(AY388,B381:AF755,31,FALSE),"")</f>
        <v>0</v>
      </c>
    </row>
    <row r="389" spans="1:58" x14ac:dyDescent="0.25">
      <c r="A389">
        <v>2011</v>
      </c>
      <c r="B389" t="s">
        <v>25</v>
      </c>
      <c r="C389" t="s">
        <v>26</v>
      </c>
      <c r="D389">
        <v>119840</v>
      </c>
      <c r="E389">
        <v>8545</v>
      </c>
      <c r="F389">
        <v>29536</v>
      </c>
      <c r="G389">
        <v>54307</v>
      </c>
      <c r="H389">
        <v>27452</v>
      </c>
      <c r="I389">
        <v>21305</v>
      </c>
      <c r="J389">
        <v>706</v>
      </c>
      <c r="K389">
        <v>7713</v>
      </c>
      <c r="L389">
        <v>6055</v>
      </c>
      <c r="M389">
        <v>6831</v>
      </c>
      <c r="AA389" s="1">
        <f t="shared" si="80"/>
        <v>1</v>
      </c>
      <c r="AB389" s="1">
        <f t="shared" si="81"/>
        <v>3.3137761088946255E-2</v>
      </c>
      <c r="AC389" s="1">
        <f t="shared" si="82"/>
        <v>0.3620276930298052</v>
      </c>
      <c r="AD389" s="1">
        <f t="shared" si="83"/>
        <v>0.28420558554329972</v>
      </c>
      <c r="AE389" s="1">
        <f t="shared" si="84"/>
        <v>0.32062896033794885</v>
      </c>
      <c r="AY389" s="2" t="s">
        <v>415</v>
      </c>
      <c r="AZ389" s="3" t="s">
        <v>870</v>
      </c>
      <c r="BA389" s="1">
        <f>IFERROR(VLOOKUP(AY389,B381:AF755,26,FALSE),"")</f>
        <v>1</v>
      </c>
      <c r="BB389" s="1">
        <f>IFERROR(VLOOKUP(AY389,B381:AF755,27,FALSE),"")</f>
        <v>3.4828992783181675E-2</v>
      </c>
      <c r="BC389" s="1">
        <f>IFERROR(VLOOKUP(AY389,B381:AF755,28,FALSE),"")</f>
        <v>0.58393473486037029</v>
      </c>
      <c r="BD389" s="1">
        <f>IFERROR(VLOOKUP(AY389,B381:AF755,29,FALSE),"")</f>
        <v>0.22131576194958685</v>
      </c>
      <c r="BE389" s="1">
        <f>IFERROR(VLOOKUP(AY389,B381:AF755,30,FALSE),"")</f>
        <v>0.1599205104068612</v>
      </c>
      <c r="BF389" s="1">
        <f>IFERROR(VLOOKUP(AY389,B381:AF755,31,FALSE),"")</f>
        <v>0</v>
      </c>
    </row>
    <row r="390" spans="1:58" x14ac:dyDescent="0.25">
      <c r="A390">
        <v>2011</v>
      </c>
      <c r="B390" t="s">
        <v>27</v>
      </c>
      <c r="C390" t="s">
        <v>28</v>
      </c>
      <c r="D390">
        <v>96409</v>
      </c>
      <c r="E390">
        <v>7107</v>
      </c>
      <c r="F390">
        <v>18590</v>
      </c>
      <c r="G390">
        <v>52672</v>
      </c>
      <c r="H390">
        <v>18040</v>
      </c>
      <c r="I390">
        <v>11296</v>
      </c>
      <c r="J390">
        <v>297</v>
      </c>
      <c r="K390">
        <v>3602</v>
      </c>
      <c r="L390">
        <v>4208</v>
      </c>
      <c r="M390">
        <v>3189</v>
      </c>
      <c r="AA390" s="1">
        <f t="shared" si="80"/>
        <v>1</v>
      </c>
      <c r="AB390" s="1">
        <f t="shared" si="81"/>
        <v>2.6292492917847025E-2</v>
      </c>
      <c r="AC390" s="1">
        <f t="shared" si="82"/>
        <v>0.3188739376770538</v>
      </c>
      <c r="AD390" s="1">
        <f t="shared" si="83"/>
        <v>0.37252124645892354</v>
      </c>
      <c r="AE390" s="1">
        <f t="shared" si="84"/>
        <v>0.28231232294617564</v>
      </c>
      <c r="AY390" s="2" t="s">
        <v>417</v>
      </c>
      <c r="AZ390" s="3" t="s">
        <v>870</v>
      </c>
      <c r="BA390" s="1">
        <f>IFERROR(VLOOKUP(AY390,B381:AF755,26,FALSE),"")</f>
        <v>1</v>
      </c>
      <c r="BB390" s="1">
        <f>IFERROR(VLOOKUP(AY390,B381:AF755,27,FALSE),"")</f>
        <v>5.4609129221819909E-2</v>
      </c>
      <c r="BC390" s="1">
        <f>IFERROR(VLOOKUP(AY390,B381:AF755,28,FALSE),"")</f>
        <v>0.55920935478126665</v>
      </c>
      <c r="BD390" s="1">
        <f>IFERROR(VLOOKUP(AY390,B381:AF755,29,FALSE),"")</f>
        <v>0.22633109752478187</v>
      </c>
      <c r="BE390" s="1">
        <f>IFERROR(VLOOKUP(AY390,B381:AF755,30,FALSE),"")</f>
        <v>0.15985041847213155</v>
      </c>
      <c r="BF390" s="1">
        <f>IFERROR(VLOOKUP(AY390,B381:AF755,31,FALSE),"")</f>
        <v>0</v>
      </c>
    </row>
    <row r="391" spans="1:58" x14ac:dyDescent="0.25">
      <c r="A391">
        <v>2011</v>
      </c>
      <c r="B391" t="s">
        <v>29</v>
      </c>
      <c r="C391" t="s">
        <v>30</v>
      </c>
      <c r="D391">
        <v>64867</v>
      </c>
      <c r="E391">
        <v>3927</v>
      </c>
      <c r="F391">
        <v>13004</v>
      </c>
      <c r="G391">
        <v>35104</v>
      </c>
      <c r="H391">
        <v>12832</v>
      </c>
      <c r="I391">
        <v>8741</v>
      </c>
      <c r="J391">
        <v>225</v>
      </c>
      <c r="K391">
        <v>2917</v>
      </c>
      <c r="L391">
        <v>3385</v>
      </c>
      <c r="M391">
        <v>2214</v>
      </c>
      <c r="AA391" s="1">
        <f t="shared" si="80"/>
        <v>1</v>
      </c>
      <c r="AB391" s="1">
        <f t="shared" si="81"/>
        <v>2.5740761926553026E-2</v>
      </c>
      <c r="AC391" s="1">
        <f t="shared" si="82"/>
        <v>0.33371467795446746</v>
      </c>
      <c r="AD391" s="1">
        <f t="shared" si="83"/>
        <v>0.38725546276169776</v>
      </c>
      <c r="AE391" s="1">
        <f t="shared" si="84"/>
        <v>0.25328909735728178</v>
      </c>
      <c r="AY391" s="2" t="s">
        <v>135</v>
      </c>
      <c r="AZ391" s="3" t="s">
        <v>871</v>
      </c>
      <c r="BA391" s="1">
        <f>IFERROR(VLOOKUP(AY391,B381:AF755,26,FALSE),"")</f>
        <v>1</v>
      </c>
      <c r="BB391" s="1">
        <f>IFERROR(VLOOKUP(AY391,B381:AF755,27,FALSE),"")</f>
        <v>3.2381380706093997E-2</v>
      </c>
      <c r="BC391" s="1">
        <f>IFERROR(VLOOKUP(AY391,B381:AF755,28,FALSE),"")</f>
        <v>0.18401918896634437</v>
      </c>
      <c r="BD391" s="1">
        <f>IFERROR(VLOOKUP(AY391,B381:AF755,29,FALSE),"")</f>
        <v>0.47552657222097294</v>
      </c>
      <c r="BE391" s="1">
        <f>IFERROR(VLOOKUP(AY391,B381:AF755,30,FALSE),"")</f>
        <v>0.30807285810658869</v>
      </c>
      <c r="BF391" s="1">
        <f>IFERROR(VLOOKUP(AY391,B381:AF755,31,FALSE),"")</f>
        <v>0</v>
      </c>
    </row>
    <row r="392" spans="1:58" x14ac:dyDescent="0.25">
      <c r="A392">
        <v>2011</v>
      </c>
      <c r="B392" t="s">
        <v>31</v>
      </c>
      <c r="C392" t="s">
        <v>32</v>
      </c>
      <c r="D392">
        <v>121920</v>
      </c>
      <c r="E392">
        <v>7784</v>
      </c>
      <c r="F392">
        <v>18890</v>
      </c>
      <c r="G392">
        <v>70750</v>
      </c>
      <c r="H392">
        <v>24496</v>
      </c>
      <c r="I392">
        <v>16662</v>
      </c>
      <c r="J392">
        <v>416</v>
      </c>
      <c r="K392">
        <v>4566</v>
      </c>
      <c r="L392">
        <v>7001</v>
      </c>
      <c r="M392">
        <v>4679</v>
      </c>
      <c r="AA392" s="1">
        <f t="shared" si="80"/>
        <v>1</v>
      </c>
      <c r="AB392" s="1">
        <f t="shared" si="81"/>
        <v>2.4966990757412075E-2</v>
      </c>
      <c r="AC392" s="1">
        <f t="shared" si="82"/>
        <v>0.27403673028447967</v>
      </c>
      <c r="AD392" s="1">
        <f t="shared" si="83"/>
        <v>0.42017764974192773</v>
      </c>
      <c r="AE392" s="1">
        <f t="shared" si="84"/>
        <v>0.2808186292161805</v>
      </c>
      <c r="AY392" s="2" t="s">
        <v>47</v>
      </c>
      <c r="AZ392" s="3" t="s">
        <v>871</v>
      </c>
      <c r="BA392" s="1">
        <f>IFERROR(VLOOKUP(AY392,B381:AF755,26,FALSE),"")</f>
        <v>1</v>
      </c>
      <c r="BB392" s="1">
        <f>IFERROR(VLOOKUP(AY392,B381:AF755,27,FALSE),"")</f>
        <v>3.2250839865621501E-2</v>
      </c>
      <c r="BC392" s="1">
        <f>IFERROR(VLOOKUP(AY392,B381:AF755,28,FALSE),"")</f>
        <v>0.10145576707726764</v>
      </c>
      <c r="BD392" s="1">
        <f>IFERROR(VLOOKUP(AY392,B381:AF755,29,FALSE),"")</f>
        <v>0.39036954087346026</v>
      </c>
      <c r="BE392" s="1">
        <f>IFERROR(VLOOKUP(AY392,B381:AF755,30,FALSE),"")</f>
        <v>0.47592385218365063</v>
      </c>
      <c r="BF392" s="1">
        <f>IFERROR(VLOOKUP(AY392,B381:AF755,31,FALSE),"")</f>
        <v>0</v>
      </c>
    </row>
    <row r="393" spans="1:58" x14ac:dyDescent="0.25">
      <c r="A393">
        <v>2011</v>
      </c>
      <c r="B393" t="s">
        <v>33</v>
      </c>
      <c r="C393" t="s">
        <v>34</v>
      </c>
      <c r="D393">
        <v>60726</v>
      </c>
      <c r="E393">
        <v>4986</v>
      </c>
      <c r="F393">
        <v>4254</v>
      </c>
      <c r="G393">
        <v>36773</v>
      </c>
      <c r="H393">
        <v>14713</v>
      </c>
      <c r="I393">
        <v>8110</v>
      </c>
      <c r="J393">
        <v>286</v>
      </c>
      <c r="K393">
        <v>1097</v>
      </c>
      <c r="L393">
        <v>3245</v>
      </c>
      <c r="M393">
        <v>3482</v>
      </c>
      <c r="AA393" s="1">
        <f t="shared" si="80"/>
        <v>1</v>
      </c>
      <c r="AB393" s="1">
        <f t="shared" si="81"/>
        <v>3.5265104808877928E-2</v>
      </c>
      <c r="AC393" s="1">
        <f t="shared" si="82"/>
        <v>0.13526510480887793</v>
      </c>
      <c r="AD393" s="1">
        <f t="shared" si="83"/>
        <v>0.4001233045622688</v>
      </c>
      <c r="AE393" s="1">
        <f t="shared" si="84"/>
        <v>0.42934648581997537</v>
      </c>
      <c r="AY393" s="2" t="s">
        <v>315</v>
      </c>
      <c r="AZ393" s="3" t="s">
        <v>871</v>
      </c>
      <c r="BA393" s="1">
        <f>IFERROR(VLOOKUP(AY393,B381:AF755,26,FALSE),"")</f>
        <v>1</v>
      </c>
      <c r="BB393" s="1">
        <f>IFERROR(VLOOKUP(AY393,B381:AF755,27,FALSE),"")</f>
        <v>3.5771920387304999E-2</v>
      </c>
      <c r="BC393" s="1">
        <f>IFERROR(VLOOKUP(AY393,B381:AF755,28,FALSE),"")</f>
        <v>0.23381746458669536</v>
      </c>
      <c r="BD393" s="1">
        <f>IFERROR(VLOOKUP(AY393,B381:AF755,29,FALSE),"")</f>
        <v>0.38900842746996595</v>
      </c>
      <c r="BE393" s="1">
        <f>IFERROR(VLOOKUP(AY393,B381:AF755,30,FALSE),"")</f>
        <v>0.34140218755603369</v>
      </c>
      <c r="BF393" s="1">
        <f>IFERROR(VLOOKUP(AY393,B381:AF755,31,FALSE),"")</f>
        <v>0</v>
      </c>
    </row>
    <row r="394" spans="1:58" x14ac:dyDescent="0.25">
      <c r="A394">
        <v>2011</v>
      </c>
      <c r="B394" t="s">
        <v>35</v>
      </c>
      <c r="C394" t="s">
        <v>36</v>
      </c>
      <c r="D394">
        <v>61782</v>
      </c>
      <c r="E394">
        <v>6270</v>
      </c>
      <c r="F394">
        <v>5756</v>
      </c>
      <c r="G394">
        <v>32963</v>
      </c>
      <c r="H394">
        <v>16793</v>
      </c>
      <c r="I394">
        <v>8160</v>
      </c>
      <c r="J394">
        <v>241</v>
      </c>
      <c r="K394">
        <v>1424</v>
      </c>
      <c r="L394">
        <v>2897</v>
      </c>
      <c r="M394">
        <v>3598</v>
      </c>
      <c r="AA394" s="1">
        <f t="shared" si="80"/>
        <v>1</v>
      </c>
      <c r="AB394" s="1">
        <f t="shared" si="81"/>
        <v>2.9534313725490195E-2</v>
      </c>
      <c r="AC394" s="1">
        <f t="shared" si="82"/>
        <v>0.17450980392156862</v>
      </c>
      <c r="AD394" s="1">
        <f t="shared" si="83"/>
        <v>0.35502450980392158</v>
      </c>
      <c r="AE394" s="1">
        <f t="shared" si="84"/>
        <v>0.4409313725490196</v>
      </c>
      <c r="AY394" s="2" t="s">
        <v>495</v>
      </c>
      <c r="AZ394" s="4" t="s">
        <v>872</v>
      </c>
      <c r="BA394" s="1">
        <f>IFERROR(VLOOKUP(AY394,B381:AF755,26,FALSE),"")</f>
        <v>1</v>
      </c>
      <c r="BB394" s="1">
        <f>IFERROR(VLOOKUP(AY394,B381:AF755,27,FALSE),"")</f>
        <v>3.4700902409526467E-2</v>
      </c>
      <c r="BC394" s="1">
        <f>IFERROR(VLOOKUP(AY394,B381:AF755,28,FALSE),"")</f>
        <v>0.15117685366080566</v>
      </c>
      <c r="BD394" s="1">
        <f>IFERROR(VLOOKUP(AY394,B381:AF755,29,FALSE),"")</f>
        <v>0.46134524141780631</v>
      </c>
      <c r="BE394" s="1">
        <f>IFERROR(VLOOKUP(AY394,B381:AF755,30,FALSE),"")</f>
        <v>0.35277700251186156</v>
      </c>
      <c r="BF394" s="1">
        <f>IFERROR(VLOOKUP(AY394,B381:AF755,31,FALSE),"")</f>
        <v>0</v>
      </c>
    </row>
    <row r="395" spans="1:58" x14ac:dyDescent="0.25">
      <c r="A395">
        <v>2011</v>
      </c>
      <c r="B395" t="s">
        <v>37</v>
      </c>
      <c r="C395" t="s">
        <v>38</v>
      </c>
      <c r="D395">
        <v>182448</v>
      </c>
      <c r="E395">
        <v>23884</v>
      </c>
      <c r="F395">
        <v>8565</v>
      </c>
      <c r="G395">
        <v>117462</v>
      </c>
      <c r="H395">
        <v>32537</v>
      </c>
      <c r="I395">
        <v>20626</v>
      </c>
      <c r="J395">
        <v>944</v>
      </c>
      <c r="K395">
        <v>1475</v>
      </c>
      <c r="L395">
        <v>10032</v>
      </c>
      <c r="M395">
        <v>8175</v>
      </c>
      <c r="AA395" s="1">
        <f t="shared" si="80"/>
        <v>1</v>
      </c>
      <c r="AB395" s="1">
        <f t="shared" si="81"/>
        <v>4.5767477940463493E-2</v>
      </c>
      <c r="AC395" s="1">
        <f t="shared" si="82"/>
        <v>7.1511684281974214E-2</v>
      </c>
      <c r="AD395" s="1">
        <f t="shared" si="83"/>
        <v>0.4863764181130612</v>
      </c>
      <c r="AE395" s="1">
        <f t="shared" si="84"/>
        <v>0.39634441966450112</v>
      </c>
      <c r="AY395" s="2" t="s">
        <v>221</v>
      </c>
      <c r="AZ395" s="3" t="s">
        <v>873</v>
      </c>
      <c r="BA395" s="1">
        <f>IFERROR(VLOOKUP(AY395,B381:AF755,26,FALSE),"")</f>
        <v>1</v>
      </c>
      <c r="BB395" s="1">
        <f>IFERROR(VLOOKUP(AY395,B381:AF755,27,FALSE),"")</f>
        <v>4.092852779474649E-2</v>
      </c>
      <c r="BC395" s="1">
        <f>IFERROR(VLOOKUP(AY395,B381:AF755,28,FALSE),"")</f>
        <v>6.6432498472816126E-2</v>
      </c>
      <c r="BD395" s="1">
        <f>IFERROR(VLOOKUP(AY395,B381:AF755,29,FALSE),"")</f>
        <v>0.51099572388515579</v>
      </c>
      <c r="BE395" s="1">
        <f>IFERROR(VLOOKUP(AY395,B381:AF755,30,FALSE),"")</f>
        <v>0.3816432498472816</v>
      </c>
      <c r="BF395" s="1">
        <f>IFERROR(VLOOKUP(AY395,B381:AF755,31,FALSE),"")</f>
        <v>0</v>
      </c>
    </row>
    <row r="396" spans="1:58" x14ac:dyDescent="0.25">
      <c r="A396">
        <v>2011</v>
      </c>
      <c r="B396" t="s">
        <v>39</v>
      </c>
      <c r="C396" t="s">
        <v>40</v>
      </c>
      <c r="D396">
        <v>161037</v>
      </c>
      <c r="E396">
        <v>17470</v>
      </c>
      <c r="F396">
        <v>8910</v>
      </c>
      <c r="G396">
        <v>104294</v>
      </c>
      <c r="H396">
        <v>30363</v>
      </c>
      <c r="I396">
        <v>20222</v>
      </c>
      <c r="J396">
        <v>735</v>
      </c>
      <c r="K396">
        <v>2021</v>
      </c>
      <c r="L396">
        <v>9287</v>
      </c>
      <c r="M396">
        <v>8179</v>
      </c>
      <c r="AA396" s="1">
        <f t="shared" si="80"/>
        <v>1</v>
      </c>
      <c r="AB396" s="1">
        <f t="shared" si="81"/>
        <v>3.6346553258827019E-2</v>
      </c>
      <c r="AC396" s="1">
        <f t="shared" si="82"/>
        <v>9.9940658688557019E-2</v>
      </c>
      <c r="AD396" s="1">
        <f t="shared" si="83"/>
        <v>0.45925229947581842</v>
      </c>
      <c r="AE396" s="1">
        <f t="shared" si="84"/>
        <v>0.40446048857679756</v>
      </c>
      <c r="AY396" s="2" t="s">
        <v>587</v>
      </c>
      <c r="AZ396" s="4" t="s">
        <v>872</v>
      </c>
      <c r="BA396" s="1">
        <f>IFERROR(VLOOKUP(AY396,B381:AF755,26,FALSE),"")</f>
        <v>1</v>
      </c>
      <c r="BB396" s="1">
        <f>IFERROR(VLOOKUP(AY396,B381:AF755,27,FALSE),"")</f>
        <v>4.3008980802504738E-2</v>
      </c>
      <c r="BC396" s="1">
        <f>IFERROR(VLOOKUP(AY396,B381:AF755,28,FALSE),"")</f>
        <v>0.16709236219823681</v>
      </c>
      <c r="BD396" s="1">
        <f>IFERROR(VLOOKUP(AY396,B381:AF755,29,FALSE),"")</f>
        <v>0.35132240257065173</v>
      </c>
      <c r="BE396" s="1">
        <f>IFERROR(VLOOKUP(AY396,B381:AF755,30,FALSE),"")</f>
        <v>0.43857625442860676</v>
      </c>
      <c r="BF396" s="1">
        <f>IFERROR(VLOOKUP(AY396,B381:AF755,31,FALSE),"")</f>
        <v>0</v>
      </c>
    </row>
    <row r="397" spans="1:58" x14ac:dyDescent="0.25">
      <c r="A397">
        <v>2011</v>
      </c>
      <c r="B397" t="s">
        <v>41</v>
      </c>
      <c r="C397" t="s">
        <v>42</v>
      </c>
      <c r="D397">
        <v>57771</v>
      </c>
      <c r="E397">
        <v>3741</v>
      </c>
      <c r="F397">
        <v>4924</v>
      </c>
      <c r="G397">
        <v>37735</v>
      </c>
      <c r="H397">
        <v>11371</v>
      </c>
      <c r="I397">
        <v>7590</v>
      </c>
      <c r="J397">
        <v>198</v>
      </c>
      <c r="K397">
        <v>1235</v>
      </c>
      <c r="L397">
        <v>3577</v>
      </c>
      <c r="M397">
        <v>2580</v>
      </c>
      <c r="AA397" s="1">
        <f t="shared" si="80"/>
        <v>1</v>
      </c>
      <c r="AB397" s="1">
        <f t="shared" si="81"/>
        <v>2.6086956521739129E-2</v>
      </c>
      <c r="AC397" s="1">
        <f t="shared" si="82"/>
        <v>0.16271409749670621</v>
      </c>
      <c r="AD397" s="1">
        <f t="shared" si="83"/>
        <v>0.4712779973649539</v>
      </c>
      <c r="AE397" s="1">
        <f t="shared" si="84"/>
        <v>0.33992094861660077</v>
      </c>
      <c r="AY397" s="2" t="s">
        <v>293</v>
      </c>
      <c r="AZ397" s="4" t="s">
        <v>872</v>
      </c>
      <c r="BA397" s="1">
        <f>IFERROR(VLOOKUP(AY397,B381:AF755,26,FALSE),"")</f>
        <v>1</v>
      </c>
      <c r="BB397" s="1">
        <f>IFERROR(VLOOKUP(AY397,B381:AF755,27,FALSE),"")</f>
        <v>4.4104898136107497E-2</v>
      </c>
      <c r="BC397" s="1">
        <f>IFERROR(VLOOKUP(AY397,B381:AF755,28,FALSE),"")</f>
        <v>0.10641525791070655</v>
      </c>
      <c r="BD397" s="1">
        <f>IFERROR(VLOOKUP(AY397,B381:AF755,29,FALSE),"")</f>
        <v>0.46228868660598177</v>
      </c>
      <c r="BE397" s="1">
        <f>IFERROR(VLOOKUP(AY397,B381:AF755,30,FALSE),"")</f>
        <v>0.38719115734720416</v>
      </c>
      <c r="BF397" s="1">
        <f>IFERROR(VLOOKUP(AY397,B381:AF755,31,FALSE),"")</f>
        <v>0</v>
      </c>
    </row>
    <row r="398" spans="1:58" x14ac:dyDescent="0.25">
      <c r="A398">
        <v>2011</v>
      </c>
      <c r="B398" t="s">
        <v>43</v>
      </c>
      <c r="C398" t="s">
        <v>44</v>
      </c>
      <c r="D398">
        <v>101235</v>
      </c>
      <c r="E398">
        <v>9452</v>
      </c>
      <c r="F398">
        <v>7185</v>
      </c>
      <c r="G398">
        <v>67832</v>
      </c>
      <c r="H398">
        <v>16766</v>
      </c>
      <c r="I398">
        <v>12840</v>
      </c>
      <c r="J398">
        <v>458</v>
      </c>
      <c r="K398">
        <v>1917</v>
      </c>
      <c r="L398">
        <v>6077</v>
      </c>
      <c r="M398">
        <v>4388</v>
      </c>
      <c r="AA398" s="1">
        <f t="shared" si="80"/>
        <v>1</v>
      </c>
      <c r="AB398" s="1">
        <f t="shared" si="81"/>
        <v>3.5669781931464174E-2</v>
      </c>
      <c r="AC398" s="1">
        <f t="shared" si="82"/>
        <v>0.14929906542056076</v>
      </c>
      <c r="AD398" s="1">
        <f t="shared" si="83"/>
        <v>0.47328660436137071</v>
      </c>
      <c r="AE398" s="1">
        <f t="shared" si="84"/>
        <v>0.34174454828660439</v>
      </c>
      <c r="AY398" s="2" t="s">
        <v>419</v>
      </c>
      <c r="AZ398" s="3" t="s">
        <v>870</v>
      </c>
      <c r="BA398" s="1">
        <f>IFERROR(VLOOKUP(AY398,B381:AF755,26,FALSE),"")</f>
        <v>1</v>
      </c>
      <c r="BB398" s="1">
        <f>IFERROR(VLOOKUP(AY398,B381:AF755,27,FALSE),"")</f>
        <v>2.6825221238938053E-2</v>
      </c>
      <c r="BC398" s="1">
        <f>IFERROR(VLOOKUP(AY398,B381:AF755,28,FALSE),"")</f>
        <v>0.45443860619469029</v>
      </c>
      <c r="BD398" s="1">
        <f>IFERROR(VLOOKUP(AY398,B381:AF755,29,FALSE),"")</f>
        <v>0.34451050884955753</v>
      </c>
      <c r="BE398" s="1">
        <f>IFERROR(VLOOKUP(AY398,B381:AF755,30,FALSE),"")</f>
        <v>0.17422566371681417</v>
      </c>
      <c r="BF398" s="1">
        <f>IFERROR(VLOOKUP(AY398,B381:AF755,31,FALSE),"")</f>
        <v>0</v>
      </c>
    </row>
    <row r="399" spans="1:58" x14ac:dyDescent="0.25">
      <c r="A399">
        <v>2011</v>
      </c>
      <c r="B399" t="s">
        <v>45</v>
      </c>
      <c r="C399" t="s">
        <v>46</v>
      </c>
      <c r="D399">
        <v>46455</v>
      </c>
      <c r="E399">
        <v>6229</v>
      </c>
      <c r="F399">
        <v>2139</v>
      </c>
      <c r="G399">
        <v>27893</v>
      </c>
      <c r="H399">
        <v>10194</v>
      </c>
      <c r="I399">
        <v>5728</v>
      </c>
      <c r="J399">
        <v>377</v>
      </c>
      <c r="K399">
        <v>551</v>
      </c>
      <c r="L399">
        <v>2569</v>
      </c>
      <c r="M399">
        <v>2231</v>
      </c>
      <c r="AA399" s="1">
        <f t="shared" si="80"/>
        <v>1</v>
      </c>
      <c r="AB399" s="1">
        <f t="shared" si="81"/>
        <v>6.5817039106145253E-2</v>
      </c>
      <c r="AC399" s="1">
        <f t="shared" si="82"/>
        <v>9.6194134078212284E-2</v>
      </c>
      <c r="AD399" s="1">
        <f t="shared" si="83"/>
        <v>0.44849860335195529</v>
      </c>
      <c r="AE399" s="1">
        <f t="shared" si="84"/>
        <v>0.38949022346368717</v>
      </c>
      <c r="AY399" s="2" t="s">
        <v>267</v>
      </c>
      <c r="AZ399" s="3" t="s">
        <v>870</v>
      </c>
      <c r="BA399" s="1">
        <f>IFERROR(VLOOKUP(AY399,B381:AF755,26,FALSE),"")</f>
        <v>1</v>
      </c>
      <c r="BB399" s="1">
        <f>IFERROR(VLOOKUP(AY399,B381:AF755,27,FALSE),"")</f>
        <v>3.6095270043609524E-2</v>
      </c>
      <c r="BC399" s="1">
        <f>IFERROR(VLOOKUP(AY399,B381:AF755,28,FALSE),"")</f>
        <v>0.34882589734988256</v>
      </c>
      <c r="BD399" s="1">
        <f>IFERROR(VLOOKUP(AY399,B381:AF755,29,FALSE),"")</f>
        <v>0.33401543106340154</v>
      </c>
      <c r="BE399" s="1">
        <f>IFERROR(VLOOKUP(AY399,B381:AF755,30,FALSE),"")</f>
        <v>0.28106340154310633</v>
      </c>
      <c r="BF399" s="1">
        <f>IFERROR(VLOOKUP(AY399,B381:AF755,31,FALSE),"")</f>
        <v>0</v>
      </c>
    </row>
    <row r="400" spans="1:58" x14ac:dyDescent="0.25">
      <c r="A400">
        <v>2011</v>
      </c>
      <c r="B400" t="s">
        <v>47</v>
      </c>
      <c r="C400" t="s">
        <v>48</v>
      </c>
      <c r="D400">
        <v>31344</v>
      </c>
      <c r="E400">
        <v>2029</v>
      </c>
      <c r="F400">
        <v>2148</v>
      </c>
      <c r="G400">
        <v>16760</v>
      </c>
      <c r="H400">
        <v>10407</v>
      </c>
      <c r="I400">
        <v>4465</v>
      </c>
      <c r="J400">
        <v>144</v>
      </c>
      <c r="K400">
        <v>453</v>
      </c>
      <c r="L400">
        <v>1743</v>
      </c>
      <c r="M400">
        <v>2125</v>
      </c>
      <c r="AA400" s="1">
        <f t="shared" si="80"/>
        <v>1</v>
      </c>
      <c r="AB400" s="1">
        <f t="shared" si="81"/>
        <v>3.2250839865621501E-2</v>
      </c>
      <c r="AC400" s="1">
        <f t="shared" si="82"/>
        <v>0.10145576707726764</v>
      </c>
      <c r="AD400" s="1">
        <f t="shared" si="83"/>
        <v>0.39036954087346026</v>
      </c>
      <c r="AE400" s="1">
        <f t="shared" si="84"/>
        <v>0.47592385218365063</v>
      </c>
      <c r="AY400" s="2" t="s">
        <v>177</v>
      </c>
      <c r="AZ400" s="3" t="s">
        <v>869</v>
      </c>
      <c r="BA400" s="1">
        <f>IFERROR(VLOOKUP(AY400,B381:AF755,26,FALSE),"")</f>
        <v>1</v>
      </c>
      <c r="BB400" s="1">
        <f>IFERROR(VLOOKUP(AY400,B381:AF755,27,FALSE),"")</f>
        <v>3.9455060155697101E-2</v>
      </c>
      <c r="BC400" s="1">
        <f>IFERROR(VLOOKUP(AY400,B381:AF755,28,FALSE),"")</f>
        <v>0.12791932059447983</v>
      </c>
      <c r="BD400" s="1">
        <f>IFERROR(VLOOKUP(AY400,B381:AF755,29,FALSE),"")</f>
        <v>0.5148619957537155</v>
      </c>
      <c r="BE400" s="1">
        <f>IFERROR(VLOOKUP(AY400,B381:AF755,30,FALSE),"")</f>
        <v>0.31776362349610759</v>
      </c>
      <c r="BF400" s="1">
        <f>IFERROR(VLOOKUP(AY400,B381:AF755,31,FALSE),"")</f>
        <v>0</v>
      </c>
    </row>
    <row r="401" spans="1:58" x14ac:dyDescent="0.25">
      <c r="A401">
        <v>2011</v>
      </c>
      <c r="B401" t="s">
        <v>49</v>
      </c>
      <c r="C401" t="s">
        <v>50</v>
      </c>
      <c r="D401">
        <v>54198</v>
      </c>
      <c r="E401">
        <v>5605</v>
      </c>
      <c r="F401">
        <v>4058</v>
      </c>
      <c r="G401">
        <v>30766</v>
      </c>
      <c r="H401">
        <v>13769</v>
      </c>
      <c r="I401">
        <v>7396</v>
      </c>
      <c r="J401">
        <v>306</v>
      </c>
      <c r="K401">
        <v>924</v>
      </c>
      <c r="L401">
        <v>2964</v>
      </c>
      <c r="M401">
        <v>3202</v>
      </c>
      <c r="AA401" s="1">
        <f t="shared" si="80"/>
        <v>1</v>
      </c>
      <c r="AB401" s="1">
        <f t="shared" si="81"/>
        <v>4.1373715521903734E-2</v>
      </c>
      <c r="AC401" s="1">
        <f t="shared" si="82"/>
        <v>0.12493239588967009</v>
      </c>
      <c r="AD401" s="1">
        <f t="shared" si="83"/>
        <v>0.40075716603569495</v>
      </c>
      <c r="AE401" s="1">
        <f t="shared" si="84"/>
        <v>0.43293672255273119</v>
      </c>
      <c r="AY401" s="2" t="s">
        <v>33</v>
      </c>
      <c r="AZ401" s="3" t="s">
        <v>871</v>
      </c>
      <c r="BA401" s="1">
        <f>IFERROR(VLOOKUP(AY401,B381:AF755,26,FALSE),"")</f>
        <v>1</v>
      </c>
      <c r="BB401" s="1">
        <f>IFERROR(VLOOKUP(AY401,B381:AF755,27,FALSE),"")</f>
        <v>3.5265104808877928E-2</v>
      </c>
      <c r="BC401" s="1">
        <f>IFERROR(VLOOKUP(AY401,B381:AF755,28,FALSE),"")</f>
        <v>0.13526510480887793</v>
      </c>
      <c r="BD401" s="1">
        <f>IFERROR(VLOOKUP(AY401,B381:AF755,29,FALSE),"")</f>
        <v>0.4001233045622688</v>
      </c>
      <c r="BE401" s="1">
        <f>IFERROR(VLOOKUP(AY401,B381:AF755,30,FALSE),"")</f>
        <v>0.42934648581997537</v>
      </c>
      <c r="BF401" s="1">
        <f>IFERROR(VLOOKUP(AY401,B381:AF755,31,FALSE),"")</f>
        <v>0</v>
      </c>
    </row>
    <row r="402" spans="1:58" x14ac:dyDescent="0.25">
      <c r="A402">
        <v>2011</v>
      </c>
      <c r="B402" t="s">
        <v>51</v>
      </c>
      <c r="C402" t="s">
        <v>52</v>
      </c>
      <c r="D402">
        <v>33073</v>
      </c>
      <c r="E402">
        <v>2850</v>
      </c>
      <c r="F402">
        <v>2082</v>
      </c>
      <c r="G402">
        <v>20949</v>
      </c>
      <c r="H402">
        <v>7192</v>
      </c>
      <c r="I402">
        <v>4186</v>
      </c>
      <c r="J402">
        <v>178</v>
      </c>
      <c r="K402">
        <v>473</v>
      </c>
      <c r="L402">
        <v>2064</v>
      </c>
      <c r="M402">
        <v>1471</v>
      </c>
      <c r="AA402" s="1">
        <f t="shared" si="80"/>
        <v>1</v>
      </c>
      <c r="AB402" s="1">
        <f t="shared" si="81"/>
        <v>4.2522694696607743E-2</v>
      </c>
      <c r="AC402" s="1">
        <f t="shared" si="82"/>
        <v>0.1129956999522217</v>
      </c>
      <c r="AD402" s="1">
        <f t="shared" si="83"/>
        <v>0.4930721452460583</v>
      </c>
      <c r="AE402" s="1">
        <f t="shared" si="84"/>
        <v>0.35140946010511226</v>
      </c>
      <c r="AY402" s="2" t="s">
        <v>35</v>
      </c>
      <c r="AZ402" s="3" t="s">
        <v>869</v>
      </c>
      <c r="BA402" s="1">
        <f>IFERROR(VLOOKUP(AY402,B381:AF755,26,FALSE),"")</f>
        <v>1</v>
      </c>
      <c r="BB402" s="1">
        <f>IFERROR(VLOOKUP(AY402,B381:AF755,27,FALSE),"")</f>
        <v>2.9534313725490195E-2</v>
      </c>
      <c r="BC402" s="1">
        <f>IFERROR(VLOOKUP(AY402,B381:AF755,28,FALSE),"")</f>
        <v>0.17450980392156862</v>
      </c>
      <c r="BD402" s="1">
        <f>IFERROR(VLOOKUP(AY402,B381:AF755,29,FALSE),"")</f>
        <v>0.35502450980392158</v>
      </c>
      <c r="BE402" s="1">
        <f>IFERROR(VLOOKUP(AY402,B381:AF755,30,FALSE),"")</f>
        <v>0.4409313725490196</v>
      </c>
      <c r="BF402" s="1">
        <f>IFERROR(VLOOKUP(AY402,B381:AF755,31,FALSE),"")</f>
        <v>0</v>
      </c>
    </row>
    <row r="403" spans="1:58" x14ac:dyDescent="0.25">
      <c r="A403">
        <v>2011</v>
      </c>
      <c r="B403" t="s">
        <v>53</v>
      </c>
      <c r="C403" t="s">
        <v>54</v>
      </c>
      <c r="D403">
        <v>27785</v>
      </c>
      <c r="E403">
        <v>5983</v>
      </c>
      <c r="F403">
        <v>808</v>
      </c>
      <c r="G403">
        <v>15432</v>
      </c>
      <c r="H403">
        <v>5562</v>
      </c>
      <c r="I403">
        <v>3241</v>
      </c>
      <c r="J403">
        <v>307</v>
      </c>
      <c r="K403">
        <v>206</v>
      </c>
      <c r="L403">
        <v>1469</v>
      </c>
      <c r="M403">
        <v>1259</v>
      </c>
      <c r="AA403" s="1">
        <f t="shared" si="80"/>
        <v>1</v>
      </c>
      <c r="AB403" s="1">
        <f t="shared" si="81"/>
        <v>9.4723850663375506E-2</v>
      </c>
      <c r="AC403" s="1">
        <f t="shared" si="82"/>
        <v>6.356062943535945E-2</v>
      </c>
      <c r="AD403" s="1">
        <f t="shared" si="83"/>
        <v>0.45325516815797595</v>
      </c>
      <c r="AE403" s="1">
        <f t="shared" si="84"/>
        <v>0.38846035174328913</v>
      </c>
      <c r="AY403" s="2" t="s">
        <v>163</v>
      </c>
      <c r="AZ403" s="4" t="s">
        <v>872</v>
      </c>
      <c r="BA403" s="1">
        <f>IFERROR(VLOOKUP(AY403,B381:AF755,26,FALSE),"")</f>
        <v>1</v>
      </c>
      <c r="BB403" s="1">
        <f>IFERROR(VLOOKUP(AY403,B381:AF755,27,FALSE),"")</f>
        <v>3.6179775280898878E-2</v>
      </c>
      <c r="BC403" s="1">
        <f>IFERROR(VLOOKUP(AY403,B381:AF755,28,FALSE),"")</f>
        <v>0.12943820224719102</v>
      </c>
      <c r="BD403" s="1">
        <f>IFERROR(VLOOKUP(AY403,B381:AF755,29,FALSE),"")</f>
        <v>0.53797752808988764</v>
      </c>
      <c r="BE403" s="1">
        <f>IFERROR(VLOOKUP(AY403,B381:AF755,30,FALSE),"")</f>
        <v>0.29640449438202249</v>
      </c>
      <c r="BF403" s="1">
        <f>IFERROR(VLOOKUP(AY403,B381:AF755,31,FALSE),"")</f>
        <v>0</v>
      </c>
    </row>
    <row r="404" spans="1:58" x14ac:dyDescent="0.25">
      <c r="A404">
        <v>2011</v>
      </c>
      <c r="B404" t="s">
        <v>55</v>
      </c>
      <c r="C404" t="s">
        <v>56</v>
      </c>
      <c r="D404">
        <v>52190</v>
      </c>
      <c r="E404">
        <v>9356</v>
      </c>
      <c r="F404">
        <v>1670</v>
      </c>
      <c r="G404">
        <v>28620</v>
      </c>
      <c r="H404">
        <v>12544</v>
      </c>
      <c r="I404">
        <v>5861</v>
      </c>
      <c r="J404">
        <v>490</v>
      </c>
      <c r="K404">
        <v>347</v>
      </c>
      <c r="L404">
        <v>2371</v>
      </c>
      <c r="M404">
        <v>2653</v>
      </c>
      <c r="AA404" s="1">
        <f t="shared" si="80"/>
        <v>1</v>
      </c>
      <c r="AB404" s="1">
        <f t="shared" si="81"/>
        <v>8.3603480634703978E-2</v>
      </c>
      <c r="AC404" s="1">
        <f t="shared" si="82"/>
        <v>5.9204913837229145E-2</v>
      </c>
      <c r="AD404" s="1">
        <f t="shared" si="83"/>
        <v>0.40453847466302678</v>
      </c>
      <c r="AE404" s="1">
        <f t="shared" si="84"/>
        <v>0.45265313086504011</v>
      </c>
      <c r="AY404" s="2" t="s">
        <v>57</v>
      </c>
      <c r="AZ404" s="3" t="s">
        <v>870</v>
      </c>
      <c r="BA404" s="1">
        <f>IFERROR(VLOOKUP(AY404,B381:AF755,26,FALSE),"")</f>
        <v>1</v>
      </c>
      <c r="BB404" s="1">
        <f>IFERROR(VLOOKUP(AY404,B381:AF755,27,FALSE),"")</f>
        <v>3.1786941580756012E-2</v>
      </c>
      <c r="BC404" s="1">
        <f>IFERROR(VLOOKUP(AY404,B381:AF755,28,FALSE),"")</f>
        <v>0.19409671084928817</v>
      </c>
      <c r="BD404" s="1">
        <f>IFERROR(VLOOKUP(AY404,B381:AF755,29,FALSE),"")</f>
        <v>0.41016200294550809</v>
      </c>
      <c r="BE404" s="1">
        <f>IFERROR(VLOOKUP(AY404,B381:AF755,30,FALSE),"")</f>
        <v>0.3639543446244477</v>
      </c>
      <c r="BF404" s="1">
        <f>IFERROR(VLOOKUP(AY404,B381:AF755,31,FALSE),"")</f>
        <v>0</v>
      </c>
    </row>
    <row r="405" spans="1:58" x14ac:dyDescent="0.25">
      <c r="A405">
        <v>2011</v>
      </c>
      <c r="B405" t="s">
        <v>57</v>
      </c>
      <c r="C405" t="s">
        <v>58</v>
      </c>
      <c r="D405">
        <v>123803</v>
      </c>
      <c r="E405">
        <v>10199</v>
      </c>
      <c r="F405">
        <v>12905</v>
      </c>
      <c r="G405">
        <v>76865</v>
      </c>
      <c r="H405">
        <v>23834</v>
      </c>
      <c r="I405">
        <v>16296</v>
      </c>
      <c r="J405">
        <v>518</v>
      </c>
      <c r="K405">
        <v>3163</v>
      </c>
      <c r="L405">
        <v>6684</v>
      </c>
      <c r="M405">
        <v>5931</v>
      </c>
      <c r="AA405" s="1">
        <f t="shared" si="80"/>
        <v>1</v>
      </c>
      <c r="AB405" s="1">
        <f t="shared" si="81"/>
        <v>3.1786941580756012E-2</v>
      </c>
      <c r="AC405" s="1">
        <f t="shared" si="82"/>
        <v>0.19409671084928817</v>
      </c>
      <c r="AD405" s="1">
        <f t="shared" si="83"/>
        <v>0.41016200294550809</v>
      </c>
      <c r="AE405" s="1">
        <f t="shared" si="84"/>
        <v>0.3639543446244477</v>
      </c>
      <c r="AY405" s="2" t="s">
        <v>191</v>
      </c>
      <c r="AZ405" s="4" t="s">
        <v>872</v>
      </c>
      <c r="BA405" s="1">
        <f>IFERROR(VLOOKUP(AY405,B381:AF755,26,FALSE),"")</f>
        <v>1</v>
      </c>
      <c r="BB405" s="1">
        <f>IFERROR(VLOOKUP(AY405,B381:AF755,27,FALSE),"")</f>
        <v>3.7799854615943783E-2</v>
      </c>
      <c r="BC405" s="1">
        <f>IFERROR(VLOOKUP(AY405,B381:AF755,28,FALSE),"")</f>
        <v>4.1192149260964379E-2</v>
      </c>
      <c r="BD405" s="1">
        <f>IFERROR(VLOOKUP(AY405,B381:AF755,29,FALSE),"")</f>
        <v>0.44560213229949114</v>
      </c>
      <c r="BE405" s="1">
        <f>IFERROR(VLOOKUP(AY405,B381:AF755,30,FALSE),"")</f>
        <v>0.47540586382360067</v>
      </c>
      <c r="BF405" s="1">
        <f>IFERROR(VLOOKUP(AY405,B381:AF755,31,FALSE),"")</f>
        <v>0</v>
      </c>
    </row>
    <row r="406" spans="1:58" x14ac:dyDescent="0.25">
      <c r="A406">
        <v>2011</v>
      </c>
      <c r="B406" t="s">
        <v>59</v>
      </c>
      <c r="C406" t="s">
        <v>60</v>
      </c>
      <c r="D406">
        <v>88452</v>
      </c>
      <c r="E406">
        <v>7785</v>
      </c>
      <c r="F406">
        <v>10482</v>
      </c>
      <c r="G406">
        <v>55561</v>
      </c>
      <c r="H406">
        <v>14624</v>
      </c>
      <c r="I406">
        <v>10441</v>
      </c>
      <c r="J406">
        <v>310</v>
      </c>
      <c r="K406">
        <v>2641</v>
      </c>
      <c r="L406">
        <v>4111</v>
      </c>
      <c r="M406">
        <v>3379</v>
      </c>
      <c r="AA406" s="1">
        <f t="shared" si="80"/>
        <v>1</v>
      </c>
      <c r="AB406" s="1">
        <f t="shared" si="81"/>
        <v>2.9690642658749163E-2</v>
      </c>
      <c r="AC406" s="1">
        <f t="shared" si="82"/>
        <v>0.25294512019921461</v>
      </c>
      <c r="AD406" s="1">
        <f t="shared" si="83"/>
        <v>0.39373623216167036</v>
      </c>
      <c r="AE406" s="1">
        <f t="shared" si="84"/>
        <v>0.32362800498036587</v>
      </c>
      <c r="AY406" s="2" t="s">
        <v>589</v>
      </c>
      <c r="AZ406" s="3" t="s">
        <v>869</v>
      </c>
      <c r="BA406" s="1">
        <f>IFERROR(VLOOKUP(AY406,B381:AF755,26,FALSE),"")</f>
        <v>1</v>
      </c>
      <c r="BB406" s="1">
        <f>IFERROR(VLOOKUP(AY406,B381:AF755,27,FALSE),"")</f>
        <v>3.870967741935484E-2</v>
      </c>
      <c r="BC406" s="1">
        <f>IFERROR(VLOOKUP(AY406,B381:AF755,28,FALSE),"")</f>
        <v>0.17879124953652206</v>
      </c>
      <c r="BD406" s="1">
        <f>IFERROR(VLOOKUP(AY406,B381:AF755,29,FALSE),"")</f>
        <v>0.39362254356692622</v>
      </c>
      <c r="BE406" s="1">
        <f>IFERROR(VLOOKUP(AY406,B381:AF755,30,FALSE),"")</f>
        <v>0.38887652947719686</v>
      </c>
      <c r="BF406" s="1">
        <f>IFERROR(VLOOKUP(AY406,B381:AF755,31,FALSE),"")</f>
        <v>0</v>
      </c>
    </row>
    <row r="407" spans="1:58" x14ac:dyDescent="0.25">
      <c r="A407">
        <v>2011</v>
      </c>
      <c r="B407" t="s">
        <v>61</v>
      </c>
      <c r="C407" t="s">
        <v>62</v>
      </c>
      <c r="D407">
        <v>214459</v>
      </c>
      <c r="E407">
        <v>15448</v>
      </c>
      <c r="F407">
        <v>55313</v>
      </c>
      <c r="G407">
        <v>92132</v>
      </c>
      <c r="H407">
        <v>51566</v>
      </c>
      <c r="I407">
        <v>37554</v>
      </c>
      <c r="J407">
        <v>1374</v>
      </c>
      <c r="K407">
        <v>15554</v>
      </c>
      <c r="L407">
        <v>8930</v>
      </c>
      <c r="M407">
        <v>11696</v>
      </c>
      <c r="AA407" s="1">
        <f t="shared" si="80"/>
        <v>1</v>
      </c>
      <c r="AB407" s="1">
        <f t="shared" si="81"/>
        <v>3.6587314267454867E-2</v>
      </c>
      <c r="AC407" s="1">
        <f t="shared" si="82"/>
        <v>0.41417691857059169</v>
      </c>
      <c r="AD407" s="1">
        <f t="shared" si="83"/>
        <v>0.23779091441657346</v>
      </c>
      <c r="AE407" s="1">
        <f t="shared" si="84"/>
        <v>0.31144485274537997</v>
      </c>
      <c r="AY407" s="2" t="s">
        <v>453</v>
      </c>
      <c r="AZ407" s="3" t="s">
        <v>869</v>
      </c>
      <c r="BA407" s="1">
        <f>IFERROR(VLOOKUP(AY407,B381:AF755,26,FALSE),"")</f>
        <v>1</v>
      </c>
      <c r="BB407" s="1">
        <f>IFERROR(VLOOKUP(AY407,B381:AF755,27,FALSE),"")</f>
        <v>5.9504792332268373E-2</v>
      </c>
      <c r="BC407" s="1">
        <f>IFERROR(VLOOKUP(AY407,B381:AF755,28,FALSE),"")</f>
        <v>9.9041533546325874E-2</v>
      </c>
      <c r="BD407" s="1">
        <f>IFERROR(VLOOKUP(AY407,B381:AF755,29,FALSE),"")</f>
        <v>0.48162939297124602</v>
      </c>
      <c r="BE407" s="1">
        <f>IFERROR(VLOOKUP(AY407,B381:AF755,30,FALSE),"")</f>
        <v>0.35982428115015974</v>
      </c>
      <c r="BF407" s="1">
        <f>IFERROR(VLOOKUP(AY407,B381:AF755,31,FALSE),"")</f>
        <v>0</v>
      </c>
    </row>
    <row r="408" spans="1:58" x14ac:dyDescent="0.25">
      <c r="A408">
        <v>2011</v>
      </c>
      <c r="B408" t="s">
        <v>63</v>
      </c>
      <c r="C408" t="s">
        <v>64</v>
      </c>
      <c r="D408">
        <v>96668</v>
      </c>
      <c r="E408">
        <v>7433</v>
      </c>
      <c r="F408">
        <v>11564</v>
      </c>
      <c r="G408">
        <v>57916</v>
      </c>
      <c r="H408">
        <v>19755</v>
      </c>
      <c r="I408">
        <v>12620</v>
      </c>
      <c r="J408">
        <v>450</v>
      </c>
      <c r="K408">
        <v>2910</v>
      </c>
      <c r="L408">
        <v>4850</v>
      </c>
      <c r="M408">
        <v>4410</v>
      </c>
      <c r="AA408" s="1">
        <f t="shared" si="80"/>
        <v>1</v>
      </c>
      <c r="AB408" s="1">
        <f t="shared" si="81"/>
        <v>3.5657686212361331E-2</v>
      </c>
      <c r="AC408" s="1">
        <f t="shared" si="82"/>
        <v>0.23058637083993661</v>
      </c>
      <c r="AD408" s="1">
        <f t="shared" si="83"/>
        <v>0.38431061806656103</v>
      </c>
      <c r="AE408" s="1">
        <f t="shared" si="84"/>
        <v>0.34944532488114105</v>
      </c>
      <c r="AY408" s="2" t="s">
        <v>143</v>
      </c>
      <c r="AZ408" s="3" t="s">
        <v>870</v>
      </c>
      <c r="BA408" s="1">
        <f>IFERROR(VLOOKUP(AY408,B381:AF755,26,FALSE),"")</f>
        <v>1</v>
      </c>
      <c r="BB408" s="1">
        <f>IFERROR(VLOOKUP(AY408,B381:AF755,27,FALSE),"")</f>
        <v>3.807981980713733E-2</v>
      </c>
      <c r="BC408" s="1">
        <f>IFERROR(VLOOKUP(AY408,B381:AF755,28,FALSE),"")</f>
        <v>0.23741817413950869</v>
      </c>
      <c r="BD408" s="1">
        <f>IFERROR(VLOOKUP(AY408,B381:AF755,29,FALSE),"")</f>
        <v>0.36017456183571478</v>
      </c>
      <c r="BE408" s="1">
        <f>IFERROR(VLOOKUP(AY408,B381:AF755,30,FALSE),"")</f>
        <v>0.36432744421763918</v>
      </c>
      <c r="BF408" s="1">
        <f>IFERROR(VLOOKUP(AY408,B381:AF755,31,FALSE),"")</f>
        <v>0</v>
      </c>
    </row>
    <row r="409" spans="1:58" x14ac:dyDescent="0.25">
      <c r="A409">
        <v>2011</v>
      </c>
      <c r="B409" t="s">
        <v>65</v>
      </c>
      <c r="C409" t="s">
        <v>66</v>
      </c>
      <c r="D409">
        <v>91165</v>
      </c>
      <c r="E409">
        <v>7175</v>
      </c>
      <c r="F409">
        <v>9957</v>
      </c>
      <c r="G409">
        <v>56135</v>
      </c>
      <c r="H409">
        <v>17898</v>
      </c>
      <c r="I409">
        <v>12069</v>
      </c>
      <c r="J409">
        <v>412</v>
      </c>
      <c r="K409">
        <v>2703</v>
      </c>
      <c r="L409">
        <v>4791</v>
      </c>
      <c r="M409">
        <v>4163</v>
      </c>
      <c r="AA409" s="1">
        <f t="shared" si="80"/>
        <v>1</v>
      </c>
      <c r="AB409" s="1">
        <f t="shared" si="81"/>
        <v>3.4137045322727648E-2</v>
      </c>
      <c r="AC409" s="1">
        <f t="shared" si="82"/>
        <v>0.22396221725080787</v>
      </c>
      <c r="AD409" s="1">
        <f t="shared" si="83"/>
        <v>0.39696743723589362</v>
      </c>
      <c r="AE409" s="1">
        <f t="shared" si="84"/>
        <v>0.34493330019057089</v>
      </c>
      <c r="AY409" s="2" t="s">
        <v>317</v>
      </c>
      <c r="AZ409" s="3" t="s">
        <v>873</v>
      </c>
      <c r="BA409" s="1">
        <f>IFERROR(VLOOKUP(AY409,B381:AF755,26,FALSE),"")</f>
        <v>1</v>
      </c>
      <c r="BB409" s="1">
        <f>IFERROR(VLOOKUP(AY409,B381:AF755,27,FALSE),"")</f>
        <v>3.823560824522055E-2</v>
      </c>
      <c r="BC409" s="1">
        <f>IFERROR(VLOOKUP(AY409,B381:AF755,28,FALSE),"")</f>
        <v>0.11823133611022109</v>
      </c>
      <c r="BD409" s="1">
        <f>IFERROR(VLOOKUP(AY409,B381:AF755,29,FALSE),"")</f>
        <v>0.49791733418776035</v>
      </c>
      <c r="BE409" s="1">
        <f>IFERROR(VLOOKUP(AY409,B381:AF755,30,FALSE),"")</f>
        <v>0.34561572145679803</v>
      </c>
      <c r="BF409" s="1">
        <f>IFERROR(VLOOKUP(AY409,B381:AF755,31,FALSE),"")</f>
        <v>0</v>
      </c>
    </row>
    <row r="410" spans="1:58" x14ac:dyDescent="0.25">
      <c r="A410">
        <v>2011</v>
      </c>
      <c r="B410" t="s">
        <v>67</v>
      </c>
      <c r="C410" t="s">
        <v>68</v>
      </c>
      <c r="D410">
        <v>107288</v>
      </c>
      <c r="E410">
        <v>8062</v>
      </c>
      <c r="F410">
        <v>16001</v>
      </c>
      <c r="G410">
        <v>57918</v>
      </c>
      <c r="H410">
        <v>25307</v>
      </c>
      <c r="I410">
        <v>16585</v>
      </c>
      <c r="J410">
        <v>540</v>
      </c>
      <c r="K410">
        <v>4444</v>
      </c>
      <c r="L410">
        <v>5641</v>
      </c>
      <c r="M410">
        <v>5960</v>
      </c>
      <c r="AA410" s="1">
        <f t="shared" si="80"/>
        <v>1</v>
      </c>
      <c r="AB410" s="1">
        <f t="shared" si="81"/>
        <v>3.2559541754597528E-2</v>
      </c>
      <c r="AC410" s="1">
        <f t="shared" si="82"/>
        <v>0.26795296955079889</v>
      </c>
      <c r="AD410" s="1">
        <f t="shared" si="83"/>
        <v>0.34012662044015679</v>
      </c>
      <c r="AE410" s="1">
        <f t="shared" si="84"/>
        <v>0.3593608682544468</v>
      </c>
      <c r="AY410" s="2" t="s">
        <v>359</v>
      </c>
      <c r="AZ410" s="3" t="s">
        <v>874</v>
      </c>
      <c r="BA410" s="1">
        <f>IFERROR(VLOOKUP(AY410,B381:AF755,26,FALSE),"")</f>
        <v>1</v>
      </c>
      <c r="BB410" s="1">
        <f>IFERROR(VLOOKUP(AY410,B381:AF755,27,FALSE),"")</f>
        <v>4.912023460410557E-2</v>
      </c>
      <c r="BC410" s="1">
        <f>IFERROR(VLOOKUP(AY410,B381:AF755,28,FALSE),"")</f>
        <v>6.6104594330400779E-2</v>
      </c>
      <c r="BD410" s="1">
        <f>IFERROR(VLOOKUP(AY410,B381:AF755,29,FALSE),"")</f>
        <v>0.51173020527859236</v>
      </c>
      <c r="BE410" s="1">
        <f>IFERROR(VLOOKUP(AY410,B381:AF755,30,FALSE),"")</f>
        <v>0.37304496578690127</v>
      </c>
      <c r="BF410" s="1">
        <f>IFERROR(VLOOKUP(AY410,B381:AF755,31,FALSE),"")</f>
        <v>0</v>
      </c>
    </row>
    <row r="411" spans="1:58" x14ac:dyDescent="0.25">
      <c r="A411">
        <v>2011</v>
      </c>
      <c r="B411" t="s">
        <v>69</v>
      </c>
      <c r="C411" t="s">
        <v>70</v>
      </c>
      <c r="D411">
        <v>137978</v>
      </c>
      <c r="E411">
        <v>13641</v>
      </c>
      <c r="F411">
        <v>18050</v>
      </c>
      <c r="G411">
        <v>85219</v>
      </c>
      <c r="H411">
        <v>21068</v>
      </c>
      <c r="I411">
        <v>15946</v>
      </c>
      <c r="J411">
        <v>517</v>
      </c>
      <c r="K411">
        <v>4007</v>
      </c>
      <c r="L411">
        <v>6590</v>
      </c>
      <c r="M411">
        <v>4832</v>
      </c>
      <c r="AA411" s="1">
        <f t="shared" si="80"/>
        <v>1</v>
      </c>
      <c r="AB411" s="1">
        <f t="shared" si="81"/>
        <v>3.2421923993477986E-2</v>
      </c>
      <c r="AC411" s="1">
        <f t="shared" si="82"/>
        <v>0.25128558886241065</v>
      </c>
      <c r="AD411" s="1">
        <f t="shared" si="83"/>
        <v>0.41326978552615073</v>
      </c>
      <c r="AE411" s="1">
        <f t="shared" si="84"/>
        <v>0.30302270161796063</v>
      </c>
      <c r="AY411" s="2" t="s">
        <v>421</v>
      </c>
      <c r="AZ411" s="3" t="s">
        <v>870</v>
      </c>
      <c r="BA411" s="1">
        <f>IFERROR(VLOOKUP(AY411,B381:AF755,26,FALSE),"")</f>
        <v>1</v>
      </c>
      <c r="BB411" s="1">
        <f>IFERROR(VLOOKUP(AY411,B381:AF755,27,FALSE),"")</f>
        <v>4.1492741885240797E-2</v>
      </c>
      <c r="BC411" s="1">
        <f>IFERROR(VLOOKUP(AY411,B381:AF755,28,FALSE),"")</f>
        <v>0.67752787988287333</v>
      </c>
      <c r="BD411" s="1">
        <f>IFERROR(VLOOKUP(AY411,B381:AF755,29,FALSE),"")</f>
        <v>0.15070712105164788</v>
      </c>
      <c r="BE411" s="1">
        <f>IFERROR(VLOOKUP(AY411,B381:AF755,30,FALSE),"")</f>
        <v>0.13027225718023799</v>
      </c>
      <c r="BF411" s="1">
        <f>IFERROR(VLOOKUP(AY411,B381:AF755,31,FALSE),"")</f>
        <v>0</v>
      </c>
    </row>
    <row r="412" spans="1:58" x14ac:dyDescent="0.25">
      <c r="A412">
        <v>2011</v>
      </c>
      <c r="B412" t="s">
        <v>71</v>
      </c>
      <c r="C412" t="s">
        <v>72</v>
      </c>
      <c r="D412">
        <v>102255</v>
      </c>
      <c r="E412">
        <v>7721</v>
      </c>
      <c r="F412">
        <v>14863</v>
      </c>
      <c r="G412">
        <v>61194</v>
      </c>
      <c r="H412">
        <v>18477</v>
      </c>
      <c r="I412">
        <v>13170</v>
      </c>
      <c r="J412">
        <v>416</v>
      </c>
      <c r="K412">
        <v>3832</v>
      </c>
      <c r="L412">
        <v>5189</v>
      </c>
      <c r="M412">
        <v>3733</v>
      </c>
      <c r="AA412" s="1">
        <f t="shared" si="80"/>
        <v>1</v>
      </c>
      <c r="AB412" s="1">
        <f t="shared" si="81"/>
        <v>3.1586940015186027E-2</v>
      </c>
      <c r="AC412" s="1">
        <f t="shared" si="82"/>
        <v>0.29096431283219437</v>
      </c>
      <c r="AD412" s="1">
        <f t="shared" si="83"/>
        <v>0.39400151860288535</v>
      </c>
      <c r="AE412" s="1">
        <f t="shared" si="84"/>
        <v>0.28344722854973425</v>
      </c>
      <c r="AY412" s="2" t="s">
        <v>319</v>
      </c>
      <c r="AZ412" s="4" t="s">
        <v>872</v>
      </c>
      <c r="BA412" s="1">
        <f>IFERROR(VLOOKUP(AY412,B381:AF755,26,FALSE),"")</f>
        <v>1</v>
      </c>
      <c r="BB412" s="1">
        <f>IFERROR(VLOOKUP(AY412,B381:AF755,27,FALSE),"")</f>
        <v>4.4247787610619468E-2</v>
      </c>
      <c r="BC412" s="1">
        <f>IFERROR(VLOOKUP(AY412,B381:AF755,28,FALSE),"")</f>
        <v>0.29179622099976082</v>
      </c>
      <c r="BD412" s="1">
        <f>IFERROR(VLOOKUP(AY412,B381:AF755,29,FALSE),"")</f>
        <v>0.37742166945706768</v>
      </c>
      <c r="BE412" s="1">
        <f>IFERROR(VLOOKUP(AY412,B381:AF755,30,FALSE),"")</f>
        <v>0.28653432193255202</v>
      </c>
      <c r="BF412" s="1">
        <f>IFERROR(VLOOKUP(AY412,B381:AF755,31,FALSE),"")</f>
        <v>0</v>
      </c>
    </row>
    <row r="413" spans="1:58" x14ac:dyDescent="0.25">
      <c r="A413">
        <v>2011</v>
      </c>
      <c r="B413" t="s">
        <v>73</v>
      </c>
      <c r="C413" t="s">
        <v>74</v>
      </c>
      <c r="D413">
        <v>111465</v>
      </c>
      <c r="E413">
        <v>11312</v>
      </c>
      <c r="F413">
        <v>14533</v>
      </c>
      <c r="G413">
        <v>67208</v>
      </c>
      <c r="H413">
        <v>18412</v>
      </c>
      <c r="I413">
        <v>12473</v>
      </c>
      <c r="J413">
        <v>421</v>
      </c>
      <c r="K413">
        <v>3075</v>
      </c>
      <c r="L413">
        <v>4881</v>
      </c>
      <c r="M413">
        <v>4096</v>
      </c>
      <c r="AA413" s="1">
        <f t="shared" si="80"/>
        <v>1</v>
      </c>
      <c r="AB413" s="1">
        <f t="shared" si="81"/>
        <v>3.375290627755953E-2</v>
      </c>
      <c r="AC413" s="1">
        <f t="shared" si="82"/>
        <v>0.2465325102220797</v>
      </c>
      <c r="AD413" s="1">
        <f t="shared" si="83"/>
        <v>0.39132526256714506</v>
      </c>
      <c r="AE413" s="1">
        <f t="shared" si="84"/>
        <v>0.32838932093321577</v>
      </c>
      <c r="AY413" s="2" t="s">
        <v>455</v>
      </c>
      <c r="AZ413" s="3" t="s">
        <v>869</v>
      </c>
      <c r="BA413" s="1">
        <f>IFERROR(VLOOKUP(AY413,B381:AF755,26,FALSE),"")</f>
        <v>1</v>
      </c>
      <c r="BB413" s="1">
        <f>IFERROR(VLOOKUP(AY413,B381:AF755,27,FALSE),"")</f>
        <v>4.7103131610173862E-2</v>
      </c>
      <c r="BC413" s="1">
        <f>IFERROR(VLOOKUP(AY413,B381:AF755,28,FALSE),"")</f>
        <v>0.32296342155497088</v>
      </c>
      <c r="BD413" s="1">
        <f>IFERROR(VLOOKUP(AY413,B381:AF755,29,FALSE),"")</f>
        <v>0.19635763297735129</v>
      </c>
      <c r="BE413" s="1">
        <f>IFERROR(VLOOKUP(AY413,B381:AF755,30,FALSE),"")</f>
        <v>0.43357581385750399</v>
      </c>
      <c r="BF413" s="1">
        <f>IFERROR(VLOOKUP(AY413,B381:AF755,31,FALSE),"")</f>
        <v>0</v>
      </c>
    </row>
    <row r="414" spans="1:58" x14ac:dyDescent="0.25">
      <c r="A414">
        <v>2011</v>
      </c>
      <c r="B414" t="s">
        <v>75</v>
      </c>
      <c r="C414" t="s">
        <v>76</v>
      </c>
      <c r="D414">
        <v>150332</v>
      </c>
      <c r="E414">
        <v>10932</v>
      </c>
      <c r="F414">
        <v>11900</v>
      </c>
      <c r="G414">
        <v>99549</v>
      </c>
      <c r="H414">
        <v>27951</v>
      </c>
      <c r="I414">
        <v>20079</v>
      </c>
      <c r="J414">
        <v>524</v>
      </c>
      <c r="K414">
        <v>3263</v>
      </c>
      <c r="L414">
        <v>9466</v>
      </c>
      <c r="M414">
        <v>6826</v>
      </c>
      <c r="AA414" s="1">
        <f t="shared" si="80"/>
        <v>1</v>
      </c>
      <c r="AB414" s="1">
        <f t="shared" si="81"/>
        <v>2.6096917177150257E-2</v>
      </c>
      <c r="AC414" s="1">
        <f t="shared" si="82"/>
        <v>0.16250809303252153</v>
      </c>
      <c r="AD414" s="1">
        <f t="shared" si="83"/>
        <v>0.47143782060859607</v>
      </c>
      <c r="AE414" s="1">
        <f t="shared" si="84"/>
        <v>0.33995716918173213</v>
      </c>
      <c r="AY414" s="2" t="s">
        <v>591</v>
      </c>
      <c r="AZ414" s="3" t="s">
        <v>869</v>
      </c>
      <c r="BA414" s="1">
        <f>IFERROR(VLOOKUP(AY414,B381:AF755,26,FALSE),"")</f>
        <v>1</v>
      </c>
      <c r="BB414" s="1">
        <f>IFERROR(VLOOKUP(AY414,B381:AF755,27,FALSE),"")</f>
        <v>3.8825667017308982E-2</v>
      </c>
      <c r="BC414" s="1">
        <f>IFERROR(VLOOKUP(AY414,B381:AF755,28,FALSE),"")</f>
        <v>0.17924197507251921</v>
      </c>
      <c r="BD414" s="1">
        <f>IFERROR(VLOOKUP(AY414,B381:AF755,29,FALSE),"")</f>
        <v>0.32880685983870456</v>
      </c>
      <c r="BE414" s="1">
        <f>IFERROR(VLOOKUP(AY414,B381:AF755,30,FALSE),"")</f>
        <v>0.45312549807146729</v>
      </c>
      <c r="BF414" s="1">
        <f>IFERROR(VLOOKUP(AY414,B381:AF755,31,FALSE),"")</f>
        <v>0</v>
      </c>
    </row>
    <row r="415" spans="1:58" x14ac:dyDescent="0.25">
      <c r="A415">
        <v>2011</v>
      </c>
      <c r="B415" t="s">
        <v>77</v>
      </c>
      <c r="C415" t="s">
        <v>78</v>
      </c>
      <c r="D415">
        <v>38304</v>
      </c>
      <c r="E415">
        <v>2971</v>
      </c>
      <c r="F415">
        <v>3444</v>
      </c>
      <c r="G415">
        <v>23401</v>
      </c>
      <c r="H415">
        <v>8488</v>
      </c>
      <c r="I415">
        <v>5158</v>
      </c>
      <c r="J415">
        <v>151</v>
      </c>
      <c r="K415">
        <v>896</v>
      </c>
      <c r="L415">
        <v>2062</v>
      </c>
      <c r="M415">
        <v>2049</v>
      </c>
      <c r="AA415" s="1">
        <f t="shared" si="80"/>
        <v>1</v>
      </c>
      <c r="AB415" s="1">
        <f t="shared" si="81"/>
        <v>2.9274912756882512E-2</v>
      </c>
      <c r="AC415" s="1">
        <f t="shared" si="82"/>
        <v>0.17371074059713068</v>
      </c>
      <c r="AD415" s="1">
        <f t="shared" si="83"/>
        <v>0.39976735168670025</v>
      </c>
      <c r="AE415" s="1">
        <f t="shared" si="84"/>
        <v>0.39724699495928656</v>
      </c>
      <c r="AY415" s="2" t="s">
        <v>361</v>
      </c>
      <c r="AZ415" s="4" t="s">
        <v>872</v>
      </c>
      <c r="BA415" s="1">
        <f>IFERROR(VLOOKUP(AY415,B381:AF755,26,FALSE),"")</f>
        <v>1</v>
      </c>
      <c r="BB415" s="1">
        <f>IFERROR(VLOOKUP(AY415,B381:AF755,27,FALSE),"")</f>
        <v>3.5719211143290582E-2</v>
      </c>
      <c r="BC415" s="1">
        <f>IFERROR(VLOOKUP(AY415,B381:AF755,28,FALSE),"")</f>
        <v>0.13970486829402842</v>
      </c>
      <c r="BD415" s="1">
        <f>IFERROR(VLOOKUP(AY415,B381:AF755,29,FALSE),"")</f>
        <v>0.52020410977796161</v>
      </c>
      <c r="BE415" s="1">
        <f>IFERROR(VLOOKUP(AY415,B381:AF755,30,FALSE),"")</f>
        <v>0.30437181078471937</v>
      </c>
      <c r="BF415" s="1">
        <f>IFERROR(VLOOKUP(AY415,B381:AF755,31,FALSE),"")</f>
        <v>0</v>
      </c>
    </row>
    <row r="416" spans="1:58" x14ac:dyDescent="0.25">
      <c r="A416">
        <v>2011</v>
      </c>
      <c r="B416" t="s">
        <v>79</v>
      </c>
      <c r="C416" t="s">
        <v>80</v>
      </c>
      <c r="D416">
        <v>53890</v>
      </c>
      <c r="E416">
        <v>5890</v>
      </c>
      <c r="F416">
        <v>2878</v>
      </c>
      <c r="G416">
        <v>36467</v>
      </c>
      <c r="H416">
        <v>8655</v>
      </c>
      <c r="I416">
        <v>6692</v>
      </c>
      <c r="J416">
        <v>281</v>
      </c>
      <c r="K416">
        <v>676</v>
      </c>
      <c r="L416">
        <v>3351</v>
      </c>
      <c r="M416">
        <v>2384</v>
      </c>
      <c r="AA416" s="1">
        <f t="shared" si="80"/>
        <v>1</v>
      </c>
      <c r="AB416" s="1">
        <f t="shared" si="81"/>
        <v>4.1990436341900778E-2</v>
      </c>
      <c r="AC416" s="1">
        <f t="shared" si="82"/>
        <v>0.10101613867304243</v>
      </c>
      <c r="AD416" s="1">
        <f t="shared" si="83"/>
        <v>0.50074716078900183</v>
      </c>
      <c r="AE416" s="1">
        <f t="shared" si="84"/>
        <v>0.35624626419605498</v>
      </c>
      <c r="AY416" s="2" t="s">
        <v>423</v>
      </c>
      <c r="AZ416" s="3" t="s">
        <v>870</v>
      </c>
      <c r="BA416" s="1">
        <f>IFERROR(VLOOKUP(AY416,B381:AF755,26,FALSE),"")</f>
        <v>1</v>
      </c>
      <c r="BB416" s="1">
        <f>IFERROR(VLOOKUP(AY416,B381:AF755,27,FALSE),"")</f>
        <v>3.9564291974458494E-2</v>
      </c>
      <c r="BC416" s="1">
        <f>IFERROR(VLOOKUP(AY416,B381:AF755,28,FALSE),"")</f>
        <v>0.46275197195442597</v>
      </c>
      <c r="BD416" s="1">
        <f>IFERROR(VLOOKUP(AY416,B381:AF755,29,FALSE),"")</f>
        <v>0.29648178289720795</v>
      </c>
      <c r="BE416" s="1">
        <f>IFERROR(VLOOKUP(AY416,B381:AF755,30,FALSE),"")</f>
        <v>0.2012019531739076</v>
      </c>
      <c r="BF416" s="1">
        <f>IFERROR(VLOOKUP(AY416,B381:AF755,31,FALSE),"")</f>
        <v>0</v>
      </c>
    </row>
    <row r="417" spans="1:58" x14ac:dyDescent="0.25">
      <c r="A417">
        <v>2011</v>
      </c>
      <c r="B417" t="s">
        <v>81</v>
      </c>
      <c r="C417" t="s">
        <v>82</v>
      </c>
      <c r="D417">
        <v>34796</v>
      </c>
      <c r="E417">
        <v>4152</v>
      </c>
      <c r="F417">
        <v>1807</v>
      </c>
      <c r="G417">
        <v>22274</v>
      </c>
      <c r="H417">
        <v>6563</v>
      </c>
      <c r="I417">
        <v>3983</v>
      </c>
      <c r="J417">
        <v>171</v>
      </c>
      <c r="K417">
        <v>443</v>
      </c>
      <c r="L417">
        <v>1885</v>
      </c>
      <c r="M417">
        <v>1484</v>
      </c>
      <c r="AA417" s="1">
        <f t="shared" si="80"/>
        <v>1</v>
      </c>
      <c r="AB417" s="1">
        <f t="shared" si="81"/>
        <v>4.2932462967612356E-2</v>
      </c>
      <c r="AC417" s="1">
        <f t="shared" si="82"/>
        <v>0.11122269645995481</v>
      </c>
      <c r="AD417" s="1">
        <f t="shared" si="83"/>
        <v>0.47326136078332914</v>
      </c>
      <c r="AE417" s="1">
        <f t="shared" si="84"/>
        <v>0.37258347978910367</v>
      </c>
      <c r="AY417" s="2" t="s">
        <v>281</v>
      </c>
      <c r="AZ417" s="4" t="s">
        <v>872</v>
      </c>
      <c r="BA417" s="1">
        <f>IFERROR(VLOOKUP(AY417,B381:AF755,26,FALSE),"")</f>
        <v>1</v>
      </c>
      <c r="BB417" s="1">
        <f>IFERROR(VLOOKUP(AY417,B381:AF755,27,FALSE),"")</f>
        <v>4.9435578045932273E-2</v>
      </c>
      <c r="BC417" s="1">
        <f>IFERROR(VLOOKUP(AY417,B381:AF755,28,FALSE),"")</f>
        <v>0.11074347995328922</v>
      </c>
      <c r="BD417" s="1">
        <f>IFERROR(VLOOKUP(AY417,B381:AF755,29,FALSE),"")</f>
        <v>0.52802646944336318</v>
      </c>
      <c r="BE417" s="1">
        <f>IFERROR(VLOOKUP(AY417,B381:AF755,30,FALSE),"")</f>
        <v>0.31179447255741533</v>
      </c>
      <c r="BF417" s="1">
        <f>IFERROR(VLOOKUP(AY417,B381:AF755,31,FALSE),"")</f>
        <v>0</v>
      </c>
    </row>
    <row r="418" spans="1:58" x14ac:dyDescent="0.25">
      <c r="A418">
        <v>2011</v>
      </c>
      <c r="B418" t="s">
        <v>83</v>
      </c>
      <c r="C418" t="s">
        <v>84</v>
      </c>
      <c r="D418">
        <v>36138</v>
      </c>
      <c r="E418">
        <v>2898</v>
      </c>
      <c r="F418">
        <v>2598</v>
      </c>
      <c r="G418">
        <v>23142</v>
      </c>
      <c r="H418">
        <v>7500</v>
      </c>
      <c r="I418">
        <v>4684</v>
      </c>
      <c r="J418">
        <v>171</v>
      </c>
      <c r="K418">
        <v>734</v>
      </c>
      <c r="L418">
        <v>1987</v>
      </c>
      <c r="M418">
        <v>1792</v>
      </c>
      <c r="AA418" s="1">
        <f t="shared" si="80"/>
        <v>1</v>
      </c>
      <c r="AB418" s="1">
        <f t="shared" si="81"/>
        <v>3.650725875320239E-2</v>
      </c>
      <c r="AC418" s="1">
        <f t="shared" si="82"/>
        <v>0.15670367207514946</v>
      </c>
      <c r="AD418" s="1">
        <f t="shared" si="83"/>
        <v>0.42421007685738688</v>
      </c>
      <c r="AE418" s="1">
        <f t="shared" si="84"/>
        <v>0.38257899231426129</v>
      </c>
      <c r="AY418" s="2" t="s">
        <v>339</v>
      </c>
      <c r="AZ418" s="3" t="s">
        <v>870</v>
      </c>
      <c r="BA418" s="1">
        <f>IFERROR(VLOOKUP(AY418,B381:AF755,26,FALSE),"")</f>
        <v>1</v>
      </c>
      <c r="BB418" s="1">
        <f>IFERROR(VLOOKUP(AY418,B381:AF755,27,FALSE),"")</f>
        <v>3.0550918196994993E-2</v>
      </c>
      <c r="BC418" s="1">
        <f>IFERROR(VLOOKUP(AY418,B381:AF755,28,FALSE),"")</f>
        <v>0.18247078464106845</v>
      </c>
      <c r="BD418" s="1">
        <f>IFERROR(VLOOKUP(AY418,B381:AF755,29,FALSE),"")</f>
        <v>0.50717863105175287</v>
      </c>
      <c r="BE418" s="1">
        <f>IFERROR(VLOOKUP(AY418,B381:AF755,30,FALSE),"")</f>
        <v>0.27979966611018364</v>
      </c>
      <c r="BF418" s="1">
        <f>IFERROR(VLOOKUP(AY418,B381:AF755,31,FALSE),"")</f>
        <v>0</v>
      </c>
    </row>
    <row r="419" spans="1:58" x14ac:dyDescent="0.25">
      <c r="A419">
        <v>2011</v>
      </c>
      <c r="B419" t="s">
        <v>85</v>
      </c>
      <c r="C419" t="s">
        <v>86</v>
      </c>
      <c r="D419">
        <v>63197</v>
      </c>
      <c r="E419">
        <v>6772</v>
      </c>
      <c r="F419">
        <v>5033</v>
      </c>
      <c r="G419">
        <v>35090</v>
      </c>
      <c r="H419">
        <v>16302</v>
      </c>
      <c r="I419">
        <v>9559</v>
      </c>
      <c r="J419">
        <v>540</v>
      </c>
      <c r="K419">
        <v>1447</v>
      </c>
      <c r="L419">
        <v>3587</v>
      </c>
      <c r="M419">
        <v>3985</v>
      </c>
      <c r="AA419" s="1">
        <f t="shared" si="80"/>
        <v>1</v>
      </c>
      <c r="AB419" s="1">
        <f t="shared" si="81"/>
        <v>5.6491264776650278E-2</v>
      </c>
      <c r="AC419" s="1">
        <f t="shared" si="82"/>
        <v>0.15137566691076473</v>
      </c>
      <c r="AD419" s="1">
        <f t="shared" si="83"/>
        <v>0.37524845695156395</v>
      </c>
      <c r="AE419" s="1">
        <f t="shared" si="84"/>
        <v>0.41688461136102101</v>
      </c>
      <c r="AY419" s="2" t="s">
        <v>223</v>
      </c>
      <c r="AZ419" s="3" t="s">
        <v>869</v>
      </c>
      <c r="BA419" s="1">
        <f>IFERROR(VLOOKUP(AY419,B381:AF755,26,FALSE),"")</f>
        <v>1</v>
      </c>
      <c r="BB419" s="1">
        <f>IFERROR(VLOOKUP(AY419,B381:AF755,27,FALSE),"")</f>
        <v>3.0783728600596829E-2</v>
      </c>
      <c r="BC419" s="1">
        <f>IFERROR(VLOOKUP(AY419,B381:AF755,28,FALSE),"")</f>
        <v>0.21375844196638918</v>
      </c>
      <c r="BD419" s="1">
        <f>IFERROR(VLOOKUP(AY419,B381:AF755,29,FALSE),"")</f>
        <v>0.43269985864614419</v>
      </c>
      <c r="BE419" s="1">
        <f>IFERROR(VLOOKUP(AY419,B381:AF755,30,FALSE),"")</f>
        <v>0.3227579707868698</v>
      </c>
      <c r="BF419" s="1">
        <f>IFERROR(VLOOKUP(AY419,B381:AF755,31,FALSE),"")</f>
        <v>0</v>
      </c>
    </row>
    <row r="420" spans="1:58" x14ac:dyDescent="0.25">
      <c r="A420">
        <v>2011</v>
      </c>
      <c r="B420" t="s">
        <v>87</v>
      </c>
      <c r="C420" t="s">
        <v>88</v>
      </c>
      <c r="D420">
        <v>39498</v>
      </c>
      <c r="E420">
        <v>3423</v>
      </c>
      <c r="F420">
        <v>2409</v>
      </c>
      <c r="G420">
        <v>24521</v>
      </c>
      <c r="H420">
        <v>9145</v>
      </c>
      <c r="I420">
        <v>5410</v>
      </c>
      <c r="J420">
        <v>182</v>
      </c>
      <c r="K420">
        <v>738</v>
      </c>
      <c r="L420">
        <v>2286</v>
      </c>
      <c r="M420">
        <v>2204</v>
      </c>
      <c r="AA420" s="1">
        <f t="shared" si="80"/>
        <v>1</v>
      </c>
      <c r="AB420" s="1">
        <f t="shared" si="81"/>
        <v>3.3641404805914973E-2</v>
      </c>
      <c r="AC420" s="1">
        <f t="shared" si="82"/>
        <v>0.13641404805914972</v>
      </c>
      <c r="AD420" s="1">
        <f t="shared" si="83"/>
        <v>0.42255083179297598</v>
      </c>
      <c r="AE420" s="1">
        <f t="shared" si="84"/>
        <v>0.40739371534195934</v>
      </c>
      <c r="AY420" s="2" t="s">
        <v>77</v>
      </c>
      <c r="AZ420" s="3" t="s">
        <v>871</v>
      </c>
      <c r="BA420" s="1">
        <f>IFERROR(VLOOKUP(AY420,B381:AF755,26,FALSE),"")</f>
        <v>1</v>
      </c>
      <c r="BB420" s="1">
        <f>IFERROR(VLOOKUP(AY420,B381:AF755,27,FALSE),"")</f>
        <v>2.9274912756882512E-2</v>
      </c>
      <c r="BC420" s="1">
        <f>IFERROR(VLOOKUP(AY420,B381:AF755,28,FALSE),"")</f>
        <v>0.17371074059713068</v>
      </c>
      <c r="BD420" s="1">
        <f>IFERROR(VLOOKUP(AY420,B381:AF755,29,FALSE),"")</f>
        <v>0.39976735168670025</v>
      </c>
      <c r="BE420" s="1">
        <f>IFERROR(VLOOKUP(AY420,B381:AF755,30,FALSE),"")</f>
        <v>0.39724699495928656</v>
      </c>
      <c r="BF420" s="1">
        <f>IFERROR(VLOOKUP(AY420,B381:AF755,31,FALSE),"")</f>
        <v>0</v>
      </c>
    </row>
    <row r="421" spans="1:58" x14ac:dyDescent="0.25">
      <c r="A421">
        <v>2011</v>
      </c>
      <c r="B421" t="s">
        <v>89</v>
      </c>
      <c r="C421" t="s">
        <v>90</v>
      </c>
      <c r="D421">
        <v>64462</v>
      </c>
      <c r="E421">
        <v>5113</v>
      </c>
      <c r="F421">
        <v>8098</v>
      </c>
      <c r="G421">
        <v>36077</v>
      </c>
      <c r="H421">
        <v>15174</v>
      </c>
      <c r="I421">
        <v>10996</v>
      </c>
      <c r="J421">
        <v>365</v>
      </c>
      <c r="K421">
        <v>2252</v>
      </c>
      <c r="L421">
        <v>3921</v>
      </c>
      <c r="M421">
        <v>4458</v>
      </c>
      <c r="AA421" s="1">
        <f t="shared" si="80"/>
        <v>1</v>
      </c>
      <c r="AB421" s="1">
        <f t="shared" si="81"/>
        <v>3.3193888686795195E-2</v>
      </c>
      <c r="AC421" s="1">
        <f t="shared" si="82"/>
        <v>0.20480174608948709</v>
      </c>
      <c r="AD421" s="1">
        <f t="shared" si="83"/>
        <v>0.35658421244088762</v>
      </c>
      <c r="AE421" s="1">
        <f t="shared" si="84"/>
        <v>0.40542015278283011</v>
      </c>
      <c r="AY421" s="2" t="s">
        <v>59</v>
      </c>
      <c r="AZ421" s="3" t="s">
        <v>870</v>
      </c>
      <c r="BA421" s="1">
        <f>IFERROR(VLOOKUP(AY421,B381:AF755,26,FALSE),"")</f>
        <v>1</v>
      </c>
      <c r="BB421" s="1">
        <f>IFERROR(VLOOKUP(AY421,B381:AF755,27,FALSE),"")</f>
        <v>2.9690642658749163E-2</v>
      </c>
      <c r="BC421" s="1">
        <f>IFERROR(VLOOKUP(AY421,B381:AF755,28,FALSE),"")</f>
        <v>0.25294512019921461</v>
      </c>
      <c r="BD421" s="1">
        <f>IFERROR(VLOOKUP(AY421,B381:AF755,29,FALSE),"")</f>
        <v>0.39373623216167036</v>
      </c>
      <c r="BE421" s="1">
        <f>IFERROR(VLOOKUP(AY421,B381:AF755,30,FALSE),"")</f>
        <v>0.32362800498036587</v>
      </c>
      <c r="BF421" s="1">
        <f>IFERROR(VLOOKUP(AY421,B381:AF755,31,FALSE),"")</f>
        <v>0</v>
      </c>
    </row>
    <row r="422" spans="1:58" x14ac:dyDescent="0.25">
      <c r="A422">
        <v>2011</v>
      </c>
      <c r="B422" t="s">
        <v>91</v>
      </c>
      <c r="C422" t="s">
        <v>92</v>
      </c>
      <c r="D422">
        <v>28940</v>
      </c>
      <c r="E422">
        <v>4175</v>
      </c>
      <c r="F422">
        <v>928</v>
      </c>
      <c r="G422">
        <v>19189</v>
      </c>
      <c r="H422">
        <v>4648</v>
      </c>
      <c r="I422">
        <v>3507</v>
      </c>
      <c r="J422">
        <v>200</v>
      </c>
      <c r="K422">
        <v>287</v>
      </c>
      <c r="L422">
        <v>1719</v>
      </c>
      <c r="M422">
        <v>1301</v>
      </c>
      <c r="AA422" s="1">
        <f t="shared" si="80"/>
        <v>1</v>
      </c>
      <c r="AB422" s="1">
        <f t="shared" si="81"/>
        <v>5.7028799543769604E-2</v>
      </c>
      <c r="AC422" s="1">
        <f t="shared" si="82"/>
        <v>8.1836327345309379E-2</v>
      </c>
      <c r="AD422" s="1">
        <f t="shared" si="83"/>
        <v>0.49016253207869975</v>
      </c>
      <c r="AE422" s="1">
        <f t="shared" si="84"/>
        <v>0.37097234103222126</v>
      </c>
      <c r="AY422" s="2" t="s">
        <v>145</v>
      </c>
      <c r="AZ422" s="4" t="s">
        <v>872</v>
      </c>
      <c r="BA422" s="1">
        <f>IFERROR(VLOOKUP(AY422,B381:AF755,26,FALSE),"")</f>
        <v>1</v>
      </c>
      <c r="BB422" s="1">
        <f>IFERROR(VLOOKUP(AY422,B381:AF755,27,FALSE),"")</f>
        <v>3.5921817221341787E-2</v>
      </c>
      <c r="BC422" s="1">
        <f>IFERROR(VLOOKUP(AY422,B381:AF755,28,FALSE),"")</f>
        <v>0.21244937488994542</v>
      </c>
      <c r="BD422" s="1">
        <f>IFERROR(VLOOKUP(AY422,B381:AF755,29,FALSE),"")</f>
        <v>0.39998239126606799</v>
      </c>
      <c r="BE422" s="1">
        <f>IFERROR(VLOOKUP(AY422,B381:AF755,30,FALSE),"")</f>
        <v>0.35164641662264484</v>
      </c>
      <c r="BF422" s="1">
        <f>IFERROR(VLOOKUP(AY422,B381:AF755,31,FALSE),"")</f>
        <v>0</v>
      </c>
    </row>
    <row r="423" spans="1:58" x14ac:dyDescent="0.25">
      <c r="A423">
        <v>2011</v>
      </c>
      <c r="B423" t="s">
        <v>93</v>
      </c>
      <c r="C423" t="s">
        <v>94</v>
      </c>
      <c r="D423">
        <v>32936</v>
      </c>
      <c r="E423">
        <v>3322</v>
      </c>
      <c r="F423">
        <v>2067</v>
      </c>
      <c r="G423">
        <v>22384</v>
      </c>
      <c r="H423">
        <v>5163</v>
      </c>
      <c r="I423">
        <v>3871</v>
      </c>
      <c r="J423">
        <v>170</v>
      </c>
      <c r="K423">
        <v>592</v>
      </c>
      <c r="L423">
        <v>1792</v>
      </c>
      <c r="M423">
        <v>1317</v>
      </c>
      <c r="AA423" s="1">
        <f t="shared" si="80"/>
        <v>1</v>
      </c>
      <c r="AB423" s="1">
        <f t="shared" si="81"/>
        <v>4.3916300697494186E-2</v>
      </c>
      <c r="AC423" s="1">
        <f t="shared" si="82"/>
        <v>0.15293205889950917</v>
      </c>
      <c r="AD423" s="1">
        <f t="shared" si="83"/>
        <v>0.46292947558770342</v>
      </c>
      <c r="AE423" s="1">
        <f t="shared" si="84"/>
        <v>0.34022216481529322</v>
      </c>
      <c r="AY423" s="2" t="s">
        <v>305</v>
      </c>
      <c r="AZ423" s="3" t="s">
        <v>871</v>
      </c>
      <c r="BA423" s="1">
        <f>IFERROR(VLOOKUP(AY423,B381:AF755,26,FALSE),"")</f>
        <v>1</v>
      </c>
      <c r="BB423" s="1">
        <f>IFERROR(VLOOKUP(AY423,B381:AF755,27,FALSE),"")</f>
        <v>6.4877508309737777E-2</v>
      </c>
      <c r="BC423" s="1">
        <f>IFERROR(VLOOKUP(AY423,B381:AF755,28,FALSE),"")</f>
        <v>0.12323033362058353</v>
      </c>
      <c r="BD423" s="1">
        <f>IFERROR(VLOOKUP(AY423,B381:AF755,29,FALSE),"")</f>
        <v>0.19229348762772375</v>
      </c>
      <c r="BE423" s="1">
        <f>IFERROR(VLOOKUP(AY423,B381:AF755,30,FALSE),"")</f>
        <v>0.61959867044195494</v>
      </c>
      <c r="BF423" s="1">
        <f>IFERROR(VLOOKUP(AY423,B381:AF755,31,FALSE),"")</f>
        <v>0</v>
      </c>
    </row>
    <row r="424" spans="1:58" x14ac:dyDescent="0.25">
      <c r="A424">
        <v>2011</v>
      </c>
      <c r="B424" t="s">
        <v>95</v>
      </c>
      <c r="C424" t="s">
        <v>96</v>
      </c>
      <c r="D424">
        <v>56036</v>
      </c>
      <c r="E424">
        <v>4775</v>
      </c>
      <c r="F424">
        <v>3583</v>
      </c>
      <c r="G424">
        <v>38267</v>
      </c>
      <c r="H424">
        <v>9411</v>
      </c>
      <c r="I424">
        <v>7360</v>
      </c>
      <c r="J424">
        <v>216</v>
      </c>
      <c r="K424">
        <v>964</v>
      </c>
      <c r="L424">
        <v>3657</v>
      </c>
      <c r="M424">
        <v>2523</v>
      </c>
      <c r="AA424" s="1">
        <f t="shared" si="80"/>
        <v>1</v>
      </c>
      <c r="AB424" s="1">
        <f t="shared" si="81"/>
        <v>2.9347826086956522E-2</v>
      </c>
      <c r="AC424" s="1">
        <f t="shared" si="82"/>
        <v>0.13097826086956521</v>
      </c>
      <c r="AD424" s="1">
        <f t="shared" si="83"/>
        <v>0.49687500000000001</v>
      </c>
      <c r="AE424" s="1">
        <f t="shared" si="84"/>
        <v>0.34279891304347826</v>
      </c>
      <c r="AY424" s="2" t="s">
        <v>387</v>
      </c>
      <c r="AZ424" s="3" t="s">
        <v>870</v>
      </c>
      <c r="BA424" s="1">
        <f>IFERROR(VLOOKUP(AY424,B381:AF755,26,FALSE),"")</f>
        <v>1</v>
      </c>
      <c r="BB424" s="1">
        <f>IFERROR(VLOOKUP(AY424,B381:AF755,27,FALSE),"")</f>
        <v>6.4904301686564331E-2</v>
      </c>
      <c r="BC424" s="1">
        <f>IFERROR(VLOOKUP(AY424,B381:AF755,28,FALSE),"")</f>
        <v>0.62071252605647143</v>
      </c>
      <c r="BD424" s="1">
        <f>IFERROR(VLOOKUP(AY424,B381:AF755,29,FALSE),"")</f>
        <v>3.922683342808414E-2</v>
      </c>
      <c r="BE424" s="1">
        <f>IFERROR(VLOOKUP(AY424,B381:AF755,30,FALSE),"")</f>
        <v>0.27515633882888002</v>
      </c>
      <c r="BF424" s="1">
        <f>IFERROR(VLOOKUP(AY424,B381:AF755,31,FALSE),"")</f>
        <v>0</v>
      </c>
    </row>
    <row r="425" spans="1:58" x14ac:dyDescent="0.25">
      <c r="A425">
        <v>2011</v>
      </c>
      <c r="B425" t="s">
        <v>97</v>
      </c>
      <c r="C425" t="s">
        <v>98</v>
      </c>
      <c r="D425">
        <v>52045</v>
      </c>
      <c r="E425">
        <v>5768</v>
      </c>
      <c r="F425">
        <v>3279</v>
      </c>
      <c r="G425">
        <v>33307</v>
      </c>
      <c r="H425">
        <v>9691</v>
      </c>
      <c r="I425">
        <v>6987</v>
      </c>
      <c r="J425">
        <v>326</v>
      </c>
      <c r="K425">
        <v>866</v>
      </c>
      <c r="L425">
        <v>3139</v>
      </c>
      <c r="M425">
        <v>2656</v>
      </c>
      <c r="AA425" s="1">
        <f t="shared" si="80"/>
        <v>1</v>
      </c>
      <c r="AB425" s="1">
        <f t="shared" si="81"/>
        <v>4.6658079290110205E-2</v>
      </c>
      <c r="AC425" s="1">
        <f t="shared" si="82"/>
        <v>0.12394446829826822</v>
      </c>
      <c r="AD425" s="1">
        <f t="shared" si="83"/>
        <v>0.44926291684557035</v>
      </c>
      <c r="AE425" s="1">
        <f t="shared" si="84"/>
        <v>0.38013453556605126</v>
      </c>
      <c r="AY425" s="2" t="s">
        <v>241</v>
      </c>
      <c r="AZ425" s="4" t="s">
        <v>872</v>
      </c>
      <c r="BA425" s="1">
        <f>IFERROR(VLOOKUP(AY425,B381:AF755,26,FALSE),"")</f>
        <v>1</v>
      </c>
      <c r="BB425" s="1">
        <f>IFERROR(VLOOKUP(AY425,B381:AF755,27,FALSE),"")</f>
        <v>3.0063035396799741E-2</v>
      </c>
      <c r="BC425" s="1">
        <f>IFERROR(VLOOKUP(AY425,B381:AF755,28,FALSE),"")</f>
        <v>0.10231129788265718</v>
      </c>
      <c r="BD425" s="1">
        <f>IFERROR(VLOOKUP(AY425,B381:AF755,29,FALSE),"")</f>
        <v>0.54064974947470501</v>
      </c>
      <c r="BE425" s="1">
        <f>IFERROR(VLOOKUP(AY425,B381:AF755,30,FALSE),"")</f>
        <v>0.32697591724583802</v>
      </c>
      <c r="BF425" s="1">
        <f>IFERROR(VLOOKUP(AY425,B381:AF755,31,FALSE),"")</f>
        <v>0</v>
      </c>
    </row>
    <row r="426" spans="1:58" x14ac:dyDescent="0.25">
      <c r="A426">
        <v>2011</v>
      </c>
      <c r="B426" t="s">
        <v>99</v>
      </c>
      <c r="C426" t="s">
        <v>100</v>
      </c>
      <c r="D426">
        <v>48895</v>
      </c>
      <c r="E426">
        <v>5543</v>
      </c>
      <c r="F426">
        <v>2599</v>
      </c>
      <c r="G426">
        <v>31625</v>
      </c>
      <c r="H426">
        <v>9128</v>
      </c>
      <c r="I426">
        <v>6308</v>
      </c>
      <c r="J426">
        <v>284</v>
      </c>
      <c r="K426">
        <v>744</v>
      </c>
      <c r="L426">
        <v>3017</v>
      </c>
      <c r="M426">
        <v>2263</v>
      </c>
      <c r="AA426" s="1">
        <f t="shared" si="80"/>
        <v>1</v>
      </c>
      <c r="AB426" s="1">
        <f t="shared" si="81"/>
        <v>4.5022194039315157E-2</v>
      </c>
      <c r="AC426" s="1">
        <f t="shared" si="82"/>
        <v>0.11794546607482562</v>
      </c>
      <c r="AD426" s="1">
        <f t="shared" si="83"/>
        <v>0.47828154724159799</v>
      </c>
      <c r="AE426" s="1">
        <f t="shared" si="84"/>
        <v>0.35875079264426124</v>
      </c>
      <c r="AY426" s="2" t="s">
        <v>519</v>
      </c>
      <c r="AZ426" s="3" t="s">
        <v>871</v>
      </c>
      <c r="BA426" s="1">
        <f>IFERROR(VLOOKUP(AY426,B381:AF755,26,FALSE),"")</f>
        <v>1</v>
      </c>
      <c r="BB426" s="1">
        <f>IFERROR(VLOOKUP(AY426,B381:AF755,27,FALSE),"")</f>
        <v>4.4946931241347486E-2</v>
      </c>
      <c r="BC426" s="1">
        <f>IFERROR(VLOOKUP(AY426,B381:AF755,28,FALSE),"")</f>
        <v>0.16917397323488695</v>
      </c>
      <c r="BD426" s="1">
        <f>IFERROR(VLOOKUP(AY426,B381:AF755,29,FALSE),"")</f>
        <v>0.34711582833410243</v>
      </c>
      <c r="BE426" s="1">
        <f>IFERROR(VLOOKUP(AY426,B381:AF755,30,FALSE),"")</f>
        <v>0.43876326718966313</v>
      </c>
      <c r="BF426" s="1">
        <f>IFERROR(VLOOKUP(AY426,B381:AF755,31,FALSE),"")</f>
        <v>0</v>
      </c>
    </row>
    <row r="427" spans="1:58" x14ac:dyDescent="0.25">
      <c r="A427">
        <v>2011</v>
      </c>
      <c r="B427" t="s">
        <v>101</v>
      </c>
      <c r="C427" t="s">
        <v>102</v>
      </c>
      <c r="D427">
        <v>61932</v>
      </c>
      <c r="E427">
        <v>3582</v>
      </c>
      <c r="F427">
        <v>10458</v>
      </c>
      <c r="G427">
        <v>34797</v>
      </c>
      <c r="H427">
        <v>13095</v>
      </c>
      <c r="I427">
        <v>8878</v>
      </c>
      <c r="J427">
        <v>183</v>
      </c>
      <c r="K427">
        <v>2772</v>
      </c>
      <c r="L427">
        <v>3180</v>
      </c>
      <c r="M427">
        <v>2743</v>
      </c>
      <c r="AA427" s="1">
        <f t="shared" si="80"/>
        <v>1</v>
      </c>
      <c r="AB427" s="1">
        <f t="shared" si="81"/>
        <v>2.0612750619508898E-2</v>
      </c>
      <c r="AC427" s="1">
        <f t="shared" si="82"/>
        <v>0.3122324847938725</v>
      </c>
      <c r="AD427" s="1">
        <f t="shared" si="83"/>
        <v>0.3581887812570399</v>
      </c>
      <c r="AE427" s="1">
        <f t="shared" si="84"/>
        <v>0.30896598332957875</v>
      </c>
      <c r="AY427" s="2" t="s">
        <v>49</v>
      </c>
      <c r="AZ427" s="4" t="s">
        <v>872</v>
      </c>
      <c r="BA427" s="1">
        <f>IFERROR(VLOOKUP(AY427,B381:AF755,26,FALSE),"")</f>
        <v>1</v>
      </c>
      <c r="BB427" s="1">
        <f>IFERROR(VLOOKUP(AY427,B381:AF755,27,FALSE),"")</f>
        <v>4.1373715521903734E-2</v>
      </c>
      <c r="BC427" s="1">
        <f>IFERROR(VLOOKUP(AY427,B381:AF755,28,FALSE),"")</f>
        <v>0.12493239588967009</v>
      </c>
      <c r="BD427" s="1">
        <f>IFERROR(VLOOKUP(AY427,B381:AF755,29,FALSE),"")</f>
        <v>0.40075716603569495</v>
      </c>
      <c r="BE427" s="1">
        <f>IFERROR(VLOOKUP(AY427,B381:AF755,30,FALSE),"")</f>
        <v>0.43293672255273119</v>
      </c>
      <c r="BF427" s="1">
        <f>IFERROR(VLOOKUP(AY427,B381:AF755,31,FALSE),"")</f>
        <v>0</v>
      </c>
    </row>
    <row r="428" spans="1:58" x14ac:dyDescent="0.25">
      <c r="A428">
        <v>2011</v>
      </c>
      <c r="B428" t="s">
        <v>103</v>
      </c>
      <c r="C428" t="s">
        <v>104</v>
      </c>
      <c r="D428">
        <v>197457</v>
      </c>
      <c r="E428">
        <v>12340</v>
      </c>
      <c r="F428">
        <v>49003</v>
      </c>
      <c r="G428">
        <v>91877</v>
      </c>
      <c r="H428">
        <v>44237</v>
      </c>
      <c r="I428">
        <v>31901</v>
      </c>
      <c r="J428">
        <v>905</v>
      </c>
      <c r="K428">
        <v>12286</v>
      </c>
      <c r="L428">
        <v>8356</v>
      </c>
      <c r="M428">
        <v>10354</v>
      </c>
      <c r="AA428" s="1">
        <f t="shared" si="80"/>
        <v>1</v>
      </c>
      <c r="AB428" s="1">
        <f t="shared" si="81"/>
        <v>2.8369016645246232E-2</v>
      </c>
      <c r="AC428" s="1">
        <f t="shared" si="82"/>
        <v>0.38512899282154167</v>
      </c>
      <c r="AD428" s="1">
        <f t="shared" si="83"/>
        <v>0.26193536252782046</v>
      </c>
      <c r="AE428" s="1">
        <f t="shared" si="84"/>
        <v>0.32456662800539166</v>
      </c>
      <c r="AY428" s="2" t="s">
        <v>321</v>
      </c>
      <c r="AZ428" s="3" t="s">
        <v>869</v>
      </c>
      <c r="BA428" s="1">
        <f>IFERROR(VLOOKUP(AY428,B381:AF755,26,FALSE),"")</f>
        <v>1</v>
      </c>
      <c r="BB428" s="1">
        <f>IFERROR(VLOOKUP(AY428,B381:AF755,27,FALSE),"")</f>
        <v>3.0360205831903946E-2</v>
      </c>
      <c r="BC428" s="1">
        <f>IFERROR(VLOOKUP(AY428,B381:AF755,28,FALSE),"")</f>
        <v>0.28198970840480275</v>
      </c>
      <c r="BD428" s="1">
        <f>IFERROR(VLOOKUP(AY428,B381:AF755,29,FALSE),"")</f>
        <v>0.42847341337907374</v>
      </c>
      <c r="BE428" s="1">
        <f>IFERROR(VLOOKUP(AY428,B381:AF755,30,FALSE),"")</f>
        <v>0.25917667238421954</v>
      </c>
      <c r="BF428" s="1">
        <f>IFERROR(VLOOKUP(AY428,B381:AF755,31,FALSE),"")</f>
        <v>0</v>
      </c>
    </row>
    <row r="429" spans="1:58" x14ac:dyDescent="0.25">
      <c r="A429">
        <v>2011</v>
      </c>
      <c r="B429" t="s">
        <v>105</v>
      </c>
      <c r="C429" t="s">
        <v>106</v>
      </c>
      <c r="D429">
        <v>122709</v>
      </c>
      <c r="E429">
        <v>10380</v>
      </c>
      <c r="F429">
        <v>17882</v>
      </c>
      <c r="G429">
        <v>69378</v>
      </c>
      <c r="H429">
        <v>25069</v>
      </c>
      <c r="I429">
        <v>15697</v>
      </c>
      <c r="J429">
        <v>508</v>
      </c>
      <c r="K429">
        <v>4004</v>
      </c>
      <c r="L429">
        <v>5471</v>
      </c>
      <c r="M429">
        <v>5714</v>
      </c>
      <c r="AA429" s="1">
        <f t="shared" si="80"/>
        <v>1</v>
      </c>
      <c r="AB429" s="1">
        <f t="shared" si="81"/>
        <v>3.2362871886347712E-2</v>
      </c>
      <c r="AC429" s="1">
        <f t="shared" si="82"/>
        <v>0.25508058864751226</v>
      </c>
      <c r="AD429" s="1">
        <f t="shared" si="83"/>
        <v>0.34853793718544945</v>
      </c>
      <c r="AE429" s="1">
        <f t="shared" si="84"/>
        <v>0.36401860228069055</v>
      </c>
      <c r="AY429" t="s">
        <v>295</v>
      </c>
      <c r="AZ429" s="4" t="s">
        <v>873</v>
      </c>
      <c r="BA429" s="1">
        <f>IFERROR(VLOOKUP(AY429,B381:AF755,26,FALSE),"")</f>
        <v>1</v>
      </c>
      <c r="BB429" s="1">
        <f>IFERROR(VLOOKUP(AY429,B381:AF755,27,FALSE),"")</f>
        <v>4.2924558795009372E-2</v>
      </c>
      <c r="BC429" s="1">
        <f>IFERROR(VLOOKUP(AY429,B381:AF755,28,FALSE),"")</f>
        <v>9.1602559958626928E-2</v>
      </c>
      <c r="BD429" s="1">
        <f>IFERROR(VLOOKUP(AY429,B381:AF755,29,FALSE),"")</f>
        <v>0.54011248303057724</v>
      </c>
      <c r="BE429" s="1">
        <f>IFERROR(VLOOKUP(AY429,B381:AF755,30,FALSE),"")</f>
        <v>0.32536039821578638</v>
      </c>
      <c r="BF429" s="1">
        <f>IFERROR(VLOOKUP(AY429,B381:AF755,31,FALSE),"")</f>
        <v>0</v>
      </c>
    </row>
    <row r="430" spans="1:58" x14ac:dyDescent="0.25">
      <c r="A430">
        <v>2011</v>
      </c>
      <c r="B430" t="s">
        <v>107</v>
      </c>
      <c r="C430" t="s">
        <v>108</v>
      </c>
      <c r="D430">
        <v>78862</v>
      </c>
      <c r="E430">
        <v>5408</v>
      </c>
      <c r="F430">
        <v>7276</v>
      </c>
      <c r="G430">
        <v>52032</v>
      </c>
      <c r="H430">
        <v>14146</v>
      </c>
      <c r="I430">
        <v>9969</v>
      </c>
      <c r="J430">
        <v>282</v>
      </c>
      <c r="K430">
        <v>1716</v>
      </c>
      <c r="L430">
        <v>4628</v>
      </c>
      <c r="M430">
        <v>3343</v>
      </c>
      <c r="AA430" s="1">
        <f t="shared" si="80"/>
        <v>1</v>
      </c>
      <c r="AB430" s="1">
        <f t="shared" si="81"/>
        <v>2.8287691844718629E-2</v>
      </c>
      <c r="AC430" s="1">
        <f t="shared" si="82"/>
        <v>0.1721336142040325</v>
      </c>
      <c r="AD430" s="1">
        <f t="shared" si="83"/>
        <v>0.46423914133814825</v>
      </c>
      <c r="AE430" s="1">
        <f t="shared" si="84"/>
        <v>0.33533955261310061</v>
      </c>
      <c r="AY430" s="2" t="s">
        <v>179</v>
      </c>
      <c r="AZ430" s="3" t="s">
        <v>871</v>
      </c>
      <c r="BA430" s="1">
        <f>IFERROR(VLOOKUP(AY430,B381:AF755,26,FALSE),"")</f>
        <v>1</v>
      </c>
      <c r="BB430" s="1">
        <f>IFERROR(VLOOKUP(AY430,B381:AF755,27,FALSE),"")</f>
        <v>4.3597477378667399E-2</v>
      </c>
      <c r="BC430" s="1">
        <f>IFERROR(VLOOKUP(AY430,B381:AF755,28,FALSE),"")</f>
        <v>0.13097523078329221</v>
      </c>
      <c r="BD430" s="1">
        <f>IFERROR(VLOOKUP(AY430,B381:AF755,29,FALSE),"")</f>
        <v>0.43469518325564394</v>
      </c>
      <c r="BE430" s="1">
        <f>IFERROR(VLOOKUP(AY430,B381:AF755,30,FALSE),"")</f>
        <v>0.39073210858239649</v>
      </c>
      <c r="BF430" s="1">
        <f>IFERROR(VLOOKUP(AY430,B381:AF755,31,FALSE),"")</f>
        <v>0</v>
      </c>
    </row>
    <row r="431" spans="1:58" x14ac:dyDescent="0.25">
      <c r="A431">
        <v>2011</v>
      </c>
      <c r="B431" t="s">
        <v>109</v>
      </c>
      <c r="C431" t="s">
        <v>110</v>
      </c>
      <c r="D431">
        <v>140681</v>
      </c>
      <c r="E431">
        <v>11784</v>
      </c>
      <c r="F431">
        <v>19630</v>
      </c>
      <c r="G431">
        <v>84024</v>
      </c>
      <c r="H431">
        <v>25243</v>
      </c>
      <c r="I431">
        <v>17050</v>
      </c>
      <c r="J431">
        <v>564</v>
      </c>
      <c r="K431">
        <v>4338</v>
      </c>
      <c r="L431">
        <v>6513</v>
      </c>
      <c r="M431">
        <v>5635</v>
      </c>
      <c r="AA431" s="1">
        <f t="shared" si="80"/>
        <v>1</v>
      </c>
      <c r="AB431" s="1">
        <f t="shared" si="81"/>
        <v>3.30791788856305E-2</v>
      </c>
      <c r="AC431" s="1">
        <f t="shared" si="82"/>
        <v>0.25442815249266865</v>
      </c>
      <c r="AD431" s="1">
        <f t="shared" si="83"/>
        <v>0.38199413489736073</v>
      </c>
      <c r="AE431" s="1">
        <f t="shared" si="84"/>
        <v>0.33049853372434018</v>
      </c>
      <c r="AY431" s="2" t="s">
        <v>323</v>
      </c>
      <c r="AZ431" s="3" t="s">
        <v>871</v>
      </c>
      <c r="BA431" s="1">
        <f>IFERROR(VLOOKUP(AY431,B381:AF755,26,FALSE),"")</f>
        <v>1</v>
      </c>
      <c r="BB431" s="1">
        <f>IFERROR(VLOOKUP(AY431,B381:AF755,27,FALSE),"")</f>
        <v>3.6781814927510294E-2</v>
      </c>
      <c r="BC431" s="1">
        <f>IFERROR(VLOOKUP(AY431,B381:AF755,28,FALSE),"")</f>
        <v>0.17809199928405225</v>
      </c>
      <c r="BD431" s="1">
        <f>IFERROR(VLOOKUP(AY431,B381:AF755,29,FALSE),"")</f>
        <v>0.42697333094684087</v>
      </c>
      <c r="BE431" s="1">
        <f>IFERROR(VLOOKUP(AY431,B381:AF755,30,FALSE),"")</f>
        <v>0.35815285484159659</v>
      </c>
      <c r="BF431" s="1">
        <f>IFERROR(VLOOKUP(AY431,B381:AF755,31,FALSE),"")</f>
        <v>0</v>
      </c>
    </row>
    <row r="432" spans="1:58" x14ac:dyDescent="0.25">
      <c r="A432">
        <v>2011</v>
      </c>
      <c r="B432" t="s">
        <v>111</v>
      </c>
      <c r="C432" t="s">
        <v>112</v>
      </c>
      <c r="D432">
        <v>159885</v>
      </c>
      <c r="E432">
        <v>19401</v>
      </c>
      <c r="F432">
        <v>6798</v>
      </c>
      <c r="G432">
        <v>101545</v>
      </c>
      <c r="H432">
        <v>32141</v>
      </c>
      <c r="I432">
        <v>18484</v>
      </c>
      <c r="J432">
        <v>841</v>
      </c>
      <c r="K432">
        <v>1645</v>
      </c>
      <c r="L432">
        <v>8883</v>
      </c>
      <c r="M432">
        <v>7115</v>
      </c>
      <c r="AA432" s="1">
        <f t="shared" si="80"/>
        <v>1</v>
      </c>
      <c r="AB432" s="1">
        <f t="shared" si="81"/>
        <v>4.5498809781432593E-2</v>
      </c>
      <c r="AC432" s="1">
        <f t="shared" si="82"/>
        <v>8.8995888335858045E-2</v>
      </c>
      <c r="AD432" s="1">
        <f t="shared" si="83"/>
        <v>0.4805777970136334</v>
      </c>
      <c r="AE432" s="1">
        <f t="shared" si="84"/>
        <v>0.38492750486907595</v>
      </c>
      <c r="AY432" s="2" t="s">
        <v>639</v>
      </c>
      <c r="AZ432" s="3" t="s">
        <v>871</v>
      </c>
      <c r="BA432" s="1">
        <f>IFERROR(VLOOKUP(AY432,B381:AF755,26,FALSE),"")</f>
        <v>1</v>
      </c>
      <c r="BB432" s="1">
        <f>IFERROR(VLOOKUP(AY432,B381:AF755,27,FALSE),"")</f>
        <v>3.0098352885412964E-2</v>
      </c>
      <c r="BC432" s="1">
        <f>IFERROR(VLOOKUP(AY432,B381:AF755,28,FALSE),"")</f>
        <v>0.10996563573883161</v>
      </c>
      <c r="BD432" s="1">
        <f>IFERROR(VLOOKUP(AY432,B381:AF755,29,FALSE),"")</f>
        <v>0.34956748429908757</v>
      </c>
      <c r="BE432" s="1">
        <f>IFERROR(VLOOKUP(AY432,B381:AF755,30,FALSE),"")</f>
        <v>0.5103685270766678</v>
      </c>
      <c r="BF432" s="1">
        <f>IFERROR(VLOOKUP(AY432,B381:AF755,31,FALSE),"")</f>
        <v>0</v>
      </c>
    </row>
    <row r="433" spans="1:58" x14ac:dyDescent="0.25">
      <c r="A433">
        <v>2011</v>
      </c>
      <c r="B433" t="s">
        <v>113</v>
      </c>
      <c r="C433" t="s">
        <v>114</v>
      </c>
      <c r="D433">
        <v>111269</v>
      </c>
      <c r="E433">
        <v>5742</v>
      </c>
      <c r="F433">
        <v>15068</v>
      </c>
      <c r="G433">
        <v>56855</v>
      </c>
      <c r="H433">
        <v>33604</v>
      </c>
      <c r="I433">
        <v>17567</v>
      </c>
      <c r="J433">
        <v>454</v>
      </c>
      <c r="K433">
        <v>4264</v>
      </c>
      <c r="L433">
        <v>6279</v>
      </c>
      <c r="M433">
        <v>6570</v>
      </c>
      <c r="AA433" s="1">
        <f t="shared" si="80"/>
        <v>1</v>
      </c>
      <c r="AB433" s="1">
        <f t="shared" si="81"/>
        <v>2.5843911880229976E-2</v>
      </c>
      <c r="AC433" s="1">
        <f t="shared" si="82"/>
        <v>0.24272784197643307</v>
      </c>
      <c r="AD433" s="1">
        <f t="shared" si="83"/>
        <v>0.35743154778846703</v>
      </c>
      <c r="AE433" s="1">
        <f t="shared" si="84"/>
        <v>0.37399669835486993</v>
      </c>
      <c r="AY433" s="2" t="s">
        <v>541</v>
      </c>
      <c r="AZ433" s="4" t="s">
        <v>872</v>
      </c>
      <c r="BA433" s="1">
        <f>IFERROR(VLOOKUP(AY433,B381:AF755,26,FALSE),"")</f>
        <v>1</v>
      </c>
      <c r="BB433" s="1">
        <f>IFERROR(VLOOKUP(AY433,B381:AF755,27,FALSE),"")</f>
        <v>4.0067151650811414E-2</v>
      </c>
      <c r="BC433" s="1">
        <f>IFERROR(VLOOKUP(AY433,B381:AF755,28,FALSE),"")</f>
        <v>0.10598768886401791</v>
      </c>
      <c r="BD433" s="1">
        <f>IFERROR(VLOOKUP(AY433,B381:AF755,29,FALSE),"")</f>
        <v>0.42495803021824285</v>
      </c>
      <c r="BE433" s="1">
        <f>IFERROR(VLOOKUP(AY433,B381:AF755,30,FALSE),"")</f>
        <v>0.42898712926692784</v>
      </c>
      <c r="BF433" s="1">
        <f>IFERROR(VLOOKUP(AY433,B381:AF755,31,FALSE),"")</f>
        <v>0</v>
      </c>
    </row>
    <row r="434" spans="1:58" x14ac:dyDescent="0.25">
      <c r="A434">
        <v>2011</v>
      </c>
      <c r="B434" t="s">
        <v>115</v>
      </c>
      <c r="C434" t="s">
        <v>116</v>
      </c>
      <c r="D434">
        <v>71144</v>
      </c>
      <c r="E434">
        <v>4690</v>
      </c>
      <c r="F434">
        <v>4640</v>
      </c>
      <c r="G434">
        <v>43388</v>
      </c>
      <c r="H434">
        <v>18426</v>
      </c>
      <c r="I434">
        <v>9578</v>
      </c>
      <c r="J434">
        <v>272</v>
      </c>
      <c r="K434">
        <v>1181</v>
      </c>
      <c r="L434">
        <v>4234</v>
      </c>
      <c r="M434">
        <v>3891</v>
      </c>
      <c r="AA434" s="1">
        <f t="shared" si="80"/>
        <v>1</v>
      </c>
      <c r="AB434" s="1">
        <f t="shared" si="81"/>
        <v>2.8398413029860094E-2</v>
      </c>
      <c r="AC434" s="1">
        <f t="shared" si="82"/>
        <v>0.12330340363332637</v>
      </c>
      <c r="AD434" s="1">
        <f t="shared" si="83"/>
        <v>0.44205470870745456</v>
      </c>
      <c r="AE434" s="1">
        <f t="shared" si="84"/>
        <v>0.40624347462935895</v>
      </c>
      <c r="AY434" t="s">
        <v>37</v>
      </c>
      <c r="AZ434" s="4" t="s">
        <v>873</v>
      </c>
      <c r="BA434" s="1">
        <f>IFERROR(VLOOKUP(AY434,B381:AF755,26,FALSE),"")</f>
        <v>1</v>
      </c>
      <c r="BB434" s="1">
        <f>IFERROR(VLOOKUP(AY434,B381:AF755,27,FALSE),"")</f>
        <v>4.5767477940463493E-2</v>
      </c>
      <c r="BC434" s="1">
        <f>IFERROR(VLOOKUP(AY434,B381:AF755,28,FALSE),"")</f>
        <v>7.1511684281974214E-2</v>
      </c>
      <c r="BD434" s="1">
        <f>IFERROR(VLOOKUP(AY434,B381:AF755,29,FALSE),"")</f>
        <v>0.4863764181130612</v>
      </c>
      <c r="BE434" s="1">
        <f>IFERROR(VLOOKUP(AY434,B381:AF755,30,FALSE),"")</f>
        <v>0.39634441966450112</v>
      </c>
      <c r="BF434" s="1">
        <f>IFERROR(VLOOKUP(AY434,B381:AF755,31,FALSE),"")</f>
        <v>0</v>
      </c>
    </row>
    <row r="435" spans="1:58" x14ac:dyDescent="0.25">
      <c r="A435">
        <v>2011</v>
      </c>
      <c r="B435" t="s">
        <v>117</v>
      </c>
      <c r="C435" t="s">
        <v>118</v>
      </c>
      <c r="D435">
        <v>78459</v>
      </c>
      <c r="E435">
        <v>6960</v>
      </c>
      <c r="F435">
        <v>2248</v>
      </c>
      <c r="G435">
        <v>52630</v>
      </c>
      <c r="H435">
        <v>16621</v>
      </c>
      <c r="I435">
        <v>9613</v>
      </c>
      <c r="J435">
        <v>329</v>
      </c>
      <c r="K435">
        <v>576</v>
      </c>
      <c r="L435">
        <v>5078</v>
      </c>
      <c r="M435">
        <v>3630</v>
      </c>
      <c r="AA435" s="1">
        <f t="shared" si="80"/>
        <v>1</v>
      </c>
      <c r="AB435" s="1">
        <f t="shared" si="81"/>
        <v>3.4224487672942887E-2</v>
      </c>
      <c r="AC435" s="1">
        <f t="shared" si="82"/>
        <v>5.9918859877249556E-2</v>
      </c>
      <c r="AD435" s="1">
        <f t="shared" si="83"/>
        <v>0.52824300426505777</v>
      </c>
      <c r="AE435" s="1">
        <f t="shared" si="84"/>
        <v>0.37761364818474979</v>
      </c>
      <c r="AY435" t="s">
        <v>39</v>
      </c>
      <c r="AZ435" s="4" t="s">
        <v>872</v>
      </c>
      <c r="BA435" s="1">
        <f>IFERROR(VLOOKUP(AY435,B381:AF755,26,FALSE),"")</f>
        <v>1</v>
      </c>
      <c r="BB435" s="1">
        <f>IFERROR(VLOOKUP(AY435,B381:AF755,27,FALSE),"")</f>
        <v>3.6346553258827019E-2</v>
      </c>
      <c r="BC435" s="1">
        <f>IFERROR(VLOOKUP(AY435,B381:AF755,28,FALSE),"")</f>
        <v>9.9940658688557019E-2</v>
      </c>
      <c r="BD435" s="1">
        <f>IFERROR(VLOOKUP(AY435,B381:AF755,29,FALSE),"")</f>
        <v>0.45925229947581842</v>
      </c>
      <c r="BE435" s="1">
        <f>IFERROR(VLOOKUP(AY435,B381:AF755,30,FALSE),"")</f>
        <v>0.40446048857679756</v>
      </c>
      <c r="BF435" s="1">
        <f>IFERROR(VLOOKUP(AY435,B381:AF755,31,FALSE),"")</f>
        <v>0</v>
      </c>
    </row>
    <row r="436" spans="1:58" x14ac:dyDescent="0.25">
      <c r="A436">
        <v>2011</v>
      </c>
      <c r="B436" t="s">
        <v>119</v>
      </c>
      <c r="C436" t="s">
        <v>120</v>
      </c>
      <c r="D436">
        <v>99183</v>
      </c>
      <c r="E436">
        <v>9422</v>
      </c>
      <c r="F436">
        <v>9586</v>
      </c>
      <c r="G436">
        <v>45279</v>
      </c>
      <c r="H436">
        <v>34896</v>
      </c>
      <c r="I436">
        <v>15393</v>
      </c>
      <c r="J436">
        <v>595</v>
      </c>
      <c r="K436">
        <v>2247</v>
      </c>
      <c r="L436">
        <v>4319</v>
      </c>
      <c r="M436">
        <v>8232</v>
      </c>
      <c r="AA436" s="1">
        <f t="shared" si="80"/>
        <v>1</v>
      </c>
      <c r="AB436" s="1">
        <f t="shared" si="81"/>
        <v>3.8653933606184632E-2</v>
      </c>
      <c r="AC436" s="1">
        <f t="shared" si="82"/>
        <v>0.14597544338335608</v>
      </c>
      <c r="AD436" s="1">
        <f t="shared" si="83"/>
        <v>0.28058208276489316</v>
      </c>
      <c r="AE436" s="1">
        <f t="shared" si="84"/>
        <v>0.53478854024556621</v>
      </c>
      <c r="AY436" s="2" t="s">
        <v>165</v>
      </c>
      <c r="AZ436" s="3" t="s">
        <v>871</v>
      </c>
      <c r="BA436" s="1">
        <f>IFERROR(VLOOKUP(AY436,B381:AF755,26,FALSE),"")</f>
        <v>1</v>
      </c>
      <c r="BB436" s="1">
        <f>IFERROR(VLOOKUP(AY436,B381:AF755,27,FALSE),"")</f>
        <v>3.0665792062971466E-2</v>
      </c>
      <c r="BC436" s="1">
        <f>IFERROR(VLOOKUP(AY436,B381:AF755,28,FALSE),"")</f>
        <v>0.16939980321416859</v>
      </c>
      <c r="BD436" s="1">
        <f>IFERROR(VLOOKUP(AY436,B381:AF755,29,FALSE),"")</f>
        <v>0.45703509347326993</v>
      </c>
      <c r="BE436" s="1">
        <f>IFERROR(VLOOKUP(AY436,B381:AF755,30,FALSE),"")</f>
        <v>0.34289931124959006</v>
      </c>
      <c r="BF436" s="1">
        <f>IFERROR(VLOOKUP(AY436,B381:AF755,31,FALSE),"")</f>
        <v>0</v>
      </c>
    </row>
    <row r="437" spans="1:58" x14ac:dyDescent="0.25">
      <c r="A437">
        <v>2011</v>
      </c>
      <c r="B437" t="s">
        <v>121</v>
      </c>
      <c r="C437" t="s">
        <v>122</v>
      </c>
      <c r="D437">
        <v>27916</v>
      </c>
      <c r="E437">
        <v>4751</v>
      </c>
      <c r="F437">
        <v>1553</v>
      </c>
      <c r="G437">
        <v>15798</v>
      </c>
      <c r="H437">
        <v>5814</v>
      </c>
      <c r="I437">
        <v>3180</v>
      </c>
      <c r="J437">
        <v>240</v>
      </c>
      <c r="K437">
        <v>263</v>
      </c>
      <c r="L437">
        <v>1389</v>
      </c>
      <c r="M437">
        <v>1288</v>
      </c>
      <c r="AA437" s="1">
        <f t="shared" si="80"/>
        <v>1</v>
      </c>
      <c r="AB437" s="1">
        <f t="shared" si="81"/>
        <v>7.5471698113207544E-2</v>
      </c>
      <c r="AC437" s="1">
        <f t="shared" si="82"/>
        <v>8.2704402515723266E-2</v>
      </c>
      <c r="AD437" s="1">
        <f t="shared" si="83"/>
        <v>0.43679245283018869</v>
      </c>
      <c r="AE437" s="1">
        <f t="shared" si="84"/>
        <v>0.40503144654088052</v>
      </c>
      <c r="AY437" s="2" t="s">
        <v>577</v>
      </c>
      <c r="AZ437" s="3" t="s">
        <v>874</v>
      </c>
      <c r="BA437" s="1">
        <f>IFERROR(VLOOKUP(AY437,B381:AF755,26,FALSE),"")</f>
        <v>1</v>
      </c>
      <c r="BB437" s="1">
        <f>IFERROR(VLOOKUP(AY437,B381:AF755,27,FALSE),"")</f>
        <v>5.3082453724950282E-2</v>
      </c>
      <c r="BC437" s="1">
        <f>IFERROR(VLOOKUP(AY437,B381:AF755,28,FALSE),"")</f>
        <v>9.3773902401713322E-2</v>
      </c>
      <c r="BD437" s="1">
        <f>IFERROR(VLOOKUP(AY437,B381:AF755,29,FALSE),"")</f>
        <v>0.42389475294477591</v>
      </c>
      <c r="BE437" s="1">
        <f>IFERROR(VLOOKUP(AY437,B381:AF755,30,FALSE),"")</f>
        <v>0.4292488909285605</v>
      </c>
      <c r="BF437" s="1">
        <f>IFERROR(VLOOKUP(AY437,B381:AF755,31,FALSE),"")</f>
        <v>0</v>
      </c>
    </row>
    <row r="438" spans="1:58" x14ac:dyDescent="0.25">
      <c r="A438">
        <v>2011</v>
      </c>
      <c r="B438" t="s">
        <v>123</v>
      </c>
      <c r="C438" t="s">
        <v>124</v>
      </c>
      <c r="D438">
        <v>45714</v>
      </c>
      <c r="E438">
        <v>7526</v>
      </c>
      <c r="F438">
        <v>1270</v>
      </c>
      <c r="G438">
        <v>27442</v>
      </c>
      <c r="H438">
        <v>9476</v>
      </c>
      <c r="I438">
        <v>5664</v>
      </c>
      <c r="J438">
        <v>367</v>
      </c>
      <c r="K438">
        <v>267</v>
      </c>
      <c r="L438">
        <v>2532</v>
      </c>
      <c r="M438">
        <v>2498</v>
      </c>
      <c r="AA438" s="1">
        <f t="shared" si="80"/>
        <v>1</v>
      </c>
      <c r="AB438" s="1">
        <f t="shared" si="81"/>
        <v>6.4795197740112997E-2</v>
      </c>
      <c r="AC438" s="1">
        <f t="shared" si="82"/>
        <v>4.7139830508474576E-2</v>
      </c>
      <c r="AD438" s="1">
        <f t="shared" si="83"/>
        <v>0.44703389830508472</v>
      </c>
      <c r="AE438" s="1">
        <f t="shared" si="84"/>
        <v>0.44103107344632769</v>
      </c>
      <c r="AY438" s="2" t="s">
        <v>479</v>
      </c>
      <c r="AZ438" s="4" t="s">
        <v>872</v>
      </c>
      <c r="BA438" s="1">
        <f>IFERROR(VLOOKUP(AY438,B381:AF755,26,FALSE),"")</f>
        <v>1</v>
      </c>
      <c r="BB438" s="1">
        <f>IFERROR(VLOOKUP(AY438,B381:AF755,27,FALSE),"")</f>
        <v>4.1896361631753032E-2</v>
      </c>
      <c r="BC438" s="1">
        <f>IFERROR(VLOOKUP(AY438,B381:AF755,28,FALSE),"")</f>
        <v>0.14222712238147739</v>
      </c>
      <c r="BD438" s="1">
        <f>IFERROR(VLOOKUP(AY438,B381:AF755,29,FALSE),"")</f>
        <v>0.46659316427783903</v>
      </c>
      <c r="BE438" s="1">
        <f>IFERROR(VLOOKUP(AY438,B381:AF755,30,FALSE),"")</f>
        <v>0.34928335170893055</v>
      </c>
      <c r="BF438" s="1">
        <f>IFERROR(VLOOKUP(AY438,B381:AF755,31,FALSE),"")</f>
        <v>0</v>
      </c>
    </row>
    <row r="439" spans="1:58" x14ac:dyDescent="0.25">
      <c r="A439">
        <v>2011</v>
      </c>
      <c r="B439" t="s">
        <v>125</v>
      </c>
      <c r="C439" t="s">
        <v>126</v>
      </c>
      <c r="D439">
        <v>82088</v>
      </c>
      <c r="E439">
        <v>12446</v>
      </c>
      <c r="F439">
        <v>5107</v>
      </c>
      <c r="G439">
        <v>47284</v>
      </c>
      <c r="H439">
        <v>17251</v>
      </c>
      <c r="I439">
        <v>9656</v>
      </c>
      <c r="J439">
        <v>592</v>
      </c>
      <c r="K439">
        <v>1075</v>
      </c>
      <c r="L439">
        <v>3777</v>
      </c>
      <c r="M439">
        <v>4212</v>
      </c>
      <c r="AA439" s="1">
        <f t="shared" si="80"/>
        <v>1</v>
      </c>
      <c r="AB439" s="1">
        <f t="shared" si="81"/>
        <v>6.1309030654515324E-2</v>
      </c>
      <c r="AC439" s="1">
        <f t="shared" si="82"/>
        <v>0.11132974316487158</v>
      </c>
      <c r="AD439" s="1">
        <f t="shared" si="83"/>
        <v>0.39115575807787906</v>
      </c>
      <c r="AE439" s="1">
        <f t="shared" si="84"/>
        <v>0.43620546810273403</v>
      </c>
      <c r="AY439" s="2" t="s">
        <v>79</v>
      </c>
      <c r="AZ439" s="4" t="s">
        <v>872</v>
      </c>
      <c r="BA439" s="1">
        <f>IFERROR(VLOOKUP(AY439,B381:AF755,26,FALSE),"")</f>
        <v>1</v>
      </c>
      <c r="BB439" s="1">
        <f>IFERROR(VLOOKUP(AY439,B381:AF755,27,FALSE),"")</f>
        <v>4.1990436341900778E-2</v>
      </c>
      <c r="BC439" s="1">
        <f>IFERROR(VLOOKUP(AY439,B381:AF755,28,FALSE),"")</f>
        <v>0.10101613867304243</v>
      </c>
      <c r="BD439" s="1">
        <f>IFERROR(VLOOKUP(AY439,B381:AF755,29,FALSE),"")</f>
        <v>0.50074716078900183</v>
      </c>
      <c r="BE439" s="1">
        <f>IFERROR(VLOOKUP(AY439,B381:AF755,30,FALSE),"")</f>
        <v>0.35624626419605498</v>
      </c>
      <c r="BF439" s="1">
        <f>IFERROR(VLOOKUP(AY439,B381:AF755,31,FALSE),"")</f>
        <v>0</v>
      </c>
    </row>
    <row r="440" spans="1:58" x14ac:dyDescent="0.25">
      <c r="A440">
        <v>2011</v>
      </c>
      <c r="B440" t="s">
        <v>127</v>
      </c>
      <c r="C440" t="s">
        <v>128</v>
      </c>
      <c r="D440">
        <v>28015</v>
      </c>
      <c r="E440">
        <v>5034</v>
      </c>
      <c r="F440">
        <v>956</v>
      </c>
      <c r="G440">
        <v>15164</v>
      </c>
      <c r="H440">
        <v>6861</v>
      </c>
      <c r="I440">
        <v>5467</v>
      </c>
      <c r="J440">
        <v>697</v>
      </c>
      <c r="K440">
        <v>361</v>
      </c>
      <c r="L440">
        <v>1753</v>
      </c>
      <c r="M440">
        <v>2656</v>
      </c>
      <c r="AA440" s="1">
        <f t="shared" si="80"/>
        <v>1</v>
      </c>
      <c r="AB440" s="1">
        <f t="shared" si="81"/>
        <v>0.12749222608377539</v>
      </c>
      <c r="AC440" s="1">
        <f t="shared" si="82"/>
        <v>6.6032558990305468E-2</v>
      </c>
      <c r="AD440" s="1">
        <f t="shared" si="83"/>
        <v>0.32065117980610941</v>
      </c>
      <c r="AE440" s="1">
        <f t="shared" si="84"/>
        <v>0.48582403511980976</v>
      </c>
      <c r="AY440" s="2" t="s">
        <v>627</v>
      </c>
      <c r="AZ440" s="3" t="s">
        <v>869</v>
      </c>
      <c r="BA440" s="1">
        <f>IFERROR(VLOOKUP(AY440,B381:AF755,26,FALSE),"")</f>
        <v>1</v>
      </c>
      <c r="BB440" s="1">
        <f>IFERROR(VLOOKUP(AY440,B381:AF755,27,FALSE),"")</f>
        <v>3.7140575079872201E-2</v>
      </c>
      <c r="BC440" s="1">
        <f>IFERROR(VLOOKUP(AY440,B381:AF755,28,FALSE),"")</f>
        <v>0.10742811501597443</v>
      </c>
      <c r="BD440" s="1">
        <f>IFERROR(VLOOKUP(AY440,B381:AF755,29,FALSE),"")</f>
        <v>0.47723642172523961</v>
      </c>
      <c r="BE440" s="1">
        <f>IFERROR(VLOOKUP(AY440,B381:AF755,30,FALSE),"")</f>
        <v>0.37819488817891372</v>
      </c>
      <c r="BF440" s="1">
        <f>IFERROR(VLOOKUP(AY440,B381:AF755,31,FALSE),"")</f>
        <v>0</v>
      </c>
    </row>
    <row r="441" spans="1:58" x14ac:dyDescent="0.25">
      <c r="A441">
        <v>2011</v>
      </c>
      <c r="B441" t="s">
        <v>129</v>
      </c>
      <c r="C441" t="s">
        <v>130</v>
      </c>
      <c r="D441">
        <v>25818</v>
      </c>
      <c r="E441">
        <v>5283</v>
      </c>
      <c r="F441">
        <v>689</v>
      </c>
      <c r="G441">
        <v>14534</v>
      </c>
      <c r="H441">
        <v>5312</v>
      </c>
      <c r="I441">
        <v>2894</v>
      </c>
      <c r="J441">
        <v>251</v>
      </c>
      <c r="K441">
        <v>141</v>
      </c>
      <c r="L441">
        <v>1322</v>
      </c>
      <c r="M441">
        <v>1180</v>
      </c>
      <c r="AA441" s="1">
        <f t="shared" si="80"/>
        <v>1</v>
      </c>
      <c r="AB441" s="1">
        <f t="shared" si="81"/>
        <v>8.6731167933655845E-2</v>
      </c>
      <c r="AC441" s="1">
        <f t="shared" si="82"/>
        <v>4.8721492743607465E-2</v>
      </c>
      <c r="AD441" s="1">
        <f t="shared" si="83"/>
        <v>0.45680718728403591</v>
      </c>
      <c r="AE441" s="1">
        <f t="shared" si="84"/>
        <v>0.40774015203870079</v>
      </c>
      <c r="AY441" s="2" t="s">
        <v>389</v>
      </c>
      <c r="AZ441" s="3" t="s">
        <v>870</v>
      </c>
      <c r="BA441" s="1">
        <f>IFERROR(VLOOKUP(AY441,B381:AF755,26,FALSE),"")</f>
        <v>1</v>
      </c>
      <c r="BB441" s="1">
        <f>IFERROR(VLOOKUP(AY441,B381:AF755,27,FALSE),"")</f>
        <v>7.6487252124645896E-2</v>
      </c>
      <c r="BC441" s="1">
        <f>IFERROR(VLOOKUP(AY441,B381:AF755,28,FALSE),"")</f>
        <v>0.29745042492917845</v>
      </c>
      <c r="BD441" s="1">
        <f>IFERROR(VLOOKUP(AY441,B381:AF755,29,FALSE),"")</f>
        <v>8.4985835694051E-3</v>
      </c>
      <c r="BE441" s="1">
        <f>IFERROR(VLOOKUP(AY441,B381:AF755,30,FALSE),"")</f>
        <v>0.61756373937677056</v>
      </c>
      <c r="BF441" s="1">
        <f>IFERROR(VLOOKUP(AY441,B381:AF755,31,FALSE),"")</f>
        <v>0</v>
      </c>
    </row>
    <row r="442" spans="1:58" x14ac:dyDescent="0.25">
      <c r="A442">
        <v>2011</v>
      </c>
      <c r="B442" t="s">
        <v>131</v>
      </c>
      <c r="C442" t="s">
        <v>132</v>
      </c>
      <c r="D442">
        <v>48747</v>
      </c>
      <c r="E442">
        <v>6606</v>
      </c>
      <c r="F442">
        <v>2696</v>
      </c>
      <c r="G442">
        <v>24511</v>
      </c>
      <c r="H442">
        <v>14934</v>
      </c>
      <c r="I442">
        <v>6528</v>
      </c>
      <c r="J442">
        <v>351</v>
      </c>
      <c r="K442">
        <v>574</v>
      </c>
      <c r="L442">
        <v>2283</v>
      </c>
      <c r="M442">
        <v>3320</v>
      </c>
      <c r="AA442" s="1">
        <f t="shared" si="80"/>
        <v>1</v>
      </c>
      <c r="AB442" s="1">
        <f t="shared" si="81"/>
        <v>5.376838235294118E-2</v>
      </c>
      <c r="AC442" s="1">
        <f t="shared" si="82"/>
        <v>8.7928921568627458E-2</v>
      </c>
      <c r="AD442" s="1">
        <f t="shared" si="83"/>
        <v>0.34972426470588236</v>
      </c>
      <c r="AE442" s="1">
        <f t="shared" si="84"/>
        <v>0.50857843137254899</v>
      </c>
      <c r="AY442" s="2" t="s">
        <v>325</v>
      </c>
      <c r="AZ442" s="4" t="s">
        <v>872</v>
      </c>
      <c r="BA442" s="1">
        <f>IFERROR(VLOOKUP(AY442,B381:AF755,26,FALSE),"")</f>
        <v>1</v>
      </c>
      <c r="BB442" s="1">
        <f>IFERROR(VLOOKUP(AY442,B381:AF755,27,FALSE),"")</f>
        <v>4.493199481865285E-2</v>
      </c>
      <c r="BC442" s="1">
        <f>IFERROR(VLOOKUP(AY442,B381:AF755,28,FALSE),"")</f>
        <v>0.16944624352331605</v>
      </c>
      <c r="BD442" s="1">
        <f>IFERROR(VLOOKUP(AY442,B381:AF755,29,FALSE),"")</f>
        <v>0.39791126943005184</v>
      </c>
      <c r="BE442" s="1">
        <f>IFERROR(VLOOKUP(AY442,B381:AF755,30,FALSE),"")</f>
        <v>0.38771049222797926</v>
      </c>
      <c r="BF442" s="1">
        <f>IFERROR(VLOOKUP(AY442,B381:AF755,31,FALSE),"")</f>
        <v>0</v>
      </c>
    </row>
    <row r="443" spans="1:58" x14ac:dyDescent="0.25">
      <c r="A443">
        <v>2011</v>
      </c>
      <c r="B443" t="s">
        <v>133</v>
      </c>
      <c r="C443" t="s">
        <v>134</v>
      </c>
      <c r="D443">
        <v>43495</v>
      </c>
      <c r="E443">
        <v>5230</v>
      </c>
      <c r="F443">
        <v>2455</v>
      </c>
      <c r="G443">
        <v>28914</v>
      </c>
      <c r="H443">
        <v>6896</v>
      </c>
      <c r="I443">
        <v>5351</v>
      </c>
      <c r="J443">
        <v>214</v>
      </c>
      <c r="K443">
        <v>571</v>
      </c>
      <c r="L443">
        <v>2851</v>
      </c>
      <c r="M443">
        <v>1715</v>
      </c>
      <c r="AA443" s="1">
        <f t="shared" si="80"/>
        <v>1</v>
      </c>
      <c r="AB443" s="1">
        <f t="shared" si="81"/>
        <v>3.999252476172678E-2</v>
      </c>
      <c r="AC443" s="1">
        <f t="shared" si="82"/>
        <v>0.10670902635021491</v>
      </c>
      <c r="AD443" s="1">
        <f t="shared" si="83"/>
        <v>0.53279760792375253</v>
      </c>
      <c r="AE443" s="1">
        <f t="shared" si="84"/>
        <v>0.32050084096430576</v>
      </c>
      <c r="AY443" s="2" t="s">
        <v>51</v>
      </c>
      <c r="AZ443" s="3" t="s">
        <v>874</v>
      </c>
      <c r="BA443" s="1">
        <f>IFERROR(VLOOKUP(AY443,B381:AF755,26,FALSE),"")</f>
        <v>1</v>
      </c>
      <c r="BB443" s="1">
        <f>IFERROR(VLOOKUP(AY443,B381:AF755,27,FALSE),"")</f>
        <v>4.2522694696607743E-2</v>
      </c>
      <c r="BC443" s="1">
        <f>IFERROR(VLOOKUP(AY443,B381:AF755,28,FALSE),"")</f>
        <v>0.1129956999522217</v>
      </c>
      <c r="BD443" s="1">
        <f>IFERROR(VLOOKUP(AY443,B381:AF755,29,FALSE),"")</f>
        <v>0.4930721452460583</v>
      </c>
      <c r="BE443" s="1">
        <f>IFERROR(VLOOKUP(AY443,B381:AF755,30,FALSE),"")</f>
        <v>0.35140946010511226</v>
      </c>
      <c r="BF443" s="1">
        <f>IFERROR(VLOOKUP(AY443,B381:AF755,31,FALSE),"")</f>
        <v>0</v>
      </c>
    </row>
    <row r="444" spans="1:58" x14ac:dyDescent="0.25">
      <c r="A444">
        <v>2011</v>
      </c>
      <c r="B444" t="s">
        <v>135</v>
      </c>
      <c r="C444" t="s">
        <v>136</v>
      </c>
      <c r="D444">
        <v>104015</v>
      </c>
      <c r="E444">
        <v>8066</v>
      </c>
      <c r="F444">
        <v>8663</v>
      </c>
      <c r="G444">
        <v>67650</v>
      </c>
      <c r="H444">
        <v>19636</v>
      </c>
      <c r="I444">
        <v>13341</v>
      </c>
      <c r="J444">
        <v>432</v>
      </c>
      <c r="K444">
        <v>2455</v>
      </c>
      <c r="L444">
        <v>6344</v>
      </c>
      <c r="M444">
        <v>4110</v>
      </c>
      <c r="AA444" s="1">
        <f t="shared" si="80"/>
        <v>1</v>
      </c>
      <c r="AB444" s="1">
        <f t="shared" si="81"/>
        <v>3.2381380706093997E-2</v>
      </c>
      <c r="AC444" s="1">
        <f t="shared" si="82"/>
        <v>0.18401918896634437</v>
      </c>
      <c r="AD444" s="1">
        <f t="shared" si="83"/>
        <v>0.47552657222097294</v>
      </c>
      <c r="AE444" s="1">
        <f t="shared" si="84"/>
        <v>0.30807285810658869</v>
      </c>
      <c r="AY444" s="2" t="s">
        <v>205</v>
      </c>
      <c r="AZ444" s="3" t="s">
        <v>871</v>
      </c>
      <c r="BA444" s="1">
        <f>IFERROR(VLOOKUP(AY444,B381:AF755,26,FALSE),"")</f>
        <v>1</v>
      </c>
      <c r="BB444" s="1">
        <f>IFERROR(VLOOKUP(AY444,B381:AF755,27,FALSE),"")</f>
        <v>2.3067776456599288E-2</v>
      </c>
      <c r="BC444" s="1">
        <f>IFERROR(VLOOKUP(AY444,B381:AF755,28,FALSE),"")</f>
        <v>0.1084423305588585</v>
      </c>
      <c r="BD444" s="1">
        <f>IFERROR(VLOOKUP(AY444,B381:AF755,29,FALSE),"")</f>
        <v>0.42140309155766942</v>
      </c>
      <c r="BE444" s="1">
        <f>IFERROR(VLOOKUP(AY444,B381:AF755,30,FALSE),"")</f>
        <v>0.44708680142687279</v>
      </c>
      <c r="BF444" s="1">
        <f>IFERROR(VLOOKUP(AY444,B381:AF755,31,FALSE),"")</f>
        <v>0</v>
      </c>
    </row>
    <row r="445" spans="1:58" x14ac:dyDescent="0.25">
      <c r="A445">
        <v>2011</v>
      </c>
      <c r="B445" t="s">
        <v>137</v>
      </c>
      <c r="C445" t="s">
        <v>138</v>
      </c>
      <c r="D445">
        <v>134460</v>
      </c>
      <c r="E445">
        <v>11250</v>
      </c>
      <c r="F445">
        <v>12978</v>
      </c>
      <c r="G445">
        <v>82613</v>
      </c>
      <c r="H445">
        <v>27619</v>
      </c>
      <c r="I445">
        <v>17884</v>
      </c>
      <c r="J445">
        <v>706</v>
      </c>
      <c r="K445">
        <v>3464</v>
      </c>
      <c r="L445">
        <v>7870</v>
      </c>
      <c r="M445">
        <v>5844</v>
      </c>
      <c r="AA445" s="1">
        <f t="shared" si="80"/>
        <v>1</v>
      </c>
      <c r="AB445" s="1">
        <f t="shared" si="81"/>
        <v>3.9476627152762248E-2</v>
      </c>
      <c r="AC445" s="1">
        <f t="shared" si="82"/>
        <v>0.19369268619995528</v>
      </c>
      <c r="AD445" s="1">
        <f t="shared" si="83"/>
        <v>0.44005815253858199</v>
      </c>
      <c r="AE445" s="1">
        <f t="shared" si="84"/>
        <v>0.3267725341087005</v>
      </c>
      <c r="AY445" t="s">
        <v>593</v>
      </c>
      <c r="AZ445" s="4" t="s">
        <v>874</v>
      </c>
      <c r="BA445" s="1">
        <f>IFERROR(VLOOKUP(AY445,B381:AF755,26,FALSE),"")</f>
        <v>1</v>
      </c>
      <c r="BB445" s="1">
        <f>IFERROR(VLOOKUP(AY445,B381:AF755,27,FALSE),"")</f>
        <v>6.704061634115023E-2</v>
      </c>
      <c r="BC445" s="1">
        <f>IFERROR(VLOOKUP(AY445,B381:AF755,28,FALSE),"")</f>
        <v>7.4880043252010545E-2</v>
      </c>
      <c r="BD445" s="1">
        <f>IFERROR(VLOOKUP(AY445,B381:AF755,29,FALSE),"")</f>
        <v>0.4689126174224505</v>
      </c>
      <c r="BE445" s="1">
        <f>IFERROR(VLOOKUP(AY445,B381:AF755,30,FALSE),"")</f>
        <v>0.3891667229843887</v>
      </c>
      <c r="BF445" s="1">
        <f>IFERROR(VLOOKUP(AY445,B381:AF755,31,FALSE),"")</f>
        <v>0</v>
      </c>
    </row>
    <row r="446" spans="1:58" x14ac:dyDescent="0.25">
      <c r="A446">
        <v>2011</v>
      </c>
      <c r="B446" t="s">
        <v>139</v>
      </c>
      <c r="C446" t="s">
        <v>140</v>
      </c>
      <c r="D446">
        <v>115323</v>
      </c>
      <c r="E446">
        <v>8876</v>
      </c>
      <c r="F446">
        <v>11498</v>
      </c>
      <c r="G446">
        <v>75555</v>
      </c>
      <c r="H446">
        <v>19394</v>
      </c>
      <c r="I446">
        <v>14830</v>
      </c>
      <c r="J446">
        <v>438</v>
      </c>
      <c r="K446">
        <v>2899</v>
      </c>
      <c r="L446">
        <v>7309</v>
      </c>
      <c r="M446">
        <v>4184</v>
      </c>
      <c r="AA446" s="1">
        <f t="shared" ref="AA446:AA509" si="85">I446/$I446</f>
        <v>1</v>
      </c>
      <c r="AB446" s="1">
        <f t="shared" ref="AB446:AB509" si="86">J446/$I446</f>
        <v>2.9534726904922454E-2</v>
      </c>
      <c r="AC446" s="1">
        <f t="shared" ref="AC446:AC509" si="87">K446/$I446</f>
        <v>0.1954821308159137</v>
      </c>
      <c r="AD446" s="1">
        <f t="shared" ref="AD446:AD509" si="88">L446/$I446</f>
        <v>0.49285232636547538</v>
      </c>
      <c r="AE446" s="1">
        <f t="shared" ref="AE446:AE509" si="89">M446/$I446</f>
        <v>0.28213081591368849</v>
      </c>
      <c r="AY446" s="2" t="s">
        <v>641</v>
      </c>
      <c r="AZ446" s="3" t="s">
        <v>874</v>
      </c>
      <c r="BA446" s="1">
        <f>IFERROR(VLOOKUP(AY446,B381:AF755,26,FALSE),"")</f>
        <v>1</v>
      </c>
      <c r="BB446" s="1">
        <f>IFERROR(VLOOKUP(AY446,B381:AF755,27,FALSE),"")</f>
        <v>7.4538408935491227E-2</v>
      </c>
      <c r="BC446" s="1">
        <f>IFERROR(VLOOKUP(AY446,B381:AF755,28,FALSE),"")</f>
        <v>3.9662639617050376E-2</v>
      </c>
      <c r="BD446" s="1">
        <f>IFERROR(VLOOKUP(AY446,B381:AF755,29,FALSE),"")</f>
        <v>0.46273079553225438</v>
      </c>
      <c r="BE446" s="1">
        <f>IFERROR(VLOOKUP(AY446,B381:AF755,30,FALSE),"")</f>
        <v>0.42306815591520402</v>
      </c>
      <c r="BF446" s="1">
        <f>IFERROR(VLOOKUP(AY446,B381:AF755,31,FALSE),"")</f>
        <v>0</v>
      </c>
    </row>
    <row r="447" spans="1:58" x14ac:dyDescent="0.25">
      <c r="A447">
        <v>2011</v>
      </c>
      <c r="B447" t="s">
        <v>141</v>
      </c>
      <c r="C447" t="s">
        <v>142</v>
      </c>
      <c r="D447">
        <v>245255</v>
      </c>
      <c r="E447">
        <v>18778</v>
      </c>
      <c r="F447">
        <v>46352</v>
      </c>
      <c r="G447">
        <v>129283</v>
      </c>
      <c r="H447">
        <v>50842</v>
      </c>
      <c r="I447">
        <v>37543</v>
      </c>
      <c r="J447">
        <v>1252</v>
      </c>
      <c r="K447">
        <v>10936</v>
      </c>
      <c r="L447">
        <v>12737</v>
      </c>
      <c r="M447">
        <v>12618</v>
      </c>
      <c r="AA447" s="1">
        <f t="shared" si="85"/>
        <v>1</v>
      </c>
      <c r="AB447" s="1">
        <f t="shared" si="86"/>
        <v>3.334842713688304E-2</v>
      </c>
      <c r="AC447" s="1">
        <f t="shared" si="87"/>
        <v>0.2912926510934129</v>
      </c>
      <c r="AD447" s="1">
        <f t="shared" si="88"/>
        <v>0.33926431025757131</v>
      </c>
      <c r="AE447" s="1">
        <f t="shared" si="89"/>
        <v>0.33609461151213277</v>
      </c>
      <c r="AY447" s="2" t="s">
        <v>269</v>
      </c>
      <c r="AZ447" s="3" t="s">
        <v>869</v>
      </c>
      <c r="BA447" s="1">
        <f>IFERROR(VLOOKUP(AY447,B381:AF755,26,FALSE),"")</f>
        <v>1</v>
      </c>
      <c r="BB447" s="1">
        <f>IFERROR(VLOOKUP(AY447,B381:AF755,27,FALSE),"")</f>
        <v>3.7545437153242781E-2</v>
      </c>
      <c r="BC447" s="1">
        <f>IFERROR(VLOOKUP(AY447,B381:AF755,28,FALSE),"")</f>
        <v>0.21326764874689114</v>
      </c>
      <c r="BD447" s="1">
        <f>IFERROR(VLOOKUP(AY447,B381:AF755,29,FALSE),"")</f>
        <v>0.35770996747656397</v>
      </c>
      <c r="BE447" s="1">
        <f>IFERROR(VLOOKUP(AY447,B381:AF755,30,FALSE),"")</f>
        <v>0.39147694662330207</v>
      </c>
      <c r="BF447" s="1">
        <f>IFERROR(VLOOKUP(AY447,B381:AF755,31,FALSE),"")</f>
        <v>0</v>
      </c>
    </row>
    <row r="448" spans="1:58" x14ac:dyDescent="0.25">
      <c r="A448">
        <v>2011</v>
      </c>
      <c r="B448" t="s">
        <v>143</v>
      </c>
      <c r="C448" t="s">
        <v>144</v>
      </c>
      <c r="D448">
        <v>219947</v>
      </c>
      <c r="E448">
        <v>19562</v>
      </c>
      <c r="F448">
        <v>30916</v>
      </c>
      <c r="G448">
        <v>124520</v>
      </c>
      <c r="H448">
        <v>44949</v>
      </c>
      <c r="I448">
        <v>28414</v>
      </c>
      <c r="J448">
        <v>1082</v>
      </c>
      <c r="K448">
        <v>6746</v>
      </c>
      <c r="L448">
        <v>10234</v>
      </c>
      <c r="M448">
        <v>10352</v>
      </c>
      <c r="AA448" s="1">
        <f t="shared" si="85"/>
        <v>1</v>
      </c>
      <c r="AB448" s="1">
        <f t="shared" si="86"/>
        <v>3.807981980713733E-2</v>
      </c>
      <c r="AC448" s="1">
        <f t="shared" si="87"/>
        <v>0.23741817413950869</v>
      </c>
      <c r="AD448" s="1">
        <f t="shared" si="88"/>
        <v>0.36017456183571478</v>
      </c>
      <c r="AE448" s="1">
        <f t="shared" si="89"/>
        <v>0.36432744421763918</v>
      </c>
      <c r="AY448" s="2" t="s">
        <v>121</v>
      </c>
      <c r="AZ448" s="3" t="s">
        <v>874</v>
      </c>
      <c r="BA448" s="1">
        <f>IFERROR(VLOOKUP(AY448,B381:AF755,26,FALSE),"")</f>
        <v>1</v>
      </c>
      <c r="BB448" s="1">
        <f>IFERROR(VLOOKUP(AY448,B381:AF755,27,FALSE),"")</f>
        <v>7.5471698113207544E-2</v>
      </c>
      <c r="BC448" s="1">
        <f>IFERROR(VLOOKUP(AY448,B381:AF755,28,FALSE),"")</f>
        <v>8.2704402515723266E-2</v>
      </c>
      <c r="BD448" s="1">
        <f>IFERROR(VLOOKUP(AY448,B381:AF755,29,FALSE),"")</f>
        <v>0.43679245283018869</v>
      </c>
      <c r="BE448" s="1">
        <f>IFERROR(VLOOKUP(AY448,B381:AF755,30,FALSE),"")</f>
        <v>0.40503144654088052</v>
      </c>
      <c r="BF448" s="1">
        <f>IFERROR(VLOOKUP(AY448,B381:AF755,31,FALSE),"")</f>
        <v>0</v>
      </c>
    </row>
    <row r="449" spans="1:58" x14ac:dyDescent="0.25">
      <c r="A449">
        <v>2011</v>
      </c>
      <c r="B449" t="s">
        <v>145</v>
      </c>
      <c r="C449" t="s">
        <v>146</v>
      </c>
      <c r="D449">
        <v>97063</v>
      </c>
      <c r="E449">
        <v>9624</v>
      </c>
      <c r="F449">
        <v>11345</v>
      </c>
      <c r="G449">
        <v>57892</v>
      </c>
      <c r="H449">
        <v>18202</v>
      </c>
      <c r="I449">
        <v>11358</v>
      </c>
      <c r="J449">
        <v>408</v>
      </c>
      <c r="K449">
        <v>2413</v>
      </c>
      <c r="L449">
        <v>4543</v>
      </c>
      <c r="M449">
        <v>3994</v>
      </c>
      <c r="AA449" s="1">
        <f t="shared" si="85"/>
        <v>1</v>
      </c>
      <c r="AB449" s="1">
        <f t="shared" si="86"/>
        <v>3.5921817221341787E-2</v>
      </c>
      <c r="AC449" s="1">
        <f t="shared" si="87"/>
        <v>0.21244937488994542</v>
      </c>
      <c r="AD449" s="1">
        <f t="shared" si="88"/>
        <v>0.39998239126606799</v>
      </c>
      <c r="AE449" s="1">
        <f t="shared" si="89"/>
        <v>0.35164641662264484</v>
      </c>
      <c r="AY449" s="2" t="s">
        <v>579</v>
      </c>
      <c r="AZ449" s="3" t="s">
        <v>871</v>
      </c>
      <c r="BA449" s="1">
        <f>IFERROR(VLOOKUP(AY449,B381:AF755,26,FALSE),"")</f>
        <v>1</v>
      </c>
      <c r="BB449" s="1">
        <f>IFERROR(VLOOKUP(AY449,B381:AF755,27,FALSE),"")</f>
        <v>2.6059525442326155E-2</v>
      </c>
      <c r="BC449" s="1">
        <f>IFERROR(VLOOKUP(AY449,B381:AF755,28,FALSE),"")</f>
        <v>0.27444794952681389</v>
      </c>
      <c r="BD449" s="1">
        <f>IFERROR(VLOOKUP(AY449,B381:AF755,29,FALSE),"")</f>
        <v>0.39624194212042246</v>
      </c>
      <c r="BE449" s="1">
        <f>IFERROR(VLOOKUP(AY449,B381:AF755,30,FALSE),"")</f>
        <v>0.30325058291043755</v>
      </c>
      <c r="BF449" s="1">
        <f>IFERROR(VLOOKUP(AY449,B381:AF755,31,FALSE),"")</f>
        <v>0</v>
      </c>
    </row>
    <row r="450" spans="1:58" x14ac:dyDescent="0.25">
      <c r="A450">
        <v>2011</v>
      </c>
      <c r="B450" t="s">
        <v>147</v>
      </c>
      <c r="C450" t="s">
        <v>148</v>
      </c>
      <c r="D450">
        <v>193183</v>
      </c>
      <c r="E450">
        <v>17926</v>
      </c>
      <c r="F450">
        <v>20395</v>
      </c>
      <c r="G450">
        <v>119209</v>
      </c>
      <c r="H450">
        <v>35653</v>
      </c>
      <c r="I450">
        <v>25036</v>
      </c>
      <c r="J450">
        <v>921</v>
      </c>
      <c r="K450">
        <v>5147</v>
      </c>
      <c r="L450">
        <v>10269</v>
      </c>
      <c r="M450">
        <v>8699</v>
      </c>
      <c r="AA450" s="1">
        <f t="shared" si="85"/>
        <v>1</v>
      </c>
      <c r="AB450" s="1">
        <f t="shared" si="86"/>
        <v>3.678702668157853E-2</v>
      </c>
      <c r="AC450" s="1">
        <f t="shared" si="87"/>
        <v>0.2055839590988976</v>
      </c>
      <c r="AD450" s="1">
        <f t="shared" si="88"/>
        <v>0.41016935612717687</v>
      </c>
      <c r="AE450" s="1">
        <f t="shared" si="89"/>
        <v>0.34745965809234702</v>
      </c>
      <c r="AY450" s="2" t="s">
        <v>425</v>
      </c>
      <c r="AZ450" s="3" t="s">
        <v>870</v>
      </c>
      <c r="BA450" s="1">
        <f>IFERROR(VLOOKUP(AY450,B381:AF755,26,FALSE),"")</f>
        <v>1</v>
      </c>
      <c r="BB450" s="1">
        <f>IFERROR(VLOOKUP(AY450,B381:AF755,27,FALSE),"")</f>
        <v>3.6553660565723796E-2</v>
      </c>
      <c r="BC450" s="1">
        <f>IFERROR(VLOOKUP(AY450,B381:AF755,28,FALSE),"")</f>
        <v>0.54294925124792015</v>
      </c>
      <c r="BD450" s="1">
        <f>IFERROR(VLOOKUP(AY450,B381:AF755,29,FALSE),"")</f>
        <v>0.24537229617304493</v>
      </c>
      <c r="BE450" s="1">
        <f>IFERROR(VLOOKUP(AY450,B381:AF755,30,FALSE),"")</f>
        <v>0.17512479201331116</v>
      </c>
      <c r="BF450" s="1">
        <f>IFERROR(VLOOKUP(AY450,B381:AF755,31,FALSE),"")</f>
        <v>0</v>
      </c>
    </row>
    <row r="451" spans="1:58" x14ac:dyDescent="0.25">
      <c r="A451">
        <v>2011</v>
      </c>
      <c r="B451" t="s">
        <v>149</v>
      </c>
      <c r="C451" t="s">
        <v>150</v>
      </c>
      <c r="D451">
        <v>356677</v>
      </c>
      <c r="E451">
        <v>29997</v>
      </c>
      <c r="F451">
        <v>61705</v>
      </c>
      <c r="G451">
        <v>191282</v>
      </c>
      <c r="H451">
        <v>73693</v>
      </c>
      <c r="I451">
        <v>54098</v>
      </c>
      <c r="J451">
        <v>1739</v>
      </c>
      <c r="K451">
        <v>14993</v>
      </c>
      <c r="L451">
        <v>17611</v>
      </c>
      <c r="M451">
        <v>19755</v>
      </c>
      <c r="AA451" s="1">
        <f t="shared" si="85"/>
        <v>1</v>
      </c>
      <c r="AB451" s="1">
        <f t="shared" si="86"/>
        <v>3.2145365817590296E-2</v>
      </c>
      <c r="AC451" s="1">
        <f t="shared" si="87"/>
        <v>0.27714518096787311</v>
      </c>
      <c r="AD451" s="1">
        <f t="shared" si="88"/>
        <v>0.3255388369255795</v>
      </c>
      <c r="AE451" s="1">
        <f t="shared" si="89"/>
        <v>0.36517061628895708</v>
      </c>
      <c r="AY451" s="2" t="s">
        <v>341</v>
      </c>
      <c r="AZ451" s="4" t="s">
        <v>872</v>
      </c>
      <c r="BA451" s="1">
        <f>IFERROR(VLOOKUP(AY451,B381:AF755,26,FALSE),"")</f>
        <v>1</v>
      </c>
      <c r="BB451" s="1">
        <f>IFERROR(VLOOKUP(AY451,B381:AF755,27,FALSE),"")</f>
        <v>4.2005264965090994E-2</v>
      </c>
      <c r="BC451" s="1">
        <f>IFERROR(VLOOKUP(AY451,B381:AF755,28,FALSE),"")</f>
        <v>0.11960627217580405</v>
      </c>
      <c r="BD451" s="1">
        <f>IFERROR(VLOOKUP(AY451,B381:AF755,29,FALSE),"")</f>
        <v>0.47178665445805196</v>
      </c>
      <c r="BE451" s="1">
        <f>IFERROR(VLOOKUP(AY451,B381:AF755,30,FALSE),"")</f>
        <v>0.366601808401053</v>
      </c>
      <c r="BF451" s="1">
        <f>IFERROR(VLOOKUP(AY451,B381:AF755,31,FALSE),"")</f>
        <v>0</v>
      </c>
    </row>
    <row r="452" spans="1:58" x14ac:dyDescent="0.25">
      <c r="A452">
        <v>2011</v>
      </c>
      <c r="B452" t="s">
        <v>151</v>
      </c>
      <c r="C452" t="s">
        <v>152</v>
      </c>
      <c r="D452">
        <v>152354</v>
      </c>
      <c r="E452">
        <v>11496</v>
      </c>
      <c r="F452">
        <v>14648</v>
      </c>
      <c r="G452">
        <v>95603</v>
      </c>
      <c r="H452">
        <v>30607</v>
      </c>
      <c r="I452">
        <v>19722</v>
      </c>
      <c r="J452">
        <v>541</v>
      </c>
      <c r="K452">
        <v>3667</v>
      </c>
      <c r="L452">
        <v>8986</v>
      </c>
      <c r="M452">
        <v>6528</v>
      </c>
      <c r="AA452" s="1">
        <f t="shared" si="85"/>
        <v>1</v>
      </c>
      <c r="AB452" s="1">
        <f t="shared" si="86"/>
        <v>2.7431295000507047E-2</v>
      </c>
      <c r="AC452" s="1">
        <f t="shared" si="87"/>
        <v>0.18593448940269749</v>
      </c>
      <c r="AD452" s="1">
        <f t="shared" si="88"/>
        <v>0.45563330291045534</v>
      </c>
      <c r="AE452" s="1">
        <f t="shared" si="89"/>
        <v>0.33100091268634013</v>
      </c>
      <c r="AY452" s="2" t="s">
        <v>9</v>
      </c>
      <c r="AZ452" s="3" t="s">
        <v>871</v>
      </c>
      <c r="BA452" s="1">
        <f>IFERROR(VLOOKUP(AY452,B381:AF755,26,FALSE),"")</f>
        <v>1</v>
      </c>
      <c r="BB452" s="1">
        <f>IFERROR(VLOOKUP(AY452,B381:AF755,27,FALSE),"")</f>
        <v>3.0283608396090369E-2</v>
      </c>
      <c r="BC452" s="1">
        <f>IFERROR(VLOOKUP(AY452,B381:AF755,28,FALSE),"")</f>
        <v>0.1515782727127063</v>
      </c>
      <c r="BD452" s="1">
        <f>IFERROR(VLOOKUP(AY452,B381:AF755,29,FALSE),"")</f>
        <v>0.41435667360999839</v>
      </c>
      <c r="BE452" s="1">
        <f>IFERROR(VLOOKUP(AY452,B381:AF755,30,FALSE),"")</f>
        <v>0.40378144528120491</v>
      </c>
      <c r="BF452" s="1">
        <f>IFERROR(VLOOKUP(AY452,B381:AF755,31,FALSE),"")</f>
        <v>0</v>
      </c>
    </row>
    <row r="453" spans="1:58" x14ac:dyDescent="0.25">
      <c r="A453">
        <v>2011</v>
      </c>
      <c r="B453" t="s">
        <v>153</v>
      </c>
      <c r="C453" t="s">
        <v>154</v>
      </c>
      <c r="D453">
        <v>112844</v>
      </c>
      <c r="E453">
        <v>7899</v>
      </c>
      <c r="F453">
        <v>11295</v>
      </c>
      <c r="G453">
        <v>66140</v>
      </c>
      <c r="H453">
        <v>27510</v>
      </c>
      <c r="I453">
        <v>16634</v>
      </c>
      <c r="J453">
        <v>453</v>
      </c>
      <c r="K453">
        <v>3054</v>
      </c>
      <c r="L453">
        <v>6450</v>
      </c>
      <c r="M453">
        <v>6677</v>
      </c>
      <c r="AA453" s="1">
        <f t="shared" si="85"/>
        <v>1</v>
      </c>
      <c r="AB453" s="1">
        <f t="shared" si="86"/>
        <v>2.7233377419742695E-2</v>
      </c>
      <c r="AC453" s="1">
        <f t="shared" si="87"/>
        <v>0.18359985571720572</v>
      </c>
      <c r="AD453" s="1">
        <f t="shared" si="88"/>
        <v>0.38776000961885293</v>
      </c>
      <c r="AE453" s="1">
        <f t="shared" si="89"/>
        <v>0.40140675724419861</v>
      </c>
      <c r="AY453" s="2" t="s">
        <v>521</v>
      </c>
      <c r="AZ453" s="3" t="s">
        <v>870</v>
      </c>
      <c r="BA453" s="1">
        <f>IFERROR(VLOOKUP(AY453,B381:AF755,26,FALSE),"")</f>
        <v>1</v>
      </c>
      <c r="BB453" s="1">
        <f>IFERROR(VLOOKUP(AY453,B381:AF755,27,FALSE),"")</f>
        <v>3.3328190094121281E-2</v>
      </c>
      <c r="BC453" s="1">
        <f>IFERROR(VLOOKUP(AY453,B381:AF755,28,FALSE),"")</f>
        <v>0.27974078074371239</v>
      </c>
      <c r="BD453" s="1">
        <f>IFERROR(VLOOKUP(AY453,B381:AF755,29,FALSE),"")</f>
        <v>0.43372936275266161</v>
      </c>
      <c r="BE453" s="1">
        <f>IFERROR(VLOOKUP(AY453,B381:AF755,30,FALSE),"")</f>
        <v>0.2532016664095047</v>
      </c>
      <c r="BF453" s="1">
        <f>IFERROR(VLOOKUP(AY453,B381:AF755,31,FALSE),"")</f>
        <v>0</v>
      </c>
    </row>
    <row r="454" spans="1:58" x14ac:dyDescent="0.25">
      <c r="A454">
        <v>2011</v>
      </c>
      <c r="B454" t="s">
        <v>155</v>
      </c>
      <c r="C454" t="s">
        <v>156</v>
      </c>
      <c r="D454">
        <v>137987</v>
      </c>
      <c r="E454">
        <v>9486</v>
      </c>
      <c r="F454">
        <v>20066</v>
      </c>
      <c r="G454">
        <v>68057</v>
      </c>
      <c r="H454">
        <v>40378</v>
      </c>
      <c r="I454">
        <v>21336</v>
      </c>
      <c r="J454">
        <v>703</v>
      </c>
      <c r="K454">
        <v>4752</v>
      </c>
      <c r="L454">
        <v>6617</v>
      </c>
      <c r="M454">
        <v>9264</v>
      </c>
      <c r="AA454" s="1">
        <f t="shared" si="85"/>
        <v>1</v>
      </c>
      <c r="AB454" s="1">
        <f t="shared" si="86"/>
        <v>3.2949006374203227E-2</v>
      </c>
      <c r="AC454" s="1">
        <f t="shared" si="87"/>
        <v>0.22272215973003376</v>
      </c>
      <c r="AD454" s="1">
        <f t="shared" si="88"/>
        <v>0.3101331083614548</v>
      </c>
      <c r="AE454" s="1">
        <f t="shared" si="89"/>
        <v>0.43419572553430819</v>
      </c>
      <c r="AY454" s="2" t="s">
        <v>207</v>
      </c>
      <c r="AZ454" s="3" t="s">
        <v>874</v>
      </c>
      <c r="BA454" s="1">
        <f>IFERROR(VLOOKUP(AY454,B381:AF755,26,FALSE),"")</f>
        <v>1</v>
      </c>
      <c r="BB454" s="1">
        <f>IFERROR(VLOOKUP(AY454,B381:AF755,27,FALSE),"")</f>
        <v>5.5005500550055007E-2</v>
      </c>
      <c r="BC454" s="1">
        <f>IFERROR(VLOOKUP(AY454,B381:AF755,28,FALSE),"")</f>
        <v>6.5346534653465349E-2</v>
      </c>
      <c r="BD454" s="1">
        <f>IFERROR(VLOOKUP(AY454,B381:AF755,29,FALSE),"")</f>
        <v>0.53597359735973593</v>
      </c>
      <c r="BE454" s="1">
        <f>IFERROR(VLOOKUP(AY454,B381:AF755,30,FALSE),"")</f>
        <v>0.34367436743674368</v>
      </c>
      <c r="BF454" s="1">
        <f>IFERROR(VLOOKUP(AY454,B381:AF755,31,FALSE),"")</f>
        <v>0</v>
      </c>
    </row>
    <row r="455" spans="1:58" x14ac:dyDescent="0.25">
      <c r="A455">
        <v>2011</v>
      </c>
      <c r="B455" t="s">
        <v>157</v>
      </c>
      <c r="C455" t="s">
        <v>158</v>
      </c>
      <c r="D455">
        <v>123743</v>
      </c>
      <c r="E455">
        <v>8957</v>
      </c>
      <c r="F455">
        <v>28199</v>
      </c>
      <c r="G455">
        <v>54206</v>
      </c>
      <c r="H455">
        <v>32381</v>
      </c>
      <c r="I455">
        <v>21449</v>
      </c>
      <c r="J455">
        <v>785</v>
      </c>
      <c r="K455">
        <v>6782</v>
      </c>
      <c r="L455">
        <v>5807</v>
      </c>
      <c r="M455">
        <v>8075</v>
      </c>
      <c r="AA455" s="1">
        <f t="shared" si="85"/>
        <v>1</v>
      </c>
      <c r="AB455" s="1">
        <f t="shared" si="86"/>
        <v>3.6598442817846986E-2</v>
      </c>
      <c r="AC455" s="1">
        <f t="shared" si="87"/>
        <v>0.31619189705813788</v>
      </c>
      <c r="AD455" s="1">
        <f t="shared" si="88"/>
        <v>0.27073523241176745</v>
      </c>
      <c r="AE455" s="1">
        <f t="shared" si="89"/>
        <v>0.37647442771224765</v>
      </c>
      <c r="AY455" s="2" t="s">
        <v>153</v>
      </c>
      <c r="AZ455" s="3" t="s">
        <v>871</v>
      </c>
      <c r="BA455" s="1">
        <f>IFERROR(VLOOKUP(AY455,B381:AF755,26,FALSE),"")</f>
        <v>1</v>
      </c>
      <c r="BB455" s="1">
        <f>IFERROR(VLOOKUP(AY455,B381:AF755,27,FALSE),"")</f>
        <v>2.7233377419742695E-2</v>
      </c>
      <c r="BC455" s="1">
        <f>IFERROR(VLOOKUP(AY455,B381:AF755,28,FALSE),"")</f>
        <v>0.18359985571720572</v>
      </c>
      <c r="BD455" s="1">
        <f>IFERROR(VLOOKUP(AY455,B381:AF755,29,FALSE),"")</f>
        <v>0.38776000961885293</v>
      </c>
      <c r="BE455" s="1">
        <f>IFERROR(VLOOKUP(AY455,B381:AF755,30,FALSE),"")</f>
        <v>0.40140675724419861</v>
      </c>
      <c r="BF455" s="1">
        <f>IFERROR(VLOOKUP(AY455,B381:AF755,31,FALSE),"")</f>
        <v>0</v>
      </c>
    </row>
    <row r="456" spans="1:58" x14ac:dyDescent="0.25">
      <c r="A456">
        <v>2011</v>
      </c>
      <c r="B456" t="s">
        <v>159</v>
      </c>
      <c r="C456" t="s">
        <v>160</v>
      </c>
      <c r="D456">
        <v>18195</v>
      </c>
      <c r="E456">
        <v>3076</v>
      </c>
      <c r="F456">
        <v>531</v>
      </c>
      <c r="G456">
        <v>10561</v>
      </c>
      <c r="H456">
        <v>4027</v>
      </c>
      <c r="I456">
        <v>2052</v>
      </c>
      <c r="J456">
        <v>164</v>
      </c>
      <c r="K456">
        <v>105</v>
      </c>
      <c r="L456">
        <v>838</v>
      </c>
      <c r="M456">
        <v>945</v>
      </c>
      <c r="AA456" s="1">
        <f t="shared" si="85"/>
        <v>1</v>
      </c>
      <c r="AB456" s="1">
        <f t="shared" si="86"/>
        <v>7.9922027290448339E-2</v>
      </c>
      <c r="AC456" s="1">
        <f t="shared" si="87"/>
        <v>5.1169590643274851E-2</v>
      </c>
      <c r="AD456" s="1">
        <f t="shared" si="88"/>
        <v>0.40838206627680312</v>
      </c>
      <c r="AE456" s="1">
        <f t="shared" si="89"/>
        <v>0.46052631578947367</v>
      </c>
      <c r="AY456" s="2" t="s">
        <v>167</v>
      </c>
      <c r="AZ456" s="3" t="s">
        <v>874</v>
      </c>
      <c r="BA456" s="1">
        <f>IFERROR(VLOOKUP(AY456,B381:AF755,26,FALSE),"")</f>
        <v>1</v>
      </c>
      <c r="BB456" s="1">
        <f>IFERROR(VLOOKUP(AY456,B381:AF755,27,FALSE),"")</f>
        <v>7.626236335242062E-2</v>
      </c>
      <c r="BC456" s="1">
        <f>IFERROR(VLOOKUP(AY456,B381:AF755,28,FALSE),"")</f>
        <v>6.3768870380010417E-2</v>
      </c>
      <c r="BD456" s="1">
        <f>IFERROR(VLOOKUP(AY456,B381:AF755,29,FALSE),"")</f>
        <v>0.48958875585632483</v>
      </c>
      <c r="BE456" s="1">
        <f>IFERROR(VLOOKUP(AY456,B381:AF755,30,FALSE),"")</f>
        <v>0.37038001041124413</v>
      </c>
      <c r="BF456" s="1">
        <f>IFERROR(VLOOKUP(AY456,B381:AF755,31,FALSE),"")</f>
        <v>0</v>
      </c>
    </row>
    <row r="457" spans="1:58" x14ac:dyDescent="0.25">
      <c r="A457">
        <v>2011</v>
      </c>
      <c r="B457" t="s">
        <v>161</v>
      </c>
      <c r="C457" t="s">
        <v>162</v>
      </c>
      <c r="D457">
        <v>59625</v>
      </c>
      <c r="E457">
        <v>5781</v>
      </c>
      <c r="F457">
        <v>3117</v>
      </c>
      <c r="G457">
        <v>40303</v>
      </c>
      <c r="H457">
        <v>10424</v>
      </c>
      <c r="I457">
        <v>7110</v>
      </c>
      <c r="J457">
        <v>251</v>
      </c>
      <c r="K457">
        <v>842</v>
      </c>
      <c r="L457">
        <v>3736</v>
      </c>
      <c r="M457">
        <v>2281</v>
      </c>
      <c r="AA457" s="1">
        <f t="shared" si="85"/>
        <v>1</v>
      </c>
      <c r="AB457" s="1">
        <f t="shared" si="86"/>
        <v>3.530239099859353E-2</v>
      </c>
      <c r="AC457" s="1">
        <f t="shared" si="87"/>
        <v>0.11842475386779185</v>
      </c>
      <c r="AD457" s="1">
        <f t="shared" si="88"/>
        <v>0.52545710267229251</v>
      </c>
      <c r="AE457" s="1">
        <f t="shared" si="89"/>
        <v>0.3208157524613221</v>
      </c>
      <c r="AY457" s="2" t="s">
        <v>137</v>
      </c>
      <c r="AZ457" s="3" t="s">
        <v>871</v>
      </c>
      <c r="BA457" s="1">
        <f>IFERROR(VLOOKUP(AY457,B381:AF755,26,FALSE),"")</f>
        <v>1</v>
      </c>
      <c r="BB457" s="1">
        <f>IFERROR(VLOOKUP(AY457,B381:AF755,27,FALSE),"")</f>
        <v>3.9476627152762248E-2</v>
      </c>
      <c r="BC457" s="1">
        <f>IFERROR(VLOOKUP(AY457,B381:AF755,28,FALSE),"")</f>
        <v>0.19369268619995528</v>
      </c>
      <c r="BD457" s="1">
        <f>IFERROR(VLOOKUP(AY457,B381:AF755,29,FALSE),"")</f>
        <v>0.44005815253858199</v>
      </c>
      <c r="BE457" s="1">
        <f>IFERROR(VLOOKUP(AY457,B381:AF755,30,FALSE),"")</f>
        <v>0.3267725341087005</v>
      </c>
      <c r="BF457" s="1">
        <f>IFERROR(VLOOKUP(AY457,B381:AF755,31,FALSE),"")</f>
        <v>0</v>
      </c>
    </row>
    <row r="458" spans="1:58" x14ac:dyDescent="0.25">
      <c r="A458">
        <v>2011</v>
      </c>
      <c r="B458" t="s">
        <v>163</v>
      </c>
      <c r="C458" t="s">
        <v>164</v>
      </c>
      <c r="D458">
        <v>34676</v>
      </c>
      <c r="E458">
        <v>2886</v>
      </c>
      <c r="F458">
        <v>1929</v>
      </c>
      <c r="G458">
        <v>23818</v>
      </c>
      <c r="H458">
        <v>6043</v>
      </c>
      <c r="I458">
        <v>4450</v>
      </c>
      <c r="J458">
        <v>161</v>
      </c>
      <c r="K458">
        <v>576</v>
      </c>
      <c r="L458">
        <v>2394</v>
      </c>
      <c r="M458">
        <v>1319</v>
      </c>
      <c r="AA458" s="1">
        <f t="shared" si="85"/>
        <v>1</v>
      </c>
      <c r="AB458" s="1">
        <f t="shared" si="86"/>
        <v>3.6179775280898878E-2</v>
      </c>
      <c r="AC458" s="1">
        <f t="shared" si="87"/>
        <v>0.12943820224719102</v>
      </c>
      <c r="AD458" s="1">
        <f t="shared" si="88"/>
        <v>0.53797752808988764</v>
      </c>
      <c r="AE458" s="1">
        <f t="shared" si="89"/>
        <v>0.29640449438202249</v>
      </c>
      <c r="AY458" s="2" t="s">
        <v>523</v>
      </c>
      <c r="AZ458" s="3" t="s">
        <v>873</v>
      </c>
      <c r="BA458" s="1">
        <f>IFERROR(VLOOKUP(AY458,B381:AF755,26,FALSE),"")</f>
        <v>1</v>
      </c>
      <c r="BB458" s="1">
        <f>IFERROR(VLOOKUP(AY458,B381:AF755,27,FALSE),"")</f>
        <v>3.9980576238264807E-2</v>
      </c>
      <c r="BC458" s="1">
        <f>IFERROR(VLOOKUP(AY458,B381:AF755,28,FALSE),"")</f>
        <v>0.13094852703140175</v>
      </c>
      <c r="BD458" s="1">
        <f>IFERROR(VLOOKUP(AY458,B381:AF755,29,FALSE),"")</f>
        <v>0.45176432502427971</v>
      </c>
      <c r="BE458" s="1">
        <f>IFERROR(VLOOKUP(AY458,B381:AF755,30,FALSE),"")</f>
        <v>0.37730657170605375</v>
      </c>
      <c r="BF458" s="1">
        <f>IFERROR(VLOOKUP(AY458,B381:AF755,31,FALSE),"")</f>
        <v>0</v>
      </c>
    </row>
    <row r="459" spans="1:58" x14ac:dyDescent="0.25">
      <c r="A459">
        <v>2011</v>
      </c>
      <c r="B459" t="s">
        <v>165</v>
      </c>
      <c r="C459" t="s">
        <v>166</v>
      </c>
      <c r="D459">
        <v>48095</v>
      </c>
      <c r="E459">
        <v>3808</v>
      </c>
      <c r="F459">
        <v>4529</v>
      </c>
      <c r="G459">
        <v>30170</v>
      </c>
      <c r="H459">
        <v>9588</v>
      </c>
      <c r="I459">
        <v>6098</v>
      </c>
      <c r="J459">
        <v>187</v>
      </c>
      <c r="K459">
        <v>1033</v>
      </c>
      <c r="L459">
        <v>2787</v>
      </c>
      <c r="M459">
        <v>2091</v>
      </c>
      <c r="AA459" s="1">
        <f t="shared" si="85"/>
        <v>1</v>
      </c>
      <c r="AB459" s="1">
        <f t="shared" si="86"/>
        <v>3.0665792062971466E-2</v>
      </c>
      <c r="AC459" s="1">
        <f t="shared" si="87"/>
        <v>0.16939980321416859</v>
      </c>
      <c r="AD459" s="1">
        <f t="shared" si="88"/>
        <v>0.45703509347326993</v>
      </c>
      <c r="AE459" s="1">
        <f t="shared" si="89"/>
        <v>0.34289931124959006</v>
      </c>
      <c r="AY459" s="2" t="s">
        <v>271</v>
      </c>
      <c r="AZ459" s="3" t="s">
        <v>870</v>
      </c>
      <c r="BA459" s="1">
        <f>IFERROR(VLOOKUP(AY459,B381:AF755,26,FALSE),"")</f>
        <v>1</v>
      </c>
      <c r="BB459" s="1">
        <f>IFERROR(VLOOKUP(AY459,B381:AF755,27,FALSE),"")</f>
        <v>3.0651340996168581E-2</v>
      </c>
      <c r="BC459" s="1">
        <f>IFERROR(VLOOKUP(AY459,B381:AF755,28,FALSE),"")</f>
        <v>0.19354293441514536</v>
      </c>
      <c r="BD459" s="1">
        <f>IFERROR(VLOOKUP(AY459,B381:AF755,29,FALSE),"")</f>
        <v>0.49785891368041468</v>
      </c>
      <c r="BE459" s="1">
        <f>IFERROR(VLOOKUP(AY459,B381:AF755,30,FALSE),"")</f>
        <v>0.27794681090827134</v>
      </c>
      <c r="BF459" s="1">
        <f>IFERROR(VLOOKUP(AY459,B381:AF755,31,FALSE),"")</f>
        <v>0</v>
      </c>
    </row>
    <row r="460" spans="1:58" x14ac:dyDescent="0.25">
      <c r="A460">
        <v>2011</v>
      </c>
      <c r="B460" t="s">
        <v>167</v>
      </c>
      <c r="C460" t="s">
        <v>168</v>
      </c>
      <c r="D460">
        <v>35354</v>
      </c>
      <c r="E460">
        <v>6559</v>
      </c>
      <c r="F460">
        <v>1245</v>
      </c>
      <c r="G460">
        <v>21634</v>
      </c>
      <c r="H460">
        <v>5916</v>
      </c>
      <c r="I460">
        <v>3842</v>
      </c>
      <c r="J460">
        <v>293</v>
      </c>
      <c r="K460">
        <v>245</v>
      </c>
      <c r="L460">
        <v>1881</v>
      </c>
      <c r="M460">
        <v>1423</v>
      </c>
      <c r="AA460" s="1">
        <f t="shared" si="85"/>
        <v>1</v>
      </c>
      <c r="AB460" s="1">
        <f t="shared" si="86"/>
        <v>7.626236335242062E-2</v>
      </c>
      <c r="AC460" s="1">
        <f t="shared" si="87"/>
        <v>6.3768870380010417E-2</v>
      </c>
      <c r="AD460" s="1">
        <f t="shared" si="88"/>
        <v>0.48958875585632483</v>
      </c>
      <c r="AE460" s="1">
        <f t="shared" si="89"/>
        <v>0.37038001041124413</v>
      </c>
      <c r="AY460" t="s">
        <v>11</v>
      </c>
      <c r="AZ460" s="4" t="s">
        <v>873</v>
      </c>
      <c r="BA460" s="1">
        <f>IFERROR(VLOOKUP(AY460,B381:AF755,26,FALSE),"")</f>
        <v>1</v>
      </c>
      <c r="BB460" s="1">
        <f>IFERROR(VLOOKUP(AY460,B381:AF755,27,FALSE),"")</f>
        <v>4.6541852541360777E-2</v>
      </c>
      <c r="BC460" s="1">
        <f>IFERROR(VLOOKUP(AY460,B381:AF755,28,FALSE),"")</f>
        <v>0.13481330570093786</v>
      </c>
      <c r="BD460" s="1">
        <f>IFERROR(VLOOKUP(AY460,B381:AF755,29,FALSE),"")</f>
        <v>0.48066317749130633</v>
      </c>
      <c r="BE460" s="1">
        <f>IFERROR(VLOOKUP(AY460,B381:AF755,30,FALSE),"")</f>
        <v>0.33798166426639503</v>
      </c>
      <c r="BF460" s="1">
        <f>IFERROR(VLOOKUP(AY460,B381:AF755,31,FALSE),"")</f>
        <v>0</v>
      </c>
    </row>
    <row r="461" spans="1:58" x14ac:dyDescent="0.25">
      <c r="A461">
        <v>2011</v>
      </c>
      <c r="B461" t="s">
        <v>169</v>
      </c>
      <c r="C461" t="s">
        <v>170</v>
      </c>
      <c r="D461">
        <v>55112</v>
      </c>
      <c r="E461">
        <v>4690</v>
      </c>
      <c r="F461">
        <v>4646</v>
      </c>
      <c r="G461">
        <v>35188</v>
      </c>
      <c r="H461">
        <v>10588</v>
      </c>
      <c r="I461">
        <v>7146</v>
      </c>
      <c r="J461">
        <v>250</v>
      </c>
      <c r="K461">
        <v>1299</v>
      </c>
      <c r="L461">
        <v>3280</v>
      </c>
      <c r="M461">
        <v>2317</v>
      </c>
      <c r="AA461" s="1">
        <f t="shared" si="85"/>
        <v>1</v>
      </c>
      <c r="AB461" s="1">
        <f t="shared" si="86"/>
        <v>3.4984606773019872E-2</v>
      </c>
      <c r="AC461" s="1">
        <f t="shared" si="87"/>
        <v>0.18178001679261124</v>
      </c>
      <c r="AD461" s="1">
        <f t="shared" si="88"/>
        <v>0.45899804086202073</v>
      </c>
      <c r="AE461" s="1">
        <f t="shared" si="89"/>
        <v>0.32423733557234818</v>
      </c>
      <c r="AY461" s="2" t="s">
        <v>427</v>
      </c>
      <c r="AZ461" s="3" t="s">
        <v>870</v>
      </c>
      <c r="BA461" s="1">
        <f>IFERROR(VLOOKUP(AY461,B381:AF755,26,FALSE),"")</f>
        <v>1</v>
      </c>
      <c r="BB461" s="1">
        <f>IFERROR(VLOOKUP(AY461,B381:AF755,27,FALSE),"")</f>
        <v>4.1764844486333649E-2</v>
      </c>
      <c r="BC461" s="1">
        <f>IFERROR(VLOOKUP(AY461,B381:AF755,28,FALSE),"")</f>
        <v>0.61045004712535345</v>
      </c>
      <c r="BD461" s="1">
        <f>IFERROR(VLOOKUP(AY461,B381:AF755,29,FALSE),"")</f>
        <v>0.19268378887841658</v>
      </c>
      <c r="BE461" s="1">
        <f>IFERROR(VLOOKUP(AY461,B381:AF755,30,FALSE),"")</f>
        <v>0.15510131950989633</v>
      </c>
      <c r="BF461" s="1">
        <f>IFERROR(VLOOKUP(AY461,B381:AF755,31,FALSE),"")</f>
        <v>0</v>
      </c>
    </row>
    <row r="462" spans="1:58" x14ac:dyDescent="0.25">
      <c r="A462">
        <v>2011</v>
      </c>
      <c r="B462" t="s">
        <v>171</v>
      </c>
      <c r="C462" t="s">
        <v>172</v>
      </c>
      <c r="D462">
        <v>45862</v>
      </c>
      <c r="E462">
        <v>5593</v>
      </c>
      <c r="F462">
        <v>3855</v>
      </c>
      <c r="G462">
        <v>27237</v>
      </c>
      <c r="H462">
        <v>9177</v>
      </c>
      <c r="I462">
        <v>5448</v>
      </c>
      <c r="J462">
        <v>271</v>
      </c>
      <c r="K462">
        <v>703</v>
      </c>
      <c r="L462">
        <v>2361</v>
      </c>
      <c r="M462">
        <v>2113</v>
      </c>
      <c r="AA462" s="1">
        <f t="shared" si="85"/>
        <v>1</v>
      </c>
      <c r="AB462" s="1">
        <f t="shared" si="86"/>
        <v>4.9743024963289278E-2</v>
      </c>
      <c r="AC462" s="1">
        <f t="shared" si="87"/>
        <v>0.12903817914831131</v>
      </c>
      <c r="AD462" s="1">
        <f t="shared" si="88"/>
        <v>0.43337004405286345</v>
      </c>
      <c r="AE462" s="1">
        <f t="shared" si="89"/>
        <v>0.38784875183553597</v>
      </c>
      <c r="AY462" s="2" t="s">
        <v>307</v>
      </c>
      <c r="AZ462" s="3" t="s">
        <v>874</v>
      </c>
      <c r="BA462" s="1">
        <f>IFERROR(VLOOKUP(AY462,B381:AF755,26,FALSE),"")</f>
        <v>1</v>
      </c>
      <c r="BB462" s="1">
        <f>IFERROR(VLOOKUP(AY462,B381:AF755,27,FALSE),"")</f>
        <v>4.7253634894991924E-2</v>
      </c>
      <c r="BC462" s="1">
        <f>IFERROR(VLOOKUP(AY462,B381:AF755,28,FALSE),"")</f>
        <v>9.9353796445880452E-2</v>
      </c>
      <c r="BD462" s="1">
        <f>IFERROR(VLOOKUP(AY462,B381:AF755,29,FALSE),"")</f>
        <v>0.56037964458804523</v>
      </c>
      <c r="BE462" s="1">
        <f>IFERROR(VLOOKUP(AY462,B381:AF755,30,FALSE),"")</f>
        <v>0.29301292407108237</v>
      </c>
      <c r="BF462" s="1">
        <f>IFERROR(VLOOKUP(AY462,B381:AF755,31,FALSE),"")</f>
        <v>0</v>
      </c>
    </row>
    <row r="463" spans="1:58" x14ac:dyDescent="0.25">
      <c r="A463">
        <v>2011</v>
      </c>
      <c r="B463" t="s">
        <v>173</v>
      </c>
      <c r="C463" t="s">
        <v>174</v>
      </c>
      <c r="D463">
        <v>47132</v>
      </c>
      <c r="E463">
        <v>4799</v>
      </c>
      <c r="F463">
        <v>3474</v>
      </c>
      <c r="G463">
        <v>32440</v>
      </c>
      <c r="H463">
        <v>6419</v>
      </c>
      <c r="I463">
        <v>5720</v>
      </c>
      <c r="J463">
        <v>196</v>
      </c>
      <c r="K463">
        <v>871</v>
      </c>
      <c r="L463">
        <v>3138</v>
      </c>
      <c r="M463">
        <v>1515</v>
      </c>
      <c r="AA463" s="1">
        <f t="shared" si="85"/>
        <v>1</v>
      </c>
      <c r="AB463" s="1">
        <f t="shared" si="86"/>
        <v>3.4265734265734267E-2</v>
      </c>
      <c r="AC463" s="1">
        <f t="shared" si="87"/>
        <v>0.15227272727272728</v>
      </c>
      <c r="AD463" s="1">
        <f t="shared" si="88"/>
        <v>0.54860139860139856</v>
      </c>
      <c r="AE463" s="1">
        <f t="shared" si="89"/>
        <v>0.26486013986013984</v>
      </c>
      <c r="AY463" s="2" t="s">
        <v>611</v>
      </c>
      <c r="AZ463" s="3" t="s">
        <v>873</v>
      </c>
      <c r="BA463" s="1">
        <f>IFERROR(VLOOKUP(AY463,B381:AF755,26,FALSE),"")</f>
        <v>1</v>
      </c>
      <c r="BB463" s="1">
        <f>IFERROR(VLOOKUP(AY463,B381:AF755,27,FALSE),"")</f>
        <v>7.293222871112319E-2</v>
      </c>
      <c r="BC463" s="1">
        <f>IFERROR(VLOOKUP(AY463,B381:AF755,28,FALSE),"")</f>
        <v>9.8872742088822491E-2</v>
      </c>
      <c r="BD463" s="1">
        <f>IFERROR(VLOOKUP(AY463,B381:AF755,29,FALSE),"")</f>
        <v>0.39983702295260082</v>
      </c>
      <c r="BE463" s="1">
        <f>IFERROR(VLOOKUP(AY463,B381:AF755,30,FALSE),"")</f>
        <v>0.42835800624745346</v>
      </c>
      <c r="BF463" s="1">
        <f>IFERROR(VLOOKUP(AY463,B381:AF755,31,FALSE),"")</f>
        <v>0</v>
      </c>
    </row>
    <row r="464" spans="1:58" x14ac:dyDescent="0.25">
      <c r="A464">
        <v>2011</v>
      </c>
      <c r="B464" t="s">
        <v>175</v>
      </c>
      <c r="C464" t="s">
        <v>176</v>
      </c>
      <c r="D464">
        <v>48103</v>
      </c>
      <c r="E464">
        <v>5174</v>
      </c>
      <c r="F464">
        <v>1720</v>
      </c>
      <c r="G464">
        <v>34371</v>
      </c>
      <c r="H464">
        <v>6838</v>
      </c>
      <c r="I464">
        <v>5584</v>
      </c>
      <c r="J464">
        <v>232</v>
      </c>
      <c r="K464">
        <v>527</v>
      </c>
      <c r="L464">
        <v>3062</v>
      </c>
      <c r="M464">
        <v>1763</v>
      </c>
      <c r="AA464" s="1">
        <f t="shared" si="85"/>
        <v>1</v>
      </c>
      <c r="AB464" s="1">
        <f t="shared" si="86"/>
        <v>4.1547277936962751E-2</v>
      </c>
      <c r="AC464" s="1">
        <f t="shared" si="87"/>
        <v>9.4376790830945564E-2</v>
      </c>
      <c r="AD464" s="1">
        <f t="shared" si="88"/>
        <v>0.54835243553008595</v>
      </c>
      <c r="AE464" s="1">
        <f t="shared" si="89"/>
        <v>0.31572349570200575</v>
      </c>
      <c r="AY464" s="2" t="s">
        <v>629</v>
      </c>
      <c r="AZ464" s="3" t="s">
        <v>873</v>
      </c>
      <c r="BA464" s="1">
        <f>IFERROR(VLOOKUP(AY464,B381:AF755,26,FALSE),"")</f>
        <v>1</v>
      </c>
      <c r="BB464" s="1">
        <f>IFERROR(VLOOKUP(AY464,B381:AF755,27,FALSE),"")</f>
        <v>4.0489075967127683E-2</v>
      </c>
      <c r="BC464" s="1">
        <f>IFERROR(VLOOKUP(AY464,B381:AF755,28,FALSE),"")</f>
        <v>5.4720384846662661E-2</v>
      </c>
      <c r="BD464" s="1">
        <f>IFERROR(VLOOKUP(AY464,B381:AF755,29,FALSE),"")</f>
        <v>0.5834836640609341</v>
      </c>
      <c r="BE464" s="1">
        <f>IFERROR(VLOOKUP(AY464,B381:AF755,30,FALSE),"")</f>
        <v>0.32130687512527562</v>
      </c>
      <c r="BF464" s="1">
        <f>IFERROR(VLOOKUP(AY464,B381:AF755,31,FALSE),"")</f>
        <v>0</v>
      </c>
    </row>
    <row r="465" spans="1:58" x14ac:dyDescent="0.25">
      <c r="A465">
        <v>2011</v>
      </c>
      <c r="B465" t="s">
        <v>177</v>
      </c>
      <c r="C465" t="s">
        <v>178</v>
      </c>
      <c r="D465">
        <v>48510</v>
      </c>
      <c r="E465">
        <v>4867</v>
      </c>
      <c r="F465">
        <v>2874</v>
      </c>
      <c r="G465">
        <v>33474</v>
      </c>
      <c r="H465">
        <v>7295</v>
      </c>
      <c r="I465">
        <v>5652</v>
      </c>
      <c r="J465">
        <v>223</v>
      </c>
      <c r="K465">
        <v>723</v>
      </c>
      <c r="L465">
        <v>2910</v>
      </c>
      <c r="M465">
        <v>1796</v>
      </c>
      <c r="AA465" s="1">
        <f t="shared" si="85"/>
        <v>1</v>
      </c>
      <c r="AB465" s="1">
        <f t="shared" si="86"/>
        <v>3.9455060155697101E-2</v>
      </c>
      <c r="AC465" s="1">
        <f t="shared" si="87"/>
        <v>0.12791932059447983</v>
      </c>
      <c r="AD465" s="1">
        <f t="shared" si="88"/>
        <v>0.5148619957537155</v>
      </c>
      <c r="AE465" s="1">
        <f t="shared" si="89"/>
        <v>0.31776362349610759</v>
      </c>
      <c r="AY465" s="2" t="s">
        <v>497</v>
      </c>
      <c r="AZ465" s="3" t="s">
        <v>873</v>
      </c>
      <c r="BA465" s="1">
        <f>IFERROR(VLOOKUP(AY465,B381:AF755,26,FALSE),"")</f>
        <v>1</v>
      </c>
      <c r="BB465" s="1">
        <f>IFERROR(VLOOKUP(AY465,B381:AF755,27,FALSE),"")</f>
        <v>4.9850746268656716E-2</v>
      </c>
      <c r="BC465" s="1">
        <f>IFERROR(VLOOKUP(AY465,B381:AF755,28,FALSE),"")</f>
        <v>8.3134328358208956E-2</v>
      </c>
      <c r="BD465" s="1">
        <f>IFERROR(VLOOKUP(AY465,B381:AF755,29,FALSE),"")</f>
        <v>0.51089552238805969</v>
      </c>
      <c r="BE465" s="1">
        <f>IFERROR(VLOOKUP(AY465,B381:AF755,30,FALSE),"")</f>
        <v>0.35611940298507461</v>
      </c>
      <c r="BF465" s="1">
        <f>IFERROR(VLOOKUP(AY465,B381:AF755,31,FALSE),"")</f>
        <v>0</v>
      </c>
    </row>
    <row r="466" spans="1:58" x14ac:dyDescent="0.25">
      <c r="A466">
        <v>2011</v>
      </c>
      <c r="B466" t="s">
        <v>179</v>
      </c>
      <c r="C466" t="s">
        <v>180</v>
      </c>
      <c r="D466">
        <v>79998</v>
      </c>
      <c r="E466">
        <v>8061</v>
      </c>
      <c r="F466">
        <v>5178</v>
      </c>
      <c r="G466">
        <v>50924</v>
      </c>
      <c r="H466">
        <v>15835</v>
      </c>
      <c r="I466">
        <v>10941</v>
      </c>
      <c r="J466">
        <v>477</v>
      </c>
      <c r="K466">
        <v>1433</v>
      </c>
      <c r="L466">
        <v>4756</v>
      </c>
      <c r="M466">
        <v>4275</v>
      </c>
      <c r="AA466" s="1">
        <f t="shared" si="85"/>
        <v>1</v>
      </c>
      <c r="AB466" s="1">
        <f t="shared" si="86"/>
        <v>4.3597477378667399E-2</v>
      </c>
      <c r="AC466" s="1">
        <f t="shared" si="87"/>
        <v>0.13097523078329221</v>
      </c>
      <c r="AD466" s="1">
        <f t="shared" si="88"/>
        <v>0.43469518325564394</v>
      </c>
      <c r="AE466" s="1">
        <f t="shared" si="89"/>
        <v>0.39073210858239649</v>
      </c>
      <c r="AY466" s="2" t="s">
        <v>343</v>
      </c>
      <c r="AZ466" s="4" t="s">
        <v>872</v>
      </c>
      <c r="BA466" s="1">
        <f>IFERROR(VLOOKUP(AY466,B381:AF755,26,FALSE),"")</f>
        <v>1</v>
      </c>
      <c r="BB466" s="1">
        <f>IFERROR(VLOOKUP(AY466,B381:AF755,27,FALSE),"")</f>
        <v>4.3600751274483499E-2</v>
      </c>
      <c r="BC466" s="1">
        <f>IFERROR(VLOOKUP(AY466,B381:AF755,28,FALSE),"")</f>
        <v>0.15360880064394955</v>
      </c>
      <c r="BD466" s="1">
        <f>IFERROR(VLOOKUP(AY466,B381:AF755,29,FALSE),"")</f>
        <v>0.47732760933726859</v>
      </c>
      <c r="BE466" s="1">
        <f>IFERROR(VLOOKUP(AY466,B381:AF755,30,FALSE),"")</f>
        <v>0.32546283874429838</v>
      </c>
      <c r="BF466" s="1">
        <f>IFERROR(VLOOKUP(AY466,B381:AF755,31,FALSE),"")</f>
        <v>0</v>
      </c>
    </row>
    <row r="467" spans="1:58" x14ac:dyDescent="0.25">
      <c r="A467">
        <v>2011</v>
      </c>
      <c r="B467" t="s">
        <v>181</v>
      </c>
      <c r="C467" t="s">
        <v>182</v>
      </c>
      <c r="D467">
        <v>44413</v>
      </c>
      <c r="E467">
        <v>6578</v>
      </c>
      <c r="F467">
        <v>1742</v>
      </c>
      <c r="G467">
        <v>29296</v>
      </c>
      <c r="H467">
        <v>6797</v>
      </c>
      <c r="I467">
        <v>4671</v>
      </c>
      <c r="J467">
        <v>259</v>
      </c>
      <c r="K467">
        <v>351</v>
      </c>
      <c r="L467">
        <v>2262</v>
      </c>
      <c r="M467">
        <v>1799</v>
      </c>
      <c r="AA467" s="1">
        <f t="shared" si="85"/>
        <v>1</v>
      </c>
      <c r="AB467" s="1">
        <f t="shared" si="86"/>
        <v>5.5448512095910937E-2</v>
      </c>
      <c r="AC467" s="1">
        <f t="shared" si="87"/>
        <v>7.5144508670520235E-2</v>
      </c>
      <c r="AD467" s="1">
        <f t="shared" si="88"/>
        <v>0.48426461143224148</v>
      </c>
      <c r="AE467" s="1">
        <f t="shared" si="89"/>
        <v>0.38514236780132732</v>
      </c>
      <c r="AY467" s="2" t="s">
        <v>193</v>
      </c>
      <c r="AZ467" s="3" t="s">
        <v>874</v>
      </c>
      <c r="BA467" s="1">
        <f>IFERROR(VLOOKUP(AY467,B381:AF755,26,FALSE),"")</f>
        <v>1</v>
      </c>
      <c r="BB467" s="1">
        <f>IFERROR(VLOOKUP(AY467,B381:AF755,27,FALSE),"")</f>
        <v>7.7920143027413583E-2</v>
      </c>
      <c r="BC467" s="1">
        <f>IFERROR(VLOOKUP(AY467,B381:AF755,28,FALSE),"")</f>
        <v>5.0655542312276522E-2</v>
      </c>
      <c r="BD467" s="1">
        <f>IFERROR(VLOOKUP(AY467,B381:AF755,29,FALSE),"")</f>
        <v>0.47392729439809295</v>
      </c>
      <c r="BE467" s="1">
        <f>IFERROR(VLOOKUP(AY467,B381:AF755,30,FALSE),"")</f>
        <v>0.39749702026221695</v>
      </c>
      <c r="BF467" s="1">
        <f>IFERROR(VLOOKUP(AY467,B381:AF755,31,FALSE),"")</f>
        <v>0</v>
      </c>
    </row>
    <row r="468" spans="1:58" x14ac:dyDescent="0.25">
      <c r="A468">
        <v>2011</v>
      </c>
      <c r="B468" t="s">
        <v>183</v>
      </c>
      <c r="C468" t="s">
        <v>184</v>
      </c>
      <c r="D468">
        <v>54065</v>
      </c>
      <c r="E468">
        <v>5915</v>
      </c>
      <c r="F468">
        <v>2025</v>
      </c>
      <c r="G468">
        <v>37362</v>
      </c>
      <c r="H468">
        <v>8763</v>
      </c>
      <c r="I468">
        <v>6177</v>
      </c>
      <c r="J468">
        <v>245</v>
      </c>
      <c r="K468">
        <v>488</v>
      </c>
      <c r="L468">
        <v>3383</v>
      </c>
      <c r="M468">
        <v>2061</v>
      </c>
      <c r="AA468" s="1">
        <f t="shared" si="85"/>
        <v>1</v>
      </c>
      <c r="AB468" s="1">
        <f t="shared" si="86"/>
        <v>3.9663266958070258E-2</v>
      </c>
      <c r="AC468" s="1">
        <f t="shared" si="87"/>
        <v>7.9002752145054228E-2</v>
      </c>
      <c r="AD468" s="1">
        <f t="shared" si="88"/>
        <v>0.54767686579245589</v>
      </c>
      <c r="AE468" s="1">
        <f t="shared" si="89"/>
        <v>0.33365711510441964</v>
      </c>
      <c r="AY468" s="2" t="s">
        <v>209</v>
      </c>
      <c r="AZ468" s="3" t="s">
        <v>873</v>
      </c>
      <c r="BA468" s="1">
        <f>IFERROR(VLOOKUP(AY468,B381:AF755,26,FALSE),"")</f>
        <v>1</v>
      </c>
      <c r="BB468" s="1">
        <f>IFERROR(VLOOKUP(AY468,B381:AF755,27,FALSE),"")</f>
        <v>3.9711934156378602E-2</v>
      </c>
      <c r="BC468" s="1">
        <f>IFERROR(VLOOKUP(AY468,B381:AF755,28,FALSE),"")</f>
        <v>4.8971193415637861E-2</v>
      </c>
      <c r="BD468" s="1">
        <f>IFERROR(VLOOKUP(AY468,B381:AF755,29,FALSE),"")</f>
        <v>0.5380658436213992</v>
      </c>
      <c r="BE468" s="1">
        <f>IFERROR(VLOOKUP(AY468,B381:AF755,30,FALSE),"")</f>
        <v>0.37325102880658434</v>
      </c>
      <c r="BF468" s="1">
        <f>IFERROR(VLOOKUP(AY468,B381:AF755,31,FALSE),"")</f>
        <v>0</v>
      </c>
    </row>
    <row r="469" spans="1:58" x14ac:dyDescent="0.25">
      <c r="A469">
        <v>2011</v>
      </c>
      <c r="B469" t="s">
        <v>185</v>
      </c>
      <c r="C469" t="s">
        <v>186</v>
      </c>
      <c r="D469">
        <v>26380</v>
      </c>
      <c r="E469">
        <v>3578</v>
      </c>
      <c r="F469">
        <v>1031</v>
      </c>
      <c r="G469">
        <v>16645</v>
      </c>
      <c r="H469">
        <v>5126</v>
      </c>
      <c r="I469">
        <v>3097</v>
      </c>
      <c r="J469">
        <v>158</v>
      </c>
      <c r="K469">
        <v>252</v>
      </c>
      <c r="L469">
        <v>1470</v>
      </c>
      <c r="M469">
        <v>1217</v>
      </c>
      <c r="AA469" s="1">
        <f t="shared" si="85"/>
        <v>1</v>
      </c>
      <c r="AB469" s="1">
        <f t="shared" si="86"/>
        <v>5.1017113335485954E-2</v>
      </c>
      <c r="AC469" s="1">
        <f t="shared" si="87"/>
        <v>8.1369066838876333E-2</v>
      </c>
      <c r="AD469" s="1">
        <f t="shared" si="88"/>
        <v>0.47465288989344528</v>
      </c>
      <c r="AE469" s="1">
        <f t="shared" si="89"/>
        <v>0.39296092993219245</v>
      </c>
      <c r="AY469" s="2" t="s">
        <v>111</v>
      </c>
      <c r="AZ469" s="3" t="s">
        <v>873</v>
      </c>
      <c r="BA469" s="1">
        <f>IFERROR(VLOOKUP(AY469,B381:AF755,26,FALSE),"")</f>
        <v>1</v>
      </c>
      <c r="BB469" s="1">
        <f>IFERROR(VLOOKUP(AY469,B381:AF755,27,FALSE),"")</f>
        <v>4.5498809781432593E-2</v>
      </c>
      <c r="BC469" s="1">
        <f>IFERROR(VLOOKUP(AY469,B381:AF755,28,FALSE),"")</f>
        <v>8.8995888335858045E-2</v>
      </c>
      <c r="BD469" s="1">
        <f>IFERROR(VLOOKUP(AY469,B381:AF755,29,FALSE),"")</f>
        <v>0.4805777970136334</v>
      </c>
      <c r="BE469" s="1">
        <f>IFERROR(VLOOKUP(AY469,B381:AF755,30,FALSE),"")</f>
        <v>0.38492750486907595</v>
      </c>
      <c r="BF469" s="1">
        <f>IFERROR(VLOOKUP(AY469,B381:AF755,31,FALSE),"")</f>
        <v>0</v>
      </c>
    </row>
    <row r="470" spans="1:58" x14ac:dyDescent="0.25">
      <c r="A470">
        <v>2011</v>
      </c>
      <c r="B470" t="s">
        <v>187</v>
      </c>
      <c r="C470" t="s">
        <v>188</v>
      </c>
      <c r="D470">
        <v>46522</v>
      </c>
      <c r="E470">
        <v>5069</v>
      </c>
      <c r="F470">
        <v>1267</v>
      </c>
      <c r="G470">
        <v>32819</v>
      </c>
      <c r="H470">
        <v>7367</v>
      </c>
      <c r="I470">
        <v>5171</v>
      </c>
      <c r="J470">
        <v>225</v>
      </c>
      <c r="K470">
        <v>336</v>
      </c>
      <c r="L470">
        <v>2855</v>
      </c>
      <c r="M470">
        <v>1755</v>
      </c>
      <c r="AA470" s="1">
        <f t="shared" si="85"/>
        <v>1</v>
      </c>
      <c r="AB470" s="1">
        <f t="shared" si="86"/>
        <v>4.3511893250821894E-2</v>
      </c>
      <c r="AC470" s="1">
        <f t="shared" si="87"/>
        <v>6.4977760587894021E-2</v>
      </c>
      <c r="AD470" s="1">
        <f t="shared" si="88"/>
        <v>0.55211757880487333</v>
      </c>
      <c r="AE470" s="1">
        <f t="shared" si="89"/>
        <v>0.33939276735641077</v>
      </c>
      <c r="AY470" s="2" t="s">
        <v>243</v>
      </c>
      <c r="AZ470" s="4" t="s">
        <v>872</v>
      </c>
      <c r="BA470" s="1">
        <f>IFERROR(VLOOKUP(AY470,B381:AF755,26,FALSE),"")</f>
        <v>1</v>
      </c>
      <c r="BB470" s="1">
        <f>IFERROR(VLOOKUP(AY470,B381:AF755,27,FALSE),"")</f>
        <v>3.8927097661623111E-2</v>
      </c>
      <c r="BC470" s="1">
        <f>IFERROR(VLOOKUP(AY470,B381:AF755,28,FALSE),"")</f>
        <v>7.1801925722145804E-2</v>
      </c>
      <c r="BD470" s="1">
        <f>IFERROR(VLOOKUP(AY470,B381:AF755,29,FALSE),"")</f>
        <v>0.45240715268225584</v>
      </c>
      <c r="BE470" s="1">
        <f>IFERROR(VLOOKUP(AY470,B381:AF755,30,FALSE),"")</f>
        <v>0.43686382393397521</v>
      </c>
      <c r="BF470" s="1">
        <f>IFERROR(VLOOKUP(AY470,B381:AF755,31,FALSE),"")</f>
        <v>0</v>
      </c>
    </row>
    <row r="471" spans="1:58" x14ac:dyDescent="0.25">
      <c r="A471">
        <v>2011</v>
      </c>
      <c r="B471" t="s">
        <v>189</v>
      </c>
      <c r="C471" t="s">
        <v>190</v>
      </c>
      <c r="D471">
        <v>26550</v>
      </c>
      <c r="E471">
        <v>2235</v>
      </c>
      <c r="F471">
        <v>2473</v>
      </c>
      <c r="G471">
        <v>17014</v>
      </c>
      <c r="H471">
        <v>4828</v>
      </c>
      <c r="I471">
        <v>3424</v>
      </c>
      <c r="J471">
        <v>116</v>
      </c>
      <c r="K471">
        <v>631</v>
      </c>
      <c r="L471">
        <v>1491</v>
      </c>
      <c r="M471">
        <v>1186</v>
      </c>
      <c r="AA471" s="1">
        <f t="shared" si="85"/>
        <v>1</v>
      </c>
      <c r="AB471" s="1">
        <f t="shared" si="86"/>
        <v>3.3878504672897193E-2</v>
      </c>
      <c r="AC471" s="1">
        <f t="shared" si="87"/>
        <v>0.1842873831775701</v>
      </c>
      <c r="AD471" s="1">
        <f t="shared" si="88"/>
        <v>0.43545560747663553</v>
      </c>
      <c r="AE471" s="1">
        <f t="shared" si="89"/>
        <v>0.34637850467289721</v>
      </c>
      <c r="AY471" s="2" t="s">
        <v>485</v>
      </c>
      <c r="AZ471" s="3" t="s">
        <v>871</v>
      </c>
      <c r="BA471" s="1">
        <f>IFERROR(VLOOKUP(AY471,B381:AF755,26,FALSE),"")</f>
        <v>1</v>
      </c>
      <c r="BB471" s="1">
        <f>IFERROR(VLOOKUP(AY471,B381:AF755,27,FALSE),"")</f>
        <v>3.6648342495418956E-2</v>
      </c>
      <c r="BC471" s="1">
        <f>IFERROR(VLOOKUP(AY471,B381:AF755,28,FALSE),"")</f>
        <v>0.16241879060469766</v>
      </c>
      <c r="BD471" s="1">
        <f>IFERROR(VLOOKUP(AY471,B381:AF755,29,FALSE),"")</f>
        <v>0.3851407629518574</v>
      </c>
      <c r="BE471" s="1">
        <f>IFERROR(VLOOKUP(AY471,B381:AF755,30,FALSE),"")</f>
        <v>0.41579210394802596</v>
      </c>
      <c r="BF471" s="1">
        <f>IFERROR(VLOOKUP(AY471,B381:AF755,31,FALSE),"")</f>
        <v>0</v>
      </c>
    </row>
    <row r="472" spans="1:58" x14ac:dyDescent="0.25">
      <c r="A472">
        <v>2011</v>
      </c>
      <c r="B472" t="s">
        <v>191</v>
      </c>
      <c r="C472" t="s">
        <v>192</v>
      </c>
      <c r="D472">
        <v>30978</v>
      </c>
      <c r="E472">
        <v>2892</v>
      </c>
      <c r="F472">
        <v>747</v>
      </c>
      <c r="G472">
        <v>18558</v>
      </c>
      <c r="H472">
        <v>8781</v>
      </c>
      <c r="I472">
        <v>4127</v>
      </c>
      <c r="J472">
        <v>156</v>
      </c>
      <c r="K472">
        <v>170</v>
      </c>
      <c r="L472">
        <v>1839</v>
      </c>
      <c r="M472">
        <v>1962</v>
      </c>
      <c r="AA472" s="1">
        <f t="shared" si="85"/>
        <v>1</v>
      </c>
      <c r="AB472" s="1">
        <f t="shared" si="86"/>
        <v>3.7799854615943783E-2</v>
      </c>
      <c r="AC472" s="1">
        <f t="shared" si="87"/>
        <v>4.1192149260964379E-2</v>
      </c>
      <c r="AD472" s="1">
        <f t="shared" si="88"/>
        <v>0.44560213229949114</v>
      </c>
      <c r="AE472" s="1">
        <f t="shared" si="89"/>
        <v>0.47540586382360067</v>
      </c>
      <c r="AY472" s="2" t="s">
        <v>499</v>
      </c>
      <c r="AZ472" s="4" t="s">
        <v>872</v>
      </c>
      <c r="BA472" s="1">
        <f>IFERROR(VLOOKUP(AY472,B381:AF755,26,FALSE),"")</f>
        <v>1</v>
      </c>
      <c r="BB472" s="1">
        <f>IFERROR(VLOOKUP(AY472,B381:AF755,27,FALSE),"")</f>
        <v>2.8170620437956203E-2</v>
      </c>
      <c r="BC472" s="1">
        <f>IFERROR(VLOOKUP(AY472,B381:AF755,28,FALSE),"")</f>
        <v>0.12442974452554745</v>
      </c>
      <c r="BD472" s="1">
        <f>IFERROR(VLOOKUP(AY472,B381:AF755,29,FALSE),"")</f>
        <v>0.50775547445255476</v>
      </c>
      <c r="BE472" s="1">
        <f>IFERROR(VLOOKUP(AY472,B381:AF755,30,FALSE),"")</f>
        <v>0.33964416058394159</v>
      </c>
      <c r="BF472" s="1">
        <f>IFERROR(VLOOKUP(AY472,B381:AF755,31,FALSE),"")</f>
        <v>0</v>
      </c>
    </row>
    <row r="473" spans="1:58" x14ac:dyDescent="0.25">
      <c r="A473">
        <v>2011</v>
      </c>
      <c r="B473" t="s">
        <v>193</v>
      </c>
      <c r="C473" t="s">
        <v>194</v>
      </c>
      <c r="D473">
        <v>56911</v>
      </c>
      <c r="E473">
        <v>8931</v>
      </c>
      <c r="F473">
        <v>1242</v>
      </c>
      <c r="G473">
        <v>34195</v>
      </c>
      <c r="H473">
        <v>12543</v>
      </c>
      <c r="I473">
        <v>6712</v>
      </c>
      <c r="J473">
        <v>523</v>
      </c>
      <c r="K473">
        <v>340</v>
      </c>
      <c r="L473">
        <v>3181</v>
      </c>
      <c r="M473">
        <v>2668</v>
      </c>
      <c r="AA473" s="1">
        <f t="shared" si="85"/>
        <v>1</v>
      </c>
      <c r="AB473" s="1">
        <f t="shared" si="86"/>
        <v>7.7920143027413583E-2</v>
      </c>
      <c r="AC473" s="1">
        <f t="shared" si="87"/>
        <v>5.0655542312276522E-2</v>
      </c>
      <c r="AD473" s="1">
        <f t="shared" si="88"/>
        <v>0.47392729439809295</v>
      </c>
      <c r="AE473" s="1">
        <f t="shared" si="89"/>
        <v>0.39749702026221695</v>
      </c>
      <c r="AY473" s="2" t="s">
        <v>53</v>
      </c>
      <c r="AZ473" s="3" t="s">
        <v>874</v>
      </c>
      <c r="BA473" s="1">
        <f>IFERROR(VLOOKUP(AY473,B381:AF755,26,FALSE),"")</f>
        <v>1</v>
      </c>
      <c r="BB473" s="1">
        <f>IFERROR(VLOOKUP(AY473,B381:AF755,27,FALSE),"")</f>
        <v>9.4723850663375506E-2</v>
      </c>
      <c r="BC473" s="1">
        <f>IFERROR(VLOOKUP(AY473,B381:AF755,28,FALSE),"")</f>
        <v>6.356062943535945E-2</v>
      </c>
      <c r="BD473" s="1">
        <f>IFERROR(VLOOKUP(AY473,B381:AF755,29,FALSE),"")</f>
        <v>0.45325516815797595</v>
      </c>
      <c r="BE473" s="1">
        <f>IFERROR(VLOOKUP(AY473,B381:AF755,30,FALSE),"")</f>
        <v>0.38846035174328913</v>
      </c>
      <c r="BF473" s="1">
        <f>IFERROR(VLOOKUP(AY473,B381:AF755,31,FALSE),"")</f>
        <v>0</v>
      </c>
    </row>
    <row r="474" spans="1:58" x14ac:dyDescent="0.25">
      <c r="A474">
        <v>2011</v>
      </c>
      <c r="B474" t="s">
        <v>195</v>
      </c>
      <c r="C474" t="s">
        <v>196</v>
      </c>
      <c r="D474">
        <v>44776</v>
      </c>
      <c r="E474">
        <v>3132</v>
      </c>
      <c r="F474">
        <v>2797</v>
      </c>
      <c r="G474">
        <v>23483</v>
      </c>
      <c r="H474">
        <v>15364</v>
      </c>
      <c r="I474">
        <v>8711</v>
      </c>
      <c r="J474">
        <v>297</v>
      </c>
      <c r="K474">
        <v>794</v>
      </c>
      <c r="L474">
        <v>3079</v>
      </c>
      <c r="M474">
        <v>4541</v>
      </c>
      <c r="AA474" s="1">
        <f t="shared" si="85"/>
        <v>1</v>
      </c>
      <c r="AB474" s="1">
        <f t="shared" si="86"/>
        <v>3.4094822638043851E-2</v>
      </c>
      <c r="AC474" s="1">
        <f t="shared" si="87"/>
        <v>9.1149121800022964E-2</v>
      </c>
      <c r="AD474" s="1">
        <f t="shared" si="88"/>
        <v>0.35346114108598325</v>
      </c>
      <c r="AE474" s="1">
        <f t="shared" si="89"/>
        <v>0.52129491447595</v>
      </c>
      <c r="AY474" s="2" t="s">
        <v>551</v>
      </c>
      <c r="AZ474" s="3" t="s">
        <v>870</v>
      </c>
      <c r="BA474" s="1">
        <f>IFERROR(VLOOKUP(AY474,B381:AF755,26,FALSE),"")</f>
        <v>1</v>
      </c>
      <c r="BB474" s="1">
        <f>IFERROR(VLOOKUP(AY474,B381:AF755,27,FALSE),"")</f>
        <v>5.9568396647048334E-2</v>
      </c>
      <c r="BC474" s="1">
        <f>IFERROR(VLOOKUP(AY474,B381:AF755,28,FALSE),"")</f>
        <v>0.20884608525057963</v>
      </c>
      <c r="BD474" s="1">
        <f>IFERROR(VLOOKUP(AY474,B381:AF755,29,FALSE),"")</f>
        <v>0.42125914036026396</v>
      </c>
      <c r="BE474" s="1">
        <f>IFERROR(VLOOKUP(AY474,B381:AF755,30,FALSE),"")</f>
        <v>0.31032637774210808</v>
      </c>
      <c r="BF474" s="1">
        <f>IFERROR(VLOOKUP(AY474,B381:AF755,31,FALSE),"")</f>
        <v>0</v>
      </c>
    </row>
    <row r="475" spans="1:58" x14ac:dyDescent="0.25">
      <c r="A475">
        <v>2011</v>
      </c>
      <c r="B475" t="s">
        <v>197</v>
      </c>
      <c r="C475" t="s">
        <v>198</v>
      </c>
      <c r="D475">
        <v>52708</v>
      </c>
      <c r="E475">
        <v>6063</v>
      </c>
      <c r="F475">
        <v>2120</v>
      </c>
      <c r="G475">
        <v>35004</v>
      </c>
      <c r="H475">
        <v>9521</v>
      </c>
      <c r="I475">
        <v>6178</v>
      </c>
      <c r="J475">
        <v>238</v>
      </c>
      <c r="K475">
        <v>558</v>
      </c>
      <c r="L475">
        <v>3143</v>
      </c>
      <c r="M475">
        <v>2239</v>
      </c>
      <c r="AA475" s="1">
        <f t="shared" si="85"/>
        <v>1</v>
      </c>
      <c r="AB475" s="1">
        <f t="shared" si="86"/>
        <v>3.8523794108125606E-2</v>
      </c>
      <c r="AC475" s="1">
        <f t="shared" si="87"/>
        <v>9.0320492068630631E-2</v>
      </c>
      <c r="AD475" s="1">
        <f t="shared" si="88"/>
        <v>0.50874069278083522</v>
      </c>
      <c r="AE475" s="1">
        <f t="shared" si="89"/>
        <v>0.36241502104240852</v>
      </c>
      <c r="AY475" s="2" t="s">
        <v>429</v>
      </c>
      <c r="AZ475" s="3" t="s">
        <v>870</v>
      </c>
      <c r="BA475" s="1">
        <f>IFERROR(VLOOKUP(AY475,B381:AF755,26,FALSE),"")</f>
        <v>1</v>
      </c>
      <c r="BB475" s="1">
        <f>IFERROR(VLOOKUP(AY475,B381:AF755,27,FALSE),"")</f>
        <v>4.0788623141564319E-2</v>
      </c>
      <c r="BC475" s="1">
        <f>IFERROR(VLOOKUP(AY475,B381:AF755,28,FALSE),"")</f>
        <v>0.49631544925662574</v>
      </c>
      <c r="BD475" s="1">
        <f>IFERROR(VLOOKUP(AY475,B381:AF755,29,FALSE),"")</f>
        <v>0.29023917259211379</v>
      </c>
      <c r="BE475" s="1">
        <f>IFERROR(VLOOKUP(AY475,B381:AF755,30,FALSE),"")</f>
        <v>0.17265675500969618</v>
      </c>
      <c r="BF475" s="1">
        <f>IFERROR(VLOOKUP(AY475,B381:AF755,31,FALSE),"")</f>
        <v>0</v>
      </c>
    </row>
    <row r="476" spans="1:58" x14ac:dyDescent="0.25">
      <c r="A476">
        <v>2011</v>
      </c>
      <c r="B476" t="s">
        <v>199</v>
      </c>
      <c r="C476" t="s">
        <v>200</v>
      </c>
      <c r="D476">
        <v>41801</v>
      </c>
      <c r="E476">
        <v>5066</v>
      </c>
      <c r="F476">
        <v>1023</v>
      </c>
      <c r="G476">
        <v>27869</v>
      </c>
      <c r="H476">
        <v>7843</v>
      </c>
      <c r="I476">
        <v>5103</v>
      </c>
      <c r="J476">
        <v>201</v>
      </c>
      <c r="K476">
        <v>279</v>
      </c>
      <c r="L476">
        <v>2701</v>
      </c>
      <c r="M476">
        <v>1922</v>
      </c>
      <c r="AA476" s="1">
        <f t="shared" si="85"/>
        <v>1</v>
      </c>
      <c r="AB476" s="1">
        <f t="shared" si="86"/>
        <v>3.93885949441505E-2</v>
      </c>
      <c r="AC476" s="1">
        <f t="shared" si="87"/>
        <v>5.4673721340388004E-2</v>
      </c>
      <c r="AD476" s="1">
        <f t="shared" si="88"/>
        <v>0.52929649225945519</v>
      </c>
      <c r="AE476" s="1">
        <f t="shared" si="89"/>
        <v>0.37664119145600627</v>
      </c>
      <c r="AY476" s="2" t="s">
        <v>327</v>
      </c>
      <c r="AZ476" s="4" t="s">
        <v>872</v>
      </c>
      <c r="BA476" s="1">
        <f>IFERROR(VLOOKUP(AY476,B381:AF755,26,FALSE),"")</f>
        <v>1</v>
      </c>
      <c r="BB476" s="1">
        <f>IFERROR(VLOOKUP(AY476,B381:AF755,27,FALSE),"")</f>
        <v>4.3297491039426525E-2</v>
      </c>
      <c r="BC476" s="1">
        <f>IFERROR(VLOOKUP(AY476,B381:AF755,28,FALSE),"")</f>
        <v>0.31197132616487455</v>
      </c>
      <c r="BD476" s="1">
        <f>IFERROR(VLOOKUP(AY476,B381:AF755,29,FALSE),"")</f>
        <v>0.42394265232974909</v>
      </c>
      <c r="BE476" s="1">
        <f>IFERROR(VLOOKUP(AY476,B381:AF755,30,FALSE),"")</f>
        <v>0.22078853046594982</v>
      </c>
      <c r="BF476" s="1">
        <f>IFERROR(VLOOKUP(AY476,B381:AF755,31,FALSE),"")</f>
        <v>0</v>
      </c>
    </row>
    <row r="477" spans="1:58" x14ac:dyDescent="0.25">
      <c r="A477">
        <v>2011</v>
      </c>
      <c r="B477" t="s">
        <v>201</v>
      </c>
      <c r="C477" t="s">
        <v>202</v>
      </c>
      <c r="D477">
        <v>66971</v>
      </c>
      <c r="E477">
        <v>8118</v>
      </c>
      <c r="F477">
        <v>2693</v>
      </c>
      <c r="G477">
        <v>42368</v>
      </c>
      <c r="H477">
        <v>13792</v>
      </c>
      <c r="I477">
        <v>7638</v>
      </c>
      <c r="J477">
        <v>322</v>
      </c>
      <c r="K477">
        <v>486</v>
      </c>
      <c r="L477">
        <v>3475</v>
      </c>
      <c r="M477">
        <v>3355</v>
      </c>
      <c r="AA477" s="1">
        <f t="shared" si="85"/>
        <v>1</v>
      </c>
      <c r="AB477" s="1">
        <f t="shared" si="86"/>
        <v>4.2157632888190626E-2</v>
      </c>
      <c r="AC477" s="1">
        <f t="shared" si="87"/>
        <v>6.3629222309505101E-2</v>
      </c>
      <c r="AD477" s="1">
        <f t="shared" si="88"/>
        <v>0.45496203194553547</v>
      </c>
      <c r="AE477" s="1">
        <f t="shared" si="89"/>
        <v>0.43925111285676877</v>
      </c>
      <c r="AY477" s="2" t="s">
        <v>553</v>
      </c>
      <c r="AZ477" s="3" t="s">
        <v>870</v>
      </c>
      <c r="BA477" s="1">
        <f>IFERROR(VLOOKUP(AY477,B381:AF755,26,FALSE),"")</f>
        <v>1</v>
      </c>
      <c r="BB477" s="1">
        <f>IFERROR(VLOOKUP(AY477,B381:AF755,27,FALSE),"")</f>
        <v>3.6067080174592238E-2</v>
      </c>
      <c r="BC477" s="1">
        <f>IFERROR(VLOOKUP(AY477,B381:AF755,28,FALSE),"")</f>
        <v>0.29887433953595222</v>
      </c>
      <c r="BD477" s="1">
        <f>IFERROR(VLOOKUP(AY477,B381:AF755,29,FALSE),"")</f>
        <v>0.37904893177119225</v>
      </c>
      <c r="BE477" s="1">
        <f>IFERROR(VLOOKUP(AY477,B381:AF755,30,FALSE),"")</f>
        <v>0.28600964851826327</v>
      </c>
      <c r="BF477" s="1">
        <f>IFERROR(VLOOKUP(AY477,B381:AF755,31,FALSE),"")</f>
        <v>0</v>
      </c>
    </row>
    <row r="478" spans="1:58" x14ac:dyDescent="0.25">
      <c r="A478">
        <v>2011</v>
      </c>
      <c r="B478" t="s">
        <v>203</v>
      </c>
      <c r="C478" t="s">
        <v>204</v>
      </c>
      <c r="D478">
        <v>42323</v>
      </c>
      <c r="E478">
        <v>5866</v>
      </c>
      <c r="F478">
        <v>1025</v>
      </c>
      <c r="G478">
        <v>28265</v>
      </c>
      <c r="H478">
        <v>7167</v>
      </c>
      <c r="I478">
        <v>4786</v>
      </c>
      <c r="J478">
        <v>264</v>
      </c>
      <c r="K478">
        <v>295</v>
      </c>
      <c r="L478">
        <v>2477</v>
      </c>
      <c r="M478">
        <v>1750</v>
      </c>
      <c r="AA478" s="1">
        <f t="shared" si="85"/>
        <v>1</v>
      </c>
      <c r="AB478" s="1">
        <f t="shared" si="86"/>
        <v>5.5160885917258672E-2</v>
      </c>
      <c r="AC478" s="1">
        <f t="shared" si="87"/>
        <v>6.1638111157542835E-2</v>
      </c>
      <c r="AD478" s="1">
        <f t="shared" si="88"/>
        <v>0.51755119097367319</v>
      </c>
      <c r="AE478" s="1">
        <f t="shared" si="89"/>
        <v>0.36564981195152529</v>
      </c>
      <c r="AY478" s="2" t="s">
        <v>169</v>
      </c>
      <c r="AZ478" s="3" t="s">
        <v>869</v>
      </c>
      <c r="BA478" s="1">
        <f>IFERROR(VLOOKUP(AY478,B381:AF755,26,FALSE),"")</f>
        <v>1</v>
      </c>
      <c r="BB478" s="1">
        <f>IFERROR(VLOOKUP(AY478,B381:AF755,27,FALSE),"")</f>
        <v>3.4984606773019872E-2</v>
      </c>
      <c r="BC478" s="1">
        <f>IFERROR(VLOOKUP(AY478,B381:AF755,28,FALSE),"")</f>
        <v>0.18178001679261124</v>
      </c>
      <c r="BD478" s="1">
        <f>IFERROR(VLOOKUP(AY478,B381:AF755,29,FALSE),"")</f>
        <v>0.45899804086202073</v>
      </c>
      <c r="BE478" s="1">
        <f>IFERROR(VLOOKUP(AY478,B381:AF755,30,FALSE),"")</f>
        <v>0.32423733557234818</v>
      </c>
      <c r="BF478" s="1">
        <f>IFERROR(VLOOKUP(AY478,B381:AF755,31,FALSE),"")</f>
        <v>0</v>
      </c>
    </row>
    <row r="479" spans="1:58" x14ac:dyDescent="0.25">
      <c r="A479">
        <v>2011</v>
      </c>
      <c r="B479" t="s">
        <v>205</v>
      </c>
      <c r="C479" t="s">
        <v>206</v>
      </c>
      <c r="D479">
        <v>30779</v>
      </c>
      <c r="E479">
        <v>1880</v>
      </c>
      <c r="F479">
        <v>2150</v>
      </c>
      <c r="G479">
        <v>19103</v>
      </c>
      <c r="H479">
        <v>7646</v>
      </c>
      <c r="I479">
        <v>4205</v>
      </c>
      <c r="J479">
        <v>97</v>
      </c>
      <c r="K479">
        <v>456</v>
      </c>
      <c r="L479">
        <v>1772</v>
      </c>
      <c r="M479">
        <v>1880</v>
      </c>
      <c r="AA479" s="1">
        <f t="shared" si="85"/>
        <v>1</v>
      </c>
      <c r="AB479" s="1">
        <f t="shared" si="86"/>
        <v>2.3067776456599288E-2</v>
      </c>
      <c r="AC479" s="1">
        <f t="shared" si="87"/>
        <v>0.1084423305588585</v>
      </c>
      <c r="AD479" s="1">
        <f t="shared" si="88"/>
        <v>0.42140309155766942</v>
      </c>
      <c r="AE479" s="1">
        <f t="shared" si="89"/>
        <v>0.44708680142687279</v>
      </c>
      <c r="AY479" s="2" t="s">
        <v>613</v>
      </c>
      <c r="AZ479" s="3" t="s">
        <v>871</v>
      </c>
      <c r="BA479" s="1">
        <f>IFERROR(VLOOKUP(AY479,B381:AF755,26,FALSE),"")</f>
        <v>1</v>
      </c>
      <c r="BB479" s="1">
        <f>IFERROR(VLOOKUP(AY479,B381:AF755,27,FALSE),"")</f>
        <v>3.4553283100107642E-2</v>
      </c>
      <c r="BC479" s="1">
        <f>IFERROR(VLOOKUP(AY479,B381:AF755,28,FALSE),"")</f>
        <v>0.16555435952637243</v>
      </c>
      <c r="BD479" s="1">
        <f>IFERROR(VLOOKUP(AY479,B381:AF755,29,FALSE),"")</f>
        <v>0.27050592034445642</v>
      </c>
      <c r="BE479" s="1">
        <f>IFERROR(VLOOKUP(AY479,B381:AF755,30,FALSE),"")</f>
        <v>0.52938643702906352</v>
      </c>
      <c r="BF479" s="1">
        <f>IFERROR(VLOOKUP(AY479,B381:AF755,31,FALSE),"")</f>
        <v>0</v>
      </c>
    </row>
    <row r="480" spans="1:58" x14ac:dyDescent="0.25">
      <c r="A480">
        <v>2011</v>
      </c>
      <c r="B480" t="s">
        <v>207</v>
      </c>
      <c r="C480" t="s">
        <v>208</v>
      </c>
      <c r="D480">
        <v>39789</v>
      </c>
      <c r="E480">
        <v>5867</v>
      </c>
      <c r="F480">
        <v>1273</v>
      </c>
      <c r="G480">
        <v>26789</v>
      </c>
      <c r="H480">
        <v>5860</v>
      </c>
      <c r="I480">
        <v>4545</v>
      </c>
      <c r="J480">
        <v>250</v>
      </c>
      <c r="K480">
        <v>297</v>
      </c>
      <c r="L480">
        <v>2436</v>
      </c>
      <c r="M480">
        <v>1562</v>
      </c>
      <c r="AA480" s="1">
        <f t="shared" si="85"/>
        <v>1</v>
      </c>
      <c r="AB480" s="1">
        <f t="shared" si="86"/>
        <v>5.5005500550055007E-2</v>
      </c>
      <c r="AC480" s="1">
        <f t="shared" si="87"/>
        <v>6.5346534653465349E-2</v>
      </c>
      <c r="AD480" s="1">
        <f t="shared" si="88"/>
        <v>0.53597359735973593</v>
      </c>
      <c r="AE480" s="1">
        <f t="shared" si="89"/>
        <v>0.34367436743674368</v>
      </c>
      <c r="AY480" s="2" t="s">
        <v>501</v>
      </c>
      <c r="AZ480" s="3" t="s">
        <v>869</v>
      </c>
      <c r="BA480" s="1">
        <f>IFERROR(VLOOKUP(AY480,B381:AF755,26,FALSE),"")</f>
        <v>1</v>
      </c>
      <c r="BB480" s="1">
        <f>IFERROR(VLOOKUP(AY480,B381:AF755,27,FALSE),"")</f>
        <v>3.7292428933295804E-2</v>
      </c>
      <c r="BC480" s="1">
        <f>IFERROR(VLOOKUP(AY480,B381:AF755,28,FALSE),"")</f>
        <v>8.7250211089220375E-2</v>
      </c>
      <c r="BD480" s="1">
        <f>IFERROR(VLOOKUP(AY480,B381:AF755,29,FALSE),"")</f>
        <v>0.51801294680551646</v>
      </c>
      <c r="BE480" s="1">
        <f>IFERROR(VLOOKUP(AY480,B381:AF755,30,FALSE),"")</f>
        <v>0.35744441317196735</v>
      </c>
      <c r="BF480" s="1">
        <f>IFERROR(VLOOKUP(AY480,B381:AF755,31,FALSE),"")</f>
        <v>0</v>
      </c>
    </row>
    <row r="481" spans="1:58" x14ac:dyDescent="0.25">
      <c r="A481">
        <v>2011</v>
      </c>
      <c r="B481" t="s">
        <v>209</v>
      </c>
      <c r="C481" t="s">
        <v>210</v>
      </c>
      <c r="D481">
        <v>43651</v>
      </c>
      <c r="E481">
        <v>5264</v>
      </c>
      <c r="F481">
        <v>1320</v>
      </c>
      <c r="G481">
        <v>30133</v>
      </c>
      <c r="H481">
        <v>6934</v>
      </c>
      <c r="I481">
        <v>4860</v>
      </c>
      <c r="J481">
        <v>193</v>
      </c>
      <c r="K481">
        <v>238</v>
      </c>
      <c r="L481">
        <v>2615</v>
      </c>
      <c r="M481">
        <v>1814</v>
      </c>
      <c r="AA481" s="1">
        <f t="shared" si="85"/>
        <v>1</v>
      </c>
      <c r="AB481" s="1">
        <f t="shared" si="86"/>
        <v>3.9711934156378602E-2</v>
      </c>
      <c r="AC481" s="1">
        <f t="shared" si="87"/>
        <v>4.8971193415637861E-2</v>
      </c>
      <c r="AD481" s="1">
        <f t="shared" si="88"/>
        <v>0.5380658436213992</v>
      </c>
      <c r="AE481" s="1">
        <f t="shared" si="89"/>
        <v>0.37325102880658434</v>
      </c>
      <c r="AY481" s="2" t="s">
        <v>309</v>
      </c>
      <c r="AZ481" s="3" t="s">
        <v>874</v>
      </c>
      <c r="BA481" s="1">
        <f>IFERROR(VLOOKUP(AY481,B381:AF755,26,FALSE),"")</f>
        <v>1</v>
      </c>
      <c r="BB481" s="1">
        <f>IFERROR(VLOOKUP(AY481,B381:AF755,27,FALSE),"")</f>
        <v>4.1384107111806644E-2</v>
      </c>
      <c r="BC481" s="1">
        <f>IFERROR(VLOOKUP(AY481,B381:AF755,28,FALSE),"")</f>
        <v>6.8857589984350542E-2</v>
      </c>
      <c r="BD481" s="1">
        <f>IFERROR(VLOOKUP(AY481,B381:AF755,29,FALSE),"")</f>
        <v>0.51851851851851849</v>
      </c>
      <c r="BE481" s="1">
        <f>IFERROR(VLOOKUP(AY481,B381:AF755,30,FALSE),"")</f>
        <v>0.37123978438532429</v>
      </c>
      <c r="BF481" s="1">
        <f>IFERROR(VLOOKUP(AY481,B381:AF755,31,FALSE),"")</f>
        <v>0</v>
      </c>
    </row>
    <row r="482" spans="1:58" x14ac:dyDescent="0.25">
      <c r="A482">
        <v>2011</v>
      </c>
      <c r="B482" t="s">
        <v>211</v>
      </c>
      <c r="C482" t="s">
        <v>212</v>
      </c>
      <c r="D482">
        <v>47164</v>
      </c>
      <c r="E482">
        <v>4625</v>
      </c>
      <c r="F482">
        <v>2107</v>
      </c>
      <c r="G482">
        <v>31211</v>
      </c>
      <c r="H482">
        <v>9221</v>
      </c>
      <c r="I482">
        <v>5676</v>
      </c>
      <c r="J482">
        <v>198</v>
      </c>
      <c r="K482">
        <v>412</v>
      </c>
      <c r="L482">
        <v>2770</v>
      </c>
      <c r="M482">
        <v>2296</v>
      </c>
      <c r="AA482" s="1">
        <f t="shared" si="85"/>
        <v>1</v>
      </c>
      <c r="AB482" s="1">
        <f t="shared" si="86"/>
        <v>3.4883720930232558E-2</v>
      </c>
      <c r="AC482" s="1">
        <f t="shared" si="87"/>
        <v>7.2586328400281883E-2</v>
      </c>
      <c r="AD482" s="1">
        <f t="shared" si="88"/>
        <v>0.48801973220577871</v>
      </c>
      <c r="AE482" s="1">
        <f t="shared" si="89"/>
        <v>0.40451021846370683</v>
      </c>
      <c r="AY482" s="2" t="s">
        <v>375</v>
      </c>
      <c r="AZ482" s="3" t="s">
        <v>874</v>
      </c>
      <c r="BA482" s="1">
        <f>IFERROR(VLOOKUP(AY482,B381:AF755,26,FALSE),"")</f>
        <v>1</v>
      </c>
      <c r="BB482" s="1">
        <f>IFERROR(VLOOKUP(AY482,B381:AF755,27,FALSE),"")</f>
        <v>4.9649773382777089E-2</v>
      </c>
      <c r="BC482" s="1">
        <f>IFERROR(VLOOKUP(AY482,B381:AF755,28,FALSE),"")</f>
        <v>4.4705397610218377E-2</v>
      </c>
      <c r="BD482" s="1">
        <f>IFERROR(VLOOKUP(AY482,B381:AF755,29,FALSE),"")</f>
        <v>0.58384837247630816</v>
      </c>
      <c r="BE482" s="1">
        <f>IFERROR(VLOOKUP(AY482,B381:AF755,30,FALSE),"")</f>
        <v>0.32179645653069633</v>
      </c>
      <c r="BF482" s="1">
        <f>IFERROR(VLOOKUP(AY482,B381:AF755,31,FALSE),"")</f>
        <v>0</v>
      </c>
    </row>
    <row r="483" spans="1:58" x14ac:dyDescent="0.25">
      <c r="A483">
        <v>2011</v>
      </c>
      <c r="B483" t="s">
        <v>213</v>
      </c>
      <c r="C483" t="s">
        <v>214</v>
      </c>
      <c r="D483">
        <v>107167</v>
      </c>
      <c r="E483">
        <v>8548</v>
      </c>
      <c r="F483">
        <v>9163</v>
      </c>
      <c r="G483">
        <v>66418</v>
      </c>
      <c r="H483">
        <v>23038</v>
      </c>
      <c r="I483">
        <v>14516</v>
      </c>
      <c r="J483">
        <v>417</v>
      </c>
      <c r="K483">
        <v>2103</v>
      </c>
      <c r="L483">
        <v>6322</v>
      </c>
      <c r="M483">
        <v>5674</v>
      </c>
      <c r="AA483" s="1">
        <f t="shared" si="85"/>
        <v>1</v>
      </c>
      <c r="AB483" s="1">
        <f t="shared" si="86"/>
        <v>2.8726922017084596E-2</v>
      </c>
      <c r="AC483" s="1">
        <f t="shared" si="87"/>
        <v>0.14487462110774318</v>
      </c>
      <c r="AD483" s="1">
        <f t="shared" si="88"/>
        <v>0.43551942683934969</v>
      </c>
      <c r="AE483" s="1">
        <f t="shared" si="89"/>
        <v>0.39087903003582253</v>
      </c>
      <c r="AY483" s="2" t="s">
        <v>643</v>
      </c>
      <c r="AZ483" s="3" t="s">
        <v>874</v>
      </c>
      <c r="BA483" s="1">
        <f>IFERROR(VLOOKUP(AY483,B381:AF755,26,FALSE),"")</f>
        <v>1</v>
      </c>
      <c r="BB483" s="1">
        <f>IFERROR(VLOOKUP(AY483,B381:AF755,27,FALSE),"")</f>
        <v>5.2288954220915583E-2</v>
      </c>
      <c r="BC483" s="1">
        <f>IFERROR(VLOOKUP(AY483,B381:AF755,28,FALSE),"")</f>
        <v>7.454850902981941E-2</v>
      </c>
      <c r="BD483" s="1">
        <f>IFERROR(VLOOKUP(AY483,B381:AF755,29,FALSE),"")</f>
        <v>0.53926921461570765</v>
      </c>
      <c r="BE483" s="1">
        <f>IFERROR(VLOOKUP(AY483,B381:AF755,30,FALSE),"")</f>
        <v>0.33389332213355732</v>
      </c>
      <c r="BF483" s="1">
        <f>IFERROR(VLOOKUP(AY483,B381:AF755,31,FALSE),"")</f>
        <v>0</v>
      </c>
    </row>
    <row r="484" spans="1:58" x14ac:dyDescent="0.25">
      <c r="A484">
        <v>2011</v>
      </c>
      <c r="B484" t="s">
        <v>215</v>
      </c>
      <c r="C484" t="s">
        <v>216</v>
      </c>
      <c r="D484">
        <v>46045</v>
      </c>
      <c r="E484">
        <v>6918</v>
      </c>
      <c r="F484">
        <v>1770</v>
      </c>
      <c r="G484">
        <v>31762</v>
      </c>
      <c r="H484">
        <v>5595</v>
      </c>
      <c r="I484">
        <v>4884</v>
      </c>
      <c r="J484">
        <v>213</v>
      </c>
      <c r="K484">
        <v>343</v>
      </c>
      <c r="L484">
        <v>2693</v>
      </c>
      <c r="M484">
        <v>1635</v>
      </c>
      <c r="AA484" s="1">
        <f t="shared" si="85"/>
        <v>1</v>
      </c>
      <c r="AB484" s="1">
        <f t="shared" si="86"/>
        <v>4.3611793611793612E-2</v>
      </c>
      <c r="AC484" s="1">
        <f t="shared" si="87"/>
        <v>7.0229320229320227E-2</v>
      </c>
      <c r="AD484" s="1">
        <f t="shared" si="88"/>
        <v>0.55139230139230144</v>
      </c>
      <c r="AE484" s="1">
        <f t="shared" si="89"/>
        <v>0.33476658476658477</v>
      </c>
      <c r="AY484" s="2" t="s">
        <v>81</v>
      </c>
      <c r="AZ484" s="4" t="s">
        <v>872</v>
      </c>
      <c r="BA484" s="1">
        <f>IFERROR(VLOOKUP(AY484,B381:AF755,26,FALSE),"")</f>
        <v>1</v>
      </c>
      <c r="BB484" s="1">
        <f>IFERROR(VLOOKUP(AY484,B381:AF755,27,FALSE),"")</f>
        <v>4.2932462967612356E-2</v>
      </c>
      <c r="BC484" s="1">
        <f>IFERROR(VLOOKUP(AY484,B381:AF755,28,FALSE),"")</f>
        <v>0.11122269645995481</v>
      </c>
      <c r="BD484" s="1">
        <f>IFERROR(VLOOKUP(AY484,B381:AF755,29,FALSE),"")</f>
        <v>0.47326136078332914</v>
      </c>
      <c r="BE484" s="1">
        <f>IFERROR(VLOOKUP(AY484,B381:AF755,30,FALSE),"")</f>
        <v>0.37258347978910367</v>
      </c>
      <c r="BF484" s="1">
        <f>IFERROR(VLOOKUP(AY484,B381:AF755,31,FALSE),"")</f>
        <v>0</v>
      </c>
    </row>
    <row r="485" spans="1:58" x14ac:dyDescent="0.25">
      <c r="A485">
        <v>2011</v>
      </c>
      <c r="B485" t="s">
        <v>217</v>
      </c>
      <c r="C485" t="s">
        <v>218</v>
      </c>
      <c r="D485">
        <v>36504</v>
      </c>
      <c r="E485">
        <v>3363</v>
      </c>
      <c r="F485">
        <v>1613</v>
      </c>
      <c r="G485">
        <v>24353</v>
      </c>
      <c r="H485">
        <v>7175</v>
      </c>
      <c r="I485">
        <v>4227</v>
      </c>
      <c r="J485">
        <v>146</v>
      </c>
      <c r="K485">
        <v>280</v>
      </c>
      <c r="L485">
        <v>2117</v>
      </c>
      <c r="M485">
        <v>1684</v>
      </c>
      <c r="AA485" s="1">
        <f t="shared" si="85"/>
        <v>1</v>
      </c>
      <c r="AB485" s="1">
        <f t="shared" si="86"/>
        <v>3.4539862786846461E-2</v>
      </c>
      <c r="AC485" s="1">
        <f t="shared" si="87"/>
        <v>6.6240832741897321E-2</v>
      </c>
      <c r="AD485" s="1">
        <f t="shared" si="88"/>
        <v>0.50082801040927372</v>
      </c>
      <c r="AE485" s="1">
        <f t="shared" si="89"/>
        <v>0.39839129406198248</v>
      </c>
      <c r="AY485" s="2" t="s">
        <v>23</v>
      </c>
      <c r="AZ485" s="3" t="s">
        <v>870</v>
      </c>
      <c r="BA485" s="1">
        <f>IFERROR(VLOOKUP(AY485,B381:AF755,26,FALSE),"")</f>
        <v>1</v>
      </c>
      <c r="BB485" s="1">
        <f>IFERROR(VLOOKUP(AY485,B381:AF755,27,FALSE),"")</f>
        <v>2.3881893182805036E-2</v>
      </c>
      <c r="BC485" s="1">
        <f>IFERROR(VLOOKUP(AY485,B381:AF755,28,FALSE),"")</f>
        <v>0.34615718627876685</v>
      </c>
      <c r="BD485" s="1">
        <f>IFERROR(VLOOKUP(AY485,B381:AF755,29,FALSE),"")</f>
        <v>0.38914459400781587</v>
      </c>
      <c r="BE485" s="1">
        <f>IFERROR(VLOOKUP(AY485,B381:AF755,30,FALSE),"")</f>
        <v>0.24081632653061225</v>
      </c>
      <c r="BF485" s="1">
        <f>IFERROR(VLOOKUP(AY485,B381:AF755,31,FALSE),"")</f>
        <v>0</v>
      </c>
    </row>
    <row r="486" spans="1:58" x14ac:dyDescent="0.25">
      <c r="A486">
        <v>2011</v>
      </c>
      <c r="B486" t="s">
        <v>219</v>
      </c>
      <c r="C486" t="s">
        <v>220</v>
      </c>
      <c r="D486">
        <v>55484</v>
      </c>
      <c r="E486">
        <v>4209</v>
      </c>
      <c r="F486">
        <v>4653</v>
      </c>
      <c r="G486">
        <v>35972</v>
      </c>
      <c r="H486">
        <v>10650</v>
      </c>
      <c r="I486">
        <v>7260</v>
      </c>
      <c r="J486">
        <v>199</v>
      </c>
      <c r="K486">
        <v>1159</v>
      </c>
      <c r="L486">
        <v>3616</v>
      </c>
      <c r="M486">
        <v>2286</v>
      </c>
      <c r="AA486" s="1">
        <f t="shared" si="85"/>
        <v>1</v>
      </c>
      <c r="AB486" s="1">
        <f t="shared" si="86"/>
        <v>2.741046831955923E-2</v>
      </c>
      <c r="AC486" s="1">
        <f t="shared" si="87"/>
        <v>0.15964187327823692</v>
      </c>
      <c r="AD486" s="1">
        <f t="shared" si="88"/>
        <v>0.49807162534435262</v>
      </c>
      <c r="AE486" s="1">
        <f t="shared" si="89"/>
        <v>0.31487603305785122</v>
      </c>
      <c r="AY486" s="2" t="s">
        <v>225</v>
      </c>
      <c r="AZ486" s="3" t="s">
        <v>869</v>
      </c>
      <c r="BA486" s="1">
        <f>IFERROR(VLOOKUP(AY486,B381:AF755,26,FALSE),"")</f>
        <v>1</v>
      </c>
      <c r="BB486" s="1">
        <f>IFERROR(VLOOKUP(AY486,B381:AF755,27,FALSE),"")</f>
        <v>3.0326236789707459E-2</v>
      </c>
      <c r="BC486" s="1">
        <f>IFERROR(VLOOKUP(AY486,B381:AF755,28,FALSE),"")</f>
        <v>0.27814366671772095</v>
      </c>
      <c r="BD486" s="1">
        <f>IFERROR(VLOOKUP(AY486,B381:AF755,29,FALSE),"")</f>
        <v>0.41951294225761987</v>
      </c>
      <c r="BE486" s="1">
        <f>IFERROR(VLOOKUP(AY486,B381:AF755,30,FALSE),"")</f>
        <v>0.27201715423495176</v>
      </c>
      <c r="BF486" s="1">
        <f>IFERROR(VLOOKUP(AY486,B381:AF755,31,FALSE),"")</f>
        <v>0</v>
      </c>
    </row>
    <row r="487" spans="1:58" x14ac:dyDescent="0.25">
      <c r="A487">
        <v>2011</v>
      </c>
      <c r="B487" t="s">
        <v>221</v>
      </c>
      <c r="C487" t="s">
        <v>222</v>
      </c>
      <c r="D487">
        <v>53092</v>
      </c>
      <c r="E487">
        <v>5624</v>
      </c>
      <c r="F487">
        <v>1858</v>
      </c>
      <c r="G487">
        <v>35110</v>
      </c>
      <c r="H487">
        <v>10500</v>
      </c>
      <c r="I487">
        <v>6548</v>
      </c>
      <c r="J487">
        <v>268</v>
      </c>
      <c r="K487">
        <v>435</v>
      </c>
      <c r="L487">
        <v>3346</v>
      </c>
      <c r="M487">
        <v>2499</v>
      </c>
      <c r="AA487" s="1">
        <f t="shared" si="85"/>
        <v>1</v>
      </c>
      <c r="AB487" s="1">
        <f t="shared" si="86"/>
        <v>4.092852779474649E-2</v>
      </c>
      <c r="AC487" s="1">
        <f t="shared" si="87"/>
        <v>6.6432498472816126E-2</v>
      </c>
      <c r="AD487" s="1">
        <f t="shared" si="88"/>
        <v>0.51099572388515579</v>
      </c>
      <c r="AE487" s="1">
        <f t="shared" si="89"/>
        <v>0.3816432498472816</v>
      </c>
      <c r="AY487" s="2" t="s">
        <v>645</v>
      </c>
      <c r="AZ487" s="3" t="s">
        <v>871</v>
      </c>
      <c r="BA487" s="1">
        <f>IFERROR(VLOOKUP(AY487,B381:AF755,26,FALSE),"")</f>
        <v>1</v>
      </c>
      <c r="BB487" s="1">
        <f>IFERROR(VLOOKUP(AY487,B381:AF755,27,FALSE),"")</f>
        <v>2.9415079454524963E-2</v>
      </c>
      <c r="BC487" s="1">
        <f>IFERROR(VLOOKUP(AY487,B381:AF755,28,FALSE),"")</f>
        <v>0.15642961794207144</v>
      </c>
      <c r="BD487" s="1">
        <f>IFERROR(VLOOKUP(AY487,B381:AF755,29,FALSE),"")</f>
        <v>0.43705623802547056</v>
      </c>
      <c r="BE487" s="1">
        <f>IFERROR(VLOOKUP(AY487,B381:AF755,30,FALSE),"")</f>
        <v>0.37709906457793307</v>
      </c>
      <c r="BF487" s="1">
        <f>IFERROR(VLOOKUP(AY487,B381:AF755,31,FALSE),"")</f>
        <v>0</v>
      </c>
    </row>
    <row r="488" spans="1:58" x14ac:dyDescent="0.25">
      <c r="A488">
        <v>2011</v>
      </c>
      <c r="B488" t="s">
        <v>223</v>
      </c>
      <c r="C488" t="s">
        <v>224</v>
      </c>
      <c r="D488">
        <v>53367</v>
      </c>
      <c r="E488">
        <v>4737</v>
      </c>
      <c r="F488">
        <v>6112</v>
      </c>
      <c r="G488">
        <v>32363</v>
      </c>
      <c r="H488">
        <v>10155</v>
      </c>
      <c r="I488">
        <v>6367</v>
      </c>
      <c r="J488">
        <v>196</v>
      </c>
      <c r="K488">
        <v>1361</v>
      </c>
      <c r="L488">
        <v>2755</v>
      </c>
      <c r="M488">
        <v>2055</v>
      </c>
      <c r="AA488" s="1">
        <f t="shared" si="85"/>
        <v>1</v>
      </c>
      <c r="AB488" s="1">
        <f t="shared" si="86"/>
        <v>3.0783728600596829E-2</v>
      </c>
      <c r="AC488" s="1">
        <f t="shared" si="87"/>
        <v>0.21375844196638918</v>
      </c>
      <c r="AD488" s="1">
        <f t="shared" si="88"/>
        <v>0.43269985864614419</v>
      </c>
      <c r="AE488" s="1">
        <f t="shared" si="89"/>
        <v>0.3227579707868698</v>
      </c>
      <c r="AY488" s="2" t="s">
        <v>503</v>
      </c>
      <c r="AZ488" s="3" t="s">
        <v>869</v>
      </c>
      <c r="BA488" s="1">
        <f>IFERROR(VLOOKUP(AY488,B381:AF755,26,FALSE),"")</f>
        <v>1</v>
      </c>
      <c r="BB488" s="1">
        <f>IFERROR(VLOOKUP(AY488,B381:AF755,27,FALSE),"")</f>
        <v>2.2957719533193036E-2</v>
      </c>
      <c r="BC488" s="1">
        <f>IFERROR(VLOOKUP(AY488,B381:AF755,28,FALSE),"")</f>
        <v>0.10847522479433709</v>
      </c>
      <c r="BD488" s="1">
        <f>IFERROR(VLOOKUP(AY488,B381:AF755,29,FALSE),"")</f>
        <v>0.41113449397359864</v>
      </c>
      <c r="BE488" s="1">
        <f>IFERROR(VLOOKUP(AY488,B381:AF755,30,FALSE),"")</f>
        <v>0.45743256169887125</v>
      </c>
      <c r="BF488" s="1">
        <f>IFERROR(VLOOKUP(AY488,B381:AF755,31,FALSE),"")</f>
        <v>0</v>
      </c>
    </row>
    <row r="489" spans="1:58" x14ac:dyDescent="0.25">
      <c r="A489">
        <v>2011</v>
      </c>
      <c r="B489" t="s">
        <v>225</v>
      </c>
      <c r="C489" t="s">
        <v>226</v>
      </c>
      <c r="D489">
        <v>55929</v>
      </c>
      <c r="E489">
        <v>5267</v>
      </c>
      <c r="F489">
        <v>8105</v>
      </c>
      <c r="G489">
        <v>33804</v>
      </c>
      <c r="H489">
        <v>8753</v>
      </c>
      <c r="I489">
        <v>6529</v>
      </c>
      <c r="J489">
        <v>198</v>
      </c>
      <c r="K489">
        <v>1816</v>
      </c>
      <c r="L489">
        <v>2739</v>
      </c>
      <c r="M489">
        <v>1776</v>
      </c>
      <c r="AA489" s="1">
        <f t="shared" si="85"/>
        <v>1</v>
      </c>
      <c r="AB489" s="1">
        <f t="shared" si="86"/>
        <v>3.0326236789707459E-2</v>
      </c>
      <c r="AC489" s="1">
        <f t="shared" si="87"/>
        <v>0.27814366671772095</v>
      </c>
      <c r="AD489" s="1">
        <f t="shared" si="88"/>
        <v>0.41951294225761987</v>
      </c>
      <c r="AE489" s="1">
        <f t="shared" si="89"/>
        <v>0.27201715423495176</v>
      </c>
      <c r="AY489" s="2" t="s">
        <v>525</v>
      </c>
      <c r="AZ489" s="3" t="s">
        <v>870</v>
      </c>
      <c r="BA489" s="1">
        <f>IFERROR(VLOOKUP(AY489,B381:AF755,26,FALSE),"")</f>
        <v>1</v>
      </c>
      <c r="BB489" s="1">
        <f>IFERROR(VLOOKUP(AY489,B381:AF755,27,FALSE),"")</f>
        <v>3.1206975676916018E-2</v>
      </c>
      <c r="BC489" s="1">
        <f>IFERROR(VLOOKUP(AY489,B381:AF755,28,FALSE),"")</f>
        <v>0.23129876089949519</v>
      </c>
      <c r="BD489" s="1">
        <f>IFERROR(VLOOKUP(AY489,B381:AF755,29,FALSE),"")</f>
        <v>0.45831421141196266</v>
      </c>
      <c r="BE489" s="1">
        <f>IFERROR(VLOOKUP(AY489,B381:AF755,30,FALSE),"")</f>
        <v>0.2791800520116261</v>
      </c>
      <c r="BF489" s="1">
        <f>IFERROR(VLOOKUP(AY489,B381:AF755,31,FALSE),"")</f>
        <v>0</v>
      </c>
    </row>
    <row r="490" spans="1:58" x14ac:dyDescent="0.25">
      <c r="A490">
        <v>2011</v>
      </c>
      <c r="B490" t="s">
        <v>227</v>
      </c>
      <c r="C490" t="s">
        <v>228</v>
      </c>
      <c r="D490">
        <v>48561</v>
      </c>
      <c r="E490">
        <v>3669</v>
      </c>
      <c r="F490">
        <v>3298</v>
      </c>
      <c r="G490">
        <v>32091</v>
      </c>
      <c r="H490">
        <v>9503</v>
      </c>
      <c r="I490">
        <v>6709</v>
      </c>
      <c r="J490">
        <v>197</v>
      </c>
      <c r="K490">
        <v>794</v>
      </c>
      <c r="L490">
        <v>3377</v>
      </c>
      <c r="M490">
        <v>2341</v>
      </c>
      <c r="AA490" s="1">
        <f t="shared" si="85"/>
        <v>1</v>
      </c>
      <c r="AB490" s="1">
        <f t="shared" si="86"/>
        <v>2.9363541511402594E-2</v>
      </c>
      <c r="AC490" s="1">
        <f t="shared" si="87"/>
        <v>0.11834848710687136</v>
      </c>
      <c r="AD490" s="1">
        <f t="shared" si="88"/>
        <v>0.50335370397972867</v>
      </c>
      <c r="AE490" s="1">
        <f t="shared" si="89"/>
        <v>0.34893426740199734</v>
      </c>
      <c r="AY490" s="2" t="s">
        <v>363</v>
      </c>
      <c r="AZ490" s="4" t="s">
        <v>872</v>
      </c>
      <c r="BA490" s="1">
        <f>IFERROR(VLOOKUP(AY490,B381:AF755,26,FALSE),"")</f>
        <v>1</v>
      </c>
      <c r="BB490" s="1">
        <f>IFERROR(VLOOKUP(AY490,B381:AF755,27,FALSE),"")</f>
        <v>3.9626629094751675E-2</v>
      </c>
      <c r="BC490" s="1">
        <f>IFERROR(VLOOKUP(AY490,B381:AF755,28,FALSE),"")</f>
        <v>0.12398731947868968</v>
      </c>
      <c r="BD490" s="1">
        <f>IFERROR(VLOOKUP(AY490,B381:AF755,29,FALSE),"")</f>
        <v>0.44734061289186333</v>
      </c>
      <c r="BE490" s="1">
        <f>IFERROR(VLOOKUP(AY490,B381:AF755,30,FALSE),"")</f>
        <v>0.38904543853469531</v>
      </c>
      <c r="BF490" s="1">
        <f>IFERROR(VLOOKUP(AY490,B381:AF755,31,FALSE),"")</f>
        <v>0</v>
      </c>
    </row>
    <row r="491" spans="1:58" x14ac:dyDescent="0.25">
      <c r="A491">
        <v>2011</v>
      </c>
      <c r="B491" t="s">
        <v>229</v>
      </c>
      <c r="C491" t="s">
        <v>230</v>
      </c>
      <c r="D491">
        <v>54899</v>
      </c>
      <c r="E491">
        <v>7086</v>
      </c>
      <c r="F491">
        <v>2268</v>
      </c>
      <c r="G491">
        <v>34677</v>
      </c>
      <c r="H491">
        <v>10868</v>
      </c>
      <c r="I491">
        <v>6707</v>
      </c>
      <c r="J491">
        <v>310</v>
      </c>
      <c r="K491">
        <v>490</v>
      </c>
      <c r="L491">
        <v>3130</v>
      </c>
      <c r="M491">
        <v>2777</v>
      </c>
      <c r="AA491" s="1">
        <f t="shared" si="85"/>
        <v>1</v>
      </c>
      <c r="AB491" s="1">
        <f t="shared" si="86"/>
        <v>4.6220366780975103E-2</v>
      </c>
      <c r="AC491" s="1">
        <f t="shared" si="87"/>
        <v>7.3057999105412261E-2</v>
      </c>
      <c r="AD491" s="1">
        <f t="shared" si="88"/>
        <v>0.46667660653049053</v>
      </c>
      <c r="AE491" s="1">
        <f t="shared" si="89"/>
        <v>0.41404502758312212</v>
      </c>
      <c r="AY491" s="2" t="s">
        <v>431</v>
      </c>
      <c r="AZ491" s="3" t="s">
        <v>870</v>
      </c>
      <c r="BA491" s="1">
        <f>IFERROR(VLOOKUP(AY491,B381:AF755,26,FALSE),"")</f>
        <v>1</v>
      </c>
      <c r="BB491" s="1">
        <f>IFERROR(VLOOKUP(AY491,B381:AF755,27,FALSE),"")</f>
        <v>4.7099930118798046E-2</v>
      </c>
      <c r="BC491" s="1">
        <f>IFERROR(VLOOKUP(AY491,B381:AF755,28,FALSE),"")</f>
        <v>0.61865828092243191</v>
      </c>
      <c r="BD491" s="1">
        <f>IFERROR(VLOOKUP(AY491,B381:AF755,29,FALSE),"")</f>
        <v>0.17945492662473794</v>
      </c>
      <c r="BE491" s="1">
        <f>IFERROR(VLOOKUP(AY491,B381:AF755,30,FALSE),"")</f>
        <v>0.15478686233403213</v>
      </c>
      <c r="BF491" s="1">
        <f>IFERROR(VLOOKUP(AY491,B381:AF755,31,FALSE),"")</f>
        <v>0</v>
      </c>
    </row>
    <row r="492" spans="1:58" x14ac:dyDescent="0.25">
      <c r="A492">
        <v>2011</v>
      </c>
      <c r="B492" t="s">
        <v>231</v>
      </c>
      <c r="C492" t="s">
        <v>232</v>
      </c>
      <c r="D492">
        <v>55665</v>
      </c>
      <c r="E492">
        <v>7535</v>
      </c>
      <c r="F492">
        <v>5405</v>
      </c>
      <c r="G492">
        <v>34680</v>
      </c>
      <c r="H492">
        <v>8045</v>
      </c>
      <c r="I492">
        <v>5990</v>
      </c>
      <c r="J492">
        <v>298</v>
      </c>
      <c r="K492">
        <v>1300</v>
      </c>
      <c r="L492">
        <v>2453</v>
      </c>
      <c r="M492">
        <v>1939</v>
      </c>
      <c r="AA492" s="1">
        <f t="shared" si="85"/>
        <v>1</v>
      </c>
      <c r="AB492" s="1">
        <f t="shared" si="86"/>
        <v>4.974958263772955E-2</v>
      </c>
      <c r="AC492" s="1">
        <f t="shared" si="87"/>
        <v>0.21702838063439064</v>
      </c>
      <c r="AD492" s="1">
        <f t="shared" si="88"/>
        <v>0.40951585976627713</v>
      </c>
      <c r="AE492" s="1">
        <f t="shared" si="89"/>
        <v>0.3237061769616027</v>
      </c>
      <c r="AY492" s="2" t="s">
        <v>555</v>
      </c>
      <c r="AZ492" s="4" t="s">
        <v>872</v>
      </c>
      <c r="BA492" s="1">
        <f>IFERROR(VLOOKUP(AY492,B381:AF755,26,FALSE),"")</f>
        <v>1</v>
      </c>
      <c r="BB492" s="1">
        <f>IFERROR(VLOOKUP(AY492,B381:AF755,27,FALSE),"")</f>
        <v>5.1859838274932617E-2</v>
      </c>
      <c r="BC492" s="1">
        <f>IFERROR(VLOOKUP(AY492,B381:AF755,28,FALSE),"")</f>
        <v>0.17067385444743935</v>
      </c>
      <c r="BD492" s="1">
        <f>IFERROR(VLOOKUP(AY492,B381:AF755,29,FALSE),"")</f>
        <v>0.37380053908355793</v>
      </c>
      <c r="BE492" s="1">
        <f>IFERROR(VLOOKUP(AY492,B381:AF755,30,FALSE),"")</f>
        <v>0.40366576819407007</v>
      </c>
      <c r="BF492" s="1">
        <f>IFERROR(VLOOKUP(AY492,B381:AF755,31,FALSE),"")</f>
        <v>0</v>
      </c>
    </row>
    <row r="493" spans="1:58" x14ac:dyDescent="0.25">
      <c r="A493">
        <v>2011</v>
      </c>
      <c r="B493" t="s">
        <v>233</v>
      </c>
      <c r="C493" t="s">
        <v>234</v>
      </c>
      <c r="D493">
        <v>91250</v>
      </c>
      <c r="E493">
        <v>15685</v>
      </c>
      <c r="F493">
        <v>2208</v>
      </c>
      <c r="G493">
        <v>52942</v>
      </c>
      <c r="H493">
        <v>20415</v>
      </c>
      <c r="I493">
        <v>10751</v>
      </c>
      <c r="J493">
        <v>733</v>
      </c>
      <c r="K493">
        <v>480</v>
      </c>
      <c r="L493">
        <v>4990</v>
      </c>
      <c r="M493">
        <v>4548</v>
      </c>
      <c r="AA493" s="1">
        <f t="shared" si="85"/>
        <v>1</v>
      </c>
      <c r="AB493" s="1">
        <f t="shared" si="86"/>
        <v>6.8179704213561523E-2</v>
      </c>
      <c r="AC493" s="1">
        <f t="shared" si="87"/>
        <v>4.4647009580504139E-2</v>
      </c>
      <c r="AD493" s="1">
        <f t="shared" si="88"/>
        <v>0.46414287043065761</v>
      </c>
      <c r="AE493" s="1">
        <f t="shared" si="89"/>
        <v>0.42303041577527672</v>
      </c>
      <c r="AY493" s="2" t="s">
        <v>391</v>
      </c>
      <c r="AZ493" s="3" t="s">
        <v>870</v>
      </c>
      <c r="BA493" s="1">
        <f>IFERROR(VLOOKUP(AY493,B381:AF755,26,FALSE),"")</f>
        <v>1</v>
      </c>
      <c r="BB493" s="1">
        <f>IFERROR(VLOOKUP(AY493,B381:AF755,27,FALSE),"")</f>
        <v>5.3376585078148041E-2</v>
      </c>
      <c r="BC493" s="1">
        <f>IFERROR(VLOOKUP(AY493,B381:AF755,28,FALSE),"")</f>
        <v>0.61928634621055734</v>
      </c>
      <c r="BD493" s="1">
        <f>IFERROR(VLOOKUP(AY493,B381:AF755,29,FALSE),"")</f>
        <v>5.2786788557947509E-2</v>
      </c>
      <c r="BE493" s="1">
        <f>IFERROR(VLOOKUP(AY493,B381:AF755,30,FALSE),"")</f>
        <v>0.27455028015334709</v>
      </c>
      <c r="BF493" s="1">
        <f>IFERROR(VLOOKUP(AY493,B381:AF755,31,FALSE),"")</f>
        <v>0</v>
      </c>
    </row>
    <row r="494" spans="1:58" x14ac:dyDescent="0.25">
      <c r="A494">
        <v>2011</v>
      </c>
      <c r="B494" t="s">
        <v>235</v>
      </c>
      <c r="C494" t="s">
        <v>236</v>
      </c>
      <c r="D494">
        <v>152309</v>
      </c>
      <c r="E494">
        <v>23567</v>
      </c>
      <c r="F494">
        <v>4784</v>
      </c>
      <c r="G494">
        <v>92722</v>
      </c>
      <c r="H494">
        <v>31236</v>
      </c>
      <c r="I494">
        <v>18917</v>
      </c>
      <c r="J494">
        <v>1375</v>
      </c>
      <c r="K494">
        <v>1078</v>
      </c>
      <c r="L494">
        <v>8912</v>
      </c>
      <c r="M494">
        <v>7552</v>
      </c>
      <c r="AA494" s="1">
        <f t="shared" si="85"/>
        <v>1</v>
      </c>
      <c r="AB494" s="1">
        <f t="shared" si="86"/>
        <v>7.2685943860020086E-2</v>
      </c>
      <c r="AC494" s="1">
        <f t="shared" si="87"/>
        <v>5.6985779986255751E-2</v>
      </c>
      <c r="AD494" s="1">
        <f t="shared" si="88"/>
        <v>0.4711106412221811</v>
      </c>
      <c r="AE494" s="1">
        <f t="shared" si="89"/>
        <v>0.39921763493154305</v>
      </c>
      <c r="AY494" s="2" t="s">
        <v>41</v>
      </c>
      <c r="AZ494" s="3" t="s">
        <v>871</v>
      </c>
      <c r="BA494" s="1">
        <f>IFERROR(VLOOKUP(AY494,B381:AF755,26,FALSE),"")</f>
        <v>1</v>
      </c>
      <c r="BB494" s="1">
        <f>IFERROR(VLOOKUP(AY494,B381:AF755,27,FALSE),"")</f>
        <v>2.6086956521739129E-2</v>
      </c>
      <c r="BC494" s="1">
        <f>IFERROR(VLOOKUP(AY494,B381:AF755,28,FALSE),"")</f>
        <v>0.16271409749670621</v>
      </c>
      <c r="BD494" s="1">
        <f>IFERROR(VLOOKUP(AY494,B381:AF755,29,FALSE),"")</f>
        <v>0.4712779973649539</v>
      </c>
      <c r="BE494" s="1">
        <f>IFERROR(VLOOKUP(AY494,B381:AF755,30,FALSE),"")</f>
        <v>0.33992094861660077</v>
      </c>
      <c r="BF494" s="1">
        <f>IFERROR(VLOOKUP(AY494,B381:AF755,31,FALSE),"")</f>
        <v>0</v>
      </c>
    </row>
    <row r="495" spans="1:58" x14ac:dyDescent="0.25">
      <c r="A495">
        <v>2011</v>
      </c>
      <c r="B495" t="s">
        <v>237</v>
      </c>
      <c r="C495" t="s">
        <v>238</v>
      </c>
      <c r="D495">
        <v>108538</v>
      </c>
      <c r="E495">
        <v>7010</v>
      </c>
      <c r="F495">
        <v>9311</v>
      </c>
      <c r="G495">
        <v>67945</v>
      </c>
      <c r="H495">
        <v>24272</v>
      </c>
      <c r="I495">
        <v>15808</v>
      </c>
      <c r="J495">
        <v>448</v>
      </c>
      <c r="K495">
        <v>2574</v>
      </c>
      <c r="L495">
        <v>7108</v>
      </c>
      <c r="M495">
        <v>5678</v>
      </c>
      <c r="AA495" s="1">
        <f t="shared" si="85"/>
        <v>1</v>
      </c>
      <c r="AB495" s="1">
        <f t="shared" si="86"/>
        <v>2.8340080971659919E-2</v>
      </c>
      <c r="AC495" s="1">
        <f t="shared" si="87"/>
        <v>0.16282894736842105</v>
      </c>
      <c r="AD495" s="1">
        <f t="shared" si="88"/>
        <v>0.44964574898785425</v>
      </c>
      <c r="AE495" s="1">
        <f t="shared" si="89"/>
        <v>0.35918522267206476</v>
      </c>
      <c r="AY495" s="2" t="s">
        <v>123</v>
      </c>
      <c r="AZ495" s="3" t="s">
        <v>874</v>
      </c>
      <c r="BA495" s="1">
        <f>IFERROR(VLOOKUP(AY495,B381:AF755,26,FALSE),"")</f>
        <v>1</v>
      </c>
      <c r="BB495" s="1">
        <f>IFERROR(VLOOKUP(AY495,B381:AF755,27,FALSE),"")</f>
        <v>6.4795197740112997E-2</v>
      </c>
      <c r="BC495" s="1">
        <f>IFERROR(VLOOKUP(AY495,B381:AF755,28,FALSE),"")</f>
        <v>4.7139830508474576E-2</v>
      </c>
      <c r="BD495" s="1">
        <f>IFERROR(VLOOKUP(AY495,B381:AF755,29,FALSE),"")</f>
        <v>0.44703389830508472</v>
      </c>
      <c r="BE495" s="1">
        <f>IFERROR(VLOOKUP(AY495,B381:AF755,30,FALSE),"")</f>
        <v>0.44103107344632769</v>
      </c>
      <c r="BF495" s="1">
        <f>IFERROR(VLOOKUP(AY495,B381:AF755,31,FALSE),"")</f>
        <v>0</v>
      </c>
    </row>
    <row r="496" spans="1:58" x14ac:dyDescent="0.25">
      <c r="A496">
        <v>2011</v>
      </c>
      <c r="B496" t="s">
        <v>239</v>
      </c>
      <c r="C496" t="s">
        <v>240</v>
      </c>
      <c r="D496">
        <v>78624</v>
      </c>
      <c r="E496">
        <v>6395</v>
      </c>
      <c r="F496">
        <v>4230</v>
      </c>
      <c r="G496">
        <v>52521</v>
      </c>
      <c r="H496">
        <v>15478</v>
      </c>
      <c r="I496">
        <v>10350</v>
      </c>
      <c r="J496">
        <v>385</v>
      </c>
      <c r="K496">
        <v>1200</v>
      </c>
      <c r="L496">
        <v>4975</v>
      </c>
      <c r="M496">
        <v>3790</v>
      </c>
      <c r="AA496" s="1">
        <f t="shared" si="85"/>
        <v>1</v>
      </c>
      <c r="AB496" s="1">
        <f t="shared" si="86"/>
        <v>3.7198067632850239E-2</v>
      </c>
      <c r="AC496" s="1">
        <f t="shared" si="87"/>
        <v>0.11594202898550725</v>
      </c>
      <c r="AD496" s="1">
        <f t="shared" si="88"/>
        <v>0.48067632850241548</v>
      </c>
      <c r="AE496" s="1">
        <f t="shared" si="89"/>
        <v>0.36618357487922704</v>
      </c>
      <c r="AY496" s="2" t="s">
        <v>393</v>
      </c>
      <c r="AZ496" s="3" t="s">
        <v>870</v>
      </c>
      <c r="BA496" s="1">
        <f>IFERROR(VLOOKUP(AY496,B381:AF755,26,FALSE),"")</f>
        <v>1</v>
      </c>
      <c r="BB496" s="1">
        <f>IFERROR(VLOOKUP(AY496,B381:AF755,27,FALSE),"")</f>
        <v>4.9118387909319897E-2</v>
      </c>
      <c r="BC496" s="1">
        <f>IFERROR(VLOOKUP(AY496,B381:AF755,28,FALSE),"")</f>
        <v>0.64870456998920478</v>
      </c>
      <c r="BD496" s="1">
        <f>IFERROR(VLOOKUP(AY496,B381:AF755,29,FALSE),"")</f>
        <v>5.6585102554875852E-2</v>
      </c>
      <c r="BE496" s="1">
        <f>IFERROR(VLOOKUP(AY496,B381:AF755,30,FALSE),"")</f>
        <v>0.2455919395465995</v>
      </c>
      <c r="BF496" s="1">
        <f>IFERROR(VLOOKUP(AY496,B381:AF755,31,FALSE),"")</f>
        <v>0</v>
      </c>
    </row>
    <row r="497" spans="1:58" x14ac:dyDescent="0.25">
      <c r="A497">
        <v>2011</v>
      </c>
      <c r="B497" t="s">
        <v>241</v>
      </c>
      <c r="C497" t="s">
        <v>242</v>
      </c>
      <c r="D497">
        <v>47599</v>
      </c>
      <c r="E497">
        <v>3773</v>
      </c>
      <c r="F497">
        <v>2299</v>
      </c>
      <c r="G497">
        <v>33373</v>
      </c>
      <c r="H497">
        <v>8154</v>
      </c>
      <c r="I497">
        <v>6187</v>
      </c>
      <c r="J497">
        <v>186</v>
      </c>
      <c r="K497">
        <v>633</v>
      </c>
      <c r="L497">
        <v>3345</v>
      </c>
      <c r="M497">
        <v>2023</v>
      </c>
      <c r="AA497" s="1">
        <f t="shared" si="85"/>
        <v>1</v>
      </c>
      <c r="AB497" s="1">
        <f t="shared" si="86"/>
        <v>3.0063035396799741E-2</v>
      </c>
      <c r="AC497" s="1">
        <f t="shared" si="87"/>
        <v>0.10231129788265718</v>
      </c>
      <c r="AD497" s="1">
        <f t="shared" si="88"/>
        <v>0.54064974947470501</v>
      </c>
      <c r="AE497" s="1">
        <f t="shared" si="89"/>
        <v>0.32697591724583802</v>
      </c>
      <c r="AY497" s="2" t="s">
        <v>181</v>
      </c>
      <c r="AZ497" s="3" t="s">
        <v>874</v>
      </c>
      <c r="BA497" s="1">
        <f>IFERROR(VLOOKUP(AY497,B381:AF755,26,FALSE),"")</f>
        <v>1</v>
      </c>
      <c r="BB497" s="1">
        <f>IFERROR(VLOOKUP(AY497,B381:AF755,27,FALSE),"")</f>
        <v>5.5448512095910937E-2</v>
      </c>
      <c r="BC497" s="1">
        <f>IFERROR(VLOOKUP(AY497,B381:AF755,28,FALSE),"")</f>
        <v>7.5144508670520235E-2</v>
      </c>
      <c r="BD497" s="1">
        <f>IFERROR(VLOOKUP(AY497,B381:AF755,29,FALSE),"")</f>
        <v>0.48426461143224148</v>
      </c>
      <c r="BE497" s="1">
        <f>IFERROR(VLOOKUP(AY497,B381:AF755,30,FALSE),"")</f>
        <v>0.38514236780132732</v>
      </c>
      <c r="BF497" s="1">
        <f>IFERROR(VLOOKUP(AY497,B381:AF755,31,FALSE),"")</f>
        <v>0</v>
      </c>
    </row>
    <row r="498" spans="1:58" x14ac:dyDescent="0.25">
      <c r="A498">
        <v>2011</v>
      </c>
      <c r="B498" t="s">
        <v>243</v>
      </c>
      <c r="C498" t="s">
        <v>244</v>
      </c>
      <c r="D498">
        <v>55186</v>
      </c>
      <c r="E498">
        <v>5650</v>
      </c>
      <c r="F498">
        <v>2237</v>
      </c>
      <c r="G498">
        <v>34754</v>
      </c>
      <c r="H498">
        <v>12545</v>
      </c>
      <c r="I498">
        <v>7270</v>
      </c>
      <c r="J498">
        <v>283</v>
      </c>
      <c r="K498">
        <v>522</v>
      </c>
      <c r="L498">
        <v>3289</v>
      </c>
      <c r="M498">
        <v>3176</v>
      </c>
      <c r="AA498" s="1">
        <f t="shared" si="85"/>
        <v>1</v>
      </c>
      <c r="AB498" s="1">
        <f t="shared" si="86"/>
        <v>3.8927097661623111E-2</v>
      </c>
      <c r="AC498" s="1">
        <f t="shared" si="87"/>
        <v>7.1801925722145804E-2</v>
      </c>
      <c r="AD498" s="1">
        <f t="shared" si="88"/>
        <v>0.45240715268225584</v>
      </c>
      <c r="AE498" s="1">
        <f t="shared" si="89"/>
        <v>0.43686382393397521</v>
      </c>
      <c r="AY498" s="2" t="s">
        <v>395</v>
      </c>
      <c r="AZ498" s="3" t="s">
        <v>870</v>
      </c>
      <c r="BA498" s="1">
        <f>IFERROR(VLOOKUP(AY498,B381:AF755,26,FALSE),"")</f>
        <v>1</v>
      </c>
      <c r="BB498" s="1">
        <f>IFERROR(VLOOKUP(AY498,B381:AF755,27,FALSE),"")</f>
        <v>4.9558106880317171E-2</v>
      </c>
      <c r="BC498" s="1">
        <f>IFERROR(VLOOKUP(AY498,B381:AF755,28,FALSE),"")</f>
        <v>0.72553068472784343</v>
      </c>
      <c r="BD498" s="1">
        <f>IFERROR(VLOOKUP(AY498,B381:AF755,29,FALSE),"")</f>
        <v>9.2095481952589417E-2</v>
      </c>
      <c r="BE498" s="1">
        <f>IFERROR(VLOOKUP(AY498,B381:AF755,30,FALSE),"")</f>
        <v>0.13281572643925002</v>
      </c>
      <c r="BF498" s="1">
        <f>IFERROR(VLOOKUP(AY498,B381:AF755,31,FALSE),"")</f>
        <v>0</v>
      </c>
    </row>
    <row r="499" spans="1:58" x14ac:dyDescent="0.25">
      <c r="A499">
        <v>2011</v>
      </c>
      <c r="B499" t="s">
        <v>245</v>
      </c>
      <c r="C499" t="s">
        <v>246</v>
      </c>
      <c r="D499">
        <v>49339</v>
      </c>
      <c r="E499">
        <v>6262</v>
      </c>
      <c r="F499">
        <v>2748</v>
      </c>
      <c r="G499">
        <v>33367</v>
      </c>
      <c r="H499">
        <v>6962</v>
      </c>
      <c r="I499">
        <v>5517</v>
      </c>
      <c r="J499">
        <v>396</v>
      </c>
      <c r="K499">
        <v>442</v>
      </c>
      <c r="L499">
        <v>2817</v>
      </c>
      <c r="M499">
        <v>1862</v>
      </c>
      <c r="AA499" s="1">
        <f t="shared" si="85"/>
        <v>1</v>
      </c>
      <c r="AB499" s="1">
        <f t="shared" si="86"/>
        <v>7.177814029363784E-2</v>
      </c>
      <c r="AC499" s="1">
        <f t="shared" si="87"/>
        <v>8.0116005075222041E-2</v>
      </c>
      <c r="AD499" s="1">
        <f t="shared" si="88"/>
        <v>0.51060358890701463</v>
      </c>
      <c r="AE499" s="1">
        <f t="shared" si="89"/>
        <v>0.33750226572412545</v>
      </c>
      <c r="AY499" s="2" t="s">
        <v>329</v>
      </c>
      <c r="AZ499" s="3" t="s">
        <v>871</v>
      </c>
      <c r="BA499" s="1">
        <f>IFERROR(VLOOKUP(AY499,B381:AF755,26,FALSE),"")</f>
        <v>1</v>
      </c>
      <c r="BB499" s="1">
        <f>IFERROR(VLOOKUP(AY499,B381:AF755,27,FALSE),"")</f>
        <v>2.7486161481198701E-2</v>
      </c>
      <c r="BC499" s="1">
        <f>IFERROR(VLOOKUP(AY499,B381:AF755,28,FALSE),"")</f>
        <v>0.15728192403130367</v>
      </c>
      <c r="BD499" s="1">
        <f>IFERROR(VLOOKUP(AY499,B381:AF755,29,FALSE),"")</f>
        <v>0.41381943118915826</v>
      </c>
      <c r="BE499" s="1">
        <f>IFERROR(VLOOKUP(AY499,B381:AF755,30,FALSE),"")</f>
        <v>0.4014124832983394</v>
      </c>
      <c r="BF499" s="1">
        <f>IFERROR(VLOOKUP(AY499,B381:AF755,31,FALSE),"")</f>
        <v>0</v>
      </c>
    </row>
    <row r="500" spans="1:58" x14ac:dyDescent="0.25">
      <c r="A500">
        <v>2011</v>
      </c>
      <c r="B500" t="s">
        <v>247</v>
      </c>
      <c r="C500" t="s">
        <v>248</v>
      </c>
      <c r="D500">
        <v>57642</v>
      </c>
      <c r="E500">
        <v>5048</v>
      </c>
      <c r="F500">
        <v>3152</v>
      </c>
      <c r="G500">
        <v>38815</v>
      </c>
      <c r="H500">
        <v>10627</v>
      </c>
      <c r="I500">
        <v>7632</v>
      </c>
      <c r="J500">
        <v>297</v>
      </c>
      <c r="K500">
        <v>963</v>
      </c>
      <c r="L500">
        <v>3704</v>
      </c>
      <c r="M500">
        <v>2668</v>
      </c>
      <c r="AA500" s="1">
        <f t="shared" si="85"/>
        <v>1</v>
      </c>
      <c r="AB500" s="1">
        <f t="shared" si="86"/>
        <v>3.891509433962264E-2</v>
      </c>
      <c r="AC500" s="1">
        <f t="shared" si="87"/>
        <v>0.12617924528301888</v>
      </c>
      <c r="AD500" s="1">
        <f t="shared" si="88"/>
        <v>0.48532494758909855</v>
      </c>
      <c r="AE500" s="1">
        <f t="shared" si="89"/>
        <v>0.34958071278825997</v>
      </c>
      <c r="AY500" s="2" t="s">
        <v>125</v>
      </c>
      <c r="AZ500" s="4" t="s">
        <v>872</v>
      </c>
      <c r="BA500" s="1">
        <f>IFERROR(VLOOKUP(AY500,B381:AF755,26,FALSE),"")</f>
        <v>1</v>
      </c>
      <c r="BB500" s="1">
        <f>IFERROR(VLOOKUP(AY500,B381:AF755,27,FALSE),"")</f>
        <v>6.1309030654515324E-2</v>
      </c>
      <c r="BC500" s="1">
        <f>IFERROR(VLOOKUP(AY500,B381:AF755,28,FALSE),"")</f>
        <v>0.11132974316487158</v>
      </c>
      <c r="BD500" s="1">
        <f>IFERROR(VLOOKUP(AY500,B381:AF755,29,FALSE),"")</f>
        <v>0.39115575807787906</v>
      </c>
      <c r="BE500" s="1">
        <f>IFERROR(VLOOKUP(AY500,B381:AF755,30,FALSE),"")</f>
        <v>0.43620546810273403</v>
      </c>
      <c r="BF500" s="1">
        <f>IFERROR(VLOOKUP(AY500,B381:AF755,31,FALSE),"")</f>
        <v>0</v>
      </c>
    </row>
    <row r="501" spans="1:58" x14ac:dyDescent="0.25">
      <c r="A501">
        <v>2011</v>
      </c>
      <c r="B501" t="s">
        <v>249</v>
      </c>
      <c r="C501" t="s">
        <v>250</v>
      </c>
      <c r="D501">
        <v>53674</v>
      </c>
      <c r="E501">
        <v>6130</v>
      </c>
      <c r="F501">
        <v>3070</v>
      </c>
      <c r="G501">
        <v>38142</v>
      </c>
      <c r="H501">
        <v>6332</v>
      </c>
      <c r="I501">
        <v>6499</v>
      </c>
      <c r="J501">
        <v>304</v>
      </c>
      <c r="K501">
        <v>693</v>
      </c>
      <c r="L501">
        <v>3748</v>
      </c>
      <c r="M501">
        <v>1754</v>
      </c>
      <c r="AA501" s="1">
        <f t="shared" si="85"/>
        <v>1</v>
      </c>
      <c r="AB501" s="1">
        <f t="shared" si="86"/>
        <v>4.6776427142637328E-2</v>
      </c>
      <c r="AC501" s="1">
        <f t="shared" si="87"/>
        <v>0.10663178950607786</v>
      </c>
      <c r="AD501" s="1">
        <f t="shared" si="88"/>
        <v>0.57670410832435759</v>
      </c>
      <c r="AE501" s="1">
        <f t="shared" si="89"/>
        <v>0.26988767502692723</v>
      </c>
      <c r="AY501" s="2" t="s">
        <v>433</v>
      </c>
      <c r="AZ501" s="3" t="s">
        <v>870</v>
      </c>
      <c r="BA501" s="1">
        <f>IFERROR(VLOOKUP(AY501,B381:AF755,26,FALSE),"")</f>
        <v>1</v>
      </c>
      <c r="BB501" s="1">
        <f>IFERROR(VLOOKUP(AY501,B381:AF755,27,FALSE),"")</f>
        <v>4.5427926043671046E-2</v>
      </c>
      <c r="BC501" s="1">
        <f>IFERROR(VLOOKUP(AY501,B381:AF755,28,FALSE),"")</f>
        <v>0.54203965531665688</v>
      </c>
      <c r="BD501" s="1">
        <f>IFERROR(VLOOKUP(AY501,B381:AF755,29,FALSE),"")</f>
        <v>0.25399481301765248</v>
      </c>
      <c r="BE501" s="1">
        <f>IFERROR(VLOOKUP(AY501,B381:AF755,30,FALSE),"")</f>
        <v>0.15853760562201957</v>
      </c>
      <c r="BF501" s="1">
        <f>IFERROR(VLOOKUP(AY501,B381:AF755,31,FALSE),"")</f>
        <v>0</v>
      </c>
    </row>
    <row r="502" spans="1:58" x14ac:dyDescent="0.25">
      <c r="A502">
        <v>2011</v>
      </c>
      <c r="B502" t="s">
        <v>251</v>
      </c>
      <c r="C502" t="s">
        <v>252</v>
      </c>
      <c r="D502">
        <v>64886</v>
      </c>
      <c r="E502">
        <v>7885</v>
      </c>
      <c r="F502">
        <v>3042</v>
      </c>
      <c r="G502">
        <v>41442</v>
      </c>
      <c r="H502">
        <v>12517</v>
      </c>
      <c r="I502">
        <v>7795</v>
      </c>
      <c r="J502">
        <v>420</v>
      </c>
      <c r="K502">
        <v>661</v>
      </c>
      <c r="L502">
        <v>3535</v>
      </c>
      <c r="M502">
        <v>3179</v>
      </c>
      <c r="AA502" s="1">
        <f t="shared" si="85"/>
        <v>1</v>
      </c>
      <c r="AB502" s="1">
        <f t="shared" si="86"/>
        <v>5.3880692751763951E-2</v>
      </c>
      <c r="AC502" s="1">
        <f t="shared" si="87"/>
        <v>8.4797947402180884E-2</v>
      </c>
      <c r="AD502" s="1">
        <f t="shared" si="88"/>
        <v>0.45349583066067994</v>
      </c>
      <c r="AE502" s="1">
        <f t="shared" si="89"/>
        <v>0.40782552918537524</v>
      </c>
      <c r="AY502" s="2" t="s">
        <v>505</v>
      </c>
      <c r="AZ502" s="4" t="s">
        <v>872</v>
      </c>
      <c r="BA502" s="1">
        <f>IFERROR(VLOOKUP(AY502,B381:AF755,26,FALSE),"")</f>
        <v>1</v>
      </c>
      <c r="BB502" s="1">
        <f>IFERROR(VLOOKUP(AY502,B381:AF755,27,FALSE),"")</f>
        <v>9.6559378468368484E-2</v>
      </c>
      <c r="BC502" s="1">
        <f>IFERROR(VLOOKUP(AY502,B381:AF755,28,FALSE),"")</f>
        <v>0.10155382907880134</v>
      </c>
      <c r="BD502" s="1">
        <f>IFERROR(VLOOKUP(AY502,B381:AF755,29,FALSE),"")</f>
        <v>0.52071772105068448</v>
      </c>
      <c r="BE502" s="1">
        <f>IFERROR(VLOOKUP(AY502,B381:AF755,30,FALSE),"")</f>
        <v>0.28116907140214575</v>
      </c>
      <c r="BF502" s="1">
        <f>IFERROR(VLOOKUP(AY502,B381:AF755,31,FALSE),"")</f>
        <v>0</v>
      </c>
    </row>
    <row r="503" spans="1:58" x14ac:dyDescent="0.25">
      <c r="A503">
        <v>2011</v>
      </c>
      <c r="B503" t="s">
        <v>253</v>
      </c>
      <c r="C503" t="s">
        <v>254</v>
      </c>
      <c r="D503">
        <v>47942</v>
      </c>
      <c r="E503">
        <v>6073</v>
      </c>
      <c r="F503">
        <v>1480</v>
      </c>
      <c r="G503">
        <v>32956</v>
      </c>
      <c r="H503">
        <v>7433</v>
      </c>
      <c r="I503">
        <v>5702</v>
      </c>
      <c r="J503">
        <v>303</v>
      </c>
      <c r="K503">
        <v>461</v>
      </c>
      <c r="L503">
        <v>3194</v>
      </c>
      <c r="M503">
        <v>1744</v>
      </c>
      <c r="AA503" s="1">
        <f t="shared" si="85"/>
        <v>1</v>
      </c>
      <c r="AB503" s="1">
        <f t="shared" si="86"/>
        <v>5.3139249386180289E-2</v>
      </c>
      <c r="AC503" s="1">
        <f t="shared" si="87"/>
        <v>8.0848824973693445E-2</v>
      </c>
      <c r="AD503" s="1">
        <f t="shared" si="88"/>
        <v>0.5601543318133988</v>
      </c>
      <c r="AE503" s="1">
        <f t="shared" si="89"/>
        <v>0.30585759382672745</v>
      </c>
      <c r="AY503" s="2" t="s">
        <v>13</v>
      </c>
      <c r="AZ503" s="3" t="s">
        <v>871</v>
      </c>
      <c r="BA503" s="1">
        <f>IFERROR(VLOOKUP(AY503,B381:AF755,26,FALSE),"")</f>
        <v>1</v>
      </c>
      <c r="BB503" s="1">
        <f>IFERROR(VLOOKUP(AY503,B381:AF755,27,FALSE),"")</f>
        <v>2.5193414005157708E-2</v>
      </c>
      <c r="BC503" s="1">
        <f>IFERROR(VLOOKUP(AY503,B381:AF755,28,FALSE),"")</f>
        <v>0.14203531045427495</v>
      </c>
      <c r="BD503" s="1">
        <f>IFERROR(VLOOKUP(AY503,B381:AF755,29,FALSE),"")</f>
        <v>0.44653838524102363</v>
      </c>
      <c r="BE503" s="1">
        <f>IFERROR(VLOOKUP(AY503,B381:AF755,30,FALSE),"")</f>
        <v>0.38623289029954372</v>
      </c>
      <c r="BF503" s="1">
        <f>IFERROR(VLOOKUP(AY503,B381:AF755,31,FALSE),"")</f>
        <v>0</v>
      </c>
    </row>
    <row r="504" spans="1:58" x14ac:dyDescent="0.25">
      <c r="A504">
        <v>2011</v>
      </c>
      <c r="B504" t="s">
        <v>255</v>
      </c>
      <c r="C504" t="s">
        <v>256</v>
      </c>
      <c r="D504">
        <v>38392</v>
      </c>
      <c r="E504">
        <v>2809</v>
      </c>
      <c r="F504">
        <v>2236</v>
      </c>
      <c r="G504">
        <v>26104</v>
      </c>
      <c r="H504">
        <v>7243</v>
      </c>
      <c r="I504">
        <v>5082</v>
      </c>
      <c r="J504">
        <v>123</v>
      </c>
      <c r="K504">
        <v>457</v>
      </c>
      <c r="L504">
        <v>2677</v>
      </c>
      <c r="M504">
        <v>1825</v>
      </c>
      <c r="AA504" s="1">
        <f t="shared" si="85"/>
        <v>1</v>
      </c>
      <c r="AB504" s="1">
        <f t="shared" si="86"/>
        <v>2.4203069657615112E-2</v>
      </c>
      <c r="AC504" s="1">
        <f t="shared" si="87"/>
        <v>8.9925226288862653E-2</v>
      </c>
      <c r="AD504" s="1">
        <f t="shared" si="88"/>
        <v>0.52676111767020861</v>
      </c>
      <c r="AE504" s="1">
        <f t="shared" si="89"/>
        <v>0.35911058638331367</v>
      </c>
      <c r="AY504" s="2" t="s">
        <v>487</v>
      </c>
      <c r="AZ504" s="3" t="s">
        <v>871</v>
      </c>
      <c r="BA504" s="1">
        <f>IFERROR(VLOOKUP(AY504,B381:AF755,26,FALSE),"")</f>
        <v>1</v>
      </c>
      <c r="BB504" s="1">
        <f>IFERROR(VLOOKUP(AY504,B381:AF755,27,FALSE),"")</f>
        <v>3.4714649218466009E-2</v>
      </c>
      <c r="BC504" s="1">
        <f>IFERROR(VLOOKUP(AY504,B381:AF755,28,FALSE),"")</f>
        <v>0.16321337695383498</v>
      </c>
      <c r="BD504" s="1">
        <f>IFERROR(VLOOKUP(AY504,B381:AF755,29,FALSE),"")</f>
        <v>0.36913849509269359</v>
      </c>
      <c r="BE504" s="1">
        <f>IFERROR(VLOOKUP(AY504,B381:AF755,30,FALSE),"")</f>
        <v>0.43293347873500543</v>
      </c>
      <c r="BF504" s="1">
        <f>IFERROR(VLOOKUP(AY504,B381:AF755,31,FALSE),"")</f>
        <v>0</v>
      </c>
    </row>
    <row r="505" spans="1:58" x14ac:dyDescent="0.25">
      <c r="A505">
        <v>2011</v>
      </c>
      <c r="B505" t="s">
        <v>257</v>
      </c>
      <c r="C505" t="s">
        <v>258</v>
      </c>
      <c r="D505">
        <v>31418</v>
      </c>
      <c r="E505">
        <v>3451</v>
      </c>
      <c r="F505">
        <v>1414</v>
      </c>
      <c r="G505">
        <v>21907</v>
      </c>
      <c r="H505">
        <v>4646</v>
      </c>
      <c r="I505">
        <v>3707</v>
      </c>
      <c r="J505">
        <v>153</v>
      </c>
      <c r="K505">
        <v>352</v>
      </c>
      <c r="L505">
        <v>2061</v>
      </c>
      <c r="M505">
        <v>1141</v>
      </c>
      <c r="AA505" s="1">
        <f t="shared" si="85"/>
        <v>1</v>
      </c>
      <c r="AB505" s="1">
        <f t="shared" si="86"/>
        <v>4.1273266792554629E-2</v>
      </c>
      <c r="AC505" s="1">
        <f t="shared" si="87"/>
        <v>9.4955489614243327E-2</v>
      </c>
      <c r="AD505" s="1">
        <f t="shared" si="88"/>
        <v>0.55597518208794172</v>
      </c>
      <c r="AE505" s="1">
        <f t="shared" si="89"/>
        <v>0.30779606150526034</v>
      </c>
      <c r="AY505" s="2" t="s">
        <v>507</v>
      </c>
      <c r="AZ505" s="3" t="s">
        <v>869</v>
      </c>
      <c r="BA505" s="1">
        <f>IFERROR(VLOOKUP(AY505,B381:AF755,26,FALSE),"")</f>
        <v>1</v>
      </c>
      <c r="BB505" s="1">
        <f>IFERROR(VLOOKUP(AY505,B381:AF755,27,FALSE),"")</f>
        <v>3.3432681093689257E-2</v>
      </c>
      <c r="BC505" s="1">
        <f>IFERROR(VLOOKUP(AY505,B381:AF755,28,FALSE),"")</f>
        <v>0.13243488402228845</v>
      </c>
      <c r="BD505" s="1">
        <f>IFERROR(VLOOKUP(AY505,B381:AF755,29,FALSE),"")</f>
        <v>0.49760269534793311</v>
      </c>
      <c r="BE505" s="1">
        <f>IFERROR(VLOOKUP(AY505,B381:AF755,30,FALSE),"")</f>
        <v>0.33652973953608917</v>
      </c>
      <c r="BF505" s="1">
        <f>IFERROR(VLOOKUP(AY505,B381:AF755,31,FALSE),"")</f>
        <v>0</v>
      </c>
    </row>
    <row r="506" spans="1:58" x14ac:dyDescent="0.25">
      <c r="A506">
        <v>2011</v>
      </c>
      <c r="B506" t="s">
        <v>259</v>
      </c>
      <c r="C506" t="s">
        <v>260</v>
      </c>
      <c r="D506">
        <v>60416</v>
      </c>
      <c r="E506">
        <v>4443</v>
      </c>
      <c r="F506">
        <v>3429</v>
      </c>
      <c r="G506">
        <v>40650</v>
      </c>
      <c r="H506">
        <v>11894</v>
      </c>
      <c r="I506">
        <v>7958</v>
      </c>
      <c r="J506">
        <v>232</v>
      </c>
      <c r="K506">
        <v>856</v>
      </c>
      <c r="L506">
        <v>3943</v>
      </c>
      <c r="M506">
        <v>2927</v>
      </c>
      <c r="AA506" s="1">
        <f t="shared" si="85"/>
        <v>1</v>
      </c>
      <c r="AB506" s="1">
        <f t="shared" si="86"/>
        <v>2.9153053531037948E-2</v>
      </c>
      <c r="AC506" s="1">
        <f t="shared" si="87"/>
        <v>0.10756471475245036</v>
      </c>
      <c r="AD506" s="1">
        <f t="shared" si="88"/>
        <v>0.49547625031414927</v>
      </c>
      <c r="AE506" s="1">
        <f t="shared" si="89"/>
        <v>0.36780598140236243</v>
      </c>
      <c r="AY506" s="2" t="s">
        <v>435</v>
      </c>
      <c r="AZ506" s="3" t="s">
        <v>870</v>
      </c>
      <c r="BA506" s="1">
        <f>IFERROR(VLOOKUP(AY506,B381:AF755,26,FALSE),"")</f>
        <v>1</v>
      </c>
      <c r="BB506" s="1">
        <f>IFERROR(VLOOKUP(AY506,B381:AF755,27,FALSE),"")</f>
        <v>2.9686174724342665E-2</v>
      </c>
      <c r="BC506" s="1">
        <f>IFERROR(VLOOKUP(AY506,B381:AF755,28,FALSE),"")</f>
        <v>0.47406537482873362</v>
      </c>
      <c r="BD506" s="1">
        <f>IFERROR(VLOOKUP(AY506,B381:AF755,29,FALSE),"")</f>
        <v>0.32106739740327528</v>
      </c>
      <c r="BE506" s="1">
        <f>IFERROR(VLOOKUP(AY506,B381:AF755,30,FALSE),"")</f>
        <v>0.17518105304364848</v>
      </c>
      <c r="BF506" s="1">
        <f>IFERROR(VLOOKUP(AY506,B381:AF755,31,FALSE),"")</f>
        <v>0</v>
      </c>
    </row>
    <row r="507" spans="1:58" x14ac:dyDescent="0.25">
      <c r="A507">
        <v>2011</v>
      </c>
      <c r="B507" t="s">
        <v>261</v>
      </c>
      <c r="C507" t="s">
        <v>262</v>
      </c>
      <c r="D507">
        <v>50716</v>
      </c>
      <c r="E507">
        <v>5297</v>
      </c>
      <c r="F507">
        <v>2388</v>
      </c>
      <c r="G507">
        <v>32673</v>
      </c>
      <c r="H507">
        <v>10358</v>
      </c>
      <c r="I507">
        <v>5848</v>
      </c>
      <c r="J507">
        <v>259</v>
      </c>
      <c r="K507">
        <v>403</v>
      </c>
      <c r="L507">
        <v>2652</v>
      </c>
      <c r="M507">
        <v>2534</v>
      </c>
      <c r="AA507" s="1">
        <f t="shared" si="85"/>
        <v>1</v>
      </c>
      <c r="AB507" s="1">
        <f t="shared" si="86"/>
        <v>4.4288645690834474E-2</v>
      </c>
      <c r="AC507" s="1">
        <f t="shared" si="87"/>
        <v>6.8912448700410397E-2</v>
      </c>
      <c r="AD507" s="1">
        <f t="shared" si="88"/>
        <v>0.45348837209302323</v>
      </c>
      <c r="AE507" s="1">
        <f t="shared" si="89"/>
        <v>0.4333105335157319</v>
      </c>
      <c r="AY507" s="2" t="s">
        <v>233</v>
      </c>
      <c r="AZ507" s="3" t="s">
        <v>873</v>
      </c>
      <c r="BA507" s="1">
        <f>IFERROR(VLOOKUP(AY507,B381:AF755,26,FALSE),"")</f>
        <v>1</v>
      </c>
      <c r="BB507" s="1">
        <f>IFERROR(VLOOKUP(AY507,B381:AF755,27,FALSE),"")</f>
        <v>6.8179704213561523E-2</v>
      </c>
      <c r="BC507" s="1">
        <f>IFERROR(VLOOKUP(AY507,B381:AF755,28,FALSE),"")</f>
        <v>4.4647009580504139E-2</v>
      </c>
      <c r="BD507" s="1">
        <f>IFERROR(VLOOKUP(AY507,B381:AF755,29,FALSE),"")</f>
        <v>0.46414287043065761</v>
      </c>
      <c r="BE507" s="1">
        <f>IFERROR(VLOOKUP(AY507,B381:AF755,30,FALSE),"")</f>
        <v>0.42303041577527672</v>
      </c>
      <c r="BF507" s="1">
        <f>IFERROR(VLOOKUP(AY507,B381:AF755,31,FALSE),"")</f>
        <v>0</v>
      </c>
    </row>
    <row r="508" spans="1:58" x14ac:dyDescent="0.25">
      <c r="A508">
        <v>2011</v>
      </c>
      <c r="B508" t="s">
        <v>263</v>
      </c>
      <c r="C508" t="s">
        <v>264</v>
      </c>
      <c r="D508">
        <v>61377</v>
      </c>
      <c r="E508">
        <v>10476</v>
      </c>
      <c r="F508">
        <v>2204</v>
      </c>
      <c r="G508">
        <v>38758</v>
      </c>
      <c r="H508">
        <v>9939</v>
      </c>
      <c r="I508">
        <v>6532</v>
      </c>
      <c r="J508">
        <v>374</v>
      </c>
      <c r="K508">
        <v>459</v>
      </c>
      <c r="L508">
        <v>3184</v>
      </c>
      <c r="M508">
        <v>2515</v>
      </c>
      <c r="AA508" s="1">
        <f t="shared" si="85"/>
        <v>1</v>
      </c>
      <c r="AB508" s="1">
        <f t="shared" si="86"/>
        <v>5.7256582976117576E-2</v>
      </c>
      <c r="AC508" s="1">
        <f t="shared" si="87"/>
        <v>7.0269442743417024E-2</v>
      </c>
      <c r="AD508" s="1">
        <f t="shared" si="88"/>
        <v>0.48744641763625229</v>
      </c>
      <c r="AE508" s="1">
        <f t="shared" si="89"/>
        <v>0.38502755664421312</v>
      </c>
      <c r="AY508" s="2" t="s">
        <v>345</v>
      </c>
      <c r="AZ508" s="4" t="s">
        <v>872</v>
      </c>
      <c r="BA508" s="1">
        <f>IFERROR(VLOOKUP(AY508,B381:AF755,26,FALSE),"")</f>
        <v>1</v>
      </c>
      <c r="BB508" s="1">
        <f>IFERROR(VLOOKUP(AY508,B381:AF755,27,FALSE),"")</f>
        <v>5.2799101291892907E-2</v>
      </c>
      <c r="BC508" s="1">
        <f>IFERROR(VLOOKUP(AY508,B381:AF755,28,FALSE),"")</f>
        <v>0.25313611683205395</v>
      </c>
      <c r="BD508" s="1">
        <f>IFERROR(VLOOKUP(AY508,B381:AF755,29,FALSE),"")</f>
        <v>0.42669912001497845</v>
      </c>
      <c r="BE508" s="1">
        <f>IFERROR(VLOOKUP(AY508,B381:AF755,30,FALSE),"")</f>
        <v>0.26736566186107469</v>
      </c>
      <c r="BF508" s="1">
        <f>IFERROR(VLOOKUP(AY508,B381:AF755,31,FALSE),"")</f>
        <v>0</v>
      </c>
    </row>
    <row r="509" spans="1:58" x14ac:dyDescent="0.25">
      <c r="A509">
        <v>2011</v>
      </c>
      <c r="B509" t="s">
        <v>265</v>
      </c>
      <c r="C509" t="s">
        <v>266</v>
      </c>
      <c r="D509">
        <v>70069</v>
      </c>
      <c r="E509">
        <v>8380</v>
      </c>
      <c r="F509">
        <v>4817</v>
      </c>
      <c r="G509">
        <v>42858</v>
      </c>
      <c r="H509">
        <v>14014</v>
      </c>
      <c r="I509">
        <v>8311</v>
      </c>
      <c r="J509">
        <v>391</v>
      </c>
      <c r="K509">
        <v>1020</v>
      </c>
      <c r="L509">
        <v>3442</v>
      </c>
      <c r="M509">
        <v>3458</v>
      </c>
      <c r="AA509" s="1">
        <f t="shared" si="85"/>
        <v>1</v>
      </c>
      <c r="AB509" s="1">
        <f t="shared" si="86"/>
        <v>4.7046083503790158E-2</v>
      </c>
      <c r="AC509" s="1">
        <f t="shared" si="87"/>
        <v>0.12272891348814824</v>
      </c>
      <c r="AD509" s="1">
        <f t="shared" si="88"/>
        <v>0.41414992179039828</v>
      </c>
      <c r="AE509" s="1">
        <f t="shared" si="89"/>
        <v>0.41607508121766335</v>
      </c>
      <c r="AY509" s="2" t="s">
        <v>171</v>
      </c>
      <c r="AZ509" s="3" t="s">
        <v>873</v>
      </c>
      <c r="BA509" s="1">
        <f>IFERROR(VLOOKUP(AY509,B381:AF755,26,FALSE),"")</f>
        <v>1</v>
      </c>
      <c r="BB509" s="1">
        <f>IFERROR(VLOOKUP(AY509,B381:AF755,27,FALSE),"")</f>
        <v>4.9743024963289278E-2</v>
      </c>
      <c r="BC509" s="1">
        <f>IFERROR(VLOOKUP(AY509,B381:AF755,28,FALSE),"")</f>
        <v>0.12903817914831131</v>
      </c>
      <c r="BD509" s="1">
        <f>IFERROR(VLOOKUP(AY509,B381:AF755,29,FALSE),"")</f>
        <v>0.43337004405286345</v>
      </c>
      <c r="BE509" s="1">
        <f>IFERROR(VLOOKUP(AY509,B381:AF755,30,FALSE),"")</f>
        <v>0.38784875183553597</v>
      </c>
      <c r="BF509" s="1">
        <f>IFERROR(VLOOKUP(AY509,B381:AF755,31,FALSE),"")</f>
        <v>0</v>
      </c>
    </row>
    <row r="510" spans="1:58" x14ac:dyDescent="0.25">
      <c r="A510">
        <v>2011</v>
      </c>
      <c r="B510" t="s">
        <v>267</v>
      </c>
      <c r="C510" t="s">
        <v>268</v>
      </c>
      <c r="D510">
        <v>425748</v>
      </c>
      <c r="E510">
        <v>33231</v>
      </c>
      <c r="F510">
        <v>92371</v>
      </c>
      <c r="G510">
        <v>224465</v>
      </c>
      <c r="H510">
        <v>75681</v>
      </c>
      <c r="I510">
        <v>59620</v>
      </c>
      <c r="J510">
        <v>2152</v>
      </c>
      <c r="K510">
        <v>20797</v>
      </c>
      <c r="L510">
        <v>19914</v>
      </c>
      <c r="M510">
        <v>16757</v>
      </c>
      <c r="AA510" s="1">
        <f t="shared" ref="AA510:AA573" si="90">I510/$I510</f>
        <v>1</v>
      </c>
      <c r="AB510" s="1">
        <f t="shared" ref="AB510:AB573" si="91">J510/$I510</f>
        <v>3.6095270043609524E-2</v>
      </c>
      <c r="AC510" s="1">
        <f t="shared" ref="AC510:AC573" si="92">K510/$I510</f>
        <v>0.34882589734988256</v>
      </c>
      <c r="AD510" s="1">
        <f t="shared" ref="AD510:AD573" si="93">L510/$I510</f>
        <v>0.33401543106340154</v>
      </c>
      <c r="AE510" s="1">
        <f t="shared" ref="AE510:AE573" si="94">M510/$I510</f>
        <v>0.28106340154310633</v>
      </c>
      <c r="AY510" s="2" t="s">
        <v>437</v>
      </c>
      <c r="AZ510" s="3" t="s">
        <v>870</v>
      </c>
      <c r="BA510" s="1">
        <f>IFERROR(VLOOKUP(AY510,B381:AF755,26,FALSE),"")</f>
        <v>1</v>
      </c>
      <c r="BB510" s="1">
        <f>IFERROR(VLOOKUP(AY510,B381:AF755,27,FALSE),"")</f>
        <v>3.9046832605874722E-2</v>
      </c>
      <c r="BC510" s="1">
        <f>IFERROR(VLOOKUP(AY510,B381:AF755,28,FALSE),"")</f>
        <v>0.4075734339978766</v>
      </c>
      <c r="BD510" s="1">
        <f>IFERROR(VLOOKUP(AY510,B381:AF755,29,FALSE),"")</f>
        <v>0.34670284298690573</v>
      </c>
      <c r="BE510" s="1">
        <f>IFERROR(VLOOKUP(AY510,B381:AF755,30,FALSE),"")</f>
        <v>0.20667689040934292</v>
      </c>
      <c r="BF510" s="1">
        <f>IFERROR(VLOOKUP(AY510,B381:AF755,31,FALSE),"")</f>
        <v>0</v>
      </c>
    </row>
    <row r="511" spans="1:58" x14ac:dyDescent="0.25">
      <c r="A511">
        <v>2011</v>
      </c>
      <c r="B511" t="s">
        <v>269</v>
      </c>
      <c r="C511" t="s">
        <v>270</v>
      </c>
      <c r="D511">
        <v>138142</v>
      </c>
      <c r="E511">
        <v>10157</v>
      </c>
      <c r="F511">
        <v>17971</v>
      </c>
      <c r="G511">
        <v>78225</v>
      </c>
      <c r="H511">
        <v>31789</v>
      </c>
      <c r="I511">
        <v>20908</v>
      </c>
      <c r="J511">
        <v>785</v>
      </c>
      <c r="K511">
        <v>4459</v>
      </c>
      <c r="L511">
        <v>7479</v>
      </c>
      <c r="M511">
        <v>8185</v>
      </c>
      <c r="AA511" s="1">
        <f t="shared" si="90"/>
        <v>1</v>
      </c>
      <c r="AB511" s="1">
        <f t="shared" si="91"/>
        <v>3.7545437153242781E-2</v>
      </c>
      <c r="AC511" s="1">
        <f t="shared" si="92"/>
        <v>0.21326764874689114</v>
      </c>
      <c r="AD511" s="1">
        <f t="shared" si="93"/>
        <v>0.35770996747656397</v>
      </c>
      <c r="AE511" s="1">
        <f t="shared" si="94"/>
        <v>0.39147694662330207</v>
      </c>
      <c r="AY511" s="2" t="s">
        <v>183</v>
      </c>
      <c r="AZ511" s="4" t="s">
        <v>872</v>
      </c>
      <c r="BA511" s="1">
        <f>IFERROR(VLOOKUP(AY511,B381:AF755,26,FALSE),"")</f>
        <v>1</v>
      </c>
      <c r="BB511" s="1">
        <f>IFERROR(VLOOKUP(AY511,B381:AF755,27,FALSE),"")</f>
        <v>3.9663266958070258E-2</v>
      </c>
      <c r="BC511" s="1">
        <f>IFERROR(VLOOKUP(AY511,B381:AF755,28,FALSE),"")</f>
        <v>7.9002752145054228E-2</v>
      </c>
      <c r="BD511" s="1">
        <f>IFERROR(VLOOKUP(AY511,B381:AF755,29,FALSE),"")</f>
        <v>0.54767686579245589</v>
      </c>
      <c r="BE511" s="1">
        <f>IFERROR(VLOOKUP(AY511,B381:AF755,30,FALSE),"")</f>
        <v>0.33365711510441964</v>
      </c>
      <c r="BF511" s="1">
        <f>IFERROR(VLOOKUP(AY511,B381:AF755,31,FALSE),"")</f>
        <v>0</v>
      </c>
    </row>
    <row r="512" spans="1:58" x14ac:dyDescent="0.25">
      <c r="A512">
        <v>2011</v>
      </c>
      <c r="B512" t="s">
        <v>271</v>
      </c>
      <c r="C512" t="s">
        <v>272</v>
      </c>
      <c r="D512">
        <v>142669</v>
      </c>
      <c r="E512">
        <v>11139</v>
      </c>
      <c r="F512">
        <v>14551</v>
      </c>
      <c r="G512">
        <v>94409</v>
      </c>
      <c r="H512">
        <v>22570</v>
      </c>
      <c r="I512">
        <v>17748</v>
      </c>
      <c r="J512">
        <v>544</v>
      </c>
      <c r="K512">
        <v>3435</v>
      </c>
      <c r="L512">
        <v>8836</v>
      </c>
      <c r="M512">
        <v>4933</v>
      </c>
      <c r="AA512" s="1">
        <f t="shared" si="90"/>
        <v>1</v>
      </c>
      <c r="AB512" s="1">
        <f t="shared" si="91"/>
        <v>3.0651340996168581E-2</v>
      </c>
      <c r="AC512" s="1">
        <f t="shared" si="92"/>
        <v>0.19354293441514536</v>
      </c>
      <c r="AD512" s="1">
        <f t="shared" si="93"/>
        <v>0.49785891368041468</v>
      </c>
      <c r="AE512" s="1">
        <f t="shared" si="94"/>
        <v>0.27794681090827134</v>
      </c>
      <c r="AY512" s="2" t="s">
        <v>581</v>
      </c>
      <c r="AZ512" s="3" t="s">
        <v>873</v>
      </c>
      <c r="BA512" s="1">
        <f>IFERROR(VLOOKUP(AY512,B381:AF755,26,FALSE),"")</f>
        <v>1</v>
      </c>
      <c r="BB512" s="1">
        <f>IFERROR(VLOOKUP(AY512,B381:AF755,27,FALSE),"")</f>
        <v>4.7840986977381768E-2</v>
      </c>
      <c r="BC512" s="1">
        <f>IFERROR(VLOOKUP(AY512,B381:AF755,28,FALSE),"")</f>
        <v>0.10582590815627142</v>
      </c>
      <c r="BD512" s="1">
        <f>IFERROR(VLOOKUP(AY512,B381:AF755,29,FALSE),"")</f>
        <v>0.4758053461274846</v>
      </c>
      <c r="BE512" s="1">
        <f>IFERROR(VLOOKUP(AY512,B381:AF755,30,FALSE),"")</f>
        <v>0.37052775873886223</v>
      </c>
      <c r="BF512" s="1">
        <f>IFERROR(VLOOKUP(AY512,B381:AF755,31,FALSE),"")</f>
        <v>0</v>
      </c>
    </row>
    <row r="513" spans="1:58" x14ac:dyDescent="0.25">
      <c r="A513">
        <v>2011</v>
      </c>
      <c r="B513" t="s">
        <v>273</v>
      </c>
      <c r="C513" t="s">
        <v>274</v>
      </c>
      <c r="D513">
        <v>129039</v>
      </c>
      <c r="E513">
        <v>7902</v>
      </c>
      <c r="F513">
        <v>23148</v>
      </c>
      <c r="G513">
        <v>74057</v>
      </c>
      <c r="H513">
        <v>23932</v>
      </c>
      <c r="I513">
        <v>16875</v>
      </c>
      <c r="J513">
        <v>496</v>
      </c>
      <c r="K513">
        <v>5153</v>
      </c>
      <c r="L513">
        <v>6745</v>
      </c>
      <c r="M513">
        <v>4481</v>
      </c>
      <c r="AA513" s="1">
        <f t="shared" si="90"/>
        <v>1</v>
      </c>
      <c r="AB513" s="1">
        <f t="shared" si="91"/>
        <v>2.9392592592592592E-2</v>
      </c>
      <c r="AC513" s="1">
        <f t="shared" si="92"/>
        <v>0.30536296296296295</v>
      </c>
      <c r="AD513" s="1">
        <f t="shared" si="93"/>
        <v>0.39970370370370373</v>
      </c>
      <c r="AE513" s="1">
        <f t="shared" si="94"/>
        <v>0.26554074074074074</v>
      </c>
      <c r="AY513" s="2" t="s">
        <v>439</v>
      </c>
      <c r="AZ513" s="3" t="s">
        <v>870</v>
      </c>
      <c r="BA513" s="1">
        <f>IFERROR(VLOOKUP(AY513,B381:AF755,26,FALSE),"")</f>
        <v>1</v>
      </c>
      <c r="BB513" s="1">
        <f>IFERROR(VLOOKUP(AY513,B381:AF755,27,FALSE),"")</f>
        <v>4.5033490095482402E-2</v>
      </c>
      <c r="BC513" s="1">
        <f>IFERROR(VLOOKUP(AY513,B381:AF755,28,FALSE),"")</f>
        <v>0.52522445489525438</v>
      </c>
      <c r="BD513" s="1">
        <f>IFERROR(VLOOKUP(AY513,B381:AF755,29,FALSE),"")</f>
        <v>0.23906227732649279</v>
      </c>
      <c r="BE513" s="1">
        <f>IFERROR(VLOOKUP(AY513,B381:AF755,30,FALSE),"")</f>
        <v>0.19067977768277042</v>
      </c>
      <c r="BF513" s="1">
        <f>IFERROR(VLOOKUP(AY513,B381:AF755,31,FALSE),"")</f>
        <v>0</v>
      </c>
    </row>
    <row r="514" spans="1:58" x14ac:dyDescent="0.25">
      <c r="A514">
        <v>2011</v>
      </c>
      <c r="B514" t="s">
        <v>275</v>
      </c>
      <c r="C514" t="s">
        <v>276</v>
      </c>
      <c r="D514">
        <v>98539</v>
      </c>
      <c r="E514">
        <v>10163</v>
      </c>
      <c r="F514">
        <v>13183</v>
      </c>
      <c r="G514">
        <v>62608</v>
      </c>
      <c r="H514">
        <v>12585</v>
      </c>
      <c r="I514">
        <v>12034</v>
      </c>
      <c r="J514">
        <v>460</v>
      </c>
      <c r="K514">
        <v>2811</v>
      </c>
      <c r="L514">
        <v>5537</v>
      </c>
      <c r="M514">
        <v>3226</v>
      </c>
      <c r="AA514" s="1">
        <f t="shared" si="90"/>
        <v>1</v>
      </c>
      <c r="AB514" s="1">
        <f t="shared" si="91"/>
        <v>3.8225029084261258E-2</v>
      </c>
      <c r="AC514" s="1">
        <f t="shared" si="92"/>
        <v>0.23358816686056175</v>
      </c>
      <c r="AD514" s="1">
        <f t="shared" si="93"/>
        <v>0.46011301312946651</v>
      </c>
      <c r="AE514" s="1">
        <f t="shared" si="94"/>
        <v>0.26807379092571049</v>
      </c>
      <c r="AY514" s="2" t="s">
        <v>311</v>
      </c>
      <c r="AZ514" s="3" t="s">
        <v>874</v>
      </c>
      <c r="BA514" s="1">
        <f>IFERROR(VLOOKUP(AY514,B381:AF755,26,FALSE),"")</f>
        <v>1</v>
      </c>
      <c r="BB514" s="1">
        <f>IFERROR(VLOOKUP(AY514,B381:AF755,27,FALSE),"")</f>
        <v>4.0078726069064236E-2</v>
      </c>
      <c r="BC514" s="1">
        <f>IFERROR(VLOOKUP(AY514,B381:AF755,28,FALSE),"")</f>
        <v>8.2393988191089645E-2</v>
      </c>
      <c r="BD514" s="1">
        <f>IFERROR(VLOOKUP(AY514,B381:AF755,29,FALSE),"")</f>
        <v>0.50975129719091072</v>
      </c>
      <c r="BE514" s="1">
        <f>IFERROR(VLOOKUP(AY514,B381:AF755,30,FALSE),"")</f>
        <v>0.3677759885489354</v>
      </c>
      <c r="BF514" s="1">
        <f>IFERROR(VLOOKUP(AY514,B381:AF755,31,FALSE),"")</f>
        <v>0</v>
      </c>
    </row>
    <row r="515" spans="1:58" x14ac:dyDescent="0.25">
      <c r="A515">
        <v>2011</v>
      </c>
      <c r="B515" t="s">
        <v>277</v>
      </c>
      <c r="C515" t="s">
        <v>278</v>
      </c>
      <c r="D515">
        <v>112780</v>
      </c>
      <c r="E515">
        <v>8251</v>
      </c>
      <c r="F515">
        <v>13275</v>
      </c>
      <c r="G515">
        <v>71052</v>
      </c>
      <c r="H515">
        <v>20202</v>
      </c>
      <c r="I515">
        <v>14480</v>
      </c>
      <c r="J515">
        <v>453</v>
      </c>
      <c r="K515">
        <v>3070</v>
      </c>
      <c r="L515">
        <v>6588</v>
      </c>
      <c r="M515">
        <v>4369</v>
      </c>
      <c r="AA515" s="1">
        <f t="shared" si="90"/>
        <v>1</v>
      </c>
      <c r="AB515" s="1">
        <f t="shared" si="91"/>
        <v>3.1284530386740332E-2</v>
      </c>
      <c r="AC515" s="1">
        <f t="shared" si="92"/>
        <v>0.21201657458563536</v>
      </c>
      <c r="AD515" s="1">
        <f t="shared" si="93"/>
        <v>0.45497237569060772</v>
      </c>
      <c r="AE515" s="1">
        <f t="shared" si="94"/>
        <v>0.30172651933701655</v>
      </c>
      <c r="AY515" s="2" t="s">
        <v>83</v>
      </c>
      <c r="AZ515" s="3" t="s">
        <v>871</v>
      </c>
      <c r="BA515" s="1">
        <f>IFERROR(VLOOKUP(AY515,B381:AF755,26,FALSE),"")</f>
        <v>1</v>
      </c>
      <c r="BB515" s="1">
        <f>IFERROR(VLOOKUP(AY515,B381:AF755,27,FALSE),"")</f>
        <v>3.650725875320239E-2</v>
      </c>
      <c r="BC515" s="1">
        <f>IFERROR(VLOOKUP(AY515,B381:AF755,28,FALSE),"")</f>
        <v>0.15670367207514946</v>
      </c>
      <c r="BD515" s="1">
        <f>IFERROR(VLOOKUP(AY515,B381:AF755,29,FALSE),"")</f>
        <v>0.42421007685738688</v>
      </c>
      <c r="BE515" s="1">
        <f>IFERROR(VLOOKUP(AY515,B381:AF755,30,FALSE),"")</f>
        <v>0.38257899231426129</v>
      </c>
      <c r="BF515" s="1">
        <f>IFERROR(VLOOKUP(AY515,B381:AF755,31,FALSE),"")</f>
        <v>0</v>
      </c>
    </row>
    <row r="516" spans="1:58" x14ac:dyDescent="0.25">
      <c r="A516">
        <v>2011</v>
      </c>
      <c r="B516" t="s">
        <v>279</v>
      </c>
      <c r="C516" t="s">
        <v>280</v>
      </c>
      <c r="D516">
        <v>104765</v>
      </c>
      <c r="E516">
        <v>7343</v>
      </c>
      <c r="F516">
        <v>16134</v>
      </c>
      <c r="G516">
        <v>60641</v>
      </c>
      <c r="H516">
        <v>20647</v>
      </c>
      <c r="I516">
        <v>13460</v>
      </c>
      <c r="J516">
        <v>427</v>
      </c>
      <c r="K516">
        <v>3353</v>
      </c>
      <c r="L516">
        <v>5406</v>
      </c>
      <c r="M516">
        <v>4274</v>
      </c>
      <c r="AA516" s="1">
        <f t="shared" si="90"/>
        <v>1</v>
      </c>
      <c r="AB516" s="1">
        <f t="shared" si="91"/>
        <v>3.1723625557206536E-2</v>
      </c>
      <c r="AC516" s="1">
        <f t="shared" si="92"/>
        <v>0.24910846953937593</v>
      </c>
      <c r="AD516" s="1">
        <f t="shared" si="93"/>
        <v>0.40163447251114415</v>
      </c>
      <c r="AE516" s="1">
        <f t="shared" si="94"/>
        <v>0.31753343239227338</v>
      </c>
      <c r="AY516" s="2" t="s">
        <v>377</v>
      </c>
      <c r="AZ516" s="3" t="s">
        <v>871</v>
      </c>
      <c r="BA516" s="1">
        <f>IFERROR(VLOOKUP(AY516,B381:AF755,26,FALSE),"")</f>
        <v>1</v>
      </c>
      <c r="BB516" s="1">
        <f>IFERROR(VLOOKUP(AY516,B381:AF755,27,FALSE),"")</f>
        <v>2.750775594622544E-2</v>
      </c>
      <c r="BC516" s="1">
        <f>IFERROR(VLOOKUP(AY516,B381:AF755,28,FALSE),"")</f>
        <v>0.15532574974146846</v>
      </c>
      <c r="BD516" s="1">
        <f>IFERROR(VLOOKUP(AY516,B381:AF755,29,FALSE),"")</f>
        <v>0.37828335056876938</v>
      </c>
      <c r="BE516" s="1">
        <f>IFERROR(VLOOKUP(AY516,B381:AF755,30,FALSE),"")</f>
        <v>0.43888314374353671</v>
      </c>
      <c r="BF516" s="1">
        <f>IFERROR(VLOOKUP(AY516,B381:AF755,31,FALSE),"")</f>
        <v>0</v>
      </c>
    </row>
    <row r="517" spans="1:58" x14ac:dyDescent="0.25">
      <c r="A517">
        <v>2011</v>
      </c>
      <c r="B517" t="s">
        <v>281</v>
      </c>
      <c r="C517" t="s">
        <v>282</v>
      </c>
      <c r="D517">
        <v>46604</v>
      </c>
      <c r="E517">
        <v>5895</v>
      </c>
      <c r="F517">
        <v>2987</v>
      </c>
      <c r="G517">
        <v>31921</v>
      </c>
      <c r="H517">
        <v>5801</v>
      </c>
      <c r="I517">
        <v>5138</v>
      </c>
      <c r="J517">
        <v>254</v>
      </c>
      <c r="K517">
        <v>569</v>
      </c>
      <c r="L517">
        <v>2713</v>
      </c>
      <c r="M517">
        <v>1602</v>
      </c>
      <c r="AA517" s="1">
        <f t="shared" si="90"/>
        <v>1</v>
      </c>
      <c r="AB517" s="1">
        <f t="shared" si="91"/>
        <v>4.9435578045932273E-2</v>
      </c>
      <c r="AC517" s="1">
        <f t="shared" si="92"/>
        <v>0.11074347995328922</v>
      </c>
      <c r="AD517" s="1">
        <f t="shared" si="93"/>
        <v>0.52802646944336318</v>
      </c>
      <c r="AE517" s="1">
        <f t="shared" si="94"/>
        <v>0.31179447255741533</v>
      </c>
      <c r="AY517" s="2" t="s">
        <v>457</v>
      </c>
      <c r="AZ517" s="3" t="s">
        <v>874</v>
      </c>
      <c r="BA517" s="1">
        <f>IFERROR(VLOOKUP(AY517,B381:AF755,26,FALSE),"")</f>
        <v>1</v>
      </c>
      <c r="BB517" s="1">
        <f>IFERROR(VLOOKUP(AY517,B381:AF755,27,FALSE),"")</f>
        <v>5.3775743707093822E-2</v>
      </c>
      <c r="BC517" s="1">
        <f>IFERROR(VLOOKUP(AY517,B381:AF755,28,FALSE),"")</f>
        <v>0.13172196796338673</v>
      </c>
      <c r="BD517" s="1">
        <f>IFERROR(VLOOKUP(AY517,B381:AF755,29,FALSE),"")</f>
        <v>0.38987414187643021</v>
      </c>
      <c r="BE517" s="1">
        <f>IFERROR(VLOOKUP(AY517,B381:AF755,30,FALSE),"")</f>
        <v>0.42462814645308927</v>
      </c>
      <c r="BF517" s="1">
        <f>IFERROR(VLOOKUP(AY517,B381:AF755,31,FALSE),"")</f>
        <v>0</v>
      </c>
    </row>
    <row r="518" spans="1:58" x14ac:dyDescent="0.25">
      <c r="A518">
        <v>2011</v>
      </c>
      <c r="B518" t="s">
        <v>283</v>
      </c>
      <c r="C518" t="s">
        <v>284</v>
      </c>
      <c r="D518">
        <v>34767</v>
      </c>
      <c r="E518">
        <v>6450</v>
      </c>
      <c r="F518">
        <v>1184</v>
      </c>
      <c r="G518">
        <v>22011</v>
      </c>
      <c r="H518">
        <v>5122</v>
      </c>
      <c r="I518">
        <v>3569</v>
      </c>
      <c r="J518">
        <v>211</v>
      </c>
      <c r="K518">
        <v>200</v>
      </c>
      <c r="L518">
        <v>1830</v>
      </c>
      <c r="M518">
        <v>1328</v>
      </c>
      <c r="AA518" s="1">
        <f t="shared" si="90"/>
        <v>1</v>
      </c>
      <c r="AB518" s="1">
        <f t="shared" si="91"/>
        <v>5.9120201737181285E-2</v>
      </c>
      <c r="AC518" s="1">
        <f t="shared" si="92"/>
        <v>5.6038105912020172E-2</v>
      </c>
      <c r="AD518" s="1">
        <f t="shared" si="93"/>
        <v>0.51274866909498462</v>
      </c>
      <c r="AE518" s="1">
        <f t="shared" si="94"/>
        <v>0.37209302325581395</v>
      </c>
      <c r="AY518" s="2" t="s">
        <v>595</v>
      </c>
      <c r="AZ518" s="3" t="s">
        <v>874</v>
      </c>
      <c r="BA518" s="1">
        <f>IFERROR(VLOOKUP(AY518,B381:AF755,26,FALSE),"")</f>
        <v>1</v>
      </c>
      <c r="BB518" s="1">
        <f>IFERROR(VLOOKUP(AY518,B381:AF755,27,FALSE),"")</f>
        <v>0.27419354838709675</v>
      </c>
      <c r="BC518" s="1">
        <f>IFERROR(VLOOKUP(AY518,B381:AF755,28,FALSE),"")</f>
        <v>8.0645161290322578E-3</v>
      </c>
      <c r="BD518" s="1">
        <f>IFERROR(VLOOKUP(AY518,B381:AF755,29,FALSE),"")</f>
        <v>0.11290322580645161</v>
      </c>
      <c r="BE518" s="1">
        <f>IFERROR(VLOOKUP(AY518,B381:AF755,30,FALSE),"")</f>
        <v>0.60483870967741937</v>
      </c>
      <c r="BF518" s="1">
        <f>IFERROR(VLOOKUP(AY518,B381:AF755,31,FALSE),"")</f>
        <v>0</v>
      </c>
    </row>
    <row r="519" spans="1:58" x14ac:dyDescent="0.25">
      <c r="A519">
        <v>2011</v>
      </c>
      <c r="B519" t="s">
        <v>285</v>
      </c>
      <c r="C519" t="s">
        <v>286</v>
      </c>
      <c r="D519">
        <v>43095</v>
      </c>
      <c r="E519">
        <v>3670</v>
      </c>
      <c r="F519">
        <v>3774</v>
      </c>
      <c r="G519">
        <v>28357</v>
      </c>
      <c r="H519">
        <v>7294</v>
      </c>
      <c r="I519">
        <v>5381</v>
      </c>
      <c r="J519">
        <v>156</v>
      </c>
      <c r="K519">
        <v>854</v>
      </c>
      <c r="L519">
        <v>2538</v>
      </c>
      <c r="M519">
        <v>1833</v>
      </c>
      <c r="AA519" s="1">
        <f t="shared" si="90"/>
        <v>1</v>
      </c>
      <c r="AB519" s="1">
        <f t="shared" si="91"/>
        <v>2.8990893885894816E-2</v>
      </c>
      <c r="AC519" s="1">
        <f t="shared" si="92"/>
        <v>0.158706560118937</v>
      </c>
      <c r="AD519" s="1">
        <f t="shared" si="93"/>
        <v>0.47165954283590411</v>
      </c>
      <c r="AE519" s="1">
        <f t="shared" si="94"/>
        <v>0.3406430031592641</v>
      </c>
      <c r="AY519" s="2" t="s">
        <v>397</v>
      </c>
      <c r="AZ519" s="3" t="s">
        <v>870</v>
      </c>
      <c r="BA519" s="1">
        <f>IFERROR(VLOOKUP(AY519,B381:AF755,26,FALSE),"")</f>
        <v>1</v>
      </c>
      <c r="BB519" s="1">
        <f>IFERROR(VLOOKUP(AY519,B381:AF755,27,FALSE),"")</f>
        <v>4.6976469596019227E-2</v>
      </c>
      <c r="BC519" s="1">
        <f>IFERROR(VLOOKUP(AY519,B381:AF755,28,FALSE),"")</f>
        <v>0.66273087627561778</v>
      </c>
      <c r="BD519" s="1">
        <f>IFERROR(VLOOKUP(AY519,B381:AF755,29,FALSE),"")</f>
        <v>4.4868010457957325E-2</v>
      </c>
      <c r="BE519" s="1">
        <f>IFERROR(VLOOKUP(AY519,B381:AF755,30,FALSE),"")</f>
        <v>0.24542464367040567</v>
      </c>
      <c r="BF519" s="1">
        <f>IFERROR(VLOOKUP(AY519,B381:AF755,31,FALSE),"")</f>
        <v>0</v>
      </c>
    </row>
    <row r="520" spans="1:58" x14ac:dyDescent="0.25">
      <c r="A520">
        <v>2011</v>
      </c>
      <c r="B520" t="s">
        <v>287</v>
      </c>
      <c r="C520" t="s">
        <v>288</v>
      </c>
      <c r="D520">
        <v>50330</v>
      </c>
      <c r="E520">
        <v>4274</v>
      </c>
      <c r="F520">
        <v>3163</v>
      </c>
      <c r="G520">
        <v>29499</v>
      </c>
      <c r="H520">
        <v>13394</v>
      </c>
      <c r="I520">
        <v>6905</v>
      </c>
      <c r="J520">
        <v>227</v>
      </c>
      <c r="K520">
        <v>738</v>
      </c>
      <c r="L520">
        <v>2730</v>
      </c>
      <c r="M520">
        <v>3210</v>
      </c>
      <c r="AA520" s="1">
        <f t="shared" si="90"/>
        <v>1</v>
      </c>
      <c r="AB520" s="1">
        <f t="shared" si="91"/>
        <v>3.2874728457639391E-2</v>
      </c>
      <c r="AC520" s="1">
        <f t="shared" si="92"/>
        <v>0.10687907313540912</v>
      </c>
      <c r="AD520" s="1">
        <f t="shared" si="93"/>
        <v>0.39536567704561909</v>
      </c>
      <c r="AE520" s="1">
        <f t="shared" si="94"/>
        <v>0.46488052136133234</v>
      </c>
      <c r="AY520" s="2" t="s">
        <v>399</v>
      </c>
      <c r="AZ520" s="3" t="s">
        <v>870</v>
      </c>
      <c r="BA520" s="1">
        <f>IFERROR(VLOOKUP(AY520,B381:AF755,26,FALSE),"")</f>
        <v>1</v>
      </c>
      <c r="BB520" s="1">
        <f>IFERROR(VLOOKUP(AY520,B381:AF755,27,FALSE),"")</f>
        <v>7.7676696990902724E-2</v>
      </c>
      <c r="BC520" s="1">
        <f>IFERROR(VLOOKUP(AY520,B381:AF755,28,FALSE),"")</f>
        <v>0.60951714485654307</v>
      </c>
      <c r="BD520" s="1">
        <f>IFERROR(VLOOKUP(AY520,B381:AF755,29,FALSE),"")</f>
        <v>5.8607417774667603E-2</v>
      </c>
      <c r="BE520" s="1">
        <f>IFERROR(VLOOKUP(AY520,B381:AF755,30,FALSE),"")</f>
        <v>0.25419874037788665</v>
      </c>
      <c r="BF520" s="1">
        <f>IFERROR(VLOOKUP(AY520,B381:AF755,31,FALSE),"")</f>
        <v>0</v>
      </c>
    </row>
    <row r="521" spans="1:58" x14ac:dyDescent="0.25">
      <c r="A521">
        <v>2011</v>
      </c>
      <c r="B521" t="s">
        <v>289</v>
      </c>
      <c r="C521" t="s">
        <v>290</v>
      </c>
      <c r="D521">
        <v>58785</v>
      </c>
      <c r="E521">
        <v>8750</v>
      </c>
      <c r="F521">
        <v>1821</v>
      </c>
      <c r="G521">
        <v>38929</v>
      </c>
      <c r="H521">
        <v>9285</v>
      </c>
      <c r="I521">
        <v>6515</v>
      </c>
      <c r="J521">
        <v>321</v>
      </c>
      <c r="K521">
        <v>424</v>
      </c>
      <c r="L521">
        <v>3351</v>
      </c>
      <c r="M521">
        <v>2419</v>
      </c>
      <c r="AA521" s="1">
        <f t="shared" si="90"/>
        <v>1</v>
      </c>
      <c r="AB521" s="1">
        <f t="shared" si="91"/>
        <v>4.9270913277052956E-2</v>
      </c>
      <c r="AC521" s="1">
        <f t="shared" si="92"/>
        <v>6.5080583269378364E-2</v>
      </c>
      <c r="AD521" s="1">
        <f t="shared" si="93"/>
        <v>0.51435149654643131</v>
      </c>
      <c r="AE521" s="1">
        <f t="shared" si="94"/>
        <v>0.37129700690713735</v>
      </c>
      <c r="AY521" s="2" t="s">
        <v>211</v>
      </c>
      <c r="AZ521" s="4" t="s">
        <v>872</v>
      </c>
      <c r="BA521" s="1">
        <f>IFERROR(VLOOKUP(AY521,B381:AF755,26,FALSE),"")</f>
        <v>1</v>
      </c>
      <c r="BB521" s="1">
        <f>IFERROR(VLOOKUP(AY521,B381:AF755,27,FALSE),"")</f>
        <v>3.4883720930232558E-2</v>
      </c>
      <c r="BC521" s="1">
        <f>IFERROR(VLOOKUP(AY521,B381:AF755,28,FALSE),"")</f>
        <v>7.2586328400281883E-2</v>
      </c>
      <c r="BD521" s="1">
        <f>IFERROR(VLOOKUP(AY521,B381:AF755,29,FALSE),"")</f>
        <v>0.48801973220577871</v>
      </c>
      <c r="BE521" s="1">
        <f>IFERROR(VLOOKUP(AY521,B381:AF755,30,FALSE),"")</f>
        <v>0.40451021846370683</v>
      </c>
      <c r="BF521" s="1">
        <f>IFERROR(VLOOKUP(AY521,B381:AF755,31,FALSE),"")</f>
        <v>0</v>
      </c>
    </row>
    <row r="522" spans="1:58" x14ac:dyDescent="0.25">
      <c r="A522">
        <v>2011</v>
      </c>
      <c r="B522" t="s">
        <v>291</v>
      </c>
      <c r="C522" t="s">
        <v>292</v>
      </c>
      <c r="D522">
        <v>46672</v>
      </c>
      <c r="E522">
        <v>5254</v>
      </c>
      <c r="F522">
        <v>2033</v>
      </c>
      <c r="G522">
        <v>30846</v>
      </c>
      <c r="H522">
        <v>8539</v>
      </c>
      <c r="I522">
        <v>5444</v>
      </c>
      <c r="J522">
        <v>237</v>
      </c>
      <c r="K522">
        <v>404</v>
      </c>
      <c r="L522">
        <v>2635</v>
      </c>
      <c r="M522">
        <v>2168</v>
      </c>
      <c r="AA522" s="1">
        <f t="shared" si="90"/>
        <v>1</v>
      </c>
      <c r="AB522" s="1">
        <f t="shared" si="91"/>
        <v>4.3534166054371784E-2</v>
      </c>
      <c r="AC522" s="1">
        <f t="shared" si="92"/>
        <v>7.4210139603232916E-2</v>
      </c>
      <c r="AD522" s="1">
        <f t="shared" si="93"/>
        <v>0.48401910360029388</v>
      </c>
      <c r="AE522" s="1">
        <f t="shared" si="94"/>
        <v>0.39823659074210138</v>
      </c>
      <c r="AY522" s="2" t="s">
        <v>365</v>
      </c>
      <c r="AZ522" s="3" t="s">
        <v>873</v>
      </c>
      <c r="BA522" s="1">
        <f>IFERROR(VLOOKUP(AY522,B381:AF755,26,FALSE),"")</f>
        <v>1</v>
      </c>
      <c r="BB522" s="1">
        <f>IFERROR(VLOOKUP(AY522,B381:AF755,27,FALSE),"")</f>
        <v>5.0495942290351668E-2</v>
      </c>
      <c r="BC522" s="1">
        <f>IFERROR(VLOOKUP(AY522,B381:AF755,28,FALSE),"")</f>
        <v>7.8561767357980164E-2</v>
      </c>
      <c r="BD522" s="1">
        <f>IFERROR(VLOOKUP(AY522,B381:AF755,29,FALSE),"")</f>
        <v>0.50428313796212809</v>
      </c>
      <c r="BE522" s="1">
        <f>IFERROR(VLOOKUP(AY522,B381:AF755,30,FALSE),"")</f>
        <v>0.36665915238954011</v>
      </c>
      <c r="BF522" s="1">
        <f>IFERROR(VLOOKUP(AY522,B381:AF755,31,FALSE),"")</f>
        <v>0</v>
      </c>
    </row>
    <row r="523" spans="1:58" x14ac:dyDescent="0.25">
      <c r="A523">
        <v>2011</v>
      </c>
      <c r="B523" t="s">
        <v>293</v>
      </c>
      <c r="C523" t="s">
        <v>294</v>
      </c>
      <c r="D523">
        <v>76270</v>
      </c>
      <c r="E523">
        <v>8065</v>
      </c>
      <c r="F523">
        <v>6710</v>
      </c>
      <c r="G523">
        <v>45738</v>
      </c>
      <c r="H523">
        <v>15757</v>
      </c>
      <c r="I523">
        <v>9228</v>
      </c>
      <c r="J523">
        <v>407</v>
      </c>
      <c r="K523">
        <v>982</v>
      </c>
      <c r="L523">
        <v>4266</v>
      </c>
      <c r="M523">
        <v>3573</v>
      </c>
      <c r="AA523" s="1">
        <f t="shared" si="90"/>
        <v>1</v>
      </c>
      <c r="AB523" s="1">
        <f t="shared" si="91"/>
        <v>4.4104898136107497E-2</v>
      </c>
      <c r="AC523" s="1">
        <f t="shared" si="92"/>
        <v>0.10641525791070655</v>
      </c>
      <c r="AD523" s="1">
        <f t="shared" si="93"/>
        <v>0.46228868660598177</v>
      </c>
      <c r="AE523" s="1">
        <f t="shared" si="94"/>
        <v>0.38719115734720416</v>
      </c>
      <c r="AY523" s="2" t="s">
        <v>113</v>
      </c>
      <c r="AZ523" s="3" t="s">
        <v>869</v>
      </c>
      <c r="BA523" s="1">
        <f>IFERROR(VLOOKUP(AY523,B381:AF755,26,FALSE),"")</f>
        <v>1</v>
      </c>
      <c r="BB523" s="1">
        <f>IFERROR(VLOOKUP(AY523,B381:AF755,27,FALSE),"")</f>
        <v>2.5843911880229976E-2</v>
      </c>
      <c r="BC523" s="1">
        <f>IFERROR(VLOOKUP(AY523,B381:AF755,28,FALSE),"")</f>
        <v>0.24272784197643307</v>
      </c>
      <c r="BD523" s="1">
        <f>IFERROR(VLOOKUP(AY523,B381:AF755,29,FALSE),"")</f>
        <v>0.35743154778846703</v>
      </c>
      <c r="BE523" s="1">
        <f>IFERROR(VLOOKUP(AY523,B381:AF755,30,FALSE),"")</f>
        <v>0.37399669835486993</v>
      </c>
      <c r="BF523" s="1">
        <f>IFERROR(VLOOKUP(AY523,B381:AF755,31,FALSE),"")</f>
        <v>0</v>
      </c>
    </row>
    <row r="524" spans="1:58" x14ac:dyDescent="0.25">
      <c r="A524">
        <v>2011</v>
      </c>
      <c r="B524" t="s">
        <v>295</v>
      </c>
      <c r="C524" t="s">
        <v>296</v>
      </c>
      <c r="D524">
        <v>132767</v>
      </c>
      <c r="E524">
        <v>15014</v>
      </c>
      <c r="F524">
        <v>11056</v>
      </c>
      <c r="G524">
        <v>87578</v>
      </c>
      <c r="H524">
        <v>19119</v>
      </c>
      <c r="I524">
        <v>15469</v>
      </c>
      <c r="J524">
        <v>664</v>
      </c>
      <c r="K524">
        <v>1417</v>
      </c>
      <c r="L524">
        <v>8355</v>
      </c>
      <c r="M524">
        <v>5033</v>
      </c>
      <c r="AA524" s="1">
        <f t="shared" si="90"/>
        <v>1</v>
      </c>
      <c r="AB524" s="1">
        <f t="shared" si="91"/>
        <v>4.2924558795009372E-2</v>
      </c>
      <c r="AC524" s="1">
        <f t="shared" si="92"/>
        <v>9.1602559958626928E-2</v>
      </c>
      <c r="AD524" s="1">
        <f t="shared" si="93"/>
        <v>0.54011248303057724</v>
      </c>
      <c r="AE524" s="1">
        <f t="shared" si="94"/>
        <v>0.32536039821578638</v>
      </c>
      <c r="AY524" s="2" t="s">
        <v>441</v>
      </c>
      <c r="AZ524" s="3" t="s">
        <v>870</v>
      </c>
      <c r="BA524" s="1">
        <f>IFERROR(VLOOKUP(AY524,B381:AF755,26,FALSE),"")</f>
        <v>1</v>
      </c>
      <c r="BB524" s="1">
        <f>IFERROR(VLOOKUP(AY524,B381:AF755,27,FALSE),"")</f>
        <v>4.4854070660522272E-2</v>
      </c>
      <c r="BC524" s="1">
        <f>IFERROR(VLOOKUP(AY524,B381:AF755,28,FALSE),"")</f>
        <v>0.42140296979006658</v>
      </c>
      <c r="BD524" s="1">
        <f>IFERROR(VLOOKUP(AY524,B381:AF755,29,FALSE),"")</f>
        <v>0.22724014336917564</v>
      </c>
      <c r="BE524" s="1">
        <f>IFERROR(VLOOKUP(AY524,B381:AF755,30,FALSE),"")</f>
        <v>0.30650281618023556</v>
      </c>
      <c r="BF524" s="1">
        <f>IFERROR(VLOOKUP(AY524,B381:AF755,31,FALSE),"")</f>
        <v>0</v>
      </c>
    </row>
    <row r="525" spans="1:58" x14ac:dyDescent="0.25">
      <c r="A525">
        <v>2011</v>
      </c>
      <c r="B525" t="s">
        <v>297</v>
      </c>
      <c r="C525" t="s">
        <v>298</v>
      </c>
      <c r="D525">
        <v>89589</v>
      </c>
      <c r="E525">
        <v>6239</v>
      </c>
      <c r="F525">
        <v>11971</v>
      </c>
      <c r="G525">
        <v>49313</v>
      </c>
      <c r="H525">
        <v>22066</v>
      </c>
      <c r="I525">
        <v>12798</v>
      </c>
      <c r="J525">
        <v>400</v>
      </c>
      <c r="K525">
        <v>2506</v>
      </c>
      <c r="L525">
        <v>4689</v>
      </c>
      <c r="M525">
        <v>5203</v>
      </c>
      <c r="AA525" s="1">
        <f t="shared" si="90"/>
        <v>1</v>
      </c>
      <c r="AB525" s="1">
        <f t="shared" si="91"/>
        <v>3.1254883575558681E-2</v>
      </c>
      <c r="AC525" s="1">
        <f t="shared" si="92"/>
        <v>0.19581184560087514</v>
      </c>
      <c r="AD525" s="1">
        <f t="shared" si="93"/>
        <v>0.36638537271448662</v>
      </c>
      <c r="AE525" s="1">
        <f t="shared" si="94"/>
        <v>0.40654789810907954</v>
      </c>
      <c r="AY525" s="2" t="s">
        <v>147</v>
      </c>
      <c r="AZ525" s="3" t="s">
        <v>870</v>
      </c>
      <c r="BA525" s="1">
        <f>IFERROR(VLOOKUP(AY525,B381:AF755,26,FALSE),"")</f>
        <v>1</v>
      </c>
      <c r="BB525" s="1">
        <f>IFERROR(VLOOKUP(AY525,B381:AF755,27,FALSE),"")</f>
        <v>3.678702668157853E-2</v>
      </c>
      <c r="BC525" s="1">
        <f>IFERROR(VLOOKUP(AY525,B381:AF755,28,FALSE),"")</f>
        <v>0.2055839590988976</v>
      </c>
      <c r="BD525" s="1">
        <f>IFERROR(VLOOKUP(AY525,B381:AF755,29,FALSE),"")</f>
        <v>0.41016935612717687</v>
      </c>
      <c r="BE525" s="1">
        <f>IFERROR(VLOOKUP(AY525,B381:AF755,30,FALSE),"")</f>
        <v>0.34745965809234702</v>
      </c>
      <c r="BF525" s="1">
        <f>IFERROR(VLOOKUP(AY525,B381:AF755,31,FALSE),"")</f>
        <v>0</v>
      </c>
    </row>
    <row r="526" spans="1:58" x14ac:dyDescent="0.25">
      <c r="A526">
        <v>2011</v>
      </c>
      <c r="B526" t="s">
        <v>299</v>
      </c>
      <c r="C526" t="s">
        <v>300</v>
      </c>
      <c r="D526">
        <v>88414</v>
      </c>
      <c r="E526">
        <v>7250</v>
      </c>
      <c r="F526">
        <v>8642</v>
      </c>
      <c r="G526">
        <v>50873</v>
      </c>
      <c r="H526">
        <v>21649</v>
      </c>
      <c r="I526">
        <v>12099</v>
      </c>
      <c r="J526">
        <v>386</v>
      </c>
      <c r="K526">
        <v>1958</v>
      </c>
      <c r="L526">
        <v>4905</v>
      </c>
      <c r="M526">
        <v>4850</v>
      </c>
      <c r="AA526" s="1">
        <f t="shared" si="90"/>
        <v>1</v>
      </c>
      <c r="AB526" s="1">
        <f t="shared" si="91"/>
        <v>3.1903463096123644E-2</v>
      </c>
      <c r="AC526" s="1">
        <f t="shared" si="92"/>
        <v>0.16183155632696916</v>
      </c>
      <c r="AD526" s="1">
        <f t="shared" si="93"/>
        <v>0.40540540540540543</v>
      </c>
      <c r="AE526" s="1">
        <f t="shared" si="94"/>
        <v>0.40085957517150178</v>
      </c>
      <c r="AY526" s="2" t="s">
        <v>101</v>
      </c>
      <c r="AZ526" s="3" t="s">
        <v>870</v>
      </c>
      <c r="BA526" s="1">
        <f>IFERROR(VLOOKUP(AY526,B381:AF755,26,FALSE),"")</f>
        <v>1</v>
      </c>
      <c r="BB526" s="1">
        <f>IFERROR(VLOOKUP(AY526,B381:AF755,27,FALSE),"")</f>
        <v>2.0612750619508898E-2</v>
      </c>
      <c r="BC526" s="1">
        <f>IFERROR(VLOOKUP(AY526,B381:AF755,28,FALSE),"")</f>
        <v>0.3122324847938725</v>
      </c>
      <c r="BD526" s="1">
        <f>IFERROR(VLOOKUP(AY526,B381:AF755,29,FALSE),"")</f>
        <v>0.3581887812570399</v>
      </c>
      <c r="BE526" s="1">
        <f>IFERROR(VLOOKUP(AY526,B381:AF755,30,FALSE),"")</f>
        <v>0.30896598332957875</v>
      </c>
      <c r="BF526" s="1">
        <f>IFERROR(VLOOKUP(AY526,B381:AF755,31,FALSE),"")</f>
        <v>0</v>
      </c>
    </row>
    <row r="527" spans="1:58" x14ac:dyDescent="0.25">
      <c r="A527">
        <v>2011</v>
      </c>
      <c r="B527" t="s">
        <v>301</v>
      </c>
      <c r="C527" t="s">
        <v>302</v>
      </c>
      <c r="D527">
        <v>81899</v>
      </c>
      <c r="E527">
        <v>7586</v>
      </c>
      <c r="F527">
        <v>17087</v>
      </c>
      <c r="G527">
        <v>39130</v>
      </c>
      <c r="H527">
        <v>18096</v>
      </c>
      <c r="I527">
        <v>10011</v>
      </c>
      <c r="J527">
        <v>362</v>
      </c>
      <c r="K527">
        <v>2432</v>
      </c>
      <c r="L527">
        <v>3175</v>
      </c>
      <c r="M527">
        <v>4042</v>
      </c>
      <c r="AA527" s="1">
        <f t="shared" si="90"/>
        <v>1</v>
      </c>
      <c r="AB527" s="1">
        <f t="shared" si="91"/>
        <v>3.6160223753870742E-2</v>
      </c>
      <c r="AC527" s="1">
        <f t="shared" si="92"/>
        <v>0.24293277394865648</v>
      </c>
      <c r="AD527" s="1">
        <f t="shared" si="93"/>
        <v>0.31715113375287185</v>
      </c>
      <c r="AE527" s="1">
        <f t="shared" si="94"/>
        <v>0.40375586854460094</v>
      </c>
      <c r="AY527" s="2" t="s">
        <v>401</v>
      </c>
      <c r="AZ527" s="3" t="s">
        <v>870</v>
      </c>
      <c r="BA527" s="1">
        <f>IFERROR(VLOOKUP(AY527,B381:AF755,26,FALSE),"")</f>
        <v>1</v>
      </c>
      <c r="BB527" s="1">
        <f>IFERROR(VLOOKUP(AY527,B381:AF755,27,FALSE),"")</f>
        <v>3.9070694357037972E-2</v>
      </c>
      <c r="BC527" s="1">
        <f>IFERROR(VLOOKUP(AY527,B381:AF755,28,FALSE),"")</f>
        <v>0.74208097335850642</v>
      </c>
      <c r="BD527" s="1">
        <f>IFERROR(VLOOKUP(AY527,B381:AF755,29,FALSE),"")</f>
        <v>5.8999370673379486E-2</v>
      </c>
      <c r="BE527" s="1">
        <f>IFERROR(VLOOKUP(AY527,B381:AF755,30,FALSE),"")</f>
        <v>0.15984896161107615</v>
      </c>
      <c r="BF527" s="1">
        <f>IFERROR(VLOOKUP(AY527,B381:AF755,31,FALSE),"")</f>
        <v>0</v>
      </c>
    </row>
    <row r="528" spans="1:58" x14ac:dyDescent="0.25">
      <c r="A528">
        <v>2011</v>
      </c>
      <c r="B528" t="s">
        <v>303</v>
      </c>
      <c r="C528" t="s">
        <v>304</v>
      </c>
      <c r="D528">
        <v>77668</v>
      </c>
      <c r="E528">
        <v>5233</v>
      </c>
      <c r="F528">
        <v>15903</v>
      </c>
      <c r="G528">
        <v>45496</v>
      </c>
      <c r="H528">
        <v>11036</v>
      </c>
      <c r="I528">
        <v>10284</v>
      </c>
      <c r="J528">
        <v>305</v>
      </c>
      <c r="K528">
        <v>2824</v>
      </c>
      <c r="L528">
        <v>4550</v>
      </c>
      <c r="M528">
        <v>2605</v>
      </c>
      <c r="AA528" s="1">
        <f t="shared" si="90"/>
        <v>1</v>
      </c>
      <c r="AB528" s="1">
        <f t="shared" si="91"/>
        <v>2.9657720731232982E-2</v>
      </c>
      <c r="AC528" s="1">
        <f t="shared" si="92"/>
        <v>0.2746013224426293</v>
      </c>
      <c r="AD528" s="1">
        <f t="shared" si="93"/>
        <v>0.44243485025281992</v>
      </c>
      <c r="AE528" s="1">
        <f t="shared" si="94"/>
        <v>0.25330610657331776</v>
      </c>
      <c r="AY528" s="2" t="s">
        <v>85</v>
      </c>
      <c r="AZ528" s="4" t="s">
        <v>872</v>
      </c>
      <c r="BA528" s="1">
        <f>IFERROR(VLOOKUP(AY528,B381:AF755,26,FALSE),"")</f>
        <v>1</v>
      </c>
      <c r="BB528" s="1">
        <f>IFERROR(VLOOKUP(AY528,B381:AF755,27,FALSE),"")</f>
        <v>5.6491264776650278E-2</v>
      </c>
      <c r="BC528" s="1">
        <f>IFERROR(VLOOKUP(AY528,B381:AF755,28,FALSE),"")</f>
        <v>0.15137566691076473</v>
      </c>
      <c r="BD528" s="1">
        <f>IFERROR(VLOOKUP(AY528,B381:AF755,29,FALSE),"")</f>
        <v>0.37524845695156395</v>
      </c>
      <c r="BE528" s="1">
        <f>IFERROR(VLOOKUP(AY528,B381:AF755,30,FALSE),"")</f>
        <v>0.41688461136102101</v>
      </c>
      <c r="BF528" s="1">
        <f>IFERROR(VLOOKUP(AY528,B381:AF755,31,FALSE),"")</f>
        <v>0</v>
      </c>
    </row>
    <row r="529" spans="1:58" x14ac:dyDescent="0.25">
      <c r="A529">
        <v>2011</v>
      </c>
      <c r="B529" t="s">
        <v>305</v>
      </c>
      <c r="C529" t="s">
        <v>306</v>
      </c>
      <c r="D529">
        <v>59865</v>
      </c>
      <c r="E529">
        <v>6570</v>
      </c>
      <c r="F529">
        <v>6734</v>
      </c>
      <c r="G529">
        <v>17985</v>
      </c>
      <c r="H529">
        <v>28576</v>
      </c>
      <c r="I529">
        <v>8123</v>
      </c>
      <c r="J529">
        <v>527</v>
      </c>
      <c r="K529">
        <v>1001</v>
      </c>
      <c r="L529">
        <v>1562</v>
      </c>
      <c r="M529">
        <v>5033</v>
      </c>
      <c r="AA529" s="1">
        <f t="shared" si="90"/>
        <v>1</v>
      </c>
      <c r="AB529" s="1">
        <f t="shared" si="91"/>
        <v>6.4877508309737777E-2</v>
      </c>
      <c r="AC529" s="1">
        <f t="shared" si="92"/>
        <v>0.12323033362058353</v>
      </c>
      <c r="AD529" s="1">
        <f t="shared" si="93"/>
        <v>0.19229348762772375</v>
      </c>
      <c r="AE529" s="1">
        <f t="shared" si="94"/>
        <v>0.61959867044195494</v>
      </c>
      <c r="AY529" s="2" t="s">
        <v>149</v>
      </c>
      <c r="AZ529" s="3" t="s">
        <v>870</v>
      </c>
      <c r="BA529" s="1">
        <f>IFERROR(VLOOKUP(AY529,B381:AF755,26,FALSE),"")</f>
        <v>1</v>
      </c>
      <c r="BB529" s="1">
        <f>IFERROR(VLOOKUP(AY529,B381:AF755,27,FALSE),"")</f>
        <v>3.2145365817590296E-2</v>
      </c>
      <c r="BC529" s="1">
        <f>IFERROR(VLOOKUP(AY529,B381:AF755,28,FALSE),"")</f>
        <v>0.27714518096787311</v>
      </c>
      <c r="BD529" s="1">
        <f>IFERROR(VLOOKUP(AY529,B381:AF755,29,FALSE),"")</f>
        <v>0.3255388369255795</v>
      </c>
      <c r="BE529" s="1">
        <f>IFERROR(VLOOKUP(AY529,B381:AF755,30,FALSE),"")</f>
        <v>0.36517061628895708</v>
      </c>
      <c r="BF529" s="1">
        <f>IFERROR(VLOOKUP(AY529,B381:AF755,31,FALSE),"")</f>
        <v>0</v>
      </c>
    </row>
    <row r="530" spans="1:58" x14ac:dyDescent="0.25">
      <c r="A530">
        <v>2011</v>
      </c>
      <c r="B530" t="s">
        <v>307</v>
      </c>
      <c r="C530" t="s">
        <v>308</v>
      </c>
      <c r="D530">
        <v>44228</v>
      </c>
      <c r="E530">
        <v>5818</v>
      </c>
      <c r="F530">
        <v>3066</v>
      </c>
      <c r="G530">
        <v>29082</v>
      </c>
      <c r="H530">
        <v>6262</v>
      </c>
      <c r="I530">
        <v>4952</v>
      </c>
      <c r="J530">
        <v>234</v>
      </c>
      <c r="K530">
        <v>492</v>
      </c>
      <c r="L530">
        <v>2775</v>
      </c>
      <c r="M530">
        <v>1451</v>
      </c>
      <c r="AA530" s="1">
        <f t="shared" si="90"/>
        <v>1</v>
      </c>
      <c r="AB530" s="1">
        <f t="shared" si="91"/>
        <v>4.7253634894991924E-2</v>
      </c>
      <c r="AC530" s="1">
        <f t="shared" si="92"/>
        <v>9.9353796445880452E-2</v>
      </c>
      <c r="AD530" s="1">
        <f t="shared" si="93"/>
        <v>0.56037964458804523</v>
      </c>
      <c r="AE530" s="1">
        <f t="shared" si="94"/>
        <v>0.29301292407108237</v>
      </c>
      <c r="AY530" s="2" t="s">
        <v>155</v>
      </c>
      <c r="AZ530" s="3" t="s">
        <v>869</v>
      </c>
      <c r="BA530" s="1">
        <f>IFERROR(VLOOKUP(AY530,B381:AF755,26,FALSE),"")</f>
        <v>1</v>
      </c>
      <c r="BB530" s="1">
        <f>IFERROR(VLOOKUP(AY530,B381:AF755,27,FALSE),"")</f>
        <v>3.2949006374203227E-2</v>
      </c>
      <c r="BC530" s="1">
        <f>IFERROR(VLOOKUP(AY530,B381:AF755,28,FALSE),"")</f>
        <v>0.22272215973003376</v>
      </c>
      <c r="BD530" s="1">
        <f>IFERROR(VLOOKUP(AY530,B381:AF755,29,FALSE),"")</f>
        <v>0.3101331083614548</v>
      </c>
      <c r="BE530" s="1">
        <f>IFERROR(VLOOKUP(AY530,B381:AF755,30,FALSE),"")</f>
        <v>0.43419572553430819</v>
      </c>
      <c r="BF530" s="1">
        <f>IFERROR(VLOOKUP(AY530,B381:AF755,31,FALSE),"")</f>
        <v>0</v>
      </c>
    </row>
    <row r="531" spans="1:58" x14ac:dyDescent="0.25">
      <c r="A531">
        <v>2011</v>
      </c>
      <c r="B531" t="s">
        <v>309</v>
      </c>
      <c r="C531" t="s">
        <v>310</v>
      </c>
      <c r="D531">
        <v>44777</v>
      </c>
      <c r="E531">
        <v>4764</v>
      </c>
      <c r="F531">
        <v>1575</v>
      </c>
      <c r="G531">
        <v>29090</v>
      </c>
      <c r="H531">
        <v>9348</v>
      </c>
      <c r="I531">
        <v>5751</v>
      </c>
      <c r="J531">
        <v>238</v>
      </c>
      <c r="K531">
        <v>396</v>
      </c>
      <c r="L531">
        <v>2982</v>
      </c>
      <c r="M531">
        <v>2135</v>
      </c>
      <c r="AA531" s="1">
        <f t="shared" si="90"/>
        <v>1</v>
      </c>
      <c r="AB531" s="1">
        <f t="shared" si="91"/>
        <v>4.1384107111806644E-2</v>
      </c>
      <c r="AC531" s="1">
        <f t="shared" si="92"/>
        <v>6.8857589984350542E-2</v>
      </c>
      <c r="AD531" s="1">
        <f t="shared" si="93"/>
        <v>0.51851851851851849</v>
      </c>
      <c r="AE531" s="1">
        <f t="shared" si="94"/>
        <v>0.37123978438532429</v>
      </c>
      <c r="AY531" s="2" t="s">
        <v>489</v>
      </c>
      <c r="AZ531" s="3" t="s">
        <v>873</v>
      </c>
      <c r="BA531" s="1">
        <f>IFERROR(VLOOKUP(AY531,B381:AF755,26,FALSE),"")</f>
        <v>1</v>
      </c>
      <c r="BB531" s="1">
        <f>IFERROR(VLOOKUP(AY531,B381:AF755,27,FALSE),"")</f>
        <v>5.5928411633109618E-2</v>
      </c>
      <c r="BC531" s="1">
        <f>IFERROR(VLOOKUP(AY531,B381:AF755,28,FALSE),"")</f>
        <v>0.23601789709172261</v>
      </c>
      <c r="BD531" s="1">
        <f>IFERROR(VLOOKUP(AY531,B381:AF755,29,FALSE),"")</f>
        <v>0.38385533184190901</v>
      </c>
      <c r="BE531" s="1">
        <f>IFERROR(VLOOKUP(AY531,B381:AF755,30,FALSE),"")</f>
        <v>0.32419835943325875</v>
      </c>
      <c r="BF531" s="1">
        <f>IFERROR(VLOOKUP(AY531,B381:AF755,31,FALSE),"")</f>
        <v>0</v>
      </c>
    </row>
    <row r="532" spans="1:58" x14ac:dyDescent="0.25">
      <c r="A532">
        <v>2011</v>
      </c>
      <c r="B532" t="s">
        <v>311</v>
      </c>
      <c r="C532" t="s">
        <v>312</v>
      </c>
      <c r="D532">
        <v>89440</v>
      </c>
      <c r="E532">
        <v>10346</v>
      </c>
      <c r="F532">
        <v>5492</v>
      </c>
      <c r="G532">
        <v>57708</v>
      </c>
      <c r="H532">
        <v>15894</v>
      </c>
      <c r="I532">
        <v>11178</v>
      </c>
      <c r="J532">
        <v>448</v>
      </c>
      <c r="K532">
        <v>921</v>
      </c>
      <c r="L532">
        <v>5698</v>
      </c>
      <c r="M532">
        <v>4111</v>
      </c>
      <c r="AA532" s="1">
        <f t="shared" si="90"/>
        <v>1</v>
      </c>
      <c r="AB532" s="1">
        <f t="shared" si="91"/>
        <v>4.0078726069064236E-2</v>
      </c>
      <c r="AC532" s="1">
        <f t="shared" si="92"/>
        <v>8.2393988191089645E-2</v>
      </c>
      <c r="AD532" s="1">
        <f t="shared" si="93"/>
        <v>0.50975129719091072</v>
      </c>
      <c r="AE532" s="1">
        <f t="shared" si="94"/>
        <v>0.3677759885489354</v>
      </c>
      <c r="AY532" s="2" t="s">
        <v>403</v>
      </c>
      <c r="AZ532" s="3" t="s">
        <v>870</v>
      </c>
      <c r="BA532" s="1">
        <f>IFERROR(VLOOKUP(AY532,B381:AF755,26,FALSE),"")</f>
        <v>1</v>
      </c>
      <c r="BB532" s="1">
        <f>IFERROR(VLOOKUP(AY532,B381:AF755,27,FALSE),"")</f>
        <v>4.3504572350726196E-2</v>
      </c>
      <c r="BC532" s="1">
        <f>IFERROR(VLOOKUP(AY532,B381:AF755,28,FALSE),"")</f>
        <v>0.66803388918773532</v>
      </c>
      <c r="BD532" s="1">
        <f>IFERROR(VLOOKUP(AY532,B381:AF755,29,FALSE),"")</f>
        <v>0.13111888111888112</v>
      </c>
      <c r="BE532" s="1">
        <f>IFERROR(VLOOKUP(AY532,B381:AF755,30,FALSE),"")</f>
        <v>0.15734265734265734</v>
      </c>
      <c r="BF532" s="1">
        <f>IFERROR(VLOOKUP(AY532,B381:AF755,31,FALSE),"")</f>
        <v>0</v>
      </c>
    </row>
    <row r="533" spans="1:58" x14ac:dyDescent="0.25">
      <c r="A533">
        <v>2011</v>
      </c>
      <c r="B533" t="s">
        <v>313</v>
      </c>
      <c r="C533" t="s">
        <v>314</v>
      </c>
      <c r="D533">
        <v>79690</v>
      </c>
      <c r="E533">
        <v>10714</v>
      </c>
      <c r="F533">
        <v>6281</v>
      </c>
      <c r="G533">
        <v>48107</v>
      </c>
      <c r="H533">
        <v>14588</v>
      </c>
      <c r="I533">
        <v>8666</v>
      </c>
      <c r="J533">
        <v>484</v>
      </c>
      <c r="K533">
        <v>1308</v>
      </c>
      <c r="L533">
        <v>4004</v>
      </c>
      <c r="M533">
        <v>2870</v>
      </c>
      <c r="AA533" s="1">
        <f t="shared" si="90"/>
        <v>1</v>
      </c>
      <c r="AB533" s="1">
        <f t="shared" si="91"/>
        <v>5.5850450034618047E-2</v>
      </c>
      <c r="AC533" s="1">
        <f t="shared" si="92"/>
        <v>0.15093468728363721</v>
      </c>
      <c r="AD533" s="1">
        <f t="shared" si="93"/>
        <v>0.46203554119547657</v>
      </c>
      <c r="AE533" s="1">
        <f t="shared" si="94"/>
        <v>0.33117932148626816</v>
      </c>
      <c r="AY533" s="2" t="s">
        <v>245</v>
      </c>
      <c r="AZ533" s="3" t="s">
        <v>873</v>
      </c>
      <c r="BA533" s="1">
        <f>IFERROR(VLOOKUP(AY533,B381:AF755,26,FALSE),"")</f>
        <v>1</v>
      </c>
      <c r="BB533" s="1">
        <f>IFERROR(VLOOKUP(AY533,B381:AF755,27,FALSE),"")</f>
        <v>7.177814029363784E-2</v>
      </c>
      <c r="BC533" s="1">
        <f>IFERROR(VLOOKUP(AY533,B381:AF755,28,FALSE),"")</f>
        <v>8.0116005075222041E-2</v>
      </c>
      <c r="BD533" s="1">
        <f>IFERROR(VLOOKUP(AY533,B381:AF755,29,FALSE),"")</f>
        <v>0.51060358890701463</v>
      </c>
      <c r="BE533" s="1">
        <f>IFERROR(VLOOKUP(AY533,B381:AF755,30,FALSE),"")</f>
        <v>0.33750226572412545</v>
      </c>
      <c r="BF533" s="1">
        <f>IFERROR(VLOOKUP(AY533,B381:AF755,31,FALSE),"")</f>
        <v>0</v>
      </c>
    </row>
    <row r="534" spans="1:58" x14ac:dyDescent="0.25">
      <c r="A534">
        <v>2011</v>
      </c>
      <c r="B534" t="s">
        <v>315</v>
      </c>
      <c r="C534" t="s">
        <v>316</v>
      </c>
      <c r="D534">
        <v>83490</v>
      </c>
      <c r="E534">
        <v>6629</v>
      </c>
      <c r="F534">
        <v>16787</v>
      </c>
      <c r="G534">
        <v>45595</v>
      </c>
      <c r="H534">
        <v>14479</v>
      </c>
      <c r="I534">
        <v>11154</v>
      </c>
      <c r="J534">
        <v>399</v>
      </c>
      <c r="K534">
        <v>2608</v>
      </c>
      <c r="L534">
        <v>4339</v>
      </c>
      <c r="M534">
        <v>3808</v>
      </c>
      <c r="AA534" s="1">
        <f t="shared" si="90"/>
        <v>1</v>
      </c>
      <c r="AB534" s="1">
        <f t="shared" si="91"/>
        <v>3.5771920387304999E-2</v>
      </c>
      <c r="AC534" s="1">
        <f t="shared" si="92"/>
        <v>0.23381746458669536</v>
      </c>
      <c r="AD534" s="1">
        <f t="shared" si="93"/>
        <v>0.38900842746996595</v>
      </c>
      <c r="AE534" s="1">
        <f t="shared" si="94"/>
        <v>0.34140218755603369</v>
      </c>
      <c r="AY534" s="2" t="s">
        <v>195</v>
      </c>
      <c r="AZ534" s="3" t="s">
        <v>871</v>
      </c>
      <c r="BA534" s="1">
        <f>IFERROR(VLOOKUP(AY534,B381:AF755,26,FALSE),"")</f>
        <v>1</v>
      </c>
      <c r="BB534" s="1">
        <f>IFERROR(VLOOKUP(AY534,B381:AF755,27,FALSE),"")</f>
        <v>3.4094822638043851E-2</v>
      </c>
      <c r="BC534" s="1">
        <f>IFERROR(VLOOKUP(AY534,B381:AF755,28,FALSE),"")</f>
        <v>9.1149121800022964E-2</v>
      </c>
      <c r="BD534" s="1">
        <f>IFERROR(VLOOKUP(AY534,B381:AF755,29,FALSE),"")</f>
        <v>0.35346114108598325</v>
      </c>
      <c r="BE534" s="1">
        <f>IFERROR(VLOOKUP(AY534,B381:AF755,30,FALSE),"")</f>
        <v>0.52129491447595</v>
      </c>
      <c r="BF534" s="1">
        <f>IFERROR(VLOOKUP(AY534,B381:AF755,31,FALSE),"")</f>
        <v>0</v>
      </c>
    </row>
    <row r="535" spans="1:58" x14ac:dyDescent="0.25">
      <c r="A535">
        <v>2011</v>
      </c>
      <c r="B535" t="s">
        <v>317</v>
      </c>
      <c r="C535" t="s">
        <v>318</v>
      </c>
      <c r="D535">
        <v>74572</v>
      </c>
      <c r="E535">
        <v>8664</v>
      </c>
      <c r="F535">
        <v>7953</v>
      </c>
      <c r="G535">
        <v>45864</v>
      </c>
      <c r="H535">
        <v>12091</v>
      </c>
      <c r="I535">
        <v>9363</v>
      </c>
      <c r="J535">
        <v>358</v>
      </c>
      <c r="K535">
        <v>1107</v>
      </c>
      <c r="L535">
        <v>4662</v>
      </c>
      <c r="M535">
        <v>3236</v>
      </c>
      <c r="AA535" s="1">
        <f t="shared" si="90"/>
        <v>1</v>
      </c>
      <c r="AB535" s="1">
        <f t="shared" si="91"/>
        <v>3.823560824522055E-2</v>
      </c>
      <c r="AC535" s="1">
        <f t="shared" si="92"/>
        <v>0.11823133611022109</v>
      </c>
      <c r="AD535" s="1">
        <f t="shared" si="93"/>
        <v>0.49791733418776035</v>
      </c>
      <c r="AE535" s="1">
        <f t="shared" si="94"/>
        <v>0.34561572145679803</v>
      </c>
      <c r="AY535" s="2" t="s">
        <v>103</v>
      </c>
      <c r="AZ535" s="3" t="s">
        <v>870</v>
      </c>
      <c r="BA535" s="1">
        <f>IFERROR(VLOOKUP(AY535,B381:AF755,26,FALSE),"")</f>
        <v>1</v>
      </c>
      <c r="BB535" s="1">
        <f>IFERROR(VLOOKUP(AY535,B381:AF755,27,FALSE),"")</f>
        <v>2.8369016645246232E-2</v>
      </c>
      <c r="BC535" s="1">
        <f>IFERROR(VLOOKUP(AY535,B381:AF755,28,FALSE),"")</f>
        <v>0.38512899282154167</v>
      </c>
      <c r="BD535" s="1">
        <f>IFERROR(VLOOKUP(AY535,B381:AF755,29,FALSE),"")</f>
        <v>0.26193536252782046</v>
      </c>
      <c r="BE535" s="1">
        <f>IFERROR(VLOOKUP(AY535,B381:AF755,30,FALSE),"")</f>
        <v>0.32456662800539166</v>
      </c>
      <c r="BF535" s="1">
        <f>IFERROR(VLOOKUP(AY535,B381:AF755,31,FALSE),"")</f>
        <v>0</v>
      </c>
    </row>
    <row r="536" spans="1:58" x14ac:dyDescent="0.25">
      <c r="A536">
        <v>2011</v>
      </c>
      <c r="B536" t="s">
        <v>319</v>
      </c>
      <c r="C536" t="s">
        <v>320</v>
      </c>
      <c r="D536">
        <v>36621</v>
      </c>
      <c r="E536">
        <v>4275</v>
      </c>
      <c r="F536">
        <v>9506</v>
      </c>
      <c r="G536">
        <v>18159</v>
      </c>
      <c r="H536">
        <v>4681</v>
      </c>
      <c r="I536">
        <v>4181</v>
      </c>
      <c r="J536">
        <v>185</v>
      </c>
      <c r="K536">
        <v>1220</v>
      </c>
      <c r="L536">
        <v>1578</v>
      </c>
      <c r="M536">
        <v>1198</v>
      </c>
      <c r="AA536" s="1">
        <f t="shared" si="90"/>
        <v>1</v>
      </c>
      <c r="AB536" s="1">
        <f t="shared" si="91"/>
        <v>4.4247787610619468E-2</v>
      </c>
      <c r="AC536" s="1">
        <f t="shared" si="92"/>
        <v>0.29179622099976082</v>
      </c>
      <c r="AD536" s="1">
        <f t="shared" si="93"/>
        <v>0.37742166945706768</v>
      </c>
      <c r="AE536" s="1">
        <f t="shared" si="94"/>
        <v>0.28653432193255202</v>
      </c>
      <c r="AY536" s="2" t="s">
        <v>297</v>
      </c>
      <c r="AZ536" s="3" t="s">
        <v>871</v>
      </c>
      <c r="BA536" s="1">
        <f>IFERROR(VLOOKUP(AY536,B381:AF755,26,FALSE),"")</f>
        <v>1</v>
      </c>
      <c r="BB536" s="1">
        <f>IFERROR(VLOOKUP(AY536,B381:AF755,27,FALSE),"")</f>
        <v>3.1254883575558681E-2</v>
      </c>
      <c r="BC536" s="1">
        <f>IFERROR(VLOOKUP(AY536,B381:AF755,28,FALSE),"")</f>
        <v>0.19581184560087514</v>
      </c>
      <c r="BD536" s="1">
        <f>IFERROR(VLOOKUP(AY536,B381:AF755,29,FALSE),"")</f>
        <v>0.36638537271448662</v>
      </c>
      <c r="BE536" s="1">
        <f>IFERROR(VLOOKUP(AY536,B381:AF755,30,FALSE),"")</f>
        <v>0.40654789810907954</v>
      </c>
      <c r="BF536" s="1">
        <f>IFERROR(VLOOKUP(AY536,B381:AF755,31,FALSE),"")</f>
        <v>0</v>
      </c>
    </row>
    <row r="537" spans="1:58" x14ac:dyDescent="0.25">
      <c r="A537">
        <v>2011</v>
      </c>
      <c r="B537" t="s">
        <v>321</v>
      </c>
      <c r="C537" t="s">
        <v>322</v>
      </c>
      <c r="D537">
        <v>41711</v>
      </c>
      <c r="E537">
        <v>3683</v>
      </c>
      <c r="F537">
        <v>7248</v>
      </c>
      <c r="G537">
        <v>25115</v>
      </c>
      <c r="H537">
        <v>5665</v>
      </c>
      <c r="I537">
        <v>5830</v>
      </c>
      <c r="J537">
        <v>177</v>
      </c>
      <c r="K537">
        <v>1644</v>
      </c>
      <c r="L537">
        <v>2498</v>
      </c>
      <c r="M537">
        <v>1511</v>
      </c>
      <c r="AA537" s="1">
        <f t="shared" si="90"/>
        <v>1</v>
      </c>
      <c r="AB537" s="1">
        <f t="shared" si="91"/>
        <v>3.0360205831903946E-2</v>
      </c>
      <c r="AC537" s="1">
        <f t="shared" si="92"/>
        <v>0.28198970840480275</v>
      </c>
      <c r="AD537" s="1">
        <f t="shared" si="93"/>
        <v>0.42847341337907374</v>
      </c>
      <c r="AE537" s="1">
        <f t="shared" si="94"/>
        <v>0.25917667238421954</v>
      </c>
      <c r="AY537" s="2" t="s">
        <v>527</v>
      </c>
      <c r="AZ537" s="4" t="s">
        <v>872</v>
      </c>
      <c r="BA537" s="1">
        <f>IFERROR(VLOOKUP(AY537,B381:AF755,26,FALSE),"")</f>
        <v>1</v>
      </c>
      <c r="BB537" s="1">
        <f>IFERROR(VLOOKUP(AY537,B381:AF755,27,FALSE),"")</f>
        <v>4.4889863242509653E-2</v>
      </c>
      <c r="BC537" s="1">
        <f>IFERROR(VLOOKUP(AY537,B381:AF755,28,FALSE),"")</f>
        <v>0.13425200960434283</v>
      </c>
      <c r="BD537" s="1">
        <f>IFERROR(VLOOKUP(AY537,B381:AF755,29,FALSE),"")</f>
        <v>0.46800292306086233</v>
      </c>
      <c r="BE537" s="1">
        <f>IFERROR(VLOOKUP(AY537,B381:AF755,30,FALSE),"")</f>
        <v>0.35285520409228521</v>
      </c>
      <c r="BF537" s="1">
        <f>IFERROR(VLOOKUP(AY537,B381:AF755,31,FALSE),"")</f>
        <v>0</v>
      </c>
    </row>
    <row r="538" spans="1:58" x14ac:dyDescent="0.25">
      <c r="A538">
        <v>2011</v>
      </c>
      <c r="B538" t="s">
        <v>323</v>
      </c>
      <c r="C538" t="s">
        <v>324</v>
      </c>
      <c r="D538">
        <v>86925</v>
      </c>
      <c r="E538">
        <v>9002</v>
      </c>
      <c r="F538">
        <v>14821</v>
      </c>
      <c r="G538">
        <v>47727</v>
      </c>
      <c r="H538">
        <v>15375</v>
      </c>
      <c r="I538">
        <v>11174</v>
      </c>
      <c r="J538">
        <v>411</v>
      </c>
      <c r="K538">
        <v>1990</v>
      </c>
      <c r="L538">
        <v>4771</v>
      </c>
      <c r="M538">
        <v>4002</v>
      </c>
      <c r="AA538" s="1">
        <f t="shared" si="90"/>
        <v>1</v>
      </c>
      <c r="AB538" s="1">
        <f t="shared" si="91"/>
        <v>3.6781814927510294E-2</v>
      </c>
      <c r="AC538" s="1">
        <f t="shared" si="92"/>
        <v>0.17809199928405225</v>
      </c>
      <c r="AD538" s="1">
        <f t="shared" si="93"/>
        <v>0.42697333094684087</v>
      </c>
      <c r="AE538" s="1">
        <f t="shared" si="94"/>
        <v>0.35815285484159659</v>
      </c>
      <c r="AY538" s="2" t="s">
        <v>331</v>
      </c>
      <c r="AZ538" s="3" t="s">
        <v>874</v>
      </c>
      <c r="BA538" s="1">
        <f>IFERROR(VLOOKUP(AY538,B381:AF755,26,FALSE),"")</f>
        <v>1</v>
      </c>
      <c r="BB538" s="1">
        <f>IFERROR(VLOOKUP(AY538,B381:AF755,27,FALSE),"")</f>
        <v>3.5835214446952597E-2</v>
      </c>
      <c r="BC538" s="1">
        <f>IFERROR(VLOOKUP(AY538,B381:AF755,28,FALSE),"")</f>
        <v>0.11851015801354402</v>
      </c>
      <c r="BD538" s="1">
        <f>IFERROR(VLOOKUP(AY538,B381:AF755,29,FALSE),"")</f>
        <v>0.52341986455981937</v>
      </c>
      <c r="BE538" s="1">
        <f>IFERROR(VLOOKUP(AY538,B381:AF755,30,FALSE),"")</f>
        <v>0.32223476297968395</v>
      </c>
      <c r="BF538" s="1">
        <f>IFERROR(VLOOKUP(AY538,B381:AF755,31,FALSE),"")</f>
        <v>0</v>
      </c>
    </row>
    <row r="539" spans="1:58" x14ac:dyDescent="0.25">
      <c r="A539">
        <v>2011</v>
      </c>
      <c r="B539" t="s">
        <v>325</v>
      </c>
      <c r="C539" t="s">
        <v>326</v>
      </c>
      <c r="D539">
        <v>86075</v>
      </c>
      <c r="E539">
        <v>8789</v>
      </c>
      <c r="F539">
        <v>11472</v>
      </c>
      <c r="G539">
        <v>47092</v>
      </c>
      <c r="H539">
        <v>18722</v>
      </c>
      <c r="I539">
        <v>12352</v>
      </c>
      <c r="J539">
        <v>555</v>
      </c>
      <c r="K539">
        <v>2093</v>
      </c>
      <c r="L539">
        <v>4915</v>
      </c>
      <c r="M539">
        <v>4789</v>
      </c>
      <c r="AA539" s="1">
        <f t="shared" si="90"/>
        <v>1</v>
      </c>
      <c r="AB539" s="1">
        <f t="shared" si="91"/>
        <v>4.493199481865285E-2</v>
      </c>
      <c r="AC539" s="1">
        <f t="shared" si="92"/>
        <v>0.16944624352331605</v>
      </c>
      <c r="AD539" s="1">
        <f t="shared" si="93"/>
        <v>0.39791126943005184</v>
      </c>
      <c r="AE539" s="1">
        <f t="shared" si="94"/>
        <v>0.38771049222797926</v>
      </c>
      <c r="AY539" s="2" t="s">
        <v>283</v>
      </c>
      <c r="AZ539" s="3" t="s">
        <v>873</v>
      </c>
      <c r="BA539" s="1">
        <f>IFERROR(VLOOKUP(AY539,B381:AF755,26,FALSE),"")</f>
        <v>1</v>
      </c>
      <c r="BB539" s="1">
        <f>IFERROR(VLOOKUP(AY539,B381:AF755,27,FALSE),"")</f>
        <v>5.9120201737181285E-2</v>
      </c>
      <c r="BC539" s="1">
        <f>IFERROR(VLOOKUP(AY539,B381:AF755,28,FALSE),"")</f>
        <v>5.6038105912020172E-2</v>
      </c>
      <c r="BD539" s="1">
        <f>IFERROR(VLOOKUP(AY539,B381:AF755,29,FALSE),"")</f>
        <v>0.51274866909498462</v>
      </c>
      <c r="BE539" s="1">
        <f>IFERROR(VLOOKUP(AY539,B381:AF755,30,FALSE),"")</f>
        <v>0.37209302325581395</v>
      </c>
      <c r="BF539" s="1">
        <f>IFERROR(VLOOKUP(AY539,B381:AF755,31,FALSE),"")</f>
        <v>0</v>
      </c>
    </row>
    <row r="540" spans="1:58" x14ac:dyDescent="0.25">
      <c r="A540">
        <v>2011</v>
      </c>
      <c r="B540" t="s">
        <v>327</v>
      </c>
      <c r="C540" t="s">
        <v>328</v>
      </c>
      <c r="D540">
        <v>62256</v>
      </c>
      <c r="E540">
        <v>7327</v>
      </c>
      <c r="F540">
        <v>15427</v>
      </c>
      <c r="G540">
        <v>32260</v>
      </c>
      <c r="H540">
        <v>7242</v>
      </c>
      <c r="I540">
        <v>6975</v>
      </c>
      <c r="J540">
        <v>302</v>
      </c>
      <c r="K540">
        <v>2176</v>
      </c>
      <c r="L540">
        <v>2957</v>
      </c>
      <c r="M540">
        <v>1540</v>
      </c>
      <c r="AA540" s="1">
        <f t="shared" si="90"/>
        <v>1</v>
      </c>
      <c r="AB540" s="1">
        <f t="shared" si="91"/>
        <v>4.3297491039426525E-2</v>
      </c>
      <c r="AC540" s="1">
        <f t="shared" si="92"/>
        <v>0.31197132616487455</v>
      </c>
      <c r="AD540" s="1">
        <f t="shared" si="93"/>
        <v>0.42394265232974909</v>
      </c>
      <c r="AE540" s="1">
        <f t="shared" si="94"/>
        <v>0.22078853046594982</v>
      </c>
      <c r="AY540" s="2" t="s">
        <v>61</v>
      </c>
      <c r="AZ540" s="3" t="s">
        <v>870</v>
      </c>
      <c r="BA540" s="1">
        <f>IFERROR(VLOOKUP(AY540,B381:AF755,26,FALSE),"")</f>
        <v>1</v>
      </c>
      <c r="BB540" s="1">
        <f>IFERROR(VLOOKUP(AY540,B381:AF755,27,FALSE),"")</f>
        <v>3.6587314267454867E-2</v>
      </c>
      <c r="BC540" s="1">
        <f>IFERROR(VLOOKUP(AY540,B381:AF755,28,FALSE),"")</f>
        <v>0.41417691857059169</v>
      </c>
      <c r="BD540" s="1">
        <f>IFERROR(VLOOKUP(AY540,B381:AF755,29,FALSE),"")</f>
        <v>0.23779091441657346</v>
      </c>
      <c r="BE540" s="1">
        <f>IFERROR(VLOOKUP(AY540,B381:AF755,30,FALSE),"")</f>
        <v>0.31144485274537997</v>
      </c>
      <c r="BF540" s="1">
        <f>IFERROR(VLOOKUP(AY540,B381:AF755,31,FALSE),"")</f>
        <v>0</v>
      </c>
    </row>
    <row r="541" spans="1:58" x14ac:dyDescent="0.25">
      <c r="A541">
        <v>2011</v>
      </c>
      <c r="B541" t="s">
        <v>329</v>
      </c>
      <c r="C541" t="s">
        <v>330</v>
      </c>
      <c r="D541">
        <v>40562</v>
      </c>
      <c r="E541">
        <v>2808</v>
      </c>
      <c r="F541">
        <v>5001</v>
      </c>
      <c r="G541">
        <v>24051</v>
      </c>
      <c r="H541">
        <v>8702</v>
      </c>
      <c r="I541">
        <v>5239</v>
      </c>
      <c r="J541">
        <v>144</v>
      </c>
      <c r="K541">
        <v>824</v>
      </c>
      <c r="L541">
        <v>2168</v>
      </c>
      <c r="M541">
        <v>2103</v>
      </c>
      <c r="AA541" s="1">
        <f t="shared" si="90"/>
        <v>1</v>
      </c>
      <c r="AB541" s="1">
        <f t="shared" si="91"/>
        <v>2.7486161481198701E-2</v>
      </c>
      <c r="AC541" s="1">
        <f t="shared" si="92"/>
        <v>0.15728192403130367</v>
      </c>
      <c r="AD541" s="1">
        <f t="shared" si="93"/>
        <v>0.41381943118915826</v>
      </c>
      <c r="AE541" s="1">
        <f t="shared" si="94"/>
        <v>0.4014124832983394</v>
      </c>
      <c r="AY541" s="2" t="s">
        <v>227</v>
      </c>
      <c r="AZ541" s="3" t="s">
        <v>871</v>
      </c>
      <c r="BA541" s="1">
        <f>IFERROR(VLOOKUP(AY541,B381:AF755,26,FALSE),"")</f>
        <v>1</v>
      </c>
      <c r="BB541" s="1">
        <f>IFERROR(VLOOKUP(AY541,B381:AF755,27,FALSE),"")</f>
        <v>2.9363541511402594E-2</v>
      </c>
      <c r="BC541" s="1">
        <f>IFERROR(VLOOKUP(AY541,B381:AF755,28,FALSE),"")</f>
        <v>0.11834848710687136</v>
      </c>
      <c r="BD541" s="1">
        <f>IFERROR(VLOOKUP(AY541,B381:AF755,29,FALSE),"")</f>
        <v>0.50335370397972867</v>
      </c>
      <c r="BE541" s="1">
        <f>IFERROR(VLOOKUP(AY541,B381:AF755,30,FALSE),"")</f>
        <v>0.34893426740199734</v>
      </c>
      <c r="BF541" s="1">
        <f>IFERROR(VLOOKUP(AY541,B381:AF755,31,FALSE),"")</f>
        <v>0</v>
      </c>
    </row>
    <row r="542" spans="1:58" x14ac:dyDescent="0.25">
      <c r="A542">
        <v>2011</v>
      </c>
      <c r="B542" t="s">
        <v>331</v>
      </c>
      <c r="C542" t="s">
        <v>332</v>
      </c>
      <c r="D542">
        <v>30543</v>
      </c>
      <c r="E542">
        <v>4201</v>
      </c>
      <c r="F542">
        <v>2813</v>
      </c>
      <c r="G542">
        <v>19239</v>
      </c>
      <c r="H542">
        <v>4290</v>
      </c>
      <c r="I542">
        <v>3544</v>
      </c>
      <c r="J542">
        <v>127</v>
      </c>
      <c r="K542">
        <v>420</v>
      </c>
      <c r="L542">
        <v>1855</v>
      </c>
      <c r="M542">
        <v>1142</v>
      </c>
      <c r="AA542" s="1">
        <f t="shared" si="90"/>
        <v>1</v>
      </c>
      <c r="AB542" s="1">
        <f t="shared" si="91"/>
        <v>3.5835214446952597E-2</v>
      </c>
      <c r="AC542" s="1">
        <f t="shared" si="92"/>
        <v>0.11851015801354402</v>
      </c>
      <c r="AD542" s="1">
        <f t="shared" si="93"/>
        <v>0.52341986455981937</v>
      </c>
      <c r="AE542" s="1">
        <f t="shared" si="94"/>
        <v>0.32223476297968395</v>
      </c>
      <c r="AY542" s="2" t="s">
        <v>459</v>
      </c>
      <c r="AZ542" s="3" t="s">
        <v>871</v>
      </c>
      <c r="BA542" s="1">
        <f>IFERROR(VLOOKUP(AY542,B381:AF755,26,FALSE),"")</f>
        <v>1</v>
      </c>
      <c r="BB542" s="1">
        <f>IFERROR(VLOOKUP(AY542,B381:AF755,27,FALSE),"")</f>
        <v>3.3665008291873966E-2</v>
      </c>
      <c r="BC542" s="1">
        <f>IFERROR(VLOOKUP(AY542,B381:AF755,28,FALSE),"")</f>
        <v>0.17628524046434493</v>
      </c>
      <c r="BD542" s="1">
        <f>IFERROR(VLOOKUP(AY542,B381:AF755,29,FALSE),"")</f>
        <v>0.45516860143725818</v>
      </c>
      <c r="BE542" s="1">
        <f>IFERROR(VLOOKUP(AY542,B381:AF755,30,FALSE),"")</f>
        <v>0.33488114980652295</v>
      </c>
      <c r="BF542" s="1">
        <f>IFERROR(VLOOKUP(AY542,B381:AF755,31,FALSE),"")</f>
        <v>0</v>
      </c>
    </row>
    <row r="543" spans="1:58" x14ac:dyDescent="0.25">
      <c r="A543">
        <v>2011</v>
      </c>
      <c r="B543" t="s">
        <v>333</v>
      </c>
      <c r="C543" t="s">
        <v>334</v>
      </c>
      <c r="D543">
        <v>40878</v>
      </c>
      <c r="E543">
        <v>4112</v>
      </c>
      <c r="F543">
        <v>7725</v>
      </c>
      <c r="G543">
        <v>24161</v>
      </c>
      <c r="H543">
        <v>4880</v>
      </c>
      <c r="I543">
        <v>5282</v>
      </c>
      <c r="J543">
        <v>173</v>
      </c>
      <c r="K543">
        <v>1379</v>
      </c>
      <c r="L543">
        <v>2370</v>
      </c>
      <c r="M543">
        <v>1360</v>
      </c>
      <c r="AA543" s="1">
        <f t="shared" si="90"/>
        <v>1</v>
      </c>
      <c r="AB543" s="1">
        <f t="shared" si="91"/>
        <v>3.2752745172283229E-2</v>
      </c>
      <c r="AC543" s="1">
        <f t="shared" si="92"/>
        <v>0.26107535024611889</v>
      </c>
      <c r="AD543" s="1">
        <f t="shared" si="93"/>
        <v>0.44869367663763726</v>
      </c>
      <c r="AE543" s="1">
        <f t="shared" si="94"/>
        <v>0.25747822794396064</v>
      </c>
      <c r="AY543" s="2" t="s">
        <v>185</v>
      </c>
      <c r="AZ543" s="3" t="s">
        <v>874</v>
      </c>
      <c r="BA543" s="1">
        <f>IFERROR(VLOOKUP(AY543,B381:AF755,26,FALSE),"")</f>
        <v>1</v>
      </c>
      <c r="BB543" s="1">
        <f>IFERROR(VLOOKUP(AY543,B381:AF755,27,FALSE),"")</f>
        <v>5.1017113335485954E-2</v>
      </c>
      <c r="BC543" s="1">
        <f>IFERROR(VLOOKUP(AY543,B381:AF755,28,FALSE),"")</f>
        <v>8.1369066838876333E-2</v>
      </c>
      <c r="BD543" s="1">
        <f>IFERROR(VLOOKUP(AY543,B381:AF755,29,FALSE),"")</f>
        <v>0.47465288989344528</v>
      </c>
      <c r="BE543" s="1">
        <f>IFERROR(VLOOKUP(AY543,B381:AF755,30,FALSE),"")</f>
        <v>0.39296092993219245</v>
      </c>
      <c r="BF543" s="1">
        <f>IFERROR(VLOOKUP(AY543,B381:AF755,31,FALSE),"")</f>
        <v>0</v>
      </c>
    </row>
    <row r="544" spans="1:58" x14ac:dyDescent="0.25">
      <c r="A544">
        <v>2011</v>
      </c>
      <c r="B544" t="s">
        <v>335</v>
      </c>
      <c r="C544" t="s">
        <v>336</v>
      </c>
      <c r="D544">
        <v>55406</v>
      </c>
      <c r="E544">
        <v>6441</v>
      </c>
      <c r="F544">
        <v>4116</v>
      </c>
      <c r="G544">
        <v>33702</v>
      </c>
      <c r="H544">
        <v>11147</v>
      </c>
      <c r="I544">
        <v>7134</v>
      </c>
      <c r="J544">
        <v>270</v>
      </c>
      <c r="K544">
        <v>752</v>
      </c>
      <c r="L544">
        <v>3405</v>
      </c>
      <c r="M544">
        <v>2707</v>
      </c>
      <c r="AA544" s="1">
        <f t="shared" si="90"/>
        <v>1</v>
      </c>
      <c r="AB544" s="1">
        <f t="shared" si="91"/>
        <v>3.7846930193439862E-2</v>
      </c>
      <c r="AC544" s="1">
        <f t="shared" si="92"/>
        <v>0.10541070927950659</v>
      </c>
      <c r="AD544" s="1">
        <f t="shared" si="93"/>
        <v>0.47729184188393609</v>
      </c>
      <c r="AE544" s="1">
        <f t="shared" si="94"/>
        <v>0.37945051864311746</v>
      </c>
      <c r="AY544" s="2" t="s">
        <v>651</v>
      </c>
      <c r="AZ544" s="3" t="s">
        <v>874</v>
      </c>
      <c r="BA544" s="1">
        <f>IFERROR(VLOOKUP(AY544,B381:AF755,26,FALSE),"")</f>
        <v>1</v>
      </c>
      <c r="BB544" s="1">
        <f>IFERROR(VLOOKUP(AY544,B381:AF755,27,FALSE),"")</f>
        <v>5.6723642414158219E-2</v>
      </c>
      <c r="BC544" s="1">
        <f>IFERROR(VLOOKUP(AY544,B381:AF755,28,FALSE),"")</f>
        <v>5.2942066253214341E-2</v>
      </c>
      <c r="BD544" s="1">
        <f>IFERROR(VLOOKUP(AY544,B381:AF755,29,FALSE),"")</f>
        <v>0.5006806837089699</v>
      </c>
      <c r="BE544" s="1">
        <f>IFERROR(VLOOKUP(AY544,B381:AF755,30,FALSE),"")</f>
        <v>0.38965360762365753</v>
      </c>
      <c r="BF544" s="1">
        <f>IFERROR(VLOOKUP(AY544,B381:AF755,31,FALSE),"")</f>
        <v>0</v>
      </c>
    </row>
    <row r="545" spans="1:58" x14ac:dyDescent="0.25">
      <c r="A545">
        <v>2011</v>
      </c>
      <c r="B545" t="s">
        <v>337</v>
      </c>
      <c r="C545" t="s">
        <v>338</v>
      </c>
      <c r="D545">
        <v>41144</v>
      </c>
      <c r="E545">
        <v>6398</v>
      </c>
      <c r="F545">
        <v>4241</v>
      </c>
      <c r="G545">
        <v>24963</v>
      </c>
      <c r="H545">
        <v>5542</v>
      </c>
      <c r="I545">
        <v>4564</v>
      </c>
      <c r="J545">
        <v>247</v>
      </c>
      <c r="K545">
        <v>566</v>
      </c>
      <c r="L545">
        <v>2313</v>
      </c>
      <c r="M545">
        <v>1438</v>
      </c>
      <c r="AA545" s="1">
        <f t="shared" si="90"/>
        <v>1</v>
      </c>
      <c r="AB545" s="1">
        <f t="shared" si="91"/>
        <v>5.411919368974584E-2</v>
      </c>
      <c r="AC545" s="1">
        <f t="shared" si="92"/>
        <v>0.12401402278702892</v>
      </c>
      <c r="AD545" s="1">
        <f t="shared" si="93"/>
        <v>0.50679228746713412</v>
      </c>
      <c r="AE545" s="1">
        <f t="shared" si="94"/>
        <v>0.31507449605609117</v>
      </c>
      <c r="AY545" s="2" t="s">
        <v>443</v>
      </c>
      <c r="AZ545" s="3" t="s">
        <v>870</v>
      </c>
      <c r="BA545" s="1">
        <f>IFERROR(VLOOKUP(AY545,B381:AF755,26,FALSE),"")</f>
        <v>1</v>
      </c>
      <c r="BB545" s="1">
        <f>IFERROR(VLOOKUP(AY545,B381:AF755,27,FALSE),"")</f>
        <v>3.9344262295081971E-2</v>
      </c>
      <c r="BC545" s="1">
        <f>IFERROR(VLOOKUP(AY545,B381:AF755,28,FALSE),"")</f>
        <v>0.60755091902632885</v>
      </c>
      <c r="BD545" s="1">
        <f>IFERROR(VLOOKUP(AY545,B381:AF755,29,FALSE),"")</f>
        <v>0.18152011922503725</v>
      </c>
      <c r="BE545" s="1">
        <f>IFERROR(VLOOKUP(AY545,B381:AF755,30,FALSE),"")</f>
        <v>0.17158469945355193</v>
      </c>
      <c r="BF545" s="1">
        <f>IFERROR(VLOOKUP(AY545,B381:AF755,31,FALSE),"")</f>
        <v>0</v>
      </c>
    </row>
    <row r="546" spans="1:58" x14ac:dyDescent="0.25">
      <c r="A546">
        <v>2011</v>
      </c>
      <c r="B546" t="s">
        <v>339</v>
      </c>
      <c r="C546" t="s">
        <v>340</v>
      </c>
      <c r="D546">
        <v>46481</v>
      </c>
      <c r="E546">
        <v>3949</v>
      </c>
      <c r="F546">
        <v>7981</v>
      </c>
      <c r="G546">
        <v>27767</v>
      </c>
      <c r="H546">
        <v>6784</v>
      </c>
      <c r="I546">
        <v>5990</v>
      </c>
      <c r="J546">
        <v>183</v>
      </c>
      <c r="K546">
        <v>1093</v>
      </c>
      <c r="L546">
        <v>3038</v>
      </c>
      <c r="M546">
        <v>1676</v>
      </c>
      <c r="AA546" s="1">
        <f t="shared" si="90"/>
        <v>1</v>
      </c>
      <c r="AB546" s="1">
        <f t="shared" si="91"/>
        <v>3.0550918196994993E-2</v>
      </c>
      <c r="AC546" s="1">
        <f t="shared" si="92"/>
        <v>0.18247078464106845</v>
      </c>
      <c r="AD546" s="1">
        <f t="shared" si="93"/>
        <v>0.50717863105175287</v>
      </c>
      <c r="AE546" s="1">
        <f t="shared" si="94"/>
        <v>0.27979966611018364</v>
      </c>
      <c r="AY546" s="2" t="s">
        <v>615</v>
      </c>
      <c r="AZ546" s="3" t="s">
        <v>874</v>
      </c>
      <c r="BA546" s="1">
        <f>IFERROR(VLOOKUP(AY546,B381:AF755,26,FALSE),"")</f>
        <v>1</v>
      </c>
      <c r="BB546" s="1">
        <f>IFERROR(VLOOKUP(AY546,B381:AF755,27,FALSE),"")</f>
        <v>6.4762761412187994E-2</v>
      </c>
      <c r="BC546" s="1">
        <f>IFERROR(VLOOKUP(AY546,B381:AF755,28,FALSE),"")</f>
        <v>9.332134022936811E-2</v>
      </c>
      <c r="BD546" s="1">
        <f>IFERROR(VLOOKUP(AY546,B381:AF755,29,FALSE),"")</f>
        <v>0.47537665842140769</v>
      </c>
      <c r="BE546" s="1">
        <f>IFERROR(VLOOKUP(AY546,B381:AF755,30,FALSE),"")</f>
        <v>0.36653923993703619</v>
      </c>
      <c r="BF546" s="1">
        <f>IFERROR(VLOOKUP(AY546,B381:AF755,31,FALSE),"")</f>
        <v>0</v>
      </c>
    </row>
    <row r="547" spans="1:58" x14ac:dyDescent="0.25">
      <c r="A547">
        <v>2011</v>
      </c>
      <c r="B547" t="s">
        <v>341</v>
      </c>
      <c r="C547" t="s">
        <v>342</v>
      </c>
      <c r="D547">
        <v>73921</v>
      </c>
      <c r="E547">
        <v>9021</v>
      </c>
      <c r="F547">
        <v>8944</v>
      </c>
      <c r="G547">
        <v>44183</v>
      </c>
      <c r="H547">
        <v>11773</v>
      </c>
      <c r="I547">
        <v>8737</v>
      </c>
      <c r="J547">
        <v>367</v>
      </c>
      <c r="K547">
        <v>1045</v>
      </c>
      <c r="L547">
        <v>4122</v>
      </c>
      <c r="M547">
        <v>3203</v>
      </c>
      <c r="AA547" s="1">
        <f t="shared" si="90"/>
        <v>1</v>
      </c>
      <c r="AB547" s="1">
        <f t="shared" si="91"/>
        <v>4.2005264965090994E-2</v>
      </c>
      <c r="AC547" s="1">
        <f t="shared" si="92"/>
        <v>0.11960627217580405</v>
      </c>
      <c r="AD547" s="1">
        <f t="shared" si="93"/>
        <v>0.47178665445805196</v>
      </c>
      <c r="AE547" s="1">
        <f t="shared" si="94"/>
        <v>0.366601808401053</v>
      </c>
      <c r="AY547" s="2" t="s">
        <v>379</v>
      </c>
      <c r="AZ547" s="3" t="s">
        <v>874</v>
      </c>
      <c r="BA547" s="1">
        <f>IFERROR(VLOOKUP(AY547,B381:AF755,26,FALSE),"")</f>
        <v>1</v>
      </c>
      <c r="BB547" s="1">
        <f>IFERROR(VLOOKUP(AY547,B381:AF755,27,FALSE),"")</f>
        <v>4.7869631641487012E-2</v>
      </c>
      <c r="BC547" s="1">
        <f>IFERROR(VLOOKUP(AY547,B381:AF755,28,FALSE),"")</f>
        <v>8.3347479205567815E-2</v>
      </c>
      <c r="BD547" s="1">
        <f>IFERROR(VLOOKUP(AY547,B381:AF755,29,FALSE),"")</f>
        <v>0.5398064844678323</v>
      </c>
      <c r="BE547" s="1">
        <f>IFERROR(VLOOKUP(AY547,B381:AF755,30,FALSE),"")</f>
        <v>0.32897640468511291</v>
      </c>
      <c r="BF547" s="1">
        <f>IFERROR(VLOOKUP(AY547,B381:AF755,31,FALSE),"")</f>
        <v>0</v>
      </c>
    </row>
    <row r="548" spans="1:58" x14ac:dyDescent="0.25">
      <c r="A548">
        <v>2011</v>
      </c>
      <c r="B548" t="s">
        <v>343</v>
      </c>
      <c r="C548" t="s">
        <v>344</v>
      </c>
      <c r="D548">
        <v>72644</v>
      </c>
      <c r="E548">
        <v>8817</v>
      </c>
      <c r="F548">
        <v>11292</v>
      </c>
      <c r="G548">
        <v>42224</v>
      </c>
      <c r="H548">
        <v>10311</v>
      </c>
      <c r="I548">
        <v>7454</v>
      </c>
      <c r="J548">
        <v>325</v>
      </c>
      <c r="K548">
        <v>1145</v>
      </c>
      <c r="L548">
        <v>3558</v>
      </c>
      <c r="M548">
        <v>2426</v>
      </c>
      <c r="AA548" s="1">
        <f t="shared" si="90"/>
        <v>1</v>
      </c>
      <c r="AB548" s="1">
        <f t="shared" si="91"/>
        <v>4.3600751274483499E-2</v>
      </c>
      <c r="AC548" s="1">
        <f t="shared" si="92"/>
        <v>0.15360880064394955</v>
      </c>
      <c r="AD548" s="1">
        <f t="shared" si="93"/>
        <v>0.47732760933726859</v>
      </c>
      <c r="AE548" s="1">
        <f t="shared" si="94"/>
        <v>0.32546283874429838</v>
      </c>
      <c r="AY548" s="2" t="s">
        <v>583</v>
      </c>
      <c r="AZ548" s="3" t="s">
        <v>874</v>
      </c>
      <c r="BA548" s="1">
        <f>IFERROR(VLOOKUP(AY548,B381:AF755,26,FALSE),"")</f>
        <v>1</v>
      </c>
      <c r="BB548" s="1">
        <f>IFERROR(VLOOKUP(AY548,B381:AF755,27,FALSE),"")</f>
        <v>5.359122828631268E-2</v>
      </c>
      <c r="BC548" s="1">
        <f>IFERROR(VLOOKUP(AY548,B381:AF755,28,FALSE),"")</f>
        <v>0.13564124676604658</v>
      </c>
      <c r="BD548" s="1">
        <f>IFERROR(VLOOKUP(AY548,B381:AF755,29,FALSE),"")</f>
        <v>0.43439694468399653</v>
      </c>
      <c r="BE548" s="1">
        <f>IFERROR(VLOOKUP(AY548,B381:AF755,30,FALSE),"")</f>
        <v>0.37637058026364423</v>
      </c>
      <c r="BF548" s="1">
        <f>IFERROR(VLOOKUP(AY548,B381:AF755,31,FALSE),"")</f>
        <v>0</v>
      </c>
    </row>
    <row r="549" spans="1:58" x14ac:dyDescent="0.25">
      <c r="A549">
        <v>2011</v>
      </c>
      <c r="B549" t="s">
        <v>345</v>
      </c>
      <c r="C549" t="s">
        <v>346</v>
      </c>
      <c r="D549">
        <v>49933</v>
      </c>
      <c r="E549">
        <v>6292</v>
      </c>
      <c r="F549">
        <v>10438</v>
      </c>
      <c r="G549">
        <v>26685</v>
      </c>
      <c r="H549">
        <v>6518</v>
      </c>
      <c r="I549">
        <v>5341</v>
      </c>
      <c r="J549">
        <v>282</v>
      </c>
      <c r="K549">
        <v>1352</v>
      </c>
      <c r="L549">
        <v>2279</v>
      </c>
      <c r="M549">
        <v>1428</v>
      </c>
      <c r="AA549" s="1">
        <f t="shared" si="90"/>
        <v>1</v>
      </c>
      <c r="AB549" s="1">
        <f t="shared" si="91"/>
        <v>5.2799101291892907E-2</v>
      </c>
      <c r="AC549" s="1">
        <f t="shared" si="92"/>
        <v>0.25313611683205395</v>
      </c>
      <c r="AD549" s="1">
        <f t="shared" si="93"/>
        <v>0.42669912001497845</v>
      </c>
      <c r="AE549" s="1">
        <f t="shared" si="94"/>
        <v>0.26736566186107469</v>
      </c>
      <c r="AY549" s="2" t="s">
        <v>15</v>
      </c>
      <c r="AZ549" s="3" t="s">
        <v>869</v>
      </c>
      <c r="BA549" s="1">
        <f>IFERROR(VLOOKUP(AY549,B381:AF755,26,FALSE),"")</f>
        <v>1</v>
      </c>
      <c r="BB549" s="1">
        <f>IFERROR(VLOOKUP(AY549,B381:AF755,27,FALSE),"")</f>
        <v>3.3281455764396027E-2</v>
      </c>
      <c r="BC549" s="1">
        <f>IFERROR(VLOOKUP(AY549,B381:AF755,28,FALSE),"")</f>
        <v>0.16018197054950317</v>
      </c>
      <c r="BD549" s="1">
        <f>IFERROR(VLOOKUP(AY549,B381:AF755,29,FALSE),"")</f>
        <v>0.40859571411468931</v>
      </c>
      <c r="BE549" s="1">
        <f>IFERROR(VLOOKUP(AY549,B381:AF755,30,FALSE),"")</f>
        <v>0.39794085957141145</v>
      </c>
      <c r="BF549" s="1">
        <f>IFERROR(VLOOKUP(AY549,B381:AF755,31,FALSE),"")</f>
        <v>0</v>
      </c>
    </row>
    <row r="550" spans="1:58" x14ac:dyDescent="0.25">
      <c r="A550">
        <v>2011</v>
      </c>
      <c r="B550" t="s">
        <v>347</v>
      </c>
      <c r="C550" t="s">
        <v>348</v>
      </c>
      <c r="D550">
        <v>65407</v>
      </c>
      <c r="E550">
        <v>7732</v>
      </c>
      <c r="F550">
        <v>8866</v>
      </c>
      <c r="G550">
        <v>38198</v>
      </c>
      <c r="H550">
        <v>10611</v>
      </c>
      <c r="I550">
        <v>7065</v>
      </c>
      <c r="J550">
        <v>271</v>
      </c>
      <c r="K550">
        <v>999</v>
      </c>
      <c r="L550">
        <v>3170</v>
      </c>
      <c r="M550">
        <v>2625</v>
      </c>
      <c r="AA550" s="1">
        <f t="shared" si="90"/>
        <v>1</v>
      </c>
      <c r="AB550" s="1">
        <f t="shared" si="91"/>
        <v>3.8358103326256193E-2</v>
      </c>
      <c r="AC550" s="1">
        <f t="shared" si="92"/>
        <v>0.14140127388535031</v>
      </c>
      <c r="AD550" s="1">
        <f t="shared" si="93"/>
        <v>0.44869072894550599</v>
      </c>
      <c r="AE550" s="1">
        <f t="shared" si="94"/>
        <v>0.37154989384288745</v>
      </c>
      <c r="AY550" s="2" t="s">
        <v>461</v>
      </c>
      <c r="AZ550" s="3" t="s">
        <v>871</v>
      </c>
      <c r="BA550" s="1">
        <f>IFERROR(VLOOKUP(AY550,B381:AF755,26,FALSE),"")</f>
        <v>1</v>
      </c>
      <c r="BB550" s="1">
        <f>IFERROR(VLOOKUP(AY550,B381:AF755,27,FALSE),"")</f>
        <v>3.3259867761971547E-2</v>
      </c>
      <c r="BC550" s="1">
        <f>IFERROR(VLOOKUP(AY550,B381:AF755,28,FALSE),"")</f>
        <v>0.15895278167367929</v>
      </c>
      <c r="BD550" s="1">
        <f>IFERROR(VLOOKUP(AY550,B381:AF755,29,FALSE),"")</f>
        <v>0.44179523141654981</v>
      </c>
      <c r="BE550" s="1">
        <f>IFERROR(VLOOKUP(AY550,B381:AF755,30,FALSE),"")</f>
        <v>0.36599211914779939</v>
      </c>
      <c r="BF550" s="1">
        <f>IFERROR(VLOOKUP(AY550,B381:AF755,31,FALSE),"")</f>
        <v>0</v>
      </c>
    </row>
    <row r="551" spans="1:58" x14ac:dyDescent="0.25">
      <c r="A551">
        <v>2011</v>
      </c>
      <c r="B551" t="s">
        <v>349</v>
      </c>
      <c r="C551" t="s">
        <v>350</v>
      </c>
      <c r="D551">
        <v>71818</v>
      </c>
      <c r="E551">
        <v>9411</v>
      </c>
      <c r="F551">
        <v>15409</v>
      </c>
      <c r="G551">
        <v>37388</v>
      </c>
      <c r="H551">
        <v>9610</v>
      </c>
      <c r="I551">
        <v>6958</v>
      </c>
      <c r="J551">
        <v>313</v>
      </c>
      <c r="K551">
        <v>1239</v>
      </c>
      <c r="L551">
        <v>2974</v>
      </c>
      <c r="M551">
        <v>2432</v>
      </c>
      <c r="AA551" s="1">
        <f t="shared" si="90"/>
        <v>1</v>
      </c>
      <c r="AB551" s="1">
        <f t="shared" si="91"/>
        <v>4.4984190859442372E-2</v>
      </c>
      <c r="AC551" s="1">
        <f t="shared" si="92"/>
        <v>0.17806841046277666</v>
      </c>
      <c r="AD551" s="1">
        <f t="shared" si="93"/>
        <v>0.42742167289450994</v>
      </c>
      <c r="AE551" s="1">
        <f t="shared" si="94"/>
        <v>0.34952572578327107</v>
      </c>
      <c r="AY551" s="2" t="s">
        <v>557</v>
      </c>
      <c r="AZ551" s="4" t="s">
        <v>872</v>
      </c>
      <c r="BA551" s="1">
        <f>IFERROR(VLOOKUP(AY551,B381:AF755,26,FALSE),"")</f>
        <v>1</v>
      </c>
      <c r="BB551" s="1">
        <f>IFERROR(VLOOKUP(AY551,B381:AF755,27,FALSE),"")</f>
        <v>5.859464408331426E-2</v>
      </c>
      <c r="BC551" s="1">
        <f>IFERROR(VLOOKUP(AY551,B381:AF755,28,FALSE),"")</f>
        <v>0.15381094071869994</v>
      </c>
      <c r="BD551" s="1">
        <f>IFERROR(VLOOKUP(AY551,B381:AF755,29,FALSE),"")</f>
        <v>0.44449530785076674</v>
      </c>
      <c r="BE551" s="1">
        <f>IFERROR(VLOOKUP(AY551,B381:AF755,30,FALSE),"")</f>
        <v>0.34309910734721905</v>
      </c>
      <c r="BF551" s="1">
        <f>IFERROR(VLOOKUP(AY551,B381:AF755,31,FALSE),"")</f>
        <v>0</v>
      </c>
    </row>
    <row r="552" spans="1:58" x14ac:dyDescent="0.25">
      <c r="A552">
        <v>2011</v>
      </c>
      <c r="B552" t="s">
        <v>351</v>
      </c>
      <c r="C552" t="s">
        <v>352</v>
      </c>
      <c r="D552">
        <v>42934</v>
      </c>
      <c r="E552">
        <v>3233</v>
      </c>
      <c r="F552">
        <v>5504</v>
      </c>
      <c r="G552">
        <v>26057</v>
      </c>
      <c r="H552">
        <v>8140</v>
      </c>
      <c r="I552">
        <v>5980</v>
      </c>
      <c r="J552">
        <v>164</v>
      </c>
      <c r="K552">
        <v>1041</v>
      </c>
      <c r="L552">
        <v>2585</v>
      </c>
      <c r="M552">
        <v>2190</v>
      </c>
      <c r="AA552" s="1">
        <f t="shared" si="90"/>
        <v>1</v>
      </c>
      <c r="AB552" s="1">
        <f t="shared" si="91"/>
        <v>2.7424749163879599E-2</v>
      </c>
      <c r="AC552" s="1">
        <f t="shared" si="92"/>
        <v>0.17408026755852843</v>
      </c>
      <c r="AD552" s="1">
        <f t="shared" si="93"/>
        <v>0.43227424749163879</v>
      </c>
      <c r="AE552" s="1">
        <f t="shared" si="94"/>
        <v>0.36622073578595316</v>
      </c>
      <c r="AY552" s="2" t="s">
        <v>509</v>
      </c>
      <c r="AZ552" s="4" t="s">
        <v>872</v>
      </c>
      <c r="BA552" s="1">
        <f>IFERROR(VLOOKUP(AY552,B381:AF755,26,FALSE),"")</f>
        <v>1</v>
      </c>
      <c r="BB552" s="1">
        <f>IFERROR(VLOOKUP(AY552,B381:AF755,27,FALSE),"")</f>
        <v>4.956833834513532E-2</v>
      </c>
      <c r="BC552" s="1">
        <f>IFERROR(VLOOKUP(AY552,B381:AF755,28,FALSE),"")</f>
        <v>7.6341061208652639E-2</v>
      </c>
      <c r="BD552" s="1">
        <f>IFERROR(VLOOKUP(AY552,B381:AF755,29,FALSE),"")</f>
        <v>0.52313512464836553</v>
      </c>
      <c r="BE552" s="1">
        <f>IFERROR(VLOOKUP(AY552,B381:AF755,30,FALSE),"")</f>
        <v>0.35095547579784653</v>
      </c>
      <c r="BF552" s="1">
        <f>IFERROR(VLOOKUP(AY552,B381:AF755,31,FALSE),"")</f>
        <v>0</v>
      </c>
    </row>
    <row r="553" spans="1:58" x14ac:dyDescent="0.25">
      <c r="A553">
        <v>2011</v>
      </c>
      <c r="B553" t="s">
        <v>353</v>
      </c>
      <c r="C553" t="s">
        <v>354</v>
      </c>
      <c r="D553">
        <v>44333</v>
      </c>
      <c r="E553">
        <v>5540</v>
      </c>
      <c r="F553">
        <v>7989</v>
      </c>
      <c r="G553">
        <v>25653</v>
      </c>
      <c r="H553">
        <v>5151</v>
      </c>
      <c r="I553">
        <v>4667</v>
      </c>
      <c r="J553">
        <v>214</v>
      </c>
      <c r="K553">
        <v>1050</v>
      </c>
      <c r="L553">
        <v>2124</v>
      </c>
      <c r="M553">
        <v>1279</v>
      </c>
      <c r="AA553" s="1">
        <f t="shared" si="90"/>
        <v>1</v>
      </c>
      <c r="AB553" s="1">
        <f t="shared" si="91"/>
        <v>4.5853867580887081E-2</v>
      </c>
      <c r="AC553" s="1">
        <f t="shared" si="92"/>
        <v>0.22498392971930575</v>
      </c>
      <c r="AD553" s="1">
        <f t="shared" si="93"/>
        <v>0.4551103492607671</v>
      </c>
      <c r="AE553" s="1">
        <f t="shared" si="94"/>
        <v>0.27405185343904009</v>
      </c>
      <c r="AY553" s="2" t="s">
        <v>229</v>
      </c>
      <c r="AZ553" s="3" t="s">
        <v>873</v>
      </c>
      <c r="BA553" s="1">
        <f>IFERROR(VLOOKUP(AY553,B381:AF755,26,FALSE),"")</f>
        <v>1</v>
      </c>
      <c r="BB553" s="1">
        <f>IFERROR(VLOOKUP(AY553,B381:AF755,27,FALSE),"")</f>
        <v>4.6220366780975103E-2</v>
      </c>
      <c r="BC553" s="1">
        <f>IFERROR(VLOOKUP(AY553,B381:AF755,28,FALSE),"")</f>
        <v>7.3057999105412261E-2</v>
      </c>
      <c r="BD553" s="1">
        <f>IFERROR(VLOOKUP(AY553,B381:AF755,29,FALSE),"")</f>
        <v>0.46667660653049053</v>
      </c>
      <c r="BE553" s="1">
        <f>IFERROR(VLOOKUP(AY553,B381:AF755,30,FALSE),"")</f>
        <v>0.41404502758312212</v>
      </c>
      <c r="BF553" s="1">
        <f>IFERROR(VLOOKUP(AY553,B381:AF755,31,FALSE),"")</f>
        <v>0</v>
      </c>
    </row>
    <row r="554" spans="1:58" x14ac:dyDescent="0.25">
      <c r="A554">
        <v>2011</v>
      </c>
      <c r="B554" t="s">
        <v>355</v>
      </c>
      <c r="C554" t="s">
        <v>356</v>
      </c>
      <c r="D554">
        <v>47835</v>
      </c>
      <c r="E554">
        <v>4093</v>
      </c>
      <c r="F554">
        <v>9369</v>
      </c>
      <c r="G554">
        <v>24462</v>
      </c>
      <c r="H554">
        <v>9911</v>
      </c>
      <c r="I554">
        <v>5663</v>
      </c>
      <c r="J554">
        <v>184</v>
      </c>
      <c r="K554">
        <v>1201</v>
      </c>
      <c r="L554">
        <v>2125</v>
      </c>
      <c r="M554">
        <v>2153</v>
      </c>
      <c r="AA554" s="1">
        <f t="shared" si="90"/>
        <v>1</v>
      </c>
      <c r="AB554" s="1">
        <f t="shared" si="91"/>
        <v>3.2491612219671555E-2</v>
      </c>
      <c r="AC554" s="1">
        <f t="shared" si="92"/>
        <v>0.21207840367296485</v>
      </c>
      <c r="AD554" s="1">
        <f t="shared" si="93"/>
        <v>0.37524280416740241</v>
      </c>
      <c r="AE554" s="1">
        <f t="shared" si="94"/>
        <v>0.38018717993996115</v>
      </c>
      <c r="AY554" s="2" t="s">
        <v>25</v>
      </c>
      <c r="AZ554" s="3" t="s">
        <v>870</v>
      </c>
      <c r="BA554" s="1">
        <f>IFERROR(VLOOKUP(AY554,B381:AF755,26,FALSE),"")</f>
        <v>1</v>
      </c>
      <c r="BB554" s="1">
        <f>IFERROR(VLOOKUP(AY554,B381:AF755,27,FALSE),"")</f>
        <v>3.3137761088946255E-2</v>
      </c>
      <c r="BC554" s="1">
        <f>IFERROR(VLOOKUP(AY554,B381:AF755,28,FALSE),"")</f>
        <v>0.3620276930298052</v>
      </c>
      <c r="BD554" s="1">
        <f>IFERROR(VLOOKUP(AY554,B381:AF755,29,FALSE),"")</f>
        <v>0.28420558554329972</v>
      </c>
      <c r="BE554" s="1">
        <f>IFERROR(VLOOKUP(AY554,B381:AF755,30,FALSE),"")</f>
        <v>0.32062896033794885</v>
      </c>
      <c r="BF554" s="1">
        <f>IFERROR(VLOOKUP(AY554,B381:AF755,31,FALSE),"")</f>
        <v>0</v>
      </c>
    </row>
    <row r="555" spans="1:58" x14ac:dyDescent="0.25">
      <c r="A555">
        <v>2011</v>
      </c>
      <c r="B555" t="s">
        <v>357</v>
      </c>
      <c r="C555" t="s">
        <v>358</v>
      </c>
      <c r="D555">
        <v>53358</v>
      </c>
      <c r="E555">
        <v>5566</v>
      </c>
      <c r="F555">
        <v>8110</v>
      </c>
      <c r="G555">
        <v>29454</v>
      </c>
      <c r="H555">
        <v>10228</v>
      </c>
      <c r="I555">
        <v>8145</v>
      </c>
      <c r="J555">
        <v>310</v>
      </c>
      <c r="K555">
        <v>1577</v>
      </c>
      <c r="L555">
        <v>3212</v>
      </c>
      <c r="M555">
        <v>3046</v>
      </c>
      <c r="AA555" s="1">
        <f t="shared" si="90"/>
        <v>1</v>
      </c>
      <c r="AB555" s="1">
        <f t="shared" si="91"/>
        <v>3.8060159607120933E-2</v>
      </c>
      <c r="AC555" s="1">
        <f t="shared" si="92"/>
        <v>0.19361571516267648</v>
      </c>
      <c r="AD555" s="1">
        <f t="shared" si="93"/>
        <v>0.3943523634131369</v>
      </c>
      <c r="AE555" s="1">
        <f t="shared" si="94"/>
        <v>0.37397176181706571</v>
      </c>
      <c r="AY555" s="2" t="s">
        <v>247</v>
      </c>
      <c r="AZ555" s="3" t="s">
        <v>869</v>
      </c>
      <c r="BA555" s="1">
        <f>IFERROR(VLOOKUP(AY555,B381:AF755,26,FALSE),"")</f>
        <v>1</v>
      </c>
      <c r="BB555" s="1">
        <f>IFERROR(VLOOKUP(AY555,B381:AF755,27,FALSE),"")</f>
        <v>3.891509433962264E-2</v>
      </c>
      <c r="BC555" s="1">
        <f>IFERROR(VLOOKUP(AY555,B381:AF755,28,FALSE),"")</f>
        <v>0.12617924528301888</v>
      </c>
      <c r="BD555" s="1">
        <f>IFERROR(VLOOKUP(AY555,B381:AF755,29,FALSE),"")</f>
        <v>0.48532494758909855</v>
      </c>
      <c r="BE555" s="1">
        <f>IFERROR(VLOOKUP(AY555,B381:AF755,30,FALSE),"")</f>
        <v>0.34958071278825997</v>
      </c>
      <c r="BF555" s="1">
        <f>IFERROR(VLOOKUP(AY555,B381:AF755,31,FALSE),"")</f>
        <v>0</v>
      </c>
    </row>
    <row r="556" spans="1:58" x14ac:dyDescent="0.25">
      <c r="A556">
        <v>2011</v>
      </c>
      <c r="B556" t="s">
        <v>359</v>
      </c>
      <c r="C556" t="s">
        <v>360</v>
      </c>
      <c r="D556">
        <v>61794</v>
      </c>
      <c r="E556">
        <v>7706</v>
      </c>
      <c r="F556">
        <v>1805</v>
      </c>
      <c r="G556">
        <v>40106</v>
      </c>
      <c r="H556">
        <v>12177</v>
      </c>
      <c r="I556">
        <v>8184</v>
      </c>
      <c r="J556">
        <v>402</v>
      </c>
      <c r="K556">
        <v>541</v>
      </c>
      <c r="L556">
        <v>4188</v>
      </c>
      <c r="M556">
        <v>3053</v>
      </c>
      <c r="AA556" s="1">
        <f t="shared" si="90"/>
        <v>1</v>
      </c>
      <c r="AB556" s="1">
        <f t="shared" si="91"/>
        <v>4.912023460410557E-2</v>
      </c>
      <c r="AC556" s="1">
        <f t="shared" si="92"/>
        <v>6.6104594330400779E-2</v>
      </c>
      <c r="AD556" s="1">
        <f t="shared" si="93"/>
        <v>0.51173020527859236</v>
      </c>
      <c r="AE556" s="1">
        <f t="shared" si="94"/>
        <v>0.37304496578690127</v>
      </c>
      <c r="AY556" s="2" t="s">
        <v>405</v>
      </c>
      <c r="AZ556" s="3" t="s">
        <v>870</v>
      </c>
      <c r="BA556" s="1">
        <f>IFERROR(VLOOKUP(AY556,B381:AF755,26,FALSE),"")</f>
        <v>1</v>
      </c>
      <c r="BB556" s="1">
        <f>IFERROR(VLOOKUP(AY556,B381:AF755,27,FALSE),"")</f>
        <v>3.9484978540772535E-2</v>
      </c>
      <c r="BC556" s="1">
        <f>IFERROR(VLOOKUP(AY556,B381:AF755,28,FALSE),"")</f>
        <v>0.76041403685937892</v>
      </c>
      <c r="BD556" s="1">
        <f>IFERROR(VLOOKUP(AY556,B381:AF755,29,FALSE),"")</f>
        <v>9.7904569553143139E-2</v>
      </c>
      <c r="BE556" s="1">
        <f>IFERROR(VLOOKUP(AY556,B381:AF755,30,FALSE),"")</f>
        <v>0.10219641504670537</v>
      </c>
      <c r="BF556" s="1">
        <f>IFERROR(VLOOKUP(AY556,B381:AF755,31,FALSE),"")</f>
        <v>0</v>
      </c>
    </row>
    <row r="557" spans="1:58" x14ac:dyDescent="0.25">
      <c r="A557">
        <v>2011</v>
      </c>
      <c r="B557" t="s">
        <v>361</v>
      </c>
      <c r="C557" t="s">
        <v>362</v>
      </c>
      <c r="D557">
        <v>62011</v>
      </c>
      <c r="E557">
        <v>6892</v>
      </c>
      <c r="F557">
        <v>3981</v>
      </c>
      <c r="G557">
        <v>41071</v>
      </c>
      <c r="H557">
        <v>10067</v>
      </c>
      <c r="I557">
        <v>7251</v>
      </c>
      <c r="J557">
        <v>259</v>
      </c>
      <c r="K557">
        <v>1013</v>
      </c>
      <c r="L557">
        <v>3772</v>
      </c>
      <c r="M557">
        <v>2207</v>
      </c>
      <c r="AA557" s="1">
        <f t="shared" si="90"/>
        <v>1</v>
      </c>
      <c r="AB557" s="1">
        <f t="shared" si="91"/>
        <v>3.5719211143290582E-2</v>
      </c>
      <c r="AC557" s="1">
        <f t="shared" si="92"/>
        <v>0.13970486829402842</v>
      </c>
      <c r="AD557" s="1">
        <f t="shared" si="93"/>
        <v>0.52020410977796161</v>
      </c>
      <c r="AE557" s="1">
        <f t="shared" si="94"/>
        <v>0.30437181078471937</v>
      </c>
      <c r="AY557" s="2" t="s">
        <v>617</v>
      </c>
      <c r="AZ557" s="3" t="s">
        <v>873</v>
      </c>
      <c r="BA557" s="1">
        <f>IFERROR(VLOOKUP(AY557,B381:AF755,26,FALSE),"")</f>
        <v>1</v>
      </c>
      <c r="BB557" s="1">
        <f>IFERROR(VLOOKUP(AY557,B381:AF755,27,FALSE),"")</f>
        <v>6.869834710743801E-2</v>
      </c>
      <c r="BC557" s="1">
        <f>IFERROR(VLOOKUP(AY557,B381:AF755,28,FALSE),"")</f>
        <v>8.8842975206611566E-2</v>
      </c>
      <c r="BD557" s="1">
        <f>IFERROR(VLOOKUP(AY557,B381:AF755,29,FALSE),"")</f>
        <v>0.38360881542699726</v>
      </c>
      <c r="BE557" s="1">
        <f>IFERROR(VLOOKUP(AY557,B381:AF755,30,FALSE),"")</f>
        <v>0.45884986225895319</v>
      </c>
      <c r="BF557" s="1">
        <f>IFERROR(VLOOKUP(AY557,B381:AF755,31,FALSE),"")</f>
        <v>0</v>
      </c>
    </row>
    <row r="558" spans="1:58" x14ac:dyDescent="0.25">
      <c r="A558">
        <v>2011</v>
      </c>
      <c r="B558" t="s">
        <v>363</v>
      </c>
      <c r="C558" t="s">
        <v>364</v>
      </c>
      <c r="D558">
        <v>41545</v>
      </c>
      <c r="E558">
        <v>3909</v>
      </c>
      <c r="F558">
        <v>2736</v>
      </c>
      <c r="G558">
        <v>23969</v>
      </c>
      <c r="H558">
        <v>10931</v>
      </c>
      <c r="I558">
        <v>5678</v>
      </c>
      <c r="J558">
        <v>225</v>
      </c>
      <c r="K558">
        <v>704</v>
      </c>
      <c r="L558">
        <v>2540</v>
      </c>
      <c r="M558">
        <v>2209</v>
      </c>
      <c r="AA558" s="1">
        <f t="shared" si="90"/>
        <v>1</v>
      </c>
      <c r="AB558" s="1">
        <f t="shared" si="91"/>
        <v>3.9626629094751675E-2</v>
      </c>
      <c r="AC558" s="1">
        <f t="shared" si="92"/>
        <v>0.12398731947868968</v>
      </c>
      <c r="AD558" s="1">
        <f t="shared" si="93"/>
        <v>0.44734061289186333</v>
      </c>
      <c r="AE558" s="1">
        <f t="shared" si="94"/>
        <v>0.38904543853469531</v>
      </c>
      <c r="AY558" s="2" t="s">
        <v>631</v>
      </c>
      <c r="AZ558" s="3" t="s">
        <v>874</v>
      </c>
      <c r="BA558" s="1">
        <f>IFERROR(VLOOKUP(AY558,B381:AF755,26,FALSE),"")</f>
        <v>1</v>
      </c>
      <c r="BB558" s="1">
        <f>IFERROR(VLOOKUP(AY558,B381:AF755,27,FALSE),"")</f>
        <v>6.0190564722286774E-2</v>
      </c>
      <c r="BC558" s="1">
        <f>IFERROR(VLOOKUP(AY558,B381:AF755,28,FALSE),"")</f>
        <v>4.2296072507552872E-2</v>
      </c>
      <c r="BD558" s="1">
        <f>IFERROR(VLOOKUP(AY558,B381:AF755,29,FALSE),"")</f>
        <v>0.44991866139902392</v>
      </c>
      <c r="BE558" s="1">
        <f>IFERROR(VLOOKUP(AY558,B381:AF755,30,FALSE),"")</f>
        <v>0.44759470137113644</v>
      </c>
      <c r="BF558" s="1">
        <f>IFERROR(VLOOKUP(AY558,B381:AF755,31,FALSE),"")</f>
        <v>0</v>
      </c>
    </row>
    <row r="559" spans="1:58" x14ac:dyDescent="0.25">
      <c r="A559">
        <v>2011</v>
      </c>
      <c r="B559" t="s">
        <v>365</v>
      </c>
      <c r="C559" t="s">
        <v>366</v>
      </c>
      <c r="D559">
        <v>67770</v>
      </c>
      <c r="E559">
        <v>8183</v>
      </c>
      <c r="F559">
        <v>2593</v>
      </c>
      <c r="G559">
        <v>43449</v>
      </c>
      <c r="H559">
        <v>13545</v>
      </c>
      <c r="I559">
        <v>8872</v>
      </c>
      <c r="J559">
        <v>448</v>
      </c>
      <c r="K559">
        <v>697</v>
      </c>
      <c r="L559">
        <v>4474</v>
      </c>
      <c r="M559">
        <v>3253</v>
      </c>
      <c r="AA559" s="1">
        <f t="shared" si="90"/>
        <v>1</v>
      </c>
      <c r="AB559" s="1">
        <f t="shared" si="91"/>
        <v>5.0495942290351668E-2</v>
      </c>
      <c r="AC559" s="1">
        <f t="shared" si="92"/>
        <v>7.8561767357980164E-2</v>
      </c>
      <c r="AD559" s="1">
        <f t="shared" si="93"/>
        <v>0.50428313796212809</v>
      </c>
      <c r="AE559" s="1">
        <f t="shared" si="94"/>
        <v>0.36665915238954011</v>
      </c>
      <c r="AY559" s="2" t="s">
        <v>173</v>
      </c>
      <c r="AZ559" s="3" t="s">
        <v>873</v>
      </c>
      <c r="BA559" s="1">
        <f>IFERROR(VLOOKUP(AY559,B381:AF755,26,FALSE),"")</f>
        <v>1</v>
      </c>
      <c r="BB559" s="1">
        <f>IFERROR(VLOOKUP(AY559,B381:AF755,27,FALSE),"")</f>
        <v>3.4265734265734267E-2</v>
      </c>
      <c r="BC559" s="1">
        <f>IFERROR(VLOOKUP(AY559,B381:AF755,28,FALSE),"")</f>
        <v>0.15227272727272728</v>
      </c>
      <c r="BD559" s="1">
        <f>IFERROR(VLOOKUP(AY559,B381:AF755,29,FALSE),"")</f>
        <v>0.54860139860139856</v>
      </c>
      <c r="BE559" s="1">
        <f>IFERROR(VLOOKUP(AY559,B381:AF755,30,FALSE),"")</f>
        <v>0.26486013986013984</v>
      </c>
      <c r="BF559" s="1">
        <f>IFERROR(VLOOKUP(AY559,B381:AF755,31,FALSE),"")</f>
        <v>0</v>
      </c>
    </row>
    <row r="560" spans="1:58" x14ac:dyDescent="0.25">
      <c r="A560">
        <v>2011</v>
      </c>
      <c r="B560" t="s">
        <v>367</v>
      </c>
      <c r="C560" t="s">
        <v>368</v>
      </c>
      <c r="D560">
        <v>43651</v>
      </c>
      <c r="E560">
        <v>7044</v>
      </c>
      <c r="F560">
        <v>1427</v>
      </c>
      <c r="G560">
        <v>26666</v>
      </c>
      <c r="H560">
        <v>8514</v>
      </c>
      <c r="I560">
        <v>5273</v>
      </c>
      <c r="J560">
        <v>332</v>
      </c>
      <c r="K560">
        <v>390</v>
      </c>
      <c r="L560">
        <v>2595</v>
      </c>
      <c r="M560">
        <v>1956</v>
      </c>
      <c r="AA560" s="1">
        <f t="shared" si="90"/>
        <v>1</v>
      </c>
      <c r="AB560" s="1">
        <f t="shared" si="91"/>
        <v>6.2962260572728995E-2</v>
      </c>
      <c r="AC560" s="1">
        <f t="shared" si="92"/>
        <v>7.3961691636639487E-2</v>
      </c>
      <c r="AD560" s="1">
        <f t="shared" si="93"/>
        <v>0.49212971742840889</v>
      </c>
      <c r="AE560" s="1">
        <f t="shared" si="94"/>
        <v>0.37094633036222263</v>
      </c>
      <c r="AY560" s="2" t="s">
        <v>115</v>
      </c>
      <c r="AZ560" s="3" t="s">
        <v>871</v>
      </c>
      <c r="BA560" s="1">
        <f>IFERROR(VLOOKUP(AY560,B381:AF755,26,FALSE),"")</f>
        <v>1</v>
      </c>
      <c r="BB560" s="1">
        <f>IFERROR(VLOOKUP(AY560,B381:AF755,27,FALSE),"")</f>
        <v>2.8398413029860094E-2</v>
      </c>
      <c r="BC560" s="1">
        <f>IFERROR(VLOOKUP(AY560,B381:AF755,28,FALSE),"")</f>
        <v>0.12330340363332637</v>
      </c>
      <c r="BD560" s="1">
        <f>IFERROR(VLOOKUP(AY560,B381:AF755,29,FALSE),"")</f>
        <v>0.44205470870745456</v>
      </c>
      <c r="BE560" s="1">
        <f>IFERROR(VLOOKUP(AY560,B381:AF755,30,FALSE),"")</f>
        <v>0.40624347462935895</v>
      </c>
      <c r="BF560" s="1">
        <f>IFERROR(VLOOKUP(AY560,B381:AF755,31,FALSE),"")</f>
        <v>0</v>
      </c>
    </row>
    <row r="561" spans="1:58" x14ac:dyDescent="0.25">
      <c r="A561">
        <v>2011</v>
      </c>
      <c r="B561" t="s">
        <v>369</v>
      </c>
      <c r="C561" t="s">
        <v>370</v>
      </c>
      <c r="D561">
        <v>62748</v>
      </c>
      <c r="E561">
        <v>4855</v>
      </c>
      <c r="F561">
        <v>5788</v>
      </c>
      <c r="G561">
        <v>27701</v>
      </c>
      <c r="H561">
        <v>24404</v>
      </c>
      <c r="I561">
        <v>10625</v>
      </c>
      <c r="J561">
        <v>390</v>
      </c>
      <c r="K561">
        <v>1630</v>
      </c>
      <c r="L561">
        <v>3021</v>
      </c>
      <c r="M561">
        <v>5584</v>
      </c>
      <c r="AA561" s="1">
        <f t="shared" si="90"/>
        <v>1</v>
      </c>
      <c r="AB561" s="1">
        <f t="shared" si="91"/>
        <v>3.6705882352941178E-2</v>
      </c>
      <c r="AC561" s="1">
        <f t="shared" si="92"/>
        <v>0.15341176470588236</v>
      </c>
      <c r="AD561" s="1">
        <f t="shared" si="93"/>
        <v>0.28432941176470589</v>
      </c>
      <c r="AE561" s="1">
        <f t="shared" si="94"/>
        <v>0.52555294117647056</v>
      </c>
      <c r="AY561" s="2" t="s">
        <v>347</v>
      </c>
      <c r="AZ561" s="4" t="s">
        <v>872</v>
      </c>
      <c r="BA561" s="1">
        <f>IFERROR(VLOOKUP(AY561,B381:AF755,26,FALSE),"")</f>
        <v>1</v>
      </c>
      <c r="BB561" s="1">
        <f>IFERROR(VLOOKUP(AY561,B381:AF755,27,FALSE),"")</f>
        <v>3.8358103326256193E-2</v>
      </c>
      <c r="BC561" s="1">
        <f>IFERROR(VLOOKUP(AY561,B381:AF755,28,FALSE),"")</f>
        <v>0.14140127388535031</v>
      </c>
      <c r="BD561" s="1">
        <f>IFERROR(VLOOKUP(AY561,B381:AF755,29,FALSE),"")</f>
        <v>0.44869072894550599</v>
      </c>
      <c r="BE561" s="1">
        <f>IFERROR(VLOOKUP(AY561,B381:AF755,30,FALSE),"")</f>
        <v>0.37154989384288745</v>
      </c>
      <c r="BF561" s="1">
        <f>IFERROR(VLOOKUP(AY561,B381:AF755,31,FALSE),"")</f>
        <v>0</v>
      </c>
    </row>
    <row r="562" spans="1:58" x14ac:dyDescent="0.25">
      <c r="A562">
        <v>2011</v>
      </c>
      <c r="B562" t="s">
        <v>371</v>
      </c>
      <c r="C562" t="s">
        <v>372</v>
      </c>
      <c r="D562">
        <v>60798</v>
      </c>
      <c r="E562">
        <v>8041</v>
      </c>
      <c r="F562">
        <v>3475</v>
      </c>
      <c r="G562">
        <v>40224</v>
      </c>
      <c r="H562">
        <v>9058</v>
      </c>
      <c r="I562">
        <v>6921</v>
      </c>
      <c r="J562">
        <v>282</v>
      </c>
      <c r="K562">
        <v>829</v>
      </c>
      <c r="L562">
        <v>3717</v>
      </c>
      <c r="M562">
        <v>2093</v>
      </c>
      <c r="AA562" s="1">
        <f t="shared" si="90"/>
        <v>1</v>
      </c>
      <c r="AB562" s="1">
        <f t="shared" si="91"/>
        <v>4.0745557000433461E-2</v>
      </c>
      <c r="AC562" s="1">
        <f t="shared" si="92"/>
        <v>0.11978037855801185</v>
      </c>
      <c r="AD562" s="1">
        <f t="shared" si="93"/>
        <v>0.53706111833550063</v>
      </c>
      <c r="AE562" s="1">
        <f t="shared" si="94"/>
        <v>0.30241294610605401</v>
      </c>
      <c r="AY562" s="2" t="s">
        <v>197</v>
      </c>
      <c r="AZ562" s="3" t="s">
        <v>874</v>
      </c>
      <c r="BA562" s="1">
        <f>IFERROR(VLOOKUP(AY562,B381:AF755,26,FALSE),"")</f>
        <v>1</v>
      </c>
      <c r="BB562" s="1">
        <f>IFERROR(VLOOKUP(AY562,B381:AF755,27,FALSE),"")</f>
        <v>3.8523794108125606E-2</v>
      </c>
      <c r="BC562" s="1">
        <f>IFERROR(VLOOKUP(AY562,B381:AF755,28,FALSE),"")</f>
        <v>9.0320492068630631E-2</v>
      </c>
      <c r="BD562" s="1">
        <f>IFERROR(VLOOKUP(AY562,B381:AF755,29,FALSE),"")</f>
        <v>0.50874069278083522</v>
      </c>
      <c r="BE562" s="1">
        <f>IFERROR(VLOOKUP(AY562,B381:AF755,30,FALSE),"")</f>
        <v>0.36241502104240852</v>
      </c>
      <c r="BF562" s="1">
        <f>IFERROR(VLOOKUP(AY562,B381:AF755,31,FALSE),"")</f>
        <v>0</v>
      </c>
    </row>
    <row r="563" spans="1:58" x14ac:dyDescent="0.25">
      <c r="A563">
        <v>2011</v>
      </c>
      <c r="B563" t="s">
        <v>373</v>
      </c>
      <c r="C563" t="s">
        <v>374</v>
      </c>
      <c r="D563">
        <v>42632</v>
      </c>
      <c r="E563">
        <v>5968</v>
      </c>
      <c r="F563">
        <v>2433</v>
      </c>
      <c r="G563">
        <v>27185</v>
      </c>
      <c r="H563">
        <v>7046</v>
      </c>
      <c r="I563">
        <v>4854</v>
      </c>
      <c r="J563">
        <v>226</v>
      </c>
      <c r="K563">
        <v>395</v>
      </c>
      <c r="L563">
        <v>2494</v>
      </c>
      <c r="M563">
        <v>1739</v>
      </c>
      <c r="AA563" s="1">
        <f t="shared" si="90"/>
        <v>1</v>
      </c>
      <c r="AB563" s="1">
        <f t="shared" si="91"/>
        <v>4.6559538524927897E-2</v>
      </c>
      <c r="AC563" s="1">
        <f t="shared" si="92"/>
        <v>8.1376184590028836E-2</v>
      </c>
      <c r="AD563" s="1">
        <f t="shared" si="93"/>
        <v>0.51380304903172647</v>
      </c>
      <c r="AE563" s="1">
        <f t="shared" si="94"/>
        <v>0.35826122785331688</v>
      </c>
      <c r="AY563" s="2" t="s">
        <v>117</v>
      </c>
      <c r="AZ563" s="3" t="s">
        <v>873</v>
      </c>
      <c r="BA563" s="1">
        <f>IFERROR(VLOOKUP(AY563,B381:AF755,26,FALSE),"")</f>
        <v>1</v>
      </c>
      <c r="BB563" s="1">
        <f>IFERROR(VLOOKUP(AY563,B381:AF755,27,FALSE),"")</f>
        <v>3.4224487672942887E-2</v>
      </c>
      <c r="BC563" s="1">
        <f>IFERROR(VLOOKUP(AY563,B381:AF755,28,FALSE),"")</f>
        <v>5.9918859877249556E-2</v>
      </c>
      <c r="BD563" s="1">
        <f>IFERROR(VLOOKUP(AY563,B381:AF755,29,FALSE),"")</f>
        <v>0.52824300426505777</v>
      </c>
      <c r="BE563" s="1">
        <f>IFERROR(VLOOKUP(AY563,B381:AF755,30,FALSE),"")</f>
        <v>0.37761364818474979</v>
      </c>
      <c r="BF563" s="1">
        <f>IFERROR(VLOOKUP(AY563,B381:AF755,31,FALSE),"")</f>
        <v>0</v>
      </c>
    </row>
    <row r="564" spans="1:58" x14ac:dyDescent="0.25">
      <c r="A564">
        <v>2011</v>
      </c>
      <c r="B564" t="s">
        <v>375</v>
      </c>
      <c r="C564" t="s">
        <v>376</v>
      </c>
      <c r="D564">
        <v>31734</v>
      </c>
      <c r="E564">
        <v>3146</v>
      </c>
      <c r="F564">
        <v>829</v>
      </c>
      <c r="G564">
        <v>21515</v>
      </c>
      <c r="H564">
        <v>6244</v>
      </c>
      <c r="I564">
        <v>4854</v>
      </c>
      <c r="J564">
        <v>241</v>
      </c>
      <c r="K564">
        <v>217</v>
      </c>
      <c r="L564">
        <v>2834</v>
      </c>
      <c r="M564">
        <v>1562</v>
      </c>
      <c r="AA564" s="1">
        <f t="shared" si="90"/>
        <v>1</v>
      </c>
      <c r="AB564" s="1">
        <f t="shared" si="91"/>
        <v>4.9649773382777089E-2</v>
      </c>
      <c r="AC564" s="1">
        <f t="shared" si="92"/>
        <v>4.4705397610218377E-2</v>
      </c>
      <c r="AD564" s="1">
        <f t="shared" si="93"/>
        <v>0.58384837247630816</v>
      </c>
      <c r="AE564" s="1">
        <f t="shared" si="94"/>
        <v>0.32179645653069633</v>
      </c>
      <c r="AY564" s="2" t="s">
        <v>367</v>
      </c>
      <c r="AZ564" s="3" t="s">
        <v>874</v>
      </c>
      <c r="BA564" s="1">
        <f>IFERROR(VLOOKUP(AY564,B381:AF755,26,FALSE),"")</f>
        <v>1</v>
      </c>
      <c r="BB564" s="1">
        <f>IFERROR(VLOOKUP(AY564,B381:AF755,27,FALSE),"")</f>
        <v>6.2962260572728995E-2</v>
      </c>
      <c r="BC564" s="1">
        <f>IFERROR(VLOOKUP(AY564,B381:AF755,28,FALSE),"")</f>
        <v>7.3961691636639487E-2</v>
      </c>
      <c r="BD564" s="1">
        <f>IFERROR(VLOOKUP(AY564,B381:AF755,29,FALSE),"")</f>
        <v>0.49212971742840889</v>
      </c>
      <c r="BE564" s="1">
        <f>IFERROR(VLOOKUP(AY564,B381:AF755,30,FALSE),"")</f>
        <v>0.37094633036222263</v>
      </c>
      <c r="BF564" s="1">
        <f>IFERROR(VLOOKUP(AY564,B381:AF755,31,FALSE),"")</f>
        <v>0</v>
      </c>
    </row>
    <row r="565" spans="1:58" x14ac:dyDescent="0.25">
      <c r="A565">
        <v>2011</v>
      </c>
      <c r="B565" t="s">
        <v>377</v>
      </c>
      <c r="C565" t="s">
        <v>378</v>
      </c>
      <c r="D565">
        <v>65756</v>
      </c>
      <c r="E565">
        <v>4734</v>
      </c>
      <c r="F565">
        <v>6600</v>
      </c>
      <c r="G565">
        <v>35211</v>
      </c>
      <c r="H565">
        <v>19211</v>
      </c>
      <c r="I565">
        <v>9670</v>
      </c>
      <c r="J565">
        <v>266</v>
      </c>
      <c r="K565">
        <v>1502</v>
      </c>
      <c r="L565">
        <v>3658</v>
      </c>
      <c r="M565">
        <v>4244</v>
      </c>
      <c r="AA565" s="1">
        <f t="shared" si="90"/>
        <v>1</v>
      </c>
      <c r="AB565" s="1">
        <f t="shared" si="91"/>
        <v>2.750775594622544E-2</v>
      </c>
      <c r="AC565" s="1">
        <f t="shared" si="92"/>
        <v>0.15532574974146846</v>
      </c>
      <c r="AD565" s="1">
        <f t="shared" si="93"/>
        <v>0.37828335056876938</v>
      </c>
      <c r="AE565" s="1">
        <f t="shared" si="94"/>
        <v>0.43888314374353671</v>
      </c>
      <c r="AY565" s="2" t="s">
        <v>597</v>
      </c>
      <c r="AZ565" s="3" t="s">
        <v>873</v>
      </c>
      <c r="BA565" s="1">
        <f>IFERROR(VLOOKUP(AY565,B381:AF755,26,FALSE),"")</f>
        <v>1</v>
      </c>
      <c r="BB565" s="1">
        <f>IFERROR(VLOOKUP(AY565,B381:AF755,27,FALSE),"")</f>
        <v>3.5832606800348735E-2</v>
      </c>
      <c r="BC565" s="1">
        <f>IFERROR(VLOOKUP(AY565,B381:AF755,28,FALSE),"")</f>
        <v>8.0906713164777683E-2</v>
      </c>
      <c r="BD565" s="1">
        <f>IFERROR(VLOOKUP(AY565,B381:AF755,29,FALSE),"")</f>
        <v>0.49067131647776807</v>
      </c>
      <c r="BE565" s="1">
        <f>IFERROR(VLOOKUP(AY565,B381:AF755,30,FALSE),"")</f>
        <v>0.3925893635571055</v>
      </c>
      <c r="BF565" s="1">
        <f>IFERROR(VLOOKUP(AY565,B381:AF755,31,FALSE),"")</f>
        <v>0</v>
      </c>
    </row>
    <row r="566" spans="1:58" x14ac:dyDescent="0.25">
      <c r="A566">
        <v>2011</v>
      </c>
      <c r="B566" t="s">
        <v>379</v>
      </c>
      <c r="C566" t="s">
        <v>380</v>
      </c>
      <c r="D566">
        <v>48942</v>
      </c>
      <c r="E566">
        <v>7484</v>
      </c>
      <c r="F566">
        <v>2125</v>
      </c>
      <c r="G566">
        <v>32015</v>
      </c>
      <c r="H566">
        <v>7318</v>
      </c>
      <c r="I566">
        <v>5891</v>
      </c>
      <c r="J566">
        <v>282</v>
      </c>
      <c r="K566">
        <v>491</v>
      </c>
      <c r="L566">
        <v>3180</v>
      </c>
      <c r="M566">
        <v>1938</v>
      </c>
      <c r="AA566" s="1">
        <f t="shared" si="90"/>
        <v>1</v>
      </c>
      <c r="AB566" s="1">
        <f t="shared" si="91"/>
        <v>4.7869631641487012E-2</v>
      </c>
      <c r="AC566" s="1">
        <f t="shared" si="92"/>
        <v>8.3347479205567815E-2</v>
      </c>
      <c r="AD566" s="1">
        <f t="shared" si="93"/>
        <v>0.5398064844678323</v>
      </c>
      <c r="AE566" s="1">
        <f t="shared" si="94"/>
        <v>0.32897640468511291</v>
      </c>
      <c r="AY566" s="2" t="s">
        <v>27</v>
      </c>
      <c r="AZ566" s="3" t="s">
        <v>870</v>
      </c>
      <c r="BA566" s="1">
        <f>IFERROR(VLOOKUP(AY566,B381:AF755,26,FALSE),"")</f>
        <v>1</v>
      </c>
      <c r="BB566" s="1">
        <f>IFERROR(VLOOKUP(AY566,B381:AF755,27,FALSE),"")</f>
        <v>2.6292492917847025E-2</v>
      </c>
      <c r="BC566" s="1">
        <f>IFERROR(VLOOKUP(AY566,B381:AF755,28,FALSE),"")</f>
        <v>0.3188739376770538</v>
      </c>
      <c r="BD566" s="1">
        <f>IFERROR(VLOOKUP(AY566,B381:AF755,29,FALSE),"")</f>
        <v>0.37252124645892354</v>
      </c>
      <c r="BE566" s="1">
        <f>IFERROR(VLOOKUP(AY566,B381:AF755,30,FALSE),"")</f>
        <v>0.28231232294617564</v>
      </c>
      <c r="BF566" s="1">
        <f>IFERROR(VLOOKUP(AY566,B381:AF755,31,FALSE),"")</f>
        <v>0</v>
      </c>
    </row>
    <row r="567" spans="1:58" x14ac:dyDescent="0.25">
      <c r="A567">
        <v>2011</v>
      </c>
      <c r="B567" t="s">
        <v>381</v>
      </c>
      <c r="C567" t="s">
        <v>382</v>
      </c>
      <c r="D567">
        <v>56839</v>
      </c>
      <c r="E567">
        <v>6463</v>
      </c>
      <c r="F567">
        <v>2077</v>
      </c>
      <c r="G567">
        <v>35490</v>
      </c>
      <c r="H567">
        <v>12809</v>
      </c>
      <c r="I567">
        <v>7510</v>
      </c>
      <c r="J567">
        <v>324</v>
      </c>
      <c r="K567">
        <v>548</v>
      </c>
      <c r="L567">
        <v>3319</v>
      </c>
      <c r="M567">
        <v>3319</v>
      </c>
      <c r="AA567" s="1">
        <f t="shared" si="90"/>
        <v>1</v>
      </c>
      <c r="AB567" s="1">
        <f t="shared" si="91"/>
        <v>4.3142476697736354E-2</v>
      </c>
      <c r="AC567" s="1">
        <f t="shared" si="92"/>
        <v>7.2969374167776296E-2</v>
      </c>
      <c r="AD567" s="1">
        <f t="shared" si="93"/>
        <v>0.44194407456724366</v>
      </c>
      <c r="AE567" s="1">
        <f t="shared" si="94"/>
        <v>0.44194407456724366</v>
      </c>
      <c r="AY567" s="2" t="s">
        <v>257</v>
      </c>
      <c r="AZ567" s="3" t="s">
        <v>873</v>
      </c>
      <c r="BA567" s="1">
        <f>IFERROR(VLOOKUP(AY567,B381:AF755,26,FALSE),"")</f>
        <v>1</v>
      </c>
      <c r="BB567" s="1">
        <f>IFERROR(VLOOKUP(AY567,B381:AF755,27,FALSE),"")</f>
        <v>4.1273266792554629E-2</v>
      </c>
      <c r="BC567" s="1">
        <f>IFERROR(VLOOKUP(AY567,B381:AF755,28,FALSE),"")</f>
        <v>9.4955489614243327E-2</v>
      </c>
      <c r="BD567" s="1">
        <f>IFERROR(VLOOKUP(AY567,B381:AF755,29,FALSE),"")</f>
        <v>0.55597518208794172</v>
      </c>
      <c r="BE567" s="1">
        <f>IFERROR(VLOOKUP(AY567,B381:AF755,30,FALSE),"")</f>
        <v>0.30779606150526034</v>
      </c>
      <c r="BF567" s="1">
        <f>IFERROR(VLOOKUP(AY567,B381:AF755,31,FALSE),"")</f>
        <v>0</v>
      </c>
    </row>
    <row r="568" spans="1:58" x14ac:dyDescent="0.25">
      <c r="A568">
        <v>2011</v>
      </c>
      <c r="B568" t="s">
        <v>383</v>
      </c>
      <c r="C568" t="s">
        <v>384</v>
      </c>
      <c r="D568">
        <v>58882</v>
      </c>
      <c r="E568">
        <v>8527</v>
      </c>
      <c r="F568">
        <v>2688</v>
      </c>
      <c r="G568">
        <v>36939</v>
      </c>
      <c r="H568">
        <v>10728</v>
      </c>
      <c r="I568">
        <v>6795</v>
      </c>
      <c r="J568">
        <v>485</v>
      </c>
      <c r="K568">
        <v>503</v>
      </c>
      <c r="L568">
        <v>3351</v>
      </c>
      <c r="M568">
        <v>2456</v>
      </c>
      <c r="AA568" s="1">
        <f t="shared" si="90"/>
        <v>1</v>
      </c>
      <c r="AB568" s="1">
        <f t="shared" si="91"/>
        <v>7.1376011773362766E-2</v>
      </c>
      <c r="AC568" s="1">
        <f t="shared" si="92"/>
        <v>7.4025018395879327E-2</v>
      </c>
      <c r="AD568" s="1">
        <f t="shared" si="93"/>
        <v>0.49315673289183221</v>
      </c>
      <c r="AE568" s="1">
        <f t="shared" si="94"/>
        <v>0.36144223693892569</v>
      </c>
      <c r="AY568" s="2" t="s">
        <v>187</v>
      </c>
      <c r="AZ568" s="3" t="s">
        <v>873</v>
      </c>
      <c r="BA568" s="1">
        <f>IFERROR(VLOOKUP(AY568,B381:AF755,26,FALSE),"")</f>
        <v>1</v>
      </c>
      <c r="BB568" s="1">
        <f>IFERROR(VLOOKUP(AY568,B381:AF755,27,FALSE),"")</f>
        <v>4.3511893250821894E-2</v>
      </c>
      <c r="BC568" s="1">
        <f>IFERROR(VLOOKUP(AY568,B381:AF755,28,FALSE),"")</f>
        <v>6.4977760587894021E-2</v>
      </c>
      <c r="BD568" s="1">
        <f>IFERROR(VLOOKUP(AY568,B381:AF755,29,FALSE),"")</f>
        <v>0.55211757880487333</v>
      </c>
      <c r="BE568" s="1">
        <f>IFERROR(VLOOKUP(AY568,B381:AF755,30,FALSE),"")</f>
        <v>0.33939276735641077</v>
      </c>
      <c r="BF568" s="1">
        <f>IFERROR(VLOOKUP(AY568,B381:AF755,31,FALSE),"")</f>
        <v>0</v>
      </c>
    </row>
    <row r="569" spans="1:58" x14ac:dyDescent="0.25">
      <c r="A569">
        <v>2011</v>
      </c>
      <c r="B569" t="s">
        <v>385</v>
      </c>
      <c r="C569" t="s">
        <v>386</v>
      </c>
      <c r="D569">
        <v>49561</v>
      </c>
      <c r="E569">
        <v>5109</v>
      </c>
      <c r="F569">
        <v>1884</v>
      </c>
      <c r="G569">
        <v>30309</v>
      </c>
      <c r="H569">
        <v>12259</v>
      </c>
      <c r="I569">
        <v>6340</v>
      </c>
      <c r="J569">
        <v>257</v>
      </c>
      <c r="K569">
        <v>431</v>
      </c>
      <c r="L569">
        <v>3063</v>
      </c>
      <c r="M569">
        <v>2589</v>
      </c>
      <c r="AA569" s="1">
        <f t="shared" si="90"/>
        <v>1</v>
      </c>
      <c r="AB569" s="1">
        <f t="shared" si="91"/>
        <v>4.0536277602523658E-2</v>
      </c>
      <c r="AC569" s="1">
        <f t="shared" si="92"/>
        <v>6.7981072555205052E-2</v>
      </c>
      <c r="AD569" s="1">
        <f t="shared" si="93"/>
        <v>0.48312302839116722</v>
      </c>
      <c r="AE569" s="1">
        <f t="shared" si="94"/>
        <v>0.4083596214511041</v>
      </c>
      <c r="AY569" s="2" t="s">
        <v>213</v>
      </c>
      <c r="AZ569" s="3" t="s">
        <v>871</v>
      </c>
      <c r="BA569" s="1">
        <f>IFERROR(VLOOKUP(AY569,B381:AF755,26,FALSE),"")</f>
        <v>1</v>
      </c>
      <c r="BB569" s="1">
        <f>IFERROR(VLOOKUP(AY569,B381:AF755,27,FALSE),"")</f>
        <v>2.8726922017084596E-2</v>
      </c>
      <c r="BC569" s="1">
        <f>IFERROR(VLOOKUP(AY569,B381:AF755,28,FALSE),"")</f>
        <v>0.14487462110774318</v>
      </c>
      <c r="BD569" s="1">
        <f>IFERROR(VLOOKUP(AY569,B381:AF755,29,FALSE),"")</f>
        <v>0.43551942683934969</v>
      </c>
      <c r="BE569" s="1">
        <f>IFERROR(VLOOKUP(AY569,B381:AF755,30,FALSE),"")</f>
        <v>0.39087903003582253</v>
      </c>
      <c r="BF569" s="1">
        <f>IFERROR(VLOOKUP(AY569,B381:AF755,31,FALSE),"")</f>
        <v>0</v>
      </c>
    </row>
    <row r="570" spans="1:58" x14ac:dyDescent="0.25">
      <c r="A570">
        <v>2011</v>
      </c>
      <c r="B570" t="s">
        <v>387</v>
      </c>
      <c r="C570" t="s">
        <v>388</v>
      </c>
      <c r="D570">
        <v>110168</v>
      </c>
      <c r="E570">
        <v>14893</v>
      </c>
      <c r="F570">
        <v>58493</v>
      </c>
      <c r="G570">
        <v>10133</v>
      </c>
      <c r="H570">
        <v>26649</v>
      </c>
      <c r="I570">
        <v>10554</v>
      </c>
      <c r="J570">
        <v>685</v>
      </c>
      <c r="K570">
        <v>6551</v>
      </c>
      <c r="L570">
        <v>414</v>
      </c>
      <c r="M570">
        <v>2904</v>
      </c>
      <c r="AA570" s="1">
        <f t="shared" si="90"/>
        <v>1</v>
      </c>
      <c r="AB570" s="1">
        <f t="shared" si="91"/>
        <v>6.4904301686564331E-2</v>
      </c>
      <c r="AC570" s="1">
        <f t="shared" si="92"/>
        <v>0.62071252605647143</v>
      </c>
      <c r="AD570" s="1">
        <f t="shared" si="93"/>
        <v>3.922683342808414E-2</v>
      </c>
      <c r="AE570" s="1">
        <f t="shared" si="94"/>
        <v>0.27515633882888002</v>
      </c>
      <c r="AY570" t="s">
        <v>17</v>
      </c>
      <c r="AZ570" s="4" t="s">
        <v>873</v>
      </c>
      <c r="BA570" s="1">
        <f>IFERROR(VLOOKUP(AY570,B381:AF755,26,FALSE),"")</f>
        <v>1</v>
      </c>
      <c r="BB570" s="1">
        <f>IFERROR(VLOOKUP(AY570,B381:AF755,27,FALSE),"")</f>
        <v>4.7724234145207232E-2</v>
      </c>
      <c r="BC570" s="1">
        <f>IFERROR(VLOOKUP(AY570,B381:AF755,28,FALSE),"")</f>
        <v>0.13317444631750275</v>
      </c>
      <c r="BD570" s="1">
        <f>IFERROR(VLOOKUP(AY570,B381:AF755,29,FALSE),"")</f>
        <v>0.46898796721502062</v>
      </c>
      <c r="BE570" s="1">
        <f>IFERROR(VLOOKUP(AY570,B381:AF755,30,FALSE),"")</f>
        <v>0.35011335232226937</v>
      </c>
      <c r="BF570" s="1">
        <f>IFERROR(VLOOKUP(AY570,B381:AF755,31,FALSE),"")</f>
        <v>0</v>
      </c>
    </row>
    <row r="571" spans="1:58" x14ac:dyDescent="0.25">
      <c r="A571">
        <v>2011</v>
      </c>
      <c r="B571" t="s">
        <v>389</v>
      </c>
      <c r="C571" t="s">
        <v>390</v>
      </c>
      <c r="D571">
        <v>4785</v>
      </c>
      <c r="E571">
        <v>701</v>
      </c>
      <c r="F571">
        <v>1405</v>
      </c>
      <c r="G571">
        <v>135</v>
      </c>
      <c r="H571">
        <v>2544</v>
      </c>
      <c r="I571">
        <v>353</v>
      </c>
      <c r="J571">
        <v>27</v>
      </c>
      <c r="K571">
        <v>105</v>
      </c>
      <c r="L571">
        <v>3</v>
      </c>
      <c r="M571">
        <v>218</v>
      </c>
      <c r="AA571" s="1">
        <f t="shared" si="90"/>
        <v>1</v>
      </c>
      <c r="AB571" s="1">
        <f t="shared" si="91"/>
        <v>7.6487252124645896E-2</v>
      </c>
      <c r="AC571" s="1">
        <f t="shared" si="92"/>
        <v>0.29745042492917845</v>
      </c>
      <c r="AD571" s="1">
        <f t="shared" si="93"/>
        <v>8.4985835694051E-3</v>
      </c>
      <c r="AE571" s="1">
        <f t="shared" si="94"/>
        <v>0.61756373937677056</v>
      </c>
      <c r="AY571" s="2" t="s">
        <v>369</v>
      </c>
      <c r="AZ571" s="3" t="s">
        <v>871</v>
      </c>
      <c r="BA571" s="1">
        <f>IFERROR(VLOOKUP(AY571,B381:AF755,26,FALSE),"")</f>
        <v>1</v>
      </c>
      <c r="BB571" s="1">
        <f>IFERROR(VLOOKUP(AY571,B381:AF755,27,FALSE),"")</f>
        <v>3.6705882352941178E-2</v>
      </c>
      <c r="BC571" s="1">
        <f>IFERROR(VLOOKUP(AY571,B381:AF755,28,FALSE),"")</f>
        <v>0.15341176470588236</v>
      </c>
      <c r="BD571" s="1">
        <f>IFERROR(VLOOKUP(AY571,B381:AF755,29,FALSE),"")</f>
        <v>0.28432941176470589</v>
      </c>
      <c r="BE571" s="1">
        <f>IFERROR(VLOOKUP(AY571,B381:AF755,30,FALSE),"")</f>
        <v>0.52555294117647056</v>
      </c>
      <c r="BF571" s="1">
        <f>IFERROR(VLOOKUP(AY571,B381:AF755,31,FALSE),"")</f>
        <v>0</v>
      </c>
    </row>
    <row r="572" spans="1:58" x14ac:dyDescent="0.25">
      <c r="A572">
        <v>2011</v>
      </c>
      <c r="B572" t="s">
        <v>391</v>
      </c>
      <c r="C572" t="s">
        <v>392</v>
      </c>
      <c r="D572">
        <v>119051</v>
      </c>
      <c r="E572">
        <v>12060</v>
      </c>
      <c r="F572">
        <v>61588</v>
      </c>
      <c r="G572">
        <v>12517</v>
      </c>
      <c r="H572">
        <v>32886</v>
      </c>
      <c r="I572">
        <v>13564</v>
      </c>
      <c r="J572">
        <v>724</v>
      </c>
      <c r="K572">
        <v>8400</v>
      </c>
      <c r="L572">
        <v>716</v>
      </c>
      <c r="M572">
        <v>3724</v>
      </c>
      <c r="AA572" s="1">
        <f t="shared" si="90"/>
        <v>1</v>
      </c>
      <c r="AB572" s="1">
        <f t="shared" si="91"/>
        <v>5.3376585078148041E-2</v>
      </c>
      <c r="AC572" s="1">
        <f t="shared" si="92"/>
        <v>0.61928634621055734</v>
      </c>
      <c r="AD572" s="1">
        <f t="shared" si="93"/>
        <v>5.2786788557947509E-2</v>
      </c>
      <c r="AE572" s="1">
        <f t="shared" si="94"/>
        <v>0.27455028015334709</v>
      </c>
      <c r="AY572" s="2" t="s">
        <v>157</v>
      </c>
      <c r="AZ572" s="3" t="s">
        <v>869</v>
      </c>
      <c r="BA572" s="1">
        <f>IFERROR(VLOOKUP(AY572,B381:AF755,26,FALSE),"")</f>
        <v>1</v>
      </c>
      <c r="BB572" s="1">
        <f>IFERROR(VLOOKUP(AY572,B381:AF755,27,FALSE),"")</f>
        <v>3.6598442817846986E-2</v>
      </c>
      <c r="BC572" s="1">
        <f>IFERROR(VLOOKUP(AY572,B381:AF755,28,FALSE),"")</f>
        <v>0.31619189705813788</v>
      </c>
      <c r="BD572" s="1">
        <f>IFERROR(VLOOKUP(AY572,B381:AF755,29,FALSE),"")</f>
        <v>0.27073523241176745</v>
      </c>
      <c r="BE572" s="1">
        <f>IFERROR(VLOOKUP(AY572,B381:AF755,30,FALSE),"")</f>
        <v>0.37647442771224765</v>
      </c>
      <c r="BF572" s="1">
        <f>IFERROR(VLOOKUP(AY572,B381:AF755,31,FALSE),"")</f>
        <v>0</v>
      </c>
    </row>
    <row r="573" spans="1:58" x14ac:dyDescent="0.25">
      <c r="A573">
        <v>2011</v>
      </c>
      <c r="B573" t="s">
        <v>393</v>
      </c>
      <c r="C573" t="s">
        <v>394</v>
      </c>
      <c r="D573">
        <v>100148</v>
      </c>
      <c r="E573">
        <v>10603</v>
      </c>
      <c r="F573">
        <v>55600</v>
      </c>
      <c r="G573">
        <v>11130</v>
      </c>
      <c r="H573">
        <v>22815</v>
      </c>
      <c r="I573">
        <v>11116</v>
      </c>
      <c r="J573">
        <v>546</v>
      </c>
      <c r="K573">
        <v>7211</v>
      </c>
      <c r="L573">
        <v>629</v>
      </c>
      <c r="M573">
        <v>2730</v>
      </c>
      <c r="AA573" s="1">
        <f t="shared" si="90"/>
        <v>1</v>
      </c>
      <c r="AB573" s="1">
        <f t="shared" si="91"/>
        <v>4.9118387909319897E-2</v>
      </c>
      <c r="AC573" s="1">
        <f t="shared" si="92"/>
        <v>0.64870456998920478</v>
      </c>
      <c r="AD573" s="1">
        <f t="shared" si="93"/>
        <v>5.6585102554875852E-2</v>
      </c>
      <c r="AE573" s="1">
        <f t="shared" si="94"/>
        <v>0.2455919395465995</v>
      </c>
      <c r="AY573" s="2" t="s">
        <v>259</v>
      </c>
      <c r="AZ573" s="3" t="s">
        <v>871</v>
      </c>
      <c r="BA573" s="1">
        <f>IFERROR(VLOOKUP(AY573,B381:AF755,26,FALSE),"")</f>
        <v>1</v>
      </c>
      <c r="BB573" s="1">
        <f>IFERROR(VLOOKUP(AY573,B381:AF755,27,FALSE),"")</f>
        <v>2.9153053531037948E-2</v>
      </c>
      <c r="BC573" s="1">
        <f>IFERROR(VLOOKUP(AY573,B381:AF755,28,FALSE),"")</f>
        <v>0.10756471475245036</v>
      </c>
      <c r="BD573" s="1">
        <f>IFERROR(VLOOKUP(AY573,B381:AF755,29,FALSE),"")</f>
        <v>0.49547625031414927</v>
      </c>
      <c r="BE573" s="1">
        <f>IFERROR(VLOOKUP(AY573,B381:AF755,30,FALSE),"")</f>
        <v>0.36780598140236243</v>
      </c>
      <c r="BF573" s="1">
        <f>IFERROR(VLOOKUP(AY573,B381:AF755,31,FALSE),"")</f>
        <v>0</v>
      </c>
    </row>
    <row r="574" spans="1:58" x14ac:dyDescent="0.25">
      <c r="A574">
        <v>2011</v>
      </c>
      <c r="B574" t="s">
        <v>395</v>
      </c>
      <c r="C574" t="s">
        <v>396</v>
      </c>
      <c r="D574">
        <v>124845</v>
      </c>
      <c r="E574">
        <v>12640</v>
      </c>
      <c r="F574">
        <v>73699</v>
      </c>
      <c r="G574">
        <v>21649</v>
      </c>
      <c r="H574">
        <v>16857</v>
      </c>
      <c r="I574">
        <v>12107</v>
      </c>
      <c r="J574">
        <v>600</v>
      </c>
      <c r="K574">
        <v>8784</v>
      </c>
      <c r="L574">
        <v>1115</v>
      </c>
      <c r="M574">
        <v>1608</v>
      </c>
      <c r="AA574" s="1">
        <f t="shared" ref="AA574:AA637" si="95">I574/$I574</f>
        <v>1</v>
      </c>
      <c r="AB574" s="1">
        <f t="shared" ref="AB574:AB637" si="96">J574/$I574</f>
        <v>4.9558106880317171E-2</v>
      </c>
      <c r="AC574" s="1">
        <f t="shared" ref="AC574:AC637" si="97">K574/$I574</f>
        <v>0.72553068472784343</v>
      </c>
      <c r="AD574" s="1">
        <f t="shared" ref="AD574:AD637" si="98">L574/$I574</f>
        <v>9.2095481952589417E-2</v>
      </c>
      <c r="AE574" s="1">
        <f t="shared" ref="AE574:AE637" si="99">M574/$I574</f>
        <v>0.13281572643925002</v>
      </c>
      <c r="AY574" s="2" t="s">
        <v>189</v>
      </c>
      <c r="AZ574" s="3" t="s">
        <v>869</v>
      </c>
      <c r="BA574" s="1">
        <f>IFERROR(VLOOKUP(AY574,B381:AF755,26,FALSE),"")</f>
        <v>1</v>
      </c>
      <c r="BB574" s="1">
        <f>IFERROR(VLOOKUP(AY574,B381:AF755,27,FALSE),"")</f>
        <v>3.3878504672897193E-2</v>
      </c>
      <c r="BC574" s="1">
        <f>IFERROR(VLOOKUP(AY574,B381:AF755,28,FALSE),"")</f>
        <v>0.1842873831775701</v>
      </c>
      <c r="BD574" s="1">
        <f>IFERROR(VLOOKUP(AY574,B381:AF755,29,FALSE),"")</f>
        <v>0.43545560747663553</v>
      </c>
      <c r="BE574" s="1">
        <f>IFERROR(VLOOKUP(AY574,B381:AF755,30,FALSE),"")</f>
        <v>0.34637850467289721</v>
      </c>
      <c r="BF574" s="1">
        <f>IFERROR(VLOOKUP(AY574,B381:AF755,31,FALSE),"")</f>
        <v>0</v>
      </c>
    </row>
    <row r="575" spans="1:58" x14ac:dyDescent="0.25">
      <c r="A575">
        <v>2011</v>
      </c>
      <c r="B575" t="s">
        <v>397</v>
      </c>
      <c r="C575" t="s">
        <v>398</v>
      </c>
      <c r="D575">
        <v>107255</v>
      </c>
      <c r="E575">
        <v>10254</v>
      </c>
      <c r="F575">
        <v>58740</v>
      </c>
      <c r="G575">
        <v>9196</v>
      </c>
      <c r="H575">
        <v>29065</v>
      </c>
      <c r="I575">
        <v>11857</v>
      </c>
      <c r="J575">
        <v>557</v>
      </c>
      <c r="K575">
        <v>7858</v>
      </c>
      <c r="L575">
        <v>532</v>
      </c>
      <c r="M575">
        <v>2910</v>
      </c>
      <c r="AA575" s="1">
        <f t="shared" si="95"/>
        <v>1</v>
      </c>
      <c r="AB575" s="1">
        <f t="shared" si="96"/>
        <v>4.6976469596019227E-2</v>
      </c>
      <c r="AC575" s="1">
        <f t="shared" si="97"/>
        <v>0.66273087627561778</v>
      </c>
      <c r="AD575" s="1">
        <f t="shared" si="98"/>
        <v>4.4868010457957325E-2</v>
      </c>
      <c r="AE575" s="1">
        <f t="shared" si="99"/>
        <v>0.24542464367040567</v>
      </c>
      <c r="AY575" s="2" t="s">
        <v>63</v>
      </c>
      <c r="AZ575" s="3" t="s">
        <v>870</v>
      </c>
      <c r="BA575" s="1">
        <f>IFERROR(VLOOKUP(AY575,B381:AF755,26,FALSE),"")</f>
        <v>1</v>
      </c>
      <c r="BB575" s="1">
        <f>IFERROR(VLOOKUP(AY575,B381:AF755,27,FALSE),"")</f>
        <v>3.5657686212361331E-2</v>
      </c>
      <c r="BC575" s="1">
        <f>IFERROR(VLOOKUP(AY575,B381:AF755,28,FALSE),"")</f>
        <v>0.23058637083993661</v>
      </c>
      <c r="BD575" s="1">
        <f>IFERROR(VLOOKUP(AY575,B381:AF755,29,FALSE),"")</f>
        <v>0.38431061806656103</v>
      </c>
      <c r="BE575" s="1">
        <f>IFERROR(VLOOKUP(AY575,B381:AF755,30,FALSE),"")</f>
        <v>0.34944532488114105</v>
      </c>
      <c r="BF575" s="1">
        <f>IFERROR(VLOOKUP(AY575,B381:AF755,31,FALSE),"")</f>
        <v>0</v>
      </c>
    </row>
    <row r="576" spans="1:58" x14ac:dyDescent="0.25">
      <c r="A576">
        <v>2011</v>
      </c>
      <c r="B576" t="s">
        <v>399</v>
      </c>
      <c r="C576" t="s">
        <v>400</v>
      </c>
      <c r="D576">
        <v>82386</v>
      </c>
      <c r="E576">
        <v>13968</v>
      </c>
      <c r="F576">
        <v>41051</v>
      </c>
      <c r="G576">
        <v>9667</v>
      </c>
      <c r="H576">
        <v>17700</v>
      </c>
      <c r="I576">
        <v>5716</v>
      </c>
      <c r="J576">
        <v>444</v>
      </c>
      <c r="K576">
        <v>3484</v>
      </c>
      <c r="L576">
        <v>335</v>
      </c>
      <c r="M576">
        <v>1453</v>
      </c>
      <c r="AA576" s="1">
        <f t="shared" si="95"/>
        <v>1</v>
      </c>
      <c r="AB576" s="1">
        <f t="shared" si="96"/>
        <v>7.7676696990902724E-2</v>
      </c>
      <c r="AC576" s="1">
        <f t="shared" si="97"/>
        <v>0.60951714485654307</v>
      </c>
      <c r="AD576" s="1">
        <f t="shared" si="98"/>
        <v>5.8607417774667603E-2</v>
      </c>
      <c r="AE576" s="1">
        <f t="shared" si="99"/>
        <v>0.25419874037788665</v>
      </c>
      <c r="AY576" s="2" t="s">
        <v>543</v>
      </c>
      <c r="AZ576" s="3" t="s">
        <v>871</v>
      </c>
      <c r="BA576" s="1">
        <f>IFERROR(VLOOKUP(AY576,B381:AF755,26,FALSE),"")</f>
        <v>1</v>
      </c>
      <c r="BB576" s="1">
        <f>IFERROR(VLOOKUP(AY576,B381:AF755,27,FALSE),"")</f>
        <v>6.5888812628689092E-2</v>
      </c>
      <c r="BC576" s="1">
        <f>IFERROR(VLOOKUP(AY576,B381:AF755,28,FALSE),"")</f>
        <v>0.2669869595058339</v>
      </c>
      <c r="BD576" s="1">
        <f>IFERROR(VLOOKUP(AY576,B381:AF755,29,FALSE),"")</f>
        <v>0.21119717619374448</v>
      </c>
      <c r="BE576" s="1">
        <f>IFERROR(VLOOKUP(AY576,B381:AF755,30,FALSE),"")</f>
        <v>0.45592705167173253</v>
      </c>
      <c r="BF576" s="1">
        <f>IFERROR(VLOOKUP(AY576,B381:AF755,31,FALSE),"")</f>
        <v>0</v>
      </c>
    </row>
    <row r="577" spans="1:58" x14ac:dyDescent="0.25">
      <c r="A577">
        <v>2011</v>
      </c>
      <c r="B577" t="s">
        <v>401</v>
      </c>
      <c r="C577" t="s">
        <v>402</v>
      </c>
      <c r="D577">
        <v>167205</v>
      </c>
      <c r="E577">
        <v>14039</v>
      </c>
      <c r="F577">
        <v>104560</v>
      </c>
      <c r="G577">
        <v>19159</v>
      </c>
      <c r="H577">
        <v>29447</v>
      </c>
      <c r="I577">
        <v>19068</v>
      </c>
      <c r="J577">
        <v>745</v>
      </c>
      <c r="K577">
        <v>14150</v>
      </c>
      <c r="L577">
        <v>1125</v>
      </c>
      <c r="M577">
        <v>3048</v>
      </c>
      <c r="AA577" s="1">
        <f t="shared" si="95"/>
        <v>1</v>
      </c>
      <c r="AB577" s="1">
        <f t="shared" si="96"/>
        <v>3.9070694357037972E-2</v>
      </c>
      <c r="AC577" s="1">
        <f t="shared" si="97"/>
        <v>0.74208097335850642</v>
      </c>
      <c r="AD577" s="1">
        <f t="shared" si="98"/>
        <v>5.8999370673379486E-2</v>
      </c>
      <c r="AE577" s="1">
        <f t="shared" si="99"/>
        <v>0.15984896161107615</v>
      </c>
      <c r="AY577" s="2" t="s">
        <v>87</v>
      </c>
      <c r="AZ577" s="3" t="s">
        <v>871</v>
      </c>
      <c r="BA577" s="1">
        <f>IFERROR(VLOOKUP(AY577,B381:AF755,26,FALSE),"")</f>
        <v>1</v>
      </c>
      <c r="BB577" s="1">
        <f>IFERROR(VLOOKUP(AY577,B381:AF755,27,FALSE),"")</f>
        <v>3.3641404805914973E-2</v>
      </c>
      <c r="BC577" s="1">
        <f>IFERROR(VLOOKUP(AY577,B381:AF755,28,FALSE),"")</f>
        <v>0.13641404805914972</v>
      </c>
      <c r="BD577" s="1">
        <f>IFERROR(VLOOKUP(AY577,B381:AF755,29,FALSE),"")</f>
        <v>0.42255083179297598</v>
      </c>
      <c r="BE577" s="1">
        <f>IFERROR(VLOOKUP(AY577,B381:AF755,30,FALSE),"")</f>
        <v>0.40739371534195934</v>
      </c>
      <c r="BF577" s="1">
        <f>IFERROR(VLOOKUP(AY577,B381:AF755,31,FALSE),"")</f>
        <v>0</v>
      </c>
    </row>
    <row r="578" spans="1:58" x14ac:dyDescent="0.25">
      <c r="A578">
        <v>2011</v>
      </c>
      <c r="B578" t="s">
        <v>403</v>
      </c>
      <c r="C578" t="s">
        <v>404</v>
      </c>
      <c r="D578">
        <v>136570</v>
      </c>
      <c r="E578">
        <v>11509</v>
      </c>
      <c r="F578">
        <v>79373</v>
      </c>
      <c r="G578">
        <v>28042</v>
      </c>
      <c r="H578">
        <v>17646</v>
      </c>
      <c r="I578">
        <v>14872</v>
      </c>
      <c r="J578">
        <v>647</v>
      </c>
      <c r="K578">
        <v>9935</v>
      </c>
      <c r="L578">
        <v>1950</v>
      </c>
      <c r="M578">
        <v>2340</v>
      </c>
      <c r="AA578" s="1">
        <f t="shared" si="95"/>
        <v>1</v>
      </c>
      <c r="AB578" s="1">
        <f t="shared" si="96"/>
        <v>4.3504572350726196E-2</v>
      </c>
      <c r="AC578" s="1">
        <f t="shared" si="97"/>
        <v>0.66803388918773532</v>
      </c>
      <c r="AD578" s="1">
        <f t="shared" si="98"/>
        <v>0.13111888111888112</v>
      </c>
      <c r="AE578" s="1">
        <f t="shared" si="99"/>
        <v>0.15734265734265734</v>
      </c>
      <c r="AY578" s="2" t="s">
        <v>299</v>
      </c>
      <c r="AZ578" s="3" t="s">
        <v>871</v>
      </c>
      <c r="BA578" s="1">
        <f>IFERROR(VLOOKUP(AY578,B381:AF755,26,FALSE),"")</f>
        <v>1</v>
      </c>
      <c r="BB578" s="1">
        <f>IFERROR(VLOOKUP(AY578,B381:AF755,27,FALSE),"")</f>
        <v>3.1903463096123644E-2</v>
      </c>
      <c r="BC578" s="1">
        <f>IFERROR(VLOOKUP(AY578,B381:AF755,28,FALSE),"")</f>
        <v>0.16183155632696916</v>
      </c>
      <c r="BD578" s="1">
        <f>IFERROR(VLOOKUP(AY578,B381:AF755,29,FALSE),"")</f>
        <v>0.40540540540540543</v>
      </c>
      <c r="BE578" s="1">
        <f>IFERROR(VLOOKUP(AY578,B381:AF755,30,FALSE),"")</f>
        <v>0.40085957517150178</v>
      </c>
      <c r="BF578" s="1">
        <f>IFERROR(VLOOKUP(AY578,B381:AF755,31,FALSE),"")</f>
        <v>0</v>
      </c>
    </row>
    <row r="579" spans="1:58" x14ac:dyDescent="0.25">
      <c r="A579">
        <v>2011</v>
      </c>
      <c r="B579" t="s">
        <v>405</v>
      </c>
      <c r="C579" t="s">
        <v>406</v>
      </c>
      <c r="D579">
        <v>132787</v>
      </c>
      <c r="E579">
        <v>8994</v>
      </c>
      <c r="F579">
        <v>83968</v>
      </c>
      <c r="G579">
        <v>25444</v>
      </c>
      <c r="H579">
        <v>14381</v>
      </c>
      <c r="I579">
        <v>19805</v>
      </c>
      <c r="J579">
        <v>782</v>
      </c>
      <c r="K579">
        <v>15060</v>
      </c>
      <c r="L579">
        <v>1939</v>
      </c>
      <c r="M579">
        <v>2024</v>
      </c>
      <c r="AA579" s="1">
        <f t="shared" si="95"/>
        <v>1</v>
      </c>
      <c r="AB579" s="1">
        <f t="shared" si="96"/>
        <v>3.9484978540772535E-2</v>
      </c>
      <c r="AC579" s="1">
        <f t="shared" si="97"/>
        <v>0.76041403685937892</v>
      </c>
      <c r="AD579" s="1">
        <f t="shared" si="98"/>
        <v>9.7904569553143139E-2</v>
      </c>
      <c r="AE579" s="1">
        <f t="shared" si="99"/>
        <v>0.10219641504670537</v>
      </c>
      <c r="AY579" s="2" t="s">
        <v>599</v>
      </c>
      <c r="AZ579" s="3" t="s">
        <v>871</v>
      </c>
      <c r="BA579" s="1">
        <f>IFERROR(VLOOKUP(AY579,B381:AF755,26,FALSE),"")</f>
        <v>1</v>
      </c>
      <c r="BB579" s="1">
        <f>IFERROR(VLOOKUP(AY579,B381:AF755,27,FALSE),"")</f>
        <v>3.1975784259768852E-2</v>
      </c>
      <c r="BC579" s="1">
        <f>IFERROR(VLOOKUP(AY579,B381:AF755,28,FALSE),"")</f>
        <v>0.19856906989543202</v>
      </c>
      <c r="BD579" s="1">
        <f>IFERROR(VLOOKUP(AY579,B381:AF755,29,FALSE),"")</f>
        <v>0.36543753439735827</v>
      </c>
      <c r="BE579" s="1">
        <f>IFERROR(VLOOKUP(AY579,B381:AF755,30,FALSE),"")</f>
        <v>0.40401761144744086</v>
      </c>
      <c r="BF579" s="1">
        <f>IFERROR(VLOOKUP(AY579,B381:AF755,31,FALSE),"")</f>
        <v>0</v>
      </c>
    </row>
    <row r="580" spans="1:58" x14ac:dyDescent="0.25">
      <c r="A580">
        <v>2011</v>
      </c>
      <c r="B580" t="s">
        <v>407</v>
      </c>
      <c r="C580" t="s">
        <v>408</v>
      </c>
      <c r="D580">
        <v>147995</v>
      </c>
      <c r="E580">
        <v>12408</v>
      </c>
      <c r="F580">
        <v>85825</v>
      </c>
      <c r="G580">
        <v>17166</v>
      </c>
      <c r="H580">
        <v>32596</v>
      </c>
      <c r="I580">
        <v>15979</v>
      </c>
      <c r="J580">
        <v>737</v>
      </c>
      <c r="K580">
        <v>10787</v>
      </c>
      <c r="L580">
        <v>916</v>
      </c>
      <c r="M580">
        <v>3539</v>
      </c>
      <c r="AA580" s="1">
        <f t="shared" si="95"/>
        <v>1</v>
      </c>
      <c r="AB580" s="1">
        <f t="shared" si="96"/>
        <v>4.612303648538707E-2</v>
      </c>
      <c r="AC580" s="1">
        <f t="shared" si="97"/>
        <v>0.67507353401339254</v>
      </c>
      <c r="AD580" s="1">
        <f t="shared" si="98"/>
        <v>5.7325239376681894E-2</v>
      </c>
      <c r="AE580" s="1">
        <f t="shared" si="99"/>
        <v>0.22147819012453845</v>
      </c>
      <c r="AY580" s="2" t="s">
        <v>601</v>
      </c>
      <c r="AZ580" s="3" t="s">
        <v>869</v>
      </c>
      <c r="BA580" s="1">
        <f>IFERROR(VLOOKUP(AY580,B381:AF755,26,FALSE),"")</f>
        <v>1</v>
      </c>
      <c r="BB580" s="1">
        <f>IFERROR(VLOOKUP(AY580,B381:AF755,27,FALSE),"")</f>
        <v>3.5967302452316073E-2</v>
      </c>
      <c r="BC580" s="1">
        <f>IFERROR(VLOOKUP(AY580,B381:AF755,28,FALSE),"")</f>
        <v>0.13732970027247957</v>
      </c>
      <c r="BD580" s="1">
        <f>IFERROR(VLOOKUP(AY580,B381:AF755,29,FALSE),"")</f>
        <v>0.45852861035422343</v>
      </c>
      <c r="BE580" s="1">
        <f>IFERROR(VLOOKUP(AY580,B381:AF755,30,FALSE),"")</f>
        <v>0.36817438692098092</v>
      </c>
      <c r="BF580" s="1">
        <f>IFERROR(VLOOKUP(AY580,B381:AF755,31,FALSE),"")</f>
        <v>0</v>
      </c>
    </row>
    <row r="581" spans="1:58" x14ac:dyDescent="0.25">
      <c r="A581">
        <v>2011</v>
      </c>
      <c r="B581" t="s">
        <v>409</v>
      </c>
      <c r="C581" t="s">
        <v>410</v>
      </c>
      <c r="D581">
        <v>121244</v>
      </c>
      <c r="E581">
        <v>9111</v>
      </c>
      <c r="F581">
        <v>67590</v>
      </c>
      <c r="G581">
        <v>12634</v>
      </c>
      <c r="H581">
        <v>31909</v>
      </c>
      <c r="I581">
        <v>18673</v>
      </c>
      <c r="J581">
        <v>743</v>
      </c>
      <c r="K581">
        <v>12535</v>
      </c>
      <c r="L581">
        <v>1006</v>
      </c>
      <c r="M581">
        <v>4389</v>
      </c>
      <c r="AA581" s="1">
        <f t="shared" si="95"/>
        <v>1</v>
      </c>
      <c r="AB581" s="1">
        <f t="shared" si="96"/>
        <v>3.9790071225834091E-2</v>
      </c>
      <c r="AC581" s="1">
        <f t="shared" si="97"/>
        <v>0.67129009800246342</v>
      </c>
      <c r="AD581" s="1">
        <f t="shared" si="98"/>
        <v>5.3874578268087614E-2</v>
      </c>
      <c r="AE581" s="1">
        <f t="shared" si="99"/>
        <v>0.23504525250361485</v>
      </c>
      <c r="AY581" s="2" t="s">
        <v>463</v>
      </c>
      <c r="AZ581" s="3" t="s">
        <v>869</v>
      </c>
      <c r="BA581" s="1">
        <f>IFERROR(VLOOKUP(AY581,B381:AF755,26,FALSE),"")</f>
        <v>1</v>
      </c>
      <c r="BB581" s="1">
        <f>IFERROR(VLOOKUP(AY581,B381:AF755,27,FALSE),"")</f>
        <v>3.3360354180956536E-2</v>
      </c>
      <c r="BC581" s="1">
        <f>IFERROR(VLOOKUP(AY581,B381:AF755,28,FALSE),"")</f>
        <v>0.15869551661782128</v>
      </c>
      <c r="BD581" s="1">
        <f>IFERROR(VLOOKUP(AY581,B381:AF755,29,FALSE),"")</f>
        <v>0.32792916380869241</v>
      </c>
      <c r="BE581" s="1">
        <f>IFERROR(VLOOKUP(AY581,B381:AF755,30,FALSE),"")</f>
        <v>0.4800149653925298</v>
      </c>
      <c r="BF581" s="1">
        <f>IFERROR(VLOOKUP(AY581,B381:AF755,31,FALSE),"")</f>
        <v>0</v>
      </c>
    </row>
    <row r="582" spans="1:58" x14ac:dyDescent="0.25">
      <c r="A582">
        <v>2011</v>
      </c>
      <c r="B582" t="s">
        <v>411</v>
      </c>
      <c r="C582" t="s">
        <v>412</v>
      </c>
      <c r="D582">
        <v>179439</v>
      </c>
      <c r="E582">
        <v>16863</v>
      </c>
      <c r="F582">
        <v>106980</v>
      </c>
      <c r="G582">
        <v>24053</v>
      </c>
      <c r="H582">
        <v>31543</v>
      </c>
      <c r="I582">
        <v>17658</v>
      </c>
      <c r="J582">
        <v>794</v>
      </c>
      <c r="K582">
        <v>12308</v>
      </c>
      <c r="L582">
        <v>1467</v>
      </c>
      <c r="M582">
        <v>3089</v>
      </c>
      <c r="AA582" s="1">
        <f t="shared" si="95"/>
        <v>1</v>
      </c>
      <c r="AB582" s="1">
        <f t="shared" si="96"/>
        <v>4.4965454751387475E-2</v>
      </c>
      <c r="AC582" s="1">
        <f t="shared" si="97"/>
        <v>0.6970211802016083</v>
      </c>
      <c r="AD582" s="1">
        <f t="shared" si="98"/>
        <v>8.3078491335372068E-2</v>
      </c>
      <c r="AE582" s="1">
        <f t="shared" si="99"/>
        <v>0.17493487371163213</v>
      </c>
      <c r="AY582" s="2" t="s">
        <v>89</v>
      </c>
      <c r="AZ582" s="3" t="s">
        <v>869</v>
      </c>
      <c r="BA582" s="1">
        <f>IFERROR(VLOOKUP(AY582,B381:AF755,26,FALSE),"")</f>
        <v>1</v>
      </c>
      <c r="BB582" s="1">
        <f>IFERROR(VLOOKUP(AY582,B381:AF755,27,FALSE),"")</f>
        <v>3.3193888686795195E-2</v>
      </c>
      <c r="BC582" s="1">
        <f>IFERROR(VLOOKUP(AY582,B381:AF755,28,FALSE),"")</f>
        <v>0.20480174608948709</v>
      </c>
      <c r="BD582" s="1">
        <f>IFERROR(VLOOKUP(AY582,B381:AF755,29,FALSE),"")</f>
        <v>0.35658421244088762</v>
      </c>
      <c r="BE582" s="1">
        <f>IFERROR(VLOOKUP(AY582,B381:AF755,30,FALSE),"")</f>
        <v>0.40542015278283011</v>
      </c>
      <c r="BF582" s="1">
        <f>IFERROR(VLOOKUP(AY582,B381:AF755,31,FALSE),"")</f>
        <v>0</v>
      </c>
    </row>
    <row r="583" spans="1:58" x14ac:dyDescent="0.25">
      <c r="A583">
        <v>2011</v>
      </c>
      <c r="B583" t="s">
        <v>413</v>
      </c>
      <c r="C583" t="s">
        <v>414</v>
      </c>
      <c r="D583">
        <v>112518</v>
      </c>
      <c r="E583">
        <v>16061</v>
      </c>
      <c r="F583">
        <v>56743</v>
      </c>
      <c r="G583">
        <v>9776</v>
      </c>
      <c r="H583">
        <v>29938</v>
      </c>
      <c r="I583">
        <v>9045</v>
      </c>
      <c r="J583">
        <v>762</v>
      </c>
      <c r="K583">
        <v>5455</v>
      </c>
      <c r="L583">
        <v>329</v>
      </c>
      <c r="M583">
        <v>2499</v>
      </c>
      <c r="AA583" s="1">
        <f t="shared" si="95"/>
        <v>1</v>
      </c>
      <c r="AB583" s="1">
        <f t="shared" si="96"/>
        <v>8.424543946932006E-2</v>
      </c>
      <c r="AC583" s="1">
        <f t="shared" si="97"/>
        <v>0.60309563294637925</v>
      </c>
      <c r="AD583" s="1">
        <f t="shared" si="98"/>
        <v>3.6373687119955776E-2</v>
      </c>
      <c r="AE583" s="1">
        <f t="shared" si="99"/>
        <v>0.27628524046434494</v>
      </c>
      <c r="AY583" s="2" t="s">
        <v>633</v>
      </c>
      <c r="AZ583" s="3" t="s">
        <v>874</v>
      </c>
      <c r="BA583" s="1">
        <f>IFERROR(VLOOKUP(AY583,B381:AF755,26,FALSE),"")</f>
        <v>1</v>
      </c>
      <c r="BB583" s="1">
        <f>IFERROR(VLOOKUP(AY583,B381:AF755,27,FALSE),"")</f>
        <v>6.3752276867030971E-2</v>
      </c>
      <c r="BC583" s="1">
        <f>IFERROR(VLOOKUP(AY583,B381:AF755,28,FALSE),"")</f>
        <v>7.9781420765027325E-2</v>
      </c>
      <c r="BD583" s="1">
        <f>IFERROR(VLOOKUP(AY583,B381:AF755,29,FALSE),"")</f>
        <v>0.4597449908925319</v>
      </c>
      <c r="BE583" s="1">
        <f>IFERROR(VLOOKUP(AY583,B381:AF755,30,FALSE),"")</f>
        <v>0.39672131147540984</v>
      </c>
      <c r="BF583" s="1">
        <f>IFERROR(VLOOKUP(AY583,B381:AF755,31,FALSE),"")</f>
        <v>0</v>
      </c>
    </row>
    <row r="584" spans="1:58" x14ac:dyDescent="0.25">
      <c r="A584">
        <v>2011</v>
      </c>
      <c r="B584" t="s">
        <v>415</v>
      </c>
      <c r="C584" t="s">
        <v>416</v>
      </c>
      <c r="D584">
        <v>75493</v>
      </c>
      <c r="E584">
        <v>4764</v>
      </c>
      <c r="F584">
        <v>34379</v>
      </c>
      <c r="G584">
        <v>27451</v>
      </c>
      <c r="H584">
        <v>8899</v>
      </c>
      <c r="I584">
        <v>9561</v>
      </c>
      <c r="J584">
        <v>333</v>
      </c>
      <c r="K584">
        <v>5583</v>
      </c>
      <c r="L584">
        <v>2116</v>
      </c>
      <c r="M584">
        <v>1529</v>
      </c>
      <c r="AA584" s="1">
        <f t="shared" si="95"/>
        <v>1</v>
      </c>
      <c r="AB584" s="1">
        <f t="shared" si="96"/>
        <v>3.4828992783181675E-2</v>
      </c>
      <c r="AC584" s="1">
        <f t="shared" si="97"/>
        <v>0.58393473486037029</v>
      </c>
      <c r="AD584" s="1">
        <f t="shared" si="98"/>
        <v>0.22131576194958685</v>
      </c>
      <c r="AE584" s="1">
        <f t="shared" si="99"/>
        <v>0.1599205104068612</v>
      </c>
      <c r="AY584" s="2" t="s">
        <v>465</v>
      </c>
      <c r="AZ584" s="3" t="s">
        <v>869</v>
      </c>
      <c r="BA584" s="1">
        <f>IFERROR(VLOOKUP(AY584,B381:AF755,26,FALSE),"")</f>
        <v>1</v>
      </c>
      <c r="BB584" s="1">
        <f>IFERROR(VLOOKUP(AY584,B381:AF755,27,FALSE),"")</f>
        <v>4.0996784565916398E-2</v>
      </c>
      <c r="BC584" s="1">
        <f>IFERROR(VLOOKUP(AY584,B381:AF755,28,FALSE),"")</f>
        <v>0.24205073240443015</v>
      </c>
      <c r="BD584" s="1">
        <f>IFERROR(VLOOKUP(AY584,B381:AF755,29,FALSE),"")</f>
        <v>0.2936763129689175</v>
      </c>
      <c r="BE584" s="1">
        <f>IFERROR(VLOOKUP(AY584,B381:AF755,30,FALSE),"")</f>
        <v>0.42327617006073598</v>
      </c>
      <c r="BF584" s="1">
        <f>IFERROR(VLOOKUP(AY584,B381:AF755,31,FALSE),"")</f>
        <v>0</v>
      </c>
    </row>
    <row r="585" spans="1:58" x14ac:dyDescent="0.25">
      <c r="A585">
        <v>2011</v>
      </c>
      <c r="B585" t="s">
        <v>417</v>
      </c>
      <c r="C585" t="s">
        <v>418</v>
      </c>
      <c r="D585">
        <v>172470</v>
      </c>
      <c r="E585">
        <v>21611</v>
      </c>
      <c r="F585">
        <v>73009</v>
      </c>
      <c r="G585">
        <v>58940</v>
      </c>
      <c r="H585">
        <v>18910</v>
      </c>
      <c r="I585">
        <v>16847</v>
      </c>
      <c r="J585">
        <v>920</v>
      </c>
      <c r="K585">
        <v>9421</v>
      </c>
      <c r="L585">
        <v>3813</v>
      </c>
      <c r="M585">
        <v>2693</v>
      </c>
      <c r="AA585" s="1">
        <f t="shared" si="95"/>
        <v>1</v>
      </c>
      <c r="AB585" s="1">
        <f t="shared" si="96"/>
        <v>5.4609129221819909E-2</v>
      </c>
      <c r="AC585" s="1">
        <f t="shared" si="97"/>
        <v>0.55920935478126665</v>
      </c>
      <c r="AD585" s="1">
        <f t="shared" si="98"/>
        <v>0.22633109752478187</v>
      </c>
      <c r="AE585" s="1">
        <f t="shared" si="99"/>
        <v>0.15985041847213155</v>
      </c>
      <c r="AY585" s="2" t="s">
        <v>445</v>
      </c>
      <c r="AZ585" s="3" t="s">
        <v>870</v>
      </c>
      <c r="BA585" s="1">
        <f>IFERROR(VLOOKUP(AY585,B381:AF755,26,FALSE),"")</f>
        <v>1</v>
      </c>
      <c r="BB585" s="1">
        <f>IFERROR(VLOOKUP(AY585,B381:AF755,27,FALSE),"")</f>
        <v>3.8374717832957109E-2</v>
      </c>
      <c r="BC585" s="1">
        <f>IFERROR(VLOOKUP(AY585,B381:AF755,28,FALSE),"")</f>
        <v>0.59352896914973663</v>
      </c>
      <c r="BD585" s="1">
        <f>IFERROR(VLOOKUP(AY585,B381:AF755,29,FALSE),"")</f>
        <v>0.21489841986455982</v>
      </c>
      <c r="BE585" s="1">
        <f>IFERROR(VLOOKUP(AY585,B381:AF755,30,FALSE),"")</f>
        <v>0.15319789315274643</v>
      </c>
      <c r="BF585" s="1">
        <f>IFERROR(VLOOKUP(AY585,B381:AF755,31,FALSE),"")</f>
        <v>0</v>
      </c>
    </row>
    <row r="586" spans="1:58" x14ac:dyDescent="0.25">
      <c r="A586">
        <v>2011</v>
      </c>
      <c r="B586" t="s">
        <v>419</v>
      </c>
      <c r="C586" t="s">
        <v>420</v>
      </c>
      <c r="D586">
        <v>110680</v>
      </c>
      <c r="E586">
        <v>8663</v>
      </c>
      <c r="F586">
        <v>39449</v>
      </c>
      <c r="G586">
        <v>49480</v>
      </c>
      <c r="H586">
        <v>13088</v>
      </c>
      <c r="I586">
        <v>14464</v>
      </c>
      <c r="J586">
        <v>388</v>
      </c>
      <c r="K586">
        <v>6573</v>
      </c>
      <c r="L586">
        <v>4983</v>
      </c>
      <c r="M586">
        <v>2520</v>
      </c>
      <c r="AA586" s="1">
        <f t="shared" si="95"/>
        <v>1</v>
      </c>
      <c r="AB586" s="1">
        <f t="shared" si="96"/>
        <v>2.6825221238938053E-2</v>
      </c>
      <c r="AC586" s="1">
        <f t="shared" si="97"/>
        <v>0.45443860619469029</v>
      </c>
      <c r="AD586" s="1">
        <f t="shared" si="98"/>
        <v>0.34451050884955753</v>
      </c>
      <c r="AE586" s="1">
        <f t="shared" si="99"/>
        <v>0.17422566371681417</v>
      </c>
      <c r="AY586" s="2" t="s">
        <v>19</v>
      </c>
      <c r="AZ586" s="4" t="s">
        <v>872</v>
      </c>
      <c r="BA586" s="1">
        <f>IFERROR(VLOOKUP(AY586,B381:AF755,26,FALSE),"")</f>
        <v>1</v>
      </c>
      <c r="BB586" s="1">
        <f>IFERROR(VLOOKUP(AY586,B381:AF755,27,FALSE),"")</f>
        <v>2.8453112476623028E-2</v>
      </c>
      <c r="BC586" s="1">
        <f>IFERROR(VLOOKUP(AY586,B381:AF755,28,FALSE),"")</f>
        <v>0.14640662570130911</v>
      </c>
      <c r="BD586" s="1">
        <f>IFERROR(VLOOKUP(AY586,B381:AF755,29,FALSE),"")</f>
        <v>0.50120224418915305</v>
      </c>
      <c r="BE586" s="1">
        <f>IFERROR(VLOOKUP(AY586,B381:AF755,30,FALSE),"")</f>
        <v>0.3239380176329148</v>
      </c>
      <c r="BF586" s="1">
        <f>IFERROR(VLOOKUP(AY586,B381:AF755,31,FALSE),"")</f>
        <v>0</v>
      </c>
    </row>
    <row r="587" spans="1:58" x14ac:dyDescent="0.25">
      <c r="A587">
        <v>2011</v>
      </c>
      <c r="B587" t="s">
        <v>421</v>
      </c>
      <c r="C587" t="s">
        <v>422</v>
      </c>
      <c r="D587">
        <v>148292</v>
      </c>
      <c r="E587">
        <v>13058</v>
      </c>
      <c r="F587">
        <v>77704</v>
      </c>
      <c r="G587">
        <v>38403</v>
      </c>
      <c r="H587">
        <v>19127</v>
      </c>
      <c r="I587">
        <v>16051</v>
      </c>
      <c r="J587">
        <v>666</v>
      </c>
      <c r="K587">
        <v>10875</v>
      </c>
      <c r="L587">
        <v>2419</v>
      </c>
      <c r="M587">
        <v>2091</v>
      </c>
      <c r="AA587" s="1">
        <f t="shared" si="95"/>
        <v>1</v>
      </c>
      <c r="AB587" s="1">
        <f t="shared" si="96"/>
        <v>4.1492741885240797E-2</v>
      </c>
      <c r="AC587" s="1">
        <f t="shared" si="97"/>
        <v>0.67752787988287333</v>
      </c>
      <c r="AD587" s="1">
        <f t="shared" si="98"/>
        <v>0.15070712105164788</v>
      </c>
      <c r="AE587" s="1">
        <f t="shared" si="99"/>
        <v>0.13027225718023799</v>
      </c>
      <c r="AY587" s="2" t="s">
        <v>285</v>
      </c>
      <c r="AZ587" s="3" t="s">
        <v>871</v>
      </c>
      <c r="BA587" s="1">
        <f>IFERROR(VLOOKUP(AY587,B381:AF755,26,FALSE),"")</f>
        <v>1</v>
      </c>
      <c r="BB587" s="1">
        <f>IFERROR(VLOOKUP(AY587,B381:AF755,27,FALSE),"")</f>
        <v>2.8990893885894816E-2</v>
      </c>
      <c r="BC587" s="1">
        <f>IFERROR(VLOOKUP(AY587,B381:AF755,28,FALSE),"")</f>
        <v>0.158706560118937</v>
      </c>
      <c r="BD587" s="1">
        <f>IFERROR(VLOOKUP(AY587,B381:AF755,29,FALSE),"")</f>
        <v>0.47165954283590411</v>
      </c>
      <c r="BE587" s="1">
        <f>IFERROR(VLOOKUP(AY587,B381:AF755,30,FALSE),"")</f>
        <v>0.3406430031592641</v>
      </c>
      <c r="BF587" s="1">
        <f>IFERROR(VLOOKUP(AY587,B381:AF755,31,FALSE),"")</f>
        <v>0</v>
      </c>
    </row>
    <row r="588" spans="1:58" x14ac:dyDescent="0.25">
      <c r="A588">
        <v>2011</v>
      </c>
      <c r="B588" t="s">
        <v>423</v>
      </c>
      <c r="C588" t="s">
        <v>424</v>
      </c>
      <c r="D588">
        <v>152363</v>
      </c>
      <c r="E588">
        <v>16167</v>
      </c>
      <c r="F588">
        <v>61538</v>
      </c>
      <c r="G588">
        <v>57403</v>
      </c>
      <c r="H588">
        <v>17255</v>
      </c>
      <c r="I588">
        <v>15974</v>
      </c>
      <c r="J588">
        <v>632</v>
      </c>
      <c r="K588">
        <v>7392</v>
      </c>
      <c r="L588">
        <v>4736</v>
      </c>
      <c r="M588">
        <v>3214</v>
      </c>
      <c r="AA588" s="1">
        <f t="shared" si="95"/>
        <v>1</v>
      </c>
      <c r="AB588" s="1">
        <f t="shared" si="96"/>
        <v>3.9564291974458494E-2</v>
      </c>
      <c r="AC588" s="1">
        <f t="shared" si="97"/>
        <v>0.46275197195442597</v>
      </c>
      <c r="AD588" s="1">
        <f t="shared" si="98"/>
        <v>0.29648178289720795</v>
      </c>
      <c r="AE588" s="1">
        <f t="shared" si="99"/>
        <v>0.2012019531739076</v>
      </c>
      <c r="AY588" s="2" t="s">
        <v>559</v>
      </c>
      <c r="AZ588" s="3" t="s">
        <v>871</v>
      </c>
      <c r="BA588" s="1">
        <f>IFERROR(VLOOKUP(AY588,B381:AF755,26,FALSE),"")</f>
        <v>1</v>
      </c>
      <c r="BB588" s="1">
        <f>IFERROR(VLOOKUP(AY588,B381:AF755,27,FALSE),"")</f>
        <v>4.8519948519948522E-2</v>
      </c>
      <c r="BC588" s="1">
        <f>IFERROR(VLOOKUP(AY588,B381:AF755,28,FALSE),"")</f>
        <v>0.1848133848133848</v>
      </c>
      <c r="BD588" s="1">
        <f>IFERROR(VLOOKUP(AY588,B381:AF755,29,FALSE),"")</f>
        <v>0.44066924066924068</v>
      </c>
      <c r="BE588" s="1">
        <f>IFERROR(VLOOKUP(AY588,B381:AF755,30,FALSE),"")</f>
        <v>0.32599742599742598</v>
      </c>
      <c r="BF588" s="1">
        <f>IFERROR(VLOOKUP(AY588,B381:AF755,31,FALSE),"")</f>
        <v>0</v>
      </c>
    </row>
    <row r="589" spans="1:58" x14ac:dyDescent="0.25">
      <c r="A589">
        <v>2011</v>
      </c>
      <c r="B589" t="s">
        <v>425</v>
      </c>
      <c r="C589" t="s">
        <v>426</v>
      </c>
      <c r="D589">
        <v>173926</v>
      </c>
      <c r="E589">
        <v>15887</v>
      </c>
      <c r="F589">
        <v>76730</v>
      </c>
      <c r="G589">
        <v>59926</v>
      </c>
      <c r="H589">
        <v>21383</v>
      </c>
      <c r="I589">
        <v>19232</v>
      </c>
      <c r="J589">
        <v>703</v>
      </c>
      <c r="K589">
        <v>10442</v>
      </c>
      <c r="L589">
        <v>4719</v>
      </c>
      <c r="M589">
        <v>3368</v>
      </c>
      <c r="AA589" s="1">
        <f t="shared" si="95"/>
        <v>1</v>
      </c>
      <c r="AB589" s="1">
        <f t="shared" si="96"/>
        <v>3.6553660565723796E-2</v>
      </c>
      <c r="AC589" s="1">
        <f t="shared" si="97"/>
        <v>0.54294925124792015</v>
      </c>
      <c r="AD589" s="1">
        <f t="shared" si="98"/>
        <v>0.24537229617304493</v>
      </c>
      <c r="AE589" s="1">
        <f t="shared" si="99"/>
        <v>0.17512479201331116</v>
      </c>
      <c r="AY589" s="2" t="s">
        <v>91</v>
      </c>
      <c r="AZ589" s="3" t="s">
        <v>874</v>
      </c>
      <c r="BA589" s="1">
        <f>IFERROR(VLOOKUP(AY589,B381:AF755,26,FALSE),"")</f>
        <v>1</v>
      </c>
      <c r="BB589" s="1">
        <f>IFERROR(VLOOKUP(AY589,B381:AF755,27,FALSE),"")</f>
        <v>5.7028799543769604E-2</v>
      </c>
      <c r="BC589" s="1">
        <f>IFERROR(VLOOKUP(AY589,B381:AF755,28,FALSE),"")</f>
        <v>8.1836327345309379E-2</v>
      </c>
      <c r="BD589" s="1">
        <f>IFERROR(VLOOKUP(AY589,B381:AF755,29,FALSE),"")</f>
        <v>0.49016253207869975</v>
      </c>
      <c r="BE589" s="1">
        <f>IFERROR(VLOOKUP(AY589,B381:AF755,30,FALSE),"")</f>
        <v>0.37097234103222126</v>
      </c>
      <c r="BF589" s="1">
        <f>IFERROR(VLOOKUP(AY589,B381:AF755,31,FALSE),"")</f>
        <v>0</v>
      </c>
    </row>
    <row r="590" spans="1:58" x14ac:dyDescent="0.25">
      <c r="A590">
        <v>2011</v>
      </c>
      <c r="B590" t="s">
        <v>427</v>
      </c>
      <c r="C590" t="s">
        <v>428</v>
      </c>
      <c r="D590">
        <v>165800</v>
      </c>
      <c r="E590">
        <v>15343</v>
      </c>
      <c r="F590">
        <v>76619</v>
      </c>
      <c r="G590">
        <v>52069</v>
      </c>
      <c r="H590">
        <v>21769</v>
      </c>
      <c r="I590">
        <v>16976</v>
      </c>
      <c r="J590">
        <v>709</v>
      </c>
      <c r="K590">
        <v>10363</v>
      </c>
      <c r="L590">
        <v>3271</v>
      </c>
      <c r="M590">
        <v>2633</v>
      </c>
      <c r="AA590" s="1">
        <f t="shared" si="95"/>
        <v>1</v>
      </c>
      <c r="AB590" s="1">
        <f t="shared" si="96"/>
        <v>4.1764844486333649E-2</v>
      </c>
      <c r="AC590" s="1">
        <f t="shared" si="97"/>
        <v>0.61045004712535345</v>
      </c>
      <c r="AD590" s="1">
        <f t="shared" si="98"/>
        <v>0.19268378887841658</v>
      </c>
      <c r="AE590" s="1">
        <f t="shared" si="99"/>
        <v>0.15510131950989633</v>
      </c>
      <c r="AY590" s="2" t="s">
        <v>447</v>
      </c>
      <c r="AZ590" s="3" t="s">
        <v>870</v>
      </c>
      <c r="BA590" s="1">
        <f>IFERROR(VLOOKUP(AY590,B381:AF755,26,FALSE),"")</f>
        <v>1</v>
      </c>
      <c r="BB590" s="1">
        <f>IFERROR(VLOOKUP(AY590,B381:AF755,27,FALSE),"")</f>
        <v>5.8943869070451349E-2</v>
      </c>
      <c r="BC590" s="1">
        <f>IFERROR(VLOOKUP(AY590,B381:AF755,28,FALSE),"")</f>
        <v>0.44188722669735325</v>
      </c>
      <c r="BD590" s="1">
        <f>IFERROR(VLOOKUP(AY590,B381:AF755,29,FALSE),"")</f>
        <v>0.22554660529344073</v>
      </c>
      <c r="BE590" s="1">
        <f>IFERROR(VLOOKUP(AY590,B381:AF755,30,FALSE),"")</f>
        <v>0.27362229893875462</v>
      </c>
      <c r="BF590" s="1">
        <f>IFERROR(VLOOKUP(AY590,B381:AF755,31,FALSE),"")</f>
        <v>0</v>
      </c>
    </row>
    <row r="591" spans="1:58" x14ac:dyDescent="0.25">
      <c r="A591">
        <v>2011</v>
      </c>
      <c r="B591" t="s">
        <v>429</v>
      </c>
      <c r="C591" t="s">
        <v>430</v>
      </c>
      <c r="D591">
        <v>138390</v>
      </c>
      <c r="E591">
        <v>12531</v>
      </c>
      <c r="F591">
        <v>54479</v>
      </c>
      <c r="G591">
        <v>55378</v>
      </c>
      <c r="H591">
        <v>16002</v>
      </c>
      <c r="I591">
        <v>15470</v>
      </c>
      <c r="J591">
        <v>631</v>
      </c>
      <c r="K591">
        <v>7678</v>
      </c>
      <c r="L591">
        <v>4490</v>
      </c>
      <c r="M591">
        <v>2671</v>
      </c>
      <c r="AA591" s="1">
        <f t="shared" si="95"/>
        <v>1</v>
      </c>
      <c r="AB591" s="1">
        <f t="shared" si="96"/>
        <v>4.0788623141564319E-2</v>
      </c>
      <c r="AC591" s="1">
        <f t="shared" si="97"/>
        <v>0.49631544925662574</v>
      </c>
      <c r="AD591" s="1">
        <f t="shared" si="98"/>
        <v>0.29023917259211379</v>
      </c>
      <c r="AE591" s="1">
        <f t="shared" si="99"/>
        <v>0.17265675500969618</v>
      </c>
      <c r="AY591" s="2" t="s">
        <v>127</v>
      </c>
      <c r="AZ591" s="3" t="s">
        <v>874</v>
      </c>
      <c r="BA591" s="1">
        <f>IFERROR(VLOOKUP(AY591,B381:AF755,26,FALSE),"")</f>
        <v>1</v>
      </c>
      <c r="BB591" s="1">
        <f>IFERROR(VLOOKUP(AY591,B381:AF755,27,FALSE),"")</f>
        <v>0.12749222608377539</v>
      </c>
      <c r="BC591" s="1">
        <f>IFERROR(VLOOKUP(AY591,B381:AF755,28,FALSE),"")</f>
        <v>6.6032558990305468E-2</v>
      </c>
      <c r="BD591" s="1">
        <f>IFERROR(VLOOKUP(AY591,B381:AF755,29,FALSE),"")</f>
        <v>0.32065117980610941</v>
      </c>
      <c r="BE591" s="1">
        <f>IFERROR(VLOOKUP(AY591,B381:AF755,30,FALSE),"")</f>
        <v>0.48582403511980976</v>
      </c>
      <c r="BF591" s="1">
        <f>IFERROR(VLOOKUP(AY591,B381:AF755,31,FALSE),"")</f>
        <v>0</v>
      </c>
    </row>
    <row r="592" spans="1:58" x14ac:dyDescent="0.25">
      <c r="A592">
        <v>2011</v>
      </c>
      <c r="B592" t="s">
        <v>431</v>
      </c>
      <c r="C592" t="s">
        <v>432</v>
      </c>
      <c r="D592">
        <v>118330</v>
      </c>
      <c r="E592">
        <v>9731</v>
      </c>
      <c r="F592">
        <v>62974</v>
      </c>
      <c r="G592">
        <v>30937</v>
      </c>
      <c r="H592">
        <v>14688</v>
      </c>
      <c r="I592">
        <v>14310</v>
      </c>
      <c r="J592">
        <v>674</v>
      </c>
      <c r="K592">
        <v>8853</v>
      </c>
      <c r="L592">
        <v>2568</v>
      </c>
      <c r="M592">
        <v>2215</v>
      </c>
      <c r="AA592" s="1">
        <f t="shared" si="95"/>
        <v>1</v>
      </c>
      <c r="AB592" s="1">
        <f t="shared" si="96"/>
        <v>4.7099930118798046E-2</v>
      </c>
      <c r="AC592" s="1">
        <f t="shared" si="97"/>
        <v>0.61865828092243191</v>
      </c>
      <c r="AD592" s="1">
        <f t="shared" si="98"/>
        <v>0.17945492662473794</v>
      </c>
      <c r="AE592" s="1">
        <f t="shared" si="99"/>
        <v>0.15478686233403213</v>
      </c>
      <c r="AY592" s="2" t="s">
        <v>65</v>
      </c>
      <c r="AZ592" s="3" t="s">
        <v>870</v>
      </c>
      <c r="BA592" s="1">
        <f>IFERROR(VLOOKUP(AY592,B381:AF755,26,FALSE),"")</f>
        <v>1</v>
      </c>
      <c r="BB592" s="1">
        <f>IFERROR(VLOOKUP(AY592,B381:AF755,27,FALSE),"")</f>
        <v>3.4137045322727648E-2</v>
      </c>
      <c r="BC592" s="1">
        <f>IFERROR(VLOOKUP(AY592,B381:AF755,28,FALSE),"")</f>
        <v>0.22396221725080787</v>
      </c>
      <c r="BD592" s="1">
        <f>IFERROR(VLOOKUP(AY592,B381:AF755,29,FALSE),"")</f>
        <v>0.39696743723589362</v>
      </c>
      <c r="BE592" s="1">
        <f>IFERROR(VLOOKUP(AY592,B381:AF755,30,FALSE),"")</f>
        <v>0.34493330019057089</v>
      </c>
      <c r="BF592" s="1">
        <f>IFERROR(VLOOKUP(AY592,B381:AF755,31,FALSE),"")</f>
        <v>0</v>
      </c>
    </row>
    <row r="593" spans="1:58" x14ac:dyDescent="0.25">
      <c r="A593">
        <v>2011</v>
      </c>
      <c r="B593" t="s">
        <v>433</v>
      </c>
      <c r="C593" t="s">
        <v>434</v>
      </c>
      <c r="D593">
        <v>114755</v>
      </c>
      <c r="E593">
        <v>11868</v>
      </c>
      <c r="F593">
        <v>45558</v>
      </c>
      <c r="G593">
        <v>45549</v>
      </c>
      <c r="H593">
        <v>11780</v>
      </c>
      <c r="I593">
        <v>11953</v>
      </c>
      <c r="J593">
        <v>543</v>
      </c>
      <c r="K593">
        <v>6479</v>
      </c>
      <c r="L593">
        <v>3036</v>
      </c>
      <c r="M593">
        <v>1895</v>
      </c>
      <c r="AA593" s="1">
        <f t="shared" si="95"/>
        <v>1</v>
      </c>
      <c r="AB593" s="1">
        <f t="shared" si="96"/>
        <v>4.5427926043671046E-2</v>
      </c>
      <c r="AC593" s="1">
        <f t="shared" si="97"/>
        <v>0.54203965531665688</v>
      </c>
      <c r="AD593" s="1">
        <f t="shared" si="98"/>
        <v>0.25399481301765248</v>
      </c>
      <c r="AE593" s="1">
        <f t="shared" si="99"/>
        <v>0.15853760562201957</v>
      </c>
      <c r="AY593" s="2" t="s">
        <v>333</v>
      </c>
      <c r="AZ593" s="3" t="s">
        <v>869</v>
      </c>
      <c r="BA593" s="1">
        <f>IFERROR(VLOOKUP(AY593,B381:AF755,26,FALSE),"")</f>
        <v>1</v>
      </c>
      <c r="BB593" s="1">
        <f>IFERROR(VLOOKUP(AY593,B381:AF755,27,FALSE),"")</f>
        <v>3.2752745172283229E-2</v>
      </c>
      <c r="BC593" s="1">
        <f>IFERROR(VLOOKUP(AY593,B381:AF755,28,FALSE),"")</f>
        <v>0.26107535024611889</v>
      </c>
      <c r="BD593" s="1">
        <f>IFERROR(VLOOKUP(AY593,B381:AF755,29,FALSE),"")</f>
        <v>0.44869367663763726</v>
      </c>
      <c r="BE593" s="1">
        <f>IFERROR(VLOOKUP(AY593,B381:AF755,30,FALSE),"")</f>
        <v>0.25747822794396064</v>
      </c>
      <c r="BF593" s="1">
        <f>IFERROR(VLOOKUP(AY593,B381:AF755,31,FALSE),"")</f>
        <v>0</v>
      </c>
    </row>
    <row r="594" spans="1:58" x14ac:dyDescent="0.25">
      <c r="A594">
        <v>2011</v>
      </c>
      <c r="B594" t="s">
        <v>435</v>
      </c>
      <c r="C594" t="s">
        <v>436</v>
      </c>
      <c r="D594">
        <v>113551</v>
      </c>
      <c r="E594">
        <v>8834</v>
      </c>
      <c r="F594">
        <v>39231</v>
      </c>
      <c r="G594">
        <v>51700</v>
      </c>
      <c r="H594">
        <v>13786</v>
      </c>
      <c r="I594">
        <v>15327</v>
      </c>
      <c r="J594">
        <v>455</v>
      </c>
      <c r="K594">
        <v>7266</v>
      </c>
      <c r="L594">
        <v>4921</v>
      </c>
      <c r="M594">
        <v>2685</v>
      </c>
      <c r="AA594" s="1">
        <f t="shared" si="95"/>
        <v>1</v>
      </c>
      <c r="AB594" s="1">
        <f t="shared" si="96"/>
        <v>2.9686174724342665E-2</v>
      </c>
      <c r="AC594" s="1">
        <f t="shared" si="97"/>
        <v>0.47406537482873362</v>
      </c>
      <c r="AD594" s="1">
        <f t="shared" si="98"/>
        <v>0.32106739740327528</v>
      </c>
      <c r="AE594" s="1">
        <f t="shared" si="99"/>
        <v>0.17518105304364848</v>
      </c>
      <c r="AY594" s="2" t="s">
        <v>93</v>
      </c>
      <c r="AZ594" s="3" t="s">
        <v>871</v>
      </c>
      <c r="BA594" s="1">
        <f>IFERROR(VLOOKUP(AY594,B381:AF755,26,FALSE),"")</f>
        <v>1</v>
      </c>
      <c r="BB594" s="1">
        <f>IFERROR(VLOOKUP(AY594,B381:AF755,27,FALSE),"")</f>
        <v>4.3916300697494186E-2</v>
      </c>
      <c r="BC594" s="1">
        <f>IFERROR(VLOOKUP(AY594,B381:AF755,28,FALSE),"")</f>
        <v>0.15293205889950917</v>
      </c>
      <c r="BD594" s="1">
        <f>IFERROR(VLOOKUP(AY594,B381:AF755,29,FALSE),"")</f>
        <v>0.46292947558770342</v>
      </c>
      <c r="BE594" s="1">
        <f>IFERROR(VLOOKUP(AY594,B381:AF755,30,FALSE),"")</f>
        <v>0.34022216481529322</v>
      </c>
      <c r="BF594" s="1">
        <f>IFERROR(VLOOKUP(AY594,B381:AF755,31,FALSE),"")</f>
        <v>0</v>
      </c>
    </row>
    <row r="595" spans="1:58" x14ac:dyDescent="0.25">
      <c r="A595">
        <v>2011</v>
      </c>
      <c r="B595" t="s">
        <v>437</v>
      </c>
      <c r="C595" t="s">
        <v>438</v>
      </c>
      <c r="D595">
        <v>130973</v>
      </c>
      <c r="E595">
        <v>11415</v>
      </c>
      <c r="F595">
        <v>37770</v>
      </c>
      <c r="G595">
        <v>65626</v>
      </c>
      <c r="H595">
        <v>16162</v>
      </c>
      <c r="I595">
        <v>16954</v>
      </c>
      <c r="J595">
        <v>662</v>
      </c>
      <c r="K595">
        <v>6910</v>
      </c>
      <c r="L595">
        <v>5878</v>
      </c>
      <c r="M595">
        <v>3504</v>
      </c>
      <c r="AA595" s="1">
        <f t="shared" si="95"/>
        <v>1</v>
      </c>
      <c r="AB595" s="1">
        <f t="shared" si="96"/>
        <v>3.9046832605874722E-2</v>
      </c>
      <c r="AC595" s="1">
        <f t="shared" si="97"/>
        <v>0.4075734339978766</v>
      </c>
      <c r="AD595" s="1">
        <f t="shared" si="98"/>
        <v>0.34670284298690573</v>
      </c>
      <c r="AE595" s="1">
        <f t="shared" si="99"/>
        <v>0.20667689040934292</v>
      </c>
      <c r="AY595" s="2" t="s">
        <v>491</v>
      </c>
      <c r="AZ595" s="3" t="s">
        <v>873</v>
      </c>
      <c r="BA595" s="1">
        <f>IFERROR(VLOOKUP(AY595,B381:AF755,26,FALSE),"")</f>
        <v>1</v>
      </c>
      <c r="BB595" s="1">
        <f>IFERROR(VLOOKUP(AY595,B381:AF755,27,FALSE),"")</f>
        <v>5.9095330739299609E-2</v>
      </c>
      <c r="BC595" s="1">
        <f>IFERROR(VLOOKUP(AY595,B381:AF755,28,FALSE),"")</f>
        <v>0.11065175097276264</v>
      </c>
      <c r="BD595" s="1">
        <f>IFERROR(VLOOKUP(AY595,B381:AF755,29,FALSE),"")</f>
        <v>0.4693579766536965</v>
      </c>
      <c r="BE595" s="1">
        <f>IFERROR(VLOOKUP(AY595,B381:AF755,30,FALSE),"")</f>
        <v>0.36089494163424124</v>
      </c>
      <c r="BF595" s="1">
        <f>IFERROR(VLOOKUP(AY595,B381:AF755,31,FALSE),"")</f>
        <v>0</v>
      </c>
    </row>
    <row r="596" spans="1:58" x14ac:dyDescent="0.25">
      <c r="A596">
        <v>2011</v>
      </c>
      <c r="B596" t="s">
        <v>439</v>
      </c>
      <c r="C596" t="s">
        <v>440</v>
      </c>
      <c r="D596">
        <v>127613</v>
      </c>
      <c r="E596">
        <v>11331</v>
      </c>
      <c r="F596">
        <v>49961</v>
      </c>
      <c r="G596">
        <v>48181</v>
      </c>
      <c r="H596">
        <v>18140</v>
      </c>
      <c r="I596">
        <v>14034</v>
      </c>
      <c r="J596">
        <v>632</v>
      </c>
      <c r="K596">
        <v>7371</v>
      </c>
      <c r="L596">
        <v>3355</v>
      </c>
      <c r="M596">
        <v>2676</v>
      </c>
      <c r="AA596" s="1">
        <f t="shared" si="95"/>
        <v>1</v>
      </c>
      <c r="AB596" s="1">
        <f t="shared" si="96"/>
        <v>4.5033490095482402E-2</v>
      </c>
      <c r="AC596" s="1">
        <f t="shared" si="97"/>
        <v>0.52522445489525438</v>
      </c>
      <c r="AD596" s="1">
        <f t="shared" si="98"/>
        <v>0.23906227732649279</v>
      </c>
      <c r="AE596" s="1">
        <f t="shared" si="99"/>
        <v>0.19067977768277042</v>
      </c>
      <c r="AY596" s="2" t="s">
        <v>139</v>
      </c>
      <c r="AZ596" s="3" t="s">
        <v>869</v>
      </c>
      <c r="BA596" s="1">
        <f>IFERROR(VLOOKUP(AY596,B381:AF755,26,FALSE),"")</f>
        <v>1</v>
      </c>
      <c r="BB596" s="1">
        <f>IFERROR(VLOOKUP(AY596,B381:AF755,27,FALSE),"")</f>
        <v>2.9534726904922454E-2</v>
      </c>
      <c r="BC596" s="1">
        <f>IFERROR(VLOOKUP(AY596,B381:AF755,28,FALSE),"")</f>
        <v>0.1954821308159137</v>
      </c>
      <c r="BD596" s="1">
        <f>IFERROR(VLOOKUP(AY596,B381:AF755,29,FALSE),"")</f>
        <v>0.49285232636547538</v>
      </c>
      <c r="BE596" s="1">
        <f>IFERROR(VLOOKUP(AY596,B381:AF755,30,FALSE),"")</f>
        <v>0.28213081591368849</v>
      </c>
      <c r="BF596" s="1">
        <f>IFERROR(VLOOKUP(AY596,B381:AF755,31,FALSE),"")</f>
        <v>0</v>
      </c>
    </row>
    <row r="597" spans="1:58" x14ac:dyDescent="0.25">
      <c r="A597">
        <v>2011</v>
      </c>
      <c r="B597" t="s">
        <v>441</v>
      </c>
      <c r="C597" t="s">
        <v>442</v>
      </c>
      <c r="D597">
        <v>82434</v>
      </c>
      <c r="E597">
        <v>9094</v>
      </c>
      <c r="F597">
        <v>29470</v>
      </c>
      <c r="G597">
        <v>29454</v>
      </c>
      <c r="H597">
        <v>14416</v>
      </c>
      <c r="I597">
        <v>9765</v>
      </c>
      <c r="J597">
        <v>438</v>
      </c>
      <c r="K597">
        <v>4115</v>
      </c>
      <c r="L597">
        <v>2219</v>
      </c>
      <c r="M597">
        <v>2993</v>
      </c>
      <c r="AA597" s="1">
        <f t="shared" si="95"/>
        <v>1</v>
      </c>
      <c r="AB597" s="1">
        <f t="shared" si="96"/>
        <v>4.4854070660522272E-2</v>
      </c>
      <c r="AC597" s="1">
        <f t="shared" si="97"/>
        <v>0.42140296979006658</v>
      </c>
      <c r="AD597" s="1">
        <f t="shared" si="98"/>
        <v>0.22724014336917564</v>
      </c>
      <c r="AE597" s="1">
        <f t="shared" si="99"/>
        <v>0.30650281618023556</v>
      </c>
      <c r="AY597" s="2" t="s">
        <v>261</v>
      </c>
      <c r="AZ597" s="4" t="s">
        <v>872</v>
      </c>
      <c r="BA597" s="1">
        <f>IFERROR(VLOOKUP(AY597,B381:AF755,26,FALSE),"")</f>
        <v>1</v>
      </c>
      <c r="BB597" s="1">
        <f>IFERROR(VLOOKUP(AY597,B381:AF755,27,FALSE),"")</f>
        <v>4.4288645690834474E-2</v>
      </c>
      <c r="BC597" s="1">
        <f>IFERROR(VLOOKUP(AY597,B381:AF755,28,FALSE),"")</f>
        <v>6.8912448700410397E-2</v>
      </c>
      <c r="BD597" s="1">
        <f>IFERROR(VLOOKUP(AY597,B381:AF755,29,FALSE),"")</f>
        <v>0.45348837209302323</v>
      </c>
      <c r="BE597" s="1">
        <f>IFERROR(VLOOKUP(AY597,B381:AF755,30,FALSE),"")</f>
        <v>0.4333105335157319</v>
      </c>
      <c r="BF597" s="1">
        <f>IFERROR(VLOOKUP(AY597,B381:AF755,31,FALSE),"")</f>
        <v>0</v>
      </c>
    </row>
    <row r="598" spans="1:58" x14ac:dyDescent="0.25">
      <c r="A598">
        <v>2011</v>
      </c>
      <c r="B598" t="s">
        <v>443</v>
      </c>
      <c r="C598" t="s">
        <v>444</v>
      </c>
      <c r="D598">
        <v>105369</v>
      </c>
      <c r="E598">
        <v>9609</v>
      </c>
      <c r="F598">
        <v>54620</v>
      </c>
      <c r="G598">
        <v>27120</v>
      </c>
      <c r="H598">
        <v>14020</v>
      </c>
      <c r="I598">
        <v>10065</v>
      </c>
      <c r="J598">
        <v>396</v>
      </c>
      <c r="K598">
        <v>6115</v>
      </c>
      <c r="L598">
        <v>1827</v>
      </c>
      <c r="M598">
        <v>1727</v>
      </c>
      <c r="AA598" s="1">
        <f t="shared" si="95"/>
        <v>1</v>
      </c>
      <c r="AB598" s="1">
        <f t="shared" si="96"/>
        <v>3.9344262295081971E-2</v>
      </c>
      <c r="AC598" s="1">
        <f t="shared" si="97"/>
        <v>0.60755091902632885</v>
      </c>
      <c r="AD598" s="1">
        <f t="shared" si="98"/>
        <v>0.18152011922503725</v>
      </c>
      <c r="AE598" s="1">
        <f t="shared" si="99"/>
        <v>0.17158469945355193</v>
      </c>
      <c r="AY598" s="2" t="s">
        <v>561</v>
      </c>
      <c r="AZ598" s="3" t="s">
        <v>870</v>
      </c>
      <c r="BA598" s="1">
        <f>IFERROR(VLOOKUP(AY598,B381:AF755,26,FALSE),"")</f>
        <v>1</v>
      </c>
      <c r="BB598" s="1">
        <f>IFERROR(VLOOKUP(AY598,B381:AF755,27,FALSE),"")</f>
        <v>5.9779562861946571E-2</v>
      </c>
      <c r="BC598" s="1">
        <f>IFERROR(VLOOKUP(AY598,B381:AF755,28,FALSE),"")</f>
        <v>0.15019615169064077</v>
      </c>
      <c r="BD598" s="1">
        <f>IFERROR(VLOOKUP(AY598,B381:AF755,29,FALSE),"")</f>
        <v>0.44330282084812256</v>
      </c>
      <c r="BE598" s="1">
        <f>IFERROR(VLOOKUP(AY598,B381:AF755,30,FALSE),"")</f>
        <v>0.3467214645992901</v>
      </c>
      <c r="BF598" s="1">
        <f>IFERROR(VLOOKUP(AY598,B381:AF755,31,FALSE),"")</f>
        <v>0</v>
      </c>
    </row>
    <row r="599" spans="1:58" x14ac:dyDescent="0.25">
      <c r="A599">
        <v>2011</v>
      </c>
      <c r="B599" t="s">
        <v>445</v>
      </c>
      <c r="C599" t="s">
        <v>446</v>
      </c>
      <c r="D599">
        <v>125362</v>
      </c>
      <c r="E599">
        <v>11183</v>
      </c>
      <c r="F599">
        <v>56563</v>
      </c>
      <c r="G599">
        <v>44310</v>
      </c>
      <c r="H599">
        <v>13306</v>
      </c>
      <c r="I599">
        <v>13290</v>
      </c>
      <c r="J599">
        <v>510</v>
      </c>
      <c r="K599">
        <v>7888</v>
      </c>
      <c r="L599">
        <v>2856</v>
      </c>
      <c r="M599">
        <v>2036</v>
      </c>
      <c r="AA599" s="1">
        <f t="shared" si="95"/>
        <v>1</v>
      </c>
      <c r="AB599" s="1">
        <f t="shared" si="96"/>
        <v>3.8374717832957109E-2</v>
      </c>
      <c r="AC599" s="1">
        <f t="shared" si="97"/>
        <v>0.59352896914973663</v>
      </c>
      <c r="AD599" s="1">
        <f t="shared" si="98"/>
        <v>0.21489841986455982</v>
      </c>
      <c r="AE599" s="1">
        <f t="shared" si="99"/>
        <v>0.15319789315274643</v>
      </c>
      <c r="AY599" s="2" t="s">
        <v>231</v>
      </c>
      <c r="AZ599" s="3" t="s">
        <v>873</v>
      </c>
      <c r="BA599" s="1">
        <f>IFERROR(VLOOKUP(AY599,B381:AF755,26,FALSE),"")</f>
        <v>1</v>
      </c>
      <c r="BB599" s="1">
        <f>IFERROR(VLOOKUP(AY599,B381:AF755,27,FALSE),"")</f>
        <v>4.974958263772955E-2</v>
      </c>
      <c r="BC599" s="1">
        <f>IFERROR(VLOOKUP(AY599,B381:AF755,28,FALSE),"")</f>
        <v>0.21702838063439064</v>
      </c>
      <c r="BD599" s="1">
        <f>IFERROR(VLOOKUP(AY599,B381:AF755,29,FALSE),"")</f>
        <v>0.40951585976627713</v>
      </c>
      <c r="BE599" s="1">
        <f>IFERROR(VLOOKUP(AY599,B381:AF755,30,FALSE),"")</f>
        <v>0.3237061769616027</v>
      </c>
      <c r="BF599" s="1">
        <f>IFERROR(VLOOKUP(AY599,B381:AF755,31,FALSE),"")</f>
        <v>0</v>
      </c>
    </row>
    <row r="600" spans="1:58" x14ac:dyDescent="0.25">
      <c r="A600">
        <v>2011</v>
      </c>
      <c r="B600" t="s">
        <v>447</v>
      </c>
      <c r="C600" t="s">
        <v>448</v>
      </c>
      <c r="D600">
        <v>99916</v>
      </c>
      <c r="E600">
        <v>14156</v>
      </c>
      <c r="F600">
        <v>38587</v>
      </c>
      <c r="G600">
        <v>30465</v>
      </c>
      <c r="H600">
        <v>16708</v>
      </c>
      <c r="I600">
        <v>7821</v>
      </c>
      <c r="J600">
        <v>461</v>
      </c>
      <c r="K600">
        <v>3456</v>
      </c>
      <c r="L600">
        <v>1764</v>
      </c>
      <c r="M600">
        <v>2140</v>
      </c>
      <c r="AA600" s="1">
        <f t="shared" si="95"/>
        <v>1</v>
      </c>
      <c r="AB600" s="1">
        <f t="shared" si="96"/>
        <v>5.8943869070451349E-2</v>
      </c>
      <c r="AC600" s="1">
        <f t="shared" si="97"/>
        <v>0.44188722669735325</v>
      </c>
      <c r="AD600" s="1">
        <f t="shared" si="98"/>
        <v>0.22554660529344073</v>
      </c>
      <c r="AE600" s="1">
        <f t="shared" si="99"/>
        <v>0.27362229893875462</v>
      </c>
      <c r="AY600" s="2" t="s">
        <v>511</v>
      </c>
      <c r="AZ600" s="3" t="s">
        <v>871</v>
      </c>
      <c r="BA600" s="1">
        <f>IFERROR(VLOOKUP(AY600,B381:AF755,26,FALSE),"")</f>
        <v>1</v>
      </c>
      <c r="BB600" s="1">
        <f>IFERROR(VLOOKUP(AY600,B381:AF755,27,FALSE),"")</f>
        <v>4.4297702572568438E-2</v>
      </c>
      <c r="BC600" s="1">
        <f>IFERROR(VLOOKUP(AY600,B381:AF755,28,FALSE),"")</f>
        <v>0.1455495941670106</v>
      </c>
      <c r="BD600" s="1">
        <f>IFERROR(VLOOKUP(AY600,B381:AF755,29,FALSE),"")</f>
        <v>0.44242674370614943</v>
      </c>
      <c r="BE600" s="1">
        <f>IFERROR(VLOOKUP(AY600,B381:AF755,30,FALSE),"")</f>
        <v>0.36772595955427156</v>
      </c>
      <c r="BF600" s="1">
        <f>IFERROR(VLOOKUP(AY600,B381:AF755,31,FALSE),"")</f>
        <v>0</v>
      </c>
    </row>
    <row r="601" spans="1:58" x14ac:dyDescent="0.25">
      <c r="A601">
        <v>2011</v>
      </c>
      <c r="B601" t="s">
        <v>449</v>
      </c>
      <c r="C601" t="s">
        <v>450</v>
      </c>
      <c r="D601">
        <v>98207</v>
      </c>
      <c r="E601">
        <v>8882</v>
      </c>
      <c r="F601">
        <v>31644</v>
      </c>
      <c r="G601">
        <v>43422</v>
      </c>
      <c r="H601">
        <v>14259</v>
      </c>
      <c r="I601">
        <v>10813</v>
      </c>
      <c r="J601">
        <v>388</v>
      </c>
      <c r="K601">
        <v>4297</v>
      </c>
      <c r="L601">
        <v>3751</v>
      </c>
      <c r="M601">
        <v>2377</v>
      </c>
      <c r="AA601" s="1">
        <f t="shared" si="95"/>
        <v>1</v>
      </c>
      <c r="AB601" s="1">
        <f t="shared" si="96"/>
        <v>3.5882733746416352E-2</v>
      </c>
      <c r="AC601" s="1">
        <f t="shared" si="97"/>
        <v>0.39739202811430685</v>
      </c>
      <c r="AD601" s="1">
        <f t="shared" si="98"/>
        <v>0.34689725330620547</v>
      </c>
      <c r="AE601" s="1">
        <f t="shared" si="99"/>
        <v>0.21982798483307131</v>
      </c>
      <c r="AY601" s="2" t="s">
        <v>159</v>
      </c>
      <c r="AZ601" s="3" t="s">
        <v>874</v>
      </c>
      <c r="BA601" s="1">
        <f>IFERROR(VLOOKUP(AY601,B381:AF755,26,FALSE),"")</f>
        <v>1</v>
      </c>
      <c r="BB601" s="1">
        <f>IFERROR(VLOOKUP(AY601,B381:AF755,27,FALSE),"")</f>
        <v>7.9922027290448339E-2</v>
      </c>
      <c r="BC601" s="1">
        <f>IFERROR(VLOOKUP(AY601,B381:AF755,28,FALSE),"")</f>
        <v>5.1169590643274851E-2</v>
      </c>
      <c r="BD601" s="1">
        <f>IFERROR(VLOOKUP(AY601,B381:AF755,29,FALSE),"")</f>
        <v>0.40838206627680312</v>
      </c>
      <c r="BE601" s="1">
        <f>IFERROR(VLOOKUP(AY601,B381:AF755,30,FALSE),"")</f>
        <v>0.46052631578947367</v>
      </c>
      <c r="BF601" s="1">
        <f>IFERROR(VLOOKUP(AY601,B381:AF755,31,FALSE),"")</f>
        <v>0</v>
      </c>
    </row>
    <row r="602" spans="1:58" x14ac:dyDescent="0.25">
      <c r="A602">
        <v>2011</v>
      </c>
      <c r="B602" t="s">
        <v>451</v>
      </c>
      <c r="C602" t="s">
        <v>452</v>
      </c>
      <c r="D602">
        <v>121461</v>
      </c>
      <c r="E602">
        <v>9270</v>
      </c>
      <c r="F602">
        <v>64235</v>
      </c>
      <c r="G602">
        <v>32543</v>
      </c>
      <c r="H602">
        <v>15413</v>
      </c>
      <c r="I602">
        <v>13975</v>
      </c>
      <c r="J602">
        <v>542</v>
      </c>
      <c r="K602">
        <v>8965</v>
      </c>
      <c r="L602">
        <v>2411</v>
      </c>
      <c r="M602">
        <v>2057</v>
      </c>
      <c r="AA602" s="1">
        <f t="shared" si="95"/>
        <v>1</v>
      </c>
      <c r="AB602" s="1">
        <f t="shared" si="96"/>
        <v>3.8783542039355995E-2</v>
      </c>
      <c r="AC602" s="1">
        <f t="shared" si="97"/>
        <v>0.64150268336314853</v>
      </c>
      <c r="AD602" s="1">
        <f t="shared" si="98"/>
        <v>0.17252236135957066</v>
      </c>
      <c r="AE602" s="1">
        <f t="shared" si="99"/>
        <v>0.14719141323792487</v>
      </c>
      <c r="AY602" s="2" t="s">
        <v>129</v>
      </c>
      <c r="AZ602" s="3" t="s">
        <v>874</v>
      </c>
      <c r="BA602" s="1">
        <f>IFERROR(VLOOKUP(AY602,B381:AF755,26,FALSE),"")</f>
        <v>1</v>
      </c>
      <c r="BB602" s="1">
        <f>IFERROR(VLOOKUP(AY602,B381:AF755,27,FALSE),"")</f>
        <v>8.6731167933655845E-2</v>
      </c>
      <c r="BC602" s="1">
        <f>IFERROR(VLOOKUP(AY602,B381:AF755,28,FALSE),"")</f>
        <v>4.8721492743607465E-2</v>
      </c>
      <c r="BD602" s="1">
        <f>IFERROR(VLOOKUP(AY602,B381:AF755,29,FALSE),"")</f>
        <v>0.45680718728403591</v>
      </c>
      <c r="BE602" s="1">
        <f>IFERROR(VLOOKUP(AY602,B381:AF755,30,FALSE),"")</f>
        <v>0.40774015203870079</v>
      </c>
      <c r="BF602" s="1">
        <f>IFERROR(VLOOKUP(AY602,B381:AF755,31,FALSE),"")</f>
        <v>0</v>
      </c>
    </row>
    <row r="603" spans="1:58" x14ac:dyDescent="0.25">
      <c r="A603">
        <v>2011</v>
      </c>
      <c r="B603" t="s">
        <v>453</v>
      </c>
      <c r="C603" t="s">
        <v>454</v>
      </c>
      <c r="D603">
        <v>62184</v>
      </c>
      <c r="E603">
        <v>6931</v>
      </c>
      <c r="F603">
        <v>4184</v>
      </c>
      <c r="G603">
        <v>41260</v>
      </c>
      <c r="H603">
        <v>9809</v>
      </c>
      <c r="I603">
        <v>7512</v>
      </c>
      <c r="J603">
        <v>447</v>
      </c>
      <c r="K603">
        <v>744</v>
      </c>
      <c r="L603">
        <v>3618</v>
      </c>
      <c r="M603">
        <v>2703</v>
      </c>
      <c r="AA603" s="1">
        <f t="shared" si="95"/>
        <v>1</v>
      </c>
      <c r="AB603" s="1">
        <f t="shared" si="96"/>
        <v>5.9504792332268373E-2</v>
      </c>
      <c r="AC603" s="1">
        <f t="shared" si="97"/>
        <v>9.9041533546325874E-2</v>
      </c>
      <c r="AD603" s="1">
        <f t="shared" si="98"/>
        <v>0.48162939297124602</v>
      </c>
      <c r="AE603" s="1">
        <f t="shared" si="99"/>
        <v>0.35982428115015974</v>
      </c>
      <c r="AY603" s="2" t="s">
        <v>67</v>
      </c>
      <c r="AZ603" s="3" t="s">
        <v>870</v>
      </c>
      <c r="BA603" s="1">
        <f>IFERROR(VLOOKUP(AY603,B381:AF755,26,FALSE),"")</f>
        <v>1</v>
      </c>
      <c r="BB603" s="1">
        <f>IFERROR(VLOOKUP(AY603,B381:AF755,27,FALSE),"")</f>
        <v>3.2559541754597528E-2</v>
      </c>
      <c r="BC603" s="1">
        <f>IFERROR(VLOOKUP(AY603,B381:AF755,28,FALSE),"")</f>
        <v>0.26795296955079889</v>
      </c>
      <c r="BD603" s="1">
        <f>IFERROR(VLOOKUP(AY603,B381:AF755,29,FALSE),"")</f>
        <v>0.34012662044015679</v>
      </c>
      <c r="BE603" s="1">
        <f>IFERROR(VLOOKUP(AY603,B381:AF755,30,FALSE),"")</f>
        <v>0.3593608682544468</v>
      </c>
      <c r="BF603" s="1">
        <f>IFERROR(VLOOKUP(AY603,B381:AF755,31,FALSE),"")</f>
        <v>0</v>
      </c>
    </row>
    <row r="604" spans="1:58" x14ac:dyDescent="0.25">
      <c r="A604">
        <v>2011</v>
      </c>
      <c r="B604" t="s">
        <v>455</v>
      </c>
      <c r="C604" t="s">
        <v>456</v>
      </c>
      <c r="D604">
        <v>140638</v>
      </c>
      <c r="E604">
        <v>17665</v>
      </c>
      <c r="F604">
        <v>32855</v>
      </c>
      <c r="G604">
        <v>49076</v>
      </c>
      <c r="H604">
        <v>41042</v>
      </c>
      <c r="I604">
        <v>19383</v>
      </c>
      <c r="J604">
        <v>913</v>
      </c>
      <c r="K604">
        <v>6260</v>
      </c>
      <c r="L604">
        <v>3806</v>
      </c>
      <c r="M604">
        <v>8404</v>
      </c>
      <c r="AA604" s="1">
        <f t="shared" si="95"/>
        <v>1</v>
      </c>
      <c r="AB604" s="1">
        <f t="shared" si="96"/>
        <v>4.7103131610173862E-2</v>
      </c>
      <c r="AC604" s="1">
        <f t="shared" si="97"/>
        <v>0.32296342155497088</v>
      </c>
      <c r="AD604" s="1">
        <f t="shared" si="98"/>
        <v>0.19635763297735129</v>
      </c>
      <c r="AE604" s="1">
        <f t="shared" si="99"/>
        <v>0.43357581385750399</v>
      </c>
      <c r="AY604" s="2" t="s">
        <v>273</v>
      </c>
      <c r="AZ604" s="3" t="s">
        <v>870</v>
      </c>
      <c r="BA604" s="1">
        <f>IFERROR(VLOOKUP(AY604,B381:AF755,26,FALSE),"")</f>
        <v>1</v>
      </c>
      <c r="BB604" s="1">
        <f>IFERROR(VLOOKUP(AY604,B381:AF755,27,FALSE),"")</f>
        <v>2.9392592592592592E-2</v>
      </c>
      <c r="BC604" s="1">
        <f>IFERROR(VLOOKUP(AY604,B381:AF755,28,FALSE),"")</f>
        <v>0.30536296296296295</v>
      </c>
      <c r="BD604" s="1">
        <f>IFERROR(VLOOKUP(AY604,B381:AF755,29,FALSE),"")</f>
        <v>0.39970370370370373</v>
      </c>
      <c r="BE604" s="1">
        <f>IFERROR(VLOOKUP(AY604,B381:AF755,30,FALSE),"")</f>
        <v>0.26554074074074074</v>
      </c>
      <c r="BF604" s="1">
        <f>IFERROR(VLOOKUP(AY604,B381:AF755,31,FALSE),"")</f>
        <v>0</v>
      </c>
    </row>
    <row r="605" spans="1:58" x14ac:dyDescent="0.25">
      <c r="A605">
        <v>2011</v>
      </c>
      <c r="B605" t="s">
        <v>457</v>
      </c>
      <c r="C605" t="s">
        <v>458</v>
      </c>
      <c r="D605">
        <v>59735</v>
      </c>
      <c r="E605">
        <v>7457</v>
      </c>
      <c r="F605">
        <v>3434</v>
      </c>
      <c r="G605">
        <v>32452</v>
      </c>
      <c r="H605">
        <v>16392</v>
      </c>
      <c r="I605">
        <v>6992</v>
      </c>
      <c r="J605">
        <v>376</v>
      </c>
      <c r="K605">
        <v>921</v>
      </c>
      <c r="L605">
        <v>2726</v>
      </c>
      <c r="M605">
        <v>2969</v>
      </c>
      <c r="AA605" s="1">
        <f t="shared" si="95"/>
        <v>1</v>
      </c>
      <c r="AB605" s="1">
        <f t="shared" si="96"/>
        <v>5.3775743707093822E-2</v>
      </c>
      <c r="AC605" s="1">
        <f t="shared" si="97"/>
        <v>0.13172196796338673</v>
      </c>
      <c r="AD605" s="1">
        <f t="shared" si="98"/>
        <v>0.38987414187643021</v>
      </c>
      <c r="AE605" s="1">
        <f t="shared" si="99"/>
        <v>0.42462814645308927</v>
      </c>
      <c r="AY605" s="2" t="s">
        <v>131</v>
      </c>
      <c r="AZ605" s="4" t="s">
        <v>872</v>
      </c>
      <c r="BA605" s="1">
        <f>IFERROR(VLOOKUP(AY605,B381:AF755,26,FALSE),"")</f>
        <v>1</v>
      </c>
      <c r="BB605" s="1">
        <f>IFERROR(VLOOKUP(AY605,B381:AF755,27,FALSE),"")</f>
        <v>5.376838235294118E-2</v>
      </c>
      <c r="BC605" s="1">
        <f>IFERROR(VLOOKUP(AY605,B381:AF755,28,FALSE),"")</f>
        <v>8.7928921568627458E-2</v>
      </c>
      <c r="BD605" s="1">
        <f>IFERROR(VLOOKUP(AY605,B381:AF755,29,FALSE),"")</f>
        <v>0.34972426470588236</v>
      </c>
      <c r="BE605" s="1">
        <f>IFERROR(VLOOKUP(AY605,B381:AF755,30,FALSE),"")</f>
        <v>0.50857843137254899</v>
      </c>
      <c r="BF605" s="1">
        <f>IFERROR(VLOOKUP(AY605,B381:AF755,31,FALSE),"")</f>
        <v>0</v>
      </c>
    </row>
    <row r="606" spans="1:58" x14ac:dyDescent="0.25">
      <c r="A606">
        <v>2011</v>
      </c>
      <c r="B606" t="s">
        <v>459</v>
      </c>
      <c r="C606" t="s">
        <v>460</v>
      </c>
      <c r="D606">
        <v>127127</v>
      </c>
      <c r="E606">
        <v>9994</v>
      </c>
      <c r="F606">
        <v>17091</v>
      </c>
      <c r="G606">
        <v>76943</v>
      </c>
      <c r="H606">
        <v>23099</v>
      </c>
      <c r="I606">
        <v>18090</v>
      </c>
      <c r="J606">
        <v>609</v>
      </c>
      <c r="K606">
        <v>3189</v>
      </c>
      <c r="L606">
        <v>8234</v>
      </c>
      <c r="M606">
        <v>6058</v>
      </c>
      <c r="AA606" s="1">
        <f t="shared" si="95"/>
        <v>1</v>
      </c>
      <c r="AB606" s="1">
        <f t="shared" si="96"/>
        <v>3.3665008291873966E-2</v>
      </c>
      <c r="AC606" s="1">
        <f t="shared" si="97"/>
        <v>0.17628524046434493</v>
      </c>
      <c r="AD606" s="1">
        <f t="shared" si="98"/>
        <v>0.45516860143725818</v>
      </c>
      <c r="AE606" s="1">
        <f t="shared" si="99"/>
        <v>0.33488114980652295</v>
      </c>
      <c r="AY606" s="2" t="s">
        <v>653</v>
      </c>
      <c r="AZ606" s="3" t="s">
        <v>873</v>
      </c>
      <c r="BA606" s="1">
        <f>IFERROR(VLOOKUP(AY606,B381:AF755,26,FALSE),"")</f>
        <v>1</v>
      </c>
      <c r="BB606" s="1">
        <f>IFERROR(VLOOKUP(AY606,B381:AF755,27,FALSE),"")</f>
        <v>5.0318021201413425E-2</v>
      </c>
      <c r="BC606" s="1">
        <f>IFERROR(VLOOKUP(AY606,B381:AF755,28,FALSE),"")</f>
        <v>4.6219081272084808E-2</v>
      </c>
      <c r="BD606" s="1">
        <f>IFERROR(VLOOKUP(AY606,B381:AF755,29,FALSE),"")</f>
        <v>0.51575971731448766</v>
      </c>
      <c r="BE606" s="1">
        <f>IFERROR(VLOOKUP(AY606,B381:AF755,30,FALSE),"")</f>
        <v>0.38770318021201411</v>
      </c>
      <c r="BF606" s="1">
        <f>IFERROR(VLOOKUP(AY606,B381:AF755,31,FALSE),"")</f>
        <v>0</v>
      </c>
    </row>
    <row r="607" spans="1:58" x14ac:dyDescent="0.25">
      <c r="A607">
        <v>2011</v>
      </c>
      <c r="B607" t="s">
        <v>461</v>
      </c>
      <c r="C607" t="s">
        <v>462</v>
      </c>
      <c r="D607">
        <v>128238</v>
      </c>
      <c r="E607">
        <v>12598</v>
      </c>
      <c r="F607">
        <v>12628</v>
      </c>
      <c r="G607">
        <v>79474</v>
      </c>
      <c r="H607">
        <v>23538</v>
      </c>
      <c r="I607">
        <v>14973</v>
      </c>
      <c r="J607">
        <v>498</v>
      </c>
      <c r="K607">
        <v>2380</v>
      </c>
      <c r="L607">
        <v>6615</v>
      </c>
      <c r="M607">
        <v>5480</v>
      </c>
      <c r="AA607" s="1">
        <f t="shared" si="95"/>
        <v>1</v>
      </c>
      <c r="AB607" s="1">
        <f t="shared" si="96"/>
        <v>3.3259867761971547E-2</v>
      </c>
      <c r="AC607" s="1">
        <f t="shared" si="97"/>
        <v>0.15895278167367929</v>
      </c>
      <c r="AD607" s="1">
        <f t="shared" si="98"/>
        <v>0.44179523141654981</v>
      </c>
      <c r="AE607" s="1">
        <f t="shared" si="99"/>
        <v>0.36599211914779939</v>
      </c>
      <c r="AY607" s="2" t="s">
        <v>105</v>
      </c>
      <c r="AZ607" s="3" t="s">
        <v>870</v>
      </c>
      <c r="BA607" s="1">
        <f>IFERROR(VLOOKUP(AY607,B381:AF755,26,FALSE),"")</f>
        <v>1</v>
      </c>
      <c r="BB607" s="1">
        <f>IFERROR(VLOOKUP(AY607,B381:AF755,27,FALSE),"")</f>
        <v>3.2362871886347712E-2</v>
      </c>
      <c r="BC607" s="1">
        <f>IFERROR(VLOOKUP(AY607,B381:AF755,28,FALSE),"")</f>
        <v>0.25508058864751226</v>
      </c>
      <c r="BD607" s="1">
        <f>IFERROR(VLOOKUP(AY607,B381:AF755,29,FALSE),"")</f>
        <v>0.34853793718544945</v>
      </c>
      <c r="BE607" s="1">
        <f>IFERROR(VLOOKUP(AY607,B381:AF755,30,FALSE),"")</f>
        <v>0.36401860228069055</v>
      </c>
      <c r="BF607" s="1">
        <f>IFERROR(VLOOKUP(AY607,B381:AF755,31,FALSE),"")</f>
        <v>0</v>
      </c>
    </row>
    <row r="608" spans="1:58" x14ac:dyDescent="0.25">
      <c r="A608">
        <v>2011</v>
      </c>
      <c r="B608" t="s">
        <v>463</v>
      </c>
      <c r="C608" t="s">
        <v>464</v>
      </c>
      <c r="D608">
        <v>97004</v>
      </c>
      <c r="E608">
        <v>7182</v>
      </c>
      <c r="F608">
        <v>10633</v>
      </c>
      <c r="G608">
        <v>48065</v>
      </c>
      <c r="H608">
        <v>31124</v>
      </c>
      <c r="I608">
        <v>16037</v>
      </c>
      <c r="J608">
        <v>535</v>
      </c>
      <c r="K608">
        <v>2545</v>
      </c>
      <c r="L608">
        <v>5259</v>
      </c>
      <c r="M608">
        <v>7698</v>
      </c>
      <c r="AA608" s="1">
        <f t="shared" si="95"/>
        <v>1</v>
      </c>
      <c r="AB608" s="1">
        <f t="shared" si="96"/>
        <v>3.3360354180956536E-2</v>
      </c>
      <c r="AC608" s="1">
        <f t="shared" si="97"/>
        <v>0.15869551661782128</v>
      </c>
      <c r="AD608" s="1">
        <f t="shared" si="98"/>
        <v>0.32792916380869241</v>
      </c>
      <c r="AE608" s="1">
        <f t="shared" si="99"/>
        <v>0.4800149653925298</v>
      </c>
      <c r="AY608" s="2" t="s">
        <v>133</v>
      </c>
      <c r="AZ608" s="3" t="s">
        <v>874</v>
      </c>
      <c r="BA608" s="1">
        <f>IFERROR(VLOOKUP(AY608,B381:AF755,26,FALSE),"")</f>
        <v>1</v>
      </c>
      <c r="BB608" s="1">
        <f>IFERROR(VLOOKUP(AY608,B381:AF755,27,FALSE),"")</f>
        <v>3.999252476172678E-2</v>
      </c>
      <c r="BC608" s="1">
        <f>IFERROR(VLOOKUP(AY608,B381:AF755,28,FALSE),"")</f>
        <v>0.10670902635021491</v>
      </c>
      <c r="BD608" s="1">
        <f>IFERROR(VLOOKUP(AY608,B381:AF755,29,FALSE),"")</f>
        <v>0.53279760792375253</v>
      </c>
      <c r="BE608" s="1">
        <f>IFERROR(VLOOKUP(AY608,B381:AF755,30,FALSE),"")</f>
        <v>0.32050084096430576</v>
      </c>
      <c r="BF608" s="1">
        <f>IFERROR(VLOOKUP(AY608,B381:AF755,31,FALSE),"")</f>
        <v>0</v>
      </c>
    </row>
    <row r="609" spans="1:58" x14ac:dyDescent="0.25">
      <c r="A609">
        <v>2011</v>
      </c>
      <c r="B609" t="s">
        <v>465</v>
      </c>
      <c r="C609" t="s">
        <v>466</v>
      </c>
      <c r="D609">
        <v>80199</v>
      </c>
      <c r="E609">
        <v>7080</v>
      </c>
      <c r="F609">
        <v>16304</v>
      </c>
      <c r="G609">
        <v>35908</v>
      </c>
      <c r="H609">
        <v>20907</v>
      </c>
      <c r="I609">
        <v>11196</v>
      </c>
      <c r="J609">
        <v>459</v>
      </c>
      <c r="K609">
        <v>2710</v>
      </c>
      <c r="L609">
        <v>3288</v>
      </c>
      <c r="M609">
        <v>4739</v>
      </c>
      <c r="AA609" s="1">
        <f t="shared" si="95"/>
        <v>1</v>
      </c>
      <c r="AB609" s="1">
        <f t="shared" si="96"/>
        <v>4.0996784565916398E-2</v>
      </c>
      <c r="AC609" s="1">
        <f t="shared" si="97"/>
        <v>0.24205073240443015</v>
      </c>
      <c r="AD609" s="1">
        <f t="shared" si="98"/>
        <v>0.2936763129689175</v>
      </c>
      <c r="AE609" s="1">
        <f t="shared" si="99"/>
        <v>0.42327617006073598</v>
      </c>
      <c r="AY609" s="2" t="s">
        <v>529</v>
      </c>
      <c r="AZ609" s="3" t="s">
        <v>873</v>
      </c>
      <c r="BA609" s="1">
        <f>IFERROR(VLOOKUP(AY609,B381:AF755,26,FALSE),"")</f>
        <v>1</v>
      </c>
      <c r="BB609" s="1">
        <f>IFERROR(VLOOKUP(AY609,B381:AF755,27,FALSE),"")</f>
        <v>5.2803129074315516E-2</v>
      </c>
      <c r="BC609" s="1">
        <f>IFERROR(VLOOKUP(AY609,B381:AF755,28,FALSE),"")</f>
        <v>0.20420469361147328</v>
      </c>
      <c r="BD609" s="1">
        <f>IFERROR(VLOOKUP(AY609,B381:AF755,29,FALSE),"")</f>
        <v>0.46724250325945244</v>
      </c>
      <c r="BE609" s="1">
        <f>IFERROR(VLOOKUP(AY609,B381:AF755,30,FALSE),"")</f>
        <v>0.27574967405475881</v>
      </c>
      <c r="BF609" s="1">
        <f>IFERROR(VLOOKUP(AY609,B381:AF755,31,FALSE),"")</f>
        <v>0</v>
      </c>
    </row>
    <row r="610" spans="1:58" x14ac:dyDescent="0.25">
      <c r="A610">
        <v>2011</v>
      </c>
      <c r="B610" t="s">
        <v>467</v>
      </c>
      <c r="C610" t="s">
        <v>468</v>
      </c>
      <c r="D610">
        <v>67557</v>
      </c>
      <c r="E610">
        <v>5017</v>
      </c>
      <c r="F610">
        <v>10177</v>
      </c>
      <c r="G610">
        <v>39345</v>
      </c>
      <c r="H610">
        <v>13018</v>
      </c>
      <c r="I610">
        <v>7980</v>
      </c>
      <c r="J610">
        <v>295</v>
      </c>
      <c r="K610">
        <v>1725</v>
      </c>
      <c r="L610">
        <v>3173</v>
      </c>
      <c r="M610">
        <v>2787</v>
      </c>
      <c r="AA610" s="1">
        <f t="shared" si="95"/>
        <v>1</v>
      </c>
      <c r="AB610" s="1">
        <f t="shared" si="96"/>
        <v>3.6967418546365913E-2</v>
      </c>
      <c r="AC610" s="1">
        <f t="shared" si="97"/>
        <v>0.21616541353383459</v>
      </c>
      <c r="AD610" s="1">
        <f t="shared" si="98"/>
        <v>0.39761904761904759</v>
      </c>
      <c r="AE610" s="1">
        <f t="shared" si="99"/>
        <v>0.34924812030075186</v>
      </c>
      <c r="AY610" s="2" t="s">
        <v>141</v>
      </c>
      <c r="AZ610" s="3" t="s">
        <v>869</v>
      </c>
      <c r="BA610" s="1">
        <f>IFERROR(VLOOKUP(AY610,B381:AF755,26,FALSE),"")</f>
        <v>1</v>
      </c>
      <c r="BB610" s="1">
        <f>IFERROR(VLOOKUP(AY610,B381:AF755,27,FALSE),"")</f>
        <v>3.334842713688304E-2</v>
      </c>
      <c r="BC610" s="1">
        <f>IFERROR(VLOOKUP(AY610,B381:AF755,28,FALSE),"")</f>
        <v>0.2912926510934129</v>
      </c>
      <c r="BD610" s="1">
        <f>IFERROR(VLOOKUP(AY610,B381:AF755,29,FALSE),"")</f>
        <v>0.33926431025757131</v>
      </c>
      <c r="BE610" s="1">
        <f>IFERROR(VLOOKUP(AY610,B381:AF755,30,FALSE),"")</f>
        <v>0.33609461151213277</v>
      </c>
      <c r="BF610" s="1">
        <f>IFERROR(VLOOKUP(AY610,B381:AF755,31,FALSE),"")</f>
        <v>0</v>
      </c>
    </row>
    <row r="611" spans="1:58" x14ac:dyDescent="0.25">
      <c r="A611">
        <v>2011</v>
      </c>
      <c r="B611" t="s">
        <v>469</v>
      </c>
      <c r="C611" t="s">
        <v>470</v>
      </c>
      <c r="D611">
        <v>113043</v>
      </c>
      <c r="E611">
        <v>7851</v>
      </c>
      <c r="F611">
        <v>13546</v>
      </c>
      <c r="G611">
        <v>58802</v>
      </c>
      <c r="H611">
        <v>32844</v>
      </c>
      <c r="I611">
        <v>19661</v>
      </c>
      <c r="J611">
        <v>659</v>
      </c>
      <c r="K611">
        <v>3637</v>
      </c>
      <c r="L611">
        <v>6609</v>
      </c>
      <c r="M611">
        <v>8756</v>
      </c>
      <c r="AA611" s="1">
        <f t="shared" si="95"/>
        <v>1</v>
      </c>
      <c r="AB611" s="1">
        <f t="shared" si="96"/>
        <v>3.3518132343217537E-2</v>
      </c>
      <c r="AC611" s="1">
        <f t="shared" si="97"/>
        <v>0.18498550429784855</v>
      </c>
      <c r="AD611" s="1">
        <f t="shared" si="98"/>
        <v>0.33614770357560653</v>
      </c>
      <c r="AE611" s="1">
        <f t="shared" si="99"/>
        <v>0.44534865978332738</v>
      </c>
      <c r="AY611" s="2" t="s">
        <v>531</v>
      </c>
      <c r="AZ611" s="4" t="s">
        <v>872</v>
      </c>
      <c r="BA611" s="1">
        <f>IFERROR(VLOOKUP(AY611,B381:AF755,26,FALSE),"")</f>
        <v>1</v>
      </c>
      <c r="BB611" s="1">
        <f>IFERROR(VLOOKUP(AY611,B381:AF755,27,FALSE),"")</f>
        <v>3.8397074508608867E-2</v>
      </c>
      <c r="BC611" s="1">
        <f>IFERROR(VLOOKUP(AY611,B381:AF755,28,FALSE),"")</f>
        <v>0.14200822794453755</v>
      </c>
      <c r="BD611" s="1">
        <f>IFERROR(VLOOKUP(AY611,B381:AF755,29,FALSE),"")</f>
        <v>0.43531921377418864</v>
      </c>
      <c r="BE611" s="1">
        <f>IFERROR(VLOOKUP(AY611,B381:AF755,30,FALSE),"")</f>
        <v>0.38427548377266496</v>
      </c>
      <c r="BF611" s="1">
        <f>IFERROR(VLOOKUP(AY611,B381:AF755,31,FALSE),"")</f>
        <v>0</v>
      </c>
    </row>
    <row r="612" spans="1:58" x14ac:dyDescent="0.25">
      <c r="A612">
        <v>2011</v>
      </c>
      <c r="B612" t="s">
        <v>471</v>
      </c>
      <c r="C612" t="s">
        <v>472</v>
      </c>
      <c r="D612">
        <v>82149</v>
      </c>
      <c r="E612">
        <v>10864</v>
      </c>
      <c r="F612">
        <v>6848</v>
      </c>
      <c r="G612">
        <v>50831</v>
      </c>
      <c r="H612">
        <v>13606</v>
      </c>
      <c r="I612">
        <v>9276</v>
      </c>
      <c r="J612">
        <v>429</v>
      </c>
      <c r="K612">
        <v>1181</v>
      </c>
      <c r="L612">
        <v>4385</v>
      </c>
      <c r="M612">
        <v>3281</v>
      </c>
      <c r="AA612" s="1">
        <f t="shared" si="95"/>
        <v>1</v>
      </c>
      <c r="AB612" s="1">
        <f t="shared" si="96"/>
        <v>4.6248382923673996E-2</v>
      </c>
      <c r="AC612" s="1">
        <f t="shared" si="97"/>
        <v>0.12731780940060372</v>
      </c>
      <c r="AD612" s="1">
        <f t="shared" si="98"/>
        <v>0.47272531263475637</v>
      </c>
      <c r="AE612" s="1">
        <f t="shared" si="99"/>
        <v>0.35370849504096591</v>
      </c>
      <c r="AY612" t="s">
        <v>235</v>
      </c>
      <c r="AZ612" s="4" t="s">
        <v>873</v>
      </c>
      <c r="BA612" s="1">
        <f>IFERROR(VLOOKUP(AY612,B381:AF755,26,FALSE),"")</f>
        <v>1</v>
      </c>
      <c r="BB612" s="1">
        <f>IFERROR(VLOOKUP(AY612,B381:AF755,27,FALSE),"")</f>
        <v>7.2685943860020086E-2</v>
      </c>
      <c r="BC612" s="1">
        <f>IFERROR(VLOOKUP(AY612,B381:AF755,28,FALSE),"")</f>
        <v>5.6985779986255751E-2</v>
      </c>
      <c r="BD612" s="1">
        <f>IFERROR(VLOOKUP(AY612,B381:AF755,29,FALSE),"")</f>
        <v>0.4711106412221811</v>
      </c>
      <c r="BE612" s="1">
        <f>IFERROR(VLOOKUP(AY612,B381:AF755,30,FALSE),"")</f>
        <v>0.39921763493154305</v>
      </c>
      <c r="BF612" s="1">
        <f>IFERROR(VLOOKUP(AY612,B381:AF755,31,FALSE),"")</f>
        <v>0</v>
      </c>
    </row>
    <row r="613" spans="1:58" x14ac:dyDescent="0.25">
      <c r="A613">
        <v>2011</v>
      </c>
      <c r="B613" t="s">
        <v>473</v>
      </c>
      <c r="C613" t="s">
        <v>474</v>
      </c>
      <c r="D613">
        <v>74499</v>
      </c>
      <c r="E613">
        <v>11072</v>
      </c>
      <c r="F613">
        <v>7732</v>
      </c>
      <c r="G613">
        <v>44016</v>
      </c>
      <c r="H613">
        <v>11679</v>
      </c>
      <c r="I613">
        <v>7666</v>
      </c>
      <c r="J613">
        <v>519</v>
      </c>
      <c r="K613">
        <v>927</v>
      </c>
      <c r="L613">
        <v>3515</v>
      </c>
      <c r="M613">
        <v>2705</v>
      </c>
      <c r="AA613" s="1">
        <f t="shared" si="95"/>
        <v>1</v>
      </c>
      <c r="AB613" s="1">
        <f t="shared" si="96"/>
        <v>6.770153926428385E-2</v>
      </c>
      <c r="AC613" s="1">
        <f t="shared" si="97"/>
        <v>0.12092355857031047</v>
      </c>
      <c r="AD613" s="1">
        <f t="shared" si="98"/>
        <v>0.45851813201147928</v>
      </c>
      <c r="AE613" s="1">
        <f t="shared" si="99"/>
        <v>0.35285677015392641</v>
      </c>
      <c r="AY613" s="2" t="s">
        <v>467</v>
      </c>
      <c r="AZ613" s="3" t="s">
        <v>871</v>
      </c>
      <c r="BA613" s="1">
        <f>IFERROR(VLOOKUP(AY613,B381:AF755,26,FALSE),"")</f>
        <v>1</v>
      </c>
      <c r="BB613" s="1">
        <f>IFERROR(VLOOKUP(AY613,B381:AF755,27,FALSE),"")</f>
        <v>3.6967418546365913E-2</v>
      </c>
      <c r="BC613" s="1">
        <f>IFERROR(VLOOKUP(AY613,B381:AF755,28,FALSE),"")</f>
        <v>0.21616541353383459</v>
      </c>
      <c r="BD613" s="1">
        <f>IFERROR(VLOOKUP(AY613,B381:AF755,29,FALSE),"")</f>
        <v>0.39761904761904759</v>
      </c>
      <c r="BE613" s="1">
        <f>IFERROR(VLOOKUP(AY613,B381:AF755,30,FALSE),"")</f>
        <v>0.34924812030075186</v>
      </c>
      <c r="BF613" s="1">
        <f>IFERROR(VLOOKUP(AY613,B381:AF755,31,FALSE),"")</f>
        <v>0</v>
      </c>
    </row>
    <row r="614" spans="1:58" x14ac:dyDescent="0.25">
      <c r="A614">
        <v>2011</v>
      </c>
      <c r="B614" t="s">
        <v>475</v>
      </c>
      <c r="C614" t="s">
        <v>476</v>
      </c>
      <c r="D614">
        <v>81786</v>
      </c>
      <c r="E614">
        <v>10984</v>
      </c>
      <c r="F614">
        <v>8399</v>
      </c>
      <c r="G614">
        <v>52194</v>
      </c>
      <c r="H614">
        <v>10209</v>
      </c>
      <c r="I614">
        <v>9124</v>
      </c>
      <c r="J614">
        <v>533</v>
      </c>
      <c r="K614">
        <v>1477</v>
      </c>
      <c r="L614">
        <v>4395</v>
      </c>
      <c r="M614">
        <v>2719</v>
      </c>
      <c r="AA614" s="1">
        <f t="shared" si="95"/>
        <v>1</v>
      </c>
      <c r="AB614" s="1">
        <f t="shared" si="96"/>
        <v>5.8417360806663744E-2</v>
      </c>
      <c r="AC614" s="1">
        <f t="shared" si="97"/>
        <v>0.16188075405523894</v>
      </c>
      <c r="AD614" s="1">
        <f t="shared" si="98"/>
        <v>0.48169662428759313</v>
      </c>
      <c r="AE614" s="1">
        <f t="shared" si="99"/>
        <v>0.29800526085050416</v>
      </c>
      <c r="AY614" s="2" t="s">
        <v>275</v>
      </c>
      <c r="AZ614" s="3" t="s">
        <v>870</v>
      </c>
      <c r="BA614" s="1">
        <f>IFERROR(VLOOKUP(AY614,B381:AF755,26,FALSE),"")</f>
        <v>1</v>
      </c>
      <c r="BB614" s="1">
        <f>IFERROR(VLOOKUP(AY614,B381:AF755,27,FALSE),"")</f>
        <v>3.8225029084261258E-2</v>
      </c>
      <c r="BC614" s="1">
        <f>IFERROR(VLOOKUP(AY614,B381:AF755,28,FALSE),"")</f>
        <v>0.23358816686056175</v>
      </c>
      <c r="BD614" s="1">
        <f>IFERROR(VLOOKUP(AY614,B381:AF755,29,FALSE),"")</f>
        <v>0.46011301312946651</v>
      </c>
      <c r="BE614" s="1">
        <f>IFERROR(VLOOKUP(AY614,B381:AF755,30,FALSE),"")</f>
        <v>0.26807379092571049</v>
      </c>
      <c r="BF614" s="1">
        <f>IFERROR(VLOOKUP(AY614,B381:AF755,31,FALSE),"")</f>
        <v>0</v>
      </c>
    </row>
    <row r="615" spans="1:58" x14ac:dyDescent="0.25">
      <c r="A615">
        <v>2011</v>
      </c>
      <c r="B615" t="s">
        <v>477</v>
      </c>
      <c r="C615" t="s">
        <v>478</v>
      </c>
      <c r="D615">
        <v>91251</v>
      </c>
      <c r="E615">
        <v>12395</v>
      </c>
      <c r="F615">
        <v>6938</v>
      </c>
      <c r="G615">
        <v>57085</v>
      </c>
      <c r="H615">
        <v>14833</v>
      </c>
      <c r="I615">
        <v>10008</v>
      </c>
      <c r="J615">
        <v>509</v>
      </c>
      <c r="K615">
        <v>946</v>
      </c>
      <c r="L615">
        <v>4903</v>
      </c>
      <c r="M615">
        <v>3650</v>
      </c>
      <c r="AA615" s="1">
        <f t="shared" si="95"/>
        <v>1</v>
      </c>
      <c r="AB615" s="1">
        <f t="shared" si="96"/>
        <v>5.0859312549960033E-2</v>
      </c>
      <c r="AC615" s="1">
        <f t="shared" si="97"/>
        <v>9.4524380495603522E-2</v>
      </c>
      <c r="AD615" s="1">
        <f t="shared" si="98"/>
        <v>0.48990807354116706</v>
      </c>
      <c r="AE615" s="1">
        <f t="shared" si="99"/>
        <v>0.36470823341326941</v>
      </c>
      <c r="AY615" s="2" t="s">
        <v>481</v>
      </c>
      <c r="AZ615" s="3" t="s">
        <v>873</v>
      </c>
      <c r="BA615" s="1">
        <f>IFERROR(VLOOKUP(AY615,B381:AF755,26,FALSE),"")</f>
        <v>1</v>
      </c>
      <c r="BB615" s="1">
        <f>IFERROR(VLOOKUP(AY615,B381:AF755,27,FALSE),"")</f>
        <v>6.7709815078236132E-2</v>
      </c>
      <c r="BC615" s="1">
        <f>IFERROR(VLOOKUP(AY615,B381:AF755,28,FALSE),"")</f>
        <v>0.13428165007112375</v>
      </c>
      <c r="BD615" s="1">
        <f>IFERROR(VLOOKUP(AY615,B381:AF755,29,FALSE),"")</f>
        <v>0.51266002844950209</v>
      </c>
      <c r="BE615" s="1">
        <f>IFERROR(VLOOKUP(AY615,B381:AF755,30,FALSE),"")</f>
        <v>0.28534850640113796</v>
      </c>
      <c r="BF615" s="1">
        <f>IFERROR(VLOOKUP(AY615,B381:AF755,31,FALSE),"")</f>
        <v>0</v>
      </c>
    </row>
    <row r="616" spans="1:58" x14ac:dyDescent="0.25">
      <c r="A616">
        <v>2011</v>
      </c>
      <c r="B616" t="s">
        <v>479</v>
      </c>
      <c r="C616" t="s">
        <v>480</v>
      </c>
      <c r="D616">
        <v>45189</v>
      </c>
      <c r="E616">
        <v>7343</v>
      </c>
      <c r="F616">
        <v>6639</v>
      </c>
      <c r="G616">
        <v>25755</v>
      </c>
      <c r="H616">
        <v>5452</v>
      </c>
      <c r="I616">
        <v>4535</v>
      </c>
      <c r="J616">
        <v>190</v>
      </c>
      <c r="K616">
        <v>645</v>
      </c>
      <c r="L616">
        <v>2116</v>
      </c>
      <c r="M616">
        <v>1584</v>
      </c>
      <c r="AA616" s="1">
        <f t="shared" si="95"/>
        <v>1</v>
      </c>
      <c r="AB616" s="1">
        <f t="shared" si="96"/>
        <v>4.1896361631753032E-2</v>
      </c>
      <c r="AC616" s="1">
        <f t="shared" si="97"/>
        <v>0.14222712238147739</v>
      </c>
      <c r="AD616" s="1">
        <f t="shared" si="98"/>
        <v>0.46659316427783903</v>
      </c>
      <c r="AE616" s="1">
        <f t="shared" si="99"/>
        <v>0.34928335170893055</v>
      </c>
      <c r="AY616" s="2" t="s">
        <v>313</v>
      </c>
      <c r="AZ616" s="3" t="s">
        <v>874</v>
      </c>
      <c r="BA616" s="1">
        <f>IFERROR(VLOOKUP(AY616,B381:AF755,26,FALSE),"")</f>
        <v>1</v>
      </c>
      <c r="BB616" s="1">
        <f>IFERROR(VLOOKUP(AY616,B381:AF755,27,FALSE),"")</f>
        <v>5.5850450034618047E-2</v>
      </c>
      <c r="BC616" s="1">
        <f>IFERROR(VLOOKUP(AY616,B381:AF755,28,FALSE),"")</f>
        <v>0.15093468728363721</v>
      </c>
      <c r="BD616" s="1">
        <f>IFERROR(VLOOKUP(AY616,B381:AF755,29,FALSE),"")</f>
        <v>0.46203554119547657</v>
      </c>
      <c r="BE616" s="1">
        <f>IFERROR(VLOOKUP(AY616,B381:AF755,30,FALSE),"")</f>
        <v>0.33117932148626816</v>
      </c>
      <c r="BF616" s="1">
        <f>IFERROR(VLOOKUP(AY616,B381:AF755,31,FALSE),"")</f>
        <v>0</v>
      </c>
    </row>
    <row r="617" spans="1:58" x14ac:dyDescent="0.25">
      <c r="A617">
        <v>2011</v>
      </c>
      <c r="B617" t="s">
        <v>481</v>
      </c>
      <c r="C617" t="s">
        <v>482</v>
      </c>
      <c r="D617">
        <v>33442</v>
      </c>
      <c r="E617">
        <v>5354</v>
      </c>
      <c r="F617">
        <v>3793</v>
      </c>
      <c r="G617">
        <v>20532</v>
      </c>
      <c r="H617">
        <v>3763</v>
      </c>
      <c r="I617">
        <v>3515</v>
      </c>
      <c r="J617">
        <v>238</v>
      </c>
      <c r="K617">
        <v>472</v>
      </c>
      <c r="L617">
        <v>1802</v>
      </c>
      <c r="M617">
        <v>1003</v>
      </c>
      <c r="AA617" s="1">
        <f t="shared" si="95"/>
        <v>1</v>
      </c>
      <c r="AB617" s="1">
        <f t="shared" si="96"/>
        <v>6.7709815078236132E-2</v>
      </c>
      <c r="AC617" s="1">
        <f t="shared" si="97"/>
        <v>0.13428165007112375</v>
      </c>
      <c r="AD617" s="1">
        <f t="shared" si="98"/>
        <v>0.51266002844950209</v>
      </c>
      <c r="AE617" s="1">
        <f t="shared" si="99"/>
        <v>0.28534850640113796</v>
      </c>
      <c r="AY617" s="2" t="s">
        <v>175</v>
      </c>
      <c r="AZ617" s="4" t="s">
        <v>872</v>
      </c>
      <c r="BA617" s="1">
        <f>IFERROR(VLOOKUP(AY617,B381:AF755,26,FALSE),"")</f>
        <v>1</v>
      </c>
      <c r="BB617" s="1">
        <f>IFERROR(VLOOKUP(AY617,B381:AF755,27,FALSE),"")</f>
        <v>4.1547277936962751E-2</v>
      </c>
      <c r="BC617" s="1">
        <f>IFERROR(VLOOKUP(AY617,B381:AF755,28,FALSE),"")</f>
        <v>9.4376790830945564E-2</v>
      </c>
      <c r="BD617" s="1">
        <f>IFERROR(VLOOKUP(AY617,B381:AF755,29,FALSE),"")</f>
        <v>0.54835243553008595</v>
      </c>
      <c r="BE617" s="1">
        <f>IFERROR(VLOOKUP(AY617,B381:AF755,30,FALSE),"")</f>
        <v>0.31572349570200575</v>
      </c>
      <c r="BF617" s="1">
        <f>IFERROR(VLOOKUP(AY617,B381:AF755,31,FALSE),"")</f>
        <v>0</v>
      </c>
    </row>
    <row r="618" spans="1:58" x14ac:dyDescent="0.25">
      <c r="A618">
        <v>2011</v>
      </c>
      <c r="B618" t="s">
        <v>483</v>
      </c>
      <c r="C618" t="s">
        <v>484</v>
      </c>
      <c r="D618">
        <v>86901</v>
      </c>
      <c r="E618">
        <v>11631</v>
      </c>
      <c r="F618">
        <v>8076</v>
      </c>
      <c r="G618">
        <v>53939</v>
      </c>
      <c r="H618">
        <v>13255</v>
      </c>
      <c r="I618">
        <v>10513</v>
      </c>
      <c r="J618">
        <v>431</v>
      </c>
      <c r="K618">
        <v>1439</v>
      </c>
      <c r="L618">
        <v>4746</v>
      </c>
      <c r="M618">
        <v>3897</v>
      </c>
      <c r="AA618" s="1">
        <f t="shared" si="95"/>
        <v>1</v>
      </c>
      <c r="AB618" s="1">
        <f t="shared" si="96"/>
        <v>4.0996861029201942E-2</v>
      </c>
      <c r="AC618" s="1">
        <f t="shared" si="97"/>
        <v>0.13687815086083896</v>
      </c>
      <c r="AD618" s="1">
        <f t="shared" si="98"/>
        <v>0.45144107295729097</v>
      </c>
      <c r="AE618" s="1">
        <f t="shared" si="99"/>
        <v>0.37068391515266813</v>
      </c>
      <c r="AY618" s="2" t="s">
        <v>603</v>
      </c>
      <c r="AZ618" s="3" t="s">
        <v>869</v>
      </c>
      <c r="BA618" s="1">
        <f>IFERROR(VLOOKUP(AY618,B381:AF755,26,FALSE),"")</f>
        <v>1</v>
      </c>
      <c r="BB618" s="1">
        <f>IFERROR(VLOOKUP(AY618,B381:AF755,27,FALSE),"")</f>
        <v>3.2500408296586639E-2</v>
      </c>
      <c r="BC618" s="1">
        <f>IFERROR(VLOOKUP(AY618,B381:AF755,28,FALSE),"")</f>
        <v>0.11927704284392182</v>
      </c>
      <c r="BD618" s="1">
        <f>IFERROR(VLOOKUP(AY618,B381:AF755,29,FALSE),"")</f>
        <v>0.52931569492079045</v>
      </c>
      <c r="BE618" s="1">
        <f>IFERROR(VLOOKUP(AY618,B381:AF755,30,FALSE),"")</f>
        <v>0.31890685393870105</v>
      </c>
      <c r="BF618" s="1">
        <f>IFERROR(VLOOKUP(AY618,B381:AF755,31,FALSE),"")</f>
        <v>0</v>
      </c>
    </row>
    <row r="619" spans="1:58" x14ac:dyDescent="0.25">
      <c r="A619">
        <v>2011</v>
      </c>
      <c r="B619" t="s">
        <v>485</v>
      </c>
      <c r="C619" t="s">
        <v>486</v>
      </c>
      <c r="D619">
        <v>44793</v>
      </c>
      <c r="E619">
        <v>4497</v>
      </c>
      <c r="F619">
        <v>5116</v>
      </c>
      <c r="G619">
        <v>24338</v>
      </c>
      <c r="H619">
        <v>10842</v>
      </c>
      <c r="I619">
        <v>6003</v>
      </c>
      <c r="J619">
        <v>220</v>
      </c>
      <c r="K619">
        <v>975</v>
      </c>
      <c r="L619">
        <v>2312</v>
      </c>
      <c r="M619">
        <v>2496</v>
      </c>
      <c r="AA619" s="1">
        <f t="shared" si="95"/>
        <v>1</v>
      </c>
      <c r="AB619" s="1">
        <f t="shared" si="96"/>
        <v>3.6648342495418956E-2</v>
      </c>
      <c r="AC619" s="1">
        <f t="shared" si="97"/>
        <v>0.16241879060469766</v>
      </c>
      <c r="AD619" s="1">
        <f t="shared" si="98"/>
        <v>0.3851407629518574</v>
      </c>
      <c r="AE619" s="1">
        <f t="shared" si="99"/>
        <v>0.41579210394802596</v>
      </c>
      <c r="AY619" s="2" t="s">
        <v>619</v>
      </c>
      <c r="AZ619" s="3" t="s">
        <v>874</v>
      </c>
      <c r="BA619" s="1">
        <f>IFERROR(VLOOKUP(AY619,B381:AF755,26,FALSE),"")</f>
        <v>1</v>
      </c>
      <c r="BB619" s="1">
        <f>IFERROR(VLOOKUP(AY619,B381:AF755,27,FALSE),"")</f>
        <v>8.3459133060168209E-2</v>
      </c>
      <c r="BC619" s="1">
        <f>IFERROR(VLOOKUP(AY619,B381:AF755,28,FALSE),"")</f>
        <v>7.2676299331464314E-2</v>
      </c>
      <c r="BD619" s="1">
        <f>IFERROR(VLOOKUP(AY619,B381:AF755,29,FALSE),"")</f>
        <v>0.43907698943282297</v>
      </c>
      <c r="BE619" s="1">
        <f>IFERROR(VLOOKUP(AY619,B381:AF755,30,FALSE),"")</f>
        <v>0.40478757817554456</v>
      </c>
      <c r="BF619" s="1">
        <f>IFERROR(VLOOKUP(AY619,B381:AF755,31,FALSE),"")</f>
        <v>0</v>
      </c>
    </row>
    <row r="620" spans="1:58" x14ac:dyDescent="0.25">
      <c r="A620">
        <v>2011</v>
      </c>
      <c r="B620" t="s">
        <v>487</v>
      </c>
      <c r="C620" t="s">
        <v>488</v>
      </c>
      <c r="D620">
        <v>40924</v>
      </c>
      <c r="E620">
        <v>4462</v>
      </c>
      <c r="F620">
        <v>4759</v>
      </c>
      <c r="G620">
        <v>21463</v>
      </c>
      <c r="H620">
        <v>10240</v>
      </c>
      <c r="I620">
        <v>5502</v>
      </c>
      <c r="J620">
        <v>191</v>
      </c>
      <c r="K620">
        <v>898</v>
      </c>
      <c r="L620">
        <v>2031</v>
      </c>
      <c r="M620">
        <v>2382</v>
      </c>
      <c r="AA620" s="1">
        <f t="shared" si="95"/>
        <v>1</v>
      </c>
      <c r="AB620" s="1">
        <f t="shared" si="96"/>
        <v>3.4714649218466009E-2</v>
      </c>
      <c r="AC620" s="1">
        <f t="shared" si="97"/>
        <v>0.16321337695383498</v>
      </c>
      <c r="AD620" s="1">
        <f t="shared" si="98"/>
        <v>0.36913849509269359</v>
      </c>
      <c r="AE620" s="1">
        <f t="shared" si="99"/>
        <v>0.43293347873500543</v>
      </c>
      <c r="AY620" s="2" t="s">
        <v>199</v>
      </c>
      <c r="AZ620" s="3" t="s">
        <v>874</v>
      </c>
      <c r="BA620" s="1">
        <f>IFERROR(VLOOKUP(AY620,B381:AF755,26,FALSE),"")</f>
        <v>1</v>
      </c>
      <c r="BB620" s="1">
        <f>IFERROR(VLOOKUP(AY620,B381:AF755,27,FALSE),"")</f>
        <v>3.93885949441505E-2</v>
      </c>
      <c r="BC620" s="1">
        <f>IFERROR(VLOOKUP(AY620,B381:AF755,28,FALSE),"")</f>
        <v>5.4673721340388004E-2</v>
      </c>
      <c r="BD620" s="1">
        <f>IFERROR(VLOOKUP(AY620,B381:AF755,29,FALSE),"")</f>
        <v>0.52929649225945519</v>
      </c>
      <c r="BE620" s="1">
        <f>IFERROR(VLOOKUP(AY620,B381:AF755,30,FALSE),"")</f>
        <v>0.37664119145600627</v>
      </c>
      <c r="BF620" s="1">
        <f>IFERROR(VLOOKUP(AY620,B381:AF755,31,FALSE),"")</f>
        <v>0</v>
      </c>
    </row>
    <row r="621" spans="1:58" x14ac:dyDescent="0.25">
      <c r="A621">
        <v>2011</v>
      </c>
      <c r="B621" t="s">
        <v>489</v>
      </c>
      <c r="C621" t="s">
        <v>490</v>
      </c>
      <c r="D621">
        <v>46016</v>
      </c>
      <c r="E621">
        <v>6481</v>
      </c>
      <c r="F621">
        <v>7082</v>
      </c>
      <c r="G621">
        <v>24599</v>
      </c>
      <c r="H621">
        <v>7854</v>
      </c>
      <c r="I621">
        <v>5364</v>
      </c>
      <c r="J621">
        <v>300</v>
      </c>
      <c r="K621">
        <v>1266</v>
      </c>
      <c r="L621">
        <v>2059</v>
      </c>
      <c r="M621">
        <v>1739</v>
      </c>
      <c r="AA621" s="1">
        <f t="shared" si="95"/>
        <v>1</v>
      </c>
      <c r="AB621" s="1">
        <f t="shared" si="96"/>
        <v>5.5928411633109618E-2</v>
      </c>
      <c r="AC621" s="1">
        <f t="shared" si="97"/>
        <v>0.23601789709172261</v>
      </c>
      <c r="AD621" s="1">
        <f t="shared" si="98"/>
        <v>0.38385533184190901</v>
      </c>
      <c r="AE621" s="1">
        <f t="shared" si="99"/>
        <v>0.32419835943325875</v>
      </c>
      <c r="AY621" s="2" t="s">
        <v>201</v>
      </c>
      <c r="AZ621" s="3" t="s">
        <v>873</v>
      </c>
      <c r="BA621" s="1">
        <f>IFERROR(VLOOKUP(AY621,B381:AF755,26,FALSE),"")</f>
        <v>1</v>
      </c>
      <c r="BB621" s="1">
        <f>IFERROR(VLOOKUP(AY621,B381:AF755,27,FALSE),"")</f>
        <v>4.2157632888190626E-2</v>
      </c>
      <c r="BC621" s="1">
        <f>IFERROR(VLOOKUP(AY621,B381:AF755,28,FALSE),"")</f>
        <v>6.3629222309505101E-2</v>
      </c>
      <c r="BD621" s="1">
        <f>IFERROR(VLOOKUP(AY621,B381:AF755,29,FALSE),"")</f>
        <v>0.45496203194553547</v>
      </c>
      <c r="BE621" s="1">
        <f>IFERROR(VLOOKUP(AY621,B381:AF755,30,FALSE),"")</f>
        <v>0.43925111285676877</v>
      </c>
      <c r="BF621" s="1">
        <f>IFERROR(VLOOKUP(AY621,B381:AF755,31,FALSE),"")</f>
        <v>0</v>
      </c>
    </row>
    <row r="622" spans="1:58" x14ac:dyDescent="0.25">
      <c r="A622">
        <v>2011</v>
      </c>
      <c r="B622" t="s">
        <v>491</v>
      </c>
      <c r="C622" t="s">
        <v>492</v>
      </c>
      <c r="D622">
        <v>38065</v>
      </c>
      <c r="E622">
        <v>6541</v>
      </c>
      <c r="F622">
        <v>3237</v>
      </c>
      <c r="G622">
        <v>22140</v>
      </c>
      <c r="H622">
        <v>6147</v>
      </c>
      <c r="I622">
        <v>4112</v>
      </c>
      <c r="J622">
        <v>243</v>
      </c>
      <c r="K622">
        <v>455</v>
      </c>
      <c r="L622">
        <v>1930</v>
      </c>
      <c r="M622">
        <v>1484</v>
      </c>
      <c r="AA622" s="1">
        <f t="shared" si="95"/>
        <v>1</v>
      </c>
      <c r="AB622" s="1">
        <f t="shared" si="96"/>
        <v>5.9095330739299609E-2</v>
      </c>
      <c r="AC622" s="1">
        <f t="shared" si="97"/>
        <v>0.11065175097276264</v>
      </c>
      <c r="AD622" s="1">
        <f t="shared" si="98"/>
        <v>0.4693579766536965</v>
      </c>
      <c r="AE622" s="1">
        <f t="shared" si="99"/>
        <v>0.36089494163424124</v>
      </c>
      <c r="AY622" s="2" t="s">
        <v>55</v>
      </c>
      <c r="AZ622" s="3" t="s">
        <v>874</v>
      </c>
      <c r="BA622" s="1">
        <f>IFERROR(VLOOKUP(AY622,B381:AF755,26,FALSE),"")</f>
        <v>1</v>
      </c>
      <c r="BB622" s="1">
        <f>IFERROR(VLOOKUP(AY622,B381:AF755,27,FALSE),"")</f>
        <v>8.3603480634703978E-2</v>
      </c>
      <c r="BC622" s="1">
        <f>IFERROR(VLOOKUP(AY622,B381:AF755,28,FALSE),"")</f>
        <v>5.9204913837229145E-2</v>
      </c>
      <c r="BD622" s="1">
        <f>IFERROR(VLOOKUP(AY622,B381:AF755,29,FALSE),"")</f>
        <v>0.40453847466302678</v>
      </c>
      <c r="BE622" s="1">
        <f>IFERROR(VLOOKUP(AY622,B381:AF755,30,FALSE),"")</f>
        <v>0.45265313086504011</v>
      </c>
      <c r="BF622" s="1">
        <f>IFERROR(VLOOKUP(AY622,B381:AF755,31,FALSE),"")</f>
        <v>0</v>
      </c>
    </row>
    <row r="623" spans="1:58" x14ac:dyDescent="0.25">
      <c r="A623">
        <v>2011</v>
      </c>
      <c r="B623" t="s">
        <v>493</v>
      </c>
      <c r="C623" t="s">
        <v>494</v>
      </c>
      <c r="D623">
        <v>71755</v>
      </c>
      <c r="E623">
        <v>12045</v>
      </c>
      <c r="F623">
        <v>6296</v>
      </c>
      <c r="G623">
        <v>44114</v>
      </c>
      <c r="H623">
        <v>9300</v>
      </c>
      <c r="I623">
        <v>8100</v>
      </c>
      <c r="J623">
        <v>452</v>
      </c>
      <c r="K623">
        <v>947</v>
      </c>
      <c r="L623">
        <v>4100</v>
      </c>
      <c r="M623">
        <v>2601</v>
      </c>
      <c r="AA623" s="1">
        <f t="shared" si="95"/>
        <v>1</v>
      </c>
      <c r="AB623" s="1">
        <f t="shared" si="96"/>
        <v>5.5802469135802467E-2</v>
      </c>
      <c r="AC623" s="1">
        <f t="shared" si="97"/>
        <v>0.11691358024691358</v>
      </c>
      <c r="AD623" s="1">
        <f t="shared" si="98"/>
        <v>0.50617283950617287</v>
      </c>
      <c r="AE623" s="1">
        <f t="shared" si="99"/>
        <v>0.32111111111111112</v>
      </c>
      <c r="AY623" s="2" t="s">
        <v>371</v>
      </c>
      <c r="AZ623" s="3" t="s">
        <v>874</v>
      </c>
      <c r="BA623" s="1">
        <f>IFERROR(VLOOKUP(AY623,B381:AF755,26,FALSE),"")</f>
        <v>1</v>
      </c>
      <c r="BB623" s="1">
        <f>IFERROR(VLOOKUP(AY623,B381:AF755,27,FALSE),"")</f>
        <v>4.0745557000433461E-2</v>
      </c>
      <c r="BC623" s="1">
        <f>IFERROR(VLOOKUP(AY623,B381:AF755,28,FALSE),"")</f>
        <v>0.11978037855801185</v>
      </c>
      <c r="BD623" s="1">
        <f>IFERROR(VLOOKUP(AY623,B381:AF755,29,FALSE),"")</f>
        <v>0.53706111833550063</v>
      </c>
      <c r="BE623" s="1">
        <f>IFERROR(VLOOKUP(AY623,B381:AF755,30,FALSE),"")</f>
        <v>0.30241294610605401</v>
      </c>
      <c r="BF623" s="1">
        <f>IFERROR(VLOOKUP(AY623,B381:AF755,31,FALSE),"")</f>
        <v>0</v>
      </c>
    </row>
    <row r="624" spans="1:58" x14ac:dyDescent="0.25">
      <c r="A624">
        <v>2011</v>
      </c>
      <c r="B624" t="s">
        <v>495</v>
      </c>
      <c r="C624" t="s">
        <v>496</v>
      </c>
      <c r="D624">
        <v>90556</v>
      </c>
      <c r="E624">
        <v>10185</v>
      </c>
      <c r="F624">
        <v>8460</v>
      </c>
      <c r="G624">
        <v>56514</v>
      </c>
      <c r="H624">
        <v>15397</v>
      </c>
      <c r="I624">
        <v>10749</v>
      </c>
      <c r="J624">
        <v>373</v>
      </c>
      <c r="K624">
        <v>1625</v>
      </c>
      <c r="L624">
        <v>4959</v>
      </c>
      <c r="M624">
        <v>3792</v>
      </c>
      <c r="AA624" s="1">
        <f t="shared" si="95"/>
        <v>1</v>
      </c>
      <c r="AB624" s="1">
        <f t="shared" si="96"/>
        <v>3.4700902409526467E-2</v>
      </c>
      <c r="AC624" s="1">
        <f t="shared" si="97"/>
        <v>0.15117685366080566</v>
      </c>
      <c r="AD624" s="1">
        <f t="shared" si="98"/>
        <v>0.46134524141780631</v>
      </c>
      <c r="AE624" s="1">
        <f t="shared" si="99"/>
        <v>0.35277700251186156</v>
      </c>
      <c r="AY624" s="2" t="s">
        <v>215</v>
      </c>
      <c r="AZ624" s="3" t="s">
        <v>874</v>
      </c>
      <c r="BA624" s="1">
        <f>IFERROR(VLOOKUP(AY624,B381:AF755,26,FALSE),"")</f>
        <v>1</v>
      </c>
      <c r="BB624" s="1">
        <f>IFERROR(VLOOKUP(AY624,B381:AF755,27,FALSE),"")</f>
        <v>4.3611793611793612E-2</v>
      </c>
      <c r="BC624" s="1">
        <f>IFERROR(VLOOKUP(AY624,B381:AF755,28,FALSE),"")</f>
        <v>7.0229320229320227E-2</v>
      </c>
      <c r="BD624" s="1">
        <f>IFERROR(VLOOKUP(AY624,B381:AF755,29,FALSE),"")</f>
        <v>0.55139230139230144</v>
      </c>
      <c r="BE624" s="1">
        <f>IFERROR(VLOOKUP(AY624,B381:AF755,30,FALSE),"")</f>
        <v>0.33476658476658477</v>
      </c>
      <c r="BF624" s="1">
        <f>IFERROR(VLOOKUP(AY624,B381:AF755,31,FALSE),"")</f>
        <v>0</v>
      </c>
    </row>
    <row r="625" spans="1:58" x14ac:dyDescent="0.25">
      <c r="A625">
        <v>2011</v>
      </c>
      <c r="B625" t="s">
        <v>497</v>
      </c>
      <c r="C625" t="s">
        <v>498</v>
      </c>
      <c r="D625">
        <v>58977</v>
      </c>
      <c r="E625">
        <v>8703</v>
      </c>
      <c r="F625">
        <v>3817</v>
      </c>
      <c r="G625">
        <v>37529</v>
      </c>
      <c r="H625">
        <v>8928</v>
      </c>
      <c r="I625">
        <v>6700</v>
      </c>
      <c r="J625">
        <v>334</v>
      </c>
      <c r="K625">
        <v>557</v>
      </c>
      <c r="L625">
        <v>3423</v>
      </c>
      <c r="M625">
        <v>2386</v>
      </c>
      <c r="AA625" s="1">
        <f t="shared" si="95"/>
        <v>1</v>
      </c>
      <c r="AB625" s="1">
        <f t="shared" si="96"/>
        <v>4.9850746268656716E-2</v>
      </c>
      <c r="AC625" s="1">
        <f t="shared" si="97"/>
        <v>8.3134328358208956E-2</v>
      </c>
      <c r="AD625" s="1">
        <f t="shared" si="98"/>
        <v>0.51089552238805969</v>
      </c>
      <c r="AE625" s="1">
        <f t="shared" si="99"/>
        <v>0.35611940298507461</v>
      </c>
      <c r="AY625" s="2" t="s">
        <v>545</v>
      </c>
      <c r="AZ625" s="3" t="s">
        <v>874</v>
      </c>
      <c r="BA625" s="1">
        <f>IFERROR(VLOOKUP(AY625,B381:AF755,26,FALSE),"")</f>
        <v>1</v>
      </c>
      <c r="BB625" s="1">
        <f>IFERROR(VLOOKUP(AY625,B381:AF755,27,FALSE),"")</f>
        <v>5.1779519465501737E-2</v>
      </c>
      <c r="BC625" s="1">
        <f>IFERROR(VLOOKUP(AY625,B381:AF755,28,FALSE),"")</f>
        <v>0.10240267249132726</v>
      </c>
      <c r="BD625" s="1">
        <f>IFERROR(VLOOKUP(AY625,B381:AF755,29,FALSE),"")</f>
        <v>0.446742901194912</v>
      </c>
      <c r="BE625" s="1">
        <f>IFERROR(VLOOKUP(AY625,B381:AF755,30,FALSE),"")</f>
        <v>0.39907490684825903</v>
      </c>
      <c r="BF625" s="1">
        <f>IFERROR(VLOOKUP(AY625,B381:AF755,31,FALSE),"")</f>
        <v>0</v>
      </c>
    </row>
    <row r="626" spans="1:58" x14ac:dyDescent="0.25">
      <c r="A626">
        <v>2011</v>
      </c>
      <c r="B626" t="s">
        <v>499</v>
      </c>
      <c r="C626" t="s">
        <v>500</v>
      </c>
      <c r="D626">
        <v>66048</v>
      </c>
      <c r="E626">
        <v>6277</v>
      </c>
      <c r="F626">
        <v>4462</v>
      </c>
      <c r="G626">
        <v>44710</v>
      </c>
      <c r="H626">
        <v>10599</v>
      </c>
      <c r="I626">
        <v>8768</v>
      </c>
      <c r="J626">
        <v>247</v>
      </c>
      <c r="K626">
        <v>1091</v>
      </c>
      <c r="L626">
        <v>4452</v>
      </c>
      <c r="M626">
        <v>2978</v>
      </c>
      <c r="AA626" s="1">
        <f t="shared" si="95"/>
        <v>1</v>
      </c>
      <c r="AB626" s="1">
        <f t="shared" si="96"/>
        <v>2.8170620437956203E-2</v>
      </c>
      <c r="AC626" s="1">
        <f t="shared" si="97"/>
        <v>0.12442974452554745</v>
      </c>
      <c r="AD626" s="1">
        <f t="shared" si="98"/>
        <v>0.50775547445255476</v>
      </c>
      <c r="AE626" s="1">
        <f t="shared" si="99"/>
        <v>0.33964416058394159</v>
      </c>
      <c r="AY626" s="2" t="s">
        <v>95</v>
      </c>
      <c r="AZ626" s="3" t="s">
        <v>869</v>
      </c>
      <c r="BA626" s="1">
        <f>IFERROR(VLOOKUP(AY626,B381:AF755,26,FALSE),"")</f>
        <v>1</v>
      </c>
      <c r="BB626" s="1">
        <f>IFERROR(VLOOKUP(AY626,B381:AF755,27,FALSE),"")</f>
        <v>2.9347826086956522E-2</v>
      </c>
      <c r="BC626" s="1">
        <f>IFERROR(VLOOKUP(AY626,B381:AF755,28,FALSE),"")</f>
        <v>0.13097826086956521</v>
      </c>
      <c r="BD626" s="1">
        <f>IFERROR(VLOOKUP(AY626,B381:AF755,29,FALSE),"")</f>
        <v>0.49687500000000001</v>
      </c>
      <c r="BE626" s="1">
        <f>IFERROR(VLOOKUP(AY626,B381:AF755,30,FALSE),"")</f>
        <v>0.34279891304347826</v>
      </c>
      <c r="BF626" s="1">
        <f>IFERROR(VLOOKUP(AY626,B381:AF755,31,FALSE),"")</f>
        <v>0</v>
      </c>
    </row>
    <row r="627" spans="1:58" x14ac:dyDescent="0.25">
      <c r="A627">
        <v>2011</v>
      </c>
      <c r="B627" t="s">
        <v>501</v>
      </c>
      <c r="C627" t="s">
        <v>502</v>
      </c>
      <c r="D627">
        <v>56774</v>
      </c>
      <c r="E627">
        <v>5726</v>
      </c>
      <c r="F627">
        <v>3172</v>
      </c>
      <c r="G627">
        <v>38218</v>
      </c>
      <c r="H627">
        <v>9658</v>
      </c>
      <c r="I627">
        <v>7106</v>
      </c>
      <c r="J627">
        <v>265</v>
      </c>
      <c r="K627">
        <v>620</v>
      </c>
      <c r="L627">
        <v>3681</v>
      </c>
      <c r="M627">
        <v>2540</v>
      </c>
      <c r="AA627" s="1">
        <f t="shared" si="95"/>
        <v>1</v>
      </c>
      <c r="AB627" s="1">
        <f t="shared" si="96"/>
        <v>3.7292428933295804E-2</v>
      </c>
      <c r="AC627" s="1">
        <f t="shared" si="97"/>
        <v>8.7250211089220375E-2</v>
      </c>
      <c r="AD627" s="1">
        <f t="shared" si="98"/>
        <v>0.51801294680551646</v>
      </c>
      <c r="AE627" s="1">
        <f t="shared" si="99"/>
        <v>0.35744441317196735</v>
      </c>
      <c r="AY627" s="2" t="s">
        <v>655</v>
      </c>
      <c r="AZ627" s="3" t="s">
        <v>873</v>
      </c>
      <c r="BA627" s="1">
        <f>IFERROR(VLOOKUP(AY627,B381:AF755,26,FALSE),"")</f>
        <v>1</v>
      </c>
      <c r="BB627" s="1">
        <f>IFERROR(VLOOKUP(AY627,B381:AF755,27,FALSE),"")</f>
        <v>5.4688239190084212E-2</v>
      </c>
      <c r="BC627" s="1">
        <f>IFERROR(VLOOKUP(AY627,B381:AF755,28,FALSE),"")</f>
        <v>4.2009650865739427E-2</v>
      </c>
      <c r="BD627" s="1">
        <f>IFERROR(VLOOKUP(AY627,B381:AF755,29,FALSE),"")</f>
        <v>0.49086952407985618</v>
      </c>
      <c r="BE627" s="1">
        <f>IFERROR(VLOOKUP(AY627,B381:AF755,30,FALSE),"")</f>
        <v>0.41243258586432019</v>
      </c>
      <c r="BF627" s="1">
        <f>IFERROR(VLOOKUP(AY627,B381:AF755,31,FALSE),"")</f>
        <v>0</v>
      </c>
    </row>
    <row r="628" spans="1:58" x14ac:dyDescent="0.25">
      <c r="A628">
        <v>2011</v>
      </c>
      <c r="B628" t="s">
        <v>503</v>
      </c>
      <c r="C628" t="s">
        <v>504</v>
      </c>
      <c r="D628">
        <v>40213</v>
      </c>
      <c r="E628">
        <v>2921</v>
      </c>
      <c r="F628">
        <v>2611</v>
      </c>
      <c r="G628">
        <v>22811</v>
      </c>
      <c r="H628">
        <v>11870</v>
      </c>
      <c r="I628">
        <v>5227</v>
      </c>
      <c r="J628">
        <v>120</v>
      </c>
      <c r="K628">
        <v>567</v>
      </c>
      <c r="L628">
        <v>2149</v>
      </c>
      <c r="M628">
        <v>2391</v>
      </c>
      <c r="AA628" s="1">
        <f t="shared" si="95"/>
        <v>1</v>
      </c>
      <c r="AB628" s="1">
        <f t="shared" si="96"/>
        <v>2.2957719533193036E-2</v>
      </c>
      <c r="AC628" s="1">
        <f t="shared" si="97"/>
        <v>0.10847522479433709</v>
      </c>
      <c r="AD628" s="1">
        <f t="shared" si="98"/>
        <v>0.41113449397359864</v>
      </c>
      <c r="AE628" s="1">
        <f t="shared" si="99"/>
        <v>0.45743256169887125</v>
      </c>
      <c r="AY628" s="2" t="s">
        <v>249</v>
      </c>
      <c r="AZ628" s="4" t="s">
        <v>872</v>
      </c>
      <c r="BA628" s="1">
        <f>IFERROR(VLOOKUP(AY628,B381:AF755,26,FALSE),"")</f>
        <v>1</v>
      </c>
      <c r="BB628" s="1">
        <f>IFERROR(VLOOKUP(AY628,B381:AF755,27,FALSE),"")</f>
        <v>4.6776427142637328E-2</v>
      </c>
      <c r="BC628" s="1">
        <f>IFERROR(VLOOKUP(AY628,B381:AF755,28,FALSE),"")</f>
        <v>0.10663178950607786</v>
      </c>
      <c r="BD628" s="1">
        <f>IFERROR(VLOOKUP(AY628,B381:AF755,29,FALSE),"")</f>
        <v>0.57670410832435759</v>
      </c>
      <c r="BE628" s="1">
        <f>IFERROR(VLOOKUP(AY628,B381:AF755,30,FALSE),"")</f>
        <v>0.26988767502692723</v>
      </c>
      <c r="BF628" s="1">
        <f>IFERROR(VLOOKUP(AY628,B381:AF755,31,FALSE),"")</f>
        <v>0</v>
      </c>
    </row>
    <row r="629" spans="1:58" x14ac:dyDescent="0.25">
      <c r="A629">
        <v>2011</v>
      </c>
      <c r="B629" t="s">
        <v>505</v>
      </c>
      <c r="C629" t="s">
        <v>506</v>
      </c>
      <c r="D629">
        <v>48313</v>
      </c>
      <c r="E629">
        <v>7053</v>
      </c>
      <c r="F629">
        <v>3922</v>
      </c>
      <c r="G629">
        <v>31488</v>
      </c>
      <c r="H629">
        <v>5850</v>
      </c>
      <c r="I629">
        <v>5406</v>
      </c>
      <c r="J629">
        <v>522</v>
      </c>
      <c r="K629">
        <v>549</v>
      </c>
      <c r="L629">
        <v>2815</v>
      </c>
      <c r="M629">
        <v>1520</v>
      </c>
      <c r="AA629" s="1">
        <f t="shared" si="95"/>
        <v>1</v>
      </c>
      <c r="AB629" s="1">
        <f t="shared" si="96"/>
        <v>9.6559378468368484E-2</v>
      </c>
      <c r="AC629" s="1">
        <f t="shared" si="97"/>
        <v>0.10155382907880134</v>
      </c>
      <c r="AD629" s="1">
        <f t="shared" si="98"/>
        <v>0.52071772105068448</v>
      </c>
      <c r="AE629" s="1">
        <f t="shared" si="99"/>
        <v>0.28116907140214575</v>
      </c>
      <c r="AY629" s="2" t="s">
        <v>29</v>
      </c>
      <c r="AZ629" s="3" t="s">
        <v>870</v>
      </c>
      <c r="BA629" s="1">
        <f>IFERROR(VLOOKUP(AY629,B381:AF755,26,FALSE),"")</f>
        <v>1</v>
      </c>
      <c r="BB629" s="1">
        <f>IFERROR(VLOOKUP(AY629,B381:AF755,27,FALSE),"")</f>
        <v>2.5740761926553026E-2</v>
      </c>
      <c r="BC629" s="1">
        <f>IFERROR(VLOOKUP(AY629,B381:AF755,28,FALSE),"")</f>
        <v>0.33371467795446746</v>
      </c>
      <c r="BD629" s="1">
        <f>IFERROR(VLOOKUP(AY629,B381:AF755,29,FALSE),"")</f>
        <v>0.38725546276169776</v>
      </c>
      <c r="BE629" s="1">
        <f>IFERROR(VLOOKUP(AY629,B381:AF755,30,FALSE),"")</f>
        <v>0.25328909735728178</v>
      </c>
      <c r="BF629" s="1">
        <f>IFERROR(VLOOKUP(AY629,B381:AF755,31,FALSE),"")</f>
        <v>0</v>
      </c>
    </row>
    <row r="630" spans="1:58" x14ac:dyDescent="0.25">
      <c r="A630">
        <v>2011</v>
      </c>
      <c r="B630" t="s">
        <v>507</v>
      </c>
      <c r="C630" t="s">
        <v>508</v>
      </c>
      <c r="D630">
        <v>55875</v>
      </c>
      <c r="E630">
        <v>5043</v>
      </c>
      <c r="F630">
        <v>4156</v>
      </c>
      <c r="G630">
        <v>36344</v>
      </c>
      <c r="H630">
        <v>10332</v>
      </c>
      <c r="I630">
        <v>7717</v>
      </c>
      <c r="J630">
        <v>258</v>
      </c>
      <c r="K630">
        <v>1022</v>
      </c>
      <c r="L630">
        <v>3840</v>
      </c>
      <c r="M630">
        <v>2597</v>
      </c>
      <c r="AA630" s="1">
        <f t="shared" si="95"/>
        <v>1</v>
      </c>
      <c r="AB630" s="1">
        <f t="shared" si="96"/>
        <v>3.3432681093689257E-2</v>
      </c>
      <c r="AC630" s="1">
        <f t="shared" si="97"/>
        <v>0.13243488402228845</v>
      </c>
      <c r="AD630" s="1">
        <f t="shared" si="98"/>
        <v>0.49760269534793311</v>
      </c>
      <c r="AE630" s="1">
        <f t="shared" si="99"/>
        <v>0.33652973953608917</v>
      </c>
      <c r="AY630" s="2" t="s">
        <v>469</v>
      </c>
      <c r="AZ630" s="3" t="s">
        <v>869</v>
      </c>
      <c r="BA630" s="1">
        <f>IFERROR(VLOOKUP(AY630,B381:AF755,26,FALSE),"")</f>
        <v>1</v>
      </c>
      <c r="BB630" s="1">
        <f>IFERROR(VLOOKUP(AY630,B381:AF755,27,FALSE),"")</f>
        <v>3.3518132343217537E-2</v>
      </c>
      <c r="BC630" s="1">
        <f>IFERROR(VLOOKUP(AY630,B381:AF755,28,FALSE),"")</f>
        <v>0.18498550429784855</v>
      </c>
      <c r="BD630" s="1">
        <f>IFERROR(VLOOKUP(AY630,B381:AF755,29,FALSE),"")</f>
        <v>0.33614770357560653</v>
      </c>
      <c r="BE630" s="1">
        <f>IFERROR(VLOOKUP(AY630,B381:AF755,30,FALSE),"")</f>
        <v>0.44534865978332738</v>
      </c>
      <c r="BF630" s="1">
        <f>IFERROR(VLOOKUP(AY630,B381:AF755,31,FALSE),"")</f>
        <v>0</v>
      </c>
    </row>
    <row r="631" spans="1:58" x14ac:dyDescent="0.25">
      <c r="A631">
        <v>2011</v>
      </c>
      <c r="B631" t="s">
        <v>509</v>
      </c>
      <c r="C631" t="s">
        <v>510</v>
      </c>
      <c r="D631">
        <v>83749</v>
      </c>
      <c r="E631">
        <v>11529</v>
      </c>
      <c r="F631">
        <v>3548</v>
      </c>
      <c r="G631">
        <v>54614</v>
      </c>
      <c r="H631">
        <v>14058</v>
      </c>
      <c r="I631">
        <v>10309</v>
      </c>
      <c r="J631">
        <v>511</v>
      </c>
      <c r="K631">
        <v>787</v>
      </c>
      <c r="L631">
        <v>5393</v>
      </c>
      <c r="M631">
        <v>3618</v>
      </c>
      <c r="AA631" s="1">
        <f t="shared" si="95"/>
        <v>1</v>
      </c>
      <c r="AB631" s="1">
        <f t="shared" si="96"/>
        <v>4.956833834513532E-2</v>
      </c>
      <c r="AC631" s="1">
        <f t="shared" si="97"/>
        <v>7.6341061208652639E-2</v>
      </c>
      <c r="AD631" s="1">
        <f t="shared" si="98"/>
        <v>0.52313512464836553</v>
      </c>
      <c r="AE631" s="1">
        <f t="shared" si="99"/>
        <v>0.35095547579784653</v>
      </c>
      <c r="AY631" s="2" t="s">
        <v>301</v>
      </c>
      <c r="AZ631" s="3" t="s">
        <v>869</v>
      </c>
      <c r="BA631" s="1">
        <f>IFERROR(VLOOKUP(AY631,B381:AF755,26,FALSE),"")</f>
        <v>1</v>
      </c>
      <c r="BB631" s="1">
        <f>IFERROR(VLOOKUP(AY631,B381:AF755,27,FALSE),"")</f>
        <v>3.6160223753870742E-2</v>
      </c>
      <c r="BC631" s="1">
        <f>IFERROR(VLOOKUP(AY631,B381:AF755,28,FALSE),"")</f>
        <v>0.24293277394865648</v>
      </c>
      <c r="BD631" s="1">
        <f>IFERROR(VLOOKUP(AY631,B381:AF755,29,FALSE),"")</f>
        <v>0.31715113375287185</v>
      </c>
      <c r="BE631" s="1">
        <f>IFERROR(VLOOKUP(AY631,B381:AF755,30,FALSE),"")</f>
        <v>0.40375586854460094</v>
      </c>
      <c r="BF631" s="1">
        <f>IFERROR(VLOOKUP(AY631,B381:AF755,31,FALSE),"")</f>
        <v>0</v>
      </c>
    </row>
    <row r="632" spans="1:58" x14ac:dyDescent="0.25">
      <c r="A632">
        <v>2011</v>
      </c>
      <c r="B632" t="s">
        <v>511</v>
      </c>
      <c r="C632" t="s">
        <v>512</v>
      </c>
      <c r="D632">
        <v>51271</v>
      </c>
      <c r="E632">
        <v>4565</v>
      </c>
      <c r="F632">
        <v>5423</v>
      </c>
      <c r="G632">
        <v>31563</v>
      </c>
      <c r="H632">
        <v>9720</v>
      </c>
      <c r="I632">
        <v>7269</v>
      </c>
      <c r="J632">
        <v>322</v>
      </c>
      <c r="K632">
        <v>1058</v>
      </c>
      <c r="L632">
        <v>3216</v>
      </c>
      <c r="M632">
        <v>2673</v>
      </c>
      <c r="AA632" s="1">
        <f t="shared" si="95"/>
        <v>1</v>
      </c>
      <c r="AB632" s="1">
        <f t="shared" si="96"/>
        <v>4.4297702572568438E-2</v>
      </c>
      <c r="AC632" s="1">
        <f t="shared" si="97"/>
        <v>0.1455495941670106</v>
      </c>
      <c r="AD632" s="1">
        <f t="shared" si="98"/>
        <v>0.44242674370614943</v>
      </c>
      <c r="AE632" s="1">
        <f t="shared" si="99"/>
        <v>0.36772595955427156</v>
      </c>
      <c r="AY632" s="2" t="s">
        <v>407</v>
      </c>
      <c r="AZ632" s="3" t="s">
        <v>870</v>
      </c>
      <c r="BA632" s="1">
        <f>IFERROR(VLOOKUP(AY632,B381:AF755,26,FALSE),"")</f>
        <v>1</v>
      </c>
      <c r="BB632" s="1">
        <f>IFERROR(VLOOKUP(AY632,B381:AF755,27,FALSE),"")</f>
        <v>4.612303648538707E-2</v>
      </c>
      <c r="BC632" s="1">
        <f>IFERROR(VLOOKUP(AY632,B381:AF755,28,FALSE),"")</f>
        <v>0.67507353401339254</v>
      </c>
      <c r="BD632" s="1">
        <f>IFERROR(VLOOKUP(AY632,B381:AF755,29,FALSE),"")</f>
        <v>5.7325239376681894E-2</v>
      </c>
      <c r="BE632" s="1">
        <f>IFERROR(VLOOKUP(AY632,B381:AF755,30,FALSE),"")</f>
        <v>0.22147819012453845</v>
      </c>
      <c r="BF632" s="1">
        <f>IFERROR(VLOOKUP(AY632,B381:AF755,31,FALSE),"")</f>
        <v>0</v>
      </c>
    </row>
    <row r="633" spans="1:58" x14ac:dyDescent="0.25">
      <c r="A633">
        <v>2011</v>
      </c>
      <c r="B633" t="s">
        <v>513</v>
      </c>
      <c r="C633" t="s">
        <v>514</v>
      </c>
      <c r="D633">
        <v>60042</v>
      </c>
      <c r="E633">
        <v>7563</v>
      </c>
      <c r="F633">
        <v>3277</v>
      </c>
      <c r="G633">
        <v>38078</v>
      </c>
      <c r="H633">
        <v>11124</v>
      </c>
      <c r="I633">
        <v>7013</v>
      </c>
      <c r="J633">
        <v>306</v>
      </c>
      <c r="K633">
        <v>562</v>
      </c>
      <c r="L633">
        <v>3283</v>
      </c>
      <c r="M633">
        <v>2862</v>
      </c>
      <c r="AA633" s="1">
        <f t="shared" si="95"/>
        <v>1</v>
      </c>
      <c r="AB633" s="1">
        <f t="shared" si="96"/>
        <v>4.3633252531013834E-2</v>
      </c>
      <c r="AC633" s="1">
        <f t="shared" si="97"/>
        <v>8.0136888635391409E-2</v>
      </c>
      <c r="AD633" s="1">
        <f t="shared" si="98"/>
        <v>0.46813061457293598</v>
      </c>
      <c r="AE633" s="1">
        <f t="shared" si="99"/>
        <v>0.4080992442606588</v>
      </c>
      <c r="AY633" s="2" t="s">
        <v>563</v>
      </c>
      <c r="AZ633" s="3" t="s">
        <v>870</v>
      </c>
      <c r="BA633" s="1">
        <f>IFERROR(VLOOKUP(AY633,B381:AF755,26,FALSE),"")</f>
        <v>1</v>
      </c>
      <c r="BB633" s="1">
        <f>IFERROR(VLOOKUP(AY633,B381:AF755,27,FALSE),"")</f>
        <v>3.3613445378151259E-2</v>
      </c>
      <c r="BC633" s="1">
        <f>IFERROR(VLOOKUP(AY633,B381:AF755,28,FALSE),"")</f>
        <v>0.19495798319327731</v>
      </c>
      <c r="BD633" s="1">
        <f>IFERROR(VLOOKUP(AY633,B381:AF755,29,FALSE),"")</f>
        <v>0.52941176470588236</v>
      </c>
      <c r="BE633" s="1">
        <f>IFERROR(VLOOKUP(AY633,B381:AF755,30,FALSE),"")</f>
        <v>0.24201680672268908</v>
      </c>
      <c r="BF633" s="1">
        <f>IFERROR(VLOOKUP(AY633,B381:AF755,31,FALSE),"")</f>
        <v>0</v>
      </c>
    </row>
    <row r="634" spans="1:58" x14ac:dyDescent="0.25">
      <c r="A634">
        <v>2011</v>
      </c>
      <c r="B634" t="s">
        <v>515</v>
      </c>
      <c r="C634" t="s">
        <v>516</v>
      </c>
      <c r="D634">
        <v>57793</v>
      </c>
      <c r="E634">
        <v>8857</v>
      </c>
      <c r="F634">
        <v>4894</v>
      </c>
      <c r="G634">
        <v>33186</v>
      </c>
      <c r="H634">
        <v>10856</v>
      </c>
      <c r="I634">
        <v>7284</v>
      </c>
      <c r="J634">
        <v>429</v>
      </c>
      <c r="K634">
        <v>786</v>
      </c>
      <c r="L634">
        <v>2875</v>
      </c>
      <c r="M634">
        <v>3194</v>
      </c>
      <c r="AA634" s="1">
        <f t="shared" si="95"/>
        <v>1</v>
      </c>
      <c r="AB634" s="1">
        <f t="shared" si="96"/>
        <v>5.8896210873146622E-2</v>
      </c>
      <c r="AC634" s="1">
        <f t="shared" si="97"/>
        <v>0.10790774299835255</v>
      </c>
      <c r="AD634" s="1">
        <f t="shared" si="98"/>
        <v>0.39470071389346512</v>
      </c>
      <c r="AE634" s="1">
        <f t="shared" si="99"/>
        <v>0.43849533223503567</v>
      </c>
      <c r="AY634" s="2" t="s">
        <v>349</v>
      </c>
      <c r="AZ634" s="4" t="s">
        <v>872</v>
      </c>
      <c r="BA634" s="1">
        <f>IFERROR(VLOOKUP(AY634,B381:AF755,26,FALSE),"")</f>
        <v>1</v>
      </c>
      <c r="BB634" s="1">
        <f>IFERROR(VLOOKUP(AY634,B381:AF755,27,FALSE),"")</f>
        <v>4.4984190859442372E-2</v>
      </c>
      <c r="BC634" s="1">
        <f>IFERROR(VLOOKUP(AY634,B381:AF755,28,FALSE),"")</f>
        <v>0.17806841046277666</v>
      </c>
      <c r="BD634" s="1">
        <f>IFERROR(VLOOKUP(AY634,B381:AF755,29,FALSE),"")</f>
        <v>0.42742167289450994</v>
      </c>
      <c r="BE634" s="1">
        <f>IFERROR(VLOOKUP(AY634,B381:AF755,30,FALSE),"")</f>
        <v>0.34952572578327107</v>
      </c>
      <c r="BF634" s="1">
        <f>IFERROR(VLOOKUP(AY634,B381:AF755,31,FALSE),"")</f>
        <v>0</v>
      </c>
    </row>
    <row r="635" spans="1:58" x14ac:dyDescent="0.25">
      <c r="A635">
        <v>2011</v>
      </c>
      <c r="B635" t="s">
        <v>517</v>
      </c>
      <c r="C635" t="s">
        <v>518</v>
      </c>
      <c r="D635">
        <v>57956</v>
      </c>
      <c r="E635">
        <v>7381</v>
      </c>
      <c r="F635">
        <v>5185</v>
      </c>
      <c r="G635">
        <v>34772</v>
      </c>
      <c r="H635">
        <v>10618</v>
      </c>
      <c r="I635">
        <v>7458</v>
      </c>
      <c r="J635">
        <v>298</v>
      </c>
      <c r="K635">
        <v>724</v>
      </c>
      <c r="L635">
        <v>3556</v>
      </c>
      <c r="M635">
        <v>2880</v>
      </c>
      <c r="AA635" s="1">
        <f t="shared" si="95"/>
        <v>1</v>
      </c>
      <c r="AB635" s="1">
        <f t="shared" si="96"/>
        <v>3.9957093054438189E-2</v>
      </c>
      <c r="AC635" s="1">
        <f t="shared" si="97"/>
        <v>9.7076964333601495E-2</v>
      </c>
      <c r="AD635" s="1">
        <f t="shared" si="98"/>
        <v>0.47680343255564495</v>
      </c>
      <c r="AE635" s="1">
        <f t="shared" si="99"/>
        <v>0.38616251005631536</v>
      </c>
      <c r="AY635" s="2" t="s">
        <v>381</v>
      </c>
      <c r="AZ635" s="3" t="s">
        <v>873</v>
      </c>
      <c r="BA635" s="1">
        <f>IFERROR(VLOOKUP(AY635,B381:AF755,26,FALSE),"")</f>
        <v>1</v>
      </c>
      <c r="BB635" s="1">
        <f>IFERROR(VLOOKUP(AY635,B381:AF755,27,FALSE),"")</f>
        <v>4.3142476697736354E-2</v>
      </c>
      <c r="BC635" s="1">
        <f>IFERROR(VLOOKUP(AY635,B381:AF755,28,FALSE),"")</f>
        <v>7.2969374167776296E-2</v>
      </c>
      <c r="BD635" s="1">
        <f>IFERROR(VLOOKUP(AY635,B381:AF755,29,FALSE),"")</f>
        <v>0.44194407456724366</v>
      </c>
      <c r="BE635" s="1">
        <f>IFERROR(VLOOKUP(AY635,B381:AF755,30,FALSE),"")</f>
        <v>0.44194407456724366</v>
      </c>
      <c r="BF635" s="1">
        <f>IFERROR(VLOOKUP(AY635,B381:AF755,31,FALSE),"")</f>
        <v>0</v>
      </c>
    </row>
    <row r="636" spans="1:58" x14ac:dyDescent="0.25">
      <c r="A636">
        <v>2011</v>
      </c>
      <c r="B636" t="s">
        <v>519</v>
      </c>
      <c r="C636" t="s">
        <v>520</v>
      </c>
      <c r="D636">
        <v>66079</v>
      </c>
      <c r="E636">
        <v>7749</v>
      </c>
      <c r="F636">
        <v>6657</v>
      </c>
      <c r="G636">
        <v>36250</v>
      </c>
      <c r="H636">
        <v>15423</v>
      </c>
      <c r="I636">
        <v>10835</v>
      </c>
      <c r="J636">
        <v>487</v>
      </c>
      <c r="K636">
        <v>1833</v>
      </c>
      <c r="L636">
        <v>3761</v>
      </c>
      <c r="M636">
        <v>4754</v>
      </c>
      <c r="AA636" s="1">
        <f t="shared" si="95"/>
        <v>1</v>
      </c>
      <c r="AB636" s="1">
        <f t="shared" si="96"/>
        <v>4.4946931241347486E-2</v>
      </c>
      <c r="AC636" s="1">
        <f t="shared" si="97"/>
        <v>0.16917397323488695</v>
      </c>
      <c r="AD636" s="1">
        <f t="shared" si="98"/>
        <v>0.34711582833410243</v>
      </c>
      <c r="AE636" s="1">
        <f t="shared" si="99"/>
        <v>0.43876326718966313</v>
      </c>
      <c r="AY636" s="2" t="s">
        <v>107</v>
      </c>
      <c r="AZ636" s="3" t="s">
        <v>870</v>
      </c>
      <c r="BA636" s="1">
        <f>IFERROR(VLOOKUP(AY636,B381:AF755,26,FALSE),"")</f>
        <v>1</v>
      </c>
      <c r="BB636" s="1">
        <f>IFERROR(VLOOKUP(AY636,B381:AF755,27,FALSE),"")</f>
        <v>2.8287691844718629E-2</v>
      </c>
      <c r="BC636" s="1">
        <f>IFERROR(VLOOKUP(AY636,B381:AF755,28,FALSE),"")</f>
        <v>0.1721336142040325</v>
      </c>
      <c r="BD636" s="1">
        <f>IFERROR(VLOOKUP(AY636,B381:AF755,29,FALSE),"")</f>
        <v>0.46423914133814825</v>
      </c>
      <c r="BE636" s="1">
        <f>IFERROR(VLOOKUP(AY636,B381:AF755,30,FALSE),"")</f>
        <v>0.33533955261310061</v>
      </c>
      <c r="BF636" s="1">
        <f>IFERROR(VLOOKUP(AY636,B381:AF755,31,FALSE),"")</f>
        <v>0</v>
      </c>
    </row>
    <row r="637" spans="1:58" x14ac:dyDescent="0.25">
      <c r="A637">
        <v>2011</v>
      </c>
      <c r="B637" t="s">
        <v>521</v>
      </c>
      <c r="C637" t="s">
        <v>522</v>
      </c>
      <c r="D637">
        <v>49818</v>
      </c>
      <c r="E637">
        <v>3851</v>
      </c>
      <c r="F637">
        <v>11271</v>
      </c>
      <c r="G637">
        <v>27492</v>
      </c>
      <c r="H637">
        <v>7204</v>
      </c>
      <c r="I637">
        <v>6481</v>
      </c>
      <c r="J637">
        <v>216</v>
      </c>
      <c r="K637">
        <v>1813</v>
      </c>
      <c r="L637">
        <v>2811</v>
      </c>
      <c r="M637">
        <v>1641</v>
      </c>
      <c r="AA637" s="1">
        <f t="shared" si="95"/>
        <v>1</v>
      </c>
      <c r="AB637" s="1">
        <f t="shared" si="96"/>
        <v>3.3328190094121281E-2</v>
      </c>
      <c r="AC637" s="1">
        <f t="shared" si="97"/>
        <v>0.27974078074371239</v>
      </c>
      <c r="AD637" s="1">
        <f t="shared" si="98"/>
        <v>0.43372936275266161</v>
      </c>
      <c r="AE637" s="1">
        <f t="shared" si="99"/>
        <v>0.2532016664095047</v>
      </c>
      <c r="AY637" s="2" t="s">
        <v>251</v>
      </c>
      <c r="AZ637" s="4" t="s">
        <v>872</v>
      </c>
      <c r="BA637" s="1">
        <f>IFERROR(VLOOKUP(AY637,B381:AF755,26,FALSE),"")</f>
        <v>1</v>
      </c>
      <c r="BB637" s="1">
        <f>IFERROR(VLOOKUP(AY637,B381:AF755,27,FALSE),"")</f>
        <v>5.3880692751763951E-2</v>
      </c>
      <c r="BC637" s="1">
        <f>IFERROR(VLOOKUP(AY637,B381:AF755,28,FALSE),"")</f>
        <v>8.4797947402180884E-2</v>
      </c>
      <c r="BD637" s="1">
        <f>IFERROR(VLOOKUP(AY637,B381:AF755,29,FALSE),"")</f>
        <v>0.45349583066067994</v>
      </c>
      <c r="BE637" s="1">
        <f>IFERROR(VLOOKUP(AY637,B381:AF755,30,FALSE),"")</f>
        <v>0.40782552918537524</v>
      </c>
      <c r="BF637" s="1">
        <f>IFERROR(VLOOKUP(AY637,B381:AF755,31,FALSE),"")</f>
        <v>0</v>
      </c>
    </row>
    <row r="638" spans="1:58" x14ac:dyDescent="0.25">
      <c r="A638">
        <v>2011</v>
      </c>
      <c r="B638" t="s">
        <v>523</v>
      </c>
      <c r="C638" t="s">
        <v>524</v>
      </c>
      <c r="D638">
        <v>50716</v>
      </c>
      <c r="E638">
        <v>5313</v>
      </c>
      <c r="F638">
        <v>3653</v>
      </c>
      <c r="G638">
        <v>31006</v>
      </c>
      <c r="H638">
        <v>10744</v>
      </c>
      <c r="I638">
        <v>6178</v>
      </c>
      <c r="J638">
        <v>247</v>
      </c>
      <c r="K638">
        <v>809</v>
      </c>
      <c r="L638">
        <v>2791</v>
      </c>
      <c r="M638">
        <v>2331</v>
      </c>
      <c r="AA638" s="1">
        <f t="shared" ref="AA638:AA701" si="100">I638/$I638</f>
        <v>1</v>
      </c>
      <c r="AB638" s="1">
        <f t="shared" ref="AB638:AB701" si="101">J638/$I638</f>
        <v>3.9980576238264807E-2</v>
      </c>
      <c r="AC638" s="1">
        <f t="shared" ref="AC638:AC701" si="102">K638/$I638</f>
        <v>0.13094852703140175</v>
      </c>
      <c r="AD638" s="1">
        <f t="shared" ref="AD638:AD701" si="103">L638/$I638</f>
        <v>0.45176432502427971</v>
      </c>
      <c r="AE638" s="1">
        <f t="shared" ref="AE638:AE701" si="104">M638/$I638</f>
        <v>0.37730657170605375</v>
      </c>
      <c r="AY638" s="2" t="s">
        <v>253</v>
      </c>
      <c r="AZ638" s="3" t="s">
        <v>873</v>
      </c>
      <c r="BA638" s="1">
        <f>IFERROR(VLOOKUP(AY638,B381:AF755,26,FALSE),"")</f>
        <v>1</v>
      </c>
      <c r="BB638" s="1">
        <f>IFERROR(VLOOKUP(AY638,B381:AF755,27,FALSE),"")</f>
        <v>5.3139249386180289E-2</v>
      </c>
      <c r="BC638" s="1">
        <f>IFERROR(VLOOKUP(AY638,B381:AF755,28,FALSE),"")</f>
        <v>8.0848824973693445E-2</v>
      </c>
      <c r="BD638" s="1">
        <f>IFERROR(VLOOKUP(AY638,B381:AF755,29,FALSE),"")</f>
        <v>0.5601543318133988</v>
      </c>
      <c r="BE638" s="1">
        <f>IFERROR(VLOOKUP(AY638,B381:AF755,30,FALSE),"")</f>
        <v>0.30585759382672745</v>
      </c>
      <c r="BF638" s="1">
        <f>IFERROR(VLOOKUP(AY638,B381:AF755,31,FALSE),"")</f>
        <v>0</v>
      </c>
    </row>
    <row r="639" spans="1:58" x14ac:dyDescent="0.25">
      <c r="A639">
        <v>2011</v>
      </c>
      <c r="B639" t="s">
        <v>525</v>
      </c>
      <c r="C639" t="s">
        <v>526</v>
      </c>
      <c r="D639">
        <v>47868</v>
      </c>
      <c r="E639">
        <v>3964</v>
      </c>
      <c r="F639">
        <v>8412</v>
      </c>
      <c r="G639">
        <v>27521</v>
      </c>
      <c r="H639">
        <v>7971</v>
      </c>
      <c r="I639">
        <v>6537</v>
      </c>
      <c r="J639">
        <v>204</v>
      </c>
      <c r="K639">
        <v>1512</v>
      </c>
      <c r="L639">
        <v>2996</v>
      </c>
      <c r="M639">
        <v>1825</v>
      </c>
      <c r="AA639" s="1">
        <f t="shared" si="100"/>
        <v>1</v>
      </c>
      <c r="AB639" s="1">
        <f t="shared" si="101"/>
        <v>3.1206975676916018E-2</v>
      </c>
      <c r="AC639" s="1">
        <f t="shared" si="102"/>
        <v>0.23129876089949519</v>
      </c>
      <c r="AD639" s="1">
        <f t="shared" si="103"/>
        <v>0.45831421141196266</v>
      </c>
      <c r="AE639" s="1">
        <f t="shared" si="104"/>
        <v>0.2791800520116261</v>
      </c>
      <c r="AY639" s="2" t="s">
        <v>351</v>
      </c>
      <c r="AZ639" s="3" t="s">
        <v>871</v>
      </c>
      <c r="BA639" s="1">
        <f>IFERROR(VLOOKUP(AY639,B381:AF755,26,FALSE),"")</f>
        <v>1</v>
      </c>
      <c r="BB639" s="1">
        <f>IFERROR(VLOOKUP(AY639,B381:AF755,27,FALSE),"")</f>
        <v>2.7424749163879599E-2</v>
      </c>
      <c r="BC639" s="1">
        <f>IFERROR(VLOOKUP(AY639,B381:AF755,28,FALSE),"")</f>
        <v>0.17408026755852843</v>
      </c>
      <c r="BD639" s="1">
        <f>IFERROR(VLOOKUP(AY639,B381:AF755,29,FALSE),"")</f>
        <v>0.43227424749163879</v>
      </c>
      <c r="BE639" s="1">
        <f>IFERROR(VLOOKUP(AY639,B381:AF755,30,FALSE),"")</f>
        <v>0.36622073578595316</v>
      </c>
      <c r="BF639" s="1">
        <f>IFERROR(VLOOKUP(AY639,B381:AF755,31,FALSE),"")</f>
        <v>0</v>
      </c>
    </row>
    <row r="640" spans="1:58" x14ac:dyDescent="0.25">
      <c r="A640">
        <v>2011</v>
      </c>
      <c r="B640" t="s">
        <v>527</v>
      </c>
      <c r="C640" t="s">
        <v>528</v>
      </c>
      <c r="D640">
        <v>78511</v>
      </c>
      <c r="E640">
        <v>9267</v>
      </c>
      <c r="F640">
        <v>8090</v>
      </c>
      <c r="G640">
        <v>47372</v>
      </c>
      <c r="H640">
        <v>13782</v>
      </c>
      <c r="I640">
        <v>9579</v>
      </c>
      <c r="J640">
        <v>430</v>
      </c>
      <c r="K640">
        <v>1286</v>
      </c>
      <c r="L640">
        <v>4483</v>
      </c>
      <c r="M640">
        <v>3380</v>
      </c>
      <c r="AA640" s="1">
        <f t="shared" si="100"/>
        <v>1</v>
      </c>
      <c r="AB640" s="1">
        <f t="shared" si="101"/>
        <v>4.4889863242509653E-2</v>
      </c>
      <c r="AC640" s="1">
        <f t="shared" si="102"/>
        <v>0.13425200960434283</v>
      </c>
      <c r="AD640" s="1">
        <f t="shared" si="103"/>
        <v>0.46800292306086233</v>
      </c>
      <c r="AE640" s="1">
        <f t="shared" si="104"/>
        <v>0.35285520409228521</v>
      </c>
      <c r="AY640" s="2" t="s">
        <v>69</v>
      </c>
      <c r="AZ640" s="3" t="s">
        <v>870</v>
      </c>
      <c r="BA640" s="1">
        <f>IFERROR(VLOOKUP(AY640,B381:AF755,26,FALSE),"")</f>
        <v>1</v>
      </c>
      <c r="BB640" s="1">
        <f>IFERROR(VLOOKUP(AY640,B381:AF755,27,FALSE),"")</f>
        <v>3.2421923993477986E-2</v>
      </c>
      <c r="BC640" s="1">
        <f>IFERROR(VLOOKUP(AY640,B381:AF755,28,FALSE),"")</f>
        <v>0.25128558886241065</v>
      </c>
      <c r="BD640" s="1">
        <f>IFERROR(VLOOKUP(AY640,B381:AF755,29,FALSE),"")</f>
        <v>0.41326978552615073</v>
      </c>
      <c r="BE640" s="1">
        <f>IFERROR(VLOOKUP(AY640,B381:AF755,30,FALSE),"")</f>
        <v>0.30302270161796063</v>
      </c>
      <c r="BF640" s="1">
        <f>IFERROR(VLOOKUP(AY640,B381:AF755,31,FALSE),"")</f>
        <v>0</v>
      </c>
    </row>
    <row r="641" spans="1:58" x14ac:dyDescent="0.25">
      <c r="A641">
        <v>2011</v>
      </c>
      <c r="B641" t="s">
        <v>529</v>
      </c>
      <c r="C641" t="s">
        <v>530</v>
      </c>
      <c r="D641">
        <v>56499</v>
      </c>
      <c r="E641">
        <v>7846</v>
      </c>
      <c r="F641">
        <v>11987</v>
      </c>
      <c r="G641">
        <v>29574</v>
      </c>
      <c r="H641">
        <v>7092</v>
      </c>
      <c r="I641">
        <v>6136</v>
      </c>
      <c r="J641">
        <v>324</v>
      </c>
      <c r="K641">
        <v>1253</v>
      </c>
      <c r="L641">
        <v>2867</v>
      </c>
      <c r="M641">
        <v>1692</v>
      </c>
      <c r="AA641" s="1">
        <f t="shared" si="100"/>
        <v>1</v>
      </c>
      <c r="AB641" s="1">
        <f t="shared" si="101"/>
        <v>5.2803129074315516E-2</v>
      </c>
      <c r="AC641" s="1">
        <f t="shared" si="102"/>
        <v>0.20420469361147328</v>
      </c>
      <c r="AD641" s="1">
        <f t="shared" si="103"/>
        <v>0.46724250325945244</v>
      </c>
      <c r="AE641" s="1">
        <f t="shared" si="104"/>
        <v>0.27574967405475881</v>
      </c>
      <c r="AY641" s="2" t="s">
        <v>21</v>
      </c>
      <c r="AZ641" s="3" t="s">
        <v>869</v>
      </c>
      <c r="BA641" s="1">
        <f>IFERROR(VLOOKUP(AY641,B381:AF755,26,FALSE),"")</f>
        <v>1</v>
      </c>
      <c r="BB641" s="1">
        <f>IFERROR(VLOOKUP(AY641,B381:AF755,27,FALSE),"")</f>
        <v>3.1062385800052206E-2</v>
      </c>
      <c r="BC641" s="1">
        <f>IFERROR(VLOOKUP(AY641,B381:AF755,28,FALSE),"")</f>
        <v>0.12764291307752546</v>
      </c>
      <c r="BD641" s="1">
        <f>IFERROR(VLOOKUP(AY641,B381:AF755,29,FALSE),"")</f>
        <v>0.52101279039415294</v>
      </c>
      <c r="BE641" s="1">
        <f>IFERROR(VLOOKUP(AY641,B381:AF755,30,FALSE),"")</f>
        <v>0.32028191072826939</v>
      </c>
      <c r="BF641" s="1">
        <f>IFERROR(VLOOKUP(AY641,B381:AF755,31,FALSE),"")</f>
        <v>0</v>
      </c>
    </row>
    <row r="642" spans="1:58" x14ac:dyDescent="0.25">
      <c r="A642">
        <v>2011</v>
      </c>
      <c r="B642" t="s">
        <v>531</v>
      </c>
      <c r="C642" t="s">
        <v>532</v>
      </c>
      <c r="D642">
        <v>48639</v>
      </c>
      <c r="E642">
        <v>5431</v>
      </c>
      <c r="F642">
        <v>4240</v>
      </c>
      <c r="G642">
        <v>28886</v>
      </c>
      <c r="H642">
        <v>10082</v>
      </c>
      <c r="I642">
        <v>6563</v>
      </c>
      <c r="J642">
        <v>252</v>
      </c>
      <c r="K642">
        <v>932</v>
      </c>
      <c r="L642">
        <v>2857</v>
      </c>
      <c r="M642">
        <v>2522</v>
      </c>
      <c r="AA642" s="1">
        <f t="shared" si="100"/>
        <v>1</v>
      </c>
      <c r="AB642" s="1">
        <f t="shared" si="101"/>
        <v>3.8397074508608867E-2</v>
      </c>
      <c r="AC642" s="1">
        <f t="shared" si="102"/>
        <v>0.14200822794453755</v>
      </c>
      <c r="AD642" s="1">
        <f t="shared" si="103"/>
        <v>0.43531921377418864</v>
      </c>
      <c r="AE642" s="1">
        <f t="shared" si="104"/>
        <v>0.38427548377266496</v>
      </c>
      <c r="AY642" s="2" t="s">
        <v>237</v>
      </c>
      <c r="AZ642" s="3" t="s">
        <v>869</v>
      </c>
      <c r="BA642" s="1">
        <f>IFERROR(VLOOKUP(AY642,B381:AF755,26,FALSE),"")</f>
        <v>1</v>
      </c>
      <c r="BB642" s="1">
        <f>IFERROR(VLOOKUP(AY642,B381:AF755,27,FALSE),"")</f>
        <v>2.8340080971659919E-2</v>
      </c>
      <c r="BC642" s="1">
        <f>IFERROR(VLOOKUP(AY642,B381:AF755,28,FALSE),"")</f>
        <v>0.16282894736842105</v>
      </c>
      <c r="BD642" s="1">
        <f>IFERROR(VLOOKUP(AY642,B381:AF755,29,FALSE),"")</f>
        <v>0.44964574898785425</v>
      </c>
      <c r="BE642" s="1">
        <f>IFERROR(VLOOKUP(AY642,B381:AF755,30,FALSE),"")</f>
        <v>0.35918522267206476</v>
      </c>
      <c r="BF642" s="1">
        <f>IFERROR(VLOOKUP(AY642,B381:AF755,31,FALSE),"")</f>
        <v>0</v>
      </c>
    </row>
    <row r="643" spans="1:58" x14ac:dyDescent="0.25">
      <c r="A643">
        <v>2011</v>
      </c>
      <c r="B643" t="s">
        <v>533</v>
      </c>
      <c r="C643" t="s">
        <v>534</v>
      </c>
      <c r="D643">
        <v>63118</v>
      </c>
      <c r="E643">
        <v>6524</v>
      </c>
      <c r="F643">
        <v>5548</v>
      </c>
      <c r="G643">
        <v>38830</v>
      </c>
      <c r="H643">
        <v>12216</v>
      </c>
      <c r="I643">
        <v>7893</v>
      </c>
      <c r="J643">
        <v>327</v>
      </c>
      <c r="K643">
        <v>871</v>
      </c>
      <c r="L643">
        <v>3758</v>
      </c>
      <c r="M643">
        <v>2937</v>
      </c>
      <c r="AA643" s="1">
        <f t="shared" si="100"/>
        <v>1</v>
      </c>
      <c r="AB643" s="1">
        <f t="shared" si="101"/>
        <v>4.1429114405169137E-2</v>
      </c>
      <c r="AC643" s="1">
        <f t="shared" si="102"/>
        <v>0.11035094387431901</v>
      </c>
      <c r="AD643" s="1">
        <f t="shared" si="103"/>
        <v>0.47611807931078171</v>
      </c>
      <c r="AE643" s="1">
        <f t="shared" si="104"/>
        <v>0.37210186240973014</v>
      </c>
      <c r="AY643" s="2" t="s">
        <v>263</v>
      </c>
      <c r="AZ643" s="3" t="s">
        <v>874</v>
      </c>
      <c r="BA643" s="1">
        <f>IFERROR(VLOOKUP(AY643,B381:AF755,26,FALSE),"")</f>
        <v>1</v>
      </c>
      <c r="BB643" s="1">
        <f>IFERROR(VLOOKUP(AY643,B381:AF755,27,FALSE),"")</f>
        <v>5.7256582976117576E-2</v>
      </c>
      <c r="BC643" s="1">
        <f>IFERROR(VLOOKUP(AY643,B381:AF755,28,FALSE),"")</f>
        <v>7.0269442743417024E-2</v>
      </c>
      <c r="BD643" s="1">
        <f>IFERROR(VLOOKUP(AY643,B381:AF755,29,FALSE),"")</f>
        <v>0.48744641763625229</v>
      </c>
      <c r="BE643" s="1">
        <f>IFERROR(VLOOKUP(AY643,B381:AF755,30,FALSE),"")</f>
        <v>0.38502755664421312</v>
      </c>
      <c r="BF643" s="1">
        <f>IFERROR(VLOOKUP(AY643,B381:AF755,31,FALSE),"")</f>
        <v>0</v>
      </c>
    </row>
    <row r="644" spans="1:58" x14ac:dyDescent="0.25">
      <c r="A644">
        <v>2011</v>
      </c>
      <c r="B644" t="s">
        <v>535</v>
      </c>
      <c r="C644" t="s">
        <v>536</v>
      </c>
      <c r="D644">
        <v>55589</v>
      </c>
      <c r="E644">
        <v>5905</v>
      </c>
      <c r="F644">
        <v>5657</v>
      </c>
      <c r="G644">
        <v>31341</v>
      </c>
      <c r="H644">
        <v>12686</v>
      </c>
      <c r="I644">
        <v>7099</v>
      </c>
      <c r="J644">
        <v>289</v>
      </c>
      <c r="K644">
        <v>1335</v>
      </c>
      <c r="L644">
        <v>2774</v>
      </c>
      <c r="M644">
        <v>2701</v>
      </c>
      <c r="AA644" s="1">
        <f t="shared" si="100"/>
        <v>1</v>
      </c>
      <c r="AB644" s="1">
        <f t="shared" si="101"/>
        <v>4.0709959149175939E-2</v>
      </c>
      <c r="AC644" s="1">
        <f t="shared" si="102"/>
        <v>0.18805465558529369</v>
      </c>
      <c r="AD644" s="1">
        <f t="shared" si="103"/>
        <v>0.39075926186786869</v>
      </c>
      <c r="AE644" s="1">
        <f t="shared" si="104"/>
        <v>0.38047612339766163</v>
      </c>
      <c r="AY644" s="2" t="s">
        <v>647</v>
      </c>
      <c r="AZ644" s="3" t="s">
        <v>873</v>
      </c>
      <c r="BA644" s="1">
        <f>IFERROR(VLOOKUP(AY644,B381:AF755,26,FALSE),"")</f>
        <v>1</v>
      </c>
      <c r="BB644" s="1">
        <f>IFERROR(VLOOKUP(AY644,B381:AF755,27,FALSE),"")</f>
        <v>4.2964554242749732E-2</v>
      </c>
      <c r="BC644" s="1">
        <f>IFERROR(VLOOKUP(AY644,B381:AF755,28,FALSE),"")</f>
        <v>6.3219272671474605E-2</v>
      </c>
      <c r="BD644" s="1">
        <f>IFERROR(VLOOKUP(AY644,B381:AF755,29,FALSE),"")</f>
        <v>0.53322080711984043</v>
      </c>
      <c r="BE644" s="1">
        <f>IFERROR(VLOOKUP(AY644,B381:AF755,30,FALSE),"")</f>
        <v>0.36059536596593522</v>
      </c>
      <c r="BF644" s="1">
        <f>IFERROR(VLOOKUP(AY644,B381:AF755,31,FALSE),"")</f>
        <v>0</v>
      </c>
    </row>
    <row r="645" spans="1:58" x14ac:dyDescent="0.25">
      <c r="A645">
        <v>2011</v>
      </c>
      <c r="B645" t="s">
        <v>537</v>
      </c>
      <c r="C645" t="s">
        <v>538</v>
      </c>
      <c r="D645">
        <v>60326</v>
      </c>
      <c r="E645">
        <v>6917</v>
      </c>
      <c r="F645">
        <v>8507</v>
      </c>
      <c r="G645">
        <v>35962</v>
      </c>
      <c r="H645">
        <v>8940</v>
      </c>
      <c r="I645">
        <v>7147</v>
      </c>
      <c r="J645">
        <v>278</v>
      </c>
      <c r="K645">
        <v>1153</v>
      </c>
      <c r="L645">
        <v>3436</v>
      </c>
      <c r="M645">
        <v>2280</v>
      </c>
      <c r="AA645" s="1">
        <f t="shared" si="100"/>
        <v>1</v>
      </c>
      <c r="AB645" s="1">
        <f t="shared" si="101"/>
        <v>3.8897439485098641E-2</v>
      </c>
      <c r="AC645" s="1">
        <f t="shared" si="102"/>
        <v>0.16132643067021127</v>
      </c>
      <c r="AD645" s="1">
        <f t="shared" si="103"/>
        <v>0.48076115852805373</v>
      </c>
      <c r="AE645" s="1">
        <f t="shared" si="104"/>
        <v>0.31901497131663636</v>
      </c>
      <c r="AY645" s="2" t="s">
        <v>383</v>
      </c>
      <c r="AZ645" s="3" t="s">
        <v>874</v>
      </c>
      <c r="BA645" s="1">
        <f>IFERROR(VLOOKUP(AY645,B381:AF755,26,FALSE),"")</f>
        <v>1</v>
      </c>
      <c r="BB645" s="1">
        <f>IFERROR(VLOOKUP(AY645,B381:AF755,27,FALSE),"")</f>
        <v>7.1376011773362766E-2</v>
      </c>
      <c r="BC645" s="1">
        <f>IFERROR(VLOOKUP(AY645,B381:AF755,28,FALSE),"")</f>
        <v>7.4025018395879327E-2</v>
      </c>
      <c r="BD645" s="1">
        <f>IFERROR(VLOOKUP(AY645,B381:AF755,29,FALSE),"")</f>
        <v>0.49315673289183221</v>
      </c>
      <c r="BE645" s="1">
        <f>IFERROR(VLOOKUP(AY645,B381:AF755,30,FALSE),"")</f>
        <v>0.36144223693892569</v>
      </c>
      <c r="BF645" s="1">
        <f>IFERROR(VLOOKUP(AY645,B381:AF755,31,FALSE),"")</f>
        <v>0</v>
      </c>
    </row>
    <row r="646" spans="1:58" x14ac:dyDescent="0.25">
      <c r="A646">
        <v>2011</v>
      </c>
      <c r="B646" t="s">
        <v>539</v>
      </c>
      <c r="C646" t="s">
        <v>540</v>
      </c>
      <c r="D646">
        <v>57630</v>
      </c>
      <c r="E646">
        <v>8177</v>
      </c>
      <c r="F646">
        <v>9554</v>
      </c>
      <c r="G646">
        <v>28566</v>
      </c>
      <c r="H646">
        <v>11333</v>
      </c>
      <c r="I646">
        <v>6174</v>
      </c>
      <c r="J646">
        <v>295</v>
      </c>
      <c r="K646">
        <v>832</v>
      </c>
      <c r="L646">
        <v>2462</v>
      </c>
      <c r="M646">
        <v>2585</v>
      </c>
      <c r="AA646" s="1">
        <f t="shared" si="100"/>
        <v>1</v>
      </c>
      <c r="AB646" s="1">
        <f t="shared" si="101"/>
        <v>4.7781017168772269E-2</v>
      </c>
      <c r="AC646" s="1">
        <f t="shared" si="102"/>
        <v>0.13475866537091027</v>
      </c>
      <c r="AD646" s="1">
        <f t="shared" si="103"/>
        <v>0.39876903142209263</v>
      </c>
      <c r="AE646" s="1">
        <f t="shared" si="104"/>
        <v>0.41869128603822481</v>
      </c>
      <c r="AY646" s="2" t="s">
        <v>31</v>
      </c>
      <c r="AZ646" s="3" t="s">
        <v>870</v>
      </c>
      <c r="BA646" s="1">
        <f>IFERROR(VLOOKUP(AY646,B381:AF755,26,FALSE),"")</f>
        <v>1</v>
      </c>
      <c r="BB646" s="1">
        <f>IFERROR(VLOOKUP(AY646,B381:AF755,27,FALSE),"")</f>
        <v>2.4966990757412075E-2</v>
      </c>
      <c r="BC646" s="1">
        <f>IFERROR(VLOOKUP(AY646,B381:AF755,28,FALSE),"")</f>
        <v>0.27403673028447967</v>
      </c>
      <c r="BD646" s="1">
        <f>IFERROR(VLOOKUP(AY646,B381:AF755,29,FALSE),"")</f>
        <v>0.42017764974192773</v>
      </c>
      <c r="BE646" s="1">
        <f>IFERROR(VLOOKUP(AY646,B381:AF755,30,FALSE),"")</f>
        <v>0.2808186292161805</v>
      </c>
      <c r="BF646" s="1">
        <f>IFERROR(VLOOKUP(AY646,B381:AF755,31,FALSE),"")</f>
        <v>0</v>
      </c>
    </row>
    <row r="647" spans="1:58" x14ac:dyDescent="0.25">
      <c r="A647">
        <v>2011</v>
      </c>
      <c r="B647" t="s">
        <v>541</v>
      </c>
      <c r="C647" t="s">
        <v>542</v>
      </c>
      <c r="D647">
        <v>75249</v>
      </c>
      <c r="E647">
        <v>8727</v>
      </c>
      <c r="F647">
        <v>5789</v>
      </c>
      <c r="G647">
        <v>44908</v>
      </c>
      <c r="H647">
        <v>15825</v>
      </c>
      <c r="I647">
        <v>8935</v>
      </c>
      <c r="J647">
        <v>358</v>
      </c>
      <c r="K647">
        <v>947</v>
      </c>
      <c r="L647">
        <v>3797</v>
      </c>
      <c r="M647">
        <v>3833</v>
      </c>
      <c r="AA647" s="1">
        <f t="shared" si="100"/>
        <v>1</v>
      </c>
      <c r="AB647" s="1">
        <f t="shared" si="101"/>
        <v>4.0067151650811414E-2</v>
      </c>
      <c r="AC647" s="1">
        <f t="shared" si="102"/>
        <v>0.10598768886401791</v>
      </c>
      <c r="AD647" s="1">
        <f t="shared" si="103"/>
        <v>0.42495803021824285</v>
      </c>
      <c r="AE647" s="1">
        <f t="shared" si="104"/>
        <v>0.42898712926692784</v>
      </c>
      <c r="AY647" s="2" t="s">
        <v>565</v>
      </c>
      <c r="AZ647" s="3" t="s">
        <v>871</v>
      </c>
      <c r="BA647" s="1">
        <f>IFERROR(VLOOKUP(AY647,B381:AF755,26,FALSE),"")</f>
        <v>1</v>
      </c>
      <c r="BB647" s="1">
        <f>IFERROR(VLOOKUP(AY647,B381:AF755,27,FALSE),"")</f>
        <v>5.2892234548335977E-2</v>
      </c>
      <c r="BC647" s="1">
        <f>IFERROR(VLOOKUP(AY647,B381:AF755,28,FALSE),"")</f>
        <v>0.12579239302694137</v>
      </c>
      <c r="BD647" s="1">
        <f>IFERROR(VLOOKUP(AY647,B381:AF755,29,FALSE),"")</f>
        <v>0.51683835182250393</v>
      </c>
      <c r="BE647" s="1">
        <f>IFERROR(VLOOKUP(AY647,B381:AF755,30,FALSE),"")</f>
        <v>0.30447702060221871</v>
      </c>
      <c r="BF647" s="1">
        <f>IFERROR(VLOOKUP(AY647,B381:AF755,31,FALSE),"")</f>
        <v>0</v>
      </c>
    </row>
    <row r="648" spans="1:58" x14ac:dyDescent="0.25">
      <c r="A648">
        <v>2011</v>
      </c>
      <c r="B648" t="s">
        <v>543</v>
      </c>
      <c r="C648" t="s">
        <v>544</v>
      </c>
      <c r="D648">
        <v>70245</v>
      </c>
      <c r="E648">
        <v>7431</v>
      </c>
      <c r="F648">
        <v>13024</v>
      </c>
      <c r="G648">
        <v>22763</v>
      </c>
      <c r="H648">
        <v>27027</v>
      </c>
      <c r="I648">
        <v>10199</v>
      </c>
      <c r="J648">
        <v>672</v>
      </c>
      <c r="K648">
        <v>2723</v>
      </c>
      <c r="L648">
        <v>2154</v>
      </c>
      <c r="M648">
        <v>4650</v>
      </c>
      <c r="AA648" s="1">
        <f t="shared" si="100"/>
        <v>1</v>
      </c>
      <c r="AB648" s="1">
        <f t="shared" si="101"/>
        <v>6.5888812628689092E-2</v>
      </c>
      <c r="AC648" s="1">
        <f t="shared" si="102"/>
        <v>0.2669869595058339</v>
      </c>
      <c r="AD648" s="1">
        <f t="shared" si="103"/>
        <v>0.21119717619374448</v>
      </c>
      <c r="AE648" s="1">
        <f t="shared" si="104"/>
        <v>0.45592705167173253</v>
      </c>
      <c r="AY648" s="2" t="s">
        <v>449</v>
      </c>
      <c r="AZ648" s="3" t="s">
        <v>870</v>
      </c>
      <c r="BA648" s="1">
        <f>IFERROR(VLOOKUP(AY648,B381:AF755,26,FALSE),"")</f>
        <v>1</v>
      </c>
      <c r="BB648" s="1">
        <f>IFERROR(VLOOKUP(AY648,B381:AF755,27,FALSE),"")</f>
        <v>3.5882733746416352E-2</v>
      </c>
      <c r="BC648" s="1">
        <f>IFERROR(VLOOKUP(AY648,B381:AF755,28,FALSE),"")</f>
        <v>0.39739202811430685</v>
      </c>
      <c r="BD648" s="1">
        <f>IFERROR(VLOOKUP(AY648,B381:AF755,29,FALSE),"")</f>
        <v>0.34689725330620547</v>
      </c>
      <c r="BE648" s="1">
        <f>IFERROR(VLOOKUP(AY648,B381:AF755,30,FALSE),"")</f>
        <v>0.21982798483307131</v>
      </c>
      <c r="BF648" s="1">
        <f>IFERROR(VLOOKUP(AY648,B381:AF755,31,FALSE),"")</f>
        <v>0</v>
      </c>
    </row>
    <row r="649" spans="1:58" x14ac:dyDescent="0.25">
      <c r="A649">
        <v>2011</v>
      </c>
      <c r="B649" t="s">
        <v>545</v>
      </c>
      <c r="C649" t="s">
        <v>546</v>
      </c>
      <c r="D649">
        <v>70714</v>
      </c>
      <c r="E649">
        <v>10709</v>
      </c>
      <c r="F649">
        <v>5607</v>
      </c>
      <c r="G649">
        <v>41679</v>
      </c>
      <c r="H649">
        <v>12719</v>
      </c>
      <c r="I649">
        <v>7783</v>
      </c>
      <c r="J649">
        <v>403</v>
      </c>
      <c r="K649">
        <v>797</v>
      </c>
      <c r="L649">
        <v>3477</v>
      </c>
      <c r="M649">
        <v>3106</v>
      </c>
      <c r="AA649" s="1">
        <f t="shared" si="100"/>
        <v>1</v>
      </c>
      <c r="AB649" s="1">
        <f t="shared" si="101"/>
        <v>5.1779519465501737E-2</v>
      </c>
      <c r="AC649" s="1">
        <f t="shared" si="102"/>
        <v>0.10240267249132726</v>
      </c>
      <c r="AD649" s="1">
        <f t="shared" si="103"/>
        <v>0.446742901194912</v>
      </c>
      <c r="AE649" s="1">
        <f t="shared" si="104"/>
        <v>0.39907490684825903</v>
      </c>
      <c r="AY649" s="2" t="s">
        <v>533</v>
      </c>
      <c r="AZ649" s="4" t="s">
        <v>872</v>
      </c>
      <c r="BA649" s="1">
        <f>IFERROR(VLOOKUP(AY649,B381:AF755,26,FALSE),"")</f>
        <v>1</v>
      </c>
      <c r="BB649" s="1">
        <f>IFERROR(VLOOKUP(AY649,B381:AF755,27,FALSE),"")</f>
        <v>4.1429114405169137E-2</v>
      </c>
      <c r="BC649" s="1">
        <f>IFERROR(VLOOKUP(AY649,B381:AF755,28,FALSE),"")</f>
        <v>0.11035094387431901</v>
      </c>
      <c r="BD649" s="1">
        <f>IFERROR(VLOOKUP(AY649,B381:AF755,29,FALSE),"")</f>
        <v>0.47611807931078171</v>
      </c>
      <c r="BE649" s="1">
        <f>IFERROR(VLOOKUP(AY649,B381:AF755,30,FALSE),"")</f>
        <v>0.37210186240973014</v>
      </c>
      <c r="BF649" s="1">
        <f>IFERROR(VLOOKUP(AY649,B381:AF755,31,FALSE),"")</f>
        <v>0</v>
      </c>
    </row>
    <row r="650" spans="1:58" x14ac:dyDescent="0.25">
      <c r="A650">
        <v>2011</v>
      </c>
      <c r="B650" t="s">
        <v>547</v>
      </c>
      <c r="C650" t="s">
        <v>548</v>
      </c>
      <c r="D650">
        <v>63646</v>
      </c>
      <c r="E650">
        <v>7970</v>
      </c>
      <c r="F650">
        <v>5123</v>
      </c>
      <c r="G650">
        <v>37859</v>
      </c>
      <c r="H650">
        <v>12694</v>
      </c>
      <c r="I650">
        <v>7323</v>
      </c>
      <c r="J650">
        <v>346</v>
      </c>
      <c r="K650">
        <v>950</v>
      </c>
      <c r="L650">
        <v>3139</v>
      </c>
      <c r="M650">
        <v>2888</v>
      </c>
      <c r="AA650" s="1">
        <f t="shared" si="100"/>
        <v>1</v>
      </c>
      <c r="AB650" s="1">
        <f t="shared" si="101"/>
        <v>4.7248395466338931E-2</v>
      </c>
      <c r="AC650" s="1">
        <f t="shared" si="102"/>
        <v>0.12972825344804043</v>
      </c>
      <c r="AD650" s="1">
        <f t="shared" si="103"/>
        <v>0.42864946060357778</v>
      </c>
      <c r="AE650" s="1">
        <f t="shared" si="104"/>
        <v>0.39437389048204285</v>
      </c>
      <c r="AY650" s="2" t="s">
        <v>605</v>
      </c>
      <c r="AZ650" s="3" t="s">
        <v>871</v>
      </c>
      <c r="BA650" s="1">
        <f>IFERROR(VLOOKUP(AY650,B381:AF755,26,FALSE),"")</f>
        <v>1</v>
      </c>
      <c r="BB650" s="1">
        <f>IFERROR(VLOOKUP(AY650,B381:AF755,27,FALSE),"")</f>
        <v>3.3102766798418976E-2</v>
      </c>
      <c r="BC650" s="1">
        <f>IFERROR(VLOOKUP(AY650,B381:AF755,28,FALSE),"")</f>
        <v>0.17377188029361942</v>
      </c>
      <c r="BD650" s="1">
        <f>IFERROR(VLOOKUP(AY650,B381:AF755,29,FALSE),"")</f>
        <v>0.44219367588932806</v>
      </c>
      <c r="BE650" s="1">
        <f>IFERROR(VLOOKUP(AY650,B381:AF755,30,FALSE),"")</f>
        <v>0.35093167701863354</v>
      </c>
      <c r="BF650" s="1">
        <f>IFERROR(VLOOKUP(AY650,B381:AF755,31,FALSE),"")</f>
        <v>0</v>
      </c>
    </row>
    <row r="651" spans="1:58" x14ac:dyDescent="0.25">
      <c r="A651">
        <v>2011</v>
      </c>
      <c r="B651" t="s">
        <v>549</v>
      </c>
      <c r="C651" t="s">
        <v>550</v>
      </c>
      <c r="D651">
        <v>57076</v>
      </c>
      <c r="E651">
        <v>7901</v>
      </c>
      <c r="F651">
        <v>3469</v>
      </c>
      <c r="G651">
        <v>35019</v>
      </c>
      <c r="H651">
        <v>10687</v>
      </c>
      <c r="I651">
        <v>6804</v>
      </c>
      <c r="J651">
        <v>292</v>
      </c>
      <c r="K651">
        <v>699</v>
      </c>
      <c r="L651">
        <v>3082</v>
      </c>
      <c r="M651">
        <v>2731</v>
      </c>
      <c r="AA651" s="1">
        <f t="shared" si="100"/>
        <v>1</v>
      </c>
      <c r="AB651" s="1">
        <f t="shared" si="101"/>
        <v>4.2915931804820694E-2</v>
      </c>
      <c r="AC651" s="1">
        <f t="shared" si="102"/>
        <v>0.10273368606701939</v>
      </c>
      <c r="AD651" s="1">
        <f t="shared" si="103"/>
        <v>0.45296884185773073</v>
      </c>
      <c r="AE651" s="1">
        <f t="shared" si="104"/>
        <v>0.40138154027042916</v>
      </c>
      <c r="AY651" s="2" t="s">
        <v>71</v>
      </c>
      <c r="AZ651" s="3" t="s">
        <v>870</v>
      </c>
      <c r="BA651" s="1">
        <f>IFERROR(VLOOKUP(AY651,B381:AF755,26,FALSE),"")</f>
        <v>1</v>
      </c>
      <c r="BB651" s="1">
        <f>IFERROR(VLOOKUP(AY651,B381:AF755,27,FALSE),"")</f>
        <v>3.1586940015186027E-2</v>
      </c>
      <c r="BC651" s="1">
        <f>IFERROR(VLOOKUP(AY651,B381:AF755,28,FALSE),"")</f>
        <v>0.29096431283219437</v>
      </c>
      <c r="BD651" s="1">
        <f>IFERROR(VLOOKUP(AY651,B381:AF755,29,FALSE),"")</f>
        <v>0.39400151860288535</v>
      </c>
      <c r="BE651" s="1">
        <f>IFERROR(VLOOKUP(AY651,B381:AF755,30,FALSE),"")</f>
        <v>0.28344722854973425</v>
      </c>
      <c r="BF651" s="1">
        <f>IFERROR(VLOOKUP(AY651,B381:AF755,31,FALSE),"")</f>
        <v>0</v>
      </c>
    </row>
    <row r="652" spans="1:58" x14ac:dyDescent="0.25">
      <c r="A652">
        <v>2011</v>
      </c>
      <c r="B652" t="s">
        <v>551</v>
      </c>
      <c r="C652" t="s">
        <v>552</v>
      </c>
      <c r="D652">
        <v>65279</v>
      </c>
      <c r="E652">
        <v>10110</v>
      </c>
      <c r="F652">
        <v>14989</v>
      </c>
      <c r="G652">
        <v>31842</v>
      </c>
      <c r="H652">
        <v>8338</v>
      </c>
      <c r="I652">
        <v>5607</v>
      </c>
      <c r="J652">
        <v>334</v>
      </c>
      <c r="K652">
        <v>1171</v>
      </c>
      <c r="L652">
        <v>2362</v>
      </c>
      <c r="M652">
        <v>1740</v>
      </c>
      <c r="AA652" s="1">
        <f t="shared" si="100"/>
        <v>1</v>
      </c>
      <c r="AB652" s="1">
        <f t="shared" si="101"/>
        <v>5.9568396647048334E-2</v>
      </c>
      <c r="AC652" s="1">
        <f t="shared" si="102"/>
        <v>0.20884608525057963</v>
      </c>
      <c r="AD652" s="1">
        <f t="shared" si="103"/>
        <v>0.42125914036026396</v>
      </c>
      <c r="AE652" s="1">
        <f t="shared" si="104"/>
        <v>0.31032637774210808</v>
      </c>
      <c r="AY652" s="2" t="s">
        <v>255</v>
      </c>
      <c r="AZ652" s="3" t="s">
        <v>871</v>
      </c>
      <c r="BA652" s="1">
        <f>IFERROR(VLOOKUP(AY652,B381:AF755,26,FALSE),"")</f>
        <v>1</v>
      </c>
      <c r="BB652" s="1">
        <f>IFERROR(VLOOKUP(AY652,B381:AF755,27,FALSE),"")</f>
        <v>2.4203069657615112E-2</v>
      </c>
      <c r="BC652" s="1">
        <f>IFERROR(VLOOKUP(AY652,B381:AF755,28,FALSE),"")</f>
        <v>8.9925226288862653E-2</v>
      </c>
      <c r="BD652" s="1">
        <f>IFERROR(VLOOKUP(AY652,B381:AF755,29,FALSE),"")</f>
        <v>0.52676111767020861</v>
      </c>
      <c r="BE652" s="1">
        <f>IFERROR(VLOOKUP(AY652,B381:AF755,30,FALSE),"")</f>
        <v>0.35911058638331367</v>
      </c>
      <c r="BF652" s="1">
        <f>IFERROR(VLOOKUP(AY652,B381:AF755,31,FALSE),"")</f>
        <v>0</v>
      </c>
    </row>
    <row r="653" spans="1:58" x14ac:dyDescent="0.25">
      <c r="A653">
        <v>2011</v>
      </c>
      <c r="B653" t="s">
        <v>553</v>
      </c>
      <c r="C653" t="s">
        <v>554</v>
      </c>
      <c r="D653">
        <v>38273</v>
      </c>
      <c r="E653">
        <v>4197</v>
      </c>
      <c r="F653">
        <v>9547</v>
      </c>
      <c r="G653">
        <v>18791</v>
      </c>
      <c r="H653">
        <v>5738</v>
      </c>
      <c r="I653">
        <v>4353</v>
      </c>
      <c r="J653">
        <v>157</v>
      </c>
      <c r="K653">
        <v>1301</v>
      </c>
      <c r="L653">
        <v>1650</v>
      </c>
      <c r="M653">
        <v>1245</v>
      </c>
      <c r="AA653" s="1">
        <f t="shared" si="100"/>
        <v>1</v>
      </c>
      <c r="AB653" s="1">
        <f t="shared" si="101"/>
        <v>3.6067080174592238E-2</v>
      </c>
      <c r="AC653" s="1">
        <f t="shared" si="102"/>
        <v>0.29887433953595222</v>
      </c>
      <c r="AD653" s="1">
        <f t="shared" si="103"/>
        <v>0.37904893177119225</v>
      </c>
      <c r="AE653" s="1">
        <f t="shared" si="104"/>
        <v>0.28600964851826327</v>
      </c>
      <c r="AY653" s="2" t="s">
        <v>567</v>
      </c>
      <c r="AZ653" s="3" t="s">
        <v>873</v>
      </c>
      <c r="BA653" s="1">
        <f>IFERROR(VLOOKUP(AY653,B381:AF755,26,FALSE),"")</f>
        <v>1</v>
      </c>
      <c r="BB653" s="1">
        <f>IFERROR(VLOOKUP(AY653,B381:AF755,27,FALSE),"")</f>
        <v>7.0601336302895321E-2</v>
      </c>
      <c r="BC653" s="1">
        <f>IFERROR(VLOOKUP(AY653,B381:AF755,28,FALSE),"")</f>
        <v>0.21403118040089086</v>
      </c>
      <c r="BD653" s="1">
        <f>IFERROR(VLOOKUP(AY653,B381:AF755,29,FALSE),"")</f>
        <v>0.45478841870824055</v>
      </c>
      <c r="BE653" s="1">
        <f>IFERROR(VLOOKUP(AY653,B381:AF755,30,FALSE),"")</f>
        <v>0.26057906458797325</v>
      </c>
      <c r="BF653" s="1">
        <f>IFERROR(VLOOKUP(AY653,B381:AF755,31,FALSE),"")</f>
        <v>0</v>
      </c>
    </row>
    <row r="654" spans="1:58" x14ac:dyDescent="0.25">
      <c r="A654">
        <v>2011</v>
      </c>
      <c r="B654" t="s">
        <v>555</v>
      </c>
      <c r="C654" t="s">
        <v>556</v>
      </c>
      <c r="D654">
        <v>70500</v>
      </c>
      <c r="E654">
        <v>9325</v>
      </c>
      <c r="F654">
        <v>10265</v>
      </c>
      <c r="G654">
        <v>38046</v>
      </c>
      <c r="H654">
        <v>12864</v>
      </c>
      <c r="I654">
        <v>9275</v>
      </c>
      <c r="J654">
        <v>481</v>
      </c>
      <c r="K654">
        <v>1583</v>
      </c>
      <c r="L654">
        <v>3467</v>
      </c>
      <c r="M654">
        <v>3744</v>
      </c>
      <c r="AA654" s="1">
        <f t="shared" si="100"/>
        <v>1</v>
      </c>
      <c r="AB654" s="1">
        <f t="shared" si="101"/>
        <v>5.1859838274932617E-2</v>
      </c>
      <c r="AC654" s="1">
        <f t="shared" si="102"/>
        <v>0.17067385444743935</v>
      </c>
      <c r="AD654" s="1">
        <f t="shared" si="103"/>
        <v>0.37380053908355793</v>
      </c>
      <c r="AE654" s="1">
        <f t="shared" si="104"/>
        <v>0.40366576819407007</v>
      </c>
      <c r="AY654" s="2" t="s">
        <v>657</v>
      </c>
      <c r="AZ654" s="4" t="s">
        <v>872</v>
      </c>
      <c r="BA654" s="1">
        <f>IFERROR(VLOOKUP(AY654,B381:AF755,26,FALSE),"")</f>
        <v>1</v>
      </c>
      <c r="BB654" s="1">
        <f>IFERROR(VLOOKUP(AY654,B381:AF755,27,FALSE),"")</f>
        <v>5.2179930795847748E-2</v>
      </c>
      <c r="BC654" s="1">
        <f>IFERROR(VLOOKUP(AY654,B381:AF755,28,FALSE),"")</f>
        <v>6.2560553633217997E-2</v>
      </c>
      <c r="BD654" s="1">
        <f>IFERROR(VLOOKUP(AY654,B381:AF755,29,FALSE),"")</f>
        <v>0.4096885813148789</v>
      </c>
      <c r="BE654" s="1">
        <f>IFERROR(VLOOKUP(AY654,B381:AF755,30,FALSE),"")</f>
        <v>0.47557093425605534</v>
      </c>
      <c r="BF654" s="1">
        <f>IFERROR(VLOOKUP(AY654,B381:AF755,31,FALSE),"")</f>
        <v>0</v>
      </c>
    </row>
    <row r="655" spans="1:58" x14ac:dyDescent="0.25">
      <c r="A655">
        <v>2011</v>
      </c>
      <c r="B655" t="s">
        <v>557</v>
      </c>
      <c r="C655" t="s">
        <v>558</v>
      </c>
      <c r="D655">
        <v>42785</v>
      </c>
      <c r="E655">
        <v>6930</v>
      </c>
      <c r="F655">
        <v>6045</v>
      </c>
      <c r="G655">
        <v>23468</v>
      </c>
      <c r="H655">
        <v>6342</v>
      </c>
      <c r="I655">
        <v>4369</v>
      </c>
      <c r="J655">
        <v>256</v>
      </c>
      <c r="K655">
        <v>672</v>
      </c>
      <c r="L655">
        <v>1942</v>
      </c>
      <c r="M655">
        <v>1499</v>
      </c>
      <c r="AA655" s="1">
        <f t="shared" si="100"/>
        <v>1</v>
      </c>
      <c r="AB655" s="1">
        <f t="shared" si="101"/>
        <v>5.859464408331426E-2</v>
      </c>
      <c r="AC655" s="1">
        <f t="shared" si="102"/>
        <v>0.15381094071869994</v>
      </c>
      <c r="AD655" s="1">
        <f t="shared" si="103"/>
        <v>0.44449530785076674</v>
      </c>
      <c r="AE655" s="1">
        <f t="shared" si="104"/>
        <v>0.34309910734721905</v>
      </c>
      <c r="AY655" s="2" t="s">
        <v>621</v>
      </c>
      <c r="AZ655" s="3" t="s">
        <v>874</v>
      </c>
      <c r="BA655" s="1">
        <f>IFERROR(VLOOKUP(AY655,B381:AF755,26,FALSE),"")</f>
        <v>1</v>
      </c>
      <c r="BB655" s="1">
        <f>IFERROR(VLOOKUP(AY655,B381:AF755,27,FALSE),"")</f>
        <v>5.5163656884875845E-2</v>
      </c>
      <c r="BC655" s="1">
        <f>IFERROR(VLOOKUP(AY655,B381:AF755,28,FALSE),"")</f>
        <v>9.9463882618510163E-2</v>
      </c>
      <c r="BD655" s="1">
        <f>IFERROR(VLOOKUP(AY655,B381:AF755,29,FALSE),"")</f>
        <v>0.46656320541760721</v>
      </c>
      <c r="BE655" s="1">
        <f>IFERROR(VLOOKUP(AY655,B381:AF755,30,FALSE),"")</f>
        <v>0.37880925507900676</v>
      </c>
      <c r="BF655" s="1">
        <f>IFERROR(VLOOKUP(AY655,B381:AF755,31,FALSE),"")</f>
        <v>0</v>
      </c>
    </row>
    <row r="656" spans="1:58" x14ac:dyDescent="0.25">
      <c r="A656">
        <v>2011</v>
      </c>
      <c r="B656" t="s">
        <v>559</v>
      </c>
      <c r="C656" t="s">
        <v>560</v>
      </c>
      <c r="D656">
        <v>71716</v>
      </c>
      <c r="E656">
        <v>8658</v>
      </c>
      <c r="F656">
        <v>12799</v>
      </c>
      <c r="G656">
        <v>39478</v>
      </c>
      <c r="H656">
        <v>10781</v>
      </c>
      <c r="I656">
        <v>7770</v>
      </c>
      <c r="J656">
        <v>377</v>
      </c>
      <c r="K656">
        <v>1436</v>
      </c>
      <c r="L656">
        <v>3424</v>
      </c>
      <c r="M656">
        <v>2533</v>
      </c>
      <c r="AA656" s="1">
        <f t="shared" si="100"/>
        <v>1</v>
      </c>
      <c r="AB656" s="1">
        <f t="shared" si="101"/>
        <v>4.8519948519948522E-2</v>
      </c>
      <c r="AC656" s="1">
        <f t="shared" si="102"/>
        <v>0.1848133848133848</v>
      </c>
      <c r="AD656" s="1">
        <f t="shared" si="103"/>
        <v>0.44066924066924068</v>
      </c>
      <c r="AE656" s="1">
        <f t="shared" si="104"/>
        <v>0.32599742599742598</v>
      </c>
      <c r="AY656" s="2" t="s">
        <v>239</v>
      </c>
      <c r="AZ656" s="3" t="s">
        <v>871</v>
      </c>
      <c r="BA656" s="1">
        <f>IFERROR(VLOOKUP(AY656,B381:AF755,26,FALSE),"")</f>
        <v>1</v>
      </c>
      <c r="BB656" s="1">
        <f>IFERROR(VLOOKUP(AY656,B381:AF755,27,FALSE),"")</f>
        <v>3.7198067632850239E-2</v>
      </c>
      <c r="BC656" s="1">
        <f>IFERROR(VLOOKUP(AY656,B381:AF755,28,FALSE),"")</f>
        <v>0.11594202898550725</v>
      </c>
      <c r="BD656" s="1">
        <f>IFERROR(VLOOKUP(AY656,B381:AF755,29,FALSE),"")</f>
        <v>0.48067632850241548</v>
      </c>
      <c r="BE656" s="1">
        <f>IFERROR(VLOOKUP(AY656,B381:AF755,30,FALSE),"")</f>
        <v>0.36618357487922704</v>
      </c>
      <c r="BF656" s="1">
        <f>IFERROR(VLOOKUP(AY656,B381:AF755,31,FALSE),"")</f>
        <v>0</v>
      </c>
    </row>
    <row r="657" spans="1:58" x14ac:dyDescent="0.25">
      <c r="A657">
        <v>2011</v>
      </c>
      <c r="B657" t="s">
        <v>561</v>
      </c>
      <c r="C657" t="s">
        <v>562</v>
      </c>
      <c r="D657">
        <v>40985</v>
      </c>
      <c r="E657">
        <v>4914</v>
      </c>
      <c r="F657">
        <v>4257</v>
      </c>
      <c r="G657">
        <v>24965</v>
      </c>
      <c r="H657">
        <v>6849</v>
      </c>
      <c r="I657">
        <v>5353</v>
      </c>
      <c r="J657">
        <v>320</v>
      </c>
      <c r="K657">
        <v>804</v>
      </c>
      <c r="L657">
        <v>2373</v>
      </c>
      <c r="M657">
        <v>1856</v>
      </c>
      <c r="AA657" s="1">
        <f t="shared" si="100"/>
        <v>1</v>
      </c>
      <c r="AB657" s="1">
        <f t="shared" si="101"/>
        <v>5.9779562861946571E-2</v>
      </c>
      <c r="AC657" s="1">
        <f t="shared" si="102"/>
        <v>0.15019615169064077</v>
      </c>
      <c r="AD657" s="1">
        <f t="shared" si="103"/>
        <v>0.44330282084812256</v>
      </c>
      <c r="AE657" s="1">
        <f t="shared" si="104"/>
        <v>0.3467214645992901</v>
      </c>
      <c r="AY657" s="2" t="s">
        <v>335</v>
      </c>
      <c r="AZ657" s="3" t="s">
        <v>873</v>
      </c>
      <c r="BA657" s="1">
        <f>IFERROR(VLOOKUP(AY657,B381:AF755,26,FALSE),"")</f>
        <v>1</v>
      </c>
      <c r="BB657" s="1">
        <f>IFERROR(VLOOKUP(AY657,B381:AF755,27,FALSE),"")</f>
        <v>3.7846930193439862E-2</v>
      </c>
      <c r="BC657" s="1">
        <f>IFERROR(VLOOKUP(AY657,B381:AF755,28,FALSE),"")</f>
        <v>0.10541070927950659</v>
      </c>
      <c r="BD657" s="1">
        <f>IFERROR(VLOOKUP(AY657,B381:AF755,29,FALSE),"")</f>
        <v>0.47729184188393609</v>
      </c>
      <c r="BE657" s="1">
        <f>IFERROR(VLOOKUP(AY657,B381:AF755,30,FALSE),"")</f>
        <v>0.37945051864311746</v>
      </c>
      <c r="BF657" s="1">
        <f>IFERROR(VLOOKUP(AY657,B381:AF755,31,FALSE),"")</f>
        <v>0</v>
      </c>
    </row>
    <row r="658" spans="1:58" x14ac:dyDescent="0.25">
      <c r="A658">
        <v>2011</v>
      </c>
      <c r="B658" t="s">
        <v>563</v>
      </c>
      <c r="C658" t="s">
        <v>564</v>
      </c>
      <c r="D658">
        <v>50484</v>
      </c>
      <c r="E658">
        <v>4902</v>
      </c>
      <c r="F658">
        <v>7064</v>
      </c>
      <c r="G658">
        <v>31599</v>
      </c>
      <c r="H658">
        <v>6919</v>
      </c>
      <c r="I658">
        <v>5950</v>
      </c>
      <c r="J658">
        <v>200</v>
      </c>
      <c r="K658">
        <v>1160</v>
      </c>
      <c r="L658">
        <v>3150</v>
      </c>
      <c r="M658">
        <v>1440</v>
      </c>
      <c r="AA658" s="1">
        <f t="shared" si="100"/>
        <v>1</v>
      </c>
      <c r="AB658" s="1">
        <f t="shared" si="101"/>
        <v>3.3613445378151259E-2</v>
      </c>
      <c r="AC658" s="1">
        <f t="shared" si="102"/>
        <v>0.19495798319327731</v>
      </c>
      <c r="AD658" s="1">
        <f t="shared" si="103"/>
        <v>0.52941176470588236</v>
      </c>
      <c r="AE658" s="1">
        <f t="shared" si="104"/>
        <v>0.24201680672268908</v>
      </c>
      <c r="AY658" s="2" t="s">
        <v>513</v>
      </c>
      <c r="AZ658" s="3" t="s">
        <v>873</v>
      </c>
      <c r="BA658" s="1">
        <f>IFERROR(VLOOKUP(AY658,B381:AF755,26,FALSE),"")</f>
        <v>1</v>
      </c>
      <c r="BB658" s="1">
        <f>IFERROR(VLOOKUP(AY658,B381:AF755,27,FALSE),"")</f>
        <v>4.3633252531013834E-2</v>
      </c>
      <c r="BC658" s="1">
        <f>IFERROR(VLOOKUP(AY658,B381:AF755,28,FALSE),"")</f>
        <v>8.0136888635391409E-2</v>
      </c>
      <c r="BD658" s="1">
        <f>IFERROR(VLOOKUP(AY658,B381:AF755,29,FALSE),"")</f>
        <v>0.46813061457293598</v>
      </c>
      <c r="BE658" s="1">
        <f>IFERROR(VLOOKUP(AY658,B381:AF755,30,FALSE),"")</f>
        <v>0.4080992442606588</v>
      </c>
      <c r="BF658" s="1">
        <f>IFERROR(VLOOKUP(AY658,B381:AF755,31,FALSE),"")</f>
        <v>0</v>
      </c>
    </row>
    <row r="659" spans="1:58" x14ac:dyDescent="0.25">
      <c r="A659">
        <v>2011</v>
      </c>
      <c r="B659" t="s">
        <v>565</v>
      </c>
      <c r="C659" t="s">
        <v>566</v>
      </c>
      <c r="D659">
        <v>45303</v>
      </c>
      <c r="E659">
        <v>6317</v>
      </c>
      <c r="F659">
        <v>3507</v>
      </c>
      <c r="G659">
        <v>29653</v>
      </c>
      <c r="H659">
        <v>5826</v>
      </c>
      <c r="I659">
        <v>5048</v>
      </c>
      <c r="J659">
        <v>267</v>
      </c>
      <c r="K659">
        <v>635</v>
      </c>
      <c r="L659">
        <v>2609</v>
      </c>
      <c r="M659">
        <v>1537</v>
      </c>
      <c r="AA659" s="1">
        <f t="shared" si="100"/>
        <v>1</v>
      </c>
      <c r="AB659" s="1">
        <f t="shared" si="101"/>
        <v>5.2892234548335977E-2</v>
      </c>
      <c r="AC659" s="1">
        <f t="shared" si="102"/>
        <v>0.12579239302694137</v>
      </c>
      <c r="AD659" s="1">
        <f t="shared" si="103"/>
        <v>0.51683835182250393</v>
      </c>
      <c r="AE659" s="1">
        <f t="shared" si="104"/>
        <v>0.30447702060221871</v>
      </c>
      <c r="AY659" s="2" t="s">
        <v>649</v>
      </c>
      <c r="AZ659" s="3" t="s">
        <v>873</v>
      </c>
      <c r="BA659" s="1">
        <f>IFERROR(VLOOKUP(AY659,B381:AF755,26,FALSE),"")</f>
        <v>1</v>
      </c>
      <c r="BB659" s="1">
        <f>IFERROR(VLOOKUP(AY659,B381:AF755,27,FALSE),"")</f>
        <v>4.3557536466774717E-2</v>
      </c>
      <c r="BC659" s="1">
        <f>IFERROR(VLOOKUP(AY659,B381:AF755,28,FALSE),"")</f>
        <v>0.11405996758508914</v>
      </c>
      <c r="BD659" s="1">
        <f>IFERROR(VLOOKUP(AY659,B381:AF755,29,FALSE),"")</f>
        <v>0.50081037277147489</v>
      </c>
      <c r="BE659" s="1">
        <f>IFERROR(VLOOKUP(AY659,B381:AF755,30,FALSE),"")</f>
        <v>0.34157212317666125</v>
      </c>
      <c r="BF659" s="1">
        <f>IFERROR(VLOOKUP(AY659,B381:AF755,31,FALSE),"")</f>
        <v>0</v>
      </c>
    </row>
    <row r="660" spans="1:58" x14ac:dyDescent="0.25">
      <c r="A660">
        <v>2011</v>
      </c>
      <c r="B660" t="s">
        <v>567</v>
      </c>
      <c r="C660" t="s">
        <v>568</v>
      </c>
      <c r="D660">
        <v>42142</v>
      </c>
      <c r="E660">
        <v>6579</v>
      </c>
      <c r="F660">
        <v>8498</v>
      </c>
      <c r="G660">
        <v>22619</v>
      </c>
      <c r="H660">
        <v>4446</v>
      </c>
      <c r="I660">
        <v>4490</v>
      </c>
      <c r="J660">
        <v>317</v>
      </c>
      <c r="K660">
        <v>961</v>
      </c>
      <c r="L660">
        <v>2042</v>
      </c>
      <c r="M660">
        <v>1170</v>
      </c>
      <c r="AA660" s="1">
        <f t="shared" si="100"/>
        <v>1</v>
      </c>
      <c r="AB660" s="1">
        <f t="shared" si="101"/>
        <v>7.0601336302895321E-2</v>
      </c>
      <c r="AC660" s="1">
        <f t="shared" si="102"/>
        <v>0.21403118040089086</v>
      </c>
      <c r="AD660" s="1">
        <f t="shared" si="103"/>
        <v>0.45478841870824055</v>
      </c>
      <c r="AE660" s="1">
        <f t="shared" si="104"/>
        <v>0.26057906458797325</v>
      </c>
      <c r="AY660" s="2" t="s">
        <v>535</v>
      </c>
      <c r="AZ660" s="3" t="s">
        <v>871</v>
      </c>
      <c r="BA660" s="1">
        <f>IFERROR(VLOOKUP(AY660,B381:AF755,26,FALSE),"")</f>
        <v>1</v>
      </c>
      <c r="BB660" s="1">
        <f>IFERROR(VLOOKUP(AY660,B381:AF755,27,FALSE),"")</f>
        <v>4.0709959149175939E-2</v>
      </c>
      <c r="BC660" s="1">
        <f>IFERROR(VLOOKUP(AY660,B381:AF755,28,FALSE),"")</f>
        <v>0.18805465558529369</v>
      </c>
      <c r="BD660" s="1">
        <f>IFERROR(VLOOKUP(AY660,B381:AF755,29,FALSE),"")</f>
        <v>0.39075926186786869</v>
      </c>
      <c r="BE660" s="1">
        <f>IFERROR(VLOOKUP(AY660,B381:AF755,30,FALSE),"")</f>
        <v>0.38047612339766163</v>
      </c>
      <c r="BF660" s="1">
        <f>IFERROR(VLOOKUP(AY660,B381:AF755,31,FALSE),"")</f>
        <v>0</v>
      </c>
    </row>
    <row r="661" spans="1:58" x14ac:dyDescent="0.25">
      <c r="A661">
        <v>2011</v>
      </c>
      <c r="B661" t="s">
        <v>569</v>
      </c>
      <c r="C661" t="s">
        <v>570</v>
      </c>
      <c r="D661">
        <v>59760</v>
      </c>
      <c r="E661">
        <v>10204</v>
      </c>
      <c r="F661">
        <v>7560</v>
      </c>
      <c r="G661">
        <v>33671</v>
      </c>
      <c r="H661">
        <v>8325</v>
      </c>
      <c r="I661">
        <v>5988</v>
      </c>
      <c r="J661">
        <v>437</v>
      </c>
      <c r="K661">
        <v>797</v>
      </c>
      <c r="L661">
        <v>2605</v>
      </c>
      <c r="M661">
        <v>2149</v>
      </c>
      <c r="AA661" s="1">
        <f t="shared" si="100"/>
        <v>1</v>
      </c>
      <c r="AB661" s="1">
        <f t="shared" si="101"/>
        <v>7.2979291917167663E-2</v>
      </c>
      <c r="AC661" s="1">
        <f t="shared" si="102"/>
        <v>0.13309953239812961</v>
      </c>
      <c r="AD661" s="1">
        <f t="shared" si="103"/>
        <v>0.43503674014696059</v>
      </c>
      <c r="AE661" s="1">
        <f t="shared" si="104"/>
        <v>0.35888443553774213</v>
      </c>
      <c r="AY661" s="2" t="s">
        <v>353</v>
      </c>
      <c r="AZ661" s="3" t="s">
        <v>870</v>
      </c>
      <c r="BA661" s="1">
        <f>IFERROR(VLOOKUP(AY661,B381:AF755,26,FALSE),"")</f>
        <v>1</v>
      </c>
      <c r="BB661" s="1">
        <f>IFERROR(VLOOKUP(AY661,B381:AF755,27,FALSE),"")</f>
        <v>4.5853867580887081E-2</v>
      </c>
      <c r="BC661" s="1">
        <f>IFERROR(VLOOKUP(AY661,B381:AF755,28,FALSE),"")</f>
        <v>0.22498392971930575</v>
      </c>
      <c r="BD661" s="1">
        <f>IFERROR(VLOOKUP(AY661,B381:AF755,29,FALSE),"")</f>
        <v>0.4551103492607671</v>
      </c>
      <c r="BE661" s="1">
        <f>IFERROR(VLOOKUP(AY661,B381:AF755,30,FALSE),"")</f>
        <v>0.27405185343904009</v>
      </c>
      <c r="BF661" s="1">
        <f>IFERROR(VLOOKUP(AY661,B381:AF755,31,FALSE),"")</f>
        <v>0</v>
      </c>
    </row>
    <row r="662" spans="1:58" x14ac:dyDescent="0.25">
      <c r="A662">
        <v>2011</v>
      </c>
      <c r="B662" t="s">
        <v>571</v>
      </c>
      <c r="C662" t="s">
        <v>572</v>
      </c>
      <c r="D662">
        <v>51673</v>
      </c>
      <c r="E662">
        <v>5947</v>
      </c>
      <c r="F662">
        <v>9289</v>
      </c>
      <c r="G662">
        <v>28228</v>
      </c>
      <c r="H662">
        <v>8209</v>
      </c>
      <c r="I662">
        <v>5489</v>
      </c>
      <c r="J662">
        <v>210</v>
      </c>
      <c r="K662">
        <v>1052</v>
      </c>
      <c r="L662">
        <v>2320</v>
      </c>
      <c r="M662">
        <v>1907</v>
      </c>
      <c r="AA662" s="1">
        <f t="shared" si="100"/>
        <v>1</v>
      </c>
      <c r="AB662" s="1">
        <f t="shared" si="101"/>
        <v>3.8258334851521227E-2</v>
      </c>
      <c r="AC662" s="1">
        <f t="shared" si="102"/>
        <v>0.19165603935143014</v>
      </c>
      <c r="AD662" s="1">
        <f t="shared" si="103"/>
        <v>0.42266350883585352</v>
      </c>
      <c r="AE662" s="1">
        <f t="shared" si="104"/>
        <v>0.34742211696119513</v>
      </c>
      <c r="AY662" s="2" t="s">
        <v>303</v>
      </c>
      <c r="AZ662" s="3" t="s">
        <v>871</v>
      </c>
      <c r="BA662" s="1">
        <f>IFERROR(VLOOKUP(AY662,B381:AF755,26,FALSE),"")</f>
        <v>1</v>
      </c>
      <c r="BB662" s="1">
        <f>IFERROR(VLOOKUP(AY662,B381:AF755,27,FALSE),"")</f>
        <v>2.9657720731232982E-2</v>
      </c>
      <c r="BC662" s="1">
        <f>IFERROR(VLOOKUP(AY662,B381:AF755,28,FALSE),"")</f>
        <v>0.2746013224426293</v>
      </c>
      <c r="BD662" s="1">
        <f>IFERROR(VLOOKUP(AY662,B381:AF755,29,FALSE),"")</f>
        <v>0.44243485025281992</v>
      </c>
      <c r="BE662" s="1">
        <f>IFERROR(VLOOKUP(AY662,B381:AF755,30,FALSE),"")</f>
        <v>0.25330610657331776</v>
      </c>
      <c r="BF662" s="1">
        <f>IFERROR(VLOOKUP(AY662,B381:AF755,31,FALSE),"")</f>
        <v>0</v>
      </c>
    </row>
    <row r="663" spans="1:58" x14ac:dyDescent="0.25">
      <c r="A663">
        <v>2011</v>
      </c>
      <c r="B663" t="s">
        <v>573</v>
      </c>
      <c r="C663" t="s">
        <v>574</v>
      </c>
      <c r="D663">
        <v>29578</v>
      </c>
      <c r="E663">
        <v>3055</v>
      </c>
      <c r="F663">
        <v>3814</v>
      </c>
      <c r="G663">
        <v>17207</v>
      </c>
      <c r="H663">
        <v>5502</v>
      </c>
      <c r="I663">
        <v>3430</v>
      </c>
      <c r="J663">
        <v>113</v>
      </c>
      <c r="K663">
        <v>770</v>
      </c>
      <c r="L663">
        <v>1381</v>
      </c>
      <c r="M663">
        <v>1166</v>
      </c>
      <c r="AA663" s="1">
        <f t="shared" si="100"/>
        <v>1</v>
      </c>
      <c r="AB663" s="1">
        <f t="shared" si="101"/>
        <v>3.2944606413994167E-2</v>
      </c>
      <c r="AC663" s="1">
        <f t="shared" si="102"/>
        <v>0.22448979591836735</v>
      </c>
      <c r="AD663" s="1">
        <f t="shared" si="103"/>
        <v>0.40262390670553938</v>
      </c>
      <c r="AE663" s="1">
        <f t="shared" si="104"/>
        <v>0.33994169096209914</v>
      </c>
      <c r="AY663" s="2" t="s">
        <v>537</v>
      </c>
      <c r="AZ663" s="3" t="s">
        <v>873</v>
      </c>
      <c r="BA663" s="1">
        <f>IFERROR(VLOOKUP(AY663,B381:AF755,26,FALSE),"")</f>
        <v>1</v>
      </c>
      <c r="BB663" s="1">
        <f>IFERROR(VLOOKUP(AY663,B381:AF755,27,FALSE),"")</f>
        <v>3.8897439485098641E-2</v>
      </c>
      <c r="BC663" s="1">
        <f>IFERROR(VLOOKUP(AY663,B381:AF755,28,FALSE),"")</f>
        <v>0.16132643067021127</v>
      </c>
      <c r="BD663" s="1">
        <f>IFERROR(VLOOKUP(AY663,B381:AF755,29,FALSE),"")</f>
        <v>0.48076115852805373</v>
      </c>
      <c r="BE663" s="1">
        <f>IFERROR(VLOOKUP(AY663,B381:AF755,30,FALSE),"")</f>
        <v>0.31901497131663636</v>
      </c>
      <c r="BF663" s="1">
        <f>IFERROR(VLOOKUP(AY663,B381:AF755,31,FALSE),"")</f>
        <v>0</v>
      </c>
    </row>
    <row r="664" spans="1:58" x14ac:dyDescent="0.25">
      <c r="A664">
        <v>2011</v>
      </c>
      <c r="B664" t="s">
        <v>575</v>
      </c>
      <c r="C664" t="s">
        <v>576</v>
      </c>
      <c r="D664">
        <v>68079</v>
      </c>
      <c r="E664">
        <v>8688</v>
      </c>
      <c r="F664">
        <v>4717</v>
      </c>
      <c r="G664">
        <v>41295</v>
      </c>
      <c r="H664">
        <v>13379</v>
      </c>
      <c r="I664">
        <v>8465</v>
      </c>
      <c r="J664">
        <v>561</v>
      </c>
      <c r="K664">
        <v>989</v>
      </c>
      <c r="L664">
        <v>3780</v>
      </c>
      <c r="M664">
        <v>3135</v>
      </c>
      <c r="AA664" s="1">
        <f t="shared" si="100"/>
        <v>1</v>
      </c>
      <c r="AB664" s="1">
        <f t="shared" si="101"/>
        <v>6.6272888363851146E-2</v>
      </c>
      <c r="AC664" s="1">
        <f t="shared" si="102"/>
        <v>0.11683402244536326</v>
      </c>
      <c r="AD664" s="1">
        <f t="shared" si="103"/>
        <v>0.44654459539279384</v>
      </c>
      <c r="AE664" s="1">
        <f t="shared" si="104"/>
        <v>0.37034849379799173</v>
      </c>
      <c r="AY664" s="2" t="s">
        <v>607</v>
      </c>
      <c r="AZ664" s="3" t="s">
        <v>871</v>
      </c>
      <c r="BA664" s="1">
        <f>IFERROR(VLOOKUP(AY664,B381:AF755,26,FALSE),"")</f>
        <v>1</v>
      </c>
      <c r="BB664" s="1">
        <f>IFERROR(VLOOKUP(AY664,B381:AF755,27,FALSE),"")</f>
        <v>4.8934707903780066E-2</v>
      </c>
      <c r="BC664" s="1">
        <f>IFERROR(VLOOKUP(AY664,B381:AF755,28,FALSE),"")</f>
        <v>0.10996563573883161</v>
      </c>
      <c r="BD664" s="1">
        <f>IFERROR(VLOOKUP(AY664,B381:AF755,29,FALSE),"")</f>
        <v>0.41938144329896909</v>
      </c>
      <c r="BE664" s="1">
        <f>IFERROR(VLOOKUP(AY664,B381:AF755,30,FALSE),"")</f>
        <v>0.42171821305841922</v>
      </c>
      <c r="BF664" s="1">
        <f>IFERROR(VLOOKUP(AY664,B381:AF755,31,FALSE),"")</f>
        <v>0</v>
      </c>
    </row>
    <row r="665" spans="1:58" x14ac:dyDescent="0.25">
      <c r="A665">
        <v>2011</v>
      </c>
      <c r="B665" t="s">
        <v>577</v>
      </c>
      <c r="C665" t="s">
        <v>578</v>
      </c>
      <c r="D665">
        <v>53905</v>
      </c>
      <c r="E665">
        <v>9007</v>
      </c>
      <c r="F665">
        <v>3493</v>
      </c>
      <c r="G665">
        <v>30270</v>
      </c>
      <c r="H665">
        <v>11135</v>
      </c>
      <c r="I665">
        <v>6537</v>
      </c>
      <c r="J665">
        <v>347</v>
      </c>
      <c r="K665">
        <v>613</v>
      </c>
      <c r="L665">
        <v>2771</v>
      </c>
      <c r="M665">
        <v>2806</v>
      </c>
      <c r="AA665" s="1">
        <f t="shared" si="100"/>
        <v>1</v>
      </c>
      <c r="AB665" s="1">
        <f t="shared" si="101"/>
        <v>5.3082453724950282E-2</v>
      </c>
      <c r="AC665" s="1">
        <f t="shared" si="102"/>
        <v>9.3773902401713322E-2</v>
      </c>
      <c r="AD665" s="1">
        <f t="shared" si="103"/>
        <v>0.42389475294477591</v>
      </c>
      <c r="AE665" s="1">
        <f t="shared" si="104"/>
        <v>0.4292488909285605</v>
      </c>
      <c r="AY665" s="2" t="s">
        <v>623</v>
      </c>
      <c r="AZ665" s="3" t="s">
        <v>874</v>
      </c>
      <c r="BA665" s="1">
        <f>IFERROR(VLOOKUP(AY665,B381:AF755,26,FALSE),"")</f>
        <v>1</v>
      </c>
      <c r="BB665" s="1">
        <f>IFERROR(VLOOKUP(AY665,B381:AF755,27,FALSE),"")</f>
        <v>7.8120577412963493E-2</v>
      </c>
      <c r="BC665" s="1">
        <f>IFERROR(VLOOKUP(AY665,B381:AF755,28,FALSE),"")</f>
        <v>7.8969714123973966E-2</v>
      </c>
      <c r="BD665" s="1">
        <f>IFERROR(VLOOKUP(AY665,B381:AF755,29,FALSE),"")</f>
        <v>0.4978771582224738</v>
      </c>
      <c r="BE665" s="1">
        <f>IFERROR(VLOOKUP(AY665,B381:AF755,30,FALSE),"")</f>
        <v>0.34503255024058871</v>
      </c>
      <c r="BF665" s="1">
        <f>IFERROR(VLOOKUP(AY665,B381:AF755,31,FALSE),"")</f>
        <v>0</v>
      </c>
    </row>
    <row r="666" spans="1:58" x14ac:dyDescent="0.25">
      <c r="A666">
        <v>2011</v>
      </c>
      <c r="B666" t="s">
        <v>579</v>
      </c>
      <c r="C666" t="s">
        <v>580</v>
      </c>
      <c r="D666">
        <v>55676</v>
      </c>
      <c r="E666">
        <v>3724</v>
      </c>
      <c r="F666">
        <v>10338</v>
      </c>
      <c r="G666">
        <v>32029</v>
      </c>
      <c r="H666">
        <v>9585</v>
      </c>
      <c r="I666">
        <v>7291</v>
      </c>
      <c r="J666">
        <v>190</v>
      </c>
      <c r="K666">
        <v>2001</v>
      </c>
      <c r="L666">
        <v>2889</v>
      </c>
      <c r="M666">
        <v>2211</v>
      </c>
      <c r="AA666" s="1">
        <f t="shared" si="100"/>
        <v>1</v>
      </c>
      <c r="AB666" s="1">
        <f t="shared" si="101"/>
        <v>2.6059525442326155E-2</v>
      </c>
      <c r="AC666" s="1">
        <f t="shared" si="102"/>
        <v>0.27444794952681389</v>
      </c>
      <c r="AD666" s="1">
        <f t="shared" si="103"/>
        <v>0.39624194212042246</v>
      </c>
      <c r="AE666" s="1">
        <f t="shared" si="104"/>
        <v>0.30325058291043755</v>
      </c>
      <c r="AY666" s="2" t="s">
        <v>409</v>
      </c>
      <c r="AZ666" s="3" t="s">
        <v>870</v>
      </c>
      <c r="BA666" s="1">
        <f>IFERROR(VLOOKUP(AY666,B381:AF755,26,FALSE),"")</f>
        <v>1</v>
      </c>
      <c r="BB666" s="1">
        <f>IFERROR(VLOOKUP(AY666,B381:AF755,27,FALSE),"")</f>
        <v>3.9790071225834091E-2</v>
      </c>
      <c r="BC666" s="1">
        <f>IFERROR(VLOOKUP(AY666,B381:AF755,28,FALSE),"")</f>
        <v>0.67129009800246342</v>
      </c>
      <c r="BD666" s="1">
        <f>IFERROR(VLOOKUP(AY666,B381:AF755,29,FALSE),"")</f>
        <v>5.3874578268087614E-2</v>
      </c>
      <c r="BE666" s="1">
        <f>IFERROR(VLOOKUP(AY666,B381:AF755,30,FALSE),"")</f>
        <v>0.23504525250361485</v>
      </c>
      <c r="BF666" s="1">
        <f>IFERROR(VLOOKUP(AY666,B381:AF755,31,FALSE),"")</f>
        <v>0</v>
      </c>
    </row>
    <row r="667" spans="1:58" x14ac:dyDescent="0.25">
      <c r="A667">
        <v>2011</v>
      </c>
      <c r="B667" t="s">
        <v>581</v>
      </c>
      <c r="C667" t="s">
        <v>582</v>
      </c>
      <c r="D667">
        <v>66864</v>
      </c>
      <c r="E667">
        <v>9933</v>
      </c>
      <c r="F667">
        <v>5773</v>
      </c>
      <c r="G667">
        <v>40848</v>
      </c>
      <c r="H667">
        <v>10310</v>
      </c>
      <c r="I667">
        <v>7295</v>
      </c>
      <c r="J667">
        <v>349</v>
      </c>
      <c r="K667">
        <v>772</v>
      </c>
      <c r="L667">
        <v>3471</v>
      </c>
      <c r="M667">
        <v>2703</v>
      </c>
      <c r="AA667" s="1">
        <f t="shared" si="100"/>
        <v>1</v>
      </c>
      <c r="AB667" s="1">
        <f t="shared" si="101"/>
        <v>4.7840986977381768E-2</v>
      </c>
      <c r="AC667" s="1">
        <f t="shared" si="102"/>
        <v>0.10582590815627142</v>
      </c>
      <c r="AD667" s="1">
        <f t="shared" si="103"/>
        <v>0.4758053461274846</v>
      </c>
      <c r="AE667" s="1">
        <f t="shared" si="104"/>
        <v>0.37052775873886223</v>
      </c>
      <c r="AY667" s="2" t="s">
        <v>73</v>
      </c>
      <c r="AZ667" s="3" t="s">
        <v>870</v>
      </c>
      <c r="BA667" s="1">
        <f>IFERROR(VLOOKUP(AY667,B381:AF755,26,FALSE),"")</f>
        <v>1</v>
      </c>
      <c r="BB667" s="1">
        <f>IFERROR(VLOOKUP(AY667,B381:AF755,27,FALSE),"")</f>
        <v>3.375290627755953E-2</v>
      </c>
      <c r="BC667" s="1">
        <f>IFERROR(VLOOKUP(AY667,B381:AF755,28,FALSE),"")</f>
        <v>0.2465325102220797</v>
      </c>
      <c r="BD667" s="1">
        <f>IFERROR(VLOOKUP(AY667,B381:AF755,29,FALSE),"")</f>
        <v>0.39132526256714506</v>
      </c>
      <c r="BE667" s="1">
        <f>IFERROR(VLOOKUP(AY667,B381:AF755,30,FALSE),"")</f>
        <v>0.32838932093321577</v>
      </c>
      <c r="BF667" s="1">
        <f>IFERROR(VLOOKUP(AY667,B381:AF755,31,FALSE),"")</f>
        <v>0</v>
      </c>
    </row>
    <row r="668" spans="1:58" x14ac:dyDescent="0.25">
      <c r="A668">
        <v>2011</v>
      </c>
      <c r="B668" t="s">
        <v>583</v>
      </c>
      <c r="C668" t="s">
        <v>584</v>
      </c>
      <c r="D668">
        <v>72805</v>
      </c>
      <c r="E668">
        <v>9685</v>
      </c>
      <c r="F668">
        <v>10417</v>
      </c>
      <c r="G668">
        <v>40780</v>
      </c>
      <c r="H668">
        <v>11923</v>
      </c>
      <c r="I668">
        <v>8117</v>
      </c>
      <c r="J668">
        <v>435</v>
      </c>
      <c r="K668">
        <v>1101</v>
      </c>
      <c r="L668">
        <v>3526</v>
      </c>
      <c r="M668">
        <v>3055</v>
      </c>
      <c r="AA668" s="1">
        <f t="shared" si="100"/>
        <v>1</v>
      </c>
      <c r="AB668" s="1">
        <f t="shared" si="101"/>
        <v>5.359122828631268E-2</v>
      </c>
      <c r="AC668" s="1">
        <f t="shared" si="102"/>
        <v>0.13564124676604658</v>
      </c>
      <c r="AD668" s="1">
        <f t="shared" si="103"/>
        <v>0.43439694468399653</v>
      </c>
      <c r="AE668" s="1">
        <f t="shared" si="104"/>
        <v>0.37637058026364423</v>
      </c>
      <c r="AY668" s="2" t="s">
        <v>539</v>
      </c>
      <c r="AZ668" s="4" t="s">
        <v>872</v>
      </c>
      <c r="BA668" s="1">
        <f>IFERROR(VLOOKUP(AY668,B381:AF755,26,FALSE),"")</f>
        <v>1</v>
      </c>
      <c r="BB668" s="1">
        <f>IFERROR(VLOOKUP(AY668,B381:AF755,27,FALSE),"")</f>
        <v>4.7781017168772269E-2</v>
      </c>
      <c r="BC668" s="1">
        <f>IFERROR(VLOOKUP(AY668,B381:AF755,28,FALSE),"")</f>
        <v>0.13475866537091027</v>
      </c>
      <c r="BD668" s="1">
        <f>IFERROR(VLOOKUP(AY668,B381:AF755,29,FALSE),"")</f>
        <v>0.39876903142209263</v>
      </c>
      <c r="BE668" s="1">
        <f>IFERROR(VLOOKUP(AY668,B381:AF755,30,FALSE),"")</f>
        <v>0.41869128603822481</v>
      </c>
      <c r="BF668" s="1">
        <f>IFERROR(VLOOKUP(AY668,B381:AF755,31,FALSE),"")</f>
        <v>0</v>
      </c>
    </row>
    <row r="669" spans="1:58" x14ac:dyDescent="0.25">
      <c r="A669">
        <v>2011</v>
      </c>
      <c r="B669" t="s">
        <v>585</v>
      </c>
      <c r="C669" t="s">
        <v>586</v>
      </c>
      <c r="D669">
        <v>50977</v>
      </c>
      <c r="E669">
        <v>5371</v>
      </c>
      <c r="F669">
        <v>4799</v>
      </c>
      <c r="G669">
        <v>27892</v>
      </c>
      <c r="H669">
        <v>12915</v>
      </c>
      <c r="I669">
        <v>6244</v>
      </c>
      <c r="J669">
        <v>200</v>
      </c>
      <c r="K669">
        <v>750</v>
      </c>
      <c r="L669">
        <v>2371</v>
      </c>
      <c r="M669">
        <v>2923</v>
      </c>
      <c r="AA669" s="1">
        <f t="shared" si="100"/>
        <v>1</v>
      </c>
      <c r="AB669" s="1">
        <f t="shared" si="101"/>
        <v>3.2030749519538756E-2</v>
      </c>
      <c r="AC669" s="1">
        <f t="shared" si="102"/>
        <v>0.12011531069827033</v>
      </c>
      <c r="AD669" s="1">
        <f t="shared" si="103"/>
        <v>0.37972453555413199</v>
      </c>
      <c r="AE669" s="1">
        <f t="shared" si="104"/>
        <v>0.46812940422805893</v>
      </c>
      <c r="AY669" s="2" t="s">
        <v>337</v>
      </c>
      <c r="AZ669" s="3" t="s">
        <v>874</v>
      </c>
      <c r="BA669" s="1">
        <f>IFERROR(VLOOKUP(AY669,B381:AF755,26,FALSE),"")</f>
        <v>1</v>
      </c>
      <c r="BB669" s="1">
        <f>IFERROR(VLOOKUP(AY669,B381:AF755,27,FALSE),"")</f>
        <v>5.411919368974584E-2</v>
      </c>
      <c r="BC669" s="1">
        <f>IFERROR(VLOOKUP(AY669,B381:AF755,28,FALSE),"")</f>
        <v>0.12401402278702892</v>
      </c>
      <c r="BD669" s="1">
        <f>IFERROR(VLOOKUP(AY669,B381:AF755,29,FALSE),"")</f>
        <v>0.50679228746713412</v>
      </c>
      <c r="BE669" s="1">
        <f>IFERROR(VLOOKUP(AY669,B381:AF755,30,FALSE),"")</f>
        <v>0.31507449605609117</v>
      </c>
      <c r="BF669" s="1">
        <f>IFERROR(VLOOKUP(AY669,B381:AF755,31,FALSE),"")</f>
        <v>0</v>
      </c>
    </row>
    <row r="670" spans="1:58" x14ac:dyDescent="0.25">
      <c r="A670">
        <v>2011</v>
      </c>
      <c r="B670" t="s">
        <v>587</v>
      </c>
      <c r="C670" t="s">
        <v>588</v>
      </c>
      <c r="D670">
        <v>85473</v>
      </c>
      <c r="E670">
        <v>10854</v>
      </c>
      <c r="F670">
        <v>8431</v>
      </c>
      <c r="G670">
        <v>44713</v>
      </c>
      <c r="H670">
        <v>21475</v>
      </c>
      <c r="I670">
        <v>12137</v>
      </c>
      <c r="J670">
        <v>522</v>
      </c>
      <c r="K670">
        <v>2028</v>
      </c>
      <c r="L670">
        <v>4264</v>
      </c>
      <c r="M670">
        <v>5323</v>
      </c>
      <c r="AA670" s="1">
        <f t="shared" si="100"/>
        <v>1</v>
      </c>
      <c r="AB670" s="1">
        <f t="shared" si="101"/>
        <v>4.3008980802504738E-2</v>
      </c>
      <c r="AC670" s="1">
        <f t="shared" si="102"/>
        <v>0.16709236219823681</v>
      </c>
      <c r="AD670" s="1">
        <f t="shared" si="103"/>
        <v>0.35132240257065173</v>
      </c>
      <c r="AE670" s="1">
        <f t="shared" si="104"/>
        <v>0.43857625442860676</v>
      </c>
      <c r="AY670" s="2" t="s">
        <v>547</v>
      </c>
      <c r="AZ670" s="3" t="s">
        <v>873</v>
      </c>
      <c r="BA670" s="1">
        <f>IFERROR(VLOOKUP(AY670,B381:AF755,26,FALSE),"")</f>
        <v>1</v>
      </c>
      <c r="BB670" s="1">
        <f>IFERROR(VLOOKUP(AY670,B381:AF755,27,FALSE),"")</f>
        <v>4.7248395466338931E-2</v>
      </c>
      <c r="BC670" s="1">
        <f>IFERROR(VLOOKUP(AY670,B381:AF755,28,FALSE),"")</f>
        <v>0.12972825344804043</v>
      </c>
      <c r="BD670" s="1">
        <f>IFERROR(VLOOKUP(AY670,B381:AF755,29,FALSE),"")</f>
        <v>0.42864946060357778</v>
      </c>
      <c r="BE670" s="1">
        <f>IFERROR(VLOOKUP(AY670,B381:AF755,30,FALSE),"")</f>
        <v>0.39437389048204285</v>
      </c>
      <c r="BF670" s="1">
        <f>IFERROR(VLOOKUP(AY670,B381:AF755,31,FALSE),"")</f>
        <v>0</v>
      </c>
    </row>
    <row r="671" spans="1:58" x14ac:dyDescent="0.25">
      <c r="A671">
        <v>2011</v>
      </c>
      <c r="B671" t="s">
        <v>589</v>
      </c>
      <c r="C671" t="s">
        <v>590</v>
      </c>
      <c r="D671">
        <v>89720</v>
      </c>
      <c r="E671">
        <v>9272</v>
      </c>
      <c r="F671">
        <v>9332</v>
      </c>
      <c r="G671">
        <v>49812</v>
      </c>
      <c r="H671">
        <v>21304</v>
      </c>
      <c r="I671">
        <v>13485</v>
      </c>
      <c r="J671">
        <v>522</v>
      </c>
      <c r="K671">
        <v>2411</v>
      </c>
      <c r="L671">
        <v>5308</v>
      </c>
      <c r="M671">
        <v>5244</v>
      </c>
      <c r="AA671" s="1">
        <f t="shared" si="100"/>
        <v>1</v>
      </c>
      <c r="AB671" s="1">
        <f t="shared" si="101"/>
        <v>3.870967741935484E-2</v>
      </c>
      <c r="AC671" s="1">
        <f t="shared" si="102"/>
        <v>0.17879124953652206</v>
      </c>
      <c r="AD671" s="1">
        <f t="shared" si="103"/>
        <v>0.39362254356692622</v>
      </c>
      <c r="AE671" s="1">
        <f t="shared" si="104"/>
        <v>0.38887652947719686</v>
      </c>
      <c r="AY671" s="2" t="s">
        <v>151</v>
      </c>
      <c r="AZ671" s="4" t="s">
        <v>872</v>
      </c>
      <c r="BA671" s="1">
        <f>IFERROR(VLOOKUP(AY671,B381:AF755,26,FALSE),"")</f>
        <v>1</v>
      </c>
      <c r="BB671" s="1">
        <f>IFERROR(VLOOKUP(AY671,B381:AF755,27,FALSE),"")</f>
        <v>2.7431295000507047E-2</v>
      </c>
      <c r="BC671" s="1">
        <f>IFERROR(VLOOKUP(AY671,B381:AF755,28,FALSE),"")</f>
        <v>0.18593448940269749</v>
      </c>
      <c r="BD671" s="1">
        <f>IFERROR(VLOOKUP(AY671,B381:AF755,29,FALSE),"")</f>
        <v>0.45563330291045534</v>
      </c>
      <c r="BE671" s="1">
        <f>IFERROR(VLOOKUP(AY671,B381:AF755,30,FALSE),"")</f>
        <v>0.33100091268634013</v>
      </c>
      <c r="BF671" s="1">
        <f>IFERROR(VLOOKUP(AY671,B381:AF755,31,FALSE),"")</f>
        <v>0</v>
      </c>
    </row>
    <row r="672" spans="1:58" x14ac:dyDescent="0.25">
      <c r="A672">
        <v>2011</v>
      </c>
      <c r="B672" t="s">
        <v>591</v>
      </c>
      <c r="C672" t="s">
        <v>592</v>
      </c>
      <c r="D672">
        <v>210925</v>
      </c>
      <c r="E672">
        <v>18044</v>
      </c>
      <c r="F672">
        <v>24140</v>
      </c>
      <c r="G672">
        <v>100080</v>
      </c>
      <c r="H672">
        <v>68661</v>
      </c>
      <c r="I672">
        <v>31371</v>
      </c>
      <c r="J672">
        <v>1218</v>
      </c>
      <c r="K672">
        <v>5623</v>
      </c>
      <c r="L672">
        <v>10315</v>
      </c>
      <c r="M672">
        <v>14215</v>
      </c>
      <c r="AA672" s="1">
        <f t="shared" si="100"/>
        <v>1</v>
      </c>
      <c r="AB672" s="1">
        <f t="shared" si="101"/>
        <v>3.8825667017308982E-2</v>
      </c>
      <c r="AC672" s="1">
        <f t="shared" si="102"/>
        <v>0.17924197507251921</v>
      </c>
      <c r="AD672" s="1">
        <f t="shared" si="103"/>
        <v>0.32880685983870456</v>
      </c>
      <c r="AE672" s="1">
        <f t="shared" si="104"/>
        <v>0.45312549807146729</v>
      </c>
      <c r="AY672" s="2" t="s">
        <v>277</v>
      </c>
      <c r="AZ672" s="3" t="s">
        <v>870</v>
      </c>
      <c r="BA672" s="1">
        <f>IFERROR(VLOOKUP(AY672,B381:AF755,26,FALSE),"")</f>
        <v>1</v>
      </c>
      <c r="BB672" s="1">
        <f>IFERROR(VLOOKUP(AY672,B381:AF755,27,FALSE),"")</f>
        <v>3.1284530386740332E-2</v>
      </c>
      <c r="BC672" s="1">
        <f>IFERROR(VLOOKUP(AY672,B381:AF755,28,FALSE),"")</f>
        <v>0.21201657458563536</v>
      </c>
      <c r="BD672" s="1">
        <f>IFERROR(VLOOKUP(AY672,B381:AF755,29,FALSE),"")</f>
        <v>0.45497237569060772</v>
      </c>
      <c r="BE672" s="1">
        <f>IFERROR(VLOOKUP(AY672,B381:AF755,30,FALSE),"")</f>
        <v>0.30172651933701655</v>
      </c>
      <c r="BF672" s="1">
        <f>IFERROR(VLOOKUP(AY672,B381:AF755,31,FALSE),"")</f>
        <v>0</v>
      </c>
    </row>
    <row r="673" spans="1:58" x14ac:dyDescent="0.25">
      <c r="A673">
        <v>2011</v>
      </c>
      <c r="B673" t="s">
        <v>593</v>
      </c>
      <c r="C673" t="s">
        <v>594</v>
      </c>
      <c r="D673">
        <v>246549</v>
      </c>
      <c r="E673">
        <v>39626</v>
      </c>
      <c r="F673">
        <v>8387</v>
      </c>
      <c r="G673">
        <v>147734</v>
      </c>
      <c r="H673">
        <v>50802</v>
      </c>
      <c r="I673">
        <v>29594</v>
      </c>
      <c r="J673">
        <v>1984</v>
      </c>
      <c r="K673">
        <v>2216</v>
      </c>
      <c r="L673">
        <v>13877</v>
      </c>
      <c r="M673">
        <v>11517</v>
      </c>
      <c r="AA673" s="1">
        <f t="shared" si="100"/>
        <v>1</v>
      </c>
      <c r="AB673" s="1">
        <f t="shared" si="101"/>
        <v>6.704061634115023E-2</v>
      </c>
      <c r="AC673" s="1">
        <f t="shared" si="102"/>
        <v>7.4880043252010545E-2</v>
      </c>
      <c r="AD673" s="1">
        <f t="shared" si="103"/>
        <v>0.4689126174224505</v>
      </c>
      <c r="AE673" s="1">
        <f t="shared" si="104"/>
        <v>0.3891667229843887</v>
      </c>
      <c r="AY673" s="2" t="s">
        <v>451</v>
      </c>
      <c r="AZ673" s="3" t="s">
        <v>870</v>
      </c>
      <c r="BA673" s="1">
        <f>IFERROR(VLOOKUP(AY673,B381:AF755,26,FALSE),"")</f>
        <v>1</v>
      </c>
      <c r="BB673" s="1">
        <f>IFERROR(VLOOKUP(AY673,B381:AF755,27,FALSE),"")</f>
        <v>3.8783542039355995E-2</v>
      </c>
      <c r="BC673" s="1">
        <f>IFERROR(VLOOKUP(AY673,B381:AF755,28,FALSE),"")</f>
        <v>0.64150268336314853</v>
      </c>
      <c r="BD673" s="1">
        <f>IFERROR(VLOOKUP(AY673,B381:AF755,29,FALSE),"")</f>
        <v>0.17252236135957066</v>
      </c>
      <c r="BE673" s="1">
        <f>IFERROR(VLOOKUP(AY673,B381:AF755,30,FALSE),"")</f>
        <v>0.14719141323792487</v>
      </c>
      <c r="BF673" s="1">
        <f>IFERROR(VLOOKUP(AY673,B381:AF755,31,FALSE),"")</f>
        <v>0</v>
      </c>
    </row>
    <row r="674" spans="1:58" x14ac:dyDescent="0.25">
      <c r="A674">
        <v>2011</v>
      </c>
      <c r="B674" t="s">
        <v>595</v>
      </c>
      <c r="C674" t="s">
        <v>596</v>
      </c>
      <c r="D674">
        <v>1344</v>
      </c>
      <c r="E674">
        <v>447</v>
      </c>
      <c r="F674">
        <v>10</v>
      </c>
      <c r="G674">
        <v>254</v>
      </c>
      <c r="H674">
        <v>633</v>
      </c>
      <c r="I674">
        <v>124</v>
      </c>
      <c r="J674">
        <v>34</v>
      </c>
      <c r="K674">
        <v>1</v>
      </c>
      <c r="L674">
        <v>14</v>
      </c>
      <c r="M674">
        <v>75</v>
      </c>
      <c r="AA674" s="1">
        <f t="shared" si="100"/>
        <v>1</v>
      </c>
      <c r="AB674" s="1">
        <f t="shared" si="101"/>
        <v>0.27419354838709675</v>
      </c>
      <c r="AC674" s="1">
        <f t="shared" si="102"/>
        <v>8.0645161290322578E-3</v>
      </c>
      <c r="AD674" s="1">
        <f t="shared" si="103"/>
        <v>0.11290322580645161</v>
      </c>
      <c r="AE674" s="1">
        <f t="shared" si="104"/>
        <v>0.60483870967741937</v>
      </c>
      <c r="AY674" s="2" t="s">
        <v>411</v>
      </c>
      <c r="AZ674" s="3" t="s">
        <v>870</v>
      </c>
      <c r="BA674" s="1">
        <f>IFERROR(VLOOKUP(AY674,B381:AF755,26,FALSE),"")</f>
        <v>1</v>
      </c>
      <c r="BB674" s="1">
        <f>IFERROR(VLOOKUP(AY674,B381:AF755,27,FALSE),"")</f>
        <v>4.4965454751387475E-2</v>
      </c>
      <c r="BC674" s="1">
        <f>IFERROR(VLOOKUP(AY674,B381:AF755,28,FALSE),"")</f>
        <v>0.6970211802016083</v>
      </c>
      <c r="BD674" s="1">
        <f>IFERROR(VLOOKUP(AY674,B381:AF755,29,FALSE),"")</f>
        <v>8.3078491335372068E-2</v>
      </c>
      <c r="BE674" s="1">
        <f>IFERROR(VLOOKUP(AY674,B381:AF755,30,FALSE),"")</f>
        <v>0.17493487371163213</v>
      </c>
      <c r="BF674" s="1">
        <f>IFERROR(VLOOKUP(AY674,B381:AF755,31,FALSE),"")</f>
        <v>0</v>
      </c>
    </row>
    <row r="675" spans="1:58" x14ac:dyDescent="0.25">
      <c r="A675">
        <v>2011</v>
      </c>
      <c r="B675" t="s">
        <v>597</v>
      </c>
      <c r="C675" t="s">
        <v>598</v>
      </c>
      <c r="D675">
        <v>98256</v>
      </c>
      <c r="E675">
        <v>11985</v>
      </c>
      <c r="F675">
        <v>5243</v>
      </c>
      <c r="G675">
        <v>63090</v>
      </c>
      <c r="H675">
        <v>17938</v>
      </c>
      <c r="I675">
        <v>11470</v>
      </c>
      <c r="J675">
        <v>411</v>
      </c>
      <c r="K675">
        <v>928</v>
      </c>
      <c r="L675">
        <v>5628</v>
      </c>
      <c r="M675">
        <v>4503</v>
      </c>
      <c r="AA675" s="1">
        <f t="shared" si="100"/>
        <v>1</v>
      </c>
      <c r="AB675" s="1">
        <f t="shared" si="101"/>
        <v>3.5832606800348735E-2</v>
      </c>
      <c r="AC675" s="1">
        <f t="shared" si="102"/>
        <v>8.0906713164777683E-2</v>
      </c>
      <c r="AD675" s="1">
        <f t="shared" si="103"/>
        <v>0.49067131647776807</v>
      </c>
      <c r="AE675" s="1">
        <f t="shared" si="104"/>
        <v>0.3925893635571055</v>
      </c>
      <c r="AY675" s="2" t="s">
        <v>43</v>
      </c>
      <c r="AZ675" s="3" t="s">
        <v>871</v>
      </c>
      <c r="BA675" s="1">
        <f>IFERROR(VLOOKUP(AY675,B381:AF755,26,FALSE),"")</f>
        <v>1</v>
      </c>
      <c r="BB675" s="1">
        <f>IFERROR(VLOOKUP(AY675,B381:AF755,27,FALSE),"")</f>
        <v>3.5669781931464174E-2</v>
      </c>
      <c r="BC675" s="1">
        <f>IFERROR(VLOOKUP(AY675,B381:AF755,28,FALSE),"")</f>
        <v>0.14929906542056076</v>
      </c>
      <c r="BD675" s="1">
        <f>IFERROR(VLOOKUP(AY675,B381:AF755,29,FALSE),"")</f>
        <v>0.47328660436137071</v>
      </c>
      <c r="BE675" s="1">
        <f>IFERROR(VLOOKUP(AY675,B381:AF755,30,FALSE),"")</f>
        <v>0.34174454828660439</v>
      </c>
      <c r="BF675" s="1">
        <f>IFERROR(VLOOKUP(AY675,B381:AF755,31,FALSE),"")</f>
        <v>0</v>
      </c>
    </row>
    <row r="676" spans="1:58" x14ac:dyDescent="0.25">
      <c r="A676">
        <v>2011</v>
      </c>
      <c r="B676" t="s">
        <v>599</v>
      </c>
      <c r="C676" t="s">
        <v>600</v>
      </c>
      <c r="D676">
        <v>117891</v>
      </c>
      <c r="E676">
        <v>7990</v>
      </c>
      <c r="F676">
        <v>13757</v>
      </c>
      <c r="G676">
        <v>65285</v>
      </c>
      <c r="H676">
        <v>30859</v>
      </c>
      <c r="I676">
        <v>18170</v>
      </c>
      <c r="J676">
        <v>581</v>
      </c>
      <c r="K676">
        <v>3608</v>
      </c>
      <c r="L676">
        <v>6640</v>
      </c>
      <c r="M676">
        <v>7341</v>
      </c>
      <c r="AA676" s="1">
        <f t="shared" si="100"/>
        <v>1</v>
      </c>
      <c r="AB676" s="1">
        <f t="shared" si="101"/>
        <v>3.1975784259768852E-2</v>
      </c>
      <c r="AC676" s="1">
        <f t="shared" si="102"/>
        <v>0.19856906989543202</v>
      </c>
      <c r="AD676" s="1">
        <f t="shared" si="103"/>
        <v>0.36543753439735827</v>
      </c>
      <c r="AE676" s="1">
        <f t="shared" si="104"/>
        <v>0.40401761144744086</v>
      </c>
      <c r="AY676" s="2" t="s">
        <v>265</v>
      </c>
      <c r="AZ676" s="4" t="s">
        <v>872</v>
      </c>
      <c r="BA676" s="1">
        <f>IFERROR(VLOOKUP(AY676,B381:AF755,26,FALSE),"")</f>
        <v>1</v>
      </c>
      <c r="BB676" s="1">
        <f>IFERROR(VLOOKUP(AY676,B381:AF755,27,FALSE),"")</f>
        <v>4.7046083503790158E-2</v>
      </c>
      <c r="BC676" s="1">
        <f>IFERROR(VLOOKUP(AY676,B381:AF755,28,FALSE),"")</f>
        <v>0.12272891348814824</v>
      </c>
      <c r="BD676" s="1">
        <f>IFERROR(VLOOKUP(AY676,B381:AF755,29,FALSE),"")</f>
        <v>0.41414992179039828</v>
      </c>
      <c r="BE676" s="1">
        <f>IFERROR(VLOOKUP(AY676,B381:AF755,30,FALSE),"")</f>
        <v>0.41607508121766335</v>
      </c>
      <c r="BF676" s="1">
        <f>IFERROR(VLOOKUP(AY676,B381:AF755,31,FALSE),"")</f>
        <v>0</v>
      </c>
    </row>
    <row r="677" spans="1:58" x14ac:dyDescent="0.25">
      <c r="A677">
        <v>2011</v>
      </c>
      <c r="B677" t="s">
        <v>601</v>
      </c>
      <c r="C677" t="s">
        <v>602</v>
      </c>
      <c r="D677">
        <v>72164</v>
      </c>
      <c r="E677">
        <v>7601</v>
      </c>
      <c r="F677">
        <v>4945</v>
      </c>
      <c r="G677">
        <v>43984</v>
      </c>
      <c r="H677">
        <v>15634</v>
      </c>
      <c r="I677">
        <v>9175</v>
      </c>
      <c r="J677">
        <v>330</v>
      </c>
      <c r="K677">
        <v>1260</v>
      </c>
      <c r="L677">
        <v>4207</v>
      </c>
      <c r="M677">
        <v>3378</v>
      </c>
      <c r="AA677" s="1">
        <f t="shared" si="100"/>
        <v>1</v>
      </c>
      <c r="AB677" s="1">
        <f t="shared" si="101"/>
        <v>3.5967302452316073E-2</v>
      </c>
      <c r="AC677" s="1">
        <f t="shared" si="102"/>
        <v>0.13732970027247957</v>
      </c>
      <c r="AD677" s="1">
        <f t="shared" si="103"/>
        <v>0.45852861035422343</v>
      </c>
      <c r="AE677" s="1">
        <f t="shared" si="104"/>
        <v>0.36817438692098092</v>
      </c>
      <c r="AY677" s="2" t="s">
        <v>355</v>
      </c>
      <c r="AZ677" s="3" t="s">
        <v>870</v>
      </c>
      <c r="BA677" s="1">
        <f>IFERROR(VLOOKUP(AY677,B381:AF755,26,FALSE),"")</f>
        <v>1</v>
      </c>
      <c r="BB677" s="1">
        <f>IFERROR(VLOOKUP(AY677,B381:AF755,27,FALSE),"")</f>
        <v>3.2491612219671555E-2</v>
      </c>
      <c r="BC677" s="1">
        <f>IFERROR(VLOOKUP(AY677,B381:AF755,28,FALSE),"")</f>
        <v>0.21207840367296485</v>
      </c>
      <c r="BD677" s="1">
        <f>IFERROR(VLOOKUP(AY677,B381:AF755,29,FALSE),"")</f>
        <v>0.37524280416740241</v>
      </c>
      <c r="BE677" s="1">
        <f>IFERROR(VLOOKUP(AY677,B381:AF755,30,FALSE),"")</f>
        <v>0.38018717993996115</v>
      </c>
      <c r="BF677" s="1">
        <f>IFERROR(VLOOKUP(AY677,B381:AF755,31,FALSE),"")</f>
        <v>0</v>
      </c>
    </row>
    <row r="678" spans="1:58" x14ac:dyDescent="0.25">
      <c r="A678">
        <v>2011</v>
      </c>
      <c r="B678" t="s">
        <v>603</v>
      </c>
      <c r="C678" t="s">
        <v>604</v>
      </c>
      <c r="D678">
        <v>137271</v>
      </c>
      <c r="E678">
        <v>13014</v>
      </c>
      <c r="F678">
        <v>8407</v>
      </c>
      <c r="G678">
        <v>90904</v>
      </c>
      <c r="H678">
        <v>24946</v>
      </c>
      <c r="I678">
        <v>18369</v>
      </c>
      <c r="J678">
        <v>597</v>
      </c>
      <c r="K678">
        <v>2191</v>
      </c>
      <c r="L678">
        <v>9723</v>
      </c>
      <c r="M678">
        <v>5858</v>
      </c>
      <c r="AA678" s="1">
        <f t="shared" si="100"/>
        <v>1</v>
      </c>
      <c r="AB678" s="1">
        <f t="shared" si="101"/>
        <v>3.2500408296586639E-2</v>
      </c>
      <c r="AC678" s="1">
        <f t="shared" si="102"/>
        <v>0.11927704284392182</v>
      </c>
      <c r="AD678" s="1">
        <f t="shared" si="103"/>
        <v>0.52931569492079045</v>
      </c>
      <c r="AE678" s="1">
        <f t="shared" si="104"/>
        <v>0.31890685393870105</v>
      </c>
      <c r="AY678" s="2" t="s">
        <v>385</v>
      </c>
      <c r="AZ678" s="4" t="s">
        <v>872</v>
      </c>
      <c r="BA678" s="1">
        <f>IFERROR(VLOOKUP(AY678,B381:AF755,26,FALSE),"")</f>
        <v>1</v>
      </c>
      <c r="BB678" s="1">
        <f>IFERROR(VLOOKUP(AY678,B381:AF755,27,FALSE),"")</f>
        <v>4.0536277602523658E-2</v>
      </c>
      <c r="BC678" s="1">
        <f>IFERROR(VLOOKUP(AY678,B381:AF755,28,FALSE),"")</f>
        <v>6.7981072555205052E-2</v>
      </c>
      <c r="BD678" s="1">
        <f>IFERROR(VLOOKUP(AY678,B381:AF755,29,FALSE),"")</f>
        <v>0.48312302839116722</v>
      </c>
      <c r="BE678" s="1">
        <f>IFERROR(VLOOKUP(AY678,B381:AF755,30,FALSE),"")</f>
        <v>0.4083596214511041</v>
      </c>
      <c r="BF678" s="1">
        <f>IFERROR(VLOOKUP(AY678,B381:AF755,31,FALSE),"")</f>
        <v>0</v>
      </c>
    </row>
    <row r="679" spans="1:58" x14ac:dyDescent="0.25">
      <c r="A679">
        <v>2011</v>
      </c>
      <c r="B679" t="s">
        <v>605</v>
      </c>
      <c r="C679" t="s">
        <v>606</v>
      </c>
      <c r="D679">
        <v>109872</v>
      </c>
      <c r="E679">
        <v>8926</v>
      </c>
      <c r="F679">
        <v>10646</v>
      </c>
      <c r="G679">
        <v>66553</v>
      </c>
      <c r="H679">
        <v>23747</v>
      </c>
      <c r="I679">
        <v>14168</v>
      </c>
      <c r="J679">
        <v>469</v>
      </c>
      <c r="K679">
        <v>2462</v>
      </c>
      <c r="L679">
        <v>6265</v>
      </c>
      <c r="M679">
        <v>4972</v>
      </c>
      <c r="AA679" s="1">
        <f t="shared" si="100"/>
        <v>1</v>
      </c>
      <c r="AB679" s="1">
        <f t="shared" si="101"/>
        <v>3.3102766798418976E-2</v>
      </c>
      <c r="AC679" s="1">
        <f t="shared" si="102"/>
        <v>0.17377188029361942</v>
      </c>
      <c r="AD679" s="1">
        <f t="shared" si="103"/>
        <v>0.44219367588932806</v>
      </c>
      <c r="AE679" s="1">
        <f t="shared" si="104"/>
        <v>0.35093167701863354</v>
      </c>
      <c r="AY679" s="2" t="s">
        <v>569</v>
      </c>
      <c r="AZ679" s="3" t="s">
        <v>873</v>
      </c>
      <c r="BA679" s="1">
        <f>IFERROR(VLOOKUP(AY679,B381:AF755,26,FALSE),"")</f>
        <v>1</v>
      </c>
      <c r="BB679" s="1">
        <f>IFERROR(VLOOKUP(AY679,B381:AF755,27,FALSE),"")</f>
        <v>7.2979291917167663E-2</v>
      </c>
      <c r="BC679" s="1">
        <f>IFERROR(VLOOKUP(AY679,B381:AF755,28,FALSE),"")</f>
        <v>0.13309953239812961</v>
      </c>
      <c r="BD679" s="1">
        <f>IFERROR(VLOOKUP(AY679,B381:AF755,29,FALSE),"")</f>
        <v>0.43503674014696059</v>
      </c>
      <c r="BE679" s="1">
        <f>IFERROR(VLOOKUP(AY679,B381:AF755,30,FALSE),"")</f>
        <v>0.35888443553774213</v>
      </c>
      <c r="BF679" s="1">
        <f>IFERROR(VLOOKUP(AY679,B381:AF755,31,FALSE),"")</f>
        <v>0</v>
      </c>
    </row>
    <row r="680" spans="1:58" x14ac:dyDescent="0.25">
      <c r="A680">
        <v>2011</v>
      </c>
      <c r="B680" t="s">
        <v>607</v>
      </c>
      <c r="C680" t="s">
        <v>608</v>
      </c>
      <c r="D680">
        <v>57396</v>
      </c>
      <c r="E680">
        <v>7035</v>
      </c>
      <c r="F680">
        <v>3050</v>
      </c>
      <c r="G680">
        <v>33151</v>
      </c>
      <c r="H680">
        <v>14160</v>
      </c>
      <c r="I680">
        <v>7275</v>
      </c>
      <c r="J680">
        <v>356</v>
      </c>
      <c r="K680">
        <v>800</v>
      </c>
      <c r="L680">
        <v>3051</v>
      </c>
      <c r="M680">
        <v>3068</v>
      </c>
      <c r="AA680" s="1">
        <f t="shared" si="100"/>
        <v>1</v>
      </c>
      <c r="AB680" s="1">
        <f t="shared" si="101"/>
        <v>4.8934707903780066E-2</v>
      </c>
      <c r="AC680" s="1">
        <f t="shared" si="102"/>
        <v>0.10996563573883161</v>
      </c>
      <c r="AD680" s="1">
        <f t="shared" si="103"/>
        <v>0.41938144329896909</v>
      </c>
      <c r="AE680" s="1">
        <f t="shared" si="104"/>
        <v>0.42171821305841922</v>
      </c>
      <c r="AY680" s="2" t="s">
        <v>493</v>
      </c>
      <c r="AZ680" s="3" t="s">
        <v>874</v>
      </c>
      <c r="BA680" s="1">
        <f>IFERROR(VLOOKUP(AY680,B381:AF755,26,FALSE),"")</f>
        <v>1</v>
      </c>
      <c r="BB680" s="1">
        <f>IFERROR(VLOOKUP(AY680,B381:AF755,27,FALSE),"")</f>
        <v>5.5802469135802467E-2</v>
      </c>
      <c r="BC680" s="1">
        <f>IFERROR(VLOOKUP(AY680,B381:AF755,28,FALSE),"")</f>
        <v>0.11691358024691358</v>
      </c>
      <c r="BD680" s="1">
        <f>IFERROR(VLOOKUP(AY680,B381:AF755,29,FALSE),"")</f>
        <v>0.50617283950617287</v>
      </c>
      <c r="BE680" s="1">
        <f>IFERROR(VLOOKUP(AY680,B381:AF755,30,FALSE),"")</f>
        <v>0.32111111111111112</v>
      </c>
      <c r="BF680" s="1">
        <f>IFERROR(VLOOKUP(AY680,B381:AF755,31,FALSE),"")</f>
        <v>0</v>
      </c>
    </row>
    <row r="681" spans="1:58" x14ac:dyDescent="0.25">
      <c r="A681">
        <v>2011</v>
      </c>
      <c r="B681" t="s">
        <v>609</v>
      </c>
      <c r="C681" t="s">
        <v>610</v>
      </c>
      <c r="D681">
        <v>240956</v>
      </c>
      <c r="E681">
        <v>33409</v>
      </c>
      <c r="F681">
        <v>12556</v>
      </c>
      <c r="G681">
        <v>146567</v>
      </c>
      <c r="H681">
        <v>48424</v>
      </c>
      <c r="I681">
        <v>30549</v>
      </c>
      <c r="J681">
        <v>2163</v>
      </c>
      <c r="K681">
        <v>2864</v>
      </c>
      <c r="L681">
        <v>13314</v>
      </c>
      <c r="M681">
        <v>12208</v>
      </c>
      <c r="AA681" s="1">
        <f t="shared" si="100"/>
        <v>1</v>
      </c>
      <c r="AB681" s="1">
        <f t="shared" si="101"/>
        <v>7.0804281645880388E-2</v>
      </c>
      <c r="AC681" s="1">
        <f t="shared" si="102"/>
        <v>9.37510229467413E-2</v>
      </c>
      <c r="AD681" s="1">
        <f t="shared" si="103"/>
        <v>0.43582441323774918</v>
      </c>
      <c r="AE681" s="1">
        <f t="shared" si="104"/>
        <v>0.39962028216962914</v>
      </c>
      <c r="AY681" s="2" t="s">
        <v>217</v>
      </c>
      <c r="AZ681" s="4" t="s">
        <v>872</v>
      </c>
      <c r="BA681" s="1">
        <f>IFERROR(VLOOKUP(AY681,B381:AF755,26,FALSE),"")</f>
        <v>1</v>
      </c>
      <c r="BB681" s="1">
        <f>IFERROR(VLOOKUP(AY681,B381:AF755,27,FALSE),"")</f>
        <v>3.4539862786846461E-2</v>
      </c>
      <c r="BC681" s="1">
        <f>IFERROR(VLOOKUP(AY681,B381:AF755,28,FALSE),"")</f>
        <v>6.6240832741897321E-2</v>
      </c>
      <c r="BD681" s="1">
        <f>IFERROR(VLOOKUP(AY681,B381:AF755,29,FALSE),"")</f>
        <v>0.50082801040927372</v>
      </c>
      <c r="BE681" s="1">
        <f>IFERROR(VLOOKUP(AY681,B381:AF755,30,FALSE),"")</f>
        <v>0.39839129406198248</v>
      </c>
      <c r="BF681" s="1">
        <f>IFERROR(VLOOKUP(AY681,B381:AF755,31,FALSE),"")</f>
        <v>0</v>
      </c>
    </row>
    <row r="682" spans="1:58" x14ac:dyDescent="0.25">
      <c r="A682">
        <v>2011</v>
      </c>
      <c r="B682" t="s">
        <v>611</v>
      </c>
      <c r="C682" t="s">
        <v>612</v>
      </c>
      <c r="D682">
        <v>60554</v>
      </c>
      <c r="E682">
        <v>10383</v>
      </c>
      <c r="F682">
        <v>3049</v>
      </c>
      <c r="G682">
        <v>35060</v>
      </c>
      <c r="H682">
        <v>12062</v>
      </c>
      <c r="I682">
        <v>7363</v>
      </c>
      <c r="J682">
        <v>537</v>
      </c>
      <c r="K682">
        <v>728</v>
      </c>
      <c r="L682">
        <v>2944</v>
      </c>
      <c r="M682">
        <v>3154</v>
      </c>
      <c r="AA682" s="1">
        <f t="shared" si="100"/>
        <v>1</v>
      </c>
      <c r="AB682" s="1">
        <f t="shared" si="101"/>
        <v>7.293222871112319E-2</v>
      </c>
      <c r="AC682" s="1">
        <f t="shared" si="102"/>
        <v>9.8872742088822491E-2</v>
      </c>
      <c r="AD682" s="1">
        <f t="shared" si="103"/>
        <v>0.39983702295260082</v>
      </c>
      <c r="AE682" s="1">
        <f t="shared" si="104"/>
        <v>0.42835800624745346</v>
      </c>
      <c r="AY682" s="2" t="s">
        <v>357</v>
      </c>
      <c r="AZ682" s="3" t="s">
        <v>871</v>
      </c>
      <c r="BA682" s="1">
        <f>IFERROR(VLOOKUP(AY682,B381:AF755,26,FALSE),"")</f>
        <v>1</v>
      </c>
      <c r="BB682" s="1">
        <f>IFERROR(VLOOKUP(AY682,B381:AF755,27,FALSE),"")</f>
        <v>3.8060159607120933E-2</v>
      </c>
      <c r="BC682" s="1">
        <f>IFERROR(VLOOKUP(AY682,B381:AF755,28,FALSE),"")</f>
        <v>0.19361571516267648</v>
      </c>
      <c r="BD682" s="1">
        <f>IFERROR(VLOOKUP(AY682,B381:AF755,29,FALSE),"")</f>
        <v>0.3943523634131369</v>
      </c>
      <c r="BE682" s="1">
        <f>IFERROR(VLOOKUP(AY682,B381:AF755,30,FALSE),"")</f>
        <v>0.37397176181706571</v>
      </c>
      <c r="BF682" s="1">
        <f>IFERROR(VLOOKUP(AY682,B381:AF755,31,FALSE),"")</f>
        <v>0</v>
      </c>
    </row>
    <row r="683" spans="1:58" x14ac:dyDescent="0.25">
      <c r="A683">
        <v>2011</v>
      </c>
      <c r="B683" t="s">
        <v>613</v>
      </c>
      <c r="C683" t="s">
        <v>614</v>
      </c>
      <c r="D683">
        <v>57427</v>
      </c>
      <c r="E683">
        <v>4897</v>
      </c>
      <c r="F683">
        <v>6356</v>
      </c>
      <c r="G683">
        <v>25844</v>
      </c>
      <c r="H683">
        <v>20330</v>
      </c>
      <c r="I683">
        <v>9290</v>
      </c>
      <c r="J683">
        <v>321</v>
      </c>
      <c r="K683">
        <v>1538</v>
      </c>
      <c r="L683">
        <v>2513</v>
      </c>
      <c r="M683">
        <v>4918</v>
      </c>
      <c r="AA683" s="1">
        <f t="shared" si="100"/>
        <v>1</v>
      </c>
      <c r="AB683" s="1">
        <f t="shared" si="101"/>
        <v>3.4553283100107642E-2</v>
      </c>
      <c r="AC683" s="1">
        <f t="shared" si="102"/>
        <v>0.16555435952637243</v>
      </c>
      <c r="AD683" s="1">
        <f t="shared" si="103"/>
        <v>0.27050592034445642</v>
      </c>
      <c r="AE683" s="1">
        <f t="shared" si="104"/>
        <v>0.52938643702906352</v>
      </c>
      <c r="AY683" s="2" t="s">
        <v>471</v>
      </c>
      <c r="AZ683" s="4" t="s">
        <v>872</v>
      </c>
      <c r="BA683" s="1">
        <f>IFERROR(VLOOKUP(AY683,B381:AF755,26,FALSE),"")</f>
        <v>1</v>
      </c>
      <c r="BB683" s="1">
        <f>IFERROR(VLOOKUP(AY683,B381:AF755,27,FALSE),"")</f>
        <v>4.6248382923673996E-2</v>
      </c>
      <c r="BC683" s="1">
        <f>IFERROR(VLOOKUP(AY683,B381:AF755,28,FALSE),"")</f>
        <v>0.12731780940060372</v>
      </c>
      <c r="BD683" s="1">
        <f>IFERROR(VLOOKUP(AY683,B381:AF755,29,FALSE),"")</f>
        <v>0.47272531263475637</v>
      </c>
      <c r="BE683" s="1">
        <f>IFERROR(VLOOKUP(AY683,B381:AF755,30,FALSE),"")</f>
        <v>0.35370849504096591</v>
      </c>
      <c r="BF683" s="1">
        <f>IFERROR(VLOOKUP(AY683,B381:AF755,31,FALSE),"")</f>
        <v>0</v>
      </c>
    </row>
    <row r="684" spans="1:58" x14ac:dyDescent="0.25">
      <c r="A684">
        <v>2011</v>
      </c>
      <c r="B684" t="s">
        <v>615</v>
      </c>
      <c r="C684" t="s">
        <v>616</v>
      </c>
      <c r="D684">
        <v>38866</v>
      </c>
      <c r="E684">
        <v>6981</v>
      </c>
      <c r="F684">
        <v>1470</v>
      </c>
      <c r="G684">
        <v>23159</v>
      </c>
      <c r="H684">
        <v>7256</v>
      </c>
      <c r="I684">
        <v>4447</v>
      </c>
      <c r="J684">
        <v>288</v>
      </c>
      <c r="K684">
        <v>415</v>
      </c>
      <c r="L684">
        <v>2114</v>
      </c>
      <c r="M684">
        <v>1630</v>
      </c>
      <c r="AA684" s="1">
        <f t="shared" si="100"/>
        <v>1</v>
      </c>
      <c r="AB684" s="1">
        <f t="shared" si="101"/>
        <v>6.4762761412187994E-2</v>
      </c>
      <c r="AC684" s="1">
        <f t="shared" si="102"/>
        <v>9.332134022936811E-2</v>
      </c>
      <c r="AD684" s="1">
        <f t="shared" si="103"/>
        <v>0.47537665842140769</v>
      </c>
      <c r="AE684" s="1">
        <f t="shared" si="104"/>
        <v>0.36653923993703619</v>
      </c>
      <c r="AY684" s="2" t="s">
        <v>625</v>
      </c>
      <c r="AZ684" s="3" t="s">
        <v>874</v>
      </c>
      <c r="BA684" s="1">
        <f>IFERROR(VLOOKUP(AY684,B381:AF755,26,FALSE),"")</f>
        <v>1</v>
      </c>
      <c r="BB684" s="1">
        <f>IFERROR(VLOOKUP(AY684,B381:AF755,27,FALSE),"")</f>
        <v>8.6393844001399087E-2</v>
      </c>
      <c r="BC684" s="1">
        <f>IFERROR(VLOOKUP(AY684,B381:AF755,28,FALSE),"")</f>
        <v>6.1559986009094091E-2</v>
      </c>
      <c r="BD684" s="1">
        <f>IFERROR(VLOOKUP(AY684,B381:AF755,29,FALSE),"")</f>
        <v>0.47429171038824763</v>
      </c>
      <c r="BE684" s="1">
        <f>IFERROR(VLOOKUP(AY684,B381:AF755,30,FALSE),"")</f>
        <v>0.3777544596012592</v>
      </c>
      <c r="BF684" s="1">
        <f>IFERROR(VLOOKUP(AY684,B381:AF755,31,FALSE),"")</f>
        <v>0</v>
      </c>
    </row>
    <row r="685" spans="1:58" x14ac:dyDescent="0.25">
      <c r="A685">
        <v>2011</v>
      </c>
      <c r="B685" t="s">
        <v>617</v>
      </c>
      <c r="C685" t="s">
        <v>618</v>
      </c>
      <c r="D685">
        <v>45224</v>
      </c>
      <c r="E685">
        <v>7836</v>
      </c>
      <c r="F685">
        <v>1725</v>
      </c>
      <c r="G685">
        <v>23781</v>
      </c>
      <c r="H685">
        <v>11882</v>
      </c>
      <c r="I685">
        <v>5808</v>
      </c>
      <c r="J685">
        <v>399</v>
      </c>
      <c r="K685">
        <v>516</v>
      </c>
      <c r="L685">
        <v>2228</v>
      </c>
      <c r="M685">
        <v>2665</v>
      </c>
      <c r="AA685" s="1">
        <f t="shared" si="100"/>
        <v>1</v>
      </c>
      <c r="AB685" s="1">
        <f t="shared" si="101"/>
        <v>6.869834710743801E-2</v>
      </c>
      <c r="AC685" s="1">
        <f t="shared" si="102"/>
        <v>8.8842975206611566E-2</v>
      </c>
      <c r="AD685" s="1">
        <f t="shared" si="103"/>
        <v>0.38360881542699726</v>
      </c>
      <c r="AE685" s="1">
        <f t="shared" si="104"/>
        <v>0.45884986225895319</v>
      </c>
      <c r="AY685" s="2" t="s">
        <v>635</v>
      </c>
      <c r="AZ685" s="3" t="s">
        <v>874</v>
      </c>
      <c r="BA685" s="1">
        <f>IFERROR(VLOOKUP(AY685,B381:AF755,26,FALSE),"")</f>
        <v>1</v>
      </c>
      <c r="BB685" s="1">
        <f>IFERROR(VLOOKUP(AY685,B381:AF755,27,FALSE),"")</f>
        <v>8.1738508316937936E-2</v>
      </c>
      <c r="BC685" s="1">
        <f>IFERROR(VLOOKUP(AY685,B381:AF755,28,FALSE),"")</f>
        <v>5.9738866034698621E-2</v>
      </c>
      <c r="BD685" s="1">
        <f>IFERROR(VLOOKUP(AY685,B381:AF755,29,FALSE),"")</f>
        <v>0.41423716687533535</v>
      </c>
      <c r="BE685" s="1">
        <f>IFERROR(VLOOKUP(AY685,B381:AF755,30,FALSE),"")</f>
        <v>0.44428545877302811</v>
      </c>
      <c r="BF685" s="1">
        <f>IFERROR(VLOOKUP(AY685,B381:AF755,31,FALSE),"")</f>
        <v>0</v>
      </c>
    </row>
    <row r="686" spans="1:58" x14ac:dyDescent="0.25">
      <c r="A686">
        <v>2011</v>
      </c>
      <c r="B686" t="s">
        <v>619</v>
      </c>
      <c r="C686" t="s">
        <v>620</v>
      </c>
      <c r="D686">
        <v>40479</v>
      </c>
      <c r="E686">
        <v>8102</v>
      </c>
      <c r="F686">
        <v>1466</v>
      </c>
      <c r="G686">
        <v>23110</v>
      </c>
      <c r="H686">
        <v>7801</v>
      </c>
      <c r="I686">
        <v>4637</v>
      </c>
      <c r="J686">
        <v>387</v>
      </c>
      <c r="K686">
        <v>337</v>
      </c>
      <c r="L686">
        <v>2036</v>
      </c>
      <c r="M686">
        <v>1877</v>
      </c>
      <c r="AA686" s="1">
        <f t="shared" si="100"/>
        <v>1</v>
      </c>
      <c r="AB686" s="1">
        <f t="shared" si="101"/>
        <v>8.3459133060168209E-2</v>
      </c>
      <c r="AC686" s="1">
        <f t="shared" si="102"/>
        <v>7.2676299331464314E-2</v>
      </c>
      <c r="AD686" s="1">
        <f t="shared" si="103"/>
        <v>0.43907698943282297</v>
      </c>
      <c r="AE686" s="1">
        <f t="shared" si="104"/>
        <v>0.40478757817554456</v>
      </c>
      <c r="AY686" s="2" t="s">
        <v>97</v>
      </c>
      <c r="AZ686" s="3" t="s">
        <v>873</v>
      </c>
      <c r="BA686" s="1">
        <f>IFERROR(VLOOKUP(AY686,B381:AF755,26,FALSE),"")</f>
        <v>1</v>
      </c>
      <c r="BB686" s="1">
        <f>IFERROR(VLOOKUP(AY686,B381:AF755,27,FALSE),"")</f>
        <v>4.6658079290110205E-2</v>
      </c>
      <c r="BC686" s="1">
        <f>IFERROR(VLOOKUP(AY686,B381:AF755,28,FALSE),"")</f>
        <v>0.12394446829826822</v>
      </c>
      <c r="BD686" s="1">
        <f>IFERROR(VLOOKUP(AY686,B381:AF755,29,FALSE),"")</f>
        <v>0.44926291684557035</v>
      </c>
      <c r="BE686" s="1">
        <f>IFERROR(VLOOKUP(AY686,B381:AF755,30,FALSE),"")</f>
        <v>0.38013453556605126</v>
      </c>
      <c r="BF686" s="1">
        <f>IFERROR(VLOOKUP(AY686,B381:AF755,31,FALSE),"")</f>
        <v>0</v>
      </c>
    </row>
    <row r="687" spans="1:58" x14ac:dyDescent="0.25">
      <c r="A687">
        <v>2011</v>
      </c>
      <c r="B687" t="s">
        <v>621</v>
      </c>
      <c r="C687" t="s">
        <v>622</v>
      </c>
      <c r="D687">
        <v>59453</v>
      </c>
      <c r="E687">
        <v>8819</v>
      </c>
      <c r="F687">
        <v>2917</v>
      </c>
      <c r="G687">
        <v>36818</v>
      </c>
      <c r="H687">
        <v>10899</v>
      </c>
      <c r="I687">
        <v>7088</v>
      </c>
      <c r="J687">
        <v>391</v>
      </c>
      <c r="K687">
        <v>705</v>
      </c>
      <c r="L687">
        <v>3307</v>
      </c>
      <c r="M687">
        <v>2685</v>
      </c>
      <c r="AA687" s="1">
        <f t="shared" si="100"/>
        <v>1</v>
      </c>
      <c r="AB687" s="1">
        <f t="shared" si="101"/>
        <v>5.5163656884875845E-2</v>
      </c>
      <c r="AC687" s="1">
        <f t="shared" si="102"/>
        <v>9.9463882618510163E-2</v>
      </c>
      <c r="AD687" s="1">
        <f t="shared" si="103"/>
        <v>0.46656320541760721</v>
      </c>
      <c r="AE687" s="1">
        <f t="shared" si="104"/>
        <v>0.37880925507900676</v>
      </c>
      <c r="AY687" s="2" t="s">
        <v>203</v>
      </c>
      <c r="AZ687" s="3" t="s">
        <v>874</v>
      </c>
      <c r="BA687" s="1">
        <f>IFERROR(VLOOKUP(AY687,B381:AF755,26,FALSE),"")</f>
        <v>1</v>
      </c>
      <c r="BB687" s="1">
        <f>IFERROR(VLOOKUP(AY687,B381:AF755,27,FALSE),"")</f>
        <v>5.5160885917258672E-2</v>
      </c>
      <c r="BC687" s="1">
        <f>IFERROR(VLOOKUP(AY687,B381:AF755,28,FALSE),"")</f>
        <v>6.1638111157542835E-2</v>
      </c>
      <c r="BD687" s="1">
        <f>IFERROR(VLOOKUP(AY687,B381:AF755,29,FALSE),"")</f>
        <v>0.51755119097367319</v>
      </c>
      <c r="BE687" s="1">
        <f>IFERROR(VLOOKUP(AY687,B381:AF755,30,FALSE),"")</f>
        <v>0.36564981195152529</v>
      </c>
      <c r="BF687" s="1">
        <f>IFERROR(VLOOKUP(AY687,B381:AF755,31,FALSE),"")</f>
        <v>0</v>
      </c>
    </row>
    <row r="688" spans="1:58" x14ac:dyDescent="0.25">
      <c r="A688">
        <v>2011</v>
      </c>
      <c r="B688" t="s">
        <v>623</v>
      </c>
      <c r="C688" t="s">
        <v>624</v>
      </c>
      <c r="D688">
        <v>29731</v>
      </c>
      <c r="E688">
        <v>6026</v>
      </c>
      <c r="F688">
        <v>949</v>
      </c>
      <c r="G688">
        <v>17053</v>
      </c>
      <c r="H688">
        <v>5703</v>
      </c>
      <c r="I688">
        <v>3533</v>
      </c>
      <c r="J688">
        <v>276</v>
      </c>
      <c r="K688">
        <v>279</v>
      </c>
      <c r="L688">
        <v>1759</v>
      </c>
      <c r="M688">
        <v>1219</v>
      </c>
      <c r="AA688" s="1">
        <f t="shared" si="100"/>
        <v>1</v>
      </c>
      <c r="AB688" s="1">
        <f t="shared" si="101"/>
        <v>7.8120577412963493E-2</v>
      </c>
      <c r="AC688" s="1">
        <f t="shared" si="102"/>
        <v>7.8969714123973966E-2</v>
      </c>
      <c r="AD688" s="1">
        <f t="shared" si="103"/>
        <v>0.4978771582224738</v>
      </c>
      <c r="AE688" s="1">
        <f t="shared" si="104"/>
        <v>0.34503255024058871</v>
      </c>
      <c r="AY688" s="2" t="s">
        <v>549</v>
      </c>
      <c r="AZ688" s="3" t="s">
        <v>874</v>
      </c>
      <c r="BA688" s="1">
        <f>IFERROR(VLOOKUP(AY688,B381:AF755,26,FALSE),"")</f>
        <v>1</v>
      </c>
      <c r="BB688" s="1">
        <f>IFERROR(VLOOKUP(AY688,B381:AF755,27,FALSE),"")</f>
        <v>4.2915931804820694E-2</v>
      </c>
      <c r="BC688" s="1">
        <f>IFERROR(VLOOKUP(AY688,B381:AF755,28,FALSE),"")</f>
        <v>0.10273368606701939</v>
      </c>
      <c r="BD688" s="1">
        <f>IFERROR(VLOOKUP(AY688,B381:AF755,29,FALSE),"")</f>
        <v>0.45296884185773073</v>
      </c>
      <c r="BE688" s="1">
        <f>IFERROR(VLOOKUP(AY688,B381:AF755,30,FALSE),"")</f>
        <v>0.40138154027042916</v>
      </c>
      <c r="BF688" s="1">
        <f>IFERROR(VLOOKUP(AY688,B381:AF755,31,FALSE),"")</f>
        <v>0</v>
      </c>
    </row>
    <row r="689" spans="1:58" x14ac:dyDescent="0.25">
      <c r="A689">
        <v>2011</v>
      </c>
      <c r="B689" t="s">
        <v>625</v>
      </c>
      <c r="C689" t="s">
        <v>626</v>
      </c>
      <c r="D689">
        <v>25527</v>
      </c>
      <c r="E689">
        <v>5419</v>
      </c>
      <c r="F689">
        <v>755</v>
      </c>
      <c r="G689">
        <v>14645</v>
      </c>
      <c r="H689">
        <v>4708</v>
      </c>
      <c r="I689">
        <v>2859</v>
      </c>
      <c r="J689">
        <v>247</v>
      </c>
      <c r="K689">
        <v>176</v>
      </c>
      <c r="L689">
        <v>1356</v>
      </c>
      <c r="M689">
        <v>1080</v>
      </c>
      <c r="AA689" s="1">
        <f t="shared" si="100"/>
        <v>1</v>
      </c>
      <c r="AB689" s="1">
        <f t="shared" si="101"/>
        <v>8.6393844001399087E-2</v>
      </c>
      <c r="AC689" s="1">
        <f t="shared" si="102"/>
        <v>6.1559986009094091E-2</v>
      </c>
      <c r="AD689" s="1">
        <f t="shared" si="103"/>
        <v>0.47429171038824763</v>
      </c>
      <c r="AE689" s="1">
        <f t="shared" si="104"/>
        <v>0.3777544596012592</v>
      </c>
      <c r="AY689" s="2" t="s">
        <v>659</v>
      </c>
      <c r="AZ689" s="3" t="s">
        <v>874</v>
      </c>
      <c r="BA689" s="1">
        <f>IFERROR(VLOOKUP(AY689,B381:AF755,26,FALSE),"")</f>
        <v>1</v>
      </c>
      <c r="BB689" s="1">
        <f>IFERROR(VLOOKUP(AY689,B381:AF755,27,FALSE),"")</f>
        <v>0.20087336244541484</v>
      </c>
      <c r="BC689" s="1">
        <f>IFERROR(VLOOKUP(AY689,B381:AF755,28,FALSE),"")</f>
        <v>5.6283357593401265E-2</v>
      </c>
      <c r="BD689" s="1">
        <f>IFERROR(VLOOKUP(AY689,B381:AF755,29,FALSE),"")</f>
        <v>0.38379427462396892</v>
      </c>
      <c r="BE689" s="1">
        <f>IFERROR(VLOOKUP(AY689,B381:AF755,30,FALSE),"")</f>
        <v>0.35904900533721495</v>
      </c>
      <c r="BF689" s="1">
        <f>IFERROR(VLOOKUP(AY689,B381:AF755,31,FALSE),"")</f>
        <v>0</v>
      </c>
    </row>
    <row r="690" spans="1:58" x14ac:dyDescent="0.25">
      <c r="A690">
        <v>2011</v>
      </c>
      <c r="B690" t="s">
        <v>627</v>
      </c>
      <c r="C690" t="s">
        <v>628</v>
      </c>
      <c r="D690">
        <v>20530</v>
      </c>
      <c r="E690">
        <v>2597</v>
      </c>
      <c r="F690">
        <v>1183</v>
      </c>
      <c r="G690">
        <v>12934</v>
      </c>
      <c r="H690">
        <v>3816</v>
      </c>
      <c r="I690">
        <v>2504</v>
      </c>
      <c r="J690">
        <v>93</v>
      </c>
      <c r="K690">
        <v>269</v>
      </c>
      <c r="L690">
        <v>1195</v>
      </c>
      <c r="M690">
        <v>947</v>
      </c>
      <c r="AA690" s="1">
        <f t="shared" si="100"/>
        <v>1</v>
      </c>
      <c r="AB690" s="1">
        <f t="shared" si="101"/>
        <v>3.7140575079872201E-2</v>
      </c>
      <c r="AC690" s="1">
        <f t="shared" si="102"/>
        <v>0.10742811501597443</v>
      </c>
      <c r="AD690" s="1">
        <f t="shared" si="103"/>
        <v>0.47723642172523961</v>
      </c>
      <c r="AE690" s="1">
        <f t="shared" si="104"/>
        <v>0.37819488817891372</v>
      </c>
      <c r="AY690" s="2" t="s">
        <v>413</v>
      </c>
      <c r="AZ690" s="3" t="s">
        <v>870</v>
      </c>
      <c r="BA690" s="1">
        <f>IFERROR(VLOOKUP(AY690,B381:AF755,26,FALSE),"")</f>
        <v>1</v>
      </c>
      <c r="BB690" s="1">
        <f>IFERROR(VLOOKUP(AY690,B381:AF755,27,FALSE),"")</f>
        <v>8.424543946932006E-2</v>
      </c>
      <c r="BC690" s="1">
        <f>IFERROR(VLOOKUP(AY690,B381:AF755,28,FALSE),"")</f>
        <v>0.60309563294637925</v>
      </c>
      <c r="BD690" s="1">
        <f>IFERROR(VLOOKUP(AY690,B381:AF755,29,FALSE),"")</f>
        <v>3.6373687119955776E-2</v>
      </c>
      <c r="BE690" s="1">
        <f>IFERROR(VLOOKUP(AY690,B381:AF755,30,FALSE),"")</f>
        <v>0.27628524046434494</v>
      </c>
      <c r="BF690" s="1">
        <f>IFERROR(VLOOKUP(AY690,B381:AF755,31,FALSE),"")</f>
        <v>0</v>
      </c>
    </row>
    <row r="691" spans="1:58" x14ac:dyDescent="0.25">
      <c r="A691">
        <v>2011</v>
      </c>
      <c r="B691" t="s">
        <v>629</v>
      </c>
      <c r="C691" t="s">
        <v>630</v>
      </c>
      <c r="D691">
        <v>40451</v>
      </c>
      <c r="E691">
        <v>6109</v>
      </c>
      <c r="F691">
        <v>925</v>
      </c>
      <c r="G691">
        <v>28245</v>
      </c>
      <c r="H691">
        <v>5172</v>
      </c>
      <c r="I691">
        <v>4989</v>
      </c>
      <c r="J691">
        <v>202</v>
      </c>
      <c r="K691">
        <v>273</v>
      </c>
      <c r="L691">
        <v>2911</v>
      </c>
      <c r="M691">
        <v>1603</v>
      </c>
      <c r="AA691" s="1">
        <f t="shared" si="100"/>
        <v>1</v>
      </c>
      <c r="AB691" s="1">
        <f t="shared" si="101"/>
        <v>4.0489075967127683E-2</v>
      </c>
      <c r="AC691" s="1">
        <f t="shared" si="102"/>
        <v>5.4720384846662661E-2</v>
      </c>
      <c r="AD691" s="1">
        <f t="shared" si="103"/>
        <v>0.5834836640609341</v>
      </c>
      <c r="AE691" s="1">
        <f t="shared" si="104"/>
        <v>0.32130687512527562</v>
      </c>
      <c r="AY691" s="2" t="s">
        <v>637</v>
      </c>
      <c r="AZ691" s="3" t="s">
        <v>871</v>
      </c>
      <c r="BA691" s="1">
        <f>IFERROR(VLOOKUP(AY691,B381:AF755,26,FALSE),"")</f>
        <v>1</v>
      </c>
      <c r="BB691" s="1">
        <f>IFERROR(VLOOKUP(AY691,B381:AF755,27,FALSE),"")</f>
        <v>3.8990252436890777E-2</v>
      </c>
      <c r="BC691" s="1">
        <f>IFERROR(VLOOKUP(AY691,B381:AF755,28,FALSE),"")</f>
        <v>0.17245688577855536</v>
      </c>
      <c r="BD691" s="1">
        <f>IFERROR(VLOOKUP(AY691,B381:AF755,29,FALSE),"")</f>
        <v>0.36415896025993499</v>
      </c>
      <c r="BE691" s="1">
        <f>IFERROR(VLOOKUP(AY691,B381:AF755,30,FALSE),"")</f>
        <v>0.42439390152461887</v>
      </c>
      <c r="BF691" s="1">
        <f>IFERROR(VLOOKUP(AY691,B381:AF755,31,FALSE),"")</f>
        <v>0</v>
      </c>
    </row>
    <row r="692" spans="1:58" x14ac:dyDescent="0.25">
      <c r="A692">
        <v>2011</v>
      </c>
      <c r="B692" t="s">
        <v>631</v>
      </c>
      <c r="C692" t="s">
        <v>632</v>
      </c>
      <c r="D692">
        <v>33765</v>
      </c>
      <c r="E692">
        <v>5454</v>
      </c>
      <c r="F692">
        <v>826</v>
      </c>
      <c r="G692">
        <v>20576</v>
      </c>
      <c r="H692">
        <v>6909</v>
      </c>
      <c r="I692">
        <v>4303</v>
      </c>
      <c r="J692">
        <v>259</v>
      </c>
      <c r="K692">
        <v>182</v>
      </c>
      <c r="L692">
        <v>1936</v>
      </c>
      <c r="M692">
        <v>1926</v>
      </c>
      <c r="AA692" s="1">
        <f t="shared" si="100"/>
        <v>1</v>
      </c>
      <c r="AB692" s="1">
        <f t="shared" si="101"/>
        <v>6.0190564722286774E-2</v>
      </c>
      <c r="AC692" s="1">
        <f t="shared" si="102"/>
        <v>4.2296072507552872E-2</v>
      </c>
      <c r="AD692" s="1">
        <f t="shared" si="103"/>
        <v>0.44991866139902392</v>
      </c>
      <c r="AE692" s="1">
        <f t="shared" si="104"/>
        <v>0.44759470137113644</v>
      </c>
      <c r="AY692" s="2" t="s">
        <v>75</v>
      </c>
      <c r="AZ692" s="3" t="s">
        <v>870</v>
      </c>
      <c r="BA692" s="1">
        <f>IFERROR(VLOOKUP(AY692,B381:AF755,26,FALSE),"")</f>
        <v>1</v>
      </c>
      <c r="BB692" s="1">
        <f>IFERROR(VLOOKUP(AY692,B381:AF755,27,FALSE),"")</f>
        <v>2.6096917177150257E-2</v>
      </c>
      <c r="BC692" s="1">
        <f>IFERROR(VLOOKUP(AY692,B381:AF755,28,FALSE),"")</f>
        <v>0.16250809303252153</v>
      </c>
      <c r="BD692" s="1">
        <f>IFERROR(VLOOKUP(AY692,B381:AF755,29,FALSE),"")</f>
        <v>0.47143782060859607</v>
      </c>
      <c r="BE692" s="1">
        <f>IFERROR(VLOOKUP(AY692,B381:AF755,30,FALSE),"")</f>
        <v>0.33995716918173213</v>
      </c>
      <c r="BF692" s="1">
        <f>IFERROR(VLOOKUP(AY692,B381:AF755,31,FALSE),"")</f>
        <v>0</v>
      </c>
    </row>
    <row r="693" spans="1:58" x14ac:dyDescent="0.25">
      <c r="A693">
        <v>2011</v>
      </c>
      <c r="B693" t="s">
        <v>633</v>
      </c>
      <c r="C693" t="s">
        <v>634</v>
      </c>
      <c r="D693">
        <v>21662</v>
      </c>
      <c r="E693">
        <v>3227</v>
      </c>
      <c r="F693">
        <v>805</v>
      </c>
      <c r="G693">
        <v>13150</v>
      </c>
      <c r="H693">
        <v>4480</v>
      </c>
      <c r="I693">
        <v>2745</v>
      </c>
      <c r="J693">
        <v>175</v>
      </c>
      <c r="K693">
        <v>219</v>
      </c>
      <c r="L693">
        <v>1262</v>
      </c>
      <c r="M693">
        <v>1089</v>
      </c>
      <c r="AA693" s="1">
        <f t="shared" si="100"/>
        <v>1</v>
      </c>
      <c r="AB693" s="1">
        <f t="shared" si="101"/>
        <v>6.3752276867030971E-2</v>
      </c>
      <c r="AC693" s="1">
        <f t="shared" si="102"/>
        <v>7.9781420765027325E-2</v>
      </c>
      <c r="AD693" s="1">
        <f t="shared" si="103"/>
        <v>0.4597449908925319</v>
      </c>
      <c r="AE693" s="1">
        <f t="shared" si="104"/>
        <v>0.39672131147540984</v>
      </c>
      <c r="AY693" t="s">
        <v>609</v>
      </c>
      <c r="AZ693" s="4" t="s">
        <v>873</v>
      </c>
      <c r="BA693" s="1">
        <f>IFERROR(VLOOKUP(AY693,B381:AF755,26,FALSE),"")</f>
        <v>1</v>
      </c>
      <c r="BB693" s="1">
        <f>IFERROR(VLOOKUP(AY693,B381:AF755,27,FALSE),"")</f>
        <v>7.0804281645880388E-2</v>
      </c>
      <c r="BC693" s="1">
        <f>IFERROR(VLOOKUP(AY693,B381:AF755,28,FALSE),"")</f>
        <v>9.37510229467413E-2</v>
      </c>
      <c r="BD693" s="1">
        <f>IFERROR(VLOOKUP(AY693,B381:AF755,29,FALSE),"")</f>
        <v>0.43582441323774918</v>
      </c>
      <c r="BE693" s="1">
        <f>IFERROR(VLOOKUP(AY693,B381:AF755,30,FALSE),"")</f>
        <v>0.39962028216962914</v>
      </c>
      <c r="BF693" s="1">
        <f>IFERROR(VLOOKUP(AY693,B381:AF755,31,FALSE),"")</f>
        <v>0</v>
      </c>
    </row>
    <row r="694" spans="1:58" x14ac:dyDescent="0.25">
      <c r="A694">
        <v>2011</v>
      </c>
      <c r="B694" t="s">
        <v>635</v>
      </c>
      <c r="C694" t="s">
        <v>636</v>
      </c>
      <c r="D694">
        <v>46237</v>
      </c>
      <c r="E694">
        <v>8443</v>
      </c>
      <c r="F694">
        <v>1356</v>
      </c>
      <c r="G694">
        <v>26024</v>
      </c>
      <c r="H694">
        <v>10414</v>
      </c>
      <c r="I694">
        <v>5591</v>
      </c>
      <c r="J694">
        <v>457</v>
      </c>
      <c r="K694">
        <v>334</v>
      </c>
      <c r="L694">
        <v>2316</v>
      </c>
      <c r="M694">
        <v>2484</v>
      </c>
      <c r="AA694" s="1">
        <f t="shared" si="100"/>
        <v>1</v>
      </c>
      <c r="AB694" s="1">
        <f t="shared" si="101"/>
        <v>8.1738508316937936E-2</v>
      </c>
      <c r="AC694" s="1">
        <f t="shared" si="102"/>
        <v>5.9738866034698621E-2</v>
      </c>
      <c r="AD694" s="1">
        <f t="shared" si="103"/>
        <v>0.41423716687533535</v>
      </c>
      <c r="AE694" s="1">
        <f t="shared" si="104"/>
        <v>0.44428545877302811</v>
      </c>
      <c r="AY694" s="2" t="s">
        <v>515</v>
      </c>
      <c r="AZ694" s="3" t="s">
        <v>873</v>
      </c>
      <c r="BA694" s="1">
        <f>IFERROR(VLOOKUP(AY694,B381:AF755,26,FALSE),"")</f>
        <v>1</v>
      </c>
      <c r="BB694" s="1">
        <f>IFERROR(VLOOKUP(AY694,B381:AF755,27,FALSE),"")</f>
        <v>5.8896210873146622E-2</v>
      </c>
      <c r="BC694" s="1">
        <f>IFERROR(VLOOKUP(AY694,B381:AF755,28,FALSE),"")</f>
        <v>0.10790774299835255</v>
      </c>
      <c r="BD694" s="1">
        <f>IFERROR(VLOOKUP(AY694,B381:AF755,29,FALSE),"")</f>
        <v>0.39470071389346512</v>
      </c>
      <c r="BE694" s="1">
        <f>IFERROR(VLOOKUP(AY694,B381:AF755,30,FALSE),"")</f>
        <v>0.43849533223503567</v>
      </c>
      <c r="BF694" s="1">
        <f>IFERROR(VLOOKUP(AY694,B381:AF755,31,FALSE),"")</f>
        <v>0</v>
      </c>
    </row>
    <row r="695" spans="1:58" x14ac:dyDescent="0.25">
      <c r="A695">
        <v>2011</v>
      </c>
      <c r="B695" t="s">
        <v>637</v>
      </c>
      <c r="C695" t="s">
        <v>638</v>
      </c>
      <c r="D695">
        <v>30170</v>
      </c>
      <c r="E695">
        <v>3046</v>
      </c>
      <c r="F695">
        <v>2472</v>
      </c>
      <c r="G695">
        <v>16998</v>
      </c>
      <c r="H695">
        <v>7654</v>
      </c>
      <c r="I695">
        <v>4001</v>
      </c>
      <c r="J695">
        <v>156</v>
      </c>
      <c r="K695">
        <v>690</v>
      </c>
      <c r="L695">
        <v>1457</v>
      </c>
      <c r="M695">
        <v>1698</v>
      </c>
      <c r="AA695" s="1">
        <f t="shared" si="100"/>
        <v>1</v>
      </c>
      <c r="AB695" s="1">
        <f t="shared" si="101"/>
        <v>3.8990252436890777E-2</v>
      </c>
      <c r="AC695" s="1">
        <f t="shared" si="102"/>
        <v>0.17245688577855536</v>
      </c>
      <c r="AD695" s="1">
        <f t="shared" si="103"/>
        <v>0.36415896025993499</v>
      </c>
      <c r="AE695" s="1">
        <f t="shared" si="104"/>
        <v>0.42439390152461887</v>
      </c>
      <c r="AY695" s="2" t="s">
        <v>473</v>
      </c>
      <c r="AZ695" s="3" t="s">
        <v>871</v>
      </c>
      <c r="BA695" s="1">
        <f>IFERROR(VLOOKUP(AY695,B381:AF755,26,FALSE),"")</f>
        <v>1</v>
      </c>
      <c r="BB695" s="1">
        <f>IFERROR(VLOOKUP(AY695,B381:AF755,27,FALSE),"")</f>
        <v>6.770153926428385E-2</v>
      </c>
      <c r="BC695" s="1">
        <f>IFERROR(VLOOKUP(AY695,B381:AF755,28,FALSE),"")</f>
        <v>0.12092355857031047</v>
      </c>
      <c r="BD695" s="1">
        <f>IFERROR(VLOOKUP(AY695,B381:AF755,29,FALSE),"")</f>
        <v>0.45851813201147928</v>
      </c>
      <c r="BE695" s="1">
        <f>IFERROR(VLOOKUP(AY695,B381:AF755,30,FALSE),"")</f>
        <v>0.35285677015392641</v>
      </c>
      <c r="BF695" s="1">
        <f>IFERROR(VLOOKUP(AY695,B381:AF755,31,FALSE),"")</f>
        <v>0</v>
      </c>
    </row>
    <row r="696" spans="1:58" x14ac:dyDescent="0.25">
      <c r="A696">
        <v>2011</v>
      </c>
      <c r="B696" t="s">
        <v>639</v>
      </c>
      <c r="C696" t="s">
        <v>640</v>
      </c>
      <c r="D696">
        <v>59529</v>
      </c>
      <c r="E696">
        <v>6199</v>
      </c>
      <c r="F696">
        <v>4236</v>
      </c>
      <c r="G696">
        <v>31297</v>
      </c>
      <c r="H696">
        <v>17797</v>
      </c>
      <c r="I696">
        <v>8439</v>
      </c>
      <c r="J696">
        <v>254</v>
      </c>
      <c r="K696">
        <v>928</v>
      </c>
      <c r="L696">
        <v>2950</v>
      </c>
      <c r="M696">
        <v>4307</v>
      </c>
      <c r="AA696" s="1">
        <f t="shared" si="100"/>
        <v>1</v>
      </c>
      <c r="AB696" s="1">
        <f t="shared" si="101"/>
        <v>3.0098352885412964E-2</v>
      </c>
      <c r="AC696" s="1">
        <f t="shared" si="102"/>
        <v>0.10996563573883161</v>
      </c>
      <c r="AD696" s="1">
        <f t="shared" si="103"/>
        <v>0.34956748429908757</v>
      </c>
      <c r="AE696" s="1">
        <f t="shared" si="104"/>
        <v>0.5103685270766678</v>
      </c>
      <c r="AY696" s="2" t="s">
        <v>109</v>
      </c>
      <c r="AZ696" s="3" t="s">
        <v>869</v>
      </c>
      <c r="BA696" s="1">
        <f>IFERROR(VLOOKUP(AY696,B381:AF755,26,FALSE),"")</f>
        <v>1</v>
      </c>
      <c r="BB696" s="1">
        <f>IFERROR(VLOOKUP(AY696,B381:AF755,27,FALSE),"")</f>
        <v>3.30791788856305E-2</v>
      </c>
      <c r="BC696" s="1">
        <f>IFERROR(VLOOKUP(AY696,B381:AF755,28,FALSE),"")</f>
        <v>0.25442815249266865</v>
      </c>
      <c r="BD696" s="1">
        <f>IFERROR(VLOOKUP(AY696,B381:AF755,29,FALSE),"")</f>
        <v>0.38199413489736073</v>
      </c>
      <c r="BE696" s="1">
        <f>IFERROR(VLOOKUP(AY696,B381:AF755,30,FALSE),"")</f>
        <v>0.33049853372434018</v>
      </c>
      <c r="BF696" s="1">
        <f>IFERROR(VLOOKUP(AY696,B381:AF755,31,FALSE),"")</f>
        <v>0</v>
      </c>
    </row>
    <row r="697" spans="1:58" x14ac:dyDescent="0.25">
      <c r="A697">
        <v>2011</v>
      </c>
      <c r="B697" t="s">
        <v>641</v>
      </c>
      <c r="C697" t="s">
        <v>642</v>
      </c>
      <c r="D697">
        <v>42048</v>
      </c>
      <c r="E697">
        <v>8268</v>
      </c>
      <c r="F697">
        <v>1273</v>
      </c>
      <c r="G697">
        <v>24690</v>
      </c>
      <c r="H697">
        <v>7817</v>
      </c>
      <c r="I697">
        <v>4387</v>
      </c>
      <c r="J697">
        <v>327</v>
      </c>
      <c r="K697">
        <v>174</v>
      </c>
      <c r="L697">
        <v>2030</v>
      </c>
      <c r="M697">
        <v>1856</v>
      </c>
      <c r="AA697" s="1">
        <f t="shared" si="100"/>
        <v>1</v>
      </c>
      <c r="AB697" s="1">
        <f t="shared" si="101"/>
        <v>7.4538408935491227E-2</v>
      </c>
      <c r="AC697" s="1">
        <f t="shared" si="102"/>
        <v>3.9662639617050376E-2</v>
      </c>
      <c r="AD697" s="1">
        <f t="shared" si="103"/>
        <v>0.46273079553225438</v>
      </c>
      <c r="AE697" s="1">
        <f t="shared" si="104"/>
        <v>0.42306815591520402</v>
      </c>
      <c r="AY697" s="2" t="s">
        <v>571</v>
      </c>
      <c r="AZ697" s="3" t="s">
        <v>870</v>
      </c>
      <c r="BA697" s="1">
        <f>IFERROR(VLOOKUP(AY697,B381:AF755,26,FALSE),"")</f>
        <v>1</v>
      </c>
      <c r="BB697" s="1">
        <f>IFERROR(VLOOKUP(AY697,B381:AF755,27,FALSE),"")</f>
        <v>3.8258334851521227E-2</v>
      </c>
      <c r="BC697" s="1">
        <f>IFERROR(VLOOKUP(AY697,B381:AF755,28,FALSE),"")</f>
        <v>0.19165603935143014</v>
      </c>
      <c r="BD697" s="1">
        <f>IFERROR(VLOOKUP(AY697,B381:AF755,29,FALSE),"")</f>
        <v>0.42266350883585352</v>
      </c>
      <c r="BE697" s="1">
        <f>IFERROR(VLOOKUP(AY697,B381:AF755,30,FALSE),"")</f>
        <v>0.34742211696119513</v>
      </c>
      <c r="BF697" s="1">
        <f>IFERROR(VLOOKUP(AY697,B381:AF755,31,FALSE),"")</f>
        <v>0</v>
      </c>
    </row>
    <row r="698" spans="1:58" x14ac:dyDescent="0.25">
      <c r="A698">
        <v>2011</v>
      </c>
      <c r="B698" t="s">
        <v>643</v>
      </c>
      <c r="C698" t="s">
        <v>644</v>
      </c>
      <c r="D698">
        <v>39372</v>
      </c>
      <c r="E698">
        <v>5618</v>
      </c>
      <c r="F698">
        <v>1250</v>
      </c>
      <c r="G698">
        <v>26281</v>
      </c>
      <c r="H698">
        <v>6223</v>
      </c>
      <c r="I698">
        <v>4762</v>
      </c>
      <c r="J698">
        <v>249</v>
      </c>
      <c r="K698">
        <v>355</v>
      </c>
      <c r="L698">
        <v>2568</v>
      </c>
      <c r="M698">
        <v>1590</v>
      </c>
      <c r="AA698" s="1">
        <f t="shared" si="100"/>
        <v>1</v>
      </c>
      <c r="AB698" s="1">
        <f t="shared" si="101"/>
        <v>5.2288954220915583E-2</v>
      </c>
      <c r="AC698" s="1">
        <f t="shared" si="102"/>
        <v>7.454850902981941E-2</v>
      </c>
      <c r="AD698" s="1">
        <f t="shared" si="103"/>
        <v>0.53926921461570765</v>
      </c>
      <c r="AE698" s="1">
        <f t="shared" si="104"/>
        <v>0.33389332213355732</v>
      </c>
      <c r="AY698" s="2" t="s">
        <v>475</v>
      </c>
      <c r="AZ698" s="3" t="s">
        <v>869</v>
      </c>
      <c r="BA698" s="1">
        <f>IFERROR(VLOOKUP(AY698,B381:AF755,26,FALSE),"")</f>
        <v>1</v>
      </c>
      <c r="BB698" s="1">
        <f>IFERROR(VLOOKUP(AY698,B381:AF755,27,FALSE),"")</f>
        <v>5.8417360806663744E-2</v>
      </c>
      <c r="BC698" s="1">
        <f>IFERROR(VLOOKUP(AY698,B381:AF755,28,FALSE),"")</f>
        <v>0.16188075405523894</v>
      </c>
      <c r="BD698" s="1">
        <f>IFERROR(VLOOKUP(AY698,B381:AF755,29,FALSE),"")</f>
        <v>0.48169662428759313</v>
      </c>
      <c r="BE698" s="1">
        <f>IFERROR(VLOOKUP(AY698,B381:AF755,30,FALSE),"")</f>
        <v>0.29800526085050416</v>
      </c>
      <c r="BF698" s="1">
        <f>IFERROR(VLOOKUP(AY698,B381:AF755,31,FALSE),"")</f>
        <v>0</v>
      </c>
    </row>
    <row r="699" spans="1:58" x14ac:dyDescent="0.25">
      <c r="A699">
        <v>2011</v>
      </c>
      <c r="B699" t="s">
        <v>645</v>
      </c>
      <c r="C699" t="s">
        <v>646</v>
      </c>
      <c r="D699">
        <v>61652</v>
      </c>
      <c r="E699">
        <v>4439</v>
      </c>
      <c r="F699">
        <v>4979</v>
      </c>
      <c r="G699">
        <v>37901</v>
      </c>
      <c r="H699">
        <v>14333</v>
      </c>
      <c r="I699">
        <v>8873</v>
      </c>
      <c r="J699">
        <v>261</v>
      </c>
      <c r="K699">
        <v>1388</v>
      </c>
      <c r="L699">
        <v>3878</v>
      </c>
      <c r="M699">
        <v>3346</v>
      </c>
      <c r="AA699" s="1">
        <f t="shared" si="100"/>
        <v>1</v>
      </c>
      <c r="AB699" s="1">
        <f t="shared" si="101"/>
        <v>2.9415079454524963E-2</v>
      </c>
      <c r="AC699" s="1">
        <f t="shared" si="102"/>
        <v>0.15642961794207144</v>
      </c>
      <c r="AD699" s="1">
        <f t="shared" si="103"/>
        <v>0.43705623802547056</v>
      </c>
      <c r="AE699" s="1">
        <f t="shared" si="104"/>
        <v>0.37709906457793307</v>
      </c>
      <c r="AY699" s="2" t="s">
        <v>279</v>
      </c>
      <c r="AZ699" s="3" t="s">
        <v>870</v>
      </c>
      <c r="BA699" s="1">
        <f>IFERROR(VLOOKUP(AY699,B381:AF755,26,FALSE),"")</f>
        <v>1</v>
      </c>
      <c r="BB699" s="1">
        <f>IFERROR(VLOOKUP(AY699,B381:AF755,27,FALSE),"")</f>
        <v>3.1723625557206536E-2</v>
      </c>
      <c r="BC699" s="1">
        <f>IFERROR(VLOOKUP(AY699,B381:AF755,28,FALSE),"")</f>
        <v>0.24910846953937593</v>
      </c>
      <c r="BD699" s="1">
        <f>IFERROR(VLOOKUP(AY699,B381:AF755,29,FALSE),"")</f>
        <v>0.40163447251114415</v>
      </c>
      <c r="BE699" s="1">
        <f>IFERROR(VLOOKUP(AY699,B381:AF755,30,FALSE),"")</f>
        <v>0.31753343239227338</v>
      </c>
      <c r="BF699" s="1">
        <f>IFERROR(VLOOKUP(AY699,B381:AF755,31,FALSE),"")</f>
        <v>0</v>
      </c>
    </row>
    <row r="700" spans="1:58" x14ac:dyDescent="0.25">
      <c r="A700">
        <v>2011</v>
      </c>
      <c r="B700" t="s">
        <v>647</v>
      </c>
      <c r="C700" t="s">
        <v>648</v>
      </c>
      <c r="D700">
        <v>57745</v>
      </c>
      <c r="E700">
        <v>8353</v>
      </c>
      <c r="F700">
        <v>2045</v>
      </c>
      <c r="G700">
        <v>37996</v>
      </c>
      <c r="H700">
        <v>9351</v>
      </c>
      <c r="I700">
        <v>6517</v>
      </c>
      <c r="J700">
        <v>280</v>
      </c>
      <c r="K700">
        <v>412</v>
      </c>
      <c r="L700">
        <v>3475</v>
      </c>
      <c r="M700">
        <v>2350</v>
      </c>
      <c r="AA700" s="1">
        <f t="shared" si="100"/>
        <v>1</v>
      </c>
      <c r="AB700" s="1">
        <f t="shared" si="101"/>
        <v>4.2964554242749732E-2</v>
      </c>
      <c r="AC700" s="1">
        <f t="shared" si="102"/>
        <v>6.3219272671474605E-2</v>
      </c>
      <c r="AD700" s="1">
        <f t="shared" si="103"/>
        <v>0.53322080711984043</v>
      </c>
      <c r="AE700" s="1">
        <f t="shared" si="104"/>
        <v>0.36059536596593522</v>
      </c>
      <c r="AY700" s="2" t="s">
        <v>287</v>
      </c>
      <c r="AZ700" s="3" t="s">
        <v>871</v>
      </c>
      <c r="BA700" s="1">
        <f>IFERROR(VLOOKUP(AY700,B381:AF755,26,FALSE),"")</f>
        <v>1</v>
      </c>
      <c r="BB700" s="1">
        <f>IFERROR(VLOOKUP(AY700,B381:AF755,27,FALSE),"")</f>
        <v>3.2874728457639391E-2</v>
      </c>
      <c r="BC700" s="1">
        <f>IFERROR(VLOOKUP(AY700,B381:AF755,28,FALSE),"")</f>
        <v>0.10687907313540912</v>
      </c>
      <c r="BD700" s="1">
        <f>IFERROR(VLOOKUP(AY700,B381:AF755,29,FALSE),"")</f>
        <v>0.39536567704561909</v>
      </c>
      <c r="BE700" s="1">
        <f>IFERROR(VLOOKUP(AY700,B381:AF755,30,FALSE),"")</f>
        <v>0.46488052136133234</v>
      </c>
      <c r="BF700" s="1">
        <f>IFERROR(VLOOKUP(AY700,B381:AF755,31,FALSE),"")</f>
        <v>0</v>
      </c>
    </row>
    <row r="701" spans="1:58" x14ac:dyDescent="0.25">
      <c r="A701">
        <v>2011</v>
      </c>
      <c r="B701" t="s">
        <v>649</v>
      </c>
      <c r="C701" t="s">
        <v>650</v>
      </c>
      <c r="D701">
        <v>41849</v>
      </c>
      <c r="E701">
        <v>5331</v>
      </c>
      <c r="F701">
        <v>2166</v>
      </c>
      <c r="G701">
        <v>26983</v>
      </c>
      <c r="H701">
        <v>7369</v>
      </c>
      <c r="I701">
        <v>4936</v>
      </c>
      <c r="J701">
        <v>215</v>
      </c>
      <c r="K701">
        <v>563</v>
      </c>
      <c r="L701">
        <v>2472</v>
      </c>
      <c r="M701">
        <v>1686</v>
      </c>
      <c r="AA701" s="1">
        <f t="shared" si="100"/>
        <v>1</v>
      </c>
      <c r="AB701" s="1">
        <f t="shared" si="101"/>
        <v>4.3557536466774717E-2</v>
      </c>
      <c r="AC701" s="1">
        <f t="shared" si="102"/>
        <v>0.11405996758508914</v>
      </c>
      <c r="AD701" s="1">
        <f t="shared" si="103"/>
        <v>0.50081037277147489</v>
      </c>
      <c r="AE701" s="1">
        <f t="shared" si="104"/>
        <v>0.34157212317666125</v>
      </c>
      <c r="AY701" s="2" t="s">
        <v>585</v>
      </c>
      <c r="AZ701" s="3" t="s">
        <v>869</v>
      </c>
      <c r="BA701" s="1">
        <f>IFERROR(VLOOKUP(AY701,B381:AF755,26,FALSE),"")</f>
        <v>1</v>
      </c>
      <c r="BB701" s="1">
        <f>IFERROR(VLOOKUP(AY701,B381:AF755,27,FALSE),"")</f>
        <v>3.2030749519538756E-2</v>
      </c>
      <c r="BC701" s="1">
        <f>IFERROR(VLOOKUP(AY701,B381:AF755,28,FALSE),"")</f>
        <v>0.12011531069827033</v>
      </c>
      <c r="BD701" s="1">
        <f>IFERROR(VLOOKUP(AY701,B381:AF755,29,FALSE),"")</f>
        <v>0.37972453555413199</v>
      </c>
      <c r="BE701" s="1">
        <f>IFERROR(VLOOKUP(AY701,B381:AF755,30,FALSE),"")</f>
        <v>0.46812940422805893</v>
      </c>
      <c r="BF701" s="1">
        <f>IFERROR(VLOOKUP(AY701,B381:AF755,31,FALSE),"")</f>
        <v>0</v>
      </c>
    </row>
    <row r="702" spans="1:58" x14ac:dyDescent="0.25">
      <c r="A702">
        <v>2011</v>
      </c>
      <c r="B702" t="s">
        <v>651</v>
      </c>
      <c r="C702" t="s">
        <v>652</v>
      </c>
      <c r="D702">
        <v>54272</v>
      </c>
      <c r="E702">
        <v>8764</v>
      </c>
      <c r="F702">
        <v>1496</v>
      </c>
      <c r="G702">
        <v>33099</v>
      </c>
      <c r="H702">
        <v>10913</v>
      </c>
      <c r="I702">
        <v>6611</v>
      </c>
      <c r="J702">
        <v>375</v>
      </c>
      <c r="K702">
        <v>350</v>
      </c>
      <c r="L702">
        <v>3310</v>
      </c>
      <c r="M702">
        <v>2576</v>
      </c>
      <c r="AA702" s="1">
        <f t="shared" ref="AA702:AA755" si="105">I702/$I702</f>
        <v>1</v>
      </c>
      <c r="AB702" s="1">
        <f t="shared" ref="AB702:AB755" si="106">J702/$I702</f>
        <v>5.6723642414158219E-2</v>
      </c>
      <c r="AC702" s="1">
        <f t="shared" ref="AC702:AC755" si="107">K702/$I702</f>
        <v>5.2942066253214341E-2</v>
      </c>
      <c r="AD702" s="1">
        <f t="shared" ref="AD702:AD755" si="108">L702/$I702</f>
        <v>0.5006806837089699</v>
      </c>
      <c r="AE702" s="1">
        <f t="shared" ref="AE702:AE755" si="109">M702/$I702</f>
        <v>0.38965360762365753</v>
      </c>
      <c r="AY702" s="2" t="s">
        <v>289</v>
      </c>
      <c r="AZ702" s="3" t="s">
        <v>874</v>
      </c>
      <c r="BA702" s="1">
        <f>IFERROR(VLOOKUP(AY702,B381:AF755,26,FALSE),"")</f>
        <v>1</v>
      </c>
      <c r="BB702" s="1">
        <f>IFERROR(VLOOKUP(AY702,B381:AF755,27,FALSE),"")</f>
        <v>4.9270913277052956E-2</v>
      </c>
      <c r="BC702" s="1">
        <f>IFERROR(VLOOKUP(AY702,B381:AF755,28,FALSE),"")</f>
        <v>6.5080583269378364E-2</v>
      </c>
      <c r="BD702" s="1">
        <f>IFERROR(VLOOKUP(AY702,B381:AF755,29,FALSE),"")</f>
        <v>0.51435149654643131</v>
      </c>
      <c r="BE702" s="1">
        <f>IFERROR(VLOOKUP(AY702,B381:AF755,30,FALSE),"")</f>
        <v>0.37129700690713735</v>
      </c>
      <c r="BF702" s="1">
        <f>IFERROR(VLOOKUP(AY702,B381:AF755,31,FALSE),"")</f>
        <v>0</v>
      </c>
    </row>
    <row r="703" spans="1:58" x14ac:dyDescent="0.25">
      <c r="A703">
        <v>2011</v>
      </c>
      <c r="B703" t="s">
        <v>653</v>
      </c>
      <c r="C703" t="s">
        <v>654</v>
      </c>
      <c r="D703">
        <v>54956</v>
      </c>
      <c r="E703">
        <v>7339</v>
      </c>
      <c r="F703">
        <v>1214</v>
      </c>
      <c r="G703">
        <v>34989</v>
      </c>
      <c r="H703">
        <v>11414</v>
      </c>
      <c r="I703">
        <v>7075</v>
      </c>
      <c r="J703">
        <v>356</v>
      </c>
      <c r="K703">
        <v>327</v>
      </c>
      <c r="L703">
        <v>3649</v>
      </c>
      <c r="M703">
        <v>2743</v>
      </c>
      <c r="AA703" s="1">
        <f t="shared" si="105"/>
        <v>1</v>
      </c>
      <c r="AB703" s="1">
        <f t="shared" si="106"/>
        <v>5.0318021201413425E-2</v>
      </c>
      <c r="AC703" s="1">
        <f t="shared" si="107"/>
        <v>4.6219081272084808E-2</v>
      </c>
      <c r="AD703" s="1">
        <f t="shared" si="108"/>
        <v>0.51575971731448766</v>
      </c>
      <c r="AE703" s="1">
        <f t="shared" si="109"/>
        <v>0.38770318021201411</v>
      </c>
      <c r="AY703" s="2" t="s">
        <v>483</v>
      </c>
      <c r="AZ703" s="4" t="s">
        <v>872</v>
      </c>
      <c r="BA703" s="1">
        <f>IFERROR(VLOOKUP(AY703,B381:AF755,26,FALSE),"")</f>
        <v>1</v>
      </c>
      <c r="BB703" s="1">
        <f>IFERROR(VLOOKUP(AY703,B381:AF755,27,FALSE),"")</f>
        <v>4.0996861029201942E-2</v>
      </c>
      <c r="BC703" s="1">
        <f>IFERROR(VLOOKUP(AY703,B381:AF755,28,FALSE),"")</f>
        <v>0.13687815086083896</v>
      </c>
      <c r="BD703" s="1">
        <f>IFERROR(VLOOKUP(AY703,B381:AF755,29,FALSE),"")</f>
        <v>0.45144107295729097</v>
      </c>
      <c r="BE703" s="1">
        <f>IFERROR(VLOOKUP(AY703,B381:AF755,30,FALSE),"")</f>
        <v>0.37068391515266813</v>
      </c>
      <c r="BF703" s="1">
        <f>IFERROR(VLOOKUP(AY703,B381:AF755,31,FALSE),"")</f>
        <v>0</v>
      </c>
    </row>
    <row r="704" spans="1:58" x14ac:dyDescent="0.25">
      <c r="A704">
        <v>2011</v>
      </c>
      <c r="B704" t="s">
        <v>655</v>
      </c>
      <c r="C704" t="s">
        <v>656</v>
      </c>
      <c r="D704">
        <v>79424</v>
      </c>
      <c r="E704">
        <v>10805</v>
      </c>
      <c r="F704">
        <v>1655</v>
      </c>
      <c r="G704">
        <v>49248</v>
      </c>
      <c r="H704">
        <v>17716</v>
      </c>
      <c r="I704">
        <v>10569</v>
      </c>
      <c r="J704">
        <v>578</v>
      </c>
      <c r="K704">
        <v>444</v>
      </c>
      <c r="L704">
        <v>5188</v>
      </c>
      <c r="M704">
        <v>4359</v>
      </c>
      <c r="AA704" s="1">
        <f t="shared" si="105"/>
        <v>1</v>
      </c>
      <c r="AB704" s="1">
        <f t="shared" si="106"/>
        <v>5.4688239190084212E-2</v>
      </c>
      <c r="AC704" s="1">
        <f t="shared" si="107"/>
        <v>4.2009650865739427E-2</v>
      </c>
      <c r="AD704" s="1">
        <f t="shared" si="108"/>
        <v>0.49086952407985618</v>
      </c>
      <c r="AE704" s="1">
        <f t="shared" si="109"/>
        <v>0.41243258586432019</v>
      </c>
      <c r="AY704" s="2" t="s">
        <v>99</v>
      </c>
      <c r="AZ704" s="4" t="s">
        <v>872</v>
      </c>
      <c r="BA704" s="1">
        <f>IFERROR(VLOOKUP(AY704,B381:AF755,26,FALSE),"")</f>
        <v>1</v>
      </c>
      <c r="BB704" s="1">
        <f>IFERROR(VLOOKUP(AY704,B381:AF755,27,FALSE),"")</f>
        <v>4.5022194039315157E-2</v>
      </c>
      <c r="BC704" s="1">
        <f>IFERROR(VLOOKUP(AY704,B381:AF755,28,FALSE),"")</f>
        <v>0.11794546607482562</v>
      </c>
      <c r="BD704" s="1">
        <f>IFERROR(VLOOKUP(AY704,B381:AF755,29,FALSE),"")</f>
        <v>0.47828154724159799</v>
      </c>
      <c r="BE704" s="1">
        <f>IFERROR(VLOOKUP(AY704,B381:AF755,30,FALSE),"")</f>
        <v>0.35875079264426124</v>
      </c>
      <c r="BF704" s="1">
        <f>IFERROR(VLOOKUP(AY704,B381:AF755,31,FALSE),"")</f>
        <v>0</v>
      </c>
    </row>
    <row r="705" spans="1:58" x14ac:dyDescent="0.25">
      <c r="A705">
        <v>2011</v>
      </c>
      <c r="B705" t="s">
        <v>657</v>
      </c>
      <c r="C705" t="s">
        <v>658</v>
      </c>
      <c r="D705">
        <v>54619</v>
      </c>
      <c r="E705">
        <v>6815</v>
      </c>
      <c r="F705">
        <v>1884</v>
      </c>
      <c r="G705">
        <v>30698</v>
      </c>
      <c r="H705">
        <v>15222</v>
      </c>
      <c r="I705">
        <v>7225</v>
      </c>
      <c r="J705">
        <v>377</v>
      </c>
      <c r="K705">
        <v>452</v>
      </c>
      <c r="L705">
        <v>2960</v>
      </c>
      <c r="M705">
        <v>3436</v>
      </c>
      <c r="AA705" s="1">
        <f t="shared" si="105"/>
        <v>1</v>
      </c>
      <c r="AB705" s="1">
        <f t="shared" si="106"/>
        <v>5.2179930795847748E-2</v>
      </c>
      <c r="AC705" s="1">
        <f t="shared" si="107"/>
        <v>6.2560553633217997E-2</v>
      </c>
      <c r="AD705" s="1">
        <f t="shared" si="108"/>
        <v>0.4096885813148789</v>
      </c>
      <c r="AE705" s="1">
        <f t="shared" si="109"/>
        <v>0.47557093425605534</v>
      </c>
      <c r="AY705" s="2" t="s">
        <v>291</v>
      </c>
      <c r="AZ705" s="4" t="s">
        <v>872</v>
      </c>
      <c r="BA705" s="1">
        <f>IFERROR(VLOOKUP(AY705,B381:AF755,26,FALSE),"")</f>
        <v>1</v>
      </c>
      <c r="BB705" s="1">
        <f>IFERROR(VLOOKUP(AY705,B381:AF755,27,FALSE),"")</f>
        <v>4.3534166054371784E-2</v>
      </c>
      <c r="BC705" s="1">
        <f>IFERROR(VLOOKUP(AY705,B381:AF755,28,FALSE),"")</f>
        <v>7.4210139603232916E-2</v>
      </c>
      <c r="BD705" s="1">
        <f>IFERROR(VLOOKUP(AY705,B381:AF755,29,FALSE),"")</f>
        <v>0.48401910360029388</v>
      </c>
      <c r="BE705" s="1">
        <f>IFERROR(VLOOKUP(AY705,B381:AF755,30,FALSE),"")</f>
        <v>0.39823659074210138</v>
      </c>
      <c r="BF705" s="1">
        <f>IFERROR(VLOOKUP(AY705,B381:AF755,31,FALSE),"")</f>
        <v>0</v>
      </c>
    </row>
    <row r="706" spans="1:58" x14ac:dyDescent="0.25">
      <c r="A706">
        <v>2011</v>
      </c>
      <c r="B706" t="s">
        <v>659</v>
      </c>
      <c r="C706" t="s">
        <v>660</v>
      </c>
      <c r="D706">
        <v>15557</v>
      </c>
      <c r="E706">
        <v>3998</v>
      </c>
      <c r="F706">
        <v>411</v>
      </c>
      <c r="G706">
        <v>7770</v>
      </c>
      <c r="H706">
        <v>3378</v>
      </c>
      <c r="I706">
        <v>2061</v>
      </c>
      <c r="J706">
        <v>414</v>
      </c>
      <c r="K706">
        <v>116</v>
      </c>
      <c r="L706">
        <v>791</v>
      </c>
      <c r="M706">
        <v>740</v>
      </c>
      <c r="AA706" s="1">
        <f t="shared" si="105"/>
        <v>1</v>
      </c>
      <c r="AB706" s="1">
        <f t="shared" si="106"/>
        <v>0.20087336244541484</v>
      </c>
      <c r="AC706" s="1">
        <f t="shared" si="107"/>
        <v>5.6283357593401265E-2</v>
      </c>
      <c r="AD706" s="1">
        <f t="shared" si="108"/>
        <v>0.38379427462396892</v>
      </c>
      <c r="AE706" s="1">
        <f t="shared" si="109"/>
        <v>0.35904900533721495</v>
      </c>
      <c r="AY706" s="2" t="s">
        <v>119</v>
      </c>
      <c r="AZ706" s="3" t="s">
        <v>871</v>
      </c>
      <c r="BA706" s="1">
        <f>IFERROR(VLOOKUP(AY706,B381:AF755,26,FALSE),"")</f>
        <v>1</v>
      </c>
      <c r="BB706" s="1">
        <f>IFERROR(VLOOKUP(AY706,B381:AF755,27,FALSE),"")</f>
        <v>3.8653933606184632E-2</v>
      </c>
      <c r="BC706" s="1">
        <f>IFERROR(VLOOKUP(AY706,B381:AF755,28,FALSE),"")</f>
        <v>0.14597544338335608</v>
      </c>
      <c r="BD706" s="1">
        <f>IFERROR(VLOOKUP(AY706,B381:AF755,29,FALSE),"")</f>
        <v>0.28058208276489316</v>
      </c>
      <c r="BE706" s="1">
        <f>IFERROR(VLOOKUP(AY706,B381:AF755,30,FALSE),"")</f>
        <v>0.53478854024556621</v>
      </c>
      <c r="BF706" s="1">
        <f>IFERROR(VLOOKUP(AY706,B381:AF755,31,FALSE),"")</f>
        <v>0</v>
      </c>
    </row>
    <row r="707" spans="1:58" x14ac:dyDescent="0.25">
      <c r="A707">
        <v>2011</v>
      </c>
      <c r="B707" t="s">
        <v>661</v>
      </c>
      <c r="C707" t="s">
        <v>662</v>
      </c>
      <c r="D707">
        <v>30726</v>
      </c>
      <c r="E707">
        <v>4163</v>
      </c>
      <c r="F707">
        <v>1021</v>
      </c>
      <c r="G707">
        <v>20229</v>
      </c>
      <c r="H707">
        <v>5313</v>
      </c>
      <c r="I707">
        <v>3770</v>
      </c>
      <c r="J707">
        <v>227</v>
      </c>
      <c r="K707">
        <v>320</v>
      </c>
      <c r="L707">
        <v>2031</v>
      </c>
      <c r="M707">
        <v>1192</v>
      </c>
      <c r="AA707" s="1">
        <f t="shared" si="105"/>
        <v>1</v>
      </c>
      <c r="AB707" s="1">
        <f t="shared" si="106"/>
        <v>6.0212201591511937E-2</v>
      </c>
      <c r="AC707" s="1">
        <f t="shared" si="107"/>
        <v>8.4880636604774531E-2</v>
      </c>
      <c r="AD707" s="1">
        <f t="shared" si="108"/>
        <v>0.53872679045092842</v>
      </c>
      <c r="AE707" s="1">
        <f t="shared" si="109"/>
        <v>0.31618037135278515</v>
      </c>
    </row>
    <row r="708" spans="1:58" x14ac:dyDescent="0.25">
      <c r="A708">
        <v>2011</v>
      </c>
      <c r="B708" t="s">
        <v>663</v>
      </c>
      <c r="C708" t="s">
        <v>664</v>
      </c>
      <c r="D708">
        <v>54523</v>
      </c>
      <c r="E708">
        <v>8864</v>
      </c>
      <c r="F708">
        <v>2782</v>
      </c>
      <c r="G708">
        <v>31684</v>
      </c>
      <c r="H708">
        <v>11193</v>
      </c>
      <c r="I708">
        <v>7423</v>
      </c>
      <c r="J708">
        <v>497</v>
      </c>
      <c r="K708">
        <v>821</v>
      </c>
      <c r="L708">
        <v>3174</v>
      </c>
      <c r="M708">
        <v>2931</v>
      </c>
      <c r="AA708" s="1">
        <f t="shared" si="105"/>
        <v>1</v>
      </c>
      <c r="AB708" s="1">
        <f t="shared" si="106"/>
        <v>6.6954061700121248E-2</v>
      </c>
      <c r="AC708" s="1">
        <f t="shared" si="107"/>
        <v>0.1106021824060353</v>
      </c>
      <c r="AD708" s="1">
        <f t="shared" si="108"/>
        <v>0.42758992321163952</v>
      </c>
      <c r="AE708" s="1">
        <f t="shared" si="109"/>
        <v>0.39485383268220398</v>
      </c>
      <c r="AZ708" s="3" t="s">
        <v>874</v>
      </c>
      <c r="BA708" s="1">
        <f>SUMIF(AZ381:AZ706,AZ708,BA381:BA706)/COUNTIF(AZ381:AZ706,AZ708)</f>
        <v>1</v>
      </c>
      <c r="BB708" s="1">
        <f>SUMIF(AZ381:AZ706,AZ708,BB381:BB706)/COUNTIF(AZ381:AZ706,AZ708)</f>
        <v>6.6726517073761357E-2</v>
      </c>
      <c r="BC708" s="1">
        <f>SUMIF(AZ381:AZ706,AZ708,BC381:BC706)/COUNTIF(AZ381:AZ706,AZ708)</f>
        <v>7.8718282845939319E-2</v>
      </c>
      <c r="BD708" s="1">
        <f>SUMIF(AZ381:AZ706,AZ708,BD381:BD706)/COUNTIF(AZ381:AZ706,AZ708)</f>
        <v>0.47292795754010647</v>
      </c>
      <c r="BE708" s="1">
        <f>SUMIF(AZ381:AZ706,AZ708,BE381:BE706)/COUNTIF(AZ381:AZ706,AZ708)</f>
        <v>0.38162724254019287</v>
      </c>
      <c r="BF708" s="1">
        <f>SUMIF(AZ381:AZ706,AZ708,BF381:BF706)/COUNTIF(AZ381:AZ706,AZ708)</f>
        <v>0</v>
      </c>
    </row>
    <row r="709" spans="1:58" x14ac:dyDescent="0.25">
      <c r="A709">
        <v>2011</v>
      </c>
      <c r="B709" t="s">
        <v>665</v>
      </c>
      <c r="C709" t="s">
        <v>666</v>
      </c>
      <c r="D709">
        <v>50627</v>
      </c>
      <c r="E709">
        <v>6977</v>
      </c>
      <c r="F709">
        <v>2746</v>
      </c>
      <c r="G709">
        <v>31678</v>
      </c>
      <c r="H709">
        <v>9226</v>
      </c>
      <c r="I709">
        <v>6026</v>
      </c>
      <c r="J709">
        <v>337</v>
      </c>
      <c r="K709">
        <v>845</v>
      </c>
      <c r="L709">
        <v>2724</v>
      </c>
      <c r="M709">
        <v>2120</v>
      </c>
      <c r="AA709" s="1">
        <f t="shared" si="105"/>
        <v>1</v>
      </c>
      <c r="AB709" s="1">
        <f t="shared" si="106"/>
        <v>5.5924327912379689E-2</v>
      </c>
      <c r="AC709" s="1">
        <f t="shared" si="107"/>
        <v>0.14022568868237636</v>
      </c>
      <c r="AD709" s="1">
        <f t="shared" si="108"/>
        <v>0.45204115499502157</v>
      </c>
      <c r="AE709" s="1">
        <f t="shared" si="109"/>
        <v>0.35180882841022237</v>
      </c>
      <c r="AZ709" s="3" t="s">
        <v>873</v>
      </c>
      <c r="BA709" s="1">
        <f>SUMIF(AZ381:AZ706,AZ709,BA381:BA706)/COUNTIF(AZ381:AZ706,AZ709)</f>
        <v>1</v>
      </c>
      <c r="BB709" s="1">
        <f>SUMIF(AZ381:AZ706,AZ709,BB381:BB706)/COUNTIF(AZ381:AZ706,AZ709)</f>
        <v>5.0586141397543777E-2</v>
      </c>
      <c r="BC709" s="1">
        <f>SUMIF(AZ381:AZ706,AZ709,BC381:BC706)/COUNTIF(AZ381:AZ706,AZ709)</f>
        <v>0.10242821980754424</v>
      </c>
      <c r="BD709" s="1">
        <f>SUMIF(AZ381:AZ706,AZ709,BD381:BD706)/COUNTIF(AZ381:AZ706,AZ709)</f>
        <v>0.48129879980249896</v>
      </c>
      <c r="BE709" s="1">
        <f>SUMIF(AZ381:AZ706,AZ709,BE381:BE706)/COUNTIF(AZ381:AZ706,AZ709)</f>
        <v>0.36568683899241283</v>
      </c>
      <c r="BF709" s="1">
        <f>SUMIF(AZ381:AZ706,AZ709,BF381:BF706)/COUNTIF(AZ381:AZ706,AZ709)</f>
        <v>0</v>
      </c>
    </row>
    <row r="710" spans="1:58" x14ac:dyDescent="0.25">
      <c r="A710">
        <v>2011</v>
      </c>
      <c r="B710" t="s">
        <v>667</v>
      </c>
      <c r="C710" t="s">
        <v>668</v>
      </c>
      <c r="D710">
        <v>41474</v>
      </c>
      <c r="E710">
        <v>5278</v>
      </c>
      <c r="F710">
        <v>1832</v>
      </c>
      <c r="G710">
        <v>26018</v>
      </c>
      <c r="H710">
        <v>8346</v>
      </c>
      <c r="I710">
        <v>5185</v>
      </c>
      <c r="J710">
        <v>328</v>
      </c>
      <c r="K710">
        <v>483</v>
      </c>
      <c r="L710">
        <v>2256</v>
      </c>
      <c r="M710">
        <v>2118</v>
      </c>
      <c r="AA710" s="1">
        <f t="shared" si="105"/>
        <v>1</v>
      </c>
      <c r="AB710" s="1">
        <f t="shared" si="106"/>
        <v>6.3259402121504341E-2</v>
      </c>
      <c r="AC710" s="1">
        <f t="shared" si="107"/>
        <v>9.3153326904532305E-2</v>
      </c>
      <c r="AD710" s="1">
        <f t="shared" si="108"/>
        <v>0.43510125361620056</v>
      </c>
      <c r="AE710" s="1">
        <f t="shared" si="109"/>
        <v>0.4084860173577628</v>
      </c>
      <c r="AZ710" s="3" t="s">
        <v>872</v>
      </c>
      <c r="BA710" s="1">
        <f>SUMIF(AZ381:AZ706,AZ710,BA381:BA706)/COUNTIF(AZ381:AZ706,AZ710)</f>
        <v>1</v>
      </c>
      <c r="BB710" s="1">
        <f>SUMIF(AZ381:AZ706,AZ710,BB381:BB706)/COUNTIF(AZ381:AZ706,AZ710)</f>
        <v>4.3553188995681835E-2</v>
      </c>
      <c r="BC710" s="1">
        <f>SUMIF(AZ381:AZ706,AZ710,BC381:BC706)/COUNTIF(AZ381:AZ706,AZ710)</f>
        <v>0.1270818526219836</v>
      </c>
      <c r="BD710" s="1">
        <f>SUMIF(AZ381:AZ706,AZ710,BD381:BD706)/COUNTIF(AZ381:AZ706,AZ710)</f>
        <v>0.46016816244781655</v>
      </c>
      <c r="BE710" s="1">
        <f>SUMIF(AZ381:AZ706,AZ710,BE381:BE706)/COUNTIF(AZ381:AZ706,AZ710)</f>
        <v>0.36919679593451799</v>
      </c>
      <c r="BF710" s="1">
        <f>SUMIF(AZ381:AZ706,AZ710,BF381:BF706)/COUNTIF(AZ381:AZ706,AZ710)</f>
        <v>0</v>
      </c>
    </row>
    <row r="711" spans="1:58" x14ac:dyDescent="0.25">
      <c r="A711">
        <v>2011</v>
      </c>
      <c r="B711" t="s">
        <v>669</v>
      </c>
      <c r="C711" t="s">
        <v>670</v>
      </c>
      <c r="D711">
        <v>74421</v>
      </c>
      <c r="E711">
        <v>6697</v>
      </c>
      <c r="F711">
        <v>3596</v>
      </c>
      <c r="G711">
        <v>51651</v>
      </c>
      <c r="H711">
        <v>12477</v>
      </c>
      <c r="I711">
        <v>9925</v>
      </c>
      <c r="J711">
        <v>371</v>
      </c>
      <c r="K711">
        <v>1174</v>
      </c>
      <c r="L711">
        <v>5066</v>
      </c>
      <c r="M711">
        <v>3314</v>
      </c>
      <c r="AA711" s="1">
        <f t="shared" si="105"/>
        <v>1</v>
      </c>
      <c r="AB711" s="1">
        <f t="shared" si="106"/>
        <v>3.7380352644836273E-2</v>
      </c>
      <c r="AC711" s="1">
        <f t="shared" si="107"/>
        <v>0.11828715365239295</v>
      </c>
      <c r="AD711" s="1">
        <f t="shared" si="108"/>
        <v>0.51042821158690177</v>
      </c>
      <c r="AE711" s="1">
        <f t="shared" si="109"/>
        <v>0.33390428211586903</v>
      </c>
      <c r="AZ711" s="3" t="s">
        <v>871</v>
      </c>
      <c r="BA711" s="1">
        <f>SUMIF(AZ381:AZ706,AZ711,BA381:BA706)/COUNTIF(AZ381:AZ706,AZ711)</f>
        <v>1</v>
      </c>
      <c r="BB711" s="1">
        <f>SUMIF(AZ381:AZ706,AZ711,BB381:BB706)/COUNTIF(AZ381:AZ706,AZ711)</f>
        <v>3.559231231215456E-2</v>
      </c>
      <c r="BC711" s="1">
        <f>SUMIF(AZ381:AZ706,AZ711,BC381:BC706)/COUNTIF(AZ381:AZ706,AZ711)</f>
        <v>0.15922653252186425</v>
      </c>
      <c r="BD711" s="1">
        <f>SUMIF(AZ381:AZ706,AZ711,BD381:BD706)/COUNTIF(AZ381:AZ706,AZ711)</f>
        <v>0.41088551207405283</v>
      </c>
      <c r="BE711" s="1">
        <f>SUMIF(AZ381:AZ706,AZ711,BE381:BE706)/COUNTIF(AZ381:AZ706,AZ711)</f>
        <v>0.39429564309192838</v>
      </c>
      <c r="BF711" s="1">
        <f>SUMIF(AZ381:AZ706,AZ711,BF381:BF706)/COUNTIF(AZ381:AZ706,AZ711)</f>
        <v>0</v>
      </c>
    </row>
    <row r="712" spans="1:58" x14ac:dyDescent="0.25">
      <c r="A712">
        <v>2011</v>
      </c>
      <c r="B712" t="s">
        <v>671</v>
      </c>
      <c r="C712" t="s">
        <v>672</v>
      </c>
      <c r="D712">
        <v>63967</v>
      </c>
      <c r="E712">
        <v>5460</v>
      </c>
      <c r="F712">
        <v>3910</v>
      </c>
      <c r="G712">
        <v>42317</v>
      </c>
      <c r="H712">
        <v>12280</v>
      </c>
      <c r="I712">
        <v>8153</v>
      </c>
      <c r="J712">
        <v>314</v>
      </c>
      <c r="K712">
        <v>1113</v>
      </c>
      <c r="L712">
        <v>3772</v>
      </c>
      <c r="M712">
        <v>2954</v>
      </c>
      <c r="AA712" s="1">
        <f t="shared" si="105"/>
        <v>1</v>
      </c>
      <c r="AB712" s="1">
        <f t="shared" si="106"/>
        <v>3.8513430639028581E-2</v>
      </c>
      <c r="AC712" s="1">
        <f t="shared" si="107"/>
        <v>0.13651416656445481</v>
      </c>
      <c r="AD712" s="1">
        <f t="shared" si="108"/>
        <v>0.46265178461915857</v>
      </c>
      <c r="AE712" s="1">
        <f t="shared" si="109"/>
        <v>0.362320618177358</v>
      </c>
      <c r="AZ712" s="3" t="s">
        <v>869</v>
      </c>
      <c r="BA712" s="1">
        <f>SUMIF(AZ381:AZ706,AZ712,BA381:BA706)/COUNTIF(AZ381:AZ706,AZ712)</f>
        <v>1</v>
      </c>
      <c r="BB712" s="1">
        <f>SUMIF(AZ381:AZ706,AZ712,BB381:BB706)/COUNTIF(AZ381:AZ706,AZ712)</f>
        <v>3.5955147390771929E-2</v>
      </c>
      <c r="BC712" s="1">
        <f>SUMIF(AZ381:AZ706,AZ712,BC381:BC706)/COUNTIF(AZ381:AZ706,AZ712)</f>
        <v>0.18657453910530333</v>
      </c>
      <c r="BD712" s="1">
        <f>SUMIF(AZ381:AZ706,AZ712,BD381:BD706)/COUNTIF(AZ381:AZ706,AZ712)</f>
        <v>0.41024667575460999</v>
      </c>
      <c r="BE712" s="1">
        <f>SUMIF(AZ381:AZ706,AZ712,BE381:BE706)/COUNTIF(AZ381:AZ706,AZ712)</f>
        <v>0.36722363774931466</v>
      </c>
      <c r="BF712" s="1">
        <f>SUMIF(AZ381:AZ706,AZ712,BF381:BF706)/COUNTIF(AZ381:AZ706,AZ712)</f>
        <v>0</v>
      </c>
    </row>
    <row r="713" spans="1:58" x14ac:dyDescent="0.25">
      <c r="A713">
        <v>2011</v>
      </c>
      <c r="B713" t="s">
        <v>673</v>
      </c>
      <c r="C713" t="s">
        <v>674</v>
      </c>
      <c r="D713">
        <v>64632</v>
      </c>
      <c r="E713">
        <v>14260</v>
      </c>
      <c r="F713">
        <v>1098</v>
      </c>
      <c r="G713">
        <v>37649</v>
      </c>
      <c r="H713">
        <v>11625</v>
      </c>
      <c r="I713">
        <v>7592</v>
      </c>
      <c r="J713">
        <v>690</v>
      </c>
      <c r="K713">
        <v>233</v>
      </c>
      <c r="L713">
        <v>3951</v>
      </c>
      <c r="M713">
        <v>2718</v>
      </c>
      <c r="AA713" s="1">
        <f t="shared" si="105"/>
        <v>1</v>
      </c>
      <c r="AB713" s="1">
        <f t="shared" si="106"/>
        <v>9.0885142255005269E-2</v>
      </c>
      <c r="AC713" s="1">
        <f t="shared" si="107"/>
        <v>3.0690200210748156E-2</v>
      </c>
      <c r="AD713" s="1">
        <f t="shared" si="108"/>
        <v>0.52041622760800843</v>
      </c>
      <c r="AE713" s="1">
        <f t="shared" si="109"/>
        <v>0.35800842992623816</v>
      </c>
      <c r="AZ713" s="3" t="s">
        <v>870</v>
      </c>
      <c r="BA713" s="1">
        <f>SUMIF(AZ381:AZ706,AZ713,BA381:BA706)/COUNTIF(AZ381:AZ706,AZ713)</f>
        <v>1</v>
      </c>
      <c r="BB713" s="1">
        <f>SUMIF(AZ381:AZ706,AZ713,BB381:BB706)/COUNTIF(AZ381:AZ706,AZ713)</f>
        <v>3.9538312348658282E-2</v>
      </c>
      <c r="BC713" s="1">
        <f>SUMIF(AZ381:AZ706,AZ713,BC381:BC706)/COUNTIF(AZ381:AZ706,AZ713)</f>
        <v>0.4055132043033795</v>
      </c>
      <c r="BD713" s="1">
        <f>SUMIF(AZ381:AZ706,AZ713,BD381:BD706)/COUNTIF(AZ381:AZ706,AZ713)</f>
        <v>0.29206574491071513</v>
      </c>
      <c r="BE713" s="1">
        <f>SUMIF(AZ381:AZ706,AZ713,BE381:BE706)/COUNTIF(AZ381:AZ706,AZ713)</f>
        <v>0.26288273843724702</v>
      </c>
      <c r="BF713" s="1">
        <f>SUMIF(AZ381:AZ706,AZ713,BF381:BF706)/COUNTIF(AZ381:AZ706,AZ713)</f>
        <v>0</v>
      </c>
    </row>
    <row r="714" spans="1:58" x14ac:dyDescent="0.25">
      <c r="A714">
        <v>2011</v>
      </c>
      <c r="B714" t="s">
        <v>675</v>
      </c>
      <c r="C714" t="s">
        <v>676</v>
      </c>
      <c r="D714">
        <v>32853</v>
      </c>
      <c r="E714">
        <v>7054</v>
      </c>
      <c r="F714">
        <v>1080</v>
      </c>
      <c r="G714">
        <v>17995</v>
      </c>
      <c r="H714">
        <v>6724</v>
      </c>
      <c r="I714">
        <v>4933</v>
      </c>
      <c r="J714">
        <v>463</v>
      </c>
      <c r="K714">
        <v>313</v>
      </c>
      <c r="L714">
        <v>1958</v>
      </c>
      <c r="M714">
        <v>2199</v>
      </c>
      <c r="AA714" s="1">
        <f t="shared" si="105"/>
        <v>1</v>
      </c>
      <c r="AB714" s="1">
        <f t="shared" si="106"/>
        <v>9.3857693087370769E-2</v>
      </c>
      <c r="AC714" s="1">
        <f t="shared" si="107"/>
        <v>6.3450233123859723E-2</v>
      </c>
      <c r="AD714" s="1">
        <f t="shared" si="108"/>
        <v>0.39691871072369755</v>
      </c>
      <c r="AE714" s="1">
        <f t="shared" si="109"/>
        <v>0.44577336306507198</v>
      </c>
    </row>
    <row r="715" spans="1:58" x14ac:dyDescent="0.25">
      <c r="A715">
        <v>2011</v>
      </c>
      <c r="B715" t="s">
        <v>677</v>
      </c>
      <c r="C715" t="s">
        <v>678</v>
      </c>
      <c r="D715">
        <v>54774</v>
      </c>
      <c r="E715">
        <v>9705</v>
      </c>
      <c r="F715">
        <v>1831</v>
      </c>
      <c r="G715">
        <v>33391</v>
      </c>
      <c r="H715">
        <v>9847</v>
      </c>
      <c r="I715">
        <v>7064</v>
      </c>
      <c r="J715">
        <v>569</v>
      </c>
      <c r="K715">
        <v>440</v>
      </c>
      <c r="L715">
        <v>3710</v>
      </c>
      <c r="M715">
        <v>2345</v>
      </c>
      <c r="AA715" s="1">
        <f t="shared" si="105"/>
        <v>1</v>
      </c>
      <c r="AB715" s="1">
        <f t="shared" si="106"/>
        <v>8.0549263873159679E-2</v>
      </c>
      <c r="AC715" s="1">
        <f t="shared" si="107"/>
        <v>6.2287655719139301E-2</v>
      </c>
      <c r="AD715" s="1">
        <f t="shared" si="108"/>
        <v>0.52519818799547002</v>
      </c>
      <c r="AE715" s="1">
        <f t="shared" si="109"/>
        <v>0.33196489241223104</v>
      </c>
    </row>
    <row r="716" spans="1:58" x14ac:dyDescent="0.25">
      <c r="A716">
        <v>2011</v>
      </c>
      <c r="B716" t="s">
        <v>679</v>
      </c>
      <c r="C716" t="s">
        <v>680</v>
      </c>
      <c r="D716">
        <v>81402</v>
      </c>
      <c r="E716">
        <v>12055</v>
      </c>
      <c r="F716">
        <v>2490</v>
      </c>
      <c r="G716">
        <v>53539</v>
      </c>
      <c r="H716">
        <v>13318</v>
      </c>
      <c r="I716">
        <v>10447</v>
      </c>
      <c r="J716">
        <v>672</v>
      </c>
      <c r="K716">
        <v>596</v>
      </c>
      <c r="L716">
        <v>5795</v>
      </c>
      <c r="M716">
        <v>3384</v>
      </c>
      <c r="AA716" s="1">
        <f t="shared" si="105"/>
        <v>1</v>
      </c>
      <c r="AB716" s="1">
        <f t="shared" si="106"/>
        <v>6.4324686512874513E-2</v>
      </c>
      <c r="AC716" s="1">
        <f t="shared" si="107"/>
        <v>5.7049870776299416E-2</v>
      </c>
      <c r="AD716" s="1">
        <f t="shared" si="108"/>
        <v>0.55470469991385085</v>
      </c>
      <c r="AE716" s="1">
        <f t="shared" si="109"/>
        <v>0.32392074279697519</v>
      </c>
    </row>
    <row r="717" spans="1:58" x14ac:dyDescent="0.25">
      <c r="A717">
        <v>2011</v>
      </c>
      <c r="B717" t="s">
        <v>681</v>
      </c>
      <c r="C717" t="s">
        <v>682</v>
      </c>
      <c r="D717">
        <v>103457</v>
      </c>
      <c r="E717">
        <v>8427</v>
      </c>
      <c r="F717">
        <v>6848</v>
      </c>
      <c r="G717">
        <v>67205</v>
      </c>
      <c r="H717">
        <v>20977</v>
      </c>
      <c r="I717">
        <v>15127</v>
      </c>
      <c r="J717">
        <v>475</v>
      </c>
      <c r="K717">
        <v>1640</v>
      </c>
      <c r="L717">
        <v>7513</v>
      </c>
      <c r="M717">
        <v>5499</v>
      </c>
      <c r="AA717" s="1">
        <f t="shared" si="105"/>
        <v>1</v>
      </c>
      <c r="AB717" s="1">
        <f t="shared" si="106"/>
        <v>3.1400806504924966E-2</v>
      </c>
      <c r="AC717" s="1">
        <f t="shared" si="107"/>
        <v>0.1084154161433199</v>
      </c>
      <c r="AD717" s="1">
        <f t="shared" si="108"/>
        <v>0.49666159846631852</v>
      </c>
      <c r="AE717" s="1">
        <f t="shared" si="109"/>
        <v>0.36352217888543664</v>
      </c>
    </row>
    <row r="718" spans="1:58" x14ac:dyDescent="0.25">
      <c r="A718">
        <v>2011</v>
      </c>
      <c r="B718" t="s">
        <v>683</v>
      </c>
      <c r="C718" t="s">
        <v>684</v>
      </c>
      <c r="D718">
        <v>59258</v>
      </c>
      <c r="E718">
        <v>4160</v>
      </c>
      <c r="F718">
        <v>2974</v>
      </c>
      <c r="G718">
        <v>41250</v>
      </c>
      <c r="H718">
        <v>10874</v>
      </c>
      <c r="I718">
        <v>7556</v>
      </c>
      <c r="J718">
        <v>239</v>
      </c>
      <c r="K718">
        <v>685</v>
      </c>
      <c r="L718">
        <v>4308</v>
      </c>
      <c r="M718">
        <v>2324</v>
      </c>
      <c r="AA718" s="1">
        <f t="shared" si="105"/>
        <v>1</v>
      </c>
      <c r="AB718" s="1">
        <f t="shared" si="106"/>
        <v>3.1630492323980942E-2</v>
      </c>
      <c r="AC718" s="1">
        <f t="shared" si="107"/>
        <v>9.0656431974589724E-2</v>
      </c>
      <c r="AD718" s="1">
        <f t="shared" si="108"/>
        <v>0.57014293276866068</v>
      </c>
      <c r="AE718" s="1">
        <f t="shared" si="109"/>
        <v>0.30757014293276869</v>
      </c>
    </row>
    <row r="719" spans="1:58" x14ac:dyDescent="0.25">
      <c r="A719">
        <v>2011</v>
      </c>
      <c r="B719" t="s">
        <v>685</v>
      </c>
      <c r="C719" t="s">
        <v>686</v>
      </c>
      <c r="D719">
        <v>61551</v>
      </c>
      <c r="E719">
        <v>4910</v>
      </c>
      <c r="F719">
        <v>3264</v>
      </c>
      <c r="G719">
        <v>42445</v>
      </c>
      <c r="H719">
        <v>10932</v>
      </c>
      <c r="I719">
        <v>7572</v>
      </c>
      <c r="J719">
        <v>251</v>
      </c>
      <c r="K719">
        <v>765</v>
      </c>
      <c r="L719">
        <v>4228</v>
      </c>
      <c r="M719">
        <v>2328</v>
      </c>
      <c r="AA719" s="1">
        <f t="shared" si="105"/>
        <v>1</v>
      </c>
      <c r="AB719" s="1">
        <f t="shared" si="106"/>
        <v>3.3148441627047012E-2</v>
      </c>
      <c r="AC719" s="1">
        <f t="shared" si="107"/>
        <v>0.10103011093502377</v>
      </c>
      <c r="AD719" s="1">
        <f t="shared" si="108"/>
        <v>0.55837295298468037</v>
      </c>
      <c r="AE719" s="1">
        <f t="shared" si="109"/>
        <v>0.30744849445324879</v>
      </c>
    </row>
    <row r="720" spans="1:58" x14ac:dyDescent="0.25">
      <c r="A720">
        <v>2011</v>
      </c>
      <c r="B720" t="s">
        <v>687</v>
      </c>
      <c r="C720" t="s">
        <v>688</v>
      </c>
      <c r="D720">
        <v>59274</v>
      </c>
      <c r="E720">
        <v>5986</v>
      </c>
      <c r="F720">
        <v>5241</v>
      </c>
      <c r="G720">
        <v>38203</v>
      </c>
      <c r="H720">
        <v>9844</v>
      </c>
      <c r="I720">
        <v>7050</v>
      </c>
      <c r="J720">
        <v>301</v>
      </c>
      <c r="K720">
        <v>1206</v>
      </c>
      <c r="L720">
        <v>3187</v>
      </c>
      <c r="M720">
        <v>2356</v>
      </c>
      <c r="AA720" s="1">
        <f t="shared" si="105"/>
        <v>1</v>
      </c>
      <c r="AB720" s="1">
        <f t="shared" si="106"/>
        <v>4.269503546099291E-2</v>
      </c>
      <c r="AC720" s="1">
        <f t="shared" si="107"/>
        <v>0.17106382978723406</v>
      </c>
      <c r="AD720" s="1">
        <f t="shared" si="108"/>
        <v>0.4520567375886525</v>
      </c>
      <c r="AE720" s="1">
        <f t="shared" si="109"/>
        <v>0.33418439716312059</v>
      </c>
    </row>
    <row r="721" spans="1:31" x14ac:dyDescent="0.25">
      <c r="A721">
        <v>2011</v>
      </c>
      <c r="B721" t="s">
        <v>689</v>
      </c>
      <c r="C721" t="s">
        <v>690</v>
      </c>
      <c r="D721">
        <v>160377</v>
      </c>
      <c r="E721">
        <v>12190</v>
      </c>
      <c r="F721">
        <v>21444</v>
      </c>
      <c r="G721">
        <v>87084</v>
      </c>
      <c r="H721">
        <v>39659</v>
      </c>
      <c r="I721">
        <v>25975</v>
      </c>
      <c r="J721">
        <v>824</v>
      </c>
      <c r="K721">
        <v>5383</v>
      </c>
      <c r="L721">
        <v>9363</v>
      </c>
      <c r="M721">
        <v>10405</v>
      </c>
      <c r="AA721" s="1">
        <f t="shared" si="105"/>
        <v>1</v>
      </c>
      <c r="AB721" s="1">
        <f t="shared" si="106"/>
        <v>3.1722810394610203E-2</v>
      </c>
      <c r="AC721" s="1">
        <f t="shared" si="107"/>
        <v>0.20723772858517805</v>
      </c>
      <c r="AD721" s="1">
        <f t="shared" si="108"/>
        <v>0.36046198267564966</v>
      </c>
      <c r="AE721" s="1">
        <f t="shared" si="109"/>
        <v>0.40057747834456209</v>
      </c>
    </row>
    <row r="722" spans="1:31" x14ac:dyDescent="0.25">
      <c r="A722">
        <v>2011</v>
      </c>
      <c r="B722" t="s">
        <v>691</v>
      </c>
      <c r="C722" t="s">
        <v>692</v>
      </c>
      <c r="D722">
        <v>99690</v>
      </c>
      <c r="E722">
        <v>6863</v>
      </c>
      <c r="F722">
        <v>8147</v>
      </c>
      <c r="G722">
        <v>67305</v>
      </c>
      <c r="H722">
        <v>17375</v>
      </c>
      <c r="I722">
        <v>13284</v>
      </c>
      <c r="J722">
        <v>393</v>
      </c>
      <c r="K722">
        <v>2022</v>
      </c>
      <c r="L722">
        <v>7258</v>
      </c>
      <c r="M722">
        <v>3611</v>
      </c>
      <c r="AA722" s="1">
        <f t="shared" si="105"/>
        <v>1</v>
      </c>
      <c r="AB722" s="1">
        <f t="shared" si="106"/>
        <v>2.9584462511291779E-2</v>
      </c>
      <c r="AC722" s="1">
        <f t="shared" si="107"/>
        <v>0.15221318879855464</v>
      </c>
      <c r="AD722" s="1">
        <f t="shared" si="108"/>
        <v>0.54637157482685939</v>
      </c>
      <c r="AE722" s="1">
        <f t="shared" si="109"/>
        <v>0.27183077386329418</v>
      </c>
    </row>
    <row r="723" spans="1:31" x14ac:dyDescent="0.25">
      <c r="A723">
        <v>2011</v>
      </c>
      <c r="B723" t="s">
        <v>693</v>
      </c>
      <c r="C723" t="s">
        <v>694</v>
      </c>
      <c r="D723">
        <v>25202</v>
      </c>
      <c r="E723">
        <v>1699</v>
      </c>
      <c r="F723">
        <v>2228</v>
      </c>
      <c r="G723">
        <v>15836</v>
      </c>
      <c r="H723">
        <v>5439</v>
      </c>
      <c r="I723">
        <v>3533</v>
      </c>
      <c r="J723">
        <v>124</v>
      </c>
      <c r="K723">
        <v>518</v>
      </c>
      <c r="L723">
        <v>1761</v>
      </c>
      <c r="M723">
        <v>1130</v>
      </c>
      <c r="AA723" s="1">
        <f t="shared" si="105"/>
        <v>1</v>
      </c>
      <c r="AB723" s="1">
        <f t="shared" si="106"/>
        <v>3.5097650721766203E-2</v>
      </c>
      <c r="AC723" s="1">
        <f t="shared" si="107"/>
        <v>0.14661760543447494</v>
      </c>
      <c r="AD723" s="1">
        <f t="shared" si="108"/>
        <v>0.49844324936314749</v>
      </c>
      <c r="AE723" s="1">
        <f t="shared" si="109"/>
        <v>0.31984149448061139</v>
      </c>
    </row>
    <row r="724" spans="1:31" x14ac:dyDescent="0.25">
      <c r="A724">
        <v>2011</v>
      </c>
      <c r="B724" t="s">
        <v>695</v>
      </c>
      <c r="C724" t="s">
        <v>696</v>
      </c>
      <c r="D724">
        <v>77756</v>
      </c>
      <c r="E724">
        <v>5415</v>
      </c>
      <c r="F724">
        <v>6007</v>
      </c>
      <c r="G724">
        <v>53344</v>
      </c>
      <c r="H724">
        <v>12990</v>
      </c>
      <c r="I724">
        <v>10070</v>
      </c>
      <c r="J724">
        <v>331</v>
      </c>
      <c r="K724">
        <v>1332</v>
      </c>
      <c r="L724">
        <v>5693</v>
      </c>
      <c r="M724">
        <v>2714</v>
      </c>
      <c r="AA724" s="1">
        <f t="shared" si="105"/>
        <v>1</v>
      </c>
      <c r="AB724" s="1">
        <f t="shared" si="106"/>
        <v>3.2869910625620655E-2</v>
      </c>
      <c r="AC724" s="1">
        <f t="shared" si="107"/>
        <v>0.13227408142999006</v>
      </c>
      <c r="AD724" s="1">
        <f t="shared" si="108"/>
        <v>0.56534260178748763</v>
      </c>
      <c r="AE724" s="1">
        <f t="shared" si="109"/>
        <v>0.26951340615690167</v>
      </c>
    </row>
    <row r="725" spans="1:31" x14ac:dyDescent="0.25">
      <c r="A725">
        <v>2011</v>
      </c>
      <c r="B725" t="s">
        <v>697</v>
      </c>
      <c r="C725" t="s">
        <v>698</v>
      </c>
      <c r="D725">
        <v>28400</v>
      </c>
      <c r="E725">
        <v>1682</v>
      </c>
      <c r="F725">
        <v>1099</v>
      </c>
      <c r="G725">
        <v>19682</v>
      </c>
      <c r="H725">
        <v>5937</v>
      </c>
      <c r="I725">
        <v>4014</v>
      </c>
      <c r="J725">
        <v>109</v>
      </c>
      <c r="K725">
        <v>321</v>
      </c>
      <c r="L725">
        <v>2408</v>
      </c>
      <c r="M725">
        <v>1176</v>
      </c>
      <c r="AA725" s="1">
        <f t="shared" si="105"/>
        <v>1</v>
      </c>
      <c r="AB725" s="1">
        <f t="shared" si="106"/>
        <v>2.7154957648231191E-2</v>
      </c>
      <c r="AC725" s="1">
        <f t="shared" si="107"/>
        <v>7.9970104633781763E-2</v>
      </c>
      <c r="AD725" s="1">
        <f t="shared" si="108"/>
        <v>0.59990034877927256</v>
      </c>
      <c r="AE725" s="1">
        <f t="shared" si="109"/>
        <v>0.29297458893871448</v>
      </c>
    </row>
    <row r="726" spans="1:31" x14ac:dyDescent="0.25">
      <c r="A726">
        <v>2011</v>
      </c>
      <c r="B726" t="s">
        <v>699</v>
      </c>
      <c r="C726" t="s">
        <v>700</v>
      </c>
      <c r="D726">
        <v>40415</v>
      </c>
      <c r="E726">
        <v>2621</v>
      </c>
      <c r="F726">
        <v>2409</v>
      </c>
      <c r="G726">
        <v>28121</v>
      </c>
      <c r="H726">
        <v>7264</v>
      </c>
      <c r="I726">
        <v>5711</v>
      </c>
      <c r="J726">
        <v>169</v>
      </c>
      <c r="K726">
        <v>642</v>
      </c>
      <c r="L726">
        <v>3096</v>
      </c>
      <c r="M726">
        <v>1804</v>
      </c>
      <c r="AA726" s="1">
        <f t="shared" si="105"/>
        <v>1</v>
      </c>
      <c r="AB726" s="1">
        <f t="shared" si="106"/>
        <v>2.9592015408860094E-2</v>
      </c>
      <c r="AC726" s="1">
        <f t="shared" si="107"/>
        <v>0.11241463841708983</v>
      </c>
      <c r="AD726" s="1">
        <f t="shared" si="108"/>
        <v>0.54211171423568549</v>
      </c>
      <c r="AE726" s="1">
        <f t="shared" si="109"/>
        <v>0.31588163193836455</v>
      </c>
    </row>
    <row r="727" spans="1:31" x14ac:dyDescent="0.25">
      <c r="A727">
        <v>2011</v>
      </c>
      <c r="B727" t="s">
        <v>701</v>
      </c>
      <c r="C727" t="s">
        <v>702</v>
      </c>
      <c r="D727">
        <v>43210</v>
      </c>
      <c r="E727">
        <v>6828</v>
      </c>
      <c r="F727">
        <v>1499</v>
      </c>
      <c r="G727">
        <v>27710</v>
      </c>
      <c r="H727">
        <v>7173</v>
      </c>
      <c r="I727">
        <v>4767</v>
      </c>
      <c r="J727">
        <v>253</v>
      </c>
      <c r="K727">
        <v>270</v>
      </c>
      <c r="L727">
        <v>2485</v>
      </c>
      <c r="M727">
        <v>1759</v>
      </c>
      <c r="AA727" s="1">
        <f t="shared" si="105"/>
        <v>1</v>
      </c>
      <c r="AB727" s="1">
        <f t="shared" si="106"/>
        <v>5.3073211663520033E-2</v>
      </c>
      <c r="AC727" s="1">
        <f t="shared" si="107"/>
        <v>5.6639395846444306E-2</v>
      </c>
      <c r="AD727" s="1">
        <f t="shared" si="108"/>
        <v>0.52129221732745967</v>
      </c>
      <c r="AE727" s="1">
        <f t="shared" si="109"/>
        <v>0.36899517516257602</v>
      </c>
    </row>
    <row r="728" spans="1:31" x14ac:dyDescent="0.25">
      <c r="A728">
        <v>2011</v>
      </c>
      <c r="B728" t="s">
        <v>703</v>
      </c>
      <c r="C728" t="s">
        <v>704</v>
      </c>
      <c r="D728">
        <v>64691</v>
      </c>
      <c r="E728">
        <v>4795</v>
      </c>
      <c r="F728">
        <v>6424</v>
      </c>
      <c r="G728">
        <v>41071</v>
      </c>
      <c r="H728">
        <v>12401</v>
      </c>
      <c r="I728">
        <v>8993</v>
      </c>
      <c r="J728">
        <v>280</v>
      </c>
      <c r="K728">
        <v>1602</v>
      </c>
      <c r="L728">
        <v>4273</v>
      </c>
      <c r="M728">
        <v>2838</v>
      </c>
      <c r="AA728" s="1">
        <f t="shared" si="105"/>
        <v>1</v>
      </c>
      <c r="AB728" s="1">
        <f t="shared" si="106"/>
        <v>3.1135327476926499E-2</v>
      </c>
      <c r="AC728" s="1">
        <f t="shared" si="107"/>
        <v>0.17813855220727232</v>
      </c>
      <c r="AD728" s="1">
        <f t="shared" si="108"/>
        <v>0.47514733681752475</v>
      </c>
      <c r="AE728" s="1">
        <f t="shared" si="109"/>
        <v>0.31557878349827645</v>
      </c>
    </row>
    <row r="729" spans="1:31" x14ac:dyDescent="0.25">
      <c r="A729">
        <v>2011</v>
      </c>
      <c r="B729" t="s">
        <v>804</v>
      </c>
      <c r="C729" t="s">
        <v>805</v>
      </c>
      <c r="D729">
        <v>245045</v>
      </c>
      <c r="E729">
        <v>32052</v>
      </c>
      <c r="F729">
        <v>12905</v>
      </c>
      <c r="G729">
        <v>140420</v>
      </c>
      <c r="H729">
        <v>59668</v>
      </c>
      <c r="I729">
        <v>30877</v>
      </c>
      <c r="J729">
        <v>1802</v>
      </c>
      <c r="K729">
        <v>2954</v>
      </c>
      <c r="L729">
        <v>13180</v>
      </c>
      <c r="M729">
        <v>12941</v>
      </c>
      <c r="AA729" s="1">
        <f t="shared" si="105"/>
        <v>1</v>
      </c>
      <c r="AB729" s="1">
        <f t="shared" si="106"/>
        <v>5.8360592026427439E-2</v>
      </c>
      <c r="AC729" s="1">
        <f t="shared" si="107"/>
        <v>9.5669916118793927E-2</v>
      </c>
      <c r="AD729" s="1">
        <f t="shared" si="108"/>
        <v>0.42685494057065132</v>
      </c>
      <c r="AE729" s="1">
        <f t="shared" si="109"/>
        <v>0.41911455128412733</v>
      </c>
    </row>
    <row r="730" spans="1:31" x14ac:dyDescent="0.25">
      <c r="A730">
        <v>2011</v>
      </c>
      <c r="B730" t="s">
        <v>806</v>
      </c>
      <c r="C730" t="s">
        <v>807</v>
      </c>
      <c r="D730">
        <v>549137</v>
      </c>
      <c r="E730">
        <v>54802</v>
      </c>
      <c r="F730">
        <v>38723</v>
      </c>
      <c r="G730">
        <v>345744</v>
      </c>
      <c r="H730">
        <v>109868</v>
      </c>
      <c r="I730">
        <v>74515</v>
      </c>
      <c r="J730">
        <v>3057</v>
      </c>
      <c r="K730">
        <v>10639</v>
      </c>
      <c r="L730">
        <v>32403</v>
      </c>
      <c r="M730">
        <v>28416</v>
      </c>
      <c r="AA730" s="1">
        <f t="shared" si="105"/>
        <v>1</v>
      </c>
      <c r="AB730" s="1">
        <f t="shared" si="106"/>
        <v>4.1025296920083207E-2</v>
      </c>
      <c r="AC730" s="1">
        <f t="shared" si="107"/>
        <v>0.14277662215661277</v>
      </c>
      <c r="AD730" s="1">
        <f t="shared" si="108"/>
        <v>0.43485204321277593</v>
      </c>
      <c r="AE730" s="1">
        <f t="shared" si="109"/>
        <v>0.38134603771052811</v>
      </c>
    </row>
    <row r="731" spans="1:31" x14ac:dyDescent="0.25">
      <c r="A731">
        <v>2011</v>
      </c>
      <c r="B731" t="s">
        <v>808</v>
      </c>
      <c r="C731" t="s">
        <v>809</v>
      </c>
      <c r="D731">
        <v>301793</v>
      </c>
      <c r="E731">
        <v>46876</v>
      </c>
      <c r="F731">
        <v>14726</v>
      </c>
      <c r="G731">
        <v>173647</v>
      </c>
      <c r="H731">
        <v>66544</v>
      </c>
      <c r="I731">
        <v>38740</v>
      </c>
      <c r="J731">
        <v>2712</v>
      </c>
      <c r="K731">
        <v>3252</v>
      </c>
      <c r="L731">
        <v>15907</v>
      </c>
      <c r="M731">
        <v>16869</v>
      </c>
      <c r="AA731" s="1">
        <f t="shared" si="105"/>
        <v>1</v>
      </c>
      <c r="AB731" s="1">
        <f t="shared" si="106"/>
        <v>7.0005162622612291E-2</v>
      </c>
      <c r="AC731" s="1">
        <f t="shared" si="107"/>
        <v>8.3944243675787303E-2</v>
      </c>
      <c r="AD731" s="1">
        <f t="shared" si="108"/>
        <v>0.41060918946824987</v>
      </c>
      <c r="AE731" s="1">
        <f t="shared" si="109"/>
        <v>0.43544140423335054</v>
      </c>
    </row>
    <row r="732" spans="1:31" x14ac:dyDescent="0.25">
      <c r="A732">
        <v>2011</v>
      </c>
      <c r="B732" t="s">
        <v>810</v>
      </c>
      <c r="C732" t="s">
        <v>811</v>
      </c>
      <c r="D732">
        <v>373959</v>
      </c>
      <c r="E732">
        <v>39290</v>
      </c>
      <c r="F732">
        <v>24515</v>
      </c>
      <c r="G732">
        <v>245161</v>
      </c>
      <c r="H732">
        <v>64993</v>
      </c>
      <c r="I732">
        <v>45398</v>
      </c>
      <c r="J732">
        <v>1841</v>
      </c>
      <c r="K732">
        <v>6096</v>
      </c>
      <c r="L732">
        <v>22639</v>
      </c>
      <c r="M732">
        <v>14822</v>
      </c>
      <c r="AA732" s="1">
        <f t="shared" si="105"/>
        <v>1</v>
      </c>
      <c r="AB732" s="1">
        <f t="shared" si="106"/>
        <v>4.0552447244372E-2</v>
      </c>
      <c r="AC732" s="1">
        <f t="shared" si="107"/>
        <v>0.13427904312965327</v>
      </c>
      <c r="AD732" s="1">
        <f t="shared" si="108"/>
        <v>0.49867835587470816</v>
      </c>
      <c r="AE732" s="1">
        <f t="shared" si="109"/>
        <v>0.32649015375126655</v>
      </c>
    </row>
    <row r="733" spans="1:31" x14ac:dyDescent="0.25">
      <c r="A733">
        <v>2011</v>
      </c>
      <c r="B733" t="s">
        <v>812</v>
      </c>
      <c r="C733" t="s">
        <v>813</v>
      </c>
      <c r="D733">
        <v>326438</v>
      </c>
      <c r="E733">
        <v>36303</v>
      </c>
      <c r="F733">
        <v>16590</v>
      </c>
      <c r="G733">
        <v>217534</v>
      </c>
      <c r="H733">
        <v>56011</v>
      </c>
      <c r="I733">
        <v>39133</v>
      </c>
      <c r="J733">
        <v>1703</v>
      </c>
      <c r="K733">
        <v>4214</v>
      </c>
      <c r="L733">
        <v>19127</v>
      </c>
      <c r="M733">
        <v>14089</v>
      </c>
      <c r="AA733" s="1">
        <f t="shared" si="105"/>
        <v>1</v>
      </c>
      <c r="AB733" s="1">
        <f t="shared" si="106"/>
        <v>4.3518258247514888E-2</v>
      </c>
      <c r="AC733" s="1">
        <f t="shared" si="107"/>
        <v>0.10768405182326936</v>
      </c>
      <c r="AD733" s="1">
        <f t="shared" si="108"/>
        <v>0.4887690695832162</v>
      </c>
      <c r="AE733" s="1">
        <f t="shared" si="109"/>
        <v>0.36002862034599953</v>
      </c>
    </row>
    <row r="734" spans="1:31" x14ac:dyDescent="0.25">
      <c r="A734">
        <v>2011</v>
      </c>
      <c r="B734" t="s">
        <v>814</v>
      </c>
      <c r="C734" t="s">
        <v>815</v>
      </c>
      <c r="D734">
        <v>336468</v>
      </c>
      <c r="E734">
        <v>40068</v>
      </c>
      <c r="F734">
        <v>11647</v>
      </c>
      <c r="G734">
        <v>209742</v>
      </c>
      <c r="H734">
        <v>75011</v>
      </c>
      <c r="I734">
        <v>43255</v>
      </c>
      <c r="J734">
        <v>2001</v>
      </c>
      <c r="K734">
        <v>2922</v>
      </c>
      <c r="L734">
        <v>19895</v>
      </c>
      <c r="M734">
        <v>18437</v>
      </c>
      <c r="AA734" s="1">
        <f t="shared" si="105"/>
        <v>1</v>
      </c>
      <c r="AB734" s="1">
        <f t="shared" si="106"/>
        <v>4.626054791353601E-2</v>
      </c>
      <c r="AC734" s="1">
        <f t="shared" si="107"/>
        <v>6.7552884059646282E-2</v>
      </c>
      <c r="AD734" s="1">
        <f t="shared" si="108"/>
        <v>0.4599468269564212</v>
      </c>
      <c r="AE734" s="1">
        <f t="shared" si="109"/>
        <v>0.42623974107039647</v>
      </c>
    </row>
    <row r="735" spans="1:31" x14ac:dyDescent="0.25">
      <c r="A735">
        <v>2011</v>
      </c>
      <c r="B735" t="s">
        <v>816</v>
      </c>
      <c r="C735" t="s">
        <v>817</v>
      </c>
      <c r="D735">
        <v>351099</v>
      </c>
      <c r="E735">
        <v>36465</v>
      </c>
      <c r="F735">
        <v>19396</v>
      </c>
      <c r="G735">
        <v>229769</v>
      </c>
      <c r="H735">
        <v>65469</v>
      </c>
      <c r="I735">
        <v>42913</v>
      </c>
      <c r="J735">
        <v>1514</v>
      </c>
      <c r="K735">
        <v>4129</v>
      </c>
      <c r="L735">
        <v>20725</v>
      </c>
      <c r="M735">
        <v>16545</v>
      </c>
      <c r="AA735" s="1">
        <f t="shared" si="105"/>
        <v>1</v>
      </c>
      <c r="AB735" s="1">
        <f t="shared" si="106"/>
        <v>3.5280684174958638E-2</v>
      </c>
      <c r="AC735" s="1">
        <f t="shared" si="107"/>
        <v>9.6217929298813884E-2</v>
      </c>
      <c r="AD735" s="1">
        <f t="shared" si="108"/>
        <v>0.48295388343858503</v>
      </c>
      <c r="AE735" s="1">
        <f t="shared" si="109"/>
        <v>0.38554750308764246</v>
      </c>
    </row>
    <row r="736" spans="1:31" x14ac:dyDescent="0.25">
      <c r="A736">
        <v>2011</v>
      </c>
      <c r="B736" t="s">
        <v>818</v>
      </c>
      <c r="C736" t="s">
        <v>819</v>
      </c>
      <c r="D736">
        <v>376997</v>
      </c>
      <c r="E736">
        <v>38127</v>
      </c>
      <c r="F736">
        <v>31699</v>
      </c>
      <c r="G736">
        <v>238697</v>
      </c>
      <c r="H736">
        <v>68474</v>
      </c>
      <c r="I736">
        <v>46110</v>
      </c>
      <c r="J736">
        <v>1666</v>
      </c>
      <c r="K736">
        <v>7355</v>
      </c>
      <c r="L736">
        <v>21416</v>
      </c>
      <c r="M736">
        <v>15673</v>
      </c>
      <c r="AA736" s="1">
        <f t="shared" si="105"/>
        <v>1</v>
      </c>
      <c r="AB736" s="1">
        <f t="shared" si="106"/>
        <v>3.6130991108219476E-2</v>
      </c>
      <c r="AC736" s="1">
        <f t="shared" si="107"/>
        <v>0.1595098677076556</v>
      </c>
      <c r="AD736" s="1">
        <f t="shared" si="108"/>
        <v>0.46445456517024508</v>
      </c>
      <c r="AE736" s="1">
        <f t="shared" si="109"/>
        <v>0.33990457601387986</v>
      </c>
    </row>
    <row r="737" spans="1:31" x14ac:dyDescent="0.25">
      <c r="A737">
        <v>2011</v>
      </c>
      <c r="B737" t="s">
        <v>820</v>
      </c>
      <c r="C737" t="s">
        <v>821</v>
      </c>
      <c r="D737">
        <v>414660</v>
      </c>
      <c r="E737">
        <v>43630</v>
      </c>
      <c r="F737">
        <v>20264</v>
      </c>
      <c r="G737">
        <v>278953</v>
      </c>
      <c r="H737">
        <v>71813</v>
      </c>
      <c r="I737">
        <v>51684</v>
      </c>
      <c r="J737">
        <v>2312</v>
      </c>
      <c r="K737">
        <v>4832</v>
      </c>
      <c r="L737">
        <v>26309</v>
      </c>
      <c r="M737">
        <v>18231</v>
      </c>
      <c r="AA737" s="1">
        <f t="shared" si="105"/>
        <v>1</v>
      </c>
      <c r="AB737" s="1">
        <f t="shared" si="106"/>
        <v>4.4733379769367698E-2</v>
      </c>
      <c r="AC737" s="1">
        <f t="shared" si="107"/>
        <v>9.3491215850166398E-2</v>
      </c>
      <c r="AD737" s="1">
        <f t="shared" si="108"/>
        <v>0.50903567835306862</v>
      </c>
      <c r="AE737" s="1">
        <f t="shared" si="109"/>
        <v>0.35273972602739728</v>
      </c>
    </row>
    <row r="738" spans="1:31" x14ac:dyDescent="0.25">
      <c r="A738">
        <v>2011</v>
      </c>
      <c r="B738" t="s">
        <v>822</v>
      </c>
      <c r="C738" t="s">
        <v>823</v>
      </c>
      <c r="D738">
        <v>273996</v>
      </c>
      <c r="E738">
        <v>32047</v>
      </c>
      <c r="F738">
        <v>14252</v>
      </c>
      <c r="G738">
        <v>176846</v>
      </c>
      <c r="H738">
        <v>50851</v>
      </c>
      <c r="I738">
        <v>32356</v>
      </c>
      <c r="J738">
        <v>1409</v>
      </c>
      <c r="K738">
        <v>3090</v>
      </c>
      <c r="L738">
        <v>15282</v>
      </c>
      <c r="M738">
        <v>12575</v>
      </c>
      <c r="AA738" s="1">
        <f t="shared" si="105"/>
        <v>1</v>
      </c>
      <c r="AB738" s="1">
        <f t="shared" si="106"/>
        <v>4.3546791939671162E-2</v>
      </c>
      <c r="AC738" s="1">
        <f t="shared" si="107"/>
        <v>9.5500061812337736E-2</v>
      </c>
      <c r="AD738" s="1">
        <f t="shared" si="108"/>
        <v>0.4723080726913092</v>
      </c>
      <c r="AE738" s="1">
        <f t="shared" si="109"/>
        <v>0.38864507355668193</v>
      </c>
    </row>
    <row r="739" spans="1:31" x14ac:dyDescent="0.25">
      <c r="A739">
        <v>2011</v>
      </c>
      <c r="B739" t="s">
        <v>824</v>
      </c>
      <c r="C739" t="s">
        <v>825</v>
      </c>
      <c r="D739">
        <v>280253</v>
      </c>
      <c r="E739">
        <v>34293</v>
      </c>
      <c r="F739">
        <v>14962</v>
      </c>
      <c r="G739">
        <v>181563</v>
      </c>
      <c r="H739">
        <v>49435</v>
      </c>
      <c r="I739">
        <v>32952</v>
      </c>
      <c r="J739">
        <v>1406</v>
      </c>
      <c r="K739">
        <v>3189</v>
      </c>
      <c r="L739">
        <v>15797</v>
      </c>
      <c r="M739">
        <v>12560</v>
      </c>
      <c r="AA739" s="1">
        <f t="shared" si="105"/>
        <v>1</v>
      </c>
      <c r="AB739" s="1">
        <f t="shared" si="106"/>
        <v>4.2668123330905562E-2</v>
      </c>
      <c r="AC739" s="1">
        <f t="shared" si="107"/>
        <v>9.6777130371449374E-2</v>
      </c>
      <c r="AD739" s="1">
        <f t="shared" si="108"/>
        <v>0.47939427045399369</v>
      </c>
      <c r="AE739" s="1">
        <f t="shared" si="109"/>
        <v>0.38116047584365137</v>
      </c>
    </row>
    <row r="740" spans="1:31" x14ac:dyDescent="0.25">
      <c r="A740">
        <v>2011</v>
      </c>
      <c r="B740" t="s">
        <v>826</v>
      </c>
      <c r="C740" t="s">
        <v>827</v>
      </c>
      <c r="D740">
        <v>318000</v>
      </c>
      <c r="E740">
        <v>38212</v>
      </c>
      <c r="F740">
        <v>23148</v>
      </c>
      <c r="G740">
        <v>181972</v>
      </c>
      <c r="H740">
        <v>74668</v>
      </c>
      <c r="I740">
        <v>38670</v>
      </c>
      <c r="J740">
        <v>1931</v>
      </c>
      <c r="K740">
        <v>4118</v>
      </c>
      <c r="L740">
        <v>17021</v>
      </c>
      <c r="M740">
        <v>15600</v>
      </c>
      <c r="AA740" s="1">
        <f t="shared" si="105"/>
        <v>1</v>
      </c>
      <c r="AB740" s="1">
        <f t="shared" si="106"/>
        <v>4.9935350400827513E-2</v>
      </c>
      <c r="AC740" s="1">
        <f t="shared" si="107"/>
        <v>0.1064908197569175</v>
      </c>
      <c r="AD740" s="1">
        <f t="shared" si="108"/>
        <v>0.44016033100594776</v>
      </c>
      <c r="AE740" s="1">
        <f t="shared" si="109"/>
        <v>0.40341349883630723</v>
      </c>
    </row>
    <row r="741" spans="1:31" x14ac:dyDescent="0.25">
      <c r="A741">
        <v>2011</v>
      </c>
      <c r="B741" t="s">
        <v>828</v>
      </c>
      <c r="C741" t="s">
        <v>829</v>
      </c>
      <c r="D741">
        <v>680183</v>
      </c>
      <c r="E741">
        <v>72329</v>
      </c>
      <c r="F741">
        <v>107110</v>
      </c>
      <c r="G741">
        <v>387928</v>
      </c>
      <c r="H741">
        <v>112816</v>
      </c>
      <c r="I741">
        <v>86792</v>
      </c>
      <c r="J741">
        <v>3348</v>
      </c>
      <c r="K741">
        <v>16779</v>
      </c>
      <c r="L741">
        <v>37831</v>
      </c>
      <c r="M741">
        <v>28834</v>
      </c>
      <c r="AA741" s="1">
        <f t="shared" si="105"/>
        <v>1</v>
      </c>
      <c r="AB741" s="1">
        <f t="shared" si="106"/>
        <v>3.8574983869481057E-2</v>
      </c>
      <c r="AC741" s="1">
        <f t="shared" si="107"/>
        <v>0.19332426951792792</v>
      </c>
      <c r="AD741" s="1">
        <f t="shared" si="108"/>
        <v>0.43588118720619412</v>
      </c>
      <c r="AE741" s="1">
        <f t="shared" si="109"/>
        <v>0.33221955940639691</v>
      </c>
    </row>
    <row r="742" spans="1:31" x14ac:dyDescent="0.25">
      <c r="A742">
        <v>2011</v>
      </c>
      <c r="B742" t="s">
        <v>830</v>
      </c>
      <c r="C742" t="s">
        <v>831</v>
      </c>
      <c r="D742">
        <v>568664</v>
      </c>
      <c r="E742">
        <v>63654</v>
      </c>
      <c r="F742">
        <v>93902</v>
      </c>
      <c r="G742">
        <v>322071</v>
      </c>
      <c r="H742">
        <v>89037</v>
      </c>
      <c r="I742">
        <v>66000</v>
      </c>
      <c r="J742">
        <v>2613</v>
      </c>
      <c r="K742">
        <v>11742</v>
      </c>
      <c r="L742">
        <v>29187</v>
      </c>
      <c r="M742">
        <v>22458</v>
      </c>
      <c r="AA742" s="1">
        <f t="shared" si="105"/>
        <v>1</v>
      </c>
      <c r="AB742" s="1">
        <f t="shared" si="106"/>
        <v>3.9590909090909093E-2</v>
      </c>
      <c r="AC742" s="1">
        <f t="shared" si="107"/>
        <v>0.17790909090909091</v>
      </c>
      <c r="AD742" s="1">
        <f t="shared" si="108"/>
        <v>0.44222727272727275</v>
      </c>
      <c r="AE742" s="1">
        <f t="shared" si="109"/>
        <v>0.34027272727272728</v>
      </c>
    </row>
    <row r="743" spans="1:31" x14ac:dyDescent="0.25">
      <c r="A743">
        <v>2011</v>
      </c>
      <c r="B743" t="s">
        <v>832</v>
      </c>
      <c r="C743" t="s">
        <v>833</v>
      </c>
      <c r="D743">
        <v>400317</v>
      </c>
      <c r="E743">
        <v>46630</v>
      </c>
      <c r="F743">
        <v>21805</v>
      </c>
      <c r="G743">
        <v>243186</v>
      </c>
      <c r="H743">
        <v>88696</v>
      </c>
      <c r="I743">
        <v>52804</v>
      </c>
      <c r="J743">
        <v>2338</v>
      </c>
      <c r="K743">
        <v>5804</v>
      </c>
      <c r="L743">
        <v>24307</v>
      </c>
      <c r="M743">
        <v>20355</v>
      </c>
      <c r="AA743" s="1">
        <f t="shared" si="105"/>
        <v>1</v>
      </c>
      <c r="AB743" s="1">
        <f t="shared" si="106"/>
        <v>4.4276948716006362E-2</v>
      </c>
      <c r="AC743" s="1">
        <f t="shared" si="107"/>
        <v>0.10991591546094993</v>
      </c>
      <c r="AD743" s="1">
        <f t="shared" si="108"/>
        <v>0.46032497538065298</v>
      </c>
      <c r="AE743" s="1">
        <f t="shared" si="109"/>
        <v>0.38548216044239075</v>
      </c>
    </row>
    <row r="744" spans="1:31" x14ac:dyDescent="0.25">
      <c r="A744">
        <v>2011</v>
      </c>
      <c r="B744" t="s">
        <v>834</v>
      </c>
      <c r="C744" t="s">
        <v>835</v>
      </c>
      <c r="D744">
        <v>354346</v>
      </c>
      <c r="E744">
        <v>41431</v>
      </c>
      <c r="F744">
        <v>18636</v>
      </c>
      <c r="G744">
        <v>218664</v>
      </c>
      <c r="H744">
        <v>75615</v>
      </c>
      <c r="I744">
        <v>45914</v>
      </c>
      <c r="J744">
        <v>2081</v>
      </c>
      <c r="K744">
        <v>4087</v>
      </c>
      <c r="L744">
        <v>21899</v>
      </c>
      <c r="M744">
        <v>17847</v>
      </c>
      <c r="AA744" s="1">
        <f t="shared" si="105"/>
        <v>1</v>
      </c>
      <c r="AB744" s="1">
        <f t="shared" si="106"/>
        <v>4.5323866358844798E-2</v>
      </c>
      <c r="AC744" s="1">
        <f t="shared" si="107"/>
        <v>8.9014244021431377E-2</v>
      </c>
      <c r="AD744" s="1">
        <f t="shared" si="108"/>
        <v>0.47695691945811736</v>
      </c>
      <c r="AE744" s="1">
        <f t="shared" si="109"/>
        <v>0.38870497016160649</v>
      </c>
    </row>
    <row r="745" spans="1:31" x14ac:dyDescent="0.25">
      <c r="A745">
        <v>2011</v>
      </c>
      <c r="B745" t="s">
        <v>836</v>
      </c>
      <c r="C745" t="s">
        <v>837</v>
      </c>
      <c r="D745">
        <v>256783</v>
      </c>
      <c r="E745">
        <v>36723</v>
      </c>
      <c r="F745">
        <v>25446</v>
      </c>
      <c r="G745">
        <v>157311</v>
      </c>
      <c r="H745">
        <v>37303</v>
      </c>
      <c r="I745">
        <v>28571</v>
      </c>
      <c r="J745">
        <v>1368</v>
      </c>
      <c r="K745">
        <v>3502</v>
      </c>
      <c r="L745">
        <v>13567</v>
      </c>
      <c r="M745">
        <v>10134</v>
      </c>
      <c r="AA745" s="1">
        <f t="shared" si="105"/>
        <v>1</v>
      </c>
      <c r="AB745" s="1">
        <f t="shared" si="106"/>
        <v>4.7880718210773159E-2</v>
      </c>
      <c r="AC745" s="1">
        <f t="shared" si="107"/>
        <v>0.12257183857757867</v>
      </c>
      <c r="AD745" s="1">
        <f t="shared" si="108"/>
        <v>0.47485212278184175</v>
      </c>
      <c r="AE745" s="1">
        <f t="shared" si="109"/>
        <v>0.35469532042980645</v>
      </c>
    </row>
    <row r="746" spans="1:31" x14ac:dyDescent="0.25">
      <c r="A746">
        <v>2011</v>
      </c>
      <c r="B746" t="s">
        <v>838</v>
      </c>
      <c r="C746" t="s">
        <v>839</v>
      </c>
      <c r="D746">
        <v>241553</v>
      </c>
      <c r="E746">
        <v>34026</v>
      </c>
      <c r="F746">
        <v>26490</v>
      </c>
      <c r="G746">
        <v>136654</v>
      </c>
      <c r="H746">
        <v>44383</v>
      </c>
      <c r="I746">
        <v>29081</v>
      </c>
      <c r="J746">
        <v>1406</v>
      </c>
      <c r="K746">
        <v>4541</v>
      </c>
      <c r="L746">
        <v>12432</v>
      </c>
      <c r="M746">
        <v>10702</v>
      </c>
      <c r="AA746" s="1">
        <f t="shared" si="105"/>
        <v>1</v>
      </c>
      <c r="AB746" s="1">
        <f t="shared" si="106"/>
        <v>4.8347718441594169E-2</v>
      </c>
      <c r="AC746" s="1">
        <f t="shared" si="107"/>
        <v>0.156150063615419</v>
      </c>
      <c r="AD746" s="1">
        <f t="shared" si="108"/>
        <v>0.42749561569409578</v>
      </c>
      <c r="AE746" s="1">
        <f t="shared" si="109"/>
        <v>0.36800660224889103</v>
      </c>
    </row>
    <row r="747" spans="1:31" x14ac:dyDescent="0.25">
      <c r="A747">
        <v>2011</v>
      </c>
      <c r="B747" t="s">
        <v>840</v>
      </c>
      <c r="C747" t="s">
        <v>841</v>
      </c>
      <c r="D747">
        <v>669611</v>
      </c>
      <c r="E747">
        <v>78422</v>
      </c>
      <c r="F747">
        <v>47742</v>
      </c>
      <c r="G747">
        <v>425055</v>
      </c>
      <c r="H747">
        <v>118392</v>
      </c>
      <c r="I747">
        <v>83548</v>
      </c>
      <c r="J747">
        <v>3687</v>
      </c>
      <c r="K747">
        <v>9224</v>
      </c>
      <c r="L747">
        <v>40086</v>
      </c>
      <c r="M747">
        <v>30551</v>
      </c>
      <c r="AA747" s="1">
        <f t="shared" si="105"/>
        <v>1</v>
      </c>
      <c r="AB747" s="1">
        <f t="shared" si="106"/>
        <v>4.4130320294920283E-2</v>
      </c>
      <c r="AC747" s="1">
        <f t="shared" si="107"/>
        <v>0.11040360032556136</v>
      </c>
      <c r="AD747" s="1">
        <f t="shared" si="108"/>
        <v>0.47979604538708287</v>
      </c>
      <c r="AE747" s="1">
        <f t="shared" si="109"/>
        <v>0.36567003399243547</v>
      </c>
    </row>
    <row r="748" spans="1:31" x14ac:dyDescent="0.25">
      <c r="A748">
        <v>2011</v>
      </c>
      <c r="B748" t="s">
        <v>842</v>
      </c>
      <c r="C748" t="s">
        <v>843</v>
      </c>
      <c r="D748">
        <v>692749</v>
      </c>
      <c r="E748">
        <v>78325</v>
      </c>
      <c r="F748">
        <v>88761</v>
      </c>
      <c r="G748">
        <v>397572</v>
      </c>
      <c r="H748">
        <v>128091</v>
      </c>
      <c r="I748">
        <v>88080</v>
      </c>
      <c r="J748">
        <v>3647</v>
      </c>
      <c r="K748">
        <v>14353</v>
      </c>
      <c r="L748">
        <v>38552</v>
      </c>
      <c r="M748">
        <v>31528</v>
      </c>
      <c r="AA748" s="1">
        <f t="shared" si="105"/>
        <v>1</v>
      </c>
      <c r="AB748" s="1">
        <f t="shared" si="106"/>
        <v>4.1405540417801999E-2</v>
      </c>
      <c r="AC748" s="1">
        <f t="shared" si="107"/>
        <v>0.16295413260672117</v>
      </c>
      <c r="AD748" s="1">
        <f t="shared" si="108"/>
        <v>0.43769300635785652</v>
      </c>
      <c r="AE748" s="1">
        <f t="shared" si="109"/>
        <v>0.35794732061762036</v>
      </c>
    </row>
    <row r="749" spans="1:31" x14ac:dyDescent="0.25">
      <c r="A749">
        <v>2011</v>
      </c>
      <c r="B749" t="s">
        <v>844</v>
      </c>
      <c r="C749" t="s">
        <v>845</v>
      </c>
      <c r="D749">
        <v>336930</v>
      </c>
      <c r="E749">
        <v>42738</v>
      </c>
      <c r="F749">
        <v>33012</v>
      </c>
      <c r="G749">
        <v>182228</v>
      </c>
      <c r="H749">
        <v>78952</v>
      </c>
      <c r="I749">
        <v>41044</v>
      </c>
      <c r="J749">
        <v>2071</v>
      </c>
      <c r="K749">
        <v>6116</v>
      </c>
      <c r="L749">
        <v>15649</v>
      </c>
      <c r="M749">
        <v>17208</v>
      </c>
      <c r="AA749" s="1">
        <f t="shared" si="105"/>
        <v>1</v>
      </c>
      <c r="AB749" s="1">
        <f t="shared" si="106"/>
        <v>5.0458045024851378E-2</v>
      </c>
      <c r="AC749" s="1">
        <f t="shared" si="107"/>
        <v>0.14901081765909754</v>
      </c>
      <c r="AD749" s="1">
        <f t="shared" si="108"/>
        <v>0.38127375499463989</v>
      </c>
      <c r="AE749" s="1">
        <f t="shared" si="109"/>
        <v>0.41925738232141119</v>
      </c>
    </row>
    <row r="750" spans="1:31" x14ac:dyDescent="0.25">
      <c r="A750">
        <v>2011</v>
      </c>
      <c r="B750" t="s">
        <v>846</v>
      </c>
      <c r="C750" t="s">
        <v>847</v>
      </c>
      <c r="D750">
        <v>578900</v>
      </c>
      <c r="E750">
        <v>78083</v>
      </c>
      <c r="F750">
        <v>93820</v>
      </c>
      <c r="G750">
        <v>322360</v>
      </c>
      <c r="H750">
        <v>84637</v>
      </c>
      <c r="I750">
        <v>63692</v>
      </c>
      <c r="J750">
        <v>3356</v>
      </c>
      <c r="K750">
        <v>11572</v>
      </c>
      <c r="L750">
        <v>27944</v>
      </c>
      <c r="M750">
        <v>20820</v>
      </c>
      <c r="AA750" s="1">
        <f t="shared" si="105"/>
        <v>1</v>
      </c>
      <c r="AB750" s="1">
        <f t="shared" si="106"/>
        <v>5.2691075802298565E-2</v>
      </c>
      <c r="AC750" s="1">
        <f t="shared" si="107"/>
        <v>0.18168686805250267</v>
      </c>
      <c r="AD750" s="1">
        <f t="shared" si="108"/>
        <v>0.438736419016517</v>
      </c>
      <c r="AE750" s="1">
        <f t="shared" si="109"/>
        <v>0.32688563712868179</v>
      </c>
    </row>
    <row r="751" spans="1:31" x14ac:dyDescent="0.25">
      <c r="A751">
        <v>2011</v>
      </c>
      <c r="B751" t="s">
        <v>848</v>
      </c>
      <c r="C751" t="s">
        <v>849</v>
      </c>
      <c r="D751">
        <v>397884</v>
      </c>
      <c r="E751">
        <v>49463</v>
      </c>
      <c r="F751">
        <v>43351</v>
      </c>
      <c r="G751">
        <v>230321</v>
      </c>
      <c r="H751">
        <v>74749</v>
      </c>
      <c r="I751">
        <v>47379</v>
      </c>
      <c r="J751">
        <v>2195</v>
      </c>
      <c r="K751">
        <v>6996</v>
      </c>
      <c r="L751">
        <v>20189</v>
      </c>
      <c r="M751">
        <v>17999</v>
      </c>
      <c r="AA751" s="1">
        <f t="shared" si="105"/>
        <v>1</v>
      </c>
      <c r="AB751" s="1">
        <f t="shared" si="106"/>
        <v>4.63285421811351E-2</v>
      </c>
      <c r="AC751" s="1">
        <f t="shared" si="107"/>
        <v>0.14766035585385931</v>
      </c>
      <c r="AD751" s="1">
        <f t="shared" si="108"/>
        <v>0.42611705607969774</v>
      </c>
      <c r="AE751" s="1">
        <f t="shared" si="109"/>
        <v>0.37989404588530784</v>
      </c>
    </row>
    <row r="752" spans="1:31" x14ac:dyDescent="0.25">
      <c r="A752">
        <v>2011</v>
      </c>
      <c r="B752" t="s">
        <v>850</v>
      </c>
      <c r="C752" t="s">
        <v>851</v>
      </c>
      <c r="D752">
        <v>357261</v>
      </c>
      <c r="E752">
        <v>58463</v>
      </c>
      <c r="F752">
        <v>18687</v>
      </c>
      <c r="G752">
        <v>199470</v>
      </c>
      <c r="H752">
        <v>80641</v>
      </c>
      <c r="I752">
        <v>45025</v>
      </c>
      <c r="J752">
        <v>2846</v>
      </c>
      <c r="K752">
        <v>4694</v>
      </c>
      <c r="L752">
        <v>18257</v>
      </c>
      <c r="M752">
        <v>19228</v>
      </c>
      <c r="AA752" s="1">
        <f t="shared" si="105"/>
        <v>1</v>
      </c>
      <c r="AB752" s="1">
        <f t="shared" si="106"/>
        <v>6.3209328151027214E-2</v>
      </c>
      <c r="AC752" s="1">
        <f t="shared" si="107"/>
        <v>0.10425319267073847</v>
      </c>
      <c r="AD752" s="1">
        <f t="shared" si="108"/>
        <v>0.40548584119933373</v>
      </c>
      <c r="AE752" s="1">
        <f t="shared" si="109"/>
        <v>0.42705163797890061</v>
      </c>
    </row>
    <row r="753" spans="1:58" x14ac:dyDescent="0.25">
      <c r="A753">
        <v>2011</v>
      </c>
      <c r="B753" t="s">
        <v>852</v>
      </c>
      <c r="C753" t="s">
        <v>853</v>
      </c>
      <c r="D753">
        <v>192815</v>
      </c>
      <c r="E753">
        <v>28876</v>
      </c>
      <c r="F753">
        <v>7567</v>
      </c>
      <c r="G753">
        <v>117927</v>
      </c>
      <c r="H753">
        <v>38445</v>
      </c>
      <c r="I753">
        <v>24133</v>
      </c>
      <c r="J753">
        <v>1342</v>
      </c>
      <c r="K753">
        <v>1967</v>
      </c>
      <c r="L753">
        <v>11077</v>
      </c>
      <c r="M753">
        <v>9747</v>
      </c>
      <c r="AA753" s="1">
        <f t="shared" si="105"/>
        <v>1</v>
      </c>
      <c r="AB753" s="1">
        <f t="shared" si="106"/>
        <v>5.5608502879874032E-2</v>
      </c>
      <c r="AC753" s="1">
        <f t="shared" si="107"/>
        <v>8.150665064434591E-2</v>
      </c>
      <c r="AD753" s="1">
        <f t="shared" si="108"/>
        <v>0.4589980524592881</v>
      </c>
      <c r="AE753" s="1">
        <f t="shared" si="109"/>
        <v>0.40388679401649197</v>
      </c>
    </row>
    <row r="754" spans="1:58" x14ac:dyDescent="0.25">
      <c r="A754">
        <v>2011</v>
      </c>
      <c r="B754" t="s">
        <v>854</v>
      </c>
      <c r="C754" t="s">
        <v>855</v>
      </c>
      <c r="D754">
        <v>302195</v>
      </c>
      <c r="E754">
        <v>38208</v>
      </c>
      <c r="F754">
        <v>15949</v>
      </c>
      <c r="G754">
        <v>185148</v>
      </c>
      <c r="H754">
        <v>62890</v>
      </c>
      <c r="I754">
        <v>37914</v>
      </c>
      <c r="J754">
        <v>1586</v>
      </c>
      <c r="K754">
        <v>3820</v>
      </c>
      <c r="L754">
        <v>17373</v>
      </c>
      <c r="M754">
        <v>15135</v>
      </c>
      <c r="AA754" s="1">
        <f t="shared" si="105"/>
        <v>1</v>
      </c>
      <c r="AB754" s="1">
        <f t="shared" si="106"/>
        <v>4.1831513425120009E-2</v>
      </c>
      <c r="AC754" s="1">
        <f t="shared" si="107"/>
        <v>0.10075433876668249</v>
      </c>
      <c r="AD754" s="1">
        <f t="shared" si="108"/>
        <v>0.45822123753758504</v>
      </c>
      <c r="AE754" s="1">
        <f t="shared" si="109"/>
        <v>0.39919291027061243</v>
      </c>
    </row>
    <row r="755" spans="1:58" x14ac:dyDescent="0.25">
      <c r="A755">
        <v>2011</v>
      </c>
      <c r="B755" t="s">
        <v>856</v>
      </c>
      <c r="C755" t="s">
        <v>857</v>
      </c>
      <c r="D755">
        <v>258828</v>
      </c>
      <c r="E755">
        <v>37721</v>
      </c>
      <c r="F755">
        <v>6660</v>
      </c>
      <c r="G755">
        <v>155804</v>
      </c>
      <c r="H755">
        <v>58643</v>
      </c>
      <c r="I755">
        <v>33541</v>
      </c>
      <c r="J755">
        <v>2100</v>
      </c>
      <c r="K755">
        <v>1689</v>
      </c>
      <c r="L755">
        <v>15898</v>
      </c>
      <c r="M755">
        <v>13854</v>
      </c>
      <c r="AA755" s="1">
        <f t="shared" si="105"/>
        <v>1</v>
      </c>
      <c r="AB755" s="1">
        <f t="shared" si="106"/>
        <v>6.2609940073343071E-2</v>
      </c>
      <c r="AC755" s="1">
        <f t="shared" si="107"/>
        <v>5.0356280373274498E-2</v>
      </c>
      <c r="AD755" s="1">
        <f t="shared" si="108"/>
        <v>0.47398706061238483</v>
      </c>
      <c r="AE755" s="1">
        <f t="shared" si="109"/>
        <v>0.41304671894099759</v>
      </c>
    </row>
    <row r="760" spans="1:58" x14ac:dyDescent="0.25">
      <c r="A760" t="s">
        <v>0</v>
      </c>
      <c r="B760" t="s">
        <v>1</v>
      </c>
      <c r="C760" t="s">
        <v>2</v>
      </c>
      <c r="D760" t="s">
        <v>765</v>
      </c>
      <c r="E760" t="s">
        <v>766</v>
      </c>
      <c r="F760" t="s">
        <v>767</v>
      </c>
      <c r="G760" t="s">
        <v>768</v>
      </c>
      <c r="H760" t="s">
        <v>769</v>
      </c>
      <c r="I760" t="s">
        <v>770</v>
      </c>
      <c r="J760" t="s">
        <v>771</v>
      </c>
      <c r="K760" t="s">
        <v>772</v>
      </c>
      <c r="AA760" t="s">
        <v>769</v>
      </c>
      <c r="AB760" t="s">
        <v>770</v>
      </c>
      <c r="AC760" t="s">
        <v>771</v>
      </c>
      <c r="AD760" t="s">
        <v>772</v>
      </c>
      <c r="BA760" t="str">
        <f>AA760</f>
        <v>Sex: All persons; Age: Age 16 to 24; Cars or Vans: All categories: Car or van availability; measures: Value</v>
      </c>
      <c r="BB760" t="str">
        <f t="shared" ref="BB760" si="110">AB760</f>
        <v>Sex: All persons; Age: Age 16 to 24; Cars or Vans: No cars or vans in household; measures: Value</v>
      </c>
      <c r="BC760" t="str">
        <f t="shared" ref="BC760" si="111">AC760</f>
        <v>Sex: All persons; Age: Age 16 to 24; Cars or Vans: 1 car or van in household; measures: Value</v>
      </c>
      <c r="BD760" t="str">
        <f t="shared" ref="BD760" si="112">AD760</f>
        <v>Sex: All persons; Age: Age 16 to 24; Cars or Vans: 2 or more cars or vans in household; measures: Value</v>
      </c>
      <c r="BE760">
        <f t="shared" ref="BE760" si="113">AE760</f>
        <v>0</v>
      </c>
      <c r="BF760">
        <f t="shared" ref="BF760" si="114">AF760</f>
        <v>0</v>
      </c>
    </row>
    <row r="761" spans="1:58" x14ac:dyDescent="0.25">
      <c r="A761">
        <v>2011</v>
      </c>
      <c r="B761" t="s">
        <v>9</v>
      </c>
      <c r="C761" t="s">
        <v>10</v>
      </c>
      <c r="D761">
        <v>104111</v>
      </c>
      <c r="E761">
        <v>22431</v>
      </c>
      <c r="F761">
        <v>43532</v>
      </c>
      <c r="G761">
        <v>38148</v>
      </c>
      <c r="H761">
        <v>11051</v>
      </c>
      <c r="I761">
        <v>2796</v>
      </c>
      <c r="J761">
        <v>3715</v>
      </c>
      <c r="K761">
        <v>4540</v>
      </c>
      <c r="AA761" s="1">
        <f>H761/$H761</f>
        <v>1</v>
      </c>
      <c r="AB761" s="1">
        <f t="shared" ref="AB761:AD761" si="115">I761/$H761</f>
        <v>0.25300877748620032</v>
      </c>
      <c r="AC761" s="1">
        <f t="shared" si="115"/>
        <v>0.33616867251832411</v>
      </c>
      <c r="AD761" s="1">
        <f t="shared" si="115"/>
        <v>0.41082254999547552</v>
      </c>
      <c r="AY761" s="2" t="s">
        <v>573</v>
      </c>
      <c r="AZ761" s="3" t="s">
        <v>869</v>
      </c>
      <c r="BA761" s="1">
        <f>IFERROR(VLOOKUP(AY761,B761:AF1135,26,FALSE),"")</f>
        <v>1</v>
      </c>
      <c r="BB761" s="1">
        <f>IFERROR(VLOOKUP(AY761,B761:AF1135,27,FALSE),"")</f>
        <v>0.12322104125382814</v>
      </c>
      <c r="BC761" s="1">
        <f>IFERROR(VLOOKUP(AY761,B761:AF1135,28,FALSE),"")</f>
        <v>0.31724013691226804</v>
      </c>
      <c r="BD761" s="1">
        <f>IFERROR(VLOOKUP(AY761,B761:AF1135,29,FALSE),"")</f>
        <v>0.5595388218339038</v>
      </c>
      <c r="BE761" s="1">
        <f>IFERROR(VLOOKUP(AY761,B761:AF1135,30,FALSE),"")</f>
        <v>0</v>
      </c>
      <c r="BF761" s="1">
        <f>IFERROR(VLOOKUP(AY761,B761:AF1135,31,FALSE),"")</f>
        <v>0</v>
      </c>
    </row>
    <row r="762" spans="1:58" x14ac:dyDescent="0.25">
      <c r="A762">
        <v>2011</v>
      </c>
      <c r="B762" t="s">
        <v>11</v>
      </c>
      <c r="C762" t="s">
        <v>12</v>
      </c>
      <c r="D762">
        <v>500288</v>
      </c>
      <c r="E762">
        <v>101972</v>
      </c>
      <c r="F762">
        <v>201811</v>
      </c>
      <c r="G762">
        <v>196505</v>
      </c>
      <c r="H762">
        <v>56322</v>
      </c>
      <c r="I762">
        <v>13022</v>
      </c>
      <c r="J762">
        <v>17870</v>
      </c>
      <c r="K762">
        <v>25430</v>
      </c>
      <c r="AA762" s="1">
        <f t="shared" ref="AA762:AA825" si="116">H762/$H762</f>
        <v>1</v>
      </c>
      <c r="AB762" s="1">
        <f t="shared" ref="AB762:AB825" si="117">I762/$H762</f>
        <v>0.23120627818614395</v>
      </c>
      <c r="AC762" s="1">
        <f t="shared" ref="AC762:AC825" si="118">J762/$H762</f>
        <v>0.31728276694719648</v>
      </c>
      <c r="AD762" s="1">
        <f t="shared" ref="AD762:AD825" si="119">K762/$H762</f>
        <v>0.45151095486665954</v>
      </c>
      <c r="AY762" s="2" t="s">
        <v>45</v>
      </c>
      <c r="AZ762" s="3" t="s">
        <v>874</v>
      </c>
      <c r="BA762" s="1">
        <f>IFERROR(VLOOKUP(AY762,B761:AF1135,26,FALSE),"")</f>
        <v>1</v>
      </c>
      <c r="BB762" s="1">
        <f>IFERROR(VLOOKUP(AY762,B761:AF1135,27,FALSE),"")</f>
        <v>0.13529218287468478</v>
      </c>
      <c r="BC762" s="1">
        <f>IFERROR(VLOOKUP(AY762,B761:AF1135,28,FALSE),"")</f>
        <v>0.2977743668457406</v>
      </c>
      <c r="BD762" s="1">
        <f>IFERROR(VLOOKUP(AY762,B761:AF1135,29,FALSE),"")</f>
        <v>0.56693345027957465</v>
      </c>
      <c r="BE762" s="1">
        <f>IFERROR(VLOOKUP(AY762,B761:AF1135,30,FALSE),"")</f>
        <v>0</v>
      </c>
      <c r="BF762" s="1">
        <f>IFERROR(VLOOKUP(AY762,B761:AF1135,31,FALSE),"")</f>
        <v>0</v>
      </c>
    </row>
    <row r="763" spans="1:58" x14ac:dyDescent="0.25">
      <c r="A763">
        <v>2011</v>
      </c>
      <c r="B763" t="s">
        <v>13</v>
      </c>
      <c r="C763" t="s">
        <v>14</v>
      </c>
      <c r="D763">
        <v>91091</v>
      </c>
      <c r="E763">
        <v>25224</v>
      </c>
      <c r="F763">
        <v>36542</v>
      </c>
      <c r="G763">
        <v>29325</v>
      </c>
      <c r="H763">
        <v>10960</v>
      </c>
      <c r="I763">
        <v>3358</v>
      </c>
      <c r="J763">
        <v>3617</v>
      </c>
      <c r="K763">
        <v>3985</v>
      </c>
      <c r="AA763" s="1">
        <f t="shared" si="116"/>
        <v>1</v>
      </c>
      <c r="AB763" s="1">
        <f t="shared" si="117"/>
        <v>0.30638686131386861</v>
      </c>
      <c r="AC763" s="1">
        <f t="shared" si="118"/>
        <v>0.33001824817518249</v>
      </c>
      <c r="AD763" s="1">
        <f t="shared" si="119"/>
        <v>0.3635948905109489</v>
      </c>
      <c r="AY763" s="2" t="s">
        <v>161</v>
      </c>
      <c r="AZ763" s="4" t="s">
        <v>872</v>
      </c>
      <c r="BA763" s="1">
        <f>IFERROR(VLOOKUP(AY763,B761:AF1135,26,FALSE),"")</f>
        <v>1</v>
      </c>
      <c r="BB763" s="1">
        <f>IFERROR(VLOOKUP(AY763,B761:AF1135,27,FALSE),"")</f>
        <v>0.12934121762305323</v>
      </c>
      <c r="BC763" s="1">
        <f>IFERROR(VLOOKUP(AY763,B761:AF1135,28,FALSE),"")</f>
        <v>0.283168151911385</v>
      </c>
      <c r="BD763" s="1">
        <f>IFERROR(VLOOKUP(AY763,B761:AF1135,29,FALSE),"")</f>
        <v>0.58749063046556171</v>
      </c>
      <c r="BE763" s="1">
        <f>IFERROR(VLOOKUP(AY763,B761:AF1135,30,FALSE),"")</f>
        <v>0</v>
      </c>
      <c r="BF763" s="1">
        <f>IFERROR(VLOOKUP(AY763,B761:AF1135,31,FALSE),"")</f>
        <v>0</v>
      </c>
    </row>
    <row r="764" spans="1:58" x14ac:dyDescent="0.25">
      <c r="A764">
        <v>2011</v>
      </c>
      <c r="B764" t="s">
        <v>15</v>
      </c>
      <c r="C764" t="s">
        <v>16</v>
      </c>
      <c r="D764">
        <v>136156</v>
      </c>
      <c r="E764">
        <v>41347</v>
      </c>
      <c r="F764">
        <v>53868</v>
      </c>
      <c r="G764">
        <v>40941</v>
      </c>
      <c r="H764">
        <v>18899</v>
      </c>
      <c r="I764">
        <v>6473</v>
      </c>
      <c r="J764">
        <v>6141</v>
      </c>
      <c r="K764">
        <v>6285</v>
      </c>
      <c r="AA764" s="1">
        <f t="shared" si="116"/>
        <v>1</v>
      </c>
      <c r="AB764" s="1">
        <f t="shared" si="117"/>
        <v>0.34250489443885918</v>
      </c>
      <c r="AC764" s="1">
        <f t="shared" si="118"/>
        <v>0.32493782739827504</v>
      </c>
      <c r="AD764" s="1">
        <f t="shared" si="119"/>
        <v>0.33255727816286573</v>
      </c>
      <c r="AY764" s="2" t="s">
        <v>575</v>
      </c>
      <c r="AZ764" s="3" t="s">
        <v>869</v>
      </c>
      <c r="BA764" s="1">
        <f>IFERROR(VLOOKUP(AY764,B761:AF1135,26,FALSE),"")</f>
        <v>1</v>
      </c>
      <c r="BB764" s="1">
        <f>IFERROR(VLOOKUP(AY764,B761:AF1135,27,FALSE),"")</f>
        <v>0.12790874524714829</v>
      </c>
      <c r="BC764" s="1">
        <f>IFERROR(VLOOKUP(AY764,B761:AF1135,28,FALSE),"")</f>
        <v>0.28144486692015208</v>
      </c>
      <c r="BD764" s="1">
        <f>IFERROR(VLOOKUP(AY764,B761:AF1135,29,FALSE),"")</f>
        <v>0.59064638783269963</v>
      </c>
      <c r="BE764" s="1">
        <f>IFERROR(VLOOKUP(AY764,B761:AF1135,30,FALSE),"")</f>
        <v>0</v>
      </c>
      <c r="BF764" s="1">
        <f>IFERROR(VLOOKUP(AY764,B761:AF1135,31,FALSE),"")</f>
        <v>0</v>
      </c>
    </row>
    <row r="765" spans="1:58" x14ac:dyDescent="0.25">
      <c r="A765">
        <v>2011</v>
      </c>
      <c r="B765" t="s">
        <v>17</v>
      </c>
      <c r="C765" t="s">
        <v>18</v>
      </c>
      <c r="D765">
        <v>310591</v>
      </c>
      <c r="E765">
        <v>49554</v>
      </c>
      <c r="F765">
        <v>124781</v>
      </c>
      <c r="G765">
        <v>136256</v>
      </c>
      <c r="H765">
        <v>30108</v>
      </c>
      <c r="I765">
        <v>5075</v>
      </c>
      <c r="J765">
        <v>9228</v>
      </c>
      <c r="K765">
        <v>15805</v>
      </c>
      <c r="AA765" s="1">
        <f t="shared" si="116"/>
        <v>1</v>
      </c>
      <c r="AB765" s="1">
        <f t="shared" si="117"/>
        <v>0.16855985120233824</v>
      </c>
      <c r="AC765" s="1">
        <f t="shared" si="118"/>
        <v>0.30649661219609409</v>
      </c>
      <c r="AD765" s="1">
        <f t="shared" si="119"/>
        <v>0.52494353660156767</v>
      </c>
      <c r="AY765" s="2" t="s">
        <v>219</v>
      </c>
      <c r="AZ765" s="3" t="s">
        <v>871</v>
      </c>
      <c r="BA765" s="1">
        <f>IFERROR(VLOOKUP(AY765,B761:AF1135,26,FALSE),"")</f>
        <v>1</v>
      </c>
      <c r="BB765" s="1">
        <f>IFERROR(VLOOKUP(AY765,B761:AF1135,27,FALSE),"")</f>
        <v>0.1867422453156983</v>
      </c>
      <c r="BC765" s="1">
        <f>IFERROR(VLOOKUP(AY765,B761:AF1135,28,FALSE),"")</f>
        <v>0.32380727444496932</v>
      </c>
      <c r="BD765" s="1">
        <f>IFERROR(VLOOKUP(AY765,B761:AF1135,29,FALSE),"")</f>
        <v>0.48945048023933241</v>
      </c>
      <c r="BE765" s="1">
        <f>IFERROR(VLOOKUP(AY765,B761:AF1135,30,FALSE),"")</f>
        <v>0</v>
      </c>
      <c r="BF765" s="1">
        <f>IFERROR(VLOOKUP(AY765,B761:AF1135,31,FALSE),"")</f>
        <v>0</v>
      </c>
    </row>
    <row r="766" spans="1:58" x14ac:dyDescent="0.25">
      <c r="A766">
        <v>2011</v>
      </c>
      <c r="B766" t="s">
        <v>19</v>
      </c>
      <c r="C766" t="s">
        <v>20</v>
      </c>
      <c r="D766">
        <v>133929</v>
      </c>
      <c r="E766">
        <v>28584</v>
      </c>
      <c r="F766">
        <v>53867</v>
      </c>
      <c r="G766">
        <v>51478</v>
      </c>
      <c r="H766">
        <v>15199</v>
      </c>
      <c r="I766">
        <v>3516</v>
      </c>
      <c r="J766">
        <v>4747</v>
      </c>
      <c r="K766">
        <v>6936</v>
      </c>
      <c r="AA766" s="1">
        <f t="shared" si="116"/>
        <v>1</v>
      </c>
      <c r="AB766" s="1">
        <f t="shared" si="117"/>
        <v>0.23133100861898809</v>
      </c>
      <c r="AC766" s="1">
        <f t="shared" si="118"/>
        <v>0.31232317915652347</v>
      </c>
      <c r="AD766" s="1">
        <f t="shared" si="119"/>
        <v>0.45634581222448845</v>
      </c>
      <c r="AY766" s="2" t="s">
        <v>517</v>
      </c>
      <c r="AZ766" s="4" t="s">
        <v>872</v>
      </c>
      <c r="BA766" s="1">
        <f>IFERROR(VLOOKUP(AY766,B761:AF1135,26,FALSE),"")</f>
        <v>1</v>
      </c>
      <c r="BB766" s="1">
        <f>IFERROR(VLOOKUP(AY766,B761:AF1135,27,FALSE),"")</f>
        <v>0.11785537802668423</v>
      </c>
      <c r="BC766" s="1">
        <f>IFERROR(VLOOKUP(AY766,B761:AF1135,28,FALSE),"")</f>
        <v>0.28199637621479162</v>
      </c>
      <c r="BD766" s="1">
        <f>IFERROR(VLOOKUP(AY766,B761:AF1135,29,FALSE),"")</f>
        <v>0.6001482457585241</v>
      </c>
      <c r="BE766" s="1">
        <f>IFERROR(VLOOKUP(AY766,B761:AF1135,30,FALSE),"")</f>
        <v>0</v>
      </c>
      <c r="BF766" s="1">
        <f>IFERROR(VLOOKUP(AY766,B761:AF1135,31,FALSE),"")</f>
        <v>0</v>
      </c>
    </row>
    <row r="767" spans="1:58" x14ac:dyDescent="0.25">
      <c r="A767">
        <v>2011</v>
      </c>
      <c r="B767" t="s">
        <v>21</v>
      </c>
      <c r="C767" t="s">
        <v>22</v>
      </c>
      <c r="D767">
        <v>187959</v>
      </c>
      <c r="E767">
        <v>37045</v>
      </c>
      <c r="F767">
        <v>71679</v>
      </c>
      <c r="G767">
        <v>79235</v>
      </c>
      <c r="H767">
        <v>22099</v>
      </c>
      <c r="I767">
        <v>4756</v>
      </c>
      <c r="J767">
        <v>6650</v>
      </c>
      <c r="K767">
        <v>10693</v>
      </c>
      <c r="AA767" s="1">
        <f t="shared" si="116"/>
        <v>1</v>
      </c>
      <c r="AB767" s="1">
        <f t="shared" si="117"/>
        <v>0.21521335807050093</v>
      </c>
      <c r="AC767" s="1">
        <f t="shared" si="118"/>
        <v>0.30091859360152046</v>
      </c>
      <c r="AD767" s="1">
        <f t="shared" si="119"/>
        <v>0.48386804832797864</v>
      </c>
      <c r="AY767" s="2" t="s">
        <v>477</v>
      </c>
      <c r="AZ767" s="3" t="s">
        <v>873</v>
      </c>
      <c r="BA767" s="1">
        <f>IFERROR(VLOOKUP(AY767,B761:AF1135,26,FALSE),"")</f>
        <v>1</v>
      </c>
      <c r="BB767" s="1">
        <f>IFERROR(VLOOKUP(AY767,B761:AF1135,27,FALSE),"")</f>
        <v>9.4471615179842761E-2</v>
      </c>
      <c r="BC767" s="1">
        <f>IFERROR(VLOOKUP(AY767,B761:AF1135,28,FALSE),"")</f>
        <v>0.23970779421779237</v>
      </c>
      <c r="BD767" s="1">
        <f>IFERROR(VLOOKUP(AY767,B761:AF1135,29,FALSE),"")</f>
        <v>0.66582059060236487</v>
      </c>
      <c r="BE767" s="1">
        <f>IFERROR(VLOOKUP(AY767,B761:AF1135,30,FALSE),"")</f>
        <v>0</v>
      </c>
      <c r="BF767" s="1">
        <f>IFERROR(VLOOKUP(AY767,B761:AF1135,31,FALSE),"")</f>
        <v>0</v>
      </c>
    </row>
    <row r="768" spans="1:58" x14ac:dyDescent="0.25">
      <c r="A768">
        <v>2011</v>
      </c>
      <c r="B768" t="s">
        <v>23</v>
      </c>
      <c r="C768" t="s">
        <v>24</v>
      </c>
      <c r="D768">
        <v>197726</v>
      </c>
      <c r="E768">
        <v>56684</v>
      </c>
      <c r="F768">
        <v>82319</v>
      </c>
      <c r="G768">
        <v>58723</v>
      </c>
      <c r="H768">
        <v>20992</v>
      </c>
      <c r="I768">
        <v>5844</v>
      </c>
      <c r="J768">
        <v>7471</v>
      </c>
      <c r="K768">
        <v>7677</v>
      </c>
      <c r="AA768" s="1">
        <f t="shared" si="116"/>
        <v>1</v>
      </c>
      <c r="AB768" s="1">
        <f t="shared" si="117"/>
        <v>0.27839176829268292</v>
      </c>
      <c r="AC768" s="1">
        <f t="shared" si="118"/>
        <v>0.35589748475609756</v>
      </c>
      <c r="AD768" s="1">
        <f t="shared" si="119"/>
        <v>0.36571074695121952</v>
      </c>
      <c r="AY768" s="2" t="s">
        <v>373</v>
      </c>
      <c r="AZ768" s="3" t="s">
        <v>874</v>
      </c>
      <c r="BA768" s="1">
        <f>IFERROR(VLOOKUP(AY768,B761:AF1135,26,FALSE),"")</f>
        <v>1</v>
      </c>
      <c r="BB768" s="1">
        <f>IFERROR(VLOOKUP(AY768,B761:AF1135,27,FALSE),"")</f>
        <v>8.3583257269526659E-2</v>
      </c>
      <c r="BC768" s="1">
        <f>IFERROR(VLOOKUP(AY768,B761:AF1135,28,FALSE),"")</f>
        <v>0.235363150345547</v>
      </c>
      <c r="BD768" s="1">
        <f>IFERROR(VLOOKUP(AY768,B761:AF1135,29,FALSE),"")</f>
        <v>0.68105359238492635</v>
      </c>
      <c r="BE768" s="1">
        <f>IFERROR(VLOOKUP(AY768,B761:AF1135,30,FALSE),"")</f>
        <v>0</v>
      </c>
      <c r="BF768" s="1">
        <f>IFERROR(VLOOKUP(AY768,B761:AF1135,31,FALSE),"")</f>
        <v>0</v>
      </c>
    </row>
    <row r="769" spans="1:58" x14ac:dyDescent="0.25">
      <c r="A769">
        <v>2011</v>
      </c>
      <c r="B769" t="s">
        <v>25</v>
      </c>
      <c r="C769" t="s">
        <v>26</v>
      </c>
      <c r="D769">
        <v>271212</v>
      </c>
      <c r="E769">
        <v>92932</v>
      </c>
      <c r="F769">
        <v>106320</v>
      </c>
      <c r="G769">
        <v>71960</v>
      </c>
      <c r="H769">
        <v>49491</v>
      </c>
      <c r="I769">
        <v>19677</v>
      </c>
      <c r="J769">
        <v>15504</v>
      </c>
      <c r="K769">
        <v>14310</v>
      </c>
      <c r="AA769" s="1">
        <f t="shared" si="116"/>
        <v>1</v>
      </c>
      <c r="AB769" s="1">
        <f t="shared" si="117"/>
        <v>0.39758744014063163</v>
      </c>
      <c r="AC769" s="1">
        <f t="shared" si="118"/>
        <v>0.31326907922652603</v>
      </c>
      <c r="AD769" s="1">
        <f t="shared" si="119"/>
        <v>0.28914348063284234</v>
      </c>
      <c r="AY769" s="2" t="s">
        <v>415</v>
      </c>
      <c r="AZ769" s="3" t="s">
        <v>870</v>
      </c>
      <c r="BA769" s="1">
        <f>IFERROR(VLOOKUP(AY769,B761:AF1135,26,FALSE),"")</f>
        <v>1</v>
      </c>
      <c r="BB769" s="1">
        <f>IFERROR(VLOOKUP(AY769,B761:AF1135,27,FALSE),"")</f>
        <v>0.32010466637592672</v>
      </c>
      <c r="BC769" s="1">
        <f>IFERROR(VLOOKUP(AY769,B761:AF1135,28,FALSE),"")</f>
        <v>0.38334060183166158</v>
      </c>
      <c r="BD769" s="1">
        <f>IFERROR(VLOOKUP(AY769,B761:AF1135,29,FALSE),"")</f>
        <v>0.29655473179241171</v>
      </c>
      <c r="BE769" s="1">
        <f>IFERROR(VLOOKUP(AY769,B761:AF1135,30,FALSE),"")</f>
        <v>0</v>
      </c>
      <c r="BF769" s="1">
        <f>IFERROR(VLOOKUP(AY769,B761:AF1135,31,FALSE),"")</f>
        <v>0</v>
      </c>
    </row>
    <row r="770" spans="1:58" x14ac:dyDescent="0.25">
      <c r="A770">
        <v>2011</v>
      </c>
      <c r="B770" t="s">
        <v>27</v>
      </c>
      <c r="C770" t="s">
        <v>28</v>
      </c>
      <c r="D770">
        <v>199142</v>
      </c>
      <c r="E770">
        <v>47496</v>
      </c>
      <c r="F770">
        <v>87198</v>
      </c>
      <c r="G770">
        <v>64448</v>
      </c>
      <c r="H770">
        <v>19923</v>
      </c>
      <c r="I770">
        <v>4682</v>
      </c>
      <c r="J770">
        <v>7186</v>
      </c>
      <c r="K770">
        <v>8055</v>
      </c>
      <c r="AA770" s="1">
        <f t="shared" si="116"/>
        <v>1</v>
      </c>
      <c r="AB770" s="1">
        <f t="shared" si="117"/>
        <v>0.23500476835817899</v>
      </c>
      <c r="AC770" s="1">
        <f t="shared" si="118"/>
        <v>0.36068865130753403</v>
      </c>
      <c r="AD770" s="1">
        <f t="shared" si="119"/>
        <v>0.40430658033428701</v>
      </c>
      <c r="AY770" s="2" t="s">
        <v>417</v>
      </c>
      <c r="AZ770" s="3" t="s">
        <v>870</v>
      </c>
      <c r="BA770" s="1">
        <f>IFERROR(VLOOKUP(AY770,B761:AF1135,26,FALSE),"")</f>
        <v>1</v>
      </c>
      <c r="BB770" s="1">
        <f>IFERROR(VLOOKUP(AY770,B761:AF1135,27,FALSE),"")</f>
        <v>0.25700210761534753</v>
      </c>
      <c r="BC770" s="1">
        <f>IFERROR(VLOOKUP(AY770,B761:AF1135,28,FALSE),"")</f>
        <v>0.33417130088113556</v>
      </c>
      <c r="BD770" s="1">
        <f>IFERROR(VLOOKUP(AY770,B761:AF1135,29,FALSE),"")</f>
        <v>0.40882659150351691</v>
      </c>
      <c r="BE770" s="1">
        <f>IFERROR(VLOOKUP(AY770,B761:AF1135,30,FALSE),"")</f>
        <v>0</v>
      </c>
      <c r="BF770" s="1">
        <f>IFERROR(VLOOKUP(AY770,B761:AF1135,31,FALSE),"")</f>
        <v>0</v>
      </c>
    </row>
    <row r="771" spans="1:58" x14ac:dyDescent="0.25">
      <c r="A771">
        <v>2011</v>
      </c>
      <c r="B771" t="s">
        <v>29</v>
      </c>
      <c r="C771" t="s">
        <v>30</v>
      </c>
      <c r="D771">
        <v>146729</v>
      </c>
      <c r="E771">
        <v>43601</v>
      </c>
      <c r="F771">
        <v>61075</v>
      </c>
      <c r="G771">
        <v>42053</v>
      </c>
      <c r="H771">
        <v>16837</v>
      </c>
      <c r="I771">
        <v>4745</v>
      </c>
      <c r="J771">
        <v>5847</v>
      </c>
      <c r="K771">
        <v>6245</v>
      </c>
      <c r="AA771" s="1">
        <f t="shared" si="116"/>
        <v>1</v>
      </c>
      <c r="AB771" s="1">
        <f t="shared" si="117"/>
        <v>0.2818198016273683</v>
      </c>
      <c r="AC771" s="1">
        <f t="shared" si="118"/>
        <v>0.3472708914889826</v>
      </c>
      <c r="AD771" s="1">
        <f t="shared" si="119"/>
        <v>0.37090930688364909</v>
      </c>
      <c r="AY771" s="2" t="s">
        <v>135</v>
      </c>
      <c r="AZ771" s="3" t="s">
        <v>871</v>
      </c>
      <c r="BA771" s="1">
        <f>IFERROR(VLOOKUP(AY771,B761:AF1135,26,FALSE),"")</f>
        <v>1</v>
      </c>
      <c r="BB771" s="1">
        <f>IFERROR(VLOOKUP(AY771,B761:AF1135,27,FALSE),"")</f>
        <v>0.21569573433039843</v>
      </c>
      <c r="BC771" s="1">
        <f>IFERROR(VLOOKUP(AY771,B761:AF1135,28,FALSE),"")</f>
        <v>0.32931290958066978</v>
      </c>
      <c r="BD771" s="1">
        <f>IFERROR(VLOOKUP(AY771,B761:AF1135,29,FALSE),"")</f>
        <v>0.45499135608893176</v>
      </c>
      <c r="BE771" s="1">
        <f>IFERROR(VLOOKUP(AY771,B761:AF1135,30,FALSE),"")</f>
        <v>0</v>
      </c>
      <c r="BF771" s="1">
        <f>IFERROR(VLOOKUP(AY771,B761:AF1135,31,FALSE),"")</f>
        <v>0</v>
      </c>
    </row>
    <row r="772" spans="1:58" x14ac:dyDescent="0.25">
      <c r="A772">
        <v>2011</v>
      </c>
      <c r="B772" t="s">
        <v>31</v>
      </c>
      <c r="C772" t="s">
        <v>32</v>
      </c>
      <c r="D772">
        <v>271884</v>
      </c>
      <c r="E772">
        <v>73864</v>
      </c>
      <c r="F772">
        <v>111841</v>
      </c>
      <c r="G772">
        <v>86179</v>
      </c>
      <c r="H772">
        <v>32854</v>
      </c>
      <c r="I772">
        <v>9320</v>
      </c>
      <c r="J772">
        <v>10993</v>
      </c>
      <c r="K772">
        <v>12541</v>
      </c>
      <c r="AA772" s="1">
        <f t="shared" si="116"/>
        <v>1</v>
      </c>
      <c r="AB772" s="1">
        <f t="shared" si="117"/>
        <v>0.28367930845559142</v>
      </c>
      <c r="AC772" s="1">
        <f t="shared" si="118"/>
        <v>0.3346015705850125</v>
      </c>
      <c r="AD772" s="1">
        <f t="shared" si="119"/>
        <v>0.38171912095939614</v>
      </c>
      <c r="AY772" s="2" t="s">
        <v>47</v>
      </c>
      <c r="AZ772" s="3" t="s">
        <v>871</v>
      </c>
      <c r="BA772" s="1">
        <f>IFERROR(VLOOKUP(AY772,B761:AF1135,26,FALSE),"")</f>
        <v>1</v>
      </c>
      <c r="BB772" s="1">
        <f>IFERROR(VLOOKUP(AY772,B761:AF1135,27,FALSE),"")</f>
        <v>0.24373757455268388</v>
      </c>
      <c r="BC772" s="1">
        <f>IFERROR(VLOOKUP(AY772,B761:AF1135,28,FALSE),"")</f>
        <v>0.35732273028495692</v>
      </c>
      <c r="BD772" s="1">
        <f>IFERROR(VLOOKUP(AY772,B761:AF1135,29,FALSE),"")</f>
        <v>0.39893969516235916</v>
      </c>
      <c r="BE772" s="1">
        <f>IFERROR(VLOOKUP(AY772,B761:AF1135,30,FALSE),"")</f>
        <v>0</v>
      </c>
      <c r="BF772" s="1">
        <f>IFERROR(VLOOKUP(AY772,B761:AF1135,31,FALSE),"")</f>
        <v>0</v>
      </c>
    </row>
    <row r="773" spans="1:58" x14ac:dyDescent="0.25">
      <c r="A773">
        <v>2011</v>
      </c>
      <c r="B773" t="s">
        <v>33</v>
      </c>
      <c r="C773" t="s">
        <v>34</v>
      </c>
      <c r="D773">
        <v>145827</v>
      </c>
      <c r="E773">
        <v>32452</v>
      </c>
      <c r="F773">
        <v>63733</v>
      </c>
      <c r="G773">
        <v>49642</v>
      </c>
      <c r="H773">
        <v>17349</v>
      </c>
      <c r="I773">
        <v>3760</v>
      </c>
      <c r="J773">
        <v>6774</v>
      </c>
      <c r="K773">
        <v>6815</v>
      </c>
      <c r="AA773" s="1">
        <f t="shared" si="116"/>
        <v>1</v>
      </c>
      <c r="AB773" s="1">
        <f t="shared" si="117"/>
        <v>0.21672718888696754</v>
      </c>
      <c r="AC773" s="1">
        <f t="shared" si="118"/>
        <v>0.39045478125540378</v>
      </c>
      <c r="AD773" s="1">
        <f t="shared" si="119"/>
        <v>0.3928180298576287</v>
      </c>
      <c r="AY773" s="2" t="s">
        <v>315</v>
      </c>
      <c r="AZ773" s="3" t="s">
        <v>871</v>
      </c>
      <c r="BA773" s="1">
        <f>IFERROR(VLOOKUP(AY773,B761:AF1135,26,FALSE),"")</f>
        <v>1</v>
      </c>
      <c r="BB773" s="1">
        <f>IFERROR(VLOOKUP(AY773,B761:AF1135,27,FALSE),"")</f>
        <v>0.1599488163787588</v>
      </c>
      <c r="BC773" s="1">
        <f>IFERROR(VLOOKUP(AY773,B761:AF1135,28,FALSE),"")</f>
        <v>0.29675837065472382</v>
      </c>
      <c r="BD773" s="1">
        <f>IFERROR(VLOOKUP(AY773,B761:AF1135,29,FALSE),"")</f>
        <v>0.54329281296651744</v>
      </c>
      <c r="BE773" s="1">
        <f>IFERROR(VLOOKUP(AY773,B761:AF1135,30,FALSE),"")</f>
        <v>0</v>
      </c>
      <c r="BF773" s="1">
        <f>IFERROR(VLOOKUP(AY773,B761:AF1135,31,FALSE),"")</f>
        <v>0</v>
      </c>
    </row>
    <row r="774" spans="1:58" x14ac:dyDescent="0.25">
      <c r="A774">
        <v>2011</v>
      </c>
      <c r="B774" t="s">
        <v>35</v>
      </c>
      <c r="C774" t="s">
        <v>36</v>
      </c>
      <c r="D774">
        <v>137960</v>
      </c>
      <c r="E774">
        <v>39813</v>
      </c>
      <c r="F774">
        <v>58200</v>
      </c>
      <c r="G774">
        <v>39947</v>
      </c>
      <c r="H774">
        <v>15209</v>
      </c>
      <c r="I774">
        <v>4725</v>
      </c>
      <c r="J774">
        <v>4964</v>
      </c>
      <c r="K774">
        <v>5520</v>
      </c>
      <c r="AA774" s="1">
        <f t="shared" si="116"/>
        <v>1</v>
      </c>
      <c r="AB774" s="1">
        <f t="shared" si="117"/>
        <v>0.31067131303833256</v>
      </c>
      <c r="AC774" s="1">
        <f t="shared" si="118"/>
        <v>0.3263856926819646</v>
      </c>
      <c r="AD774" s="1">
        <f t="shared" si="119"/>
        <v>0.36294299427970284</v>
      </c>
      <c r="AY774" s="2" t="s">
        <v>495</v>
      </c>
      <c r="AZ774" s="4" t="s">
        <v>872</v>
      </c>
      <c r="BA774" s="1">
        <f>IFERROR(VLOOKUP(AY774,B761:AF1135,26,FALSE),"")</f>
        <v>1</v>
      </c>
      <c r="BB774" s="1">
        <f>IFERROR(VLOOKUP(AY774,B761:AF1135,27,FALSE),"")</f>
        <v>0.1158864634221755</v>
      </c>
      <c r="BC774" s="1">
        <f>IFERROR(VLOOKUP(AY774,B761:AF1135,28,FALSE),"")</f>
        <v>0.27648259229484878</v>
      </c>
      <c r="BD774" s="1">
        <f>IFERROR(VLOOKUP(AY774,B761:AF1135,29,FALSE),"")</f>
        <v>0.6076309442829757</v>
      </c>
      <c r="BE774" s="1">
        <f>IFERROR(VLOOKUP(AY774,B761:AF1135,30,FALSE),"")</f>
        <v>0</v>
      </c>
      <c r="BF774" s="1">
        <f>IFERROR(VLOOKUP(AY774,B761:AF1135,31,FALSE),"")</f>
        <v>0</v>
      </c>
    </row>
    <row r="775" spans="1:58" x14ac:dyDescent="0.25">
      <c r="A775">
        <v>2011</v>
      </c>
      <c r="B775" t="s">
        <v>37</v>
      </c>
      <c r="C775" t="s">
        <v>38</v>
      </c>
      <c r="D775">
        <v>365065</v>
      </c>
      <c r="E775">
        <v>40386</v>
      </c>
      <c r="F775">
        <v>126198</v>
      </c>
      <c r="G775">
        <v>198481</v>
      </c>
      <c r="H775">
        <v>34863</v>
      </c>
      <c r="I775">
        <v>4021</v>
      </c>
      <c r="J775">
        <v>8976</v>
      </c>
      <c r="K775">
        <v>21866</v>
      </c>
      <c r="AA775" s="1">
        <f t="shared" si="116"/>
        <v>1</v>
      </c>
      <c r="AB775" s="1">
        <f t="shared" si="117"/>
        <v>0.11533717694977483</v>
      </c>
      <c r="AC775" s="1">
        <f t="shared" si="118"/>
        <v>0.2574649341708975</v>
      </c>
      <c r="AD775" s="1">
        <f t="shared" si="119"/>
        <v>0.6271978888793277</v>
      </c>
      <c r="AY775" s="2" t="s">
        <v>221</v>
      </c>
      <c r="AZ775" s="3" t="s">
        <v>873</v>
      </c>
      <c r="BA775" s="1">
        <f>IFERROR(VLOOKUP(AY775,B761:AF1135,26,FALSE),"")</f>
        <v>1</v>
      </c>
      <c r="BB775" s="1">
        <f>IFERROR(VLOOKUP(AY775,B761:AF1135,27,FALSE),"")</f>
        <v>0.15162840363053925</v>
      </c>
      <c r="BC775" s="1">
        <f>IFERROR(VLOOKUP(AY775,B761:AF1135,28,FALSE),"")</f>
        <v>0.31375689624488345</v>
      </c>
      <c r="BD775" s="1">
        <f>IFERROR(VLOOKUP(AY775,B761:AF1135,29,FALSE),"")</f>
        <v>0.53461470012457735</v>
      </c>
      <c r="BE775" s="1">
        <f>IFERROR(VLOOKUP(AY775,B761:AF1135,30,FALSE),"")</f>
        <v>0</v>
      </c>
      <c r="BF775" s="1">
        <f>IFERROR(VLOOKUP(AY775,B761:AF1135,31,FALSE),"")</f>
        <v>0</v>
      </c>
    </row>
    <row r="776" spans="1:58" x14ac:dyDescent="0.25">
      <c r="A776">
        <v>2011</v>
      </c>
      <c r="B776" t="s">
        <v>39</v>
      </c>
      <c r="C776" t="s">
        <v>40</v>
      </c>
      <c r="D776">
        <v>326236</v>
      </c>
      <c r="E776">
        <v>43186</v>
      </c>
      <c r="F776">
        <v>116827</v>
      </c>
      <c r="G776">
        <v>166223</v>
      </c>
      <c r="H776">
        <v>35116</v>
      </c>
      <c r="I776">
        <v>5608</v>
      </c>
      <c r="J776">
        <v>9541</v>
      </c>
      <c r="K776">
        <v>19967</v>
      </c>
      <c r="AA776" s="1">
        <f t="shared" si="116"/>
        <v>1</v>
      </c>
      <c r="AB776" s="1">
        <f t="shared" si="117"/>
        <v>0.159699282378403</v>
      </c>
      <c r="AC776" s="1">
        <f t="shared" si="118"/>
        <v>0.271699510194783</v>
      </c>
      <c r="AD776" s="1">
        <f t="shared" si="119"/>
        <v>0.56860120742681397</v>
      </c>
      <c r="AY776" s="2" t="s">
        <v>587</v>
      </c>
      <c r="AZ776" s="4" t="s">
        <v>872</v>
      </c>
      <c r="BA776" s="1">
        <f>IFERROR(VLOOKUP(AY776,B761:AF1135,26,FALSE),"")</f>
        <v>1</v>
      </c>
      <c r="BB776" s="1">
        <f>IFERROR(VLOOKUP(AY776,B761:AF1135,27,FALSE),"")</f>
        <v>0.2257663451232583</v>
      </c>
      <c r="BC776" s="1">
        <f>IFERROR(VLOOKUP(AY776,B761:AF1135,28,FALSE),"")</f>
        <v>0.28810289389067523</v>
      </c>
      <c r="BD776" s="1">
        <f>IFERROR(VLOOKUP(AY776,B761:AF1135,29,FALSE),"")</f>
        <v>0.48613076098606645</v>
      </c>
      <c r="BE776" s="1">
        <f>IFERROR(VLOOKUP(AY776,B761:AF1135,30,FALSE),"")</f>
        <v>0</v>
      </c>
      <c r="BF776" s="1">
        <f>IFERROR(VLOOKUP(AY776,B761:AF1135,31,FALSE),"")</f>
        <v>0</v>
      </c>
    </row>
    <row r="777" spans="1:58" x14ac:dyDescent="0.25">
      <c r="A777">
        <v>2011</v>
      </c>
      <c r="B777" t="s">
        <v>41</v>
      </c>
      <c r="C777" t="s">
        <v>42</v>
      </c>
      <c r="D777">
        <v>124874</v>
      </c>
      <c r="E777">
        <v>25910</v>
      </c>
      <c r="F777">
        <v>49866</v>
      </c>
      <c r="G777">
        <v>49098</v>
      </c>
      <c r="H777">
        <v>14392</v>
      </c>
      <c r="I777">
        <v>3209</v>
      </c>
      <c r="J777">
        <v>4737</v>
      </c>
      <c r="K777">
        <v>6446</v>
      </c>
      <c r="AA777" s="1">
        <f t="shared" si="116"/>
        <v>1</v>
      </c>
      <c r="AB777" s="1">
        <f t="shared" si="117"/>
        <v>0.22297109505280713</v>
      </c>
      <c r="AC777" s="1">
        <f t="shared" si="118"/>
        <v>0.32914118954974986</v>
      </c>
      <c r="AD777" s="1">
        <f t="shared" si="119"/>
        <v>0.44788771539744304</v>
      </c>
      <c r="AY777" s="2" t="s">
        <v>293</v>
      </c>
      <c r="AZ777" s="4" t="s">
        <v>872</v>
      </c>
      <c r="BA777" s="1">
        <f>IFERROR(VLOOKUP(AY777,B761:AF1135,26,FALSE),"")</f>
        <v>1</v>
      </c>
      <c r="BB777" s="1">
        <f>IFERROR(VLOOKUP(AY777,B761:AF1135,27,FALSE),"")</f>
        <v>0.17009234435507894</v>
      </c>
      <c r="BC777" s="1">
        <f>IFERROR(VLOOKUP(AY777,B761:AF1135,28,FALSE),"")</f>
        <v>0.2890676198987191</v>
      </c>
      <c r="BD777" s="1">
        <f>IFERROR(VLOOKUP(AY777,B761:AF1135,29,FALSE),"")</f>
        <v>0.54084003574620199</v>
      </c>
      <c r="BE777" s="1">
        <f>IFERROR(VLOOKUP(AY777,B761:AF1135,30,FALSE),"")</f>
        <v>0</v>
      </c>
      <c r="BF777" s="1">
        <f>IFERROR(VLOOKUP(AY777,B761:AF1135,31,FALSE),"")</f>
        <v>0</v>
      </c>
    </row>
    <row r="778" spans="1:58" x14ac:dyDescent="0.25">
      <c r="A778">
        <v>2011</v>
      </c>
      <c r="B778" t="s">
        <v>43</v>
      </c>
      <c r="C778" t="s">
        <v>44</v>
      </c>
      <c r="D778">
        <v>198828</v>
      </c>
      <c r="E778">
        <v>26853</v>
      </c>
      <c r="F778">
        <v>72019</v>
      </c>
      <c r="G778">
        <v>99956</v>
      </c>
      <c r="H778">
        <v>21144</v>
      </c>
      <c r="I778">
        <v>3287</v>
      </c>
      <c r="J778">
        <v>6182</v>
      </c>
      <c r="K778">
        <v>11675</v>
      </c>
      <c r="AA778" s="1">
        <f t="shared" si="116"/>
        <v>1</v>
      </c>
      <c r="AB778" s="1">
        <f t="shared" si="117"/>
        <v>0.15545781309118425</v>
      </c>
      <c r="AC778" s="1">
        <f t="shared" si="118"/>
        <v>0.29237608777903895</v>
      </c>
      <c r="AD778" s="1">
        <f t="shared" si="119"/>
        <v>0.55216609912977677</v>
      </c>
      <c r="AY778" s="2" t="s">
        <v>419</v>
      </c>
      <c r="AZ778" s="3" t="s">
        <v>870</v>
      </c>
      <c r="BA778" s="1">
        <f>IFERROR(VLOOKUP(AY778,B761:AF1135,26,FALSE),"")</f>
        <v>1</v>
      </c>
      <c r="BB778" s="1">
        <f>IFERROR(VLOOKUP(AY778,B761:AF1135,27,FALSE),"")</f>
        <v>0.15398710055702139</v>
      </c>
      <c r="BC778" s="1">
        <f>IFERROR(VLOOKUP(AY778,B761:AF1135,28,FALSE),"")</f>
        <v>0.30965992377601875</v>
      </c>
      <c r="BD778" s="1">
        <f>IFERROR(VLOOKUP(AY778,B761:AF1135,29,FALSE),"")</f>
        <v>0.53635297566695983</v>
      </c>
      <c r="BE778" s="1">
        <f>IFERROR(VLOOKUP(AY778,B761:AF1135,30,FALSE),"")</f>
        <v>0</v>
      </c>
      <c r="BF778" s="1">
        <f>IFERROR(VLOOKUP(AY778,B761:AF1135,31,FALSE),"")</f>
        <v>0</v>
      </c>
    </row>
    <row r="779" spans="1:58" x14ac:dyDescent="0.25">
      <c r="A779">
        <v>2011</v>
      </c>
      <c r="B779" t="s">
        <v>45</v>
      </c>
      <c r="C779" t="s">
        <v>46</v>
      </c>
      <c r="D779">
        <v>94970</v>
      </c>
      <c r="E779">
        <v>13707</v>
      </c>
      <c r="F779">
        <v>37925</v>
      </c>
      <c r="G779">
        <v>43338</v>
      </c>
      <c r="H779">
        <v>9121</v>
      </c>
      <c r="I779">
        <v>1234</v>
      </c>
      <c r="J779">
        <v>2716</v>
      </c>
      <c r="K779">
        <v>5171</v>
      </c>
      <c r="AA779" s="1">
        <f t="shared" si="116"/>
        <v>1</v>
      </c>
      <c r="AB779" s="1">
        <f t="shared" si="117"/>
        <v>0.13529218287468478</v>
      </c>
      <c r="AC779" s="1">
        <f t="shared" si="118"/>
        <v>0.2977743668457406</v>
      </c>
      <c r="AD779" s="1">
        <f t="shared" si="119"/>
        <v>0.56693345027957465</v>
      </c>
      <c r="AY779" s="2" t="s">
        <v>267</v>
      </c>
      <c r="AZ779" s="3" t="s">
        <v>870</v>
      </c>
      <c r="BA779" s="1">
        <f>IFERROR(VLOOKUP(AY779,B761:AF1135,26,FALSE),"")</f>
        <v>1</v>
      </c>
      <c r="BB779" s="1">
        <f>IFERROR(VLOOKUP(AY779,B761:AF1135,27,FALSE),"")</f>
        <v>0.3079995902898699</v>
      </c>
      <c r="BC779" s="1">
        <f>IFERROR(VLOOKUP(AY779,B761:AF1135,28,FALSE),"")</f>
        <v>0.35009730615589468</v>
      </c>
      <c r="BD779" s="1">
        <f>IFERROR(VLOOKUP(AY779,B761:AF1135,29,FALSE),"")</f>
        <v>0.34190310355423537</v>
      </c>
      <c r="BE779" s="1">
        <f>IFERROR(VLOOKUP(AY779,B761:AF1135,30,FALSE),"")</f>
        <v>0</v>
      </c>
      <c r="BF779" s="1">
        <f>IFERROR(VLOOKUP(AY779,B761:AF1135,31,FALSE),"")</f>
        <v>0</v>
      </c>
    </row>
    <row r="780" spans="1:58" x14ac:dyDescent="0.25">
      <c r="A780">
        <v>2011</v>
      </c>
      <c r="B780" t="s">
        <v>47</v>
      </c>
      <c r="C780" t="s">
        <v>48</v>
      </c>
      <c r="D780">
        <v>68392</v>
      </c>
      <c r="E780">
        <v>15539</v>
      </c>
      <c r="F780">
        <v>31433</v>
      </c>
      <c r="G780">
        <v>21420</v>
      </c>
      <c r="H780">
        <v>7545</v>
      </c>
      <c r="I780">
        <v>1839</v>
      </c>
      <c r="J780">
        <v>2696</v>
      </c>
      <c r="K780">
        <v>3010</v>
      </c>
      <c r="AA780" s="1">
        <f t="shared" si="116"/>
        <v>1</v>
      </c>
      <c r="AB780" s="1">
        <f t="shared" si="117"/>
        <v>0.24373757455268388</v>
      </c>
      <c r="AC780" s="1">
        <f t="shared" si="118"/>
        <v>0.35732273028495692</v>
      </c>
      <c r="AD780" s="1">
        <f t="shared" si="119"/>
        <v>0.39893969516235916</v>
      </c>
      <c r="AY780" s="2" t="s">
        <v>177</v>
      </c>
      <c r="AZ780" s="3" t="s">
        <v>869</v>
      </c>
      <c r="BA780" s="1">
        <f>IFERROR(VLOOKUP(AY780,B761:AF1135,26,FALSE),"")</f>
        <v>1</v>
      </c>
      <c r="BB780" s="1">
        <f>IFERROR(VLOOKUP(AY780,B761:AF1135,27,FALSE),"")</f>
        <v>5.9721154901745524E-2</v>
      </c>
      <c r="BC780" s="1">
        <f>IFERROR(VLOOKUP(AY780,B761:AF1135,28,FALSE),"")</f>
        <v>0.24986277308156768</v>
      </c>
      <c r="BD780" s="1">
        <f>IFERROR(VLOOKUP(AY780,B761:AF1135,29,FALSE),"")</f>
        <v>0.69041607201668675</v>
      </c>
      <c r="BE780" s="1">
        <f>IFERROR(VLOOKUP(AY780,B761:AF1135,30,FALSE),"")</f>
        <v>0</v>
      </c>
      <c r="BF780" s="1">
        <f>IFERROR(VLOOKUP(AY780,B761:AF1135,31,FALSE),"")</f>
        <v>0</v>
      </c>
    </row>
    <row r="781" spans="1:58" x14ac:dyDescent="0.25">
      <c r="A781">
        <v>2011</v>
      </c>
      <c r="B781" t="s">
        <v>49</v>
      </c>
      <c r="C781" t="s">
        <v>50</v>
      </c>
      <c r="D781">
        <v>106138</v>
      </c>
      <c r="E781">
        <v>18858</v>
      </c>
      <c r="F781">
        <v>44665</v>
      </c>
      <c r="G781">
        <v>42615</v>
      </c>
      <c r="H781">
        <v>11577</v>
      </c>
      <c r="I781">
        <v>2239</v>
      </c>
      <c r="J781">
        <v>3901</v>
      </c>
      <c r="K781">
        <v>5437</v>
      </c>
      <c r="AA781" s="1">
        <f t="shared" si="116"/>
        <v>1</v>
      </c>
      <c r="AB781" s="1">
        <f t="shared" si="117"/>
        <v>0.19340070830094153</v>
      </c>
      <c r="AC781" s="1">
        <f t="shared" si="118"/>
        <v>0.3369612162045435</v>
      </c>
      <c r="AD781" s="1">
        <f t="shared" si="119"/>
        <v>0.46963807549451497</v>
      </c>
      <c r="AY781" s="2" t="s">
        <v>33</v>
      </c>
      <c r="AZ781" s="3" t="s">
        <v>871</v>
      </c>
      <c r="BA781" s="1">
        <f>IFERROR(VLOOKUP(AY781,B761:AF1135,26,FALSE),"")</f>
        <v>1</v>
      </c>
      <c r="BB781" s="1">
        <f>IFERROR(VLOOKUP(AY781,B761:AF1135,27,FALSE),"")</f>
        <v>0.21672718888696754</v>
      </c>
      <c r="BC781" s="1">
        <f>IFERROR(VLOOKUP(AY781,B761:AF1135,28,FALSE),"")</f>
        <v>0.39045478125540378</v>
      </c>
      <c r="BD781" s="1">
        <f>IFERROR(VLOOKUP(AY781,B761:AF1135,29,FALSE),"")</f>
        <v>0.3928180298576287</v>
      </c>
      <c r="BE781" s="1">
        <f>IFERROR(VLOOKUP(AY781,B761:AF1135,30,FALSE),"")</f>
        <v>0</v>
      </c>
      <c r="BF781" s="1">
        <f>IFERROR(VLOOKUP(AY781,B761:AF1135,31,FALSE),"")</f>
        <v>0</v>
      </c>
    </row>
    <row r="782" spans="1:58" x14ac:dyDescent="0.25">
      <c r="A782">
        <v>2011</v>
      </c>
      <c r="B782" t="s">
        <v>51</v>
      </c>
      <c r="C782" t="s">
        <v>52</v>
      </c>
      <c r="D782">
        <v>69312</v>
      </c>
      <c r="E782">
        <v>11622</v>
      </c>
      <c r="F782">
        <v>27570</v>
      </c>
      <c r="G782">
        <v>30120</v>
      </c>
      <c r="H782">
        <v>6988</v>
      </c>
      <c r="I782">
        <v>1097</v>
      </c>
      <c r="J782">
        <v>2005</v>
      </c>
      <c r="K782">
        <v>3886</v>
      </c>
      <c r="AA782" s="1">
        <f t="shared" si="116"/>
        <v>1</v>
      </c>
      <c r="AB782" s="1">
        <f t="shared" si="117"/>
        <v>0.15698340011448197</v>
      </c>
      <c r="AC782" s="1">
        <f t="shared" si="118"/>
        <v>0.28692043503148257</v>
      </c>
      <c r="AD782" s="1">
        <f t="shared" si="119"/>
        <v>0.55609616485403546</v>
      </c>
      <c r="AY782" s="2" t="s">
        <v>35</v>
      </c>
      <c r="AZ782" s="3" t="s">
        <v>869</v>
      </c>
      <c r="BA782" s="1">
        <f>IFERROR(VLOOKUP(AY782,B761:AF1135,26,FALSE),"")</f>
        <v>1</v>
      </c>
      <c r="BB782" s="1">
        <f>IFERROR(VLOOKUP(AY782,B761:AF1135,27,FALSE),"")</f>
        <v>0.31067131303833256</v>
      </c>
      <c r="BC782" s="1">
        <f>IFERROR(VLOOKUP(AY782,B761:AF1135,28,FALSE),"")</f>
        <v>0.3263856926819646</v>
      </c>
      <c r="BD782" s="1">
        <f>IFERROR(VLOOKUP(AY782,B761:AF1135,29,FALSE),"")</f>
        <v>0.36294299427970284</v>
      </c>
      <c r="BE782" s="1">
        <f>IFERROR(VLOOKUP(AY782,B761:AF1135,30,FALSE),"")</f>
        <v>0</v>
      </c>
      <c r="BF782" s="1">
        <f>IFERROR(VLOOKUP(AY782,B761:AF1135,31,FALSE),"")</f>
        <v>0</v>
      </c>
    </row>
    <row r="783" spans="1:58" x14ac:dyDescent="0.25">
      <c r="A783">
        <v>2011</v>
      </c>
      <c r="B783" t="s">
        <v>53</v>
      </c>
      <c r="C783" t="s">
        <v>54</v>
      </c>
      <c r="D783">
        <v>51613</v>
      </c>
      <c r="E783">
        <v>4557</v>
      </c>
      <c r="F783">
        <v>18294</v>
      </c>
      <c r="G783">
        <v>28762</v>
      </c>
      <c r="H783">
        <v>4500</v>
      </c>
      <c r="I783">
        <v>401</v>
      </c>
      <c r="J783">
        <v>1018</v>
      </c>
      <c r="K783">
        <v>3081</v>
      </c>
      <c r="AA783" s="1">
        <f t="shared" si="116"/>
        <v>1</v>
      </c>
      <c r="AB783" s="1">
        <f t="shared" si="117"/>
        <v>8.9111111111111113E-2</v>
      </c>
      <c r="AC783" s="1">
        <f t="shared" si="118"/>
        <v>0.22622222222222221</v>
      </c>
      <c r="AD783" s="1">
        <f t="shared" si="119"/>
        <v>0.68466666666666665</v>
      </c>
      <c r="AY783" s="2" t="s">
        <v>163</v>
      </c>
      <c r="AZ783" s="4" t="s">
        <v>872</v>
      </c>
      <c r="BA783" s="1">
        <f>IFERROR(VLOOKUP(AY783,B761:AF1135,26,FALSE),"")</f>
        <v>1</v>
      </c>
      <c r="BB783" s="1">
        <f>IFERROR(VLOOKUP(AY783,B761:AF1135,27,FALSE),"")</f>
        <v>0.17151089952392884</v>
      </c>
      <c r="BC783" s="1">
        <f>IFERROR(VLOOKUP(AY783,B761:AF1135,28,FALSE),"")</f>
        <v>0.30794287146078675</v>
      </c>
      <c r="BD783" s="1">
        <f>IFERROR(VLOOKUP(AY783,B761:AF1135,29,FALSE),"")</f>
        <v>0.52054622901528436</v>
      </c>
      <c r="BE783" s="1">
        <f>IFERROR(VLOOKUP(AY783,B761:AF1135,30,FALSE),"")</f>
        <v>0</v>
      </c>
      <c r="BF783" s="1">
        <f>IFERROR(VLOOKUP(AY783,B761:AF1135,31,FALSE),"")</f>
        <v>0</v>
      </c>
    </row>
    <row r="784" spans="1:58" x14ac:dyDescent="0.25">
      <c r="A784">
        <v>2011</v>
      </c>
      <c r="B784" t="s">
        <v>55</v>
      </c>
      <c r="C784" t="s">
        <v>56</v>
      </c>
      <c r="D784">
        <v>100514</v>
      </c>
      <c r="E784">
        <v>10183</v>
      </c>
      <c r="F784">
        <v>40069</v>
      </c>
      <c r="G784">
        <v>50262</v>
      </c>
      <c r="H784">
        <v>8080</v>
      </c>
      <c r="I784">
        <v>717</v>
      </c>
      <c r="J784">
        <v>2186</v>
      </c>
      <c r="K784">
        <v>5177</v>
      </c>
      <c r="AA784" s="1">
        <f t="shared" si="116"/>
        <v>1</v>
      </c>
      <c r="AB784" s="1">
        <f t="shared" si="117"/>
        <v>8.8737623762376233E-2</v>
      </c>
      <c r="AC784" s="1">
        <f t="shared" si="118"/>
        <v>0.27054455445544556</v>
      </c>
      <c r="AD784" s="1">
        <f t="shared" si="119"/>
        <v>0.64071782178217818</v>
      </c>
      <c r="AY784" s="2" t="s">
        <v>57</v>
      </c>
      <c r="AZ784" s="3" t="s">
        <v>870</v>
      </c>
      <c r="BA784" s="1">
        <f>IFERROR(VLOOKUP(AY784,B761:AF1135,26,FALSE),"")</f>
        <v>1</v>
      </c>
      <c r="BB784" s="1">
        <f>IFERROR(VLOOKUP(AY784,B761:AF1135,27,FALSE),"")</f>
        <v>0.23539545810493342</v>
      </c>
      <c r="BC784" s="1">
        <f>IFERROR(VLOOKUP(AY784,B761:AF1135,28,FALSE),"")</f>
        <v>0.34496476115896635</v>
      </c>
      <c r="BD784" s="1">
        <f>IFERROR(VLOOKUP(AY784,B761:AF1135,29,FALSE),"")</f>
        <v>0.41963978073610025</v>
      </c>
      <c r="BE784" s="1">
        <f>IFERROR(VLOOKUP(AY784,B761:AF1135,30,FALSE),"")</f>
        <v>0</v>
      </c>
      <c r="BF784" s="1">
        <f>IFERROR(VLOOKUP(AY784,B761:AF1135,31,FALSE),"")</f>
        <v>0</v>
      </c>
    </row>
    <row r="785" spans="1:58" x14ac:dyDescent="0.25">
      <c r="A785">
        <v>2011</v>
      </c>
      <c r="B785" t="s">
        <v>57</v>
      </c>
      <c r="C785" t="s">
        <v>58</v>
      </c>
      <c r="D785">
        <v>274855</v>
      </c>
      <c r="E785">
        <v>57699</v>
      </c>
      <c r="F785">
        <v>112252</v>
      </c>
      <c r="G785">
        <v>104904</v>
      </c>
      <c r="H785">
        <v>31925</v>
      </c>
      <c r="I785">
        <v>7515</v>
      </c>
      <c r="J785">
        <v>11013</v>
      </c>
      <c r="K785">
        <v>13397</v>
      </c>
      <c r="AA785" s="1">
        <f t="shared" si="116"/>
        <v>1</v>
      </c>
      <c r="AB785" s="1">
        <f t="shared" si="117"/>
        <v>0.23539545810493342</v>
      </c>
      <c r="AC785" s="1">
        <f t="shared" si="118"/>
        <v>0.34496476115896635</v>
      </c>
      <c r="AD785" s="1">
        <f t="shared" si="119"/>
        <v>0.41963978073610025</v>
      </c>
      <c r="AY785" s="2" t="s">
        <v>191</v>
      </c>
      <c r="AZ785" s="4" t="s">
        <v>872</v>
      </c>
      <c r="BA785" s="1">
        <f>IFERROR(VLOOKUP(AY785,B761:AF1135,26,FALSE),"")</f>
        <v>1</v>
      </c>
      <c r="BB785" s="1">
        <f>IFERROR(VLOOKUP(AY785,B761:AF1135,27,FALSE),"")</f>
        <v>0.18021620020731527</v>
      </c>
      <c r="BC785" s="1">
        <f>IFERROR(VLOOKUP(AY785,B761:AF1135,28,FALSE),"")</f>
        <v>0.33718347401155041</v>
      </c>
      <c r="BD785" s="1">
        <f>IFERROR(VLOOKUP(AY785,B761:AF1135,29,FALSE),"")</f>
        <v>0.48260032578113432</v>
      </c>
      <c r="BE785" s="1">
        <f>IFERROR(VLOOKUP(AY785,B761:AF1135,30,FALSE),"")</f>
        <v>0</v>
      </c>
      <c r="BF785" s="1">
        <f>IFERROR(VLOOKUP(AY785,B761:AF1135,31,FALSE),"")</f>
        <v>0</v>
      </c>
    </row>
    <row r="786" spans="1:58" x14ac:dyDescent="0.25">
      <c r="A786">
        <v>2011</v>
      </c>
      <c r="B786" t="s">
        <v>59</v>
      </c>
      <c r="C786" t="s">
        <v>60</v>
      </c>
      <c r="D786">
        <v>183025</v>
      </c>
      <c r="E786">
        <v>31389</v>
      </c>
      <c r="F786">
        <v>73915</v>
      </c>
      <c r="G786">
        <v>77721</v>
      </c>
      <c r="H786">
        <v>19556</v>
      </c>
      <c r="I786">
        <v>3624</v>
      </c>
      <c r="J786">
        <v>6527</v>
      </c>
      <c r="K786">
        <v>9405</v>
      </c>
      <c r="AA786" s="1">
        <f t="shared" si="116"/>
        <v>1</v>
      </c>
      <c r="AB786" s="1">
        <f t="shared" si="117"/>
        <v>0.18531397013704234</v>
      </c>
      <c r="AC786" s="1">
        <f t="shared" si="118"/>
        <v>0.33375946001227247</v>
      </c>
      <c r="AD786" s="1">
        <f t="shared" si="119"/>
        <v>0.48092656985068521</v>
      </c>
      <c r="AY786" s="2" t="s">
        <v>589</v>
      </c>
      <c r="AZ786" s="3" t="s">
        <v>869</v>
      </c>
      <c r="BA786" s="1">
        <f>IFERROR(VLOOKUP(AY786,B761:AF1135,26,FALSE),"")</f>
        <v>1</v>
      </c>
      <c r="BB786" s="1">
        <f>IFERROR(VLOOKUP(AY786,B761:AF1135,27,FALSE),"")</f>
        <v>0.21551792044111856</v>
      </c>
      <c r="BC786" s="1">
        <f>IFERROR(VLOOKUP(AY786,B761:AF1135,28,FALSE),"")</f>
        <v>0.30929499803072075</v>
      </c>
      <c r="BD786" s="1">
        <f>IFERROR(VLOOKUP(AY786,B761:AF1135,29,FALSE),"")</f>
        <v>0.47518708152816069</v>
      </c>
      <c r="BE786" s="1">
        <f>IFERROR(VLOOKUP(AY786,B761:AF1135,30,FALSE),"")</f>
        <v>0</v>
      </c>
      <c r="BF786" s="1">
        <f>IFERROR(VLOOKUP(AY786,B761:AF1135,31,FALSE),"")</f>
        <v>0</v>
      </c>
    </row>
    <row r="787" spans="1:58" x14ac:dyDescent="0.25">
      <c r="A787">
        <v>2011</v>
      </c>
      <c r="B787" t="s">
        <v>61</v>
      </c>
      <c r="C787" t="s">
        <v>62</v>
      </c>
      <c r="D787">
        <v>481030</v>
      </c>
      <c r="E787">
        <v>177569</v>
      </c>
      <c r="F787">
        <v>201894</v>
      </c>
      <c r="G787">
        <v>101567</v>
      </c>
      <c r="H787">
        <v>82709</v>
      </c>
      <c r="I787">
        <v>35723</v>
      </c>
      <c r="J787">
        <v>28171</v>
      </c>
      <c r="K787">
        <v>18815</v>
      </c>
      <c r="AA787" s="1">
        <f t="shared" si="116"/>
        <v>1</v>
      </c>
      <c r="AB787" s="1">
        <f t="shared" si="117"/>
        <v>0.43191188383368195</v>
      </c>
      <c r="AC787" s="1">
        <f t="shared" si="118"/>
        <v>0.3406038036973002</v>
      </c>
      <c r="AD787" s="1">
        <f t="shared" si="119"/>
        <v>0.22748431246901787</v>
      </c>
      <c r="AY787" s="2" t="s">
        <v>453</v>
      </c>
      <c r="AZ787" s="3" t="s">
        <v>869</v>
      </c>
      <c r="BA787" s="1">
        <f>IFERROR(VLOOKUP(AY787,B761:AF1135,26,FALSE),"")</f>
        <v>1</v>
      </c>
      <c r="BB787" s="1">
        <f>IFERROR(VLOOKUP(AY787,B761:AF1135,27,FALSE),"")</f>
        <v>9.3761569788967047E-2</v>
      </c>
      <c r="BC787" s="1">
        <f>IFERROR(VLOOKUP(AY787,B761:AF1135,28,FALSE),"")</f>
        <v>0.23602369492780451</v>
      </c>
      <c r="BD787" s="1">
        <f>IFERROR(VLOOKUP(AY787,B761:AF1135,29,FALSE),"")</f>
        <v>0.67021473528322839</v>
      </c>
      <c r="BE787" s="1">
        <f>IFERROR(VLOOKUP(AY787,B761:AF1135,30,FALSE),"")</f>
        <v>0</v>
      </c>
      <c r="BF787" s="1">
        <f>IFERROR(VLOOKUP(AY787,B761:AF1135,31,FALSE),"")</f>
        <v>0</v>
      </c>
    </row>
    <row r="788" spans="1:58" x14ac:dyDescent="0.25">
      <c r="A788">
        <v>2011</v>
      </c>
      <c r="B788" t="s">
        <v>63</v>
      </c>
      <c r="C788" t="s">
        <v>64</v>
      </c>
      <c r="D788">
        <v>223170</v>
      </c>
      <c r="E788">
        <v>52825</v>
      </c>
      <c r="F788">
        <v>94642</v>
      </c>
      <c r="G788">
        <v>75703</v>
      </c>
      <c r="H788">
        <v>26419</v>
      </c>
      <c r="I788">
        <v>6359</v>
      </c>
      <c r="J788">
        <v>9585</v>
      </c>
      <c r="K788">
        <v>10475</v>
      </c>
      <c r="AA788" s="1">
        <f t="shared" si="116"/>
        <v>1</v>
      </c>
      <c r="AB788" s="1">
        <f t="shared" si="117"/>
        <v>0.24069798251258565</v>
      </c>
      <c r="AC788" s="1">
        <f t="shared" si="118"/>
        <v>0.36280707066883683</v>
      </c>
      <c r="AD788" s="1">
        <f t="shared" si="119"/>
        <v>0.39649494681857755</v>
      </c>
      <c r="AY788" s="2" t="s">
        <v>143</v>
      </c>
      <c r="AZ788" s="3" t="s">
        <v>870</v>
      </c>
      <c r="BA788" s="1">
        <f>IFERROR(VLOOKUP(AY788,B761:AF1135,26,FALSE),"")</f>
        <v>1</v>
      </c>
      <c r="BB788" s="1">
        <f>IFERROR(VLOOKUP(AY788,B761:AF1135,27,FALSE),"")</f>
        <v>0.25642666141706449</v>
      </c>
      <c r="BC788" s="1">
        <f>IFERROR(VLOOKUP(AY788,B761:AF1135,28,FALSE),"")</f>
        <v>0.36023754449858097</v>
      </c>
      <c r="BD788" s="1">
        <f>IFERROR(VLOOKUP(AY788,B761:AF1135,29,FALSE),"")</f>
        <v>0.38333579408435453</v>
      </c>
      <c r="BE788" s="1">
        <f>IFERROR(VLOOKUP(AY788,B761:AF1135,30,FALSE),"")</f>
        <v>0</v>
      </c>
      <c r="BF788" s="1">
        <f>IFERROR(VLOOKUP(AY788,B761:AF1135,31,FALSE),"")</f>
        <v>0</v>
      </c>
    </row>
    <row r="789" spans="1:58" x14ac:dyDescent="0.25">
      <c r="A789">
        <v>2011</v>
      </c>
      <c r="B789" t="s">
        <v>65</v>
      </c>
      <c r="C789" t="s">
        <v>66</v>
      </c>
      <c r="D789">
        <v>209552</v>
      </c>
      <c r="E789">
        <v>49417</v>
      </c>
      <c r="F789">
        <v>85272</v>
      </c>
      <c r="G789">
        <v>74863</v>
      </c>
      <c r="H789">
        <v>25328</v>
      </c>
      <c r="I789">
        <v>6337</v>
      </c>
      <c r="J789">
        <v>8802</v>
      </c>
      <c r="K789">
        <v>10189</v>
      </c>
      <c r="AA789" s="1">
        <f t="shared" si="116"/>
        <v>1</v>
      </c>
      <c r="AB789" s="1">
        <f t="shared" si="117"/>
        <v>0.25019740998104867</v>
      </c>
      <c r="AC789" s="1">
        <f t="shared" si="118"/>
        <v>0.34752053063802907</v>
      </c>
      <c r="AD789" s="1">
        <f t="shared" si="119"/>
        <v>0.40228205938092232</v>
      </c>
      <c r="AY789" s="2" t="s">
        <v>317</v>
      </c>
      <c r="AZ789" s="3" t="s">
        <v>873</v>
      </c>
      <c r="BA789" s="1">
        <f>IFERROR(VLOOKUP(AY789,B761:AF1135,26,FALSE),"")</f>
        <v>1</v>
      </c>
      <c r="BB789" s="1">
        <f>IFERROR(VLOOKUP(AY789,B761:AF1135,27,FALSE),"")</f>
        <v>0.10903023699264505</v>
      </c>
      <c r="BC789" s="1">
        <f>IFERROR(VLOOKUP(AY789,B761:AF1135,28,FALSE),"")</f>
        <v>0.259261781530918</v>
      </c>
      <c r="BD789" s="1">
        <f>IFERROR(VLOOKUP(AY789,B761:AF1135,29,FALSE),"")</f>
        <v>0.63170798147643692</v>
      </c>
      <c r="BE789" s="1">
        <f>IFERROR(VLOOKUP(AY789,B761:AF1135,30,FALSE),"")</f>
        <v>0</v>
      </c>
      <c r="BF789" s="1">
        <f>IFERROR(VLOOKUP(AY789,B761:AF1135,31,FALSE),"")</f>
        <v>0</v>
      </c>
    </row>
    <row r="790" spans="1:58" x14ac:dyDescent="0.25">
      <c r="A790">
        <v>2011</v>
      </c>
      <c r="B790" t="s">
        <v>67</v>
      </c>
      <c r="C790" t="s">
        <v>68</v>
      </c>
      <c r="D790">
        <v>228346</v>
      </c>
      <c r="E790">
        <v>67346</v>
      </c>
      <c r="F790">
        <v>95110</v>
      </c>
      <c r="G790">
        <v>65890</v>
      </c>
      <c r="H790">
        <v>28743</v>
      </c>
      <c r="I790">
        <v>9471</v>
      </c>
      <c r="J790">
        <v>10184</v>
      </c>
      <c r="K790">
        <v>9088</v>
      </c>
      <c r="AA790" s="1">
        <f t="shared" si="116"/>
        <v>1</v>
      </c>
      <c r="AB790" s="1">
        <f t="shared" si="117"/>
        <v>0.32950631458094143</v>
      </c>
      <c r="AC790" s="1">
        <f t="shared" si="118"/>
        <v>0.35431235431235431</v>
      </c>
      <c r="AD790" s="1">
        <f t="shared" si="119"/>
        <v>0.31618133110670427</v>
      </c>
      <c r="AY790" s="2" t="s">
        <v>359</v>
      </c>
      <c r="AZ790" s="3" t="s">
        <v>874</v>
      </c>
      <c r="BA790" s="1">
        <f>IFERROR(VLOOKUP(AY790,B761:AF1135,26,FALSE),"")</f>
        <v>1</v>
      </c>
      <c r="BB790" s="1">
        <f>IFERROR(VLOOKUP(AY790,B761:AF1135,27,FALSE),"")</f>
        <v>0.11298322966695536</v>
      </c>
      <c r="BC790" s="1">
        <f>IFERROR(VLOOKUP(AY790,B761:AF1135,28,FALSE),"")</f>
        <v>0.28950476340445636</v>
      </c>
      <c r="BD790" s="1">
        <f>IFERROR(VLOOKUP(AY790,B761:AF1135,29,FALSE),"")</f>
        <v>0.5975120069285883</v>
      </c>
      <c r="BE790" s="1">
        <f>IFERROR(VLOOKUP(AY790,B761:AF1135,30,FALSE),"")</f>
        <v>0</v>
      </c>
      <c r="BF790" s="1">
        <f>IFERROR(VLOOKUP(AY790,B761:AF1135,31,FALSE),"")</f>
        <v>0</v>
      </c>
    </row>
    <row r="791" spans="1:58" x14ac:dyDescent="0.25">
      <c r="A791">
        <v>2011</v>
      </c>
      <c r="B791" t="s">
        <v>69</v>
      </c>
      <c r="C791" t="s">
        <v>70</v>
      </c>
      <c r="D791">
        <v>280915</v>
      </c>
      <c r="E791">
        <v>42663</v>
      </c>
      <c r="F791">
        <v>106637</v>
      </c>
      <c r="G791">
        <v>131615</v>
      </c>
      <c r="H791">
        <v>28358</v>
      </c>
      <c r="I791">
        <v>4290</v>
      </c>
      <c r="J791">
        <v>8384</v>
      </c>
      <c r="K791">
        <v>15684</v>
      </c>
      <c r="AA791" s="1">
        <f t="shared" si="116"/>
        <v>1</v>
      </c>
      <c r="AB791" s="1">
        <f t="shared" si="117"/>
        <v>0.15128006206361522</v>
      </c>
      <c r="AC791" s="1">
        <f t="shared" si="118"/>
        <v>0.29564849425206291</v>
      </c>
      <c r="AD791" s="1">
        <f t="shared" si="119"/>
        <v>0.55307144368432193</v>
      </c>
      <c r="AY791" s="2" t="s">
        <v>421</v>
      </c>
      <c r="AZ791" s="3" t="s">
        <v>870</v>
      </c>
      <c r="BA791" s="1">
        <f>IFERROR(VLOOKUP(AY791,B761:AF1135,26,FALSE),"")</f>
        <v>1</v>
      </c>
      <c r="BB791" s="1">
        <f>IFERROR(VLOOKUP(AY791,B761:AF1135,27,FALSE),"")</f>
        <v>0.36334522352696125</v>
      </c>
      <c r="BC791" s="1">
        <f>IFERROR(VLOOKUP(AY791,B761:AF1135,28,FALSE),"")</f>
        <v>0.35829406097846744</v>
      </c>
      <c r="BD791" s="1">
        <f>IFERROR(VLOOKUP(AY791,B761:AF1135,29,FALSE),"")</f>
        <v>0.27836071549457131</v>
      </c>
      <c r="BE791" s="1">
        <f>IFERROR(VLOOKUP(AY791,B761:AF1135,30,FALSE),"")</f>
        <v>0</v>
      </c>
      <c r="BF791" s="1">
        <f>IFERROR(VLOOKUP(AY791,B761:AF1135,31,FALSE),"")</f>
        <v>0</v>
      </c>
    </row>
    <row r="792" spans="1:58" x14ac:dyDescent="0.25">
      <c r="A792">
        <v>2011</v>
      </c>
      <c r="B792" t="s">
        <v>71</v>
      </c>
      <c r="C792" t="s">
        <v>72</v>
      </c>
      <c r="D792">
        <v>217736</v>
      </c>
      <c r="E792">
        <v>48326</v>
      </c>
      <c r="F792">
        <v>92280</v>
      </c>
      <c r="G792">
        <v>77130</v>
      </c>
      <c r="H792">
        <v>24885</v>
      </c>
      <c r="I792">
        <v>5669</v>
      </c>
      <c r="J792">
        <v>8762</v>
      </c>
      <c r="K792">
        <v>10454</v>
      </c>
      <c r="AA792" s="1">
        <f t="shared" si="116"/>
        <v>1</v>
      </c>
      <c r="AB792" s="1">
        <f t="shared" si="117"/>
        <v>0.22780791641551135</v>
      </c>
      <c r="AC792" s="1">
        <f t="shared" si="118"/>
        <v>0.35209965842877233</v>
      </c>
      <c r="AD792" s="1">
        <f t="shared" si="119"/>
        <v>0.42009242515571632</v>
      </c>
      <c r="AY792" s="2" t="s">
        <v>319</v>
      </c>
      <c r="AZ792" s="4" t="s">
        <v>872</v>
      </c>
      <c r="BA792" s="1">
        <f>IFERROR(VLOOKUP(AY792,B761:AF1135,26,FALSE),"")</f>
        <v>1</v>
      </c>
      <c r="BB792" s="1">
        <f>IFERROR(VLOOKUP(AY792,B761:AF1135,27,FALSE),"")</f>
        <v>6.6012613875262791E-2</v>
      </c>
      <c r="BC792" s="1">
        <f>IFERROR(VLOOKUP(AY792,B761:AF1135,28,FALSE),"")</f>
        <v>0.24597056762438682</v>
      </c>
      <c r="BD792" s="1">
        <f>IFERROR(VLOOKUP(AY792,B761:AF1135,29,FALSE),"")</f>
        <v>0.68801681850035035</v>
      </c>
      <c r="BE792" s="1">
        <f>IFERROR(VLOOKUP(AY792,B761:AF1135,30,FALSE),"")</f>
        <v>0</v>
      </c>
      <c r="BF792" s="1">
        <f>IFERROR(VLOOKUP(AY792,B761:AF1135,31,FALSE),"")</f>
        <v>0</v>
      </c>
    </row>
    <row r="793" spans="1:58" x14ac:dyDescent="0.25">
      <c r="A793">
        <v>2011</v>
      </c>
      <c r="B793" t="s">
        <v>73</v>
      </c>
      <c r="C793" t="s">
        <v>74</v>
      </c>
      <c r="D793">
        <v>225277</v>
      </c>
      <c r="E793">
        <v>33790</v>
      </c>
      <c r="F793">
        <v>87099</v>
      </c>
      <c r="G793">
        <v>104388</v>
      </c>
      <c r="H793">
        <v>22403</v>
      </c>
      <c r="I793">
        <v>3283</v>
      </c>
      <c r="J793">
        <v>7087</v>
      </c>
      <c r="K793">
        <v>12033</v>
      </c>
      <c r="AA793" s="1">
        <f t="shared" si="116"/>
        <v>1</v>
      </c>
      <c r="AB793" s="1">
        <f t="shared" si="117"/>
        <v>0.14654287372226935</v>
      </c>
      <c r="AC793" s="1">
        <f t="shared" si="118"/>
        <v>0.31634156139802705</v>
      </c>
      <c r="AD793" s="1">
        <f t="shared" si="119"/>
        <v>0.53711556487970358</v>
      </c>
      <c r="AY793" s="2" t="s">
        <v>455</v>
      </c>
      <c r="AZ793" s="3" t="s">
        <v>869</v>
      </c>
      <c r="BA793" s="1">
        <f>IFERROR(VLOOKUP(AY793,B761:AF1135,26,FALSE),"")</f>
        <v>1</v>
      </c>
      <c r="BB793" s="1">
        <f>IFERROR(VLOOKUP(AY793,B761:AF1135,27,FALSE),"")</f>
        <v>0.37641485275288095</v>
      </c>
      <c r="BC793" s="1">
        <f>IFERROR(VLOOKUP(AY793,B761:AF1135,28,FALSE),"")</f>
        <v>0.3275800256081946</v>
      </c>
      <c r="BD793" s="1">
        <f>IFERROR(VLOOKUP(AY793,B761:AF1135,29,FALSE),"")</f>
        <v>0.29600512163892445</v>
      </c>
      <c r="BE793" s="1">
        <f>IFERROR(VLOOKUP(AY793,B761:AF1135,30,FALSE),"")</f>
        <v>0</v>
      </c>
      <c r="BF793" s="1">
        <f>IFERROR(VLOOKUP(AY793,B761:AF1135,31,FALSE),"")</f>
        <v>0</v>
      </c>
    </row>
    <row r="794" spans="1:58" x14ac:dyDescent="0.25">
      <c r="A794">
        <v>2011</v>
      </c>
      <c r="B794" t="s">
        <v>75</v>
      </c>
      <c r="C794" t="s">
        <v>76</v>
      </c>
      <c r="D794">
        <v>315794</v>
      </c>
      <c r="E794">
        <v>57474</v>
      </c>
      <c r="F794">
        <v>127268</v>
      </c>
      <c r="G794">
        <v>131052</v>
      </c>
      <c r="H794">
        <v>34637</v>
      </c>
      <c r="I794">
        <v>6584</v>
      </c>
      <c r="J794">
        <v>11086</v>
      </c>
      <c r="K794">
        <v>16967</v>
      </c>
      <c r="AA794" s="1">
        <f t="shared" si="116"/>
        <v>1</v>
      </c>
      <c r="AB794" s="1">
        <f t="shared" si="117"/>
        <v>0.19008574645610185</v>
      </c>
      <c r="AC794" s="1">
        <f t="shared" si="118"/>
        <v>0.32006236105898317</v>
      </c>
      <c r="AD794" s="1">
        <f t="shared" si="119"/>
        <v>0.48985189248491495</v>
      </c>
      <c r="AY794" s="2" t="s">
        <v>591</v>
      </c>
      <c r="AZ794" s="3" t="s">
        <v>869</v>
      </c>
      <c r="BA794" s="1">
        <f>IFERROR(VLOOKUP(AY794,B761:AF1135,26,FALSE),"")</f>
        <v>1</v>
      </c>
      <c r="BB794" s="1">
        <f>IFERROR(VLOOKUP(AY794,B761:AF1135,27,FALSE),"")</f>
        <v>0.280576239840366</v>
      </c>
      <c r="BC794" s="1">
        <f>IFERROR(VLOOKUP(AY794,B761:AF1135,28,FALSE),"")</f>
        <v>0.32176635680796872</v>
      </c>
      <c r="BD794" s="1">
        <f>IFERROR(VLOOKUP(AY794,B761:AF1135,29,FALSE),"")</f>
        <v>0.39765740335166527</v>
      </c>
      <c r="BE794" s="1">
        <f>IFERROR(VLOOKUP(AY794,B761:AF1135,30,FALSE),"")</f>
        <v>0</v>
      </c>
      <c r="BF794" s="1">
        <f>IFERROR(VLOOKUP(AY794,B761:AF1135,31,FALSE),"")</f>
        <v>0</v>
      </c>
    </row>
    <row r="795" spans="1:58" x14ac:dyDescent="0.25">
      <c r="A795">
        <v>2011</v>
      </c>
      <c r="B795" t="s">
        <v>77</v>
      </c>
      <c r="C795" t="s">
        <v>78</v>
      </c>
      <c r="D795">
        <v>86117</v>
      </c>
      <c r="E795">
        <v>20941</v>
      </c>
      <c r="F795">
        <v>36753</v>
      </c>
      <c r="G795">
        <v>28423</v>
      </c>
      <c r="H795">
        <v>9977</v>
      </c>
      <c r="I795">
        <v>2708</v>
      </c>
      <c r="J795">
        <v>3451</v>
      </c>
      <c r="K795">
        <v>3818</v>
      </c>
      <c r="AA795" s="1">
        <f t="shared" si="116"/>
        <v>1</v>
      </c>
      <c r="AB795" s="1">
        <f t="shared" si="117"/>
        <v>0.27142427583441914</v>
      </c>
      <c r="AC795" s="1">
        <f t="shared" si="118"/>
        <v>0.3458955597875113</v>
      </c>
      <c r="AD795" s="1">
        <f t="shared" si="119"/>
        <v>0.38268016437806956</v>
      </c>
      <c r="AY795" s="2" t="s">
        <v>361</v>
      </c>
      <c r="AZ795" s="4" t="s">
        <v>872</v>
      </c>
      <c r="BA795" s="1">
        <f>IFERROR(VLOOKUP(AY795,B761:AF1135,26,FALSE),"")</f>
        <v>1</v>
      </c>
      <c r="BB795" s="1">
        <f>IFERROR(VLOOKUP(AY795,B761:AF1135,27,FALSE),"")</f>
        <v>4.5698680018206643E-2</v>
      </c>
      <c r="BC795" s="1">
        <f>IFERROR(VLOOKUP(AY795,B761:AF1135,28,FALSE),"")</f>
        <v>0.24360491579426491</v>
      </c>
      <c r="BD795" s="1">
        <f>IFERROR(VLOOKUP(AY795,B761:AF1135,29,FALSE),"")</f>
        <v>0.71069640418752844</v>
      </c>
      <c r="BE795" s="1">
        <f>IFERROR(VLOOKUP(AY795,B761:AF1135,30,FALSE),"")</f>
        <v>0</v>
      </c>
      <c r="BF795" s="1">
        <f>IFERROR(VLOOKUP(AY795,B761:AF1135,31,FALSE),"")</f>
        <v>0</v>
      </c>
    </row>
    <row r="796" spans="1:58" x14ac:dyDescent="0.25">
      <c r="A796">
        <v>2011</v>
      </c>
      <c r="B796" t="s">
        <v>79</v>
      </c>
      <c r="C796" t="s">
        <v>80</v>
      </c>
      <c r="D796">
        <v>104277</v>
      </c>
      <c r="E796">
        <v>12305</v>
      </c>
      <c r="F796">
        <v>36633</v>
      </c>
      <c r="G796">
        <v>55339</v>
      </c>
      <c r="H796">
        <v>10606</v>
      </c>
      <c r="I796">
        <v>1386</v>
      </c>
      <c r="J796">
        <v>2920</v>
      </c>
      <c r="K796">
        <v>6300</v>
      </c>
      <c r="AA796" s="1">
        <f t="shared" si="116"/>
        <v>1</v>
      </c>
      <c r="AB796" s="1">
        <f t="shared" si="117"/>
        <v>0.13068074674712427</v>
      </c>
      <c r="AC796" s="1">
        <f t="shared" si="118"/>
        <v>0.27531585894776539</v>
      </c>
      <c r="AD796" s="1">
        <f t="shared" si="119"/>
        <v>0.59400339430511029</v>
      </c>
      <c r="AY796" s="2" t="s">
        <v>423</v>
      </c>
      <c r="AZ796" s="3" t="s">
        <v>870</v>
      </c>
      <c r="BA796" s="1">
        <f>IFERROR(VLOOKUP(AY796,B761:AF1135,26,FALSE),"")</f>
        <v>1</v>
      </c>
      <c r="BB796" s="1">
        <f>IFERROR(VLOOKUP(AY796,B761:AF1135,27,FALSE),"")</f>
        <v>0.15633225602239029</v>
      </c>
      <c r="BC796" s="1">
        <f>IFERROR(VLOOKUP(AY796,B761:AF1135,28,FALSE),"")</f>
        <v>0.30130276880018658</v>
      </c>
      <c r="BD796" s="1">
        <f>IFERROR(VLOOKUP(AY796,B761:AF1135,29,FALSE),"")</f>
        <v>0.5423649751774231</v>
      </c>
      <c r="BE796" s="1">
        <f>IFERROR(VLOOKUP(AY796,B761:AF1135,30,FALSE),"")</f>
        <v>0</v>
      </c>
      <c r="BF796" s="1">
        <f>IFERROR(VLOOKUP(AY796,B761:AF1135,31,FALSE),"")</f>
        <v>0</v>
      </c>
    </row>
    <row r="797" spans="1:58" x14ac:dyDescent="0.25">
      <c r="A797">
        <v>2011</v>
      </c>
      <c r="B797" t="s">
        <v>81</v>
      </c>
      <c r="C797" t="s">
        <v>82</v>
      </c>
      <c r="D797">
        <v>74035</v>
      </c>
      <c r="E797">
        <v>9520</v>
      </c>
      <c r="F797">
        <v>29394</v>
      </c>
      <c r="G797">
        <v>35121</v>
      </c>
      <c r="H797">
        <v>6576</v>
      </c>
      <c r="I797">
        <v>821</v>
      </c>
      <c r="J797">
        <v>1868</v>
      </c>
      <c r="K797">
        <v>3887</v>
      </c>
      <c r="AA797" s="1">
        <f t="shared" si="116"/>
        <v>1</v>
      </c>
      <c r="AB797" s="1">
        <f t="shared" si="117"/>
        <v>0.12484793187347931</v>
      </c>
      <c r="AC797" s="1">
        <f t="shared" si="118"/>
        <v>0.28406326034063262</v>
      </c>
      <c r="AD797" s="1">
        <f t="shared" si="119"/>
        <v>0.59108880778588813</v>
      </c>
      <c r="AY797" s="2" t="s">
        <v>281</v>
      </c>
      <c r="AZ797" s="4" t="s">
        <v>872</v>
      </c>
      <c r="BA797" s="1">
        <f>IFERROR(VLOOKUP(AY797,B761:AF1135,26,FALSE),"")</f>
        <v>1</v>
      </c>
      <c r="BB797" s="1">
        <f>IFERROR(VLOOKUP(AY797,B761:AF1135,27,FALSE),"")</f>
        <v>7.6727524844002776E-2</v>
      </c>
      <c r="BC797" s="1">
        <f>IFERROR(VLOOKUP(AY797,B761:AF1135,28,FALSE),"")</f>
        <v>0.20187196672059163</v>
      </c>
      <c r="BD797" s="1">
        <f>IFERROR(VLOOKUP(AY797,B761:AF1135,29,FALSE),"")</f>
        <v>0.7214005084354056</v>
      </c>
      <c r="BE797" s="1">
        <f>IFERROR(VLOOKUP(AY797,B761:AF1135,30,FALSE),"")</f>
        <v>0</v>
      </c>
      <c r="BF797" s="1">
        <f>IFERROR(VLOOKUP(AY797,B761:AF1135,31,FALSE),"")</f>
        <v>0</v>
      </c>
    </row>
    <row r="798" spans="1:58" x14ac:dyDescent="0.25">
      <c r="A798">
        <v>2011</v>
      </c>
      <c r="B798" t="s">
        <v>83</v>
      </c>
      <c r="C798" t="s">
        <v>84</v>
      </c>
      <c r="D798">
        <v>80088</v>
      </c>
      <c r="E798">
        <v>16890</v>
      </c>
      <c r="F798">
        <v>34067</v>
      </c>
      <c r="G798">
        <v>29131</v>
      </c>
      <c r="H798">
        <v>9141</v>
      </c>
      <c r="I798">
        <v>2026</v>
      </c>
      <c r="J798">
        <v>3253</v>
      </c>
      <c r="K798">
        <v>3862</v>
      </c>
      <c r="AA798" s="1">
        <f t="shared" si="116"/>
        <v>1</v>
      </c>
      <c r="AB798" s="1">
        <f t="shared" si="117"/>
        <v>0.22163877037523247</v>
      </c>
      <c r="AC798" s="1">
        <f t="shared" si="118"/>
        <v>0.35586916092331256</v>
      </c>
      <c r="AD798" s="1">
        <f t="shared" si="119"/>
        <v>0.422492068701455</v>
      </c>
      <c r="AY798" s="2" t="s">
        <v>339</v>
      </c>
      <c r="AZ798" s="3" t="s">
        <v>870</v>
      </c>
      <c r="BA798" s="1">
        <f>IFERROR(VLOOKUP(AY798,B761:AF1135,26,FALSE),"")</f>
        <v>1</v>
      </c>
      <c r="BB798" s="1">
        <f>IFERROR(VLOOKUP(AY798,B761:AF1135,27,FALSE),"")</f>
        <v>9.380462225674889E-2</v>
      </c>
      <c r="BC798" s="1">
        <f>IFERROR(VLOOKUP(AY798,B761:AF1135,28,FALSE),"")</f>
        <v>0.25480675859390173</v>
      </c>
      <c r="BD798" s="1">
        <f>IFERROR(VLOOKUP(AY798,B761:AF1135,29,FALSE),"")</f>
        <v>0.65138861914934942</v>
      </c>
      <c r="BE798" s="1">
        <f>IFERROR(VLOOKUP(AY798,B761:AF1135,30,FALSE),"")</f>
        <v>0</v>
      </c>
      <c r="BF798" s="1">
        <f>IFERROR(VLOOKUP(AY798,B761:AF1135,31,FALSE),"")</f>
        <v>0</v>
      </c>
    </row>
    <row r="799" spans="1:58" x14ac:dyDescent="0.25">
      <c r="A799">
        <v>2011</v>
      </c>
      <c r="B799" t="s">
        <v>85</v>
      </c>
      <c r="C799" t="s">
        <v>86</v>
      </c>
      <c r="D799">
        <v>129433</v>
      </c>
      <c r="E799">
        <v>24011</v>
      </c>
      <c r="F799">
        <v>54433</v>
      </c>
      <c r="G799">
        <v>50989</v>
      </c>
      <c r="H799">
        <v>16153</v>
      </c>
      <c r="I799">
        <v>3936</v>
      </c>
      <c r="J799">
        <v>5068</v>
      </c>
      <c r="K799">
        <v>7149</v>
      </c>
      <c r="AA799" s="1">
        <f t="shared" si="116"/>
        <v>1</v>
      </c>
      <c r="AB799" s="1">
        <f t="shared" si="117"/>
        <v>0.2436699065189129</v>
      </c>
      <c r="AC799" s="1">
        <f t="shared" si="118"/>
        <v>0.31374976784498237</v>
      </c>
      <c r="AD799" s="1">
        <f t="shared" si="119"/>
        <v>0.44258032563610472</v>
      </c>
      <c r="AY799" s="2" t="s">
        <v>223</v>
      </c>
      <c r="AZ799" s="3" t="s">
        <v>869</v>
      </c>
      <c r="BA799" s="1">
        <f>IFERROR(VLOOKUP(AY799,B761:AF1135,26,FALSE),"")</f>
        <v>1</v>
      </c>
      <c r="BB799" s="1">
        <f>IFERROR(VLOOKUP(AY799,B761:AF1135,27,FALSE),"")</f>
        <v>0.19670061442639508</v>
      </c>
      <c r="BC799" s="1">
        <f>IFERROR(VLOOKUP(AY799,B761:AF1135,28,FALSE),"")</f>
        <v>0.30754986953960106</v>
      </c>
      <c r="BD799" s="1">
        <f>IFERROR(VLOOKUP(AY799,B761:AF1135,29,FALSE),"")</f>
        <v>0.49574951603400386</v>
      </c>
      <c r="BE799" s="1">
        <f>IFERROR(VLOOKUP(AY799,B761:AF1135,30,FALSE),"")</f>
        <v>0</v>
      </c>
      <c r="BF799" s="1">
        <f>IFERROR(VLOOKUP(AY799,B761:AF1135,31,FALSE),"")</f>
        <v>0</v>
      </c>
    </row>
    <row r="800" spans="1:58" x14ac:dyDescent="0.25">
      <c r="A800">
        <v>2011</v>
      </c>
      <c r="B800" t="s">
        <v>87</v>
      </c>
      <c r="C800" t="s">
        <v>88</v>
      </c>
      <c r="D800">
        <v>88846</v>
      </c>
      <c r="E800">
        <v>17369</v>
      </c>
      <c r="F800">
        <v>38362</v>
      </c>
      <c r="G800">
        <v>33115</v>
      </c>
      <c r="H800">
        <v>10052</v>
      </c>
      <c r="I800">
        <v>2170</v>
      </c>
      <c r="J800">
        <v>3503</v>
      </c>
      <c r="K800">
        <v>4379</v>
      </c>
      <c r="AA800" s="1">
        <f t="shared" si="116"/>
        <v>1</v>
      </c>
      <c r="AB800" s="1">
        <f t="shared" si="117"/>
        <v>0.21587743732590528</v>
      </c>
      <c r="AC800" s="1">
        <f t="shared" si="118"/>
        <v>0.34848786311181856</v>
      </c>
      <c r="AD800" s="1">
        <f t="shared" si="119"/>
        <v>0.43563469956227618</v>
      </c>
      <c r="AY800" s="2" t="s">
        <v>77</v>
      </c>
      <c r="AZ800" s="3" t="s">
        <v>871</v>
      </c>
      <c r="BA800" s="1">
        <f>IFERROR(VLOOKUP(AY800,B761:AF1135,26,FALSE),"")</f>
        <v>1</v>
      </c>
      <c r="BB800" s="1">
        <f>IFERROR(VLOOKUP(AY800,B761:AF1135,27,FALSE),"")</f>
        <v>0.27142427583441914</v>
      </c>
      <c r="BC800" s="1">
        <f>IFERROR(VLOOKUP(AY800,B761:AF1135,28,FALSE),"")</f>
        <v>0.3458955597875113</v>
      </c>
      <c r="BD800" s="1">
        <f>IFERROR(VLOOKUP(AY800,B761:AF1135,29,FALSE),"")</f>
        <v>0.38268016437806956</v>
      </c>
      <c r="BE800" s="1">
        <f>IFERROR(VLOOKUP(AY800,B761:AF1135,30,FALSE),"")</f>
        <v>0</v>
      </c>
      <c r="BF800" s="1">
        <f>IFERROR(VLOOKUP(AY800,B761:AF1135,31,FALSE),"")</f>
        <v>0</v>
      </c>
    </row>
    <row r="801" spans="1:58" x14ac:dyDescent="0.25">
      <c r="A801">
        <v>2011</v>
      </c>
      <c r="B801" t="s">
        <v>89</v>
      </c>
      <c r="C801" t="s">
        <v>90</v>
      </c>
      <c r="D801">
        <v>134392</v>
      </c>
      <c r="E801">
        <v>31244</v>
      </c>
      <c r="F801">
        <v>53979</v>
      </c>
      <c r="G801">
        <v>49169</v>
      </c>
      <c r="H801">
        <v>18806</v>
      </c>
      <c r="I801">
        <v>5504</v>
      </c>
      <c r="J801">
        <v>6091</v>
      </c>
      <c r="K801">
        <v>7211</v>
      </c>
      <c r="AA801" s="1">
        <f t="shared" si="116"/>
        <v>1</v>
      </c>
      <c r="AB801" s="1">
        <f t="shared" si="117"/>
        <v>0.29267255131341063</v>
      </c>
      <c r="AC801" s="1">
        <f t="shared" si="118"/>
        <v>0.32388599383175581</v>
      </c>
      <c r="AD801" s="1">
        <f t="shared" si="119"/>
        <v>0.38344145485483355</v>
      </c>
      <c r="AY801" s="2" t="s">
        <v>59</v>
      </c>
      <c r="AZ801" s="3" t="s">
        <v>870</v>
      </c>
      <c r="BA801" s="1">
        <f>IFERROR(VLOOKUP(AY801,B761:AF1135,26,FALSE),"")</f>
        <v>1</v>
      </c>
      <c r="BB801" s="1">
        <f>IFERROR(VLOOKUP(AY801,B761:AF1135,27,FALSE),"")</f>
        <v>0.18531397013704234</v>
      </c>
      <c r="BC801" s="1">
        <f>IFERROR(VLOOKUP(AY801,B761:AF1135,28,FALSE),"")</f>
        <v>0.33375946001227247</v>
      </c>
      <c r="BD801" s="1">
        <f>IFERROR(VLOOKUP(AY801,B761:AF1135,29,FALSE),"")</f>
        <v>0.48092656985068521</v>
      </c>
      <c r="BE801" s="1">
        <f>IFERROR(VLOOKUP(AY801,B761:AF1135,30,FALSE),"")</f>
        <v>0</v>
      </c>
      <c r="BF801" s="1">
        <f>IFERROR(VLOOKUP(AY801,B761:AF1135,31,FALSE),"")</f>
        <v>0</v>
      </c>
    </row>
    <row r="802" spans="1:58" x14ac:dyDescent="0.25">
      <c r="A802">
        <v>2011</v>
      </c>
      <c r="B802" t="s">
        <v>91</v>
      </c>
      <c r="C802" t="s">
        <v>92</v>
      </c>
      <c r="D802">
        <v>55951</v>
      </c>
      <c r="E802">
        <v>4513</v>
      </c>
      <c r="F802">
        <v>18599</v>
      </c>
      <c r="G802">
        <v>32839</v>
      </c>
      <c r="H802">
        <v>5186</v>
      </c>
      <c r="I802">
        <v>370</v>
      </c>
      <c r="J802">
        <v>1140</v>
      </c>
      <c r="K802">
        <v>3676</v>
      </c>
      <c r="AA802" s="1">
        <f t="shared" si="116"/>
        <v>1</v>
      </c>
      <c r="AB802" s="1">
        <f t="shared" si="117"/>
        <v>7.1345931353644421E-2</v>
      </c>
      <c r="AC802" s="1">
        <f t="shared" si="118"/>
        <v>0.21982259930582337</v>
      </c>
      <c r="AD802" s="1">
        <f t="shared" si="119"/>
        <v>0.70883146934053221</v>
      </c>
      <c r="AY802" s="2" t="s">
        <v>145</v>
      </c>
      <c r="AZ802" s="4" t="s">
        <v>872</v>
      </c>
      <c r="BA802" s="1">
        <f>IFERROR(VLOOKUP(AY802,B761:AF1135,26,FALSE),"")</f>
        <v>1</v>
      </c>
      <c r="BB802" s="1">
        <f>IFERROR(VLOOKUP(AY802,B761:AF1135,27,FALSE),"")</f>
        <v>0.22316504030547307</v>
      </c>
      <c r="BC802" s="1">
        <f>IFERROR(VLOOKUP(AY802,B761:AF1135,28,FALSE),"")</f>
        <v>0.33323905152500827</v>
      </c>
      <c r="BD802" s="1">
        <f>IFERROR(VLOOKUP(AY802,B761:AF1135,29,FALSE),"")</f>
        <v>0.44359590816951872</v>
      </c>
      <c r="BE802" s="1">
        <f>IFERROR(VLOOKUP(AY802,B761:AF1135,30,FALSE),"")</f>
        <v>0</v>
      </c>
      <c r="BF802" s="1">
        <f>IFERROR(VLOOKUP(AY802,B761:AF1135,31,FALSE),"")</f>
        <v>0</v>
      </c>
    </row>
    <row r="803" spans="1:58" x14ac:dyDescent="0.25">
      <c r="A803">
        <v>2011</v>
      </c>
      <c r="B803" t="s">
        <v>93</v>
      </c>
      <c r="C803" t="s">
        <v>94</v>
      </c>
      <c r="D803">
        <v>67262</v>
      </c>
      <c r="E803">
        <v>10151</v>
      </c>
      <c r="F803">
        <v>26320</v>
      </c>
      <c r="G803">
        <v>30791</v>
      </c>
      <c r="H803">
        <v>7267</v>
      </c>
      <c r="I803">
        <v>1178</v>
      </c>
      <c r="J803">
        <v>2339</v>
      </c>
      <c r="K803">
        <v>3750</v>
      </c>
      <c r="AA803" s="1">
        <f t="shared" si="116"/>
        <v>1</v>
      </c>
      <c r="AB803" s="1">
        <f t="shared" si="117"/>
        <v>0.16210265584147515</v>
      </c>
      <c r="AC803" s="1">
        <f t="shared" si="118"/>
        <v>0.32186596945094259</v>
      </c>
      <c r="AD803" s="1">
        <f t="shared" si="119"/>
        <v>0.5160313747075822</v>
      </c>
      <c r="AY803" s="2" t="s">
        <v>305</v>
      </c>
      <c r="AZ803" s="3" t="s">
        <v>871</v>
      </c>
      <c r="BA803" s="1">
        <f>IFERROR(VLOOKUP(AY803,B761:AF1135,26,FALSE),"")</f>
        <v>1</v>
      </c>
      <c r="BB803" s="1">
        <f>IFERROR(VLOOKUP(AY803,B761:AF1135,27,FALSE),"")</f>
        <v>0.35463676389653276</v>
      </c>
      <c r="BC803" s="1">
        <f>IFERROR(VLOOKUP(AY803,B761:AF1135,28,FALSE),"")</f>
        <v>0.34589983489268022</v>
      </c>
      <c r="BD803" s="1">
        <f>IFERROR(VLOOKUP(AY803,B761:AF1135,29,FALSE),"")</f>
        <v>0.29946340121078702</v>
      </c>
      <c r="BE803" s="1">
        <f>IFERROR(VLOOKUP(AY803,B761:AF1135,30,FALSE),"")</f>
        <v>0</v>
      </c>
      <c r="BF803" s="1">
        <f>IFERROR(VLOOKUP(AY803,B761:AF1135,31,FALSE),"")</f>
        <v>0</v>
      </c>
    </row>
    <row r="804" spans="1:58" x14ac:dyDescent="0.25">
      <c r="A804">
        <v>2011</v>
      </c>
      <c r="B804" t="s">
        <v>95</v>
      </c>
      <c r="C804" t="s">
        <v>96</v>
      </c>
      <c r="D804">
        <v>108225</v>
      </c>
      <c r="E804">
        <v>11661</v>
      </c>
      <c r="F804">
        <v>40939</v>
      </c>
      <c r="G804">
        <v>55625</v>
      </c>
      <c r="H804">
        <v>11475</v>
      </c>
      <c r="I804">
        <v>1281</v>
      </c>
      <c r="J804">
        <v>3197</v>
      </c>
      <c r="K804">
        <v>6997</v>
      </c>
      <c r="AA804" s="1">
        <f t="shared" si="116"/>
        <v>1</v>
      </c>
      <c r="AB804" s="1">
        <f t="shared" si="117"/>
        <v>0.11163398692810457</v>
      </c>
      <c r="AC804" s="1">
        <f t="shared" si="118"/>
        <v>0.27860566448801743</v>
      </c>
      <c r="AD804" s="1">
        <f t="shared" si="119"/>
        <v>0.60976034858387795</v>
      </c>
      <c r="AY804" s="2" t="s">
        <v>387</v>
      </c>
      <c r="AZ804" s="3" t="s">
        <v>870</v>
      </c>
      <c r="BA804" s="1">
        <f>IFERROR(VLOOKUP(AY804,B761:AF1135,26,FALSE),"")</f>
        <v>1</v>
      </c>
      <c r="BB804" s="1">
        <f>IFERROR(VLOOKUP(AY804,B761:AF1135,27,FALSE),"")</f>
        <v>0.65359861718951129</v>
      </c>
      <c r="BC804" s="1">
        <f>IFERROR(VLOOKUP(AY804,B761:AF1135,28,FALSE),"")</f>
        <v>0.25317200544297747</v>
      </c>
      <c r="BD804" s="1">
        <f>IFERROR(VLOOKUP(AY804,B761:AF1135,29,FALSE),"")</f>
        <v>9.3229377367511315E-2</v>
      </c>
      <c r="BE804" s="1">
        <f>IFERROR(VLOOKUP(AY804,B761:AF1135,30,FALSE),"")</f>
        <v>0</v>
      </c>
      <c r="BF804" s="1">
        <f>IFERROR(VLOOKUP(AY804,B761:AF1135,31,FALSE),"")</f>
        <v>0</v>
      </c>
    </row>
    <row r="805" spans="1:58" x14ac:dyDescent="0.25">
      <c r="A805">
        <v>2011</v>
      </c>
      <c r="B805" t="s">
        <v>97</v>
      </c>
      <c r="C805" t="s">
        <v>98</v>
      </c>
      <c r="D805">
        <v>108689</v>
      </c>
      <c r="E805">
        <v>15899</v>
      </c>
      <c r="F805">
        <v>38709</v>
      </c>
      <c r="G805">
        <v>54081</v>
      </c>
      <c r="H805">
        <v>12643</v>
      </c>
      <c r="I805">
        <v>2278</v>
      </c>
      <c r="J805">
        <v>3522</v>
      </c>
      <c r="K805">
        <v>6843</v>
      </c>
      <c r="AA805" s="1">
        <f t="shared" si="116"/>
        <v>1</v>
      </c>
      <c r="AB805" s="1">
        <f t="shared" si="117"/>
        <v>0.1801787550423159</v>
      </c>
      <c r="AC805" s="1">
        <f t="shared" si="118"/>
        <v>0.27857312346753144</v>
      </c>
      <c r="AD805" s="1">
        <f t="shared" si="119"/>
        <v>0.54124812149015267</v>
      </c>
      <c r="AY805" s="2" t="s">
        <v>241</v>
      </c>
      <c r="AZ805" s="4" t="s">
        <v>872</v>
      </c>
      <c r="BA805" s="1">
        <f>IFERROR(VLOOKUP(AY805,B761:AF1135,26,FALSE),"")</f>
        <v>1</v>
      </c>
      <c r="BB805" s="1">
        <f>IFERROR(VLOOKUP(AY805,B761:AF1135,27,FALSE),"")</f>
        <v>0.15172861247566966</v>
      </c>
      <c r="BC805" s="1">
        <f>IFERROR(VLOOKUP(AY805,B761:AF1135,28,FALSE),"")</f>
        <v>0.27518769116692926</v>
      </c>
      <c r="BD805" s="1">
        <f>IFERROR(VLOOKUP(AY805,B761:AF1135,29,FALSE),"")</f>
        <v>0.57308369635740108</v>
      </c>
      <c r="BE805" s="1">
        <f>IFERROR(VLOOKUP(AY805,B761:AF1135,30,FALSE),"")</f>
        <v>0</v>
      </c>
      <c r="BF805" s="1">
        <f>IFERROR(VLOOKUP(AY805,B761:AF1135,31,FALSE),"")</f>
        <v>0</v>
      </c>
    </row>
    <row r="806" spans="1:58" x14ac:dyDescent="0.25">
      <c r="A806">
        <v>2011</v>
      </c>
      <c r="B806" t="s">
        <v>99</v>
      </c>
      <c r="C806" t="s">
        <v>100</v>
      </c>
      <c r="D806">
        <v>105962</v>
      </c>
      <c r="E806">
        <v>15530</v>
      </c>
      <c r="F806">
        <v>41685</v>
      </c>
      <c r="G806">
        <v>48747</v>
      </c>
      <c r="H806">
        <v>10037</v>
      </c>
      <c r="I806">
        <v>1387</v>
      </c>
      <c r="J806">
        <v>2580</v>
      </c>
      <c r="K806">
        <v>6070</v>
      </c>
      <c r="AA806" s="1">
        <f t="shared" si="116"/>
        <v>1</v>
      </c>
      <c r="AB806" s="1">
        <f t="shared" si="117"/>
        <v>0.13818870180332768</v>
      </c>
      <c r="AC806" s="1">
        <f t="shared" si="118"/>
        <v>0.25704891899970111</v>
      </c>
      <c r="AD806" s="1">
        <f t="shared" si="119"/>
        <v>0.60476237919697118</v>
      </c>
      <c r="AY806" s="2" t="s">
        <v>519</v>
      </c>
      <c r="AZ806" s="3" t="s">
        <v>871</v>
      </c>
      <c r="BA806" s="1">
        <f>IFERROR(VLOOKUP(AY806,B761:AF1135,26,FALSE),"")</f>
        <v>1</v>
      </c>
      <c r="BB806" s="1">
        <f>IFERROR(VLOOKUP(AY806,B761:AF1135,27,FALSE),"")</f>
        <v>0.26612466124661249</v>
      </c>
      <c r="BC806" s="1">
        <f>IFERROR(VLOOKUP(AY806,B761:AF1135,28,FALSE),"")</f>
        <v>0.31102077687443541</v>
      </c>
      <c r="BD806" s="1">
        <f>IFERROR(VLOOKUP(AY806,B761:AF1135,29,FALSE),"")</f>
        <v>0.4228545618789521</v>
      </c>
      <c r="BE806" s="1">
        <f>IFERROR(VLOOKUP(AY806,B761:AF1135,30,FALSE),"")</f>
        <v>0</v>
      </c>
      <c r="BF806" s="1">
        <f>IFERROR(VLOOKUP(AY806,B761:AF1135,31,FALSE),"")</f>
        <v>0</v>
      </c>
    </row>
    <row r="807" spans="1:58" x14ac:dyDescent="0.25">
      <c r="A807">
        <v>2011</v>
      </c>
      <c r="B807" t="s">
        <v>101</v>
      </c>
      <c r="C807" t="s">
        <v>102</v>
      </c>
      <c r="D807">
        <v>144990</v>
      </c>
      <c r="E807">
        <v>42408</v>
      </c>
      <c r="F807">
        <v>58307</v>
      </c>
      <c r="G807">
        <v>44275</v>
      </c>
      <c r="H807">
        <v>17931</v>
      </c>
      <c r="I807">
        <v>5126</v>
      </c>
      <c r="J807">
        <v>6219</v>
      </c>
      <c r="K807">
        <v>6586</v>
      </c>
      <c r="AA807" s="1">
        <f t="shared" si="116"/>
        <v>1</v>
      </c>
      <c r="AB807" s="1">
        <f t="shared" si="117"/>
        <v>0.28587362668005128</v>
      </c>
      <c r="AC807" s="1">
        <f t="shared" si="118"/>
        <v>0.3468295131336791</v>
      </c>
      <c r="AD807" s="1">
        <f t="shared" si="119"/>
        <v>0.36729686018626961</v>
      </c>
      <c r="AY807" s="2" t="s">
        <v>49</v>
      </c>
      <c r="AZ807" s="4" t="s">
        <v>872</v>
      </c>
      <c r="BA807" s="1">
        <f>IFERROR(VLOOKUP(AY807,B761:AF1135,26,FALSE),"")</f>
        <v>1</v>
      </c>
      <c r="BB807" s="1">
        <f>IFERROR(VLOOKUP(AY807,B761:AF1135,27,FALSE),"")</f>
        <v>0.19340070830094153</v>
      </c>
      <c r="BC807" s="1">
        <f>IFERROR(VLOOKUP(AY807,B761:AF1135,28,FALSE),"")</f>
        <v>0.3369612162045435</v>
      </c>
      <c r="BD807" s="1">
        <f>IFERROR(VLOOKUP(AY807,B761:AF1135,29,FALSE),"")</f>
        <v>0.46963807549451497</v>
      </c>
      <c r="BE807" s="1">
        <f>IFERROR(VLOOKUP(AY807,B761:AF1135,30,FALSE),"")</f>
        <v>0</v>
      </c>
      <c r="BF807" s="1">
        <f>IFERROR(VLOOKUP(AY807,B761:AF1135,31,FALSE),"")</f>
        <v>0</v>
      </c>
    </row>
    <row r="808" spans="1:58" x14ac:dyDescent="0.25">
      <c r="A808">
        <v>2011</v>
      </c>
      <c r="B808" t="s">
        <v>103</v>
      </c>
      <c r="C808" t="s">
        <v>104</v>
      </c>
      <c r="D808">
        <v>450085</v>
      </c>
      <c r="E808">
        <v>169416</v>
      </c>
      <c r="F808">
        <v>176767</v>
      </c>
      <c r="G808">
        <v>103902</v>
      </c>
      <c r="H808">
        <v>68946</v>
      </c>
      <c r="I808">
        <v>29045</v>
      </c>
      <c r="J808">
        <v>22658</v>
      </c>
      <c r="K808">
        <v>17243</v>
      </c>
      <c r="AA808" s="1">
        <f t="shared" si="116"/>
        <v>1</v>
      </c>
      <c r="AB808" s="1">
        <f t="shared" si="117"/>
        <v>0.42127171989673079</v>
      </c>
      <c r="AC808" s="1">
        <f t="shared" si="118"/>
        <v>0.32863400342296872</v>
      </c>
      <c r="AD808" s="1">
        <f t="shared" si="119"/>
        <v>0.25009427668030054</v>
      </c>
      <c r="AY808" s="2" t="s">
        <v>321</v>
      </c>
      <c r="AZ808" s="3" t="s">
        <v>869</v>
      </c>
      <c r="BA808" s="1">
        <f>IFERROR(VLOOKUP(AY808,B761:AF1135,26,FALSE),"")</f>
        <v>1</v>
      </c>
      <c r="BB808" s="1">
        <f>IFERROR(VLOOKUP(AY808,B761:AF1135,27,FALSE),"")</f>
        <v>7.1978021978021972E-2</v>
      </c>
      <c r="BC808" s="1">
        <f>IFERROR(VLOOKUP(AY808,B761:AF1135,28,FALSE),"")</f>
        <v>0.22604395604395605</v>
      </c>
      <c r="BD808" s="1">
        <f>IFERROR(VLOOKUP(AY808,B761:AF1135,29,FALSE),"")</f>
        <v>0.70197802197802195</v>
      </c>
      <c r="BE808" s="1">
        <f>IFERROR(VLOOKUP(AY808,B761:AF1135,30,FALSE),"")</f>
        <v>0</v>
      </c>
      <c r="BF808" s="1">
        <f>IFERROR(VLOOKUP(AY808,B761:AF1135,31,FALSE),"")</f>
        <v>0</v>
      </c>
    </row>
    <row r="809" spans="1:58" x14ac:dyDescent="0.25">
      <c r="A809">
        <v>2011</v>
      </c>
      <c r="B809" t="s">
        <v>105</v>
      </c>
      <c r="C809" t="s">
        <v>106</v>
      </c>
      <c r="D809">
        <v>269697</v>
      </c>
      <c r="E809">
        <v>56529</v>
      </c>
      <c r="F809">
        <v>109106</v>
      </c>
      <c r="G809">
        <v>104062</v>
      </c>
      <c r="H809">
        <v>29049</v>
      </c>
      <c r="I809">
        <v>5901</v>
      </c>
      <c r="J809">
        <v>9492</v>
      </c>
      <c r="K809">
        <v>13656</v>
      </c>
      <c r="AA809" s="1">
        <f t="shared" si="116"/>
        <v>1</v>
      </c>
      <c r="AB809" s="1">
        <f t="shared" si="117"/>
        <v>0.203139522875142</v>
      </c>
      <c r="AC809" s="1">
        <f t="shared" si="118"/>
        <v>0.32675823608385829</v>
      </c>
      <c r="AD809" s="1">
        <f t="shared" si="119"/>
        <v>0.47010224104099968</v>
      </c>
      <c r="AY809" t="s">
        <v>295</v>
      </c>
      <c r="AZ809" s="4" t="s">
        <v>873</v>
      </c>
      <c r="BA809" s="1">
        <f>IFERROR(VLOOKUP(AY809,B761:AF1135,26,FALSE),"")</f>
        <v>1</v>
      </c>
      <c r="BB809" s="1">
        <f>IFERROR(VLOOKUP(AY809,B761:AF1135,27,FALSE),"")</f>
        <v>7.8591325109430954E-2</v>
      </c>
      <c r="BC809" s="1">
        <f>IFERROR(VLOOKUP(AY809,B761:AF1135,28,FALSE),"")</f>
        <v>0.23712693991245523</v>
      </c>
      <c r="BD809" s="1">
        <f>IFERROR(VLOOKUP(AY809,B761:AF1135,29,FALSE),"")</f>
        <v>0.68428173497811384</v>
      </c>
      <c r="BE809" s="1">
        <f>IFERROR(VLOOKUP(AY809,B761:AF1135,30,FALSE),"")</f>
        <v>0</v>
      </c>
      <c r="BF809" s="1">
        <f>IFERROR(VLOOKUP(AY809,B761:AF1135,31,FALSE),"")</f>
        <v>0</v>
      </c>
    </row>
    <row r="810" spans="1:58" x14ac:dyDescent="0.25">
      <c r="A810">
        <v>2011</v>
      </c>
      <c r="B810" t="s">
        <v>107</v>
      </c>
      <c r="C810" t="s">
        <v>108</v>
      </c>
      <c r="D810">
        <v>173958</v>
      </c>
      <c r="E810">
        <v>34812</v>
      </c>
      <c r="F810">
        <v>68749</v>
      </c>
      <c r="G810">
        <v>70397</v>
      </c>
      <c r="H810">
        <v>19166</v>
      </c>
      <c r="I810">
        <v>4095</v>
      </c>
      <c r="J810">
        <v>6147</v>
      </c>
      <c r="K810">
        <v>8924</v>
      </c>
      <c r="AA810" s="1">
        <f t="shared" si="116"/>
        <v>1</v>
      </c>
      <c r="AB810" s="1">
        <f t="shared" si="117"/>
        <v>0.21365960555149743</v>
      </c>
      <c r="AC810" s="1">
        <f t="shared" si="118"/>
        <v>0.32072419910257749</v>
      </c>
      <c r="AD810" s="1">
        <f t="shared" si="119"/>
        <v>0.46561619534592508</v>
      </c>
      <c r="AY810" s="2" t="s">
        <v>179</v>
      </c>
      <c r="AZ810" s="3" t="s">
        <v>871</v>
      </c>
      <c r="BA810" s="1">
        <f>IFERROR(VLOOKUP(AY810,B761:AF1135,26,FALSE),"")</f>
        <v>1</v>
      </c>
      <c r="BB810" s="1">
        <f>IFERROR(VLOOKUP(AY810,B761:AF1135,27,FALSE),"")</f>
        <v>0.15552099533437014</v>
      </c>
      <c r="BC810" s="1">
        <f>IFERROR(VLOOKUP(AY810,B761:AF1135,28,FALSE),"")</f>
        <v>0.28149300155520995</v>
      </c>
      <c r="BD810" s="1">
        <f>IFERROR(VLOOKUP(AY810,B761:AF1135,29,FALSE),"")</f>
        <v>0.56298600311041991</v>
      </c>
      <c r="BE810" s="1">
        <f>IFERROR(VLOOKUP(AY810,B761:AF1135,30,FALSE),"")</f>
        <v>0</v>
      </c>
      <c r="BF810" s="1">
        <f>IFERROR(VLOOKUP(AY810,B761:AF1135,31,FALSE),"")</f>
        <v>0</v>
      </c>
    </row>
    <row r="811" spans="1:58" x14ac:dyDescent="0.25">
      <c r="A811">
        <v>2011</v>
      </c>
      <c r="B811" t="s">
        <v>109</v>
      </c>
      <c r="C811" t="s">
        <v>110</v>
      </c>
      <c r="D811">
        <v>316384</v>
      </c>
      <c r="E811">
        <v>65675</v>
      </c>
      <c r="F811">
        <v>126583</v>
      </c>
      <c r="G811">
        <v>124126</v>
      </c>
      <c r="H811">
        <v>33735</v>
      </c>
      <c r="I811">
        <v>7462</v>
      </c>
      <c r="J811">
        <v>10883</v>
      </c>
      <c r="K811">
        <v>15390</v>
      </c>
      <c r="AA811" s="1">
        <f t="shared" si="116"/>
        <v>1</v>
      </c>
      <c r="AB811" s="1">
        <f t="shared" si="117"/>
        <v>0.22119460500963392</v>
      </c>
      <c r="AC811" s="1">
        <f t="shared" si="118"/>
        <v>0.32260263820957463</v>
      </c>
      <c r="AD811" s="1">
        <f t="shared" si="119"/>
        <v>0.45620275678079147</v>
      </c>
      <c r="AY811" s="2" t="s">
        <v>323</v>
      </c>
      <c r="AZ811" s="3" t="s">
        <v>871</v>
      </c>
      <c r="BA811" s="1">
        <f>IFERROR(VLOOKUP(AY811,B761:AF1135,26,FALSE),"")</f>
        <v>1</v>
      </c>
      <c r="BB811" s="1">
        <f>IFERROR(VLOOKUP(AY811,B761:AF1135,27,FALSE),"")</f>
        <v>9.369577790630422E-2</v>
      </c>
      <c r="BC811" s="1">
        <f>IFERROR(VLOOKUP(AY811,B761:AF1135,28,FALSE),"")</f>
        <v>0.25320994794679003</v>
      </c>
      <c r="BD811" s="1">
        <f>IFERROR(VLOOKUP(AY811,B761:AF1135,29,FALSE),"")</f>
        <v>0.65309427414690568</v>
      </c>
      <c r="BE811" s="1">
        <f>IFERROR(VLOOKUP(AY811,B761:AF1135,30,FALSE),"")</f>
        <v>0</v>
      </c>
      <c r="BF811" s="1">
        <f>IFERROR(VLOOKUP(AY811,B761:AF1135,31,FALSE),"")</f>
        <v>0</v>
      </c>
    </row>
    <row r="812" spans="1:58" x14ac:dyDescent="0.25">
      <c r="A812">
        <v>2011</v>
      </c>
      <c r="B812" t="s">
        <v>111</v>
      </c>
      <c r="C812" t="s">
        <v>112</v>
      </c>
      <c r="D812">
        <v>326951</v>
      </c>
      <c r="E812">
        <v>39483</v>
      </c>
      <c r="F812">
        <v>127027</v>
      </c>
      <c r="G812">
        <v>160441</v>
      </c>
      <c r="H812">
        <v>30106</v>
      </c>
      <c r="I812">
        <v>3365</v>
      </c>
      <c r="J812">
        <v>8279</v>
      </c>
      <c r="K812">
        <v>18462</v>
      </c>
      <c r="AA812" s="1">
        <f t="shared" si="116"/>
        <v>1</v>
      </c>
      <c r="AB812" s="1">
        <f t="shared" si="117"/>
        <v>0.11177173985252109</v>
      </c>
      <c r="AC812" s="1">
        <f t="shared" si="118"/>
        <v>0.27499501760446421</v>
      </c>
      <c r="AD812" s="1">
        <f t="shared" si="119"/>
        <v>0.6132332425430147</v>
      </c>
      <c r="AY812" s="2" t="s">
        <v>639</v>
      </c>
      <c r="AZ812" s="3" t="s">
        <v>871</v>
      </c>
      <c r="BA812" s="1">
        <f>IFERROR(VLOOKUP(AY812,B761:AF1135,26,FALSE),"")</f>
        <v>1</v>
      </c>
      <c r="BB812" s="1">
        <f>IFERROR(VLOOKUP(AY812,B761:AF1135,27,FALSE),"")</f>
        <v>0.19805124503789245</v>
      </c>
      <c r="BC812" s="1">
        <f>IFERROR(VLOOKUP(AY812,B761:AF1135,28,FALSE),"")</f>
        <v>0.31815229159148323</v>
      </c>
      <c r="BD812" s="1">
        <f>IFERROR(VLOOKUP(AY812,B761:AF1135,29,FALSE),"")</f>
        <v>0.48379646337062432</v>
      </c>
      <c r="BE812" s="1">
        <f>IFERROR(VLOOKUP(AY812,B761:AF1135,30,FALSE),"")</f>
        <v>0</v>
      </c>
      <c r="BF812" s="1">
        <f>IFERROR(VLOOKUP(AY812,B761:AF1135,31,FALSE),"")</f>
        <v>0</v>
      </c>
    </row>
    <row r="813" spans="1:58" x14ac:dyDescent="0.25">
      <c r="A813">
        <v>2011</v>
      </c>
      <c r="B813" t="s">
        <v>113</v>
      </c>
      <c r="C813" t="s">
        <v>114</v>
      </c>
      <c r="D813">
        <v>252748</v>
      </c>
      <c r="E813">
        <v>83475</v>
      </c>
      <c r="F813">
        <v>109946</v>
      </c>
      <c r="G813">
        <v>59327</v>
      </c>
      <c r="H813">
        <v>37640</v>
      </c>
      <c r="I813">
        <v>13849</v>
      </c>
      <c r="J813">
        <v>13274</v>
      </c>
      <c r="K813">
        <v>10517</v>
      </c>
      <c r="AA813" s="1">
        <f t="shared" si="116"/>
        <v>1</v>
      </c>
      <c r="AB813" s="1">
        <f t="shared" si="117"/>
        <v>0.36793304994686504</v>
      </c>
      <c r="AC813" s="1">
        <f t="shared" si="118"/>
        <v>0.35265674814027631</v>
      </c>
      <c r="AD813" s="1">
        <f t="shared" si="119"/>
        <v>0.27941020191285865</v>
      </c>
      <c r="AY813" s="2" t="s">
        <v>541</v>
      </c>
      <c r="AZ813" s="4" t="s">
        <v>872</v>
      </c>
      <c r="BA813" s="1">
        <f>IFERROR(VLOOKUP(AY813,B761:AF1135,26,FALSE),"")</f>
        <v>1</v>
      </c>
      <c r="BB813" s="1">
        <f>IFERROR(VLOOKUP(AY813,B761:AF1135,27,FALSE),"")</f>
        <v>0.11332199127154376</v>
      </c>
      <c r="BC813" s="1">
        <f>IFERROR(VLOOKUP(AY813,B761:AF1135,28,FALSE),"")</f>
        <v>0.2779791404689696</v>
      </c>
      <c r="BD813" s="1">
        <f>IFERROR(VLOOKUP(AY813,B761:AF1135,29,FALSE),"")</f>
        <v>0.6086988682594866</v>
      </c>
      <c r="BE813" s="1">
        <f>IFERROR(VLOOKUP(AY813,B761:AF1135,30,FALSE),"")</f>
        <v>0</v>
      </c>
      <c r="BF813" s="1">
        <f>IFERROR(VLOOKUP(AY813,B761:AF1135,31,FALSE),"")</f>
        <v>0</v>
      </c>
    </row>
    <row r="814" spans="1:58" x14ac:dyDescent="0.25">
      <c r="A814">
        <v>2011</v>
      </c>
      <c r="B814" t="s">
        <v>115</v>
      </c>
      <c r="C814" t="s">
        <v>116</v>
      </c>
      <c r="D814">
        <v>157786</v>
      </c>
      <c r="E814">
        <v>38487</v>
      </c>
      <c r="F814">
        <v>66352</v>
      </c>
      <c r="G814">
        <v>52947</v>
      </c>
      <c r="H814">
        <v>18525</v>
      </c>
      <c r="I814">
        <v>5043</v>
      </c>
      <c r="J814">
        <v>6295</v>
      </c>
      <c r="K814">
        <v>7187</v>
      </c>
      <c r="AA814" s="1">
        <f t="shared" si="116"/>
        <v>1</v>
      </c>
      <c r="AB814" s="1">
        <f t="shared" si="117"/>
        <v>0.27222672064777326</v>
      </c>
      <c r="AC814" s="1">
        <f t="shared" si="118"/>
        <v>0.33981106612685558</v>
      </c>
      <c r="AD814" s="1">
        <f t="shared" si="119"/>
        <v>0.38796221322537111</v>
      </c>
      <c r="AY814" t="s">
        <v>37</v>
      </c>
      <c r="AZ814" s="4" t="s">
        <v>873</v>
      </c>
      <c r="BA814" s="1">
        <f>IFERROR(VLOOKUP(AY814,B761:AF1135,26,FALSE),"")</f>
        <v>1</v>
      </c>
      <c r="BB814" s="1">
        <f>IFERROR(VLOOKUP(AY814,B761:AF1135,27,FALSE),"")</f>
        <v>0.11533717694977483</v>
      </c>
      <c r="BC814" s="1">
        <f>IFERROR(VLOOKUP(AY814,B761:AF1135,28,FALSE),"")</f>
        <v>0.2574649341708975</v>
      </c>
      <c r="BD814" s="1">
        <f>IFERROR(VLOOKUP(AY814,B761:AF1135,29,FALSE),"")</f>
        <v>0.6271978888793277</v>
      </c>
      <c r="BE814" s="1">
        <f>IFERROR(VLOOKUP(AY814,B761:AF1135,30,FALSE),"")</f>
        <v>0</v>
      </c>
      <c r="BF814" s="1">
        <f>IFERROR(VLOOKUP(AY814,B761:AF1135,31,FALSE),"")</f>
        <v>0</v>
      </c>
    </row>
    <row r="815" spans="1:58" x14ac:dyDescent="0.25">
      <c r="A815">
        <v>2011</v>
      </c>
      <c r="B815" t="s">
        <v>117</v>
      </c>
      <c r="C815" t="s">
        <v>118</v>
      </c>
      <c r="D815">
        <v>165871</v>
      </c>
      <c r="E815">
        <v>25640</v>
      </c>
      <c r="F815">
        <v>65538</v>
      </c>
      <c r="G815">
        <v>74693</v>
      </c>
      <c r="H815">
        <v>17427</v>
      </c>
      <c r="I815">
        <v>2899</v>
      </c>
      <c r="J815">
        <v>5465</v>
      </c>
      <c r="K815">
        <v>9063</v>
      </c>
      <c r="AA815" s="1">
        <f t="shared" si="116"/>
        <v>1</v>
      </c>
      <c r="AB815" s="1">
        <f t="shared" si="117"/>
        <v>0.16635106444023642</v>
      </c>
      <c r="AC815" s="1">
        <f t="shared" si="118"/>
        <v>0.31359384862569578</v>
      </c>
      <c r="AD815" s="1">
        <f t="shared" si="119"/>
        <v>0.52005508693406788</v>
      </c>
      <c r="AY815" t="s">
        <v>39</v>
      </c>
      <c r="AZ815" s="4" t="s">
        <v>872</v>
      </c>
      <c r="BA815" s="1">
        <f>IFERROR(VLOOKUP(AY815,B761:AF1135,26,FALSE),"")</f>
        <v>1</v>
      </c>
      <c r="BB815" s="1">
        <f>IFERROR(VLOOKUP(AY815,B761:AF1135,27,FALSE),"")</f>
        <v>0.159699282378403</v>
      </c>
      <c r="BC815" s="1">
        <f>IFERROR(VLOOKUP(AY815,B761:AF1135,28,FALSE),"")</f>
        <v>0.271699510194783</v>
      </c>
      <c r="BD815" s="1">
        <f>IFERROR(VLOOKUP(AY815,B761:AF1135,29,FALSE),"")</f>
        <v>0.56860120742681397</v>
      </c>
      <c r="BE815" s="1">
        <f>IFERROR(VLOOKUP(AY815,B761:AF1135,30,FALSE),"")</f>
        <v>0</v>
      </c>
      <c r="BF815" s="1">
        <f>IFERROR(VLOOKUP(AY815,B761:AF1135,31,FALSE),"")</f>
        <v>0</v>
      </c>
    </row>
    <row r="816" spans="1:58" x14ac:dyDescent="0.25">
      <c r="A816">
        <v>2011</v>
      </c>
      <c r="B816" t="s">
        <v>119</v>
      </c>
      <c r="C816" t="s">
        <v>120</v>
      </c>
      <c r="D816">
        <v>190392</v>
      </c>
      <c r="E816">
        <v>38255</v>
      </c>
      <c r="F816">
        <v>84403</v>
      </c>
      <c r="G816">
        <v>67734</v>
      </c>
      <c r="H816">
        <v>26596</v>
      </c>
      <c r="I816">
        <v>7685</v>
      </c>
      <c r="J816">
        <v>9251</v>
      </c>
      <c r="K816">
        <v>9660</v>
      </c>
      <c r="AA816" s="1">
        <f t="shared" si="116"/>
        <v>1</v>
      </c>
      <c r="AB816" s="1">
        <f t="shared" si="117"/>
        <v>0.28895322604902995</v>
      </c>
      <c r="AC816" s="1">
        <f t="shared" si="118"/>
        <v>0.34783426079109642</v>
      </c>
      <c r="AD816" s="1">
        <f t="shared" si="119"/>
        <v>0.36321251315987368</v>
      </c>
      <c r="AY816" s="2" t="s">
        <v>165</v>
      </c>
      <c r="AZ816" s="3" t="s">
        <v>871</v>
      </c>
      <c r="BA816" s="1">
        <f>IFERROR(VLOOKUP(AY816,B761:AF1135,26,FALSE),"")</f>
        <v>1</v>
      </c>
      <c r="BB816" s="1">
        <f>IFERROR(VLOOKUP(AY816,B761:AF1135,27,FALSE),"")</f>
        <v>0.21143641354071363</v>
      </c>
      <c r="BC816" s="1">
        <f>IFERROR(VLOOKUP(AY816,B761:AF1135,28,FALSE),"")</f>
        <v>0.33467520585544375</v>
      </c>
      <c r="BD816" s="1">
        <f>IFERROR(VLOOKUP(AY816,B761:AF1135,29,FALSE),"")</f>
        <v>0.45388838060384262</v>
      </c>
      <c r="BE816" s="1">
        <f>IFERROR(VLOOKUP(AY816,B761:AF1135,30,FALSE),"")</f>
        <v>0</v>
      </c>
      <c r="BF816" s="1">
        <f>IFERROR(VLOOKUP(AY816,B761:AF1135,31,FALSE),"")</f>
        <v>0</v>
      </c>
    </row>
    <row r="817" spans="1:58" x14ac:dyDescent="0.25">
      <c r="A817">
        <v>2011</v>
      </c>
      <c r="B817" t="s">
        <v>121</v>
      </c>
      <c r="C817" t="s">
        <v>122</v>
      </c>
      <c r="D817">
        <v>54375</v>
      </c>
      <c r="E817">
        <v>6032</v>
      </c>
      <c r="F817">
        <v>21307</v>
      </c>
      <c r="G817">
        <v>27036</v>
      </c>
      <c r="H817">
        <v>4793</v>
      </c>
      <c r="I817">
        <v>454</v>
      </c>
      <c r="J817">
        <v>1323</v>
      </c>
      <c r="K817">
        <v>3016</v>
      </c>
      <c r="AA817" s="1">
        <f t="shared" si="116"/>
        <v>1</v>
      </c>
      <c r="AB817" s="1">
        <f t="shared" si="117"/>
        <v>9.4721468808679321E-2</v>
      </c>
      <c r="AC817" s="1">
        <f t="shared" si="118"/>
        <v>0.27602754016273734</v>
      </c>
      <c r="AD817" s="1">
        <f t="shared" si="119"/>
        <v>0.6292509910285834</v>
      </c>
      <c r="AY817" s="2" t="s">
        <v>577</v>
      </c>
      <c r="AZ817" s="3" t="s">
        <v>874</v>
      </c>
      <c r="BA817" s="1">
        <f>IFERROR(VLOOKUP(AY817,B761:AF1135,26,FALSE),"")</f>
        <v>1</v>
      </c>
      <c r="BB817" s="1">
        <f>IFERROR(VLOOKUP(AY817,B761:AF1135,27,FALSE),"")</f>
        <v>0.11283790147876048</v>
      </c>
      <c r="BC817" s="1">
        <f>IFERROR(VLOOKUP(AY817,B761:AF1135,28,FALSE),"")</f>
        <v>0.2577941037957992</v>
      </c>
      <c r="BD817" s="1">
        <f>IFERROR(VLOOKUP(AY817,B761:AF1135,29,FALSE),"")</f>
        <v>0.62936799472544036</v>
      </c>
      <c r="BE817" s="1">
        <f>IFERROR(VLOOKUP(AY817,B761:AF1135,30,FALSE),"")</f>
        <v>0</v>
      </c>
      <c r="BF817" s="1">
        <f>IFERROR(VLOOKUP(AY817,B761:AF1135,31,FALSE),"")</f>
        <v>0</v>
      </c>
    </row>
    <row r="818" spans="1:58" x14ac:dyDescent="0.25">
      <c r="A818">
        <v>2011</v>
      </c>
      <c r="B818" t="s">
        <v>123</v>
      </c>
      <c r="C818" t="s">
        <v>124</v>
      </c>
      <c r="D818">
        <v>87321</v>
      </c>
      <c r="E818">
        <v>7399</v>
      </c>
      <c r="F818">
        <v>30915</v>
      </c>
      <c r="G818">
        <v>49007</v>
      </c>
      <c r="H818">
        <v>7831</v>
      </c>
      <c r="I818">
        <v>622</v>
      </c>
      <c r="J818">
        <v>1939</v>
      </c>
      <c r="K818">
        <v>5270</v>
      </c>
      <c r="AA818" s="1">
        <f t="shared" si="116"/>
        <v>1</v>
      </c>
      <c r="AB818" s="1">
        <f t="shared" si="117"/>
        <v>7.942791469799515E-2</v>
      </c>
      <c r="AC818" s="1">
        <f t="shared" si="118"/>
        <v>0.24760566977397522</v>
      </c>
      <c r="AD818" s="1">
        <f t="shared" si="119"/>
        <v>0.6729664155280296</v>
      </c>
      <c r="AY818" s="2" t="s">
        <v>479</v>
      </c>
      <c r="AZ818" s="4" t="s">
        <v>872</v>
      </c>
      <c r="BA818" s="1">
        <f>IFERROR(VLOOKUP(AY818,B761:AF1135,26,FALSE),"")</f>
        <v>1</v>
      </c>
      <c r="BB818" s="1">
        <f>IFERROR(VLOOKUP(AY818,B761:AF1135,27,FALSE),"")</f>
        <v>5.5744306027431738E-2</v>
      </c>
      <c r="BC818" s="1">
        <f>IFERROR(VLOOKUP(AY818,B761:AF1135,28,FALSE),"")</f>
        <v>0.19290298225745564</v>
      </c>
      <c r="BD818" s="1">
        <f>IFERROR(VLOOKUP(AY818,B761:AF1135,29,FALSE),"")</f>
        <v>0.75135271171511264</v>
      </c>
      <c r="BE818" s="1">
        <f>IFERROR(VLOOKUP(AY818,B761:AF1135,30,FALSE),"")</f>
        <v>0</v>
      </c>
      <c r="BF818" s="1">
        <f>IFERROR(VLOOKUP(AY818,B761:AF1135,31,FALSE),"")</f>
        <v>0</v>
      </c>
    </row>
    <row r="819" spans="1:58" x14ac:dyDescent="0.25">
      <c r="A819">
        <v>2011</v>
      </c>
      <c r="B819" t="s">
        <v>125</v>
      </c>
      <c r="C819" t="s">
        <v>126</v>
      </c>
      <c r="D819">
        <v>153821</v>
      </c>
      <c r="E819">
        <v>16741</v>
      </c>
      <c r="F819">
        <v>56599</v>
      </c>
      <c r="G819">
        <v>80481</v>
      </c>
      <c r="H819">
        <v>13691</v>
      </c>
      <c r="I819">
        <v>1557</v>
      </c>
      <c r="J819">
        <v>4014</v>
      </c>
      <c r="K819">
        <v>8120</v>
      </c>
      <c r="AA819" s="1">
        <f t="shared" si="116"/>
        <v>1</v>
      </c>
      <c r="AB819" s="1">
        <f t="shared" si="117"/>
        <v>0.11372434445986414</v>
      </c>
      <c r="AC819" s="1">
        <f t="shared" si="118"/>
        <v>0.29318530421444744</v>
      </c>
      <c r="AD819" s="1">
        <f t="shared" si="119"/>
        <v>0.59309035132568844</v>
      </c>
      <c r="AY819" s="2" t="s">
        <v>79</v>
      </c>
      <c r="AZ819" s="4" t="s">
        <v>872</v>
      </c>
      <c r="BA819" s="1">
        <f>IFERROR(VLOOKUP(AY819,B761:AF1135,26,FALSE),"")</f>
        <v>1</v>
      </c>
      <c r="BB819" s="1">
        <f>IFERROR(VLOOKUP(AY819,B761:AF1135,27,FALSE),"")</f>
        <v>0.13068074674712427</v>
      </c>
      <c r="BC819" s="1">
        <f>IFERROR(VLOOKUP(AY819,B761:AF1135,28,FALSE),"")</f>
        <v>0.27531585894776539</v>
      </c>
      <c r="BD819" s="1">
        <f>IFERROR(VLOOKUP(AY819,B761:AF1135,29,FALSE),"")</f>
        <v>0.59400339430511029</v>
      </c>
      <c r="BE819" s="1">
        <f>IFERROR(VLOOKUP(AY819,B761:AF1135,30,FALSE),"")</f>
        <v>0</v>
      </c>
      <c r="BF819" s="1">
        <f>IFERROR(VLOOKUP(AY819,B761:AF1135,31,FALSE),"")</f>
        <v>0</v>
      </c>
    </row>
    <row r="820" spans="1:58" x14ac:dyDescent="0.25">
      <c r="A820">
        <v>2011</v>
      </c>
      <c r="B820" t="s">
        <v>127</v>
      </c>
      <c r="C820" t="s">
        <v>128</v>
      </c>
      <c r="D820">
        <v>47344</v>
      </c>
      <c r="E820">
        <v>4471</v>
      </c>
      <c r="F820">
        <v>19521</v>
      </c>
      <c r="G820">
        <v>23352</v>
      </c>
      <c r="H820">
        <v>4364</v>
      </c>
      <c r="I820">
        <v>514</v>
      </c>
      <c r="J820">
        <v>1422</v>
      </c>
      <c r="K820">
        <v>2428</v>
      </c>
      <c r="AA820" s="1">
        <f t="shared" si="116"/>
        <v>1</v>
      </c>
      <c r="AB820" s="1">
        <f t="shared" si="117"/>
        <v>0.11778185151237397</v>
      </c>
      <c r="AC820" s="1">
        <f t="shared" si="118"/>
        <v>0.32584784601283229</v>
      </c>
      <c r="AD820" s="1">
        <f t="shared" si="119"/>
        <v>0.5563703024747938</v>
      </c>
      <c r="AY820" s="2" t="s">
        <v>627</v>
      </c>
      <c r="AZ820" s="3" t="s">
        <v>869</v>
      </c>
      <c r="BA820" s="1">
        <f>IFERROR(VLOOKUP(AY820,B761:AF1135,26,FALSE),"")</f>
        <v>1</v>
      </c>
      <c r="BB820" s="1">
        <f>IFERROR(VLOOKUP(AY820,B761:AF1135,27,FALSE),"")</f>
        <v>8.9227693076730813E-2</v>
      </c>
      <c r="BC820" s="1">
        <f>IFERROR(VLOOKUP(AY820,B761:AF1135,28,FALSE),"")</f>
        <v>0.25993501624593851</v>
      </c>
      <c r="BD820" s="1">
        <f>IFERROR(VLOOKUP(AY820,B761:AF1135,29,FALSE),"")</f>
        <v>0.65083729067733065</v>
      </c>
      <c r="BE820" s="1">
        <f>IFERROR(VLOOKUP(AY820,B761:AF1135,30,FALSE),"")</f>
        <v>0</v>
      </c>
      <c r="BF820" s="1">
        <f>IFERROR(VLOOKUP(AY820,B761:AF1135,31,FALSE),"")</f>
        <v>0</v>
      </c>
    </row>
    <row r="821" spans="1:58" x14ac:dyDescent="0.25">
      <c r="A821">
        <v>2011</v>
      </c>
      <c r="B821" t="s">
        <v>129</v>
      </c>
      <c r="C821" t="s">
        <v>130</v>
      </c>
      <c r="D821">
        <v>50611</v>
      </c>
      <c r="E821">
        <v>4776</v>
      </c>
      <c r="F821">
        <v>18922</v>
      </c>
      <c r="G821">
        <v>26913</v>
      </c>
      <c r="H821">
        <v>4402</v>
      </c>
      <c r="I821">
        <v>362</v>
      </c>
      <c r="J821">
        <v>1187</v>
      </c>
      <c r="K821">
        <v>2853</v>
      </c>
      <c r="AA821" s="1">
        <f t="shared" si="116"/>
        <v>1</v>
      </c>
      <c r="AB821" s="1">
        <f t="shared" si="117"/>
        <v>8.2235347569286688E-2</v>
      </c>
      <c r="AC821" s="1">
        <f t="shared" si="118"/>
        <v>0.26965015901862788</v>
      </c>
      <c r="AD821" s="1">
        <f t="shared" si="119"/>
        <v>0.64811449341208538</v>
      </c>
      <c r="AY821" s="2" t="s">
        <v>389</v>
      </c>
      <c r="AZ821" s="3" t="s">
        <v>870</v>
      </c>
      <c r="BA821" s="1">
        <f>IFERROR(VLOOKUP(AY821,B761:AF1135,26,FALSE),"")</f>
        <v>1</v>
      </c>
      <c r="BB821" s="1">
        <f>IFERROR(VLOOKUP(AY821,B761:AF1135,27,FALSE),"")</f>
        <v>0.73566878980891715</v>
      </c>
      <c r="BC821" s="1">
        <f>IFERROR(VLOOKUP(AY821,B761:AF1135,28,FALSE),"")</f>
        <v>0.19745222929936307</v>
      </c>
      <c r="BD821" s="1">
        <f>IFERROR(VLOOKUP(AY821,B761:AF1135,29,FALSE),"")</f>
        <v>6.6878980891719744E-2</v>
      </c>
      <c r="BE821" s="1">
        <f>IFERROR(VLOOKUP(AY821,B761:AF1135,30,FALSE),"")</f>
        <v>0</v>
      </c>
      <c r="BF821" s="1">
        <f>IFERROR(VLOOKUP(AY821,B761:AF1135,31,FALSE),"")</f>
        <v>0</v>
      </c>
    </row>
    <row r="822" spans="1:58" x14ac:dyDescent="0.25">
      <c r="A822">
        <v>2011</v>
      </c>
      <c r="B822" t="s">
        <v>131</v>
      </c>
      <c r="C822" t="s">
        <v>132</v>
      </c>
      <c r="D822">
        <v>106427</v>
      </c>
      <c r="E822">
        <v>23273</v>
      </c>
      <c r="F822">
        <v>45994</v>
      </c>
      <c r="G822">
        <v>37160</v>
      </c>
      <c r="H822">
        <v>10953</v>
      </c>
      <c r="I822">
        <v>2869</v>
      </c>
      <c r="J822">
        <v>3451</v>
      </c>
      <c r="K822">
        <v>4633</v>
      </c>
      <c r="AA822" s="1">
        <f t="shared" si="116"/>
        <v>1</v>
      </c>
      <c r="AB822" s="1">
        <f t="shared" si="117"/>
        <v>0.26193736875741808</v>
      </c>
      <c r="AC822" s="1">
        <f t="shared" si="118"/>
        <v>0.31507349584588695</v>
      </c>
      <c r="AD822" s="1">
        <f t="shared" si="119"/>
        <v>0.42298913539669497</v>
      </c>
      <c r="AY822" s="2" t="s">
        <v>325</v>
      </c>
      <c r="AZ822" s="4" t="s">
        <v>872</v>
      </c>
      <c r="BA822" s="1">
        <f>IFERROR(VLOOKUP(AY822,B761:AF1135,26,FALSE),"")</f>
        <v>1</v>
      </c>
      <c r="BB822" s="1">
        <f>IFERROR(VLOOKUP(AY822,B761:AF1135,27,FALSE),"")</f>
        <v>0.2092109785437227</v>
      </c>
      <c r="BC822" s="1">
        <f>IFERROR(VLOOKUP(AY822,B761:AF1135,28,FALSE),"")</f>
        <v>0.30618156822310599</v>
      </c>
      <c r="BD822" s="1">
        <f>IFERROR(VLOOKUP(AY822,B761:AF1135,29,FALSE),"")</f>
        <v>0.48460745323317128</v>
      </c>
      <c r="BE822" s="1">
        <f>IFERROR(VLOOKUP(AY822,B761:AF1135,30,FALSE),"")</f>
        <v>0</v>
      </c>
      <c r="BF822" s="1">
        <f>IFERROR(VLOOKUP(AY822,B761:AF1135,31,FALSE),"")</f>
        <v>0</v>
      </c>
    </row>
    <row r="823" spans="1:58" x14ac:dyDescent="0.25">
      <c r="A823">
        <v>2011</v>
      </c>
      <c r="B823" t="s">
        <v>133</v>
      </c>
      <c r="C823" t="s">
        <v>134</v>
      </c>
      <c r="D823">
        <v>82725</v>
      </c>
      <c r="E823">
        <v>8262</v>
      </c>
      <c r="F823">
        <v>28038</v>
      </c>
      <c r="G823">
        <v>46425</v>
      </c>
      <c r="H823">
        <v>8331</v>
      </c>
      <c r="I823">
        <v>830</v>
      </c>
      <c r="J823">
        <v>2037</v>
      </c>
      <c r="K823">
        <v>5464</v>
      </c>
      <c r="AA823" s="1">
        <f t="shared" si="116"/>
        <v>1</v>
      </c>
      <c r="AB823" s="1">
        <f t="shared" si="117"/>
        <v>9.9627895810827038E-2</v>
      </c>
      <c r="AC823" s="1">
        <f t="shared" si="118"/>
        <v>0.24450846236946344</v>
      </c>
      <c r="AD823" s="1">
        <f t="shared" si="119"/>
        <v>0.65586364181970946</v>
      </c>
      <c r="AY823" s="2" t="s">
        <v>51</v>
      </c>
      <c r="AZ823" s="3" t="s">
        <v>874</v>
      </c>
      <c r="BA823" s="1">
        <f>IFERROR(VLOOKUP(AY823,B761:AF1135,26,FALSE),"")</f>
        <v>1</v>
      </c>
      <c r="BB823" s="1">
        <f>IFERROR(VLOOKUP(AY823,B761:AF1135,27,FALSE),"")</f>
        <v>0.15698340011448197</v>
      </c>
      <c r="BC823" s="1">
        <f>IFERROR(VLOOKUP(AY823,B761:AF1135,28,FALSE),"")</f>
        <v>0.28692043503148257</v>
      </c>
      <c r="BD823" s="1">
        <f>IFERROR(VLOOKUP(AY823,B761:AF1135,29,FALSE),"")</f>
        <v>0.55609616485403546</v>
      </c>
      <c r="BE823" s="1">
        <f>IFERROR(VLOOKUP(AY823,B761:AF1135,30,FALSE),"")</f>
        <v>0</v>
      </c>
      <c r="BF823" s="1">
        <f>IFERROR(VLOOKUP(AY823,B761:AF1135,31,FALSE),"")</f>
        <v>0</v>
      </c>
    </row>
    <row r="824" spans="1:58" x14ac:dyDescent="0.25">
      <c r="A824">
        <v>2011</v>
      </c>
      <c r="B824" t="s">
        <v>135</v>
      </c>
      <c r="C824" t="s">
        <v>136</v>
      </c>
      <c r="D824">
        <v>229539</v>
      </c>
      <c r="E824">
        <v>46904</v>
      </c>
      <c r="F824">
        <v>92933</v>
      </c>
      <c r="G824">
        <v>89702</v>
      </c>
      <c r="H824">
        <v>24873</v>
      </c>
      <c r="I824">
        <v>5365</v>
      </c>
      <c r="J824">
        <v>8191</v>
      </c>
      <c r="K824">
        <v>11317</v>
      </c>
      <c r="AA824" s="1">
        <f t="shared" si="116"/>
        <v>1</v>
      </c>
      <c r="AB824" s="1">
        <f t="shared" si="117"/>
        <v>0.21569573433039843</v>
      </c>
      <c r="AC824" s="1">
        <f t="shared" si="118"/>
        <v>0.32931290958066978</v>
      </c>
      <c r="AD824" s="1">
        <f t="shared" si="119"/>
        <v>0.45499135608893176</v>
      </c>
      <c r="AY824" s="2" t="s">
        <v>205</v>
      </c>
      <c r="AZ824" s="3" t="s">
        <v>871</v>
      </c>
      <c r="BA824" s="1">
        <f>IFERROR(VLOOKUP(AY824,B761:AF1135,26,FALSE),"")</f>
        <v>1</v>
      </c>
      <c r="BB824" s="1">
        <f>IFERROR(VLOOKUP(AY824,B761:AF1135,27,FALSE),"")</f>
        <v>0.20902169228559114</v>
      </c>
      <c r="BC824" s="1">
        <f>IFERROR(VLOOKUP(AY824,B761:AF1135,28,FALSE),"")</f>
        <v>0.36287889671024276</v>
      </c>
      <c r="BD824" s="1">
        <f>IFERROR(VLOOKUP(AY824,B761:AF1135,29,FALSE),"")</f>
        <v>0.42809941100416604</v>
      </c>
      <c r="BE824" s="1">
        <f>IFERROR(VLOOKUP(AY824,B761:AF1135,30,FALSE),"")</f>
        <v>0</v>
      </c>
      <c r="BF824" s="1">
        <f>IFERROR(VLOOKUP(AY824,B761:AF1135,31,FALSE),"")</f>
        <v>0</v>
      </c>
    </row>
    <row r="825" spans="1:58" x14ac:dyDescent="0.25">
      <c r="A825">
        <v>2011</v>
      </c>
      <c r="B825" t="s">
        <v>137</v>
      </c>
      <c r="C825" t="s">
        <v>138</v>
      </c>
      <c r="D825">
        <v>297200</v>
      </c>
      <c r="E825">
        <v>64028</v>
      </c>
      <c r="F825">
        <v>123260</v>
      </c>
      <c r="G825">
        <v>109912</v>
      </c>
      <c r="H825">
        <v>33481</v>
      </c>
      <c r="I825">
        <v>7478</v>
      </c>
      <c r="J825">
        <v>11450</v>
      </c>
      <c r="K825">
        <v>14553</v>
      </c>
      <c r="AA825" s="1">
        <f t="shared" si="116"/>
        <v>1</v>
      </c>
      <c r="AB825" s="1">
        <f t="shared" si="117"/>
        <v>0.22335055703234671</v>
      </c>
      <c r="AC825" s="1">
        <f t="shared" si="118"/>
        <v>0.3419850064215525</v>
      </c>
      <c r="AD825" s="1">
        <f t="shared" si="119"/>
        <v>0.43466443654610076</v>
      </c>
      <c r="AY825" t="s">
        <v>593</v>
      </c>
      <c r="AZ825" s="4" t="s">
        <v>874</v>
      </c>
      <c r="BA825" s="1">
        <f>IFERROR(VLOOKUP(AY825,B761:AF1135,26,FALSE),"")</f>
        <v>1</v>
      </c>
      <c r="BB825" s="1">
        <f>IFERROR(VLOOKUP(AY825,B761:AF1135,27,FALSE),"")</f>
        <v>0.12412132510000388</v>
      </c>
      <c r="BC825" s="1">
        <f>IFERROR(VLOOKUP(AY825,B761:AF1135,28,FALSE),"")</f>
        <v>0.29271039652025321</v>
      </c>
      <c r="BD825" s="1">
        <f>IFERROR(VLOOKUP(AY825,B761:AF1135,29,FALSE),"")</f>
        <v>0.58316827837974294</v>
      </c>
      <c r="BE825" s="1">
        <f>IFERROR(VLOOKUP(AY825,B761:AF1135,30,FALSE),"")</f>
        <v>0</v>
      </c>
      <c r="BF825" s="1">
        <f>IFERROR(VLOOKUP(AY825,B761:AF1135,31,FALSE),"")</f>
        <v>0</v>
      </c>
    </row>
    <row r="826" spans="1:58" x14ac:dyDescent="0.25">
      <c r="A826">
        <v>2011</v>
      </c>
      <c r="B826" t="s">
        <v>139</v>
      </c>
      <c r="C826" t="s">
        <v>140</v>
      </c>
      <c r="D826">
        <v>255334</v>
      </c>
      <c r="E826">
        <v>50111</v>
      </c>
      <c r="F826">
        <v>100445</v>
      </c>
      <c r="G826">
        <v>104778</v>
      </c>
      <c r="H826">
        <v>28158</v>
      </c>
      <c r="I826">
        <v>5474</v>
      </c>
      <c r="J826">
        <v>8751</v>
      </c>
      <c r="K826">
        <v>13933</v>
      </c>
      <c r="AA826" s="1">
        <f t="shared" ref="AA826:AA889" si="120">H826/$H826</f>
        <v>1</v>
      </c>
      <c r="AB826" s="1">
        <f t="shared" ref="AB826:AB889" si="121">I826/$H826</f>
        <v>0.19440301157752682</v>
      </c>
      <c r="AC826" s="1">
        <f t="shared" ref="AC826:AC889" si="122">J826/$H826</f>
        <v>0.31078201576816533</v>
      </c>
      <c r="AD826" s="1">
        <f t="shared" ref="AD826:AD889" si="123">K826/$H826</f>
        <v>0.49481497265430785</v>
      </c>
      <c r="AY826" s="2" t="s">
        <v>641</v>
      </c>
      <c r="AZ826" s="3" t="s">
        <v>874</v>
      </c>
      <c r="BA826" s="1">
        <f>IFERROR(VLOOKUP(AY826,B761:AF1135,26,FALSE),"")</f>
        <v>1</v>
      </c>
      <c r="BB826" s="1">
        <f>IFERROR(VLOOKUP(AY826,B761:AF1135,27,FALSE),"")</f>
        <v>6.8146691021497827E-2</v>
      </c>
      <c r="BC826" s="1">
        <f>IFERROR(VLOOKUP(AY826,B761:AF1135,28,FALSE),"")</f>
        <v>0.21792890262751158</v>
      </c>
      <c r="BD826" s="1">
        <f>IFERROR(VLOOKUP(AY826,B761:AF1135,29,FALSE),"")</f>
        <v>0.71392440635099064</v>
      </c>
      <c r="BE826" s="1">
        <f>IFERROR(VLOOKUP(AY826,B761:AF1135,30,FALSE),"")</f>
        <v>0</v>
      </c>
      <c r="BF826" s="1">
        <f>IFERROR(VLOOKUP(AY826,B761:AF1135,31,FALSE),"")</f>
        <v>0</v>
      </c>
    </row>
    <row r="827" spans="1:58" x14ac:dyDescent="0.25">
      <c r="A827">
        <v>2011</v>
      </c>
      <c r="B827" t="s">
        <v>141</v>
      </c>
      <c r="C827" t="s">
        <v>142</v>
      </c>
      <c r="D827">
        <v>539064</v>
      </c>
      <c r="E827">
        <v>142368</v>
      </c>
      <c r="F827">
        <v>222078</v>
      </c>
      <c r="G827">
        <v>174618</v>
      </c>
      <c r="H827">
        <v>82941</v>
      </c>
      <c r="I827">
        <v>29235</v>
      </c>
      <c r="J827">
        <v>26383</v>
      </c>
      <c r="K827">
        <v>27323</v>
      </c>
      <c r="AA827" s="1">
        <f t="shared" si="120"/>
        <v>1</v>
      </c>
      <c r="AB827" s="1">
        <f t="shared" si="121"/>
        <v>0.35247947336058161</v>
      </c>
      <c r="AC827" s="1">
        <f t="shared" si="122"/>
        <v>0.31809358459627929</v>
      </c>
      <c r="AD827" s="1">
        <f t="shared" si="123"/>
        <v>0.3294269420431391</v>
      </c>
      <c r="AY827" s="2" t="s">
        <v>269</v>
      </c>
      <c r="AZ827" s="3" t="s">
        <v>869</v>
      </c>
      <c r="BA827" s="1">
        <f>IFERROR(VLOOKUP(AY827,B761:AF1135,26,FALSE),"")</f>
        <v>1</v>
      </c>
      <c r="BB827" s="1">
        <f>IFERROR(VLOOKUP(AY827,B761:AF1135,27,FALSE),"")</f>
        <v>0.32649701625625899</v>
      </c>
      <c r="BC827" s="1">
        <f>IFERROR(VLOOKUP(AY827,B761:AF1135,28,FALSE),"")</f>
        <v>0.31700848252052038</v>
      </c>
      <c r="BD827" s="1">
        <f>IFERROR(VLOOKUP(AY827,B761:AF1135,29,FALSE),"")</f>
        <v>0.35649450122322063</v>
      </c>
      <c r="BE827" s="1">
        <f>IFERROR(VLOOKUP(AY827,B761:AF1135,30,FALSE),"")</f>
        <v>0</v>
      </c>
      <c r="BF827" s="1">
        <f>IFERROR(VLOOKUP(AY827,B761:AF1135,31,FALSE),"")</f>
        <v>0</v>
      </c>
    </row>
    <row r="828" spans="1:58" x14ac:dyDescent="0.25">
      <c r="A828">
        <v>2011</v>
      </c>
      <c r="B828" t="s">
        <v>143</v>
      </c>
      <c r="C828" t="s">
        <v>144</v>
      </c>
      <c r="D828">
        <v>515315</v>
      </c>
      <c r="E828">
        <v>118685</v>
      </c>
      <c r="F828">
        <v>219119</v>
      </c>
      <c r="G828">
        <v>177511</v>
      </c>
      <c r="H828">
        <v>60957</v>
      </c>
      <c r="I828">
        <v>15631</v>
      </c>
      <c r="J828">
        <v>21959</v>
      </c>
      <c r="K828">
        <v>23367</v>
      </c>
      <c r="AA828" s="1">
        <f t="shared" si="120"/>
        <v>1</v>
      </c>
      <c r="AB828" s="1">
        <f t="shared" si="121"/>
        <v>0.25642666141706449</v>
      </c>
      <c r="AC828" s="1">
        <f t="shared" si="122"/>
        <v>0.36023754449858097</v>
      </c>
      <c r="AD828" s="1">
        <f t="shared" si="123"/>
        <v>0.38333579408435453</v>
      </c>
      <c r="AY828" s="2" t="s">
        <v>121</v>
      </c>
      <c r="AZ828" s="3" t="s">
        <v>874</v>
      </c>
      <c r="BA828" s="1">
        <f>IFERROR(VLOOKUP(AY828,B761:AF1135,26,FALSE),"")</f>
        <v>1</v>
      </c>
      <c r="BB828" s="1">
        <f>IFERROR(VLOOKUP(AY828,B761:AF1135,27,FALSE),"")</f>
        <v>9.4721468808679321E-2</v>
      </c>
      <c r="BC828" s="1">
        <f>IFERROR(VLOOKUP(AY828,B761:AF1135,28,FALSE),"")</f>
        <v>0.27602754016273734</v>
      </c>
      <c r="BD828" s="1">
        <f>IFERROR(VLOOKUP(AY828,B761:AF1135,29,FALSE),"")</f>
        <v>0.6292509910285834</v>
      </c>
      <c r="BE828" s="1">
        <f>IFERROR(VLOOKUP(AY828,B761:AF1135,30,FALSE),"")</f>
        <v>0</v>
      </c>
      <c r="BF828" s="1">
        <f>IFERROR(VLOOKUP(AY828,B761:AF1135,31,FALSE),"")</f>
        <v>0</v>
      </c>
    </row>
    <row r="829" spans="1:58" x14ac:dyDescent="0.25">
      <c r="A829">
        <v>2011</v>
      </c>
      <c r="B829" t="s">
        <v>145</v>
      </c>
      <c r="C829" t="s">
        <v>146</v>
      </c>
      <c r="D829">
        <v>202376</v>
      </c>
      <c r="E829">
        <v>40871</v>
      </c>
      <c r="F829">
        <v>82426</v>
      </c>
      <c r="G829">
        <v>79079</v>
      </c>
      <c r="H829">
        <v>21213</v>
      </c>
      <c r="I829">
        <v>4734</v>
      </c>
      <c r="J829">
        <v>7069</v>
      </c>
      <c r="K829">
        <v>9410</v>
      </c>
      <c r="AA829" s="1">
        <f t="shared" si="120"/>
        <v>1</v>
      </c>
      <c r="AB829" s="1">
        <f t="shared" si="121"/>
        <v>0.22316504030547307</v>
      </c>
      <c r="AC829" s="1">
        <f t="shared" si="122"/>
        <v>0.33323905152500827</v>
      </c>
      <c r="AD829" s="1">
        <f t="shared" si="123"/>
        <v>0.44359590816951872</v>
      </c>
      <c r="AY829" s="2" t="s">
        <v>579</v>
      </c>
      <c r="AZ829" s="3" t="s">
        <v>871</v>
      </c>
      <c r="BA829" s="1">
        <f>IFERROR(VLOOKUP(AY829,B761:AF1135,26,FALSE),"")</f>
        <v>1</v>
      </c>
      <c r="BB829" s="1">
        <f>IFERROR(VLOOKUP(AY829,B761:AF1135,27,FALSE),"")</f>
        <v>0.1672521634821352</v>
      </c>
      <c r="BC829" s="1">
        <f>IFERROR(VLOOKUP(AY829,B761:AF1135,28,FALSE),"")</f>
        <v>0.32602176334504329</v>
      </c>
      <c r="BD829" s="1">
        <f>IFERROR(VLOOKUP(AY829,B761:AF1135,29,FALSE),"")</f>
        <v>0.50672607317282148</v>
      </c>
      <c r="BE829" s="1">
        <f>IFERROR(VLOOKUP(AY829,B761:AF1135,30,FALSE),"")</f>
        <v>0</v>
      </c>
      <c r="BF829" s="1">
        <f>IFERROR(VLOOKUP(AY829,B761:AF1135,31,FALSE),"")</f>
        <v>0</v>
      </c>
    </row>
    <row r="830" spans="1:58" x14ac:dyDescent="0.25">
      <c r="A830">
        <v>2011</v>
      </c>
      <c r="B830" t="s">
        <v>147</v>
      </c>
      <c r="C830" t="s">
        <v>148</v>
      </c>
      <c r="D830">
        <v>416840</v>
      </c>
      <c r="E830">
        <v>80080</v>
      </c>
      <c r="F830">
        <v>168430</v>
      </c>
      <c r="G830">
        <v>168330</v>
      </c>
      <c r="H830">
        <v>48079</v>
      </c>
      <c r="I830">
        <v>10870</v>
      </c>
      <c r="J830">
        <v>15992</v>
      </c>
      <c r="K830">
        <v>21217</v>
      </c>
      <c r="AA830" s="1">
        <f t="shared" si="120"/>
        <v>1</v>
      </c>
      <c r="AB830" s="1">
        <f t="shared" si="121"/>
        <v>0.22608623307473116</v>
      </c>
      <c r="AC830" s="1">
        <f t="shared" si="122"/>
        <v>0.33261923084922729</v>
      </c>
      <c r="AD830" s="1">
        <f t="shared" si="123"/>
        <v>0.44129453607604152</v>
      </c>
      <c r="AY830" s="2" t="s">
        <v>425</v>
      </c>
      <c r="AZ830" s="3" t="s">
        <v>870</v>
      </c>
      <c r="BA830" s="1">
        <f>IFERROR(VLOOKUP(AY830,B761:AF1135,26,FALSE),"")</f>
        <v>1</v>
      </c>
      <c r="BB830" s="1">
        <f>IFERROR(VLOOKUP(AY830,B761:AF1135,27,FALSE),"")</f>
        <v>0.27783734839278479</v>
      </c>
      <c r="BC830" s="1">
        <f>IFERROR(VLOOKUP(AY830,B761:AF1135,28,FALSE),"")</f>
        <v>0.35549360211594827</v>
      </c>
      <c r="BD830" s="1">
        <f>IFERROR(VLOOKUP(AY830,B761:AF1135,29,FALSE),"")</f>
        <v>0.36666904949126694</v>
      </c>
      <c r="BE830" s="1">
        <f>IFERROR(VLOOKUP(AY830,B761:AF1135,30,FALSE),"")</f>
        <v>0</v>
      </c>
      <c r="BF830" s="1">
        <f>IFERROR(VLOOKUP(AY830,B761:AF1135,31,FALSE),"")</f>
        <v>0</v>
      </c>
    </row>
    <row r="831" spans="1:58" x14ac:dyDescent="0.25">
      <c r="A831">
        <v>2011</v>
      </c>
      <c r="B831" t="s">
        <v>149</v>
      </c>
      <c r="C831" t="s">
        <v>150</v>
      </c>
      <c r="D831">
        <v>731373</v>
      </c>
      <c r="E831">
        <v>182101</v>
      </c>
      <c r="F831">
        <v>290350</v>
      </c>
      <c r="G831">
        <v>258922</v>
      </c>
      <c r="H831">
        <v>101666</v>
      </c>
      <c r="I831">
        <v>30634</v>
      </c>
      <c r="J831">
        <v>32667</v>
      </c>
      <c r="K831">
        <v>38365</v>
      </c>
      <c r="AA831" s="1">
        <f t="shared" si="120"/>
        <v>1</v>
      </c>
      <c r="AB831" s="1">
        <f t="shared" si="121"/>
        <v>0.30132000865579445</v>
      </c>
      <c r="AC831" s="1">
        <f t="shared" si="122"/>
        <v>0.32131686109417112</v>
      </c>
      <c r="AD831" s="1">
        <f t="shared" si="123"/>
        <v>0.37736313025003443</v>
      </c>
      <c r="AY831" s="2" t="s">
        <v>341</v>
      </c>
      <c r="AZ831" s="4" t="s">
        <v>872</v>
      </c>
      <c r="BA831" s="1">
        <f>IFERROR(VLOOKUP(AY831,B761:AF1135,26,FALSE),"")</f>
        <v>1</v>
      </c>
      <c r="BB831" s="1">
        <f>IFERROR(VLOOKUP(AY831,B761:AF1135,27,FALSE),"")</f>
        <v>0.10205778424443983</v>
      </c>
      <c r="BC831" s="1">
        <f>IFERROR(VLOOKUP(AY831,B761:AF1135,28,FALSE),"")</f>
        <v>0.26979837871544377</v>
      </c>
      <c r="BD831" s="1">
        <f>IFERROR(VLOOKUP(AY831,B761:AF1135,29,FALSE),"")</f>
        <v>0.62814383704011645</v>
      </c>
      <c r="BE831" s="1">
        <f>IFERROR(VLOOKUP(AY831,B761:AF1135,30,FALSE),"")</f>
        <v>0</v>
      </c>
      <c r="BF831" s="1">
        <f>IFERROR(VLOOKUP(AY831,B761:AF1135,31,FALSE),"")</f>
        <v>0</v>
      </c>
    </row>
    <row r="832" spans="1:58" x14ac:dyDescent="0.25">
      <c r="A832">
        <v>2011</v>
      </c>
      <c r="B832" t="s">
        <v>151</v>
      </c>
      <c r="C832" t="s">
        <v>152</v>
      </c>
      <c r="D832">
        <v>322264</v>
      </c>
      <c r="E832">
        <v>64963</v>
      </c>
      <c r="F832">
        <v>131624</v>
      </c>
      <c r="G832">
        <v>125677</v>
      </c>
      <c r="H832">
        <v>35236</v>
      </c>
      <c r="I832">
        <v>7196</v>
      </c>
      <c r="J832">
        <v>11780</v>
      </c>
      <c r="K832">
        <v>16260</v>
      </c>
      <c r="AA832" s="1">
        <f t="shared" si="120"/>
        <v>1</v>
      </c>
      <c r="AB832" s="1">
        <f t="shared" si="121"/>
        <v>0.2042229537972528</v>
      </c>
      <c r="AC832" s="1">
        <f t="shared" si="122"/>
        <v>0.33431717561584745</v>
      </c>
      <c r="AD832" s="1">
        <f t="shared" si="123"/>
        <v>0.46145987058689975</v>
      </c>
      <c r="AY832" s="2" t="s">
        <v>9</v>
      </c>
      <c r="AZ832" s="3" t="s">
        <v>871</v>
      </c>
      <c r="BA832" s="1">
        <f>IFERROR(VLOOKUP(AY832,B761:AF1135,26,FALSE),"")</f>
        <v>1</v>
      </c>
      <c r="BB832" s="1">
        <f>IFERROR(VLOOKUP(AY832,B761:AF1135,27,FALSE),"")</f>
        <v>0.25300877748620032</v>
      </c>
      <c r="BC832" s="1">
        <f>IFERROR(VLOOKUP(AY832,B761:AF1135,28,FALSE),"")</f>
        <v>0.33616867251832411</v>
      </c>
      <c r="BD832" s="1">
        <f>IFERROR(VLOOKUP(AY832,B761:AF1135,29,FALSE),"")</f>
        <v>0.41082254999547552</v>
      </c>
      <c r="BE832" s="1">
        <f>IFERROR(VLOOKUP(AY832,B761:AF1135,30,FALSE),"")</f>
        <v>0</v>
      </c>
      <c r="BF832" s="1">
        <f>IFERROR(VLOOKUP(AY832,B761:AF1135,31,FALSE),"")</f>
        <v>0</v>
      </c>
    </row>
    <row r="833" spans="1:58" x14ac:dyDescent="0.25">
      <c r="A833">
        <v>2011</v>
      </c>
      <c r="B833" t="s">
        <v>153</v>
      </c>
      <c r="C833" t="s">
        <v>154</v>
      </c>
      <c r="D833">
        <v>244625</v>
      </c>
      <c r="E833">
        <v>54012</v>
      </c>
      <c r="F833">
        <v>100641</v>
      </c>
      <c r="G833">
        <v>89972</v>
      </c>
      <c r="H833">
        <v>31617</v>
      </c>
      <c r="I833">
        <v>8206</v>
      </c>
      <c r="J833">
        <v>10838</v>
      </c>
      <c r="K833">
        <v>12573</v>
      </c>
      <c r="AA833" s="1">
        <f t="shared" si="120"/>
        <v>1</v>
      </c>
      <c r="AB833" s="1">
        <f t="shared" si="121"/>
        <v>0.25954391624758832</v>
      </c>
      <c r="AC833" s="1">
        <f t="shared" si="122"/>
        <v>0.34279027105671001</v>
      </c>
      <c r="AD833" s="1">
        <f t="shared" si="123"/>
        <v>0.39766581269570167</v>
      </c>
      <c r="AY833" s="2" t="s">
        <v>521</v>
      </c>
      <c r="AZ833" s="3" t="s">
        <v>870</v>
      </c>
      <c r="BA833" s="1">
        <f>IFERROR(VLOOKUP(AY833,B761:AF1135,26,FALSE),"")</f>
        <v>1</v>
      </c>
      <c r="BB833" s="1">
        <f>IFERROR(VLOOKUP(AY833,B761:AF1135,27,FALSE),"")</f>
        <v>0.13830082277895905</v>
      </c>
      <c r="BC833" s="1">
        <f>IFERROR(VLOOKUP(AY833,B761:AF1135,28,FALSE),"")</f>
        <v>0.31339558102986043</v>
      </c>
      <c r="BD833" s="1">
        <f>IFERROR(VLOOKUP(AY833,B761:AF1135,29,FALSE),"")</f>
        <v>0.54830359619118052</v>
      </c>
      <c r="BE833" s="1">
        <f>IFERROR(VLOOKUP(AY833,B761:AF1135,30,FALSE),"")</f>
        <v>0</v>
      </c>
      <c r="BF833" s="1">
        <f>IFERROR(VLOOKUP(AY833,B761:AF1135,31,FALSE),"")</f>
        <v>0</v>
      </c>
    </row>
    <row r="834" spans="1:58" x14ac:dyDescent="0.25">
      <c r="A834">
        <v>2011</v>
      </c>
      <c r="B834" t="s">
        <v>155</v>
      </c>
      <c r="C834" t="s">
        <v>156</v>
      </c>
      <c r="D834">
        <v>321527</v>
      </c>
      <c r="E834">
        <v>92376</v>
      </c>
      <c r="F834">
        <v>136911</v>
      </c>
      <c r="G834">
        <v>92240</v>
      </c>
      <c r="H834">
        <v>50575</v>
      </c>
      <c r="I834">
        <v>17761</v>
      </c>
      <c r="J834">
        <v>17856</v>
      </c>
      <c r="K834">
        <v>14958</v>
      </c>
      <c r="AA834" s="1">
        <f t="shared" si="120"/>
        <v>1</v>
      </c>
      <c r="AB834" s="1">
        <f t="shared" si="121"/>
        <v>0.35118141374196737</v>
      </c>
      <c r="AC834" s="1">
        <f t="shared" si="122"/>
        <v>0.35305981216015819</v>
      </c>
      <c r="AD834" s="1">
        <f t="shared" si="123"/>
        <v>0.29575877409787443</v>
      </c>
      <c r="AY834" s="2" t="s">
        <v>207</v>
      </c>
      <c r="AZ834" s="3" t="s">
        <v>874</v>
      </c>
      <c r="BA834" s="1">
        <f>IFERROR(VLOOKUP(AY834,B761:AF1135,26,FALSE),"")</f>
        <v>1</v>
      </c>
      <c r="BB834" s="1">
        <f>IFERROR(VLOOKUP(AY834,B761:AF1135,27,FALSE),"")</f>
        <v>8.9042039972432804E-2</v>
      </c>
      <c r="BC834" s="1">
        <f>IFERROR(VLOOKUP(AY834,B761:AF1135,28,FALSE),"")</f>
        <v>0.22356995175740868</v>
      </c>
      <c r="BD834" s="1">
        <f>IFERROR(VLOOKUP(AY834,B761:AF1135,29,FALSE),"")</f>
        <v>0.68738800827015856</v>
      </c>
      <c r="BE834" s="1">
        <f>IFERROR(VLOOKUP(AY834,B761:AF1135,30,FALSE),"")</f>
        <v>0</v>
      </c>
      <c r="BF834" s="1">
        <f>IFERROR(VLOOKUP(AY834,B761:AF1135,31,FALSE),"")</f>
        <v>0</v>
      </c>
    </row>
    <row r="835" spans="1:58" x14ac:dyDescent="0.25">
      <c r="A835">
        <v>2011</v>
      </c>
      <c r="B835" t="s">
        <v>157</v>
      </c>
      <c r="C835" t="s">
        <v>158</v>
      </c>
      <c r="D835">
        <v>289738</v>
      </c>
      <c r="E835">
        <v>105169</v>
      </c>
      <c r="F835">
        <v>118210</v>
      </c>
      <c r="G835">
        <v>66359</v>
      </c>
      <c r="H835">
        <v>53583</v>
      </c>
      <c r="I835">
        <v>21700</v>
      </c>
      <c r="J835">
        <v>17394</v>
      </c>
      <c r="K835">
        <v>14489</v>
      </c>
      <c r="AA835" s="1">
        <f t="shared" si="120"/>
        <v>1</v>
      </c>
      <c r="AB835" s="1">
        <f t="shared" si="121"/>
        <v>0.40497919116137582</v>
      </c>
      <c r="AC835" s="1">
        <f t="shared" si="122"/>
        <v>0.32461788253737195</v>
      </c>
      <c r="AD835" s="1">
        <f t="shared" si="123"/>
        <v>0.27040292630125229</v>
      </c>
      <c r="AY835" s="2" t="s">
        <v>153</v>
      </c>
      <c r="AZ835" s="3" t="s">
        <v>871</v>
      </c>
      <c r="BA835" s="1">
        <f>IFERROR(VLOOKUP(AY835,B761:AF1135,26,FALSE),"")</f>
        <v>1</v>
      </c>
      <c r="BB835" s="1">
        <f>IFERROR(VLOOKUP(AY835,B761:AF1135,27,FALSE),"")</f>
        <v>0.25954391624758832</v>
      </c>
      <c r="BC835" s="1">
        <f>IFERROR(VLOOKUP(AY835,B761:AF1135,28,FALSE),"")</f>
        <v>0.34279027105671001</v>
      </c>
      <c r="BD835" s="1">
        <f>IFERROR(VLOOKUP(AY835,B761:AF1135,29,FALSE),"")</f>
        <v>0.39766581269570167</v>
      </c>
      <c r="BE835" s="1">
        <f>IFERROR(VLOOKUP(AY835,B761:AF1135,30,FALSE),"")</f>
        <v>0</v>
      </c>
      <c r="BF835" s="1">
        <f>IFERROR(VLOOKUP(AY835,B761:AF1135,31,FALSE),"")</f>
        <v>0</v>
      </c>
    </row>
    <row r="836" spans="1:58" x14ac:dyDescent="0.25">
      <c r="A836">
        <v>2011</v>
      </c>
      <c r="B836" t="s">
        <v>159</v>
      </c>
      <c r="C836" t="s">
        <v>160</v>
      </c>
      <c r="D836">
        <v>34252</v>
      </c>
      <c r="E836">
        <v>2704</v>
      </c>
      <c r="F836">
        <v>11888</v>
      </c>
      <c r="G836">
        <v>19660</v>
      </c>
      <c r="H836">
        <v>2825</v>
      </c>
      <c r="I836">
        <v>199</v>
      </c>
      <c r="J836">
        <v>700</v>
      </c>
      <c r="K836">
        <v>1926</v>
      </c>
      <c r="AA836" s="1">
        <f t="shared" si="120"/>
        <v>1</v>
      </c>
      <c r="AB836" s="1">
        <f t="shared" si="121"/>
        <v>7.0442477876106191E-2</v>
      </c>
      <c r="AC836" s="1">
        <f t="shared" si="122"/>
        <v>0.24778761061946902</v>
      </c>
      <c r="AD836" s="1">
        <f t="shared" si="123"/>
        <v>0.68176991150442479</v>
      </c>
      <c r="AY836" s="2" t="s">
        <v>167</v>
      </c>
      <c r="AZ836" s="3" t="s">
        <v>874</v>
      </c>
      <c r="BA836" s="1">
        <f>IFERROR(VLOOKUP(AY836,B761:AF1135,26,FALSE),"")</f>
        <v>1</v>
      </c>
      <c r="BB836" s="1">
        <f>IFERROR(VLOOKUP(AY836,B761:AF1135,27,FALSE),"")</f>
        <v>7.9343823234014066E-2</v>
      </c>
      <c r="BC836" s="1">
        <f>IFERROR(VLOOKUP(AY836,B761:AF1135,28,FALSE),"")</f>
        <v>0.2335118848342819</v>
      </c>
      <c r="BD836" s="1">
        <f>IFERROR(VLOOKUP(AY836,B761:AF1135,29,FALSE),"")</f>
        <v>0.68714429193170401</v>
      </c>
      <c r="BE836" s="1">
        <f>IFERROR(VLOOKUP(AY836,B761:AF1135,30,FALSE),"")</f>
        <v>0</v>
      </c>
      <c r="BF836" s="1">
        <f>IFERROR(VLOOKUP(AY836,B761:AF1135,31,FALSE),"")</f>
        <v>0</v>
      </c>
    </row>
    <row r="837" spans="1:58" x14ac:dyDescent="0.25">
      <c r="A837">
        <v>2011</v>
      </c>
      <c r="B837" t="s">
        <v>161</v>
      </c>
      <c r="C837" t="s">
        <v>162</v>
      </c>
      <c r="D837">
        <v>121167</v>
      </c>
      <c r="E837">
        <v>16365</v>
      </c>
      <c r="F837">
        <v>45620</v>
      </c>
      <c r="G837">
        <v>59182</v>
      </c>
      <c r="H837">
        <v>12007</v>
      </c>
      <c r="I837">
        <v>1553</v>
      </c>
      <c r="J837">
        <v>3400</v>
      </c>
      <c r="K837">
        <v>7054</v>
      </c>
      <c r="AA837" s="1">
        <f t="shared" si="120"/>
        <v>1</v>
      </c>
      <c r="AB837" s="1">
        <f t="shared" si="121"/>
        <v>0.12934121762305323</v>
      </c>
      <c r="AC837" s="1">
        <f t="shared" si="122"/>
        <v>0.283168151911385</v>
      </c>
      <c r="AD837" s="1">
        <f t="shared" si="123"/>
        <v>0.58749063046556171</v>
      </c>
      <c r="AY837" s="2" t="s">
        <v>137</v>
      </c>
      <c r="AZ837" s="3" t="s">
        <v>871</v>
      </c>
      <c r="BA837" s="1">
        <f>IFERROR(VLOOKUP(AY837,B761:AF1135,26,FALSE),"")</f>
        <v>1</v>
      </c>
      <c r="BB837" s="1">
        <f>IFERROR(VLOOKUP(AY837,B761:AF1135,27,FALSE),"")</f>
        <v>0.22335055703234671</v>
      </c>
      <c r="BC837" s="1">
        <f>IFERROR(VLOOKUP(AY837,B761:AF1135,28,FALSE),"")</f>
        <v>0.3419850064215525</v>
      </c>
      <c r="BD837" s="1">
        <f>IFERROR(VLOOKUP(AY837,B761:AF1135,29,FALSE),"")</f>
        <v>0.43466443654610076</v>
      </c>
      <c r="BE837" s="1">
        <f>IFERROR(VLOOKUP(AY837,B761:AF1135,30,FALSE),"")</f>
        <v>0</v>
      </c>
      <c r="BF837" s="1">
        <f>IFERROR(VLOOKUP(AY837,B761:AF1135,31,FALSE),"")</f>
        <v>0</v>
      </c>
    </row>
    <row r="838" spans="1:58" x14ac:dyDescent="0.25">
      <c r="A838">
        <v>2011</v>
      </c>
      <c r="B838" t="s">
        <v>163</v>
      </c>
      <c r="C838" t="s">
        <v>164</v>
      </c>
      <c r="D838">
        <v>75251</v>
      </c>
      <c r="E838">
        <v>13033</v>
      </c>
      <c r="F838">
        <v>29512</v>
      </c>
      <c r="G838">
        <v>32706</v>
      </c>
      <c r="H838">
        <v>7982</v>
      </c>
      <c r="I838">
        <v>1369</v>
      </c>
      <c r="J838">
        <v>2458</v>
      </c>
      <c r="K838">
        <v>4155</v>
      </c>
      <c r="AA838" s="1">
        <f t="shared" si="120"/>
        <v>1</v>
      </c>
      <c r="AB838" s="1">
        <f t="shared" si="121"/>
        <v>0.17151089952392884</v>
      </c>
      <c r="AC838" s="1">
        <f t="shared" si="122"/>
        <v>0.30794287146078675</v>
      </c>
      <c r="AD838" s="1">
        <f t="shared" si="123"/>
        <v>0.52054622901528436</v>
      </c>
      <c r="AY838" s="2" t="s">
        <v>523</v>
      </c>
      <c r="AZ838" s="3" t="s">
        <v>873</v>
      </c>
      <c r="BA838" s="1">
        <f>IFERROR(VLOOKUP(AY838,B761:AF1135,26,FALSE),"")</f>
        <v>1</v>
      </c>
      <c r="BB838" s="1">
        <f>IFERROR(VLOOKUP(AY838,B761:AF1135,27,FALSE),"")</f>
        <v>0.17015895953757226</v>
      </c>
      <c r="BC838" s="1">
        <f>IFERROR(VLOOKUP(AY838,B761:AF1135,28,FALSE),"")</f>
        <v>0.30997109826589597</v>
      </c>
      <c r="BD838" s="1">
        <f>IFERROR(VLOOKUP(AY838,B761:AF1135,29,FALSE),"")</f>
        <v>0.51986994219653182</v>
      </c>
      <c r="BE838" s="1">
        <f>IFERROR(VLOOKUP(AY838,B761:AF1135,30,FALSE),"")</f>
        <v>0</v>
      </c>
      <c r="BF838" s="1">
        <f>IFERROR(VLOOKUP(AY838,B761:AF1135,31,FALSE),"")</f>
        <v>0</v>
      </c>
    </row>
    <row r="839" spans="1:58" x14ac:dyDescent="0.25">
      <c r="A839">
        <v>2011</v>
      </c>
      <c r="B839" t="s">
        <v>165</v>
      </c>
      <c r="C839" t="s">
        <v>166</v>
      </c>
      <c r="D839">
        <v>102681</v>
      </c>
      <c r="E839">
        <v>20374</v>
      </c>
      <c r="F839">
        <v>42515</v>
      </c>
      <c r="G839">
        <v>39792</v>
      </c>
      <c r="H839">
        <v>10930</v>
      </c>
      <c r="I839">
        <v>2311</v>
      </c>
      <c r="J839">
        <v>3658</v>
      </c>
      <c r="K839">
        <v>4961</v>
      </c>
      <c r="AA839" s="1">
        <f t="shared" si="120"/>
        <v>1</v>
      </c>
      <c r="AB839" s="1">
        <f t="shared" si="121"/>
        <v>0.21143641354071363</v>
      </c>
      <c r="AC839" s="1">
        <f t="shared" si="122"/>
        <v>0.33467520585544375</v>
      </c>
      <c r="AD839" s="1">
        <f t="shared" si="123"/>
        <v>0.45388838060384262</v>
      </c>
      <c r="AY839" s="2" t="s">
        <v>271</v>
      </c>
      <c r="AZ839" s="3" t="s">
        <v>870</v>
      </c>
      <c r="BA839" s="1">
        <f>IFERROR(VLOOKUP(AY839,B761:AF1135,26,FALSE),"")</f>
        <v>1</v>
      </c>
      <c r="BB839" s="1">
        <f>IFERROR(VLOOKUP(AY839,B761:AF1135,27,FALSE),"")</f>
        <v>0.16660713222599274</v>
      </c>
      <c r="BC839" s="1">
        <f>IFERROR(VLOOKUP(AY839,B761:AF1135,28,FALSE),"")</f>
        <v>0.29335595642078943</v>
      </c>
      <c r="BD839" s="1">
        <f>IFERROR(VLOOKUP(AY839,B761:AF1135,29,FALSE),"")</f>
        <v>0.54003691135321785</v>
      </c>
      <c r="BE839" s="1">
        <f>IFERROR(VLOOKUP(AY839,B761:AF1135,30,FALSE),"")</f>
        <v>0</v>
      </c>
      <c r="BF839" s="1">
        <f>IFERROR(VLOOKUP(AY839,B761:AF1135,31,FALSE),"")</f>
        <v>0</v>
      </c>
    </row>
    <row r="840" spans="1:58" x14ac:dyDescent="0.25">
      <c r="A840">
        <v>2011</v>
      </c>
      <c r="B840" t="s">
        <v>167</v>
      </c>
      <c r="C840" t="s">
        <v>168</v>
      </c>
      <c r="D840">
        <v>69562</v>
      </c>
      <c r="E840">
        <v>6533</v>
      </c>
      <c r="F840">
        <v>23409</v>
      </c>
      <c r="G840">
        <v>39620</v>
      </c>
      <c r="H840">
        <v>5974</v>
      </c>
      <c r="I840">
        <v>474</v>
      </c>
      <c r="J840">
        <v>1395</v>
      </c>
      <c r="K840">
        <v>4105</v>
      </c>
      <c r="AA840" s="1">
        <f t="shared" si="120"/>
        <v>1</v>
      </c>
      <c r="AB840" s="1">
        <f t="shared" si="121"/>
        <v>7.9343823234014066E-2</v>
      </c>
      <c r="AC840" s="1">
        <f t="shared" si="122"/>
        <v>0.2335118848342819</v>
      </c>
      <c r="AD840" s="1">
        <f t="shared" si="123"/>
        <v>0.68714429193170401</v>
      </c>
      <c r="AY840" t="s">
        <v>11</v>
      </c>
      <c r="AZ840" s="4" t="s">
        <v>873</v>
      </c>
      <c r="BA840" s="1">
        <f>IFERROR(VLOOKUP(AY840,B761:AF1135,26,FALSE),"")</f>
        <v>1</v>
      </c>
      <c r="BB840" s="1">
        <f>IFERROR(VLOOKUP(AY840,B761:AF1135,27,FALSE),"")</f>
        <v>0.23120627818614395</v>
      </c>
      <c r="BC840" s="1">
        <f>IFERROR(VLOOKUP(AY840,B761:AF1135,28,FALSE),"")</f>
        <v>0.31728276694719648</v>
      </c>
      <c r="BD840" s="1">
        <f>IFERROR(VLOOKUP(AY840,B761:AF1135,29,FALSE),"")</f>
        <v>0.45151095486665954</v>
      </c>
      <c r="BE840" s="1">
        <f>IFERROR(VLOOKUP(AY840,B761:AF1135,30,FALSE),"")</f>
        <v>0</v>
      </c>
      <c r="BF840" s="1">
        <f>IFERROR(VLOOKUP(AY840,B761:AF1135,31,FALSE),"")</f>
        <v>0</v>
      </c>
    </row>
    <row r="841" spans="1:58" x14ac:dyDescent="0.25">
      <c r="A841">
        <v>2011</v>
      </c>
      <c r="B841" t="s">
        <v>169</v>
      </c>
      <c r="C841" t="s">
        <v>170</v>
      </c>
      <c r="D841">
        <v>110939</v>
      </c>
      <c r="E841">
        <v>18257</v>
      </c>
      <c r="F841">
        <v>44343</v>
      </c>
      <c r="G841">
        <v>48339</v>
      </c>
      <c r="H841">
        <v>12095</v>
      </c>
      <c r="I841">
        <v>2187</v>
      </c>
      <c r="J841">
        <v>3813</v>
      </c>
      <c r="K841">
        <v>6095</v>
      </c>
      <c r="AA841" s="1">
        <f t="shared" si="120"/>
        <v>1</v>
      </c>
      <c r="AB841" s="1">
        <f t="shared" si="121"/>
        <v>0.18081852004960727</v>
      </c>
      <c r="AC841" s="1">
        <f t="shared" si="122"/>
        <v>0.31525423728813562</v>
      </c>
      <c r="AD841" s="1">
        <f t="shared" si="123"/>
        <v>0.50392724266225708</v>
      </c>
      <c r="AY841" s="2" t="s">
        <v>427</v>
      </c>
      <c r="AZ841" s="3" t="s">
        <v>870</v>
      </c>
      <c r="BA841" s="1">
        <f>IFERROR(VLOOKUP(AY841,B761:AF1135,26,FALSE),"")</f>
        <v>1</v>
      </c>
      <c r="BB841" s="1">
        <f>IFERROR(VLOOKUP(AY841,B761:AF1135,27,FALSE),"")</f>
        <v>0.30210191576824635</v>
      </c>
      <c r="BC841" s="1">
        <f>IFERROR(VLOOKUP(AY841,B761:AF1135,28,FALSE),"")</f>
        <v>0.37268285115954392</v>
      </c>
      <c r="BD841" s="1">
        <f>IFERROR(VLOOKUP(AY841,B761:AF1135,29,FALSE),"")</f>
        <v>0.32521523307220973</v>
      </c>
      <c r="BE841" s="1">
        <f>IFERROR(VLOOKUP(AY841,B761:AF1135,30,FALSE),"")</f>
        <v>0</v>
      </c>
      <c r="BF841" s="1">
        <f>IFERROR(VLOOKUP(AY841,B761:AF1135,31,FALSE),"")</f>
        <v>0</v>
      </c>
    </row>
    <row r="842" spans="1:58" x14ac:dyDescent="0.25">
      <c r="A842">
        <v>2011</v>
      </c>
      <c r="B842" t="s">
        <v>171</v>
      </c>
      <c r="C842" t="s">
        <v>172</v>
      </c>
      <c r="D842">
        <v>89867</v>
      </c>
      <c r="E842">
        <v>12348</v>
      </c>
      <c r="F842">
        <v>34907</v>
      </c>
      <c r="G842">
        <v>42612</v>
      </c>
      <c r="H842">
        <v>9421</v>
      </c>
      <c r="I842">
        <v>1394</v>
      </c>
      <c r="J842">
        <v>2885</v>
      </c>
      <c r="K842">
        <v>5142</v>
      </c>
      <c r="AA842" s="1">
        <f t="shared" si="120"/>
        <v>1</v>
      </c>
      <c r="AB842" s="1">
        <f t="shared" si="121"/>
        <v>0.14796730707992783</v>
      </c>
      <c r="AC842" s="1">
        <f t="shared" si="122"/>
        <v>0.30623076106570429</v>
      </c>
      <c r="AD842" s="1">
        <f t="shared" si="123"/>
        <v>0.54580193185436787</v>
      </c>
      <c r="AY842" s="2" t="s">
        <v>307</v>
      </c>
      <c r="AZ842" s="3" t="s">
        <v>874</v>
      </c>
      <c r="BA842" s="1">
        <f>IFERROR(VLOOKUP(AY842,B761:AF1135,26,FALSE),"")</f>
        <v>1</v>
      </c>
      <c r="BB842" s="1">
        <f>IFERROR(VLOOKUP(AY842,B761:AF1135,27,FALSE),"")</f>
        <v>7.33165094966131E-2</v>
      </c>
      <c r="BC842" s="1">
        <f>IFERROR(VLOOKUP(AY842,B761:AF1135,28,FALSE),"")</f>
        <v>0.25129499269491301</v>
      </c>
      <c r="BD842" s="1">
        <f>IFERROR(VLOOKUP(AY842,B761:AF1135,29,FALSE),"")</f>
        <v>0.67538849780847388</v>
      </c>
      <c r="BE842" s="1">
        <f>IFERROR(VLOOKUP(AY842,B761:AF1135,30,FALSE),"")</f>
        <v>0</v>
      </c>
      <c r="BF842" s="1">
        <f>IFERROR(VLOOKUP(AY842,B761:AF1135,31,FALSE),"")</f>
        <v>0</v>
      </c>
    </row>
    <row r="843" spans="1:58" x14ac:dyDescent="0.25">
      <c r="A843">
        <v>2011</v>
      </c>
      <c r="B843" t="s">
        <v>173</v>
      </c>
      <c r="C843" t="s">
        <v>174</v>
      </c>
      <c r="D843">
        <v>98240</v>
      </c>
      <c r="E843">
        <v>12349</v>
      </c>
      <c r="F843">
        <v>36459</v>
      </c>
      <c r="G843">
        <v>49432</v>
      </c>
      <c r="H843">
        <v>9690</v>
      </c>
      <c r="I843">
        <v>1081</v>
      </c>
      <c r="J843">
        <v>2648</v>
      </c>
      <c r="K843">
        <v>5961</v>
      </c>
      <c r="AA843" s="1">
        <f t="shared" si="120"/>
        <v>1</v>
      </c>
      <c r="AB843" s="1">
        <f t="shared" si="121"/>
        <v>0.11155830753353974</v>
      </c>
      <c r="AC843" s="1">
        <f t="shared" si="122"/>
        <v>0.27327141382868936</v>
      </c>
      <c r="AD843" s="1">
        <f t="shared" si="123"/>
        <v>0.61517027863777085</v>
      </c>
      <c r="AY843" s="2" t="s">
        <v>611</v>
      </c>
      <c r="AZ843" s="3" t="s">
        <v>873</v>
      </c>
      <c r="BA843" s="1">
        <f>IFERROR(VLOOKUP(AY843,B761:AF1135,26,FALSE),"")</f>
        <v>1</v>
      </c>
      <c r="BB843" s="1">
        <f>IFERROR(VLOOKUP(AY843,B761:AF1135,27,FALSE),"")</f>
        <v>9.985693848354793E-2</v>
      </c>
      <c r="BC843" s="1">
        <f>IFERROR(VLOOKUP(AY843,B761:AF1135,28,FALSE),"")</f>
        <v>0.2624701955174058</v>
      </c>
      <c r="BD843" s="1">
        <f>IFERROR(VLOOKUP(AY843,B761:AF1135,29,FALSE),"")</f>
        <v>0.63767286599904627</v>
      </c>
      <c r="BE843" s="1">
        <f>IFERROR(VLOOKUP(AY843,B761:AF1135,30,FALSE),"")</f>
        <v>0</v>
      </c>
      <c r="BF843" s="1">
        <f>IFERROR(VLOOKUP(AY843,B761:AF1135,31,FALSE),"")</f>
        <v>0</v>
      </c>
    </row>
    <row r="844" spans="1:58" x14ac:dyDescent="0.25">
      <c r="A844">
        <v>2011</v>
      </c>
      <c r="B844" t="s">
        <v>175</v>
      </c>
      <c r="C844" t="s">
        <v>176</v>
      </c>
      <c r="D844">
        <v>93133</v>
      </c>
      <c r="E844">
        <v>8372</v>
      </c>
      <c r="F844">
        <v>32133</v>
      </c>
      <c r="G844">
        <v>52628</v>
      </c>
      <c r="H844">
        <v>9146</v>
      </c>
      <c r="I844">
        <v>935</v>
      </c>
      <c r="J844">
        <v>2368</v>
      </c>
      <c r="K844">
        <v>5843</v>
      </c>
      <c r="AA844" s="1">
        <f t="shared" si="120"/>
        <v>1</v>
      </c>
      <c r="AB844" s="1">
        <f t="shared" si="121"/>
        <v>0.10223048327137546</v>
      </c>
      <c r="AC844" s="1">
        <f t="shared" si="122"/>
        <v>0.25891099934397549</v>
      </c>
      <c r="AD844" s="1">
        <f t="shared" si="123"/>
        <v>0.63885851738464905</v>
      </c>
      <c r="AY844" s="2" t="s">
        <v>629</v>
      </c>
      <c r="AZ844" s="3" t="s">
        <v>873</v>
      </c>
      <c r="BA844" s="1">
        <f>IFERROR(VLOOKUP(AY844,B761:AF1135,26,FALSE),"")</f>
        <v>1</v>
      </c>
      <c r="BB844" s="1">
        <f>IFERROR(VLOOKUP(AY844,B761:AF1135,27,FALSE),"")</f>
        <v>3.8937809576224544E-2</v>
      </c>
      <c r="BC844" s="1">
        <f>IFERROR(VLOOKUP(AY844,B761:AF1135,28,FALSE),"")</f>
        <v>0.17116125481563016</v>
      </c>
      <c r="BD844" s="1">
        <f>IFERROR(VLOOKUP(AY844,B761:AF1135,29,FALSE),"")</f>
        <v>0.78990093560814534</v>
      </c>
      <c r="BE844" s="1">
        <f>IFERROR(VLOOKUP(AY844,B761:AF1135,30,FALSE),"")</f>
        <v>0</v>
      </c>
      <c r="BF844" s="1">
        <f>IFERROR(VLOOKUP(AY844,B761:AF1135,31,FALSE),"")</f>
        <v>0</v>
      </c>
    </row>
    <row r="845" spans="1:58" x14ac:dyDescent="0.25">
      <c r="A845">
        <v>2011</v>
      </c>
      <c r="B845" t="s">
        <v>177</v>
      </c>
      <c r="C845" t="s">
        <v>178</v>
      </c>
      <c r="D845">
        <v>92894</v>
      </c>
      <c r="E845">
        <v>7464</v>
      </c>
      <c r="F845">
        <v>32993</v>
      </c>
      <c r="G845">
        <v>52437</v>
      </c>
      <c r="H845">
        <v>9109</v>
      </c>
      <c r="I845">
        <v>544</v>
      </c>
      <c r="J845">
        <v>2276</v>
      </c>
      <c r="K845">
        <v>6289</v>
      </c>
      <c r="AA845" s="1">
        <f t="shared" si="120"/>
        <v>1</v>
      </c>
      <c r="AB845" s="1">
        <f t="shared" si="121"/>
        <v>5.9721154901745524E-2</v>
      </c>
      <c r="AC845" s="1">
        <f t="shared" si="122"/>
        <v>0.24986277308156768</v>
      </c>
      <c r="AD845" s="1">
        <f t="shared" si="123"/>
        <v>0.69041607201668675</v>
      </c>
      <c r="AY845" s="2" t="s">
        <v>497</v>
      </c>
      <c r="AZ845" s="3" t="s">
        <v>873</v>
      </c>
      <c r="BA845" s="1">
        <f>IFERROR(VLOOKUP(AY845,B761:AF1135,26,FALSE),"")</f>
        <v>1</v>
      </c>
      <c r="BB845" s="1">
        <f>IFERROR(VLOOKUP(AY845,B761:AF1135,27,FALSE),"")</f>
        <v>5.9823441021788132E-2</v>
      </c>
      <c r="BC845" s="1">
        <f>IFERROR(VLOOKUP(AY845,B761:AF1135,28,FALSE),"")</f>
        <v>0.21102554470323065</v>
      </c>
      <c r="BD845" s="1">
        <f>IFERROR(VLOOKUP(AY845,B761:AF1135,29,FALSE),"")</f>
        <v>0.72915101427498119</v>
      </c>
      <c r="BE845" s="1">
        <f>IFERROR(VLOOKUP(AY845,B761:AF1135,30,FALSE),"")</f>
        <v>0</v>
      </c>
      <c r="BF845" s="1">
        <f>IFERROR(VLOOKUP(AY845,B761:AF1135,31,FALSE),"")</f>
        <v>0</v>
      </c>
    </row>
    <row r="846" spans="1:58" x14ac:dyDescent="0.25">
      <c r="A846">
        <v>2011</v>
      </c>
      <c r="B846" t="s">
        <v>179</v>
      </c>
      <c r="C846" t="s">
        <v>180</v>
      </c>
      <c r="D846">
        <v>158719</v>
      </c>
      <c r="E846">
        <v>19885</v>
      </c>
      <c r="F846">
        <v>59216</v>
      </c>
      <c r="G846">
        <v>79618</v>
      </c>
      <c r="H846">
        <v>21219</v>
      </c>
      <c r="I846">
        <v>3300</v>
      </c>
      <c r="J846">
        <v>5973</v>
      </c>
      <c r="K846">
        <v>11946</v>
      </c>
      <c r="AA846" s="1">
        <f t="shared" si="120"/>
        <v>1</v>
      </c>
      <c r="AB846" s="1">
        <f t="shared" si="121"/>
        <v>0.15552099533437014</v>
      </c>
      <c r="AC846" s="1">
        <f t="shared" si="122"/>
        <v>0.28149300155520995</v>
      </c>
      <c r="AD846" s="1">
        <f t="shared" si="123"/>
        <v>0.56298600311041991</v>
      </c>
      <c r="AY846" s="2" t="s">
        <v>343</v>
      </c>
      <c r="AZ846" s="4" t="s">
        <v>872</v>
      </c>
      <c r="BA846" s="1">
        <f>IFERROR(VLOOKUP(AY846,B761:AF1135,26,FALSE),"")</f>
        <v>1</v>
      </c>
      <c r="BB846" s="1">
        <f>IFERROR(VLOOKUP(AY846,B761:AF1135,27,FALSE),"")</f>
        <v>6.6958598726114649E-2</v>
      </c>
      <c r="BC846" s="1">
        <f>IFERROR(VLOOKUP(AY846,B761:AF1135,28,FALSE),"")</f>
        <v>0.22149681528662421</v>
      </c>
      <c r="BD846" s="1">
        <f>IFERROR(VLOOKUP(AY846,B761:AF1135,29,FALSE),"")</f>
        <v>0.71154458598726111</v>
      </c>
      <c r="BE846" s="1">
        <f>IFERROR(VLOOKUP(AY846,B761:AF1135,30,FALSE),"")</f>
        <v>0</v>
      </c>
      <c r="BF846" s="1">
        <f>IFERROR(VLOOKUP(AY846,B761:AF1135,31,FALSE),"")</f>
        <v>0</v>
      </c>
    </row>
    <row r="847" spans="1:58" x14ac:dyDescent="0.25">
      <c r="A847">
        <v>2011</v>
      </c>
      <c r="B847" t="s">
        <v>181</v>
      </c>
      <c r="C847" t="s">
        <v>182</v>
      </c>
      <c r="D847">
        <v>84008</v>
      </c>
      <c r="E847">
        <v>5917</v>
      </c>
      <c r="F847">
        <v>25127</v>
      </c>
      <c r="G847">
        <v>52964</v>
      </c>
      <c r="H847">
        <v>7525</v>
      </c>
      <c r="I847">
        <v>443</v>
      </c>
      <c r="J847">
        <v>1595</v>
      </c>
      <c r="K847">
        <v>5487</v>
      </c>
      <c r="AA847" s="1">
        <f t="shared" si="120"/>
        <v>1</v>
      </c>
      <c r="AB847" s="1">
        <f t="shared" si="121"/>
        <v>5.8870431893687708E-2</v>
      </c>
      <c r="AC847" s="1">
        <f t="shared" si="122"/>
        <v>0.21196013289036544</v>
      </c>
      <c r="AD847" s="1">
        <f t="shared" si="123"/>
        <v>0.72916943521594679</v>
      </c>
      <c r="AY847" s="2" t="s">
        <v>193</v>
      </c>
      <c r="AZ847" s="3" t="s">
        <v>874</v>
      </c>
      <c r="BA847" s="1">
        <f>IFERROR(VLOOKUP(AY847,B761:AF1135,26,FALSE),"")</f>
        <v>1</v>
      </c>
      <c r="BB847" s="1">
        <f>IFERROR(VLOOKUP(AY847,B761:AF1135,27,FALSE),"")</f>
        <v>0.1418487966663832</v>
      </c>
      <c r="BC847" s="1">
        <f>IFERROR(VLOOKUP(AY847,B761:AF1135,28,FALSE),"")</f>
        <v>0.30291691470363125</v>
      </c>
      <c r="BD847" s="1">
        <f>IFERROR(VLOOKUP(AY847,B761:AF1135,29,FALSE),"")</f>
        <v>0.55523428862998558</v>
      </c>
      <c r="BE847" s="1">
        <f>IFERROR(VLOOKUP(AY847,B761:AF1135,30,FALSE),"")</f>
        <v>0</v>
      </c>
      <c r="BF847" s="1">
        <f>IFERROR(VLOOKUP(AY847,B761:AF1135,31,FALSE),"")</f>
        <v>0</v>
      </c>
    </row>
    <row r="848" spans="1:58" x14ac:dyDescent="0.25">
      <c r="A848">
        <v>2011</v>
      </c>
      <c r="B848" t="s">
        <v>183</v>
      </c>
      <c r="C848" t="s">
        <v>184</v>
      </c>
      <c r="D848">
        <v>104275</v>
      </c>
      <c r="E848">
        <v>9857</v>
      </c>
      <c r="F848">
        <v>37005</v>
      </c>
      <c r="G848">
        <v>57413</v>
      </c>
      <c r="H848">
        <v>10001</v>
      </c>
      <c r="I848">
        <v>887</v>
      </c>
      <c r="J848">
        <v>2515</v>
      </c>
      <c r="K848">
        <v>6599</v>
      </c>
      <c r="AA848" s="1">
        <f t="shared" si="120"/>
        <v>1</v>
      </c>
      <c r="AB848" s="1">
        <f t="shared" si="121"/>
        <v>8.8691130886911315E-2</v>
      </c>
      <c r="AC848" s="1">
        <f t="shared" si="122"/>
        <v>0.25147485251474855</v>
      </c>
      <c r="AD848" s="1">
        <f t="shared" si="123"/>
        <v>0.65983401659834018</v>
      </c>
      <c r="AY848" s="2" t="s">
        <v>209</v>
      </c>
      <c r="AZ848" s="3" t="s">
        <v>873</v>
      </c>
      <c r="BA848" s="1">
        <f>IFERROR(VLOOKUP(AY848,B761:AF1135,26,FALSE),"")</f>
        <v>1</v>
      </c>
      <c r="BB848" s="1">
        <f>IFERROR(VLOOKUP(AY848,B761:AF1135,27,FALSE),"")</f>
        <v>8.9880578252671275E-2</v>
      </c>
      <c r="BC848" s="1">
        <f>IFERROR(VLOOKUP(AY848,B761:AF1135,28,FALSE),"")</f>
        <v>0.25493400377121306</v>
      </c>
      <c r="BD848" s="1">
        <f>IFERROR(VLOOKUP(AY848,B761:AF1135,29,FALSE),"")</f>
        <v>0.65518541797611562</v>
      </c>
      <c r="BE848" s="1">
        <f>IFERROR(VLOOKUP(AY848,B761:AF1135,30,FALSE),"")</f>
        <v>0</v>
      </c>
      <c r="BF848" s="1">
        <f>IFERROR(VLOOKUP(AY848,B761:AF1135,31,FALSE),"")</f>
        <v>0</v>
      </c>
    </row>
    <row r="849" spans="1:58" x14ac:dyDescent="0.25">
      <c r="A849">
        <v>2011</v>
      </c>
      <c r="B849" t="s">
        <v>185</v>
      </c>
      <c r="C849" t="s">
        <v>186</v>
      </c>
      <c r="D849">
        <v>49916</v>
      </c>
      <c r="E849">
        <v>4950</v>
      </c>
      <c r="F849">
        <v>17553</v>
      </c>
      <c r="G849">
        <v>27413</v>
      </c>
      <c r="H849">
        <v>4832</v>
      </c>
      <c r="I849">
        <v>505</v>
      </c>
      <c r="J849">
        <v>1251</v>
      </c>
      <c r="K849">
        <v>3076</v>
      </c>
      <c r="AA849" s="1">
        <f t="shared" si="120"/>
        <v>1</v>
      </c>
      <c r="AB849" s="1">
        <f t="shared" si="121"/>
        <v>0.10451158940397351</v>
      </c>
      <c r="AC849" s="1">
        <f t="shared" si="122"/>
        <v>0.25889900662251658</v>
      </c>
      <c r="AD849" s="1">
        <f t="shared" si="123"/>
        <v>0.63658940397350994</v>
      </c>
      <c r="AY849" s="2" t="s">
        <v>111</v>
      </c>
      <c r="AZ849" s="3" t="s">
        <v>873</v>
      </c>
      <c r="BA849" s="1">
        <f>IFERROR(VLOOKUP(AY849,B761:AF1135,26,FALSE),"")</f>
        <v>1</v>
      </c>
      <c r="BB849" s="1">
        <f>IFERROR(VLOOKUP(AY849,B761:AF1135,27,FALSE),"")</f>
        <v>0.11177173985252109</v>
      </c>
      <c r="BC849" s="1">
        <f>IFERROR(VLOOKUP(AY849,B761:AF1135,28,FALSE),"")</f>
        <v>0.27499501760446421</v>
      </c>
      <c r="BD849" s="1">
        <f>IFERROR(VLOOKUP(AY849,B761:AF1135,29,FALSE),"")</f>
        <v>0.6132332425430147</v>
      </c>
      <c r="BE849" s="1">
        <f>IFERROR(VLOOKUP(AY849,B761:AF1135,30,FALSE),"")</f>
        <v>0</v>
      </c>
      <c r="BF849" s="1">
        <f>IFERROR(VLOOKUP(AY849,B761:AF1135,31,FALSE),"")</f>
        <v>0</v>
      </c>
    </row>
    <row r="850" spans="1:58" x14ac:dyDescent="0.25">
      <c r="A850">
        <v>2011</v>
      </c>
      <c r="B850" t="s">
        <v>187</v>
      </c>
      <c r="C850" t="s">
        <v>188</v>
      </c>
      <c r="D850">
        <v>92697</v>
      </c>
      <c r="E850">
        <v>9686</v>
      </c>
      <c r="F850">
        <v>31205</v>
      </c>
      <c r="G850">
        <v>51806</v>
      </c>
      <c r="H850">
        <v>8940</v>
      </c>
      <c r="I850">
        <v>913</v>
      </c>
      <c r="J850">
        <v>2105</v>
      </c>
      <c r="K850">
        <v>5922</v>
      </c>
      <c r="AA850" s="1">
        <f t="shared" si="120"/>
        <v>1</v>
      </c>
      <c r="AB850" s="1">
        <f t="shared" si="121"/>
        <v>0.10212527964205817</v>
      </c>
      <c r="AC850" s="1">
        <f t="shared" si="122"/>
        <v>0.2354586129753915</v>
      </c>
      <c r="AD850" s="1">
        <f t="shared" si="123"/>
        <v>0.6624161073825503</v>
      </c>
      <c r="AY850" s="2" t="s">
        <v>243</v>
      </c>
      <c r="AZ850" s="4" t="s">
        <v>872</v>
      </c>
      <c r="BA850" s="1">
        <f>IFERROR(VLOOKUP(AY850,B761:AF1135,26,FALSE),"")</f>
        <v>1</v>
      </c>
      <c r="BB850" s="1">
        <f>IFERROR(VLOOKUP(AY850,B761:AF1135,27,FALSE),"")</f>
        <v>0.17121424449756822</v>
      </c>
      <c r="BC850" s="1">
        <f>IFERROR(VLOOKUP(AY850,B761:AF1135,28,FALSE),"")</f>
        <v>0.30005770340450089</v>
      </c>
      <c r="BD850" s="1">
        <f>IFERROR(VLOOKUP(AY850,B761:AF1135,29,FALSE),"")</f>
        <v>0.52872805209793095</v>
      </c>
      <c r="BE850" s="1">
        <f>IFERROR(VLOOKUP(AY850,B761:AF1135,30,FALSE),"")</f>
        <v>0</v>
      </c>
      <c r="BF850" s="1">
        <f>IFERROR(VLOOKUP(AY850,B761:AF1135,31,FALSE),"")</f>
        <v>0</v>
      </c>
    </row>
    <row r="851" spans="1:58" x14ac:dyDescent="0.25">
      <c r="A851">
        <v>2011</v>
      </c>
      <c r="B851" t="s">
        <v>189</v>
      </c>
      <c r="C851" t="s">
        <v>190</v>
      </c>
      <c r="D851">
        <v>53765</v>
      </c>
      <c r="E851">
        <v>5816</v>
      </c>
      <c r="F851">
        <v>20200</v>
      </c>
      <c r="G851">
        <v>27749</v>
      </c>
      <c r="H851">
        <v>5892</v>
      </c>
      <c r="I851">
        <v>518</v>
      </c>
      <c r="J851">
        <v>1569</v>
      </c>
      <c r="K851">
        <v>3805</v>
      </c>
      <c r="AA851" s="1">
        <f t="shared" si="120"/>
        <v>1</v>
      </c>
      <c r="AB851" s="1">
        <f t="shared" si="121"/>
        <v>8.7915818058384249E-2</v>
      </c>
      <c r="AC851" s="1">
        <f t="shared" si="122"/>
        <v>0.26629327902240324</v>
      </c>
      <c r="AD851" s="1">
        <f t="shared" si="123"/>
        <v>0.64579090291921248</v>
      </c>
      <c r="AY851" s="2" t="s">
        <v>485</v>
      </c>
      <c r="AZ851" s="3" t="s">
        <v>871</v>
      </c>
      <c r="BA851" s="1">
        <f>IFERROR(VLOOKUP(AY851,B761:AF1135,26,FALSE),"")</f>
        <v>1</v>
      </c>
      <c r="BB851" s="1">
        <f>IFERROR(VLOOKUP(AY851,B761:AF1135,27,FALSE),"")</f>
        <v>0.19404400606980274</v>
      </c>
      <c r="BC851" s="1">
        <f>IFERROR(VLOOKUP(AY851,B761:AF1135,28,FALSE),"")</f>
        <v>0.35128983308042488</v>
      </c>
      <c r="BD851" s="1">
        <f>IFERROR(VLOOKUP(AY851,B761:AF1135,29,FALSE),"")</f>
        <v>0.4546661608497724</v>
      </c>
      <c r="BE851" s="1">
        <f>IFERROR(VLOOKUP(AY851,B761:AF1135,30,FALSE),"")</f>
        <v>0</v>
      </c>
      <c r="BF851" s="1">
        <f>IFERROR(VLOOKUP(AY851,B761:AF1135,31,FALSE),"")</f>
        <v>0</v>
      </c>
    </row>
    <row r="852" spans="1:58" x14ac:dyDescent="0.25">
      <c r="A852">
        <v>2011</v>
      </c>
      <c r="B852" t="s">
        <v>191</v>
      </c>
      <c r="C852" t="s">
        <v>192</v>
      </c>
      <c r="D852">
        <v>63736</v>
      </c>
      <c r="E852">
        <v>9897</v>
      </c>
      <c r="F852">
        <v>27116</v>
      </c>
      <c r="G852">
        <v>26723</v>
      </c>
      <c r="H852">
        <v>6753</v>
      </c>
      <c r="I852">
        <v>1217</v>
      </c>
      <c r="J852">
        <v>2277</v>
      </c>
      <c r="K852">
        <v>3259</v>
      </c>
      <c r="AA852" s="1">
        <f t="shared" si="120"/>
        <v>1</v>
      </c>
      <c r="AB852" s="1">
        <f t="shared" si="121"/>
        <v>0.18021620020731527</v>
      </c>
      <c r="AC852" s="1">
        <f t="shared" si="122"/>
        <v>0.33718347401155041</v>
      </c>
      <c r="AD852" s="1">
        <f t="shared" si="123"/>
        <v>0.48260032578113432</v>
      </c>
      <c r="AY852" s="2" t="s">
        <v>499</v>
      </c>
      <c r="AZ852" s="4" t="s">
        <v>872</v>
      </c>
      <c r="BA852" s="1">
        <f>IFERROR(VLOOKUP(AY852,B761:AF1135,26,FALSE),"")</f>
        <v>1</v>
      </c>
      <c r="BB852" s="1">
        <f>IFERROR(VLOOKUP(AY852,B761:AF1135,27,FALSE),"")</f>
        <v>7.5024754360575818E-2</v>
      </c>
      <c r="BC852" s="1">
        <f>IFERROR(VLOOKUP(AY852,B761:AF1135,28,FALSE),"")</f>
        <v>0.25470332850940663</v>
      </c>
      <c r="BD852" s="1">
        <f>IFERROR(VLOOKUP(AY852,B761:AF1135,29,FALSE),"")</f>
        <v>0.67027191713001755</v>
      </c>
      <c r="BE852" s="1">
        <f>IFERROR(VLOOKUP(AY852,B761:AF1135,30,FALSE),"")</f>
        <v>0</v>
      </c>
      <c r="BF852" s="1">
        <f>IFERROR(VLOOKUP(AY852,B761:AF1135,31,FALSE),"")</f>
        <v>0</v>
      </c>
    </row>
    <row r="853" spans="1:58" x14ac:dyDescent="0.25">
      <c r="A853">
        <v>2011</v>
      </c>
      <c r="B853" t="s">
        <v>193</v>
      </c>
      <c r="C853" t="s">
        <v>194</v>
      </c>
      <c r="D853">
        <v>133400</v>
      </c>
      <c r="E853">
        <v>17180</v>
      </c>
      <c r="F853">
        <v>57377</v>
      </c>
      <c r="G853">
        <v>58843</v>
      </c>
      <c r="H853">
        <v>11759</v>
      </c>
      <c r="I853">
        <v>1668</v>
      </c>
      <c r="J853">
        <v>3562</v>
      </c>
      <c r="K853">
        <v>6529</v>
      </c>
      <c r="AA853" s="1">
        <f t="shared" si="120"/>
        <v>1</v>
      </c>
      <c r="AB853" s="1">
        <f t="shared" si="121"/>
        <v>0.1418487966663832</v>
      </c>
      <c r="AC853" s="1">
        <f t="shared" si="122"/>
        <v>0.30291691470363125</v>
      </c>
      <c r="AD853" s="1">
        <f t="shared" si="123"/>
        <v>0.55523428862998558</v>
      </c>
      <c r="AY853" s="2" t="s">
        <v>53</v>
      </c>
      <c r="AZ853" s="3" t="s">
        <v>874</v>
      </c>
      <c r="BA853" s="1">
        <f>IFERROR(VLOOKUP(AY853,B761:AF1135,26,FALSE),"")</f>
        <v>1</v>
      </c>
      <c r="BB853" s="1">
        <f>IFERROR(VLOOKUP(AY853,B761:AF1135,27,FALSE),"")</f>
        <v>8.9111111111111113E-2</v>
      </c>
      <c r="BC853" s="1">
        <f>IFERROR(VLOOKUP(AY853,B761:AF1135,28,FALSE),"")</f>
        <v>0.22622222222222221</v>
      </c>
      <c r="BD853" s="1">
        <f>IFERROR(VLOOKUP(AY853,B761:AF1135,29,FALSE),"")</f>
        <v>0.68466666666666665</v>
      </c>
      <c r="BE853" s="1">
        <f>IFERROR(VLOOKUP(AY853,B761:AF1135,30,FALSE),"")</f>
        <v>0</v>
      </c>
      <c r="BF853" s="1">
        <f>IFERROR(VLOOKUP(AY853,B761:AF1135,31,FALSE),"")</f>
        <v>0</v>
      </c>
    </row>
    <row r="854" spans="1:58" x14ac:dyDescent="0.25">
      <c r="A854">
        <v>2011</v>
      </c>
      <c r="B854" t="s">
        <v>195</v>
      </c>
      <c r="C854" t="s">
        <v>196</v>
      </c>
      <c r="D854">
        <v>87880</v>
      </c>
      <c r="E854">
        <v>20605</v>
      </c>
      <c r="F854">
        <v>39629</v>
      </c>
      <c r="G854">
        <v>27646</v>
      </c>
      <c r="H854">
        <v>13818</v>
      </c>
      <c r="I854">
        <v>3990</v>
      </c>
      <c r="J854">
        <v>5050</v>
      </c>
      <c r="K854">
        <v>4778</v>
      </c>
      <c r="AA854" s="1">
        <f t="shared" si="120"/>
        <v>1</v>
      </c>
      <c r="AB854" s="1">
        <f t="shared" si="121"/>
        <v>0.28875379939209728</v>
      </c>
      <c r="AC854" s="1">
        <f t="shared" si="122"/>
        <v>0.36546533507019829</v>
      </c>
      <c r="AD854" s="1">
        <f t="shared" si="123"/>
        <v>0.34578086553770443</v>
      </c>
      <c r="AY854" s="2" t="s">
        <v>551</v>
      </c>
      <c r="AZ854" s="3" t="s">
        <v>870</v>
      </c>
      <c r="BA854" s="1">
        <f>IFERROR(VLOOKUP(AY854,B761:AF1135,26,FALSE),"")</f>
        <v>1</v>
      </c>
      <c r="BB854" s="1">
        <f>IFERROR(VLOOKUP(AY854,B761:AF1135,27,FALSE),"")</f>
        <v>6.4675201517306782E-2</v>
      </c>
      <c r="BC854" s="1">
        <f>IFERROR(VLOOKUP(AY854,B761:AF1135,28,FALSE),"")</f>
        <v>0.2323376007586534</v>
      </c>
      <c r="BD854" s="1">
        <f>IFERROR(VLOOKUP(AY854,B761:AF1135,29,FALSE),"")</f>
        <v>0.70298719772403984</v>
      </c>
      <c r="BE854" s="1">
        <f>IFERROR(VLOOKUP(AY854,B761:AF1135,30,FALSE),"")</f>
        <v>0</v>
      </c>
      <c r="BF854" s="1">
        <f>IFERROR(VLOOKUP(AY854,B761:AF1135,31,FALSE),"")</f>
        <v>0</v>
      </c>
    </row>
    <row r="855" spans="1:58" x14ac:dyDescent="0.25">
      <c r="A855">
        <v>2011</v>
      </c>
      <c r="B855" t="s">
        <v>197</v>
      </c>
      <c r="C855" t="s">
        <v>198</v>
      </c>
      <c r="D855">
        <v>105980</v>
      </c>
      <c r="E855">
        <v>8693</v>
      </c>
      <c r="F855">
        <v>41015</v>
      </c>
      <c r="G855">
        <v>56272</v>
      </c>
      <c r="H855">
        <v>9582</v>
      </c>
      <c r="I855">
        <v>698</v>
      </c>
      <c r="J855">
        <v>2729</v>
      </c>
      <c r="K855">
        <v>6155</v>
      </c>
      <c r="AA855" s="1">
        <f t="shared" si="120"/>
        <v>1</v>
      </c>
      <c r="AB855" s="1">
        <f t="shared" si="121"/>
        <v>7.2844917553746613E-2</v>
      </c>
      <c r="AC855" s="1">
        <f t="shared" si="122"/>
        <v>0.28480484241285742</v>
      </c>
      <c r="AD855" s="1">
        <f t="shared" si="123"/>
        <v>0.64235024003339591</v>
      </c>
      <c r="AY855" s="2" t="s">
        <v>429</v>
      </c>
      <c r="AZ855" s="3" t="s">
        <v>870</v>
      </c>
      <c r="BA855" s="1">
        <f>IFERROR(VLOOKUP(AY855,B761:AF1135,26,FALSE),"")</f>
        <v>1</v>
      </c>
      <c r="BB855" s="1">
        <f>IFERROR(VLOOKUP(AY855,B761:AF1135,27,FALSE),"")</f>
        <v>0.27316787388155089</v>
      </c>
      <c r="BC855" s="1">
        <f>IFERROR(VLOOKUP(AY855,B761:AF1135,28,FALSE),"")</f>
        <v>0.34056774605879847</v>
      </c>
      <c r="BD855" s="1">
        <f>IFERROR(VLOOKUP(AY855,B761:AF1135,29,FALSE),"")</f>
        <v>0.38626438005965064</v>
      </c>
      <c r="BE855" s="1">
        <f>IFERROR(VLOOKUP(AY855,B761:AF1135,30,FALSE),"")</f>
        <v>0</v>
      </c>
      <c r="BF855" s="1">
        <f>IFERROR(VLOOKUP(AY855,B761:AF1135,31,FALSE),"")</f>
        <v>0</v>
      </c>
    </row>
    <row r="856" spans="1:58" x14ac:dyDescent="0.25">
      <c r="A856">
        <v>2011</v>
      </c>
      <c r="B856" t="s">
        <v>199</v>
      </c>
      <c r="C856" t="s">
        <v>200</v>
      </c>
      <c r="D856">
        <v>87409</v>
      </c>
      <c r="E856">
        <v>8717</v>
      </c>
      <c r="F856">
        <v>33943</v>
      </c>
      <c r="G856">
        <v>44749</v>
      </c>
      <c r="H856">
        <v>8278</v>
      </c>
      <c r="I856">
        <v>826</v>
      </c>
      <c r="J856">
        <v>2309</v>
      </c>
      <c r="K856">
        <v>5143</v>
      </c>
      <c r="AA856" s="1">
        <f t="shared" si="120"/>
        <v>1</v>
      </c>
      <c r="AB856" s="1">
        <f t="shared" si="121"/>
        <v>9.9782556172988646E-2</v>
      </c>
      <c r="AC856" s="1">
        <f t="shared" si="122"/>
        <v>0.27893210920512201</v>
      </c>
      <c r="AD856" s="1">
        <f t="shared" si="123"/>
        <v>0.6212853346218894</v>
      </c>
      <c r="AY856" s="2" t="s">
        <v>327</v>
      </c>
      <c r="AZ856" s="4" t="s">
        <v>872</v>
      </c>
      <c r="BA856" s="1">
        <f>IFERROR(VLOOKUP(AY856,B761:AF1135,26,FALSE),"")</f>
        <v>1</v>
      </c>
      <c r="BB856" s="1">
        <f>IFERROR(VLOOKUP(AY856,B761:AF1135,27,FALSE),"")</f>
        <v>8.3746204251238618E-2</v>
      </c>
      <c r="BC856" s="1">
        <f>IFERROR(VLOOKUP(AY856,B761:AF1135,28,FALSE),"")</f>
        <v>0.24284801022854402</v>
      </c>
      <c r="BD856" s="1">
        <f>IFERROR(VLOOKUP(AY856,B761:AF1135,29,FALSE),"")</f>
        <v>0.67340578552021735</v>
      </c>
      <c r="BE856" s="1">
        <f>IFERROR(VLOOKUP(AY856,B761:AF1135,30,FALSE),"")</f>
        <v>0</v>
      </c>
      <c r="BF856" s="1">
        <f>IFERROR(VLOOKUP(AY856,B761:AF1135,31,FALSE),"")</f>
        <v>0</v>
      </c>
    </row>
    <row r="857" spans="1:58" x14ac:dyDescent="0.25">
      <c r="A857">
        <v>2011</v>
      </c>
      <c r="B857" t="s">
        <v>201</v>
      </c>
      <c r="C857" t="s">
        <v>202</v>
      </c>
      <c r="D857">
        <v>132493</v>
      </c>
      <c r="E857">
        <v>15454</v>
      </c>
      <c r="F857">
        <v>49200</v>
      </c>
      <c r="G857">
        <v>67839</v>
      </c>
      <c r="H857">
        <v>12417</v>
      </c>
      <c r="I857">
        <v>1579</v>
      </c>
      <c r="J857">
        <v>3610</v>
      </c>
      <c r="K857">
        <v>7228</v>
      </c>
      <c r="AA857" s="1">
        <f t="shared" si="120"/>
        <v>1</v>
      </c>
      <c r="AB857" s="1">
        <f t="shared" si="121"/>
        <v>0.12716437142627043</v>
      </c>
      <c r="AC857" s="1">
        <f t="shared" si="122"/>
        <v>0.29073045018925664</v>
      </c>
      <c r="AD857" s="1">
        <f t="shared" si="123"/>
        <v>0.58210517838447295</v>
      </c>
      <c r="AY857" s="2" t="s">
        <v>553</v>
      </c>
      <c r="AZ857" s="3" t="s">
        <v>870</v>
      </c>
      <c r="BA857" s="1">
        <f>IFERROR(VLOOKUP(AY857,B761:AF1135,26,FALSE),"")</f>
        <v>1</v>
      </c>
      <c r="BB857" s="1">
        <f>IFERROR(VLOOKUP(AY857,B761:AF1135,27,FALSE),"")</f>
        <v>0.11010021097046413</v>
      </c>
      <c r="BC857" s="1">
        <f>IFERROR(VLOOKUP(AY857,B761:AF1135,28,FALSE),"")</f>
        <v>0.2800632911392405</v>
      </c>
      <c r="BD857" s="1">
        <f>IFERROR(VLOOKUP(AY857,B761:AF1135,29,FALSE),"")</f>
        <v>0.60983649789029537</v>
      </c>
      <c r="BE857" s="1">
        <f>IFERROR(VLOOKUP(AY857,B761:AF1135,30,FALSE),"")</f>
        <v>0</v>
      </c>
      <c r="BF857" s="1">
        <f>IFERROR(VLOOKUP(AY857,B761:AF1135,31,FALSE),"")</f>
        <v>0</v>
      </c>
    </row>
    <row r="858" spans="1:58" x14ac:dyDescent="0.25">
      <c r="A858">
        <v>2011</v>
      </c>
      <c r="B858" t="s">
        <v>203</v>
      </c>
      <c r="C858" t="s">
        <v>204</v>
      </c>
      <c r="D858">
        <v>87850</v>
      </c>
      <c r="E858">
        <v>9028</v>
      </c>
      <c r="F858">
        <v>32400</v>
      </c>
      <c r="G858">
        <v>46422</v>
      </c>
      <c r="H858">
        <v>8348</v>
      </c>
      <c r="I858">
        <v>953</v>
      </c>
      <c r="J858">
        <v>2197</v>
      </c>
      <c r="K858">
        <v>5198</v>
      </c>
      <c r="AA858" s="1">
        <f t="shared" si="120"/>
        <v>1</v>
      </c>
      <c r="AB858" s="1">
        <f t="shared" si="121"/>
        <v>0.11415908001916626</v>
      </c>
      <c r="AC858" s="1">
        <f t="shared" si="122"/>
        <v>0.26317680881648298</v>
      </c>
      <c r="AD858" s="1">
        <f t="shared" si="123"/>
        <v>0.62266411116435072</v>
      </c>
      <c r="AY858" s="2" t="s">
        <v>169</v>
      </c>
      <c r="AZ858" s="3" t="s">
        <v>869</v>
      </c>
      <c r="BA858" s="1">
        <f>IFERROR(VLOOKUP(AY858,B761:AF1135,26,FALSE),"")</f>
        <v>1</v>
      </c>
      <c r="BB858" s="1">
        <f>IFERROR(VLOOKUP(AY858,B761:AF1135,27,FALSE),"")</f>
        <v>0.18081852004960727</v>
      </c>
      <c r="BC858" s="1">
        <f>IFERROR(VLOOKUP(AY858,B761:AF1135,28,FALSE),"")</f>
        <v>0.31525423728813562</v>
      </c>
      <c r="BD858" s="1">
        <f>IFERROR(VLOOKUP(AY858,B761:AF1135,29,FALSE),"")</f>
        <v>0.50392724266225708</v>
      </c>
      <c r="BE858" s="1">
        <f>IFERROR(VLOOKUP(AY858,B761:AF1135,30,FALSE),"")</f>
        <v>0</v>
      </c>
      <c r="BF858" s="1">
        <f>IFERROR(VLOOKUP(AY858,B761:AF1135,31,FALSE),"")</f>
        <v>0</v>
      </c>
    </row>
    <row r="859" spans="1:58" x14ac:dyDescent="0.25">
      <c r="A859">
        <v>2011</v>
      </c>
      <c r="B859" t="s">
        <v>205</v>
      </c>
      <c r="C859" t="s">
        <v>206</v>
      </c>
      <c r="D859">
        <v>60990</v>
      </c>
      <c r="E859">
        <v>12520</v>
      </c>
      <c r="F859">
        <v>25705</v>
      </c>
      <c r="G859">
        <v>22765</v>
      </c>
      <c r="H859">
        <v>6961</v>
      </c>
      <c r="I859">
        <v>1455</v>
      </c>
      <c r="J859">
        <v>2526</v>
      </c>
      <c r="K859">
        <v>2980</v>
      </c>
      <c r="AA859" s="1">
        <f t="shared" si="120"/>
        <v>1</v>
      </c>
      <c r="AB859" s="1">
        <f t="shared" si="121"/>
        <v>0.20902169228559114</v>
      </c>
      <c r="AC859" s="1">
        <f t="shared" si="122"/>
        <v>0.36287889671024276</v>
      </c>
      <c r="AD859" s="1">
        <f t="shared" si="123"/>
        <v>0.42809941100416604</v>
      </c>
      <c r="AY859" s="2" t="s">
        <v>613</v>
      </c>
      <c r="AZ859" s="3" t="s">
        <v>871</v>
      </c>
      <c r="BA859" s="1">
        <f>IFERROR(VLOOKUP(AY859,B761:AF1135,26,FALSE),"")</f>
        <v>1</v>
      </c>
      <c r="BB859" s="1">
        <f>IFERROR(VLOOKUP(AY859,B761:AF1135,27,FALSE),"")</f>
        <v>0.2766193433895297</v>
      </c>
      <c r="BC859" s="1">
        <f>IFERROR(VLOOKUP(AY859,B761:AF1135,28,FALSE),"")</f>
        <v>0.32242679680567882</v>
      </c>
      <c r="BD859" s="1">
        <f>IFERROR(VLOOKUP(AY859,B761:AF1135,29,FALSE),"")</f>
        <v>0.40095385980479148</v>
      </c>
      <c r="BE859" s="1">
        <f>IFERROR(VLOOKUP(AY859,B761:AF1135,30,FALSE),"")</f>
        <v>0</v>
      </c>
      <c r="BF859" s="1">
        <f>IFERROR(VLOOKUP(AY859,B761:AF1135,31,FALSE),"")</f>
        <v>0</v>
      </c>
    </row>
    <row r="860" spans="1:58" x14ac:dyDescent="0.25">
      <c r="A860">
        <v>2011</v>
      </c>
      <c r="B860" t="s">
        <v>207</v>
      </c>
      <c r="C860" t="s">
        <v>208</v>
      </c>
      <c r="D860">
        <v>75886</v>
      </c>
      <c r="E860">
        <v>6045</v>
      </c>
      <c r="F860">
        <v>22990</v>
      </c>
      <c r="G860">
        <v>46851</v>
      </c>
      <c r="H860">
        <v>7255</v>
      </c>
      <c r="I860">
        <v>646</v>
      </c>
      <c r="J860">
        <v>1622</v>
      </c>
      <c r="K860">
        <v>4987</v>
      </c>
      <c r="AA860" s="1">
        <f t="shared" si="120"/>
        <v>1</v>
      </c>
      <c r="AB860" s="1">
        <f t="shared" si="121"/>
        <v>8.9042039972432804E-2</v>
      </c>
      <c r="AC860" s="1">
        <f t="shared" si="122"/>
        <v>0.22356995175740868</v>
      </c>
      <c r="AD860" s="1">
        <f t="shared" si="123"/>
        <v>0.68738800827015856</v>
      </c>
      <c r="AY860" s="2" t="s">
        <v>501</v>
      </c>
      <c r="AZ860" s="3" t="s">
        <v>869</v>
      </c>
      <c r="BA860" s="1">
        <f>IFERROR(VLOOKUP(AY860,B761:AF1135,26,FALSE),"")</f>
        <v>1</v>
      </c>
      <c r="BB860" s="1">
        <f>IFERROR(VLOOKUP(AY860,B761:AF1135,27,FALSE),"")</f>
        <v>7.0606646414434315E-2</v>
      </c>
      <c r="BC860" s="1">
        <f>IFERROR(VLOOKUP(AY860,B761:AF1135,28,FALSE),"")</f>
        <v>0.23280861640430819</v>
      </c>
      <c r="BD860" s="1">
        <f>IFERROR(VLOOKUP(AY860,B761:AF1135,29,FALSE),"")</f>
        <v>0.69658473718125746</v>
      </c>
      <c r="BE860" s="1">
        <f>IFERROR(VLOOKUP(AY860,B761:AF1135,30,FALSE),"")</f>
        <v>0</v>
      </c>
      <c r="BF860" s="1">
        <f>IFERROR(VLOOKUP(AY860,B761:AF1135,31,FALSE),"")</f>
        <v>0</v>
      </c>
    </row>
    <row r="861" spans="1:58" x14ac:dyDescent="0.25">
      <c r="A861">
        <v>2011</v>
      </c>
      <c r="B861" t="s">
        <v>209</v>
      </c>
      <c r="C861" t="s">
        <v>210</v>
      </c>
      <c r="D861">
        <v>84910</v>
      </c>
      <c r="E861">
        <v>7554</v>
      </c>
      <c r="F861">
        <v>28397</v>
      </c>
      <c r="G861">
        <v>48959</v>
      </c>
      <c r="H861">
        <v>7955</v>
      </c>
      <c r="I861">
        <v>715</v>
      </c>
      <c r="J861">
        <v>2028</v>
      </c>
      <c r="K861">
        <v>5212</v>
      </c>
      <c r="AA861" s="1">
        <f t="shared" si="120"/>
        <v>1</v>
      </c>
      <c r="AB861" s="1">
        <f t="shared" si="121"/>
        <v>8.9880578252671275E-2</v>
      </c>
      <c r="AC861" s="1">
        <f t="shared" si="122"/>
        <v>0.25493400377121306</v>
      </c>
      <c r="AD861" s="1">
        <f t="shared" si="123"/>
        <v>0.65518541797611562</v>
      </c>
      <c r="AY861" s="2" t="s">
        <v>309</v>
      </c>
      <c r="AZ861" s="3" t="s">
        <v>874</v>
      </c>
      <c r="BA861" s="1">
        <f>IFERROR(VLOOKUP(AY861,B761:AF1135,26,FALSE),"")</f>
        <v>1</v>
      </c>
      <c r="BB861" s="1">
        <f>IFERROR(VLOOKUP(AY861,B761:AF1135,27,FALSE),"")</f>
        <v>0.138871667699938</v>
      </c>
      <c r="BC861" s="1">
        <f>IFERROR(VLOOKUP(AY861,B761:AF1135,28,FALSE),"")</f>
        <v>0.29479231246125231</v>
      </c>
      <c r="BD861" s="1">
        <f>IFERROR(VLOOKUP(AY861,B761:AF1135,29,FALSE),"")</f>
        <v>0.56633601983880966</v>
      </c>
      <c r="BE861" s="1">
        <f>IFERROR(VLOOKUP(AY861,B761:AF1135,30,FALSE),"")</f>
        <v>0</v>
      </c>
      <c r="BF861" s="1">
        <f>IFERROR(VLOOKUP(AY861,B761:AF1135,31,FALSE),"")</f>
        <v>0</v>
      </c>
    </row>
    <row r="862" spans="1:58" x14ac:dyDescent="0.25">
      <c r="A862">
        <v>2011</v>
      </c>
      <c r="B862" t="s">
        <v>211</v>
      </c>
      <c r="C862" t="s">
        <v>212</v>
      </c>
      <c r="D862">
        <v>92521</v>
      </c>
      <c r="E862">
        <v>12144</v>
      </c>
      <c r="F862">
        <v>34392</v>
      </c>
      <c r="G862">
        <v>45985</v>
      </c>
      <c r="H862">
        <v>9271</v>
      </c>
      <c r="I862">
        <v>1354</v>
      </c>
      <c r="J862">
        <v>2619</v>
      </c>
      <c r="K862">
        <v>5298</v>
      </c>
      <c r="AA862" s="1">
        <f t="shared" si="120"/>
        <v>1</v>
      </c>
      <c r="AB862" s="1">
        <f t="shared" si="121"/>
        <v>0.14604681264157049</v>
      </c>
      <c r="AC862" s="1">
        <f t="shared" si="122"/>
        <v>0.28249379786430806</v>
      </c>
      <c r="AD862" s="1">
        <f t="shared" si="123"/>
        <v>0.57145938949412145</v>
      </c>
      <c r="AY862" s="2" t="s">
        <v>375</v>
      </c>
      <c r="AZ862" s="3" t="s">
        <v>874</v>
      </c>
      <c r="BA862" s="1">
        <f>IFERROR(VLOOKUP(AY862,B761:AF1135,26,FALSE),"")</f>
        <v>1</v>
      </c>
      <c r="BB862" s="1">
        <f>IFERROR(VLOOKUP(AY862,B761:AF1135,27,FALSE),"")</f>
        <v>0.11095505617977527</v>
      </c>
      <c r="BC862" s="1">
        <f>IFERROR(VLOOKUP(AY862,B761:AF1135,28,FALSE),"")</f>
        <v>0.33863920099875156</v>
      </c>
      <c r="BD862" s="1">
        <f>IFERROR(VLOOKUP(AY862,B761:AF1135,29,FALSE),"")</f>
        <v>0.55040574282147314</v>
      </c>
      <c r="BE862" s="1">
        <f>IFERROR(VLOOKUP(AY862,B761:AF1135,30,FALSE),"")</f>
        <v>0</v>
      </c>
      <c r="BF862" s="1">
        <f>IFERROR(VLOOKUP(AY862,B761:AF1135,31,FALSE),"")</f>
        <v>0</v>
      </c>
    </row>
    <row r="863" spans="1:58" x14ac:dyDescent="0.25">
      <c r="A863">
        <v>2011</v>
      </c>
      <c r="B863" t="s">
        <v>213</v>
      </c>
      <c r="C863" t="s">
        <v>214</v>
      </c>
      <c r="D863">
        <v>208463</v>
      </c>
      <c r="E863">
        <v>38351</v>
      </c>
      <c r="F863">
        <v>82456</v>
      </c>
      <c r="G863">
        <v>87656</v>
      </c>
      <c r="H863">
        <v>24629</v>
      </c>
      <c r="I863">
        <v>5107</v>
      </c>
      <c r="J863">
        <v>7990</v>
      </c>
      <c r="K863">
        <v>11532</v>
      </c>
      <c r="AA863" s="1">
        <f t="shared" si="120"/>
        <v>1</v>
      </c>
      <c r="AB863" s="1">
        <f t="shared" si="121"/>
        <v>0.20735718055950303</v>
      </c>
      <c r="AC863" s="1">
        <f t="shared" si="122"/>
        <v>0.32441430833570184</v>
      </c>
      <c r="AD863" s="1">
        <f t="shared" si="123"/>
        <v>0.46822851110479519</v>
      </c>
      <c r="AY863" s="2" t="s">
        <v>643</v>
      </c>
      <c r="AZ863" s="3" t="s">
        <v>874</v>
      </c>
      <c r="BA863" s="1">
        <f>IFERROR(VLOOKUP(AY863,B761:AF1135,26,FALSE),"")</f>
        <v>1</v>
      </c>
      <c r="BB863" s="1">
        <f>IFERROR(VLOOKUP(AY863,B761:AF1135,27,FALSE),"")</f>
        <v>8.6437378325762496E-2</v>
      </c>
      <c r="BC863" s="1">
        <f>IFERROR(VLOOKUP(AY863,B761:AF1135,28,FALSE),"")</f>
        <v>0.2399740428293316</v>
      </c>
      <c r="BD863" s="1">
        <f>IFERROR(VLOOKUP(AY863,B761:AF1135,29,FALSE),"")</f>
        <v>0.67358857884490586</v>
      </c>
      <c r="BE863" s="1">
        <f>IFERROR(VLOOKUP(AY863,B761:AF1135,30,FALSE),"")</f>
        <v>0</v>
      </c>
      <c r="BF863" s="1">
        <f>IFERROR(VLOOKUP(AY863,B761:AF1135,31,FALSE),"")</f>
        <v>0</v>
      </c>
    </row>
    <row r="864" spans="1:58" x14ac:dyDescent="0.25">
      <c r="A864">
        <v>2011</v>
      </c>
      <c r="B864" t="s">
        <v>215</v>
      </c>
      <c r="C864" t="s">
        <v>216</v>
      </c>
      <c r="D864">
        <v>84497</v>
      </c>
      <c r="E864">
        <v>4477</v>
      </c>
      <c r="F864">
        <v>23031</v>
      </c>
      <c r="G864">
        <v>56989</v>
      </c>
      <c r="H864">
        <v>7414</v>
      </c>
      <c r="I864">
        <v>270</v>
      </c>
      <c r="J864">
        <v>1356</v>
      </c>
      <c r="K864">
        <v>5788</v>
      </c>
      <c r="AA864" s="1">
        <f t="shared" si="120"/>
        <v>1</v>
      </c>
      <c r="AB864" s="1">
        <f t="shared" si="121"/>
        <v>3.6417588346371731E-2</v>
      </c>
      <c r="AC864" s="1">
        <f t="shared" si="122"/>
        <v>0.18289722147288912</v>
      </c>
      <c r="AD864" s="1">
        <f t="shared" si="123"/>
        <v>0.78068519018073912</v>
      </c>
      <c r="AY864" s="2" t="s">
        <v>81</v>
      </c>
      <c r="AZ864" s="4" t="s">
        <v>872</v>
      </c>
      <c r="BA864" s="1">
        <f>IFERROR(VLOOKUP(AY864,B761:AF1135,26,FALSE),"")</f>
        <v>1</v>
      </c>
      <c r="BB864" s="1">
        <f>IFERROR(VLOOKUP(AY864,B761:AF1135,27,FALSE),"")</f>
        <v>0.12484793187347931</v>
      </c>
      <c r="BC864" s="1">
        <f>IFERROR(VLOOKUP(AY864,B761:AF1135,28,FALSE),"")</f>
        <v>0.28406326034063262</v>
      </c>
      <c r="BD864" s="1">
        <f>IFERROR(VLOOKUP(AY864,B761:AF1135,29,FALSE),"")</f>
        <v>0.59108880778588813</v>
      </c>
      <c r="BE864" s="1">
        <f>IFERROR(VLOOKUP(AY864,B761:AF1135,30,FALSE),"")</f>
        <v>0</v>
      </c>
      <c r="BF864" s="1">
        <f>IFERROR(VLOOKUP(AY864,B761:AF1135,31,FALSE),"")</f>
        <v>0</v>
      </c>
    </row>
    <row r="865" spans="1:58" x14ac:dyDescent="0.25">
      <c r="A865">
        <v>2011</v>
      </c>
      <c r="B865" t="s">
        <v>217</v>
      </c>
      <c r="C865" t="s">
        <v>218</v>
      </c>
      <c r="D865">
        <v>74583</v>
      </c>
      <c r="E865">
        <v>11370</v>
      </c>
      <c r="F865">
        <v>28536</v>
      </c>
      <c r="G865">
        <v>34677</v>
      </c>
      <c r="H865">
        <v>7441</v>
      </c>
      <c r="I865">
        <v>1218</v>
      </c>
      <c r="J865">
        <v>2307</v>
      </c>
      <c r="K865">
        <v>3916</v>
      </c>
      <c r="AA865" s="1">
        <f t="shared" si="120"/>
        <v>1</v>
      </c>
      <c r="AB865" s="1">
        <f t="shared" si="121"/>
        <v>0.1636876763875823</v>
      </c>
      <c r="AC865" s="1">
        <f t="shared" si="122"/>
        <v>0.31003897325628277</v>
      </c>
      <c r="AD865" s="1">
        <f t="shared" si="123"/>
        <v>0.52627335035613498</v>
      </c>
      <c r="AY865" s="2" t="s">
        <v>23</v>
      </c>
      <c r="AZ865" s="3" t="s">
        <v>870</v>
      </c>
      <c r="BA865" s="1">
        <f>IFERROR(VLOOKUP(AY865,B761:AF1135,26,FALSE),"")</f>
        <v>1</v>
      </c>
      <c r="BB865" s="1">
        <f>IFERROR(VLOOKUP(AY865,B761:AF1135,27,FALSE),"")</f>
        <v>0.27839176829268292</v>
      </c>
      <c r="BC865" s="1">
        <f>IFERROR(VLOOKUP(AY865,B761:AF1135,28,FALSE),"")</f>
        <v>0.35589748475609756</v>
      </c>
      <c r="BD865" s="1">
        <f>IFERROR(VLOOKUP(AY865,B761:AF1135,29,FALSE),"")</f>
        <v>0.36571074695121952</v>
      </c>
      <c r="BE865" s="1">
        <f>IFERROR(VLOOKUP(AY865,B761:AF1135,30,FALSE),"")</f>
        <v>0</v>
      </c>
      <c r="BF865" s="1">
        <f>IFERROR(VLOOKUP(AY865,B761:AF1135,31,FALSE),"")</f>
        <v>0</v>
      </c>
    </row>
    <row r="866" spans="1:58" x14ac:dyDescent="0.25">
      <c r="A866">
        <v>2011</v>
      </c>
      <c r="B866" t="s">
        <v>219</v>
      </c>
      <c r="C866" t="s">
        <v>220</v>
      </c>
      <c r="D866">
        <v>118213</v>
      </c>
      <c r="E866">
        <v>20999</v>
      </c>
      <c r="F866">
        <v>48939</v>
      </c>
      <c r="G866">
        <v>48275</v>
      </c>
      <c r="H866">
        <v>12702</v>
      </c>
      <c r="I866">
        <v>2372</v>
      </c>
      <c r="J866">
        <v>4113</v>
      </c>
      <c r="K866">
        <v>6217</v>
      </c>
      <c r="AA866" s="1">
        <f t="shared" si="120"/>
        <v>1</v>
      </c>
      <c r="AB866" s="1">
        <f t="shared" si="121"/>
        <v>0.1867422453156983</v>
      </c>
      <c r="AC866" s="1">
        <f t="shared" si="122"/>
        <v>0.32380727444496932</v>
      </c>
      <c r="AD866" s="1">
        <f t="shared" si="123"/>
        <v>0.48945048023933241</v>
      </c>
      <c r="AY866" s="2" t="s">
        <v>225</v>
      </c>
      <c r="AZ866" s="3" t="s">
        <v>869</v>
      </c>
      <c r="BA866" s="1">
        <f>IFERROR(VLOOKUP(AY866,B761:AF1135,26,FALSE),"")</f>
        <v>1</v>
      </c>
      <c r="BB866" s="1">
        <f>IFERROR(VLOOKUP(AY866,B761:AF1135,27,FALSE),"")</f>
        <v>0.15408832531700919</v>
      </c>
      <c r="BC866" s="1">
        <f>IFERROR(VLOOKUP(AY866,B761:AF1135,28,FALSE),"")</f>
        <v>0.33187581985133363</v>
      </c>
      <c r="BD866" s="1">
        <f>IFERROR(VLOOKUP(AY866,B761:AF1135,29,FALSE),"")</f>
        <v>0.51403585483165715</v>
      </c>
      <c r="BE866" s="1">
        <f>IFERROR(VLOOKUP(AY866,B761:AF1135,30,FALSE),"")</f>
        <v>0</v>
      </c>
      <c r="BF866" s="1">
        <f>IFERROR(VLOOKUP(AY866,B761:AF1135,31,FALSE),"")</f>
        <v>0</v>
      </c>
    </row>
    <row r="867" spans="1:58" x14ac:dyDescent="0.25">
      <c r="A867">
        <v>2011</v>
      </c>
      <c r="B867" t="s">
        <v>221</v>
      </c>
      <c r="C867" t="s">
        <v>222</v>
      </c>
      <c r="D867">
        <v>109979</v>
      </c>
      <c r="E867">
        <v>16071</v>
      </c>
      <c r="F867">
        <v>42887</v>
      </c>
      <c r="G867">
        <v>51021</v>
      </c>
      <c r="H867">
        <v>11238</v>
      </c>
      <c r="I867">
        <v>1704</v>
      </c>
      <c r="J867">
        <v>3526</v>
      </c>
      <c r="K867">
        <v>6008</v>
      </c>
      <c r="AA867" s="1">
        <f t="shared" si="120"/>
        <v>1</v>
      </c>
      <c r="AB867" s="1">
        <f t="shared" si="121"/>
        <v>0.15162840363053925</v>
      </c>
      <c r="AC867" s="1">
        <f t="shared" si="122"/>
        <v>0.31375689624488345</v>
      </c>
      <c r="AD867" s="1">
        <f t="shared" si="123"/>
        <v>0.53461470012457735</v>
      </c>
      <c r="AY867" s="2" t="s">
        <v>645</v>
      </c>
      <c r="AZ867" s="3" t="s">
        <v>871</v>
      </c>
      <c r="BA867" s="1">
        <f>IFERROR(VLOOKUP(AY867,B761:AF1135,26,FALSE),"")</f>
        <v>1</v>
      </c>
      <c r="BB867" s="1">
        <f>IFERROR(VLOOKUP(AY867,B761:AF1135,27,FALSE),"")</f>
        <v>0.1752202489162355</v>
      </c>
      <c r="BC867" s="1">
        <f>IFERROR(VLOOKUP(AY867,B761:AF1135,28,FALSE),"")</f>
        <v>0.30590127254929378</v>
      </c>
      <c r="BD867" s="1">
        <f>IFERROR(VLOOKUP(AY867,B761:AF1135,29,FALSE),"")</f>
        <v>0.51887847853447067</v>
      </c>
      <c r="BE867" s="1">
        <f>IFERROR(VLOOKUP(AY867,B761:AF1135,30,FALSE),"")</f>
        <v>0</v>
      </c>
      <c r="BF867" s="1">
        <f>IFERROR(VLOOKUP(AY867,B761:AF1135,31,FALSE),"")</f>
        <v>0</v>
      </c>
    </row>
    <row r="868" spans="1:58" x14ac:dyDescent="0.25">
      <c r="A868">
        <v>2011</v>
      </c>
      <c r="B868" t="s">
        <v>223</v>
      </c>
      <c r="C868" t="s">
        <v>224</v>
      </c>
      <c r="D868">
        <v>108570</v>
      </c>
      <c r="E868">
        <v>17222</v>
      </c>
      <c r="F868">
        <v>44567</v>
      </c>
      <c r="G868">
        <v>46781</v>
      </c>
      <c r="H868">
        <v>11881</v>
      </c>
      <c r="I868">
        <v>2337</v>
      </c>
      <c r="J868">
        <v>3654</v>
      </c>
      <c r="K868">
        <v>5890</v>
      </c>
      <c r="AA868" s="1">
        <f t="shared" si="120"/>
        <v>1</v>
      </c>
      <c r="AB868" s="1">
        <f t="shared" si="121"/>
        <v>0.19670061442639508</v>
      </c>
      <c r="AC868" s="1">
        <f t="shared" si="122"/>
        <v>0.30754986953960106</v>
      </c>
      <c r="AD868" s="1">
        <f t="shared" si="123"/>
        <v>0.49574951603400386</v>
      </c>
      <c r="AY868" s="2" t="s">
        <v>503</v>
      </c>
      <c r="AZ868" s="3" t="s">
        <v>869</v>
      </c>
      <c r="BA868" s="1">
        <f>IFERROR(VLOOKUP(AY868,B761:AF1135,26,FALSE),"")</f>
        <v>1</v>
      </c>
      <c r="BB868" s="1">
        <f>IFERROR(VLOOKUP(AY868,B761:AF1135,27,FALSE),"")</f>
        <v>0.18979248457655637</v>
      </c>
      <c r="BC868" s="1">
        <f>IFERROR(VLOOKUP(AY868,B761:AF1135,28,FALSE),"")</f>
        <v>0.3599551318003365</v>
      </c>
      <c r="BD868" s="1">
        <f>IFERROR(VLOOKUP(AY868,B761:AF1135,29,FALSE),"")</f>
        <v>0.4502523836231071</v>
      </c>
      <c r="BE868" s="1">
        <f>IFERROR(VLOOKUP(AY868,B761:AF1135,30,FALSE),"")</f>
        <v>0</v>
      </c>
      <c r="BF868" s="1">
        <f>IFERROR(VLOOKUP(AY868,B761:AF1135,31,FALSE),"")</f>
        <v>0</v>
      </c>
    </row>
    <row r="869" spans="1:58" x14ac:dyDescent="0.25">
      <c r="A869">
        <v>2011</v>
      </c>
      <c r="B869" t="s">
        <v>225</v>
      </c>
      <c r="C869" t="s">
        <v>226</v>
      </c>
      <c r="D869">
        <v>112759</v>
      </c>
      <c r="E869">
        <v>17458</v>
      </c>
      <c r="F869">
        <v>46344</v>
      </c>
      <c r="G869">
        <v>48957</v>
      </c>
      <c r="H869">
        <v>11435</v>
      </c>
      <c r="I869">
        <v>1762</v>
      </c>
      <c r="J869">
        <v>3795</v>
      </c>
      <c r="K869">
        <v>5878</v>
      </c>
      <c r="AA869" s="1">
        <f t="shared" si="120"/>
        <v>1</v>
      </c>
      <c r="AB869" s="1">
        <f t="shared" si="121"/>
        <v>0.15408832531700919</v>
      </c>
      <c r="AC869" s="1">
        <f t="shared" si="122"/>
        <v>0.33187581985133363</v>
      </c>
      <c r="AD869" s="1">
        <f t="shared" si="123"/>
        <v>0.51403585483165715</v>
      </c>
      <c r="AY869" s="2" t="s">
        <v>525</v>
      </c>
      <c r="AZ869" s="3" t="s">
        <v>870</v>
      </c>
      <c r="BA869" s="1">
        <f>IFERROR(VLOOKUP(AY869,B761:AF1135,26,FALSE),"")</f>
        <v>1</v>
      </c>
      <c r="BB869" s="1">
        <f>IFERROR(VLOOKUP(AY869,B761:AF1135,27,FALSE),"")</f>
        <v>0.16355810616929697</v>
      </c>
      <c r="BC869" s="1">
        <f>IFERROR(VLOOKUP(AY869,B761:AF1135,28,FALSE),"")</f>
        <v>0.29107941598447129</v>
      </c>
      <c r="BD869" s="1">
        <f>IFERROR(VLOOKUP(AY869,B761:AF1135,29,FALSE),"")</f>
        <v>0.54536247784623171</v>
      </c>
      <c r="BE869" s="1">
        <f>IFERROR(VLOOKUP(AY869,B761:AF1135,30,FALSE),"")</f>
        <v>0</v>
      </c>
      <c r="BF869" s="1">
        <f>IFERROR(VLOOKUP(AY869,B761:AF1135,31,FALSE),"")</f>
        <v>0</v>
      </c>
    </row>
    <row r="870" spans="1:58" x14ac:dyDescent="0.25">
      <c r="A870">
        <v>2011</v>
      </c>
      <c r="B870" t="s">
        <v>227</v>
      </c>
      <c r="C870" t="s">
        <v>228</v>
      </c>
      <c r="D870">
        <v>103487</v>
      </c>
      <c r="E870">
        <v>19528</v>
      </c>
      <c r="F870">
        <v>41662</v>
      </c>
      <c r="G870">
        <v>42297</v>
      </c>
      <c r="H870">
        <v>11654</v>
      </c>
      <c r="I870">
        <v>2309</v>
      </c>
      <c r="J870">
        <v>3612</v>
      </c>
      <c r="K870">
        <v>5733</v>
      </c>
      <c r="AA870" s="1">
        <f t="shared" si="120"/>
        <v>1</v>
      </c>
      <c r="AB870" s="1">
        <f t="shared" si="121"/>
        <v>0.19812939763171444</v>
      </c>
      <c r="AC870" s="1">
        <f t="shared" si="122"/>
        <v>0.30993650248841598</v>
      </c>
      <c r="AD870" s="1">
        <f t="shared" si="123"/>
        <v>0.49193409987986958</v>
      </c>
      <c r="AY870" s="2" t="s">
        <v>363</v>
      </c>
      <c r="AZ870" s="4" t="s">
        <v>872</v>
      </c>
      <c r="BA870" s="1">
        <f>IFERROR(VLOOKUP(AY870,B761:AF1135,26,FALSE),"")</f>
        <v>1</v>
      </c>
      <c r="BB870" s="1">
        <f>IFERROR(VLOOKUP(AY870,B761:AF1135,27,FALSE),"")</f>
        <v>0.22709798406000939</v>
      </c>
      <c r="BC870" s="1">
        <f>IFERROR(VLOOKUP(AY870,B761:AF1135,28,FALSE),"")</f>
        <v>0.32977027660571967</v>
      </c>
      <c r="BD870" s="1">
        <f>IFERROR(VLOOKUP(AY870,B761:AF1135,29,FALSE),"")</f>
        <v>0.44313173933427097</v>
      </c>
      <c r="BE870" s="1">
        <f>IFERROR(VLOOKUP(AY870,B761:AF1135,30,FALSE),"")</f>
        <v>0</v>
      </c>
      <c r="BF870" s="1">
        <f>IFERROR(VLOOKUP(AY870,B761:AF1135,31,FALSE),"")</f>
        <v>0</v>
      </c>
    </row>
    <row r="871" spans="1:58" x14ac:dyDescent="0.25">
      <c r="A871">
        <v>2011</v>
      </c>
      <c r="B871" t="s">
        <v>229</v>
      </c>
      <c r="C871" t="s">
        <v>230</v>
      </c>
      <c r="D871">
        <v>112526</v>
      </c>
      <c r="E871">
        <v>14941</v>
      </c>
      <c r="F871">
        <v>42113</v>
      </c>
      <c r="G871">
        <v>55472</v>
      </c>
      <c r="H871">
        <v>11220</v>
      </c>
      <c r="I871">
        <v>1641</v>
      </c>
      <c r="J871">
        <v>3212</v>
      </c>
      <c r="K871">
        <v>6367</v>
      </c>
      <c r="AA871" s="1">
        <f t="shared" si="120"/>
        <v>1</v>
      </c>
      <c r="AB871" s="1">
        <f t="shared" si="121"/>
        <v>0.14625668449197862</v>
      </c>
      <c r="AC871" s="1">
        <f t="shared" si="122"/>
        <v>0.28627450980392155</v>
      </c>
      <c r="AD871" s="1">
        <f t="shared" si="123"/>
        <v>0.56746880570409985</v>
      </c>
      <c r="AY871" s="2" t="s">
        <v>431</v>
      </c>
      <c r="AZ871" s="3" t="s">
        <v>870</v>
      </c>
      <c r="BA871" s="1">
        <f>IFERROR(VLOOKUP(AY871,B761:AF1135,26,FALSE),"")</f>
        <v>1</v>
      </c>
      <c r="BB871" s="1">
        <f>IFERROR(VLOOKUP(AY871,B761:AF1135,27,FALSE),"")</f>
        <v>0.39154762688433942</v>
      </c>
      <c r="BC871" s="1">
        <f>IFERROR(VLOOKUP(AY871,B761:AF1135,28,FALSE),"")</f>
        <v>0.35672437627542625</v>
      </c>
      <c r="BD871" s="1">
        <f>IFERROR(VLOOKUP(AY871,B761:AF1135,29,FALSE),"")</f>
        <v>0.25172799684023434</v>
      </c>
      <c r="BE871" s="1">
        <f>IFERROR(VLOOKUP(AY871,B761:AF1135,30,FALSE),"")</f>
        <v>0</v>
      </c>
      <c r="BF871" s="1">
        <f>IFERROR(VLOOKUP(AY871,B761:AF1135,31,FALSE),"")</f>
        <v>0</v>
      </c>
    </row>
    <row r="872" spans="1:58" x14ac:dyDescent="0.25">
      <c r="A872">
        <v>2011</v>
      </c>
      <c r="B872" t="s">
        <v>231</v>
      </c>
      <c r="C872" t="s">
        <v>232</v>
      </c>
      <c r="D872">
        <v>108804</v>
      </c>
      <c r="E872">
        <v>10515</v>
      </c>
      <c r="F872">
        <v>37500</v>
      </c>
      <c r="G872">
        <v>60789</v>
      </c>
      <c r="H872">
        <v>10851</v>
      </c>
      <c r="I872">
        <v>1055</v>
      </c>
      <c r="J872">
        <v>2766</v>
      </c>
      <c r="K872">
        <v>7030</v>
      </c>
      <c r="AA872" s="1">
        <f t="shared" si="120"/>
        <v>1</v>
      </c>
      <c r="AB872" s="1">
        <f t="shared" si="121"/>
        <v>9.7226062114090864E-2</v>
      </c>
      <c r="AC872" s="1">
        <f t="shared" si="122"/>
        <v>0.25490738180812827</v>
      </c>
      <c r="AD872" s="1">
        <f t="shared" si="123"/>
        <v>0.64786655607778088</v>
      </c>
      <c r="AY872" s="2" t="s">
        <v>555</v>
      </c>
      <c r="AZ872" s="4" t="s">
        <v>872</v>
      </c>
      <c r="BA872" s="1">
        <f>IFERROR(VLOOKUP(AY872,B761:AF1135,26,FALSE),"")</f>
        <v>1</v>
      </c>
      <c r="BB872" s="1">
        <f>IFERROR(VLOOKUP(AY872,B761:AF1135,27,FALSE),"")</f>
        <v>0.15419622540489894</v>
      </c>
      <c r="BC872" s="1">
        <f>IFERROR(VLOOKUP(AY872,B761:AF1135,28,FALSE),"")</f>
        <v>0.26241467005755587</v>
      </c>
      <c r="BD872" s="1">
        <f>IFERROR(VLOOKUP(AY872,B761:AF1135,29,FALSE),"")</f>
        <v>0.58338910453754522</v>
      </c>
      <c r="BE872" s="1">
        <f>IFERROR(VLOOKUP(AY872,B761:AF1135,30,FALSE),"")</f>
        <v>0</v>
      </c>
      <c r="BF872" s="1">
        <f>IFERROR(VLOOKUP(AY872,B761:AF1135,31,FALSE),"")</f>
        <v>0</v>
      </c>
    </row>
    <row r="873" spans="1:58" x14ac:dyDescent="0.25">
      <c r="A873">
        <v>2011</v>
      </c>
      <c r="B873" t="s">
        <v>233</v>
      </c>
      <c r="C873" t="s">
        <v>234</v>
      </c>
      <c r="D873">
        <v>180595</v>
      </c>
      <c r="E873">
        <v>20436</v>
      </c>
      <c r="F873">
        <v>64942</v>
      </c>
      <c r="G873">
        <v>95217</v>
      </c>
      <c r="H873">
        <v>17431</v>
      </c>
      <c r="I873">
        <v>2150</v>
      </c>
      <c r="J873">
        <v>4600</v>
      </c>
      <c r="K873">
        <v>10681</v>
      </c>
      <c r="AA873" s="1">
        <f t="shared" si="120"/>
        <v>1</v>
      </c>
      <c r="AB873" s="1">
        <f t="shared" si="121"/>
        <v>0.12334346853307326</v>
      </c>
      <c r="AC873" s="1">
        <f t="shared" si="122"/>
        <v>0.2638976536056451</v>
      </c>
      <c r="AD873" s="1">
        <f t="shared" si="123"/>
        <v>0.61275887786128158</v>
      </c>
      <c r="AY873" s="2" t="s">
        <v>391</v>
      </c>
      <c r="AZ873" s="3" t="s">
        <v>870</v>
      </c>
      <c r="BA873" s="1">
        <f>IFERROR(VLOOKUP(AY873,B761:AF1135,26,FALSE),"")</f>
        <v>1</v>
      </c>
      <c r="BB873" s="1">
        <f>IFERROR(VLOOKUP(AY873,B761:AF1135,27,FALSE),"")</f>
        <v>0.60500969515877812</v>
      </c>
      <c r="BC873" s="1">
        <f>IFERROR(VLOOKUP(AY873,B761:AF1135,28,FALSE),"")</f>
        <v>0.30976826981150068</v>
      </c>
      <c r="BD873" s="1">
        <f>IFERROR(VLOOKUP(AY873,B761:AF1135,29,FALSE),"")</f>
        <v>8.5222035029721227E-2</v>
      </c>
      <c r="BE873" s="1">
        <f>IFERROR(VLOOKUP(AY873,B761:AF1135,30,FALSE),"")</f>
        <v>0</v>
      </c>
      <c r="BF873" s="1">
        <f>IFERROR(VLOOKUP(AY873,B761:AF1135,31,FALSE),"")</f>
        <v>0</v>
      </c>
    </row>
    <row r="874" spans="1:58" x14ac:dyDescent="0.25">
      <c r="A874">
        <v>2011</v>
      </c>
      <c r="B874" t="s">
        <v>235</v>
      </c>
      <c r="C874" t="s">
        <v>236</v>
      </c>
      <c r="D874">
        <v>298183</v>
      </c>
      <c r="E874">
        <v>31593</v>
      </c>
      <c r="F874">
        <v>108243</v>
      </c>
      <c r="G874">
        <v>158347</v>
      </c>
      <c r="H874">
        <v>28675</v>
      </c>
      <c r="I874">
        <v>3001</v>
      </c>
      <c r="J874">
        <v>7776</v>
      </c>
      <c r="K874">
        <v>17898</v>
      </c>
      <c r="AA874" s="1">
        <f t="shared" si="120"/>
        <v>1</v>
      </c>
      <c r="AB874" s="1">
        <f t="shared" si="121"/>
        <v>0.10465562336530078</v>
      </c>
      <c r="AC874" s="1">
        <f t="shared" si="122"/>
        <v>0.27117698343504792</v>
      </c>
      <c r="AD874" s="1">
        <f t="shared" si="123"/>
        <v>0.62416739319965131</v>
      </c>
      <c r="AY874" s="2" t="s">
        <v>41</v>
      </c>
      <c r="AZ874" s="3" t="s">
        <v>871</v>
      </c>
      <c r="BA874" s="1">
        <f>IFERROR(VLOOKUP(AY874,B761:AF1135,26,FALSE),"")</f>
        <v>1</v>
      </c>
      <c r="BB874" s="1">
        <f>IFERROR(VLOOKUP(AY874,B761:AF1135,27,FALSE),"")</f>
        <v>0.22297109505280713</v>
      </c>
      <c r="BC874" s="1">
        <f>IFERROR(VLOOKUP(AY874,B761:AF1135,28,FALSE),"")</f>
        <v>0.32914118954974986</v>
      </c>
      <c r="BD874" s="1">
        <f>IFERROR(VLOOKUP(AY874,B761:AF1135,29,FALSE),"")</f>
        <v>0.44788771539744304</v>
      </c>
      <c r="BE874" s="1">
        <f>IFERROR(VLOOKUP(AY874,B761:AF1135,30,FALSE),"")</f>
        <v>0</v>
      </c>
      <c r="BF874" s="1">
        <f>IFERROR(VLOOKUP(AY874,B761:AF1135,31,FALSE),"")</f>
        <v>0</v>
      </c>
    </row>
    <row r="875" spans="1:58" x14ac:dyDescent="0.25">
      <c r="A875">
        <v>2011</v>
      </c>
      <c r="B875" t="s">
        <v>237</v>
      </c>
      <c r="C875" t="s">
        <v>238</v>
      </c>
      <c r="D875">
        <v>246075</v>
      </c>
      <c r="E875">
        <v>58557</v>
      </c>
      <c r="F875">
        <v>105406</v>
      </c>
      <c r="G875">
        <v>82112</v>
      </c>
      <c r="H875">
        <v>31350</v>
      </c>
      <c r="I875">
        <v>8352</v>
      </c>
      <c r="J875">
        <v>10731</v>
      </c>
      <c r="K875">
        <v>12267</v>
      </c>
      <c r="AA875" s="1">
        <f t="shared" si="120"/>
        <v>1</v>
      </c>
      <c r="AB875" s="1">
        <f t="shared" si="121"/>
        <v>0.26641148325358854</v>
      </c>
      <c r="AC875" s="1">
        <f t="shared" si="122"/>
        <v>0.34229665071770338</v>
      </c>
      <c r="AD875" s="1">
        <f t="shared" si="123"/>
        <v>0.39129186602870814</v>
      </c>
      <c r="AY875" s="2" t="s">
        <v>123</v>
      </c>
      <c r="AZ875" s="3" t="s">
        <v>874</v>
      </c>
      <c r="BA875" s="1">
        <f>IFERROR(VLOOKUP(AY875,B761:AF1135,26,FALSE),"")</f>
        <v>1</v>
      </c>
      <c r="BB875" s="1">
        <f>IFERROR(VLOOKUP(AY875,B761:AF1135,27,FALSE),"")</f>
        <v>7.942791469799515E-2</v>
      </c>
      <c r="BC875" s="1">
        <f>IFERROR(VLOOKUP(AY875,B761:AF1135,28,FALSE),"")</f>
        <v>0.24760566977397522</v>
      </c>
      <c r="BD875" s="1">
        <f>IFERROR(VLOOKUP(AY875,B761:AF1135,29,FALSE),"")</f>
        <v>0.6729664155280296</v>
      </c>
      <c r="BE875" s="1">
        <f>IFERROR(VLOOKUP(AY875,B761:AF1135,30,FALSE),"")</f>
        <v>0</v>
      </c>
      <c r="BF875" s="1">
        <f>IFERROR(VLOOKUP(AY875,B761:AF1135,31,FALSE),"")</f>
        <v>0</v>
      </c>
    </row>
    <row r="876" spans="1:58" x14ac:dyDescent="0.25">
      <c r="A876">
        <v>2011</v>
      </c>
      <c r="B876" t="s">
        <v>239</v>
      </c>
      <c r="C876" t="s">
        <v>240</v>
      </c>
      <c r="D876">
        <v>164440</v>
      </c>
      <c r="E876">
        <v>25975</v>
      </c>
      <c r="F876">
        <v>64383</v>
      </c>
      <c r="G876">
        <v>74082</v>
      </c>
      <c r="H876">
        <v>19226</v>
      </c>
      <c r="I876">
        <v>3405</v>
      </c>
      <c r="J876">
        <v>5862</v>
      </c>
      <c r="K876">
        <v>9959</v>
      </c>
      <c r="AA876" s="1">
        <f t="shared" si="120"/>
        <v>1</v>
      </c>
      <c r="AB876" s="1">
        <f t="shared" si="121"/>
        <v>0.17710392177259959</v>
      </c>
      <c r="AC876" s="1">
        <f t="shared" si="122"/>
        <v>0.30489961510454594</v>
      </c>
      <c r="AD876" s="1">
        <f t="shared" si="123"/>
        <v>0.51799646312285452</v>
      </c>
      <c r="AY876" s="2" t="s">
        <v>393</v>
      </c>
      <c r="AZ876" s="3" t="s">
        <v>870</v>
      </c>
      <c r="BA876" s="1">
        <f>IFERROR(VLOOKUP(AY876,B761:AF1135,26,FALSE),"")</f>
        <v>1</v>
      </c>
      <c r="BB876" s="1">
        <f>IFERROR(VLOOKUP(AY876,B761:AF1135,27,FALSE),"")</f>
        <v>0.59114481195799018</v>
      </c>
      <c r="BC876" s="1">
        <f>IFERROR(VLOOKUP(AY876,B761:AF1135,28,FALSE),"")</f>
        <v>0.29646576894583171</v>
      </c>
      <c r="BD876" s="1">
        <f>IFERROR(VLOOKUP(AY876,B761:AF1135,29,FALSE),"")</f>
        <v>0.11238941909617815</v>
      </c>
      <c r="BE876" s="1">
        <f>IFERROR(VLOOKUP(AY876,B761:AF1135,30,FALSE),"")</f>
        <v>0</v>
      </c>
      <c r="BF876" s="1">
        <f>IFERROR(VLOOKUP(AY876,B761:AF1135,31,FALSE),"")</f>
        <v>0</v>
      </c>
    </row>
    <row r="877" spans="1:58" x14ac:dyDescent="0.25">
      <c r="A877">
        <v>2011</v>
      </c>
      <c r="B877" t="s">
        <v>241</v>
      </c>
      <c r="C877" t="s">
        <v>242</v>
      </c>
      <c r="D877">
        <v>96791</v>
      </c>
      <c r="E877">
        <v>13671</v>
      </c>
      <c r="F877">
        <v>35502</v>
      </c>
      <c r="G877">
        <v>47618</v>
      </c>
      <c r="H877">
        <v>10789</v>
      </c>
      <c r="I877">
        <v>1637</v>
      </c>
      <c r="J877">
        <v>2969</v>
      </c>
      <c r="K877">
        <v>6183</v>
      </c>
      <c r="AA877" s="1">
        <f t="shared" si="120"/>
        <v>1</v>
      </c>
      <c r="AB877" s="1">
        <f t="shared" si="121"/>
        <v>0.15172861247566966</v>
      </c>
      <c r="AC877" s="1">
        <f t="shared" si="122"/>
        <v>0.27518769116692926</v>
      </c>
      <c r="AD877" s="1">
        <f t="shared" si="123"/>
        <v>0.57308369635740108</v>
      </c>
      <c r="AY877" s="2" t="s">
        <v>181</v>
      </c>
      <c r="AZ877" s="3" t="s">
        <v>874</v>
      </c>
      <c r="BA877" s="1">
        <f>IFERROR(VLOOKUP(AY877,B761:AF1135,26,FALSE),"")</f>
        <v>1</v>
      </c>
      <c r="BB877" s="1">
        <f>IFERROR(VLOOKUP(AY877,B761:AF1135,27,FALSE),"")</f>
        <v>5.8870431893687708E-2</v>
      </c>
      <c r="BC877" s="1">
        <f>IFERROR(VLOOKUP(AY877,B761:AF1135,28,FALSE),"")</f>
        <v>0.21196013289036544</v>
      </c>
      <c r="BD877" s="1">
        <f>IFERROR(VLOOKUP(AY877,B761:AF1135,29,FALSE),"")</f>
        <v>0.72916943521594679</v>
      </c>
      <c r="BE877" s="1">
        <f>IFERROR(VLOOKUP(AY877,B761:AF1135,30,FALSE),"")</f>
        <v>0</v>
      </c>
      <c r="BF877" s="1">
        <f>IFERROR(VLOOKUP(AY877,B761:AF1135,31,FALSE),"")</f>
        <v>0</v>
      </c>
    </row>
    <row r="878" spans="1:58" x14ac:dyDescent="0.25">
      <c r="A878">
        <v>2011</v>
      </c>
      <c r="B878" t="s">
        <v>243</v>
      </c>
      <c r="C878" t="s">
        <v>244</v>
      </c>
      <c r="D878">
        <v>111488</v>
      </c>
      <c r="E878">
        <v>17185</v>
      </c>
      <c r="F878">
        <v>42146</v>
      </c>
      <c r="G878">
        <v>52157</v>
      </c>
      <c r="H878">
        <v>12131</v>
      </c>
      <c r="I878">
        <v>2077</v>
      </c>
      <c r="J878">
        <v>3640</v>
      </c>
      <c r="K878">
        <v>6414</v>
      </c>
      <c r="AA878" s="1">
        <f t="shared" si="120"/>
        <v>1</v>
      </c>
      <c r="AB878" s="1">
        <f t="shared" si="121"/>
        <v>0.17121424449756822</v>
      </c>
      <c r="AC878" s="1">
        <f t="shared" si="122"/>
        <v>0.30005770340450089</v>
      </c>
      <c r="AD878" s="1">
        <f t="shared" si="123"/>
        <v>0.52872805209793095</v>
      </c>
      <c r="AY878" s="2" t="s">
        <v>395</v>
      </c>
      <c r="AZ878" s="3" t="s">
        <v>870</v>
      </c>
      <c r="BA878" s="1">
        <f>IFERROR(VLOOKUP(AY878,B761:AF1135,26,FALSE),"")</f>
        <v>1</v>
      </c>
      <c r="BB878" s="1">
        <f>IFERROR(VLOOKUP(AY878,B761:AF1135,27,FALSE),"")</f>
        <v>0.50892345062582234</v>
      </c>
      <c r="BC878" s="1">
        <f>IFERROR(VLOOKUP(AY878,B761:AF1135,28,FALSE),"")</f>
        <v>0.33946223136871223</v>
      </c>
      <c r="BD878" s="1">
        <f>IFERROR(VLOOKUP(AY878,B761:AF1135,29,FALSE),"")</f>
        <v>0.1516143180054654</v>
      </c>
      <c r="BE878" s="1">
        <f>IFERROR(VLOOKUP(AY878,B761:AF1135,30,FALSE),"")</f>
        <v>0</v>
      </c>
      <c r="BF878" s="1">
        <f>IFERROR(VLOOKUP(AY878,B761:AF1135,31,FALSE),"")</f>
        <v>0</v>
      </c>
    </row>
    <row r="879" spans="1:58" x14ac:dyDescent="0.25">
      <c r="A879">
        <v>2011</v>
      </c>
      <c r="B879" t="s">
        <v>245</v>
      </c>
      <c r="C879" t="s">
        <v>246</v>
      </c>
      <c r="D879">
        <v>98893</v>
      </c>
      <c r="E879">
        <v>9114</v>
      </c>
      <c r="F879">
        <v>32310</v>
      </c>
      <c r="G879">
        <v>57469</v>
      </c>
      <c r="H879">
        <v>9254</v>
      </c>
      <c r="I879">
        <v>847</v>
      </c>
      <c r="J879">
        <v>2129</v>
      </c>
      <c r="K879">
        <v>6278</v>
      </c>
      <c r="AA879" s="1">
        <f t="shared" si="120"/>
        <v>1</v>
      </c>
      <c r="AB879" s="1">
        <f t="shared" si="121"/>
        <v>9.1527987897125573E-2</v>
      </c>
      <c r="AC879" s="1">
        <f t="shared" si="122"/>
        <v>0.23006267559974064</v>
      </c>
      <c r="AD879" s="1">
        <f t="shared" si="123"/>
        <v>0.67840933650313373</v>
      </c>
      <c r="AY879" s="2" t="s">
        <v>329</v>
      </c>
      <c r="AZ879" s="3" t="s">
        <v>871</v>
      </c>
      <c r="BA879" s="1">
        <f>IFERROR(VLOOKUP(AY879,B761:AF1135,26,FALSE),"")</f>
        <v>1</v>
      </c>
      <c r="BB879" s="1">
        <f>IFERROR(VLOOKUP(AY879,B761:AF1135,27,FALSE),"")</f>
        <v>0.18513924906979368</v>
      </c>
      <c r="BC879" s="1">
        <f>IFERROR(VLOOKUP(AY879,B761:AF1135,28,FALSE),"")</f>
        <v>0.3250648325628594</v>
      </c>
      <c r="BD879" s="1">
        <f>IFERROR(VLOOKUP(AY879,B761:AF1135,29,FALSE),"")</f>
        <v>0.48979591836734693</v>
      </c>
      <c r="BE879" s="1">
        <f>IFERROR(VLOOKUP(AY879,B761:AF1135,30,FALSE),"")</f>
        <v>0</v>
      </c>
      <c r="BF879" s="1">
        <f>IFERROR(VLOOKUP(AY879,B761:AF1135,31,FALSE),"")</f>
        <v>0</v>
      </c>
    </row>
    <row r="880" spans="1:58" x14ac:dyDescent="0.25">
      <c r="A880">
        <v>2011</v>
      </c>
      <c r="B880" t="s">
        <v>247</v>
      </c>
      <c r="C880" t="s">
        <v>248</v>
      </c>
      <c r="D880">
        <v>119708</v>
      </c>
      <c r="E880">
        <v>18471</v>
      </c>
      <c r="F880">
        <v>46319</v>
      </c>
      <c r="G880">
        <v>54918</v>
      </c>
      <c r="H880">
        <v>13571</v>
      </c>
      <c r="I880">
        <v>2229</v>
      </c>
      <c r="J880">
        <v>4089</v>
      </c>
      <c r="K880">
        <v>7253</v>
      </c>
      <c r="AA880" s="1">
        <f t="shared" si="120"/>
        <v>1</v>
      </c>
      <c r="AB880" s="1">
        <f t="shared" si="121"/>
        <v>0.164247292019748</v>
      </c>
      <c r="AC880" s="1">
        <f t="shared" si="122"/>
        <v>0.30130425171321201</v>
      </c>
      <c r="AD880" s="1">
        <f t="shared" si="123"/>
        <v>0.53444845626703996</v>
      </c>
      <c r="AY880" s="2" t="s">
        <v>125</v>
      </c>
      <c r="AZ880" s="4" t="s">
        <v>872</v>
      </c>
      <c r="BA880" s="1">
        <f>IFERROR(VLOOKUP(AY880,B761:AF1135,26,FALSE),"")</f>
        <v>1</v>
      </c>
      <c r="BB880" s="1">
        <f>IFERROR(VLOOKUP(AY880,B761:AF1135,27,FALSE),"")</f>
        <v>0.11372434445986414</v>
      </c>
      <c r="BC880" s="1">
        <f>IFERROR(VLOOKUP(AY880,B761:AF1135,28,FALSE),"")</f>
        <v>0.29318530421444744</v>
      </c>
      <c r="BD880" s="1">
        <f>IFERROR(VLOOKUP(AY880,B761:AF1135,29,FALSE),"")</f>
        <v>0.59309035132568844</v>
      </c>
      <c r="BE880" s="1">
        <f>IFERROR(VLOOKUP(AY880,B761:AF1135,30,FALSE),"")</f>
        <v>0</v>
      </c>
      <c r="BF880" s="1">
        <f>IFERROR(VLOOKUP(AY880,B761:AF1135,31,FALSE),"")</f>
        <v>0</v>
      </c>
    </row>
    <row r="881" spans="1:58" x14ac:dyDescent="0.25">
      <c r="A881">
        <v>2011</v>
      </c>
      <c r="B881" t="s">
        <v>249</v>
      </c>
      <c r="C881" t="s">
        <v>250</v>
      </c>
      <c r="D881">
        <v>106157</v>
      </c>
      <c r="E881">
        <v>8780</v>
      </c>
      <c r="F881">
        <v>34078</v>
      </c>
      <c r="G881">
        <v>63299</v>
      </c>
      <c r="H881">
        <v>10890</v>
      </c>
      <c r="I881">
        <v>710</v>
      </c>
      <c r="J881">
        <v>2240</v>
      </c>
      <c r="K881">
        <v>7940</v>
      </c>
      <c r="AA881" s="1">
        <f t="shared" si="120"/>
        <v>1</v>
      </c>
      <c r="AB881" s="1">
        <f t="shared" si="121"/>
        <v>6.5197428833792467E-2</v>
      </c>
      <c r="AC881" s="1">
        <f t="shared" si="122"/>
        <v>0.2056932966023875</v>
      </c>
      <c r="AD881" s="1">
        <f t="shared" si="123"/>
        <v>0.72910927456382002</v>
      </c>
      <c r="AY881" s="2" t="s">
        <v>433</v>
      </c>
      <c r="AZ881" s="3" t="s">
        <v>870</v>
      </c>
      <c r="BA881" s="1">
        <f>IFERROR(VLOOKUP(AY881,B761:AF1135,26,FALSE),"")</f>
        <v>1</v>
      </c>
      <c r="BB881" s="1">
        <f>IFERROR(VLOOKUP(AY881,B761:AF1135,27,FALSE),"")</f>
        <v>0.18300962062080231</v>
      </c>
      <c r="BC881" s="1">
        <f>IFERROR(VLOOKUP(AY881,B761:AF1135,28,FALSE),"")</f>
        <v>0.34332909783989835</v>
      </c>
      <c r="BD881" s="1">
        <f>IFERROR(VLOOKUP(AY881,B761:AF1135,29,FALSE),"")</f>
        <v>0.47366128153929932</v>
      </c>
      <c r="BE881" s="1">
        <f>IFERROR(VLOOKUP(AY881,B761:AF1135,30,FALSE),"")</f>
        <v>0</v>
      </c>
      <c r="BF881" s="1">
        <f>IFERROR(VLOOKUP(AY881,B761:AF1135,31,FALSE),"")</f>
        <v>0</v>
      </c>
    </row>
    <row r="882" spans="1:58" x14ac:dyDescent="0.25">
      <c r="A882">
        <v>2011</v>
      </c>
      <c r="B882" t="s">
        <v>251</v>
      </c>
      <c r="C882" t="s">
        <v>252</v>
      </c>
      <c r="D882">
        <v>127609</v>
      </c>
      <c r="E882">
        <v>15484</v>
      </c>
      <c r="F882">
        <v>46080</v>
      </c>
      <c r="G882">
        <v>66045</v>
      </c>
      <c r="H882">
        <v>13452</v>
      </c>
      <c r="I882">
        <v>2011</v>
      </c>
      <c r="J882">
        <v>3764</v>
      </c>
      <c r="K882">
        <v>7677</v>
      </c>
      <c r="AA882" s="1">
        <f t="shared" si="120"/>
        <v>1</v>
      </c>
      <c r="AB882" s="1">
        <f t="shared" si="121"/>
        <v>0.14949449895926256</v>
      </c>
      <c r="AC882" s="1">
        <f t="shared" si="122"/>
        <v>0.27980969372584003</v>
      </c>
      <c r="AD882" s="1">
        <f t="shared" si="123"/>
        <v>0.57069580731489744</v>
      </c>
      <c r="AY882" s="2" t="s">
        <v>505</v>
      </c>
      <c r="AZ882" s="4" t="s">
        <v>872</v>
      </c>
      <c r="BA882" s="1">
        <f>IFERROR(VLOOKUP(AY882,B761:AF1135,26,FALSE),"")</f>
        <v>1</v>
      </c>
      <c r="BB882" s="1">
        <f>IFERROR(VLOOKUP(AY882,B761:AF1135,27,FALSE),"")</f>
        <v>3.5357417371252885E-2</v>
      </c>
      <c r="BC882" s="1">
        <f>IFERROR(VLOOKUP(AY882,B761:AF1135,28,FALSE),"")</f>
        <v>0.16884447860620036</v>
      </c>
      <c r="BD882" s="1">
        <f>IFERROR(VLOOKUP(AY882,B761:AF1135,29,FALSE),"")</f>
        <v>0.7957981040225468</v>
      </c>
      <c r="BE882" s="1">
        <f>IFERROR(VLOOKUP(AY882,B761:AF1135,30,FALSE),"")</f>
        <v>0</v>
      </c>
      <c r="BF882" s="1">
        <f>IFERROR(VLOOKUP(AY882,B761:AF1135,31,FALSE),"")</f>
        <v>0</v>
      </c>
    </row>
    <row r="883" spans="1:58" x14ac:dyDescent="0.25">
      <c r="A883">
        <v>2011</v>
      </c>
      <c r="B883" t="s">
        <v>253</v>
      </c>
      <c r="C883" t="s">
        <v>254</v>
      </c>
      <c r="D883">
        <v>95860</v>
      </c>
      <c r="E883">
        <v>9025</v>
      </c>
      <c r="F883">
        <v>34028</v>
      </c>
      <c r="G883">
        <v>52807</v>
      </c>
      <c r="H883">
        <v>9108</v>
      </c>
      <c r="I883">
        <v>725</v>
      </c>
      <c r="J883">
        <v>2223</v>
      </c>
      <c r="K883">
        <v>6160</v>
      </c>
      <c r="AA883" s="1">
        <f t="shared" si="120"/>
        <v>1</v>
      </c>
      <c r="AB883" s="1">
        <f t="shared" si="121"/>
        <v>7.9600351339481776E-2</v>
      </c>
      <c r="AC883" s="1">
        <f t="shared" si="122"/>
        <v>0.2440711462450593</v>
      </c>
      <c r="AD883" s="1">
        <f t="shared" si="123"/>
        <v>0.67632850241545894</v>
      </c>
      <c r="AY883" s="2" t="s">
        <v>13</v>
      </c>
      <c r="AZ883" s="3" t="s">
        <v>871</v>
      </c>
      <c r="BA883" s="1">
        <f>IFERROR(VLOOKUP(AY883,B761:AF1135,26,FALSE),"")</f>
        <v>1</v>
      </c>
      <c r="BB883" s="1">
        <f>IFERROR(VLOOKUP(AY883,B761:AF1135,27,FALSE),"")</f>
        <v>0.30638686131386861</v>
      </c>
      <c r="BC883" s="1">
        <f>IFERROR(VLOOKUP(AY883,B761:AF1135,28,FALSE),"")</f>
        <v>0.33001824817518249</v>
      </c>
      <c r="BD883" s="1">
        <f>IFERROR(VLOOKUP(AY883,B761:AF1135,29,FALSE),"")</f>
        <v>0.3635948905109489</v>
      </c>
      <c r="BE883" s="1">
        <f>IFERROR(VLOOKUP(AY883,B761:AF1135,30,FALSE),"")</f>
        <v>0</v>
      </c>
      <c r="BF883" s="1">
        <f>IFERROR(VLOOKUP(AY883,B761:AF1135,31,FALSE),"")</f>
        <v>0</v>
      </c>
    </row>
    <row r="884" spans="1:58" x14ac:dyDescent="0.25">
      <c r="A884">
        <v>2011</v>
      </c>
      <c r="B884" t="s">
        <v>255</v>
      </c>
      <c r="C884" t="s">
        <v>256</v>
      </c>
      <c r="D884">
        <v>76446</v>
      </c>
      <c r="E884">
        <v>11367</v>
      </c>
      <c r="F884">
        <v>29215</v>
      </c>
      <c r="G884">
        <v>35864</v>
      </c>
      <c r="H884">
        <v>8568</v>
      </c>
      <c r="I884">
        <v>1319</v>
      </c>
      <c r="J884">
        <v>2551</v>
      </c>
      <c r="K884">
        <v>4698</v>
      </c>
      <c r="AA884" s="1">
        <f t="shared" si="120"/>
        <v>1</v>
      </c>
      <c r="AB884" s="1">
        <f t="shared" si="121"/>
        <v>0.15394491129785248</v>
      </c>
      <c r="AC884" s="1">
        <f t="shared" si="122"/>
        <v>0.29773576097105509</v>
      </c>
      <c r="AD884" s="1">
        <f t="shared" si="123"/>
        <v>0.54831932773109249</v>
      </c>
      <c r="AY884" s="2" t="s">
        <v>487</v>
      </c>
      <c r="AZ884" s="3" t="s">
        <v>871</v>
      </c>
      <c r="BA884" s="1">
        <f>IFERROR(VLOOKUP(AY884,B761:AF1135,26,FALSE),"")</f>
        <v>1</v>
      </c>
      <c r="BB884" s="1">
        <f>IFERROR(VLOOKUP(AY884,B761:AF1135,27,FALSE),"")</f>
        <v>0.27604369879047991</v>
      </c>
      <c r="BC884" s="1">
        <f>IFERROR(VLOOKUP(AY884,B761:AF1135,28,FALSE),"")</f>
        <v>0.35427233710495515</v>
      </c>
      <c r="BD884" s="1">
        <f>IFERROR(VLOOKUP(AY884,B761:AF1135,29,FALSE),"")</f>
        <v>0.36968396410456494</v>
      </c>
      <c r="BE884" s="1">
        <f>IFERROR(VLOOKUP(AY884,B761:AF1135,30,FALSE),"")</f>
        <v>0</v>
      </c>
      <c r="BF884" s="1">
        <f>IFERROR(VLOOKUP(AY884,B761:AF1135,31,FALSE),"")</f>
        <v>0</v>
      </c>
    </row>
    <row r="885" spans="1:58" x14ac:dyDescent="0.25">
      <c r="A885">
        <v>2011</v>
      </c>
      <c r="B885" t="s">
        <v>257</v>
      </c>
      <c r="C885" t="s">
        <v>258</v>
      </c>
      <c r="D885">
        <v>61468</v>
      </c>
      <c r="E885">
        <v>6211</v>
      </c>
      <c r="F885">
        <v>21161</v>
      </c>
      <c r="G885">
        <v>34096</v>
      </c>
      <c r="H885">
        <v>6132</v>
      </c>
      <c r="I885">
        <v>524</v>
      </c>
      <c r="J885">
        <v>1482</v>
      </c>
      <c r="K885">
        <v>4126</v>
      </c>
      <c r="AA885" s="1">
        <f t="shared" si="120"/>
        <v>1</v>
      </c>
      <c r="AB885" s="1">
        <f t="shared" si="121"/>
        <v>8.5453359425962161E-2</v>
      </c>
      <c r="AC885" s="1">
        <f t="shared" si="122"/>
        <v>0.24168297455968688</v>
      </c>
      <c r="AD885" s="1">
        <f t="shared" si="123"/>
        <v>0.67286366601435099</v>
      </c>
      <c r="AY885" s="2" t="s">
        <v>507</v>
      </c>
      <c r="AZ885" s="3" t="s">
        <v>869</v>
      </c>
      <c r="BA885" s="1">
        <f>IFERROR(VLOOKUP(AY885,B761:AF1135,26,FALSE),"")</f>
        <v>1</v>
      </c>
      <c r="BB885" s="1">
        <f>IFERROR(VLOOKUP(AY885,B761:AF1135,27,FALSE),"")</f>
        <v>0.14409898974077845</v>
      </c>
      <c r="BC885" s="1">
        <f>IFERROR(VLOOKUP(AY885,B761:AF1135,28,FALSE),"")</f>
        <v>0.28083640065784321</v>
      </c>
      <c r="BD885" s="1">
        <f>IFERROR(VLOOKUP(AY885,B761:AF1135,29,FALSE),"")</f>
        <v>0.57506460960137828</v>
      </c>
      <c r="BE885" s="1">
        <f>IFERROR(VLOOKUP(AY885,B761:AF1135,30,FALSE),"")</f>
        <v>0</v>
      </c>
      <c r="BF885" s="1">
        <f>IFERROR(VLOOKUP(AY885,B761:AF1135,31,FALSE),"")</f>
        <v>0</v>
      </c>
    </row>
    <row r="886" spans="1:58" x14ac:dyDescent="0.25">
      <c r="A886">
        <v>2011</v>
      </c>
      <c r="B886" t="s">
        <v>259</v>
      </c>
      <c r="C886" t="s">
        <v>260</v>
      </c>
      <c r="D886">
        <v>124410</v>
      </c>
      <c r="E886">
        <v>19939</v>
      </c>
      <c r="F886">
        <v>48114</v>
      </c>
      <c r="G886">
        <v>56357</v>
      </c>
      <c r="H886">
        <v>13646</v>
      </c>
      <c r="I886">
        <v>2259</v>
      </c>
      <c r="J886">
        <v>3968</v>
      </c>
      <c r="K886">
        <v>7419</v>
      </c>
      <c r="AA886" s="1">
        <f t="shared" si="120"/>
        <v>1</v>
      </c>
      <c r="AB886" s="1">
        <f t="shared" si="121"/>
        <v>0.1655430162685036</v>
      </c>
      <c r="AC886" s="1">
        <f t="shared" si="122"/>
        <v>0.29078118129854902</v>
      </c>
      <c r="AD886" s="1">
        <f t="shared" si="123"/>
        <v>0.54367580243294733</v>
      </c>
      <c r="AY886" s="2" t="s">
        <v>435</v>
      </c>
      <c r="AZ886" s="3" t="s">
        <v>870</v>
      </c>
      <c r="BA886" s="1">
        <f>IFERROR(VLOOKUP(AY886,B761:AF1135,26,FALSE),"")</f>
        <v>1</v>
      </c>
      <c r="BB886" s="1">
        <f>IFERROR(VLOOKUP(AY886,B761:AF1135,27,FALSE),"")</f>
        <v>0.12770427155124756</v>
      </c>
      <c r="BC886" s="1">
        <f>IFERROR(VLOOKUP(AY886,B761:AF1135,28,FALSE),"")</f>
        <v>0.28854162827553165</v>
      </c>
      <c r="BD886" s="1">
        <f>IFERROR(VLOOKUP(AY886,B761:AF1135,29,FALSE),"")</f>
        <v>0.58375410017322082</v>
      </c>
      <c r="BE886" s="1">
        <f>IFERROR(VLOOKUP(AY886,B761:AF1135,30,FALSE),"")</f>
        <v>0</v>
      </c>
      <c r="BF886" s="1">
        <f>IFERROR(VLOOKUP(AY886,B761:AF1135,31,FALSE),"")</f>
        <v>0</v>
      </c>
    </row>
    <row r="887" spans="1:58" x14ac:dyDescent="0.25">
      <c r="A887">
        <v>2011</v>
      </c>
      <c r="B887" t="s">
        <v>261</v>
      </c>
      <c r="C887" t="s">
        <v>262</v>
      </c>
      <c r="D887">
        <v>98180</v>
      </c>
      <c r="E887">
        <v>12104</v>
      </c>
      <c r="F887">
        <v>36374</v>
      </c>
      <c r="G887">
        <v>49702</v>
      </c>
      <c r="H887">
        <v>9439</v>
      </c>
      <c r="I887">
        <v>1246</v>
      </c>
      <c r="J887">
        <v>2819</v>
      </c>
      <c r="K887">
        <v>5374</v>
      </c>
      <c r="AA887" s="1">
        <f t="shared" si="120"/>
        <v>1</v>
      </c>
      <c r="AB887" s="1">
        <f t="shared" si="121"/>
        <v>0.13200550905816294</v>
      </c>
      <c r="AC887" s="1">
        <f t="shared" si="122"/>
        <v>0.29865451848712787</v>
      </c>
      <c r="AD887" s="1">
        <f t="shared" si="123"/>
        <v>0.56933997245470913</v>
      </c>
      <c r="AY887" s="2" t="s">
        <v>233</v>
      </c>
      <c r="AZ887" s="3" t="s">
        <v>873</v>
      </c>
      <c r="BA887" s="1">
        <f>IFERROR(VLOOKUP(AY887,B761:AF1135,26,FALSE),"")</f>
        <v>1</v>
      </c>
      <c r="BB887" s="1">
        <f>IFERROR(VLOOKUP(AY887,B761:AF1135,27,FALSE),"")</f>
        <v>0.12334346853307326</v>
      </c>
      <c r="BC887" s="1">
        <f>IFERROR(VLOOKUP(AY887,B761:AF1135,28,FALSE),"")</f>
        <v>0.2638976536056451</v>
      </c>
      <c r="BD887" s="1">
        <f>IFERROR(VLOOKUP(AY887,B761:AF1135,29,FALSE),"")</f>
        <v>0.61275887786128158</v>
      </c>
      <c r="BE887" s="1">
        <f>IFERROR(VLOOKUP(AY887,B761:AF1135,30,FALSE),"")</f>
        <v>0</v>
      </c>
      <c r="BF887" s="1">
        <f>IFERROR(VLOOKUP(AY887,B761:AF1135,31,FALSE),"")</f>
        <v>0</v>
      </c>
    </row>
    <row r="888" spans="1:58" x14ac:dyDescent="0.25">
      <c r="A888">
        <v>2011</v>
      </c>
      <c r="B888" t="s">
        <v>263</v>
      </c>
      <c r="C888" t="s">
        <v>264</v>
      </c>
      <c r="D888">
        <v>118853</v>
      </c>
      <c r="E888">
        <v>9634</v>
      </c>
      <c r="F888">
        <v>36070</v>
      </c>
      <c r="G888">
        <v>73149</v>
      </c>
      <c r="H888">
        <v>10169</v>
      </c>
      <c r="I888">
        <v>825</v>
      </c>
      <c r="J888">
        <v>2128</v>
      </c>
      <c r="K888">
        <v>7216</v>
      </c>
      <c r="AA888" s="1">
        <f t="shared" si="120"/>
        <v>1</v>
      </c>
      <c r="AB888" s="1">
        <f t="shared" si="121"/>
        <v>8.1128921231192835E-2</v>
      </c>
      <c r="AC888" s="1">
        <f t="shared" si="122"/>
        <v>0.2092634477333071</v>
      </c>
      <c r="AD888" s="1">
        <f t="shared" si="123"/>
        <v>0.70960763103550006</v>
      </c>
      <c r="AY888" s="2" t="s">
        <v>345</v>
      </c>
      <c r="AZ888" s="4" t="s">
        <v>872</v>
      </c>
      <c r="BA888" s="1">
        <f>IFERROR(VLOOKUP(AY888,B761:AF1135,26,FALSE),"")</f>
        <v>1</v>
      </c>
      <c r="BB888" s="1">
        <f>IFERROR(VLOOKUP(AY888,B761:AF1135,27,FALSE),"")</f>
        <v>9.9008012209080509E-2</v>
      </c>
      <c r="BC888" s="1">
        <f>IFERROR(VLOOKUP(AY888,B761:AF1135,28,FALSE),"")</f>
        <v>0.24961846623426173</v>
      </c>
      <c r="BD888" s="1">
        <f>IFERROR(VLOOKUP(AY888,B761:AF1135,29,FALSE),"")</f>
        <v>0.65137352155665773</v>
      </c>
      <c r="BE888" s="1">
        <f>IFERROR(VLOOKUP(AY888,B761:AF1135,30,FALSE),"")</f>
        <v>0</v>
      </c>
      <c r="BF888" s="1">
        <f>IFERROR(VLOOKUP(AY888,B761:AF1135,31,FALSE),"")</f>
        <v>0</v>
      </c>
    </row>
    <row r="889" spans="1:58" x14ac:dyDescent="0.25">
      <c r="A889">
        <v>2011</v>
      </c>
      <c r="B889" t="s">
        <v>265</v>
      </c>
      <c r="C889" t="s">
        <v>266</v>
      </c>
      <c r="D889">
        <v>134590</v>
      </c>
      <c r="E889">
        <v>17759</v>
      </c>
      <c r="F889">
        <v>46342</v>
      </c>
      <c r="G889">
        <v>70489</v>
      </c>
      <c r="H889">
        <v>16475</v>
      </c>
      <c r="I889">
        <v>3171</v>
      </c>
      <c r="J889">
        <v>4600</v>
      </c>
      <c r="K889">
        <v>8704</v>
      </c>
      <c r="AA889" s="1">
        <f t="shared" si="120"/>
        <v>1</v>
      </c>
      <c r="AB889" s="1">
        <f t="shared" si="121"/>
        <v>0.19247344461305008</v>
      </c>
      <c r="AC889" s="1">
        <f t="shared" si="122"/>
        <v>0.27921092564491656</v>
      </c>
      <c r="AD889" s="1">
        <f t="shared" si="123"/>
        <v>0.52831562974203339</v>
      </c>
      <c r="AY889" s="2" t="s">
        <v>171</v>
      </c>
      <c r="AZ889" s="3" t="s">
        <v>873</v>
      </c>
      <c r="BA889" s="1">
        <f>IFERROR(VLOOKUP(AY889,B761:AF1135,26,FALSE),"")</f>
        <v>1</v>
      </c>
      <c r="BB889" s="1">
        <f>IFERROR(VLOOKUP(AY889,B761:AF1135,27,FALSE),"")</f>
        <v>0.14796730707992783</v>
      </c>
      <c r="BC889" s="1">
        <f>IFERROR(VLOOKUP(AY889,B761:AF1135,28,FALSE),"")</f>
        <v>0.30623076106570429</v>
      </c>
      <c r="BD889" s="1">
        <f>IFERROR(VLOOKUP(AY889,B761:AF1135,29,FALSE),"")</f>
        <v>0.54580193185436787</v>
      </c>
      <c r="BE889" s="1">
        <f>IFERROR(VLOOKUP(AY889,B761:AF1135,30,FALSE),"")</f>
        <v>0</v>
      </c>
      <c r="BF889" s="1">
        <f>IFERROR(VLOOKUP(AY889,B761:AF1135,31,FALSE),"")</f>
        <v>0</v>
      </c>
    </row>
    <row r="890" spans="1:58" x14ac:dyDescent="0.25">
      <c r="A890">
        <v>2011</v>
      </c>
      <c r="B890" t="s">
        <v>267</v>
      </c>
      <c r="C890" t="s">
        <v>268</v>
      </c>
      <c r="D890">
        <v>1051366</v>
      </c>
      <c r="E890">
        <v>290888</v>
      </c>
      <c r="F890">
        <v>433914</v>
      </c>
      <c r="G890">
        <v>326564</v>
      </c>
      <c r="H890">
        <v>146445</v>
      </c>
      <c r="I890">
        <v>45105</v>
      </c>
      <c r="J890">
        <v>51270</v>
      </c>
      <c r="K890">
        <v>50070</v>
      </c>
      <c r="AA890" s="1">
        <f t="shared" ref="AA890:AA953" si="124">H890/$H890</f>
        <v>1</v>
      </c>
      <c r="AB890" s="1">
        <f t="shared" ref="AB890:AB953" si="125">I890/$H890</f>
        <v>0.3079995902898699</v>
      </c>
      <c r="AC890" s="1">
        <f t="shared" ref="AC890:AC953" si="126">J890/$H890</f>
        <v>0.35009730615589468</v>
      </c>
      <c r="AD890" s="1">
        <f t="shared" ref="AD890:AD953" si="127">K890/$H890</f>
        <v>0.34190310355423537</v>
      </c>
      <c r="AY890" s="2" t="s">
        <v>437</v>
      </c>
      <c r="AZ890" s="3" t="s">
        <v>870</v>
      </c>
      <c r="BA890" s="1">
        <f>IFERROR(VLOOKUP(AY890,B761:AF1135,26,FALSE),"")</f>
        <v>1</v>
      </c>
      <c r="BB890" s="1">
        <f>IFERROR(VLOOKUP(AY890,B761:AF1135,27,FALSE),"")</f>
        <v>0.18907474698939908</v>
      </c>
      <c r="BC890" s="1">
        <f>IFERROR(VLOOKUP(AY890,B761:AF1135,28,FALSE),"")</f>
        <v>0.31358299048019461</v>
      </c>
      <c r="BD890" s="1">
        <f>IFERROR(VLOOKUP(AY890,B761:AF1135,29,FALSE),"")</f>
        <v>0.49734226253040631</v>
      </c>
      <c r="BE890" s="1">
        <f>IFERROR(VLOOKUP(AY890,B761:AF1135,30,FALSE),"")</f>
        <v>0</v>
      </c>
      <c r="BF890" s="1">
        <f>IFERROR(VLOOKUP(AY890,B761:AF1135,31,FALSE),"")</f>
        <v>0</v>
      </c>
    </row>
    <row r="891" spans="1:58" x14ac:dyDescent="0.25">
      <c r="A891">
        <v>2011</v>
      </c>
      <c r="B891" t="s">
        <v>269</v>
      </c>
      <c r="C891" t="s">
        <v>270</v>
      </c>
      <c r="D891">
        <v>307730</v>
      </c>
      <c r="E891">
        <v>77276</v>
      </c>
      <c r="F891">
        <v>124111</v>
      </c>
      <c r="G891">
        <v>106343</v>
      </c>
      <c r="H891">
        <v>43737</v>
      </c>
      <c r="I891">
        <v>14280</v>
      </c>
      <c r="J891">
        <v>13865</v>
      </c>
      <c r="K891">
        <v>15592</v>
      </c>
      <c r="AA891" s="1">
        <f t="shared" si="124"/>
        <v>1</v>
      </c>
      <c r="AB891" s="1">
        <f t="shared" si="125"/>
        <v>0.32649701625625899</v>
      </c>
      <c r="AC891" s="1">
        <f t="shared" si="126"/>
        <v>0.31700848252052038</v>
      </c>
      <c r="AD891" s="1">
        <f t="shared" si="127"/>
        <v>0.35649450122322063</v>
      </c>
      <c r="AY891" s="2" t="s">
        <v>183</v>
      </c>
      <c r="AZ891" s="4" t="s">
        <v>872</v>
      </c>
      <c r="BA891" s="1">
        <f>IFERROR(VLOOKUP(AY891,B761:AF1135,26,FALSE),"")</f>
        <v>1</v>
      </c>
      <c r="BB891" s="1">
        <f>IFERROR(VLOOKUP(AY891,B761:AF1135,27,FALSE),"")</f>
        <v>8.8691130886911315E-2</v>
      </c>
      <c r="BC891" s="1">
        <f>IFERROR(VLOOKUP(AY891,B761:AF1135,28,FALSE),"")</f>
        <v>0.25147485251474855</v>
      </c>
      <c r="BD891" s="1">
        <f>IFERROR(VLOOKUP(AY891,B761:AF1135,29,FALSE),"")</f>
        <v>0.65983401659834018</v>
      </c>
      <c r="BE891" s="1">
        <f>IFERROR(VLOOKUP(AY891,B761:AF1135,30,FALSE),"")</f>
        <v>0</v>
      </c>
      <c r="BF891" s="1">
        <f>IFERROR(VLOOKUP(AY891,B761:AF1135,31,FALSE),"")</f>
        <v>0</v>
      </c>
    </row>
    <row r="892" spans="1:58" x14ac:dyDescent="0.25">
      <c r="A892">
        <v>2011</v>
      </c>
      <c r="B892" t="s">
        <v>271</v>
      </c>
      <c r="C892" t="s">
        <v>272</v>
      </c>
      <c r="D892">
        <v>310398</v>
      </c>
      <c r="E892">
        <v>51033</v>
      </c>
      <c r="F892">
        <v>119092</v>
      </c>
      <c r="G892">
        <v>140273</v>
      </c>
      <c r="H892">
        <v>33594</v>
      </c>
      <c r="I892">
        <v>5597</v>
      </c>
      <c r="J892">
        <v>9855</v>
      </c>
      <c r="K892">
        <v>18142</v>
      </c>
      <c r="AA892" s="1">
        <f t="shared" si="124"/>
        <v>1</v>
      </c>
      <c r="AB892" s="1">
        <f t="shared" si="125"/>
        <v>0.16660713222599274</v>
      </c>
      <c r="AC892" s="1">
        <f t="shared" si="126"/>
        <v>0.29335595642078943</v>
      </c>
      <c r="AD892" s="1">
        <f t="shared" si="127"/>
        <v>0.54003691135321785</v>
      </c>
      <c r="AY892" s="2" t="s">
        <v>581</v>
      </c>
      <c r="AZ892" s="3" t="s">
        <v>873</v>
      </c>
      <c r="BA892" s="1">
        <f>IFERROR(VLOOKUP(AY892,B761:AF1135,26,FALSE),"")</f>
        <v>1</v>
      </c>
      <c r="BB892" s="1">
        <f>IFERROR(VLOOKUP(AY892,B761:AF1135,27,FALSE),"")</f>
        <v>6.3857975622681501E-2</v>
      </c>
      <c r="BC892" s="1">
        <f>IFERROR(VLOOKUP(AY892,B761:AF1135,28,FALSE),"")</f>
        <v>0.215244656421127</v>
      </c>
      <c r="BD892" s="1">
        <f>IFERROR(VLOOKUP(AY892,B761:AF1135,29,FALSE),"")</f>
        <v>0.72089736795619153</v>
      </c>
      <c r="BE892" s="1">
        <f>IFERROR(VLOOKUP(AY892,B761:AF1135,30,FALSE),"")</f>
        <v>0</v>
      </c>
      <c r="BF892" s="1">
        <f>IFERROR(VLOOKUP(AY892,B761:AF1135,31,FALSE),"")</f>
        <v>0</v>
      </c>
    </row>
    <row r="893" spans="1:58" x14ac:dyDescent="0.25">
      <c r="A893">
        <v>2011</v>
      </c>
      <c r="B893" t="s">
        <v>273</v>
      </c>
      <c r="C893" t="s">
        <v>274</v>
      </c>
      <c r="D893">
        <v>305928</v>
      </c>
      <c r="E893">
        <v>79616</v>
      </c>
      <c r="F893">
        <v>128952</v>
      </c>
      <c r="G893">
        <v>97360</v>
      </c>
      <c r="H893">
        <v>36833</v>
      </c>
      <c r="I893">
        <v>9640</v>
      </c>
      <c r="J893">
        <v>13147</v>
      </c>
      <c r="K893">
        <v>14046</v>
      </c>
      <c r="AA893" s="1">
        <f t="shared" si="124"/>
        <v>1</v>
      </c>
      <c r="AB893" s="1">
        <f t="shared" si="125"/>
        <v>0.26172182553688267</v>
      </c>
      <c r="AC893" s="1">
        <f t="shared" si="126"/>
        <v>0.35693535688105776</v>
      </c>
      <c r="AD893" s="1">
        <f t="shared" si="127"/>
        <v>0.38134281758205957</v>
      </c>
      <c r="AY893" s="2" t="s">
        <v>439</v>
      </c>
      <c r="AZ893" s="3" t="s">
        <v>870</v>
      </c>
      <c r="BA893" s="1">
        <f>IFERROR(VLOOKUP(AY893,B761:AF1135,26,FALSE),"")</f>
        <v>1</v>
      </c>
      <c r="BB893" s="1">
        <f>IFERROR(VLOOKUP(AY893,B761:AF1135,27,FALSE),"")</f>
        <v>0.26987212276214834</v>
      </c>
      <c r="BC893" s="1">
        <f>IFERROR(VLOOKUP(AY893,B761:AF1135,28,FALSE),"")</f>
        <v>0.35672634271099746</v>
      </c>
      <c r="BD893" s="1">
        <f>IFERROR(VLOOKUP(AY893,B761:AF1135,29,FALSE),"")</f>
        <v>0.37340153452685421</v>
      </c>
      <c r="BE893" s="1">
        <f>IFERROR(VLOOKUP(AY893,B761:AF1135,30,FALSE),"")</f>
        <v>0</v>
      </c>
      <c r="BF893" s="1">
        <f>IFERROR(VLOOKUP(AY893,B761:AF1135,31,FALSE),"")</f>
        <v>0</v>
      </c>
    </row>
    <row r="894" spans="1:58" x14ac:dyDescent="0.25">
      <c r="A894">
        <v>2011</v>
      </c>
      <c r="B894" t="s">
        <v>275</v>
      </c>
      <c r="C894" t="s">
        <v>276</v>
      </c>
      <c r="D894">
        <v>205087</v>
      </c>
      <c r="E894">
        <v>27328</v>
      </c>
      <c r="F894">
        <v>68747</v>
      </c>
      <c r="G894">
        <v>109012</v>
      </c>
      <c r="H894">
        <v>21864</v>
      </c>
      <c r="I894">
        <v>2968</v>
      </c>
      <c r="J894">
        <v>5344</v>
      </c>
      <c r="K894">
        <v>13552</v>
      </c>
      <c r="AA894" s="1">
        <f t="shared" si="124"/>
        <v>1</v>
      </c>
      <c r="AB894" s="1">
        <f t="shared" si="125"/>
        <v>0.13574826198316867</v>
      </c>
      <c r="AC894" s="1">
        <f t="shared" si="126"/>
        <v>0.24442005122575924</v>
      </c>
      <c r="AD894" s="1">
        <f t="shared" si="127"/>
        <v>0.61983168679107203</v>
      </c>
      <c r="AY894" s="2" t="s">
        <v>311</v>
      </c>
      <c r="AZ894" s="3" t="s">
        <v>874</v>
      </c>
      <c r="BA894" s="1">
        <f>IFERROR(VLOOKUP(AY894,B761:AF1135,26,FALSE),"")</f>
        <v>1</v>
      </c>
      <c r="BB894" s="1">
        <f>IFERROR(VLOOKUP(AY894,B761:AF1135,27,FALSE),"")</f>
        <v>0.10149446928689103</v>
      </c>
      <c r="BC894" s="1">
        <f>IFERROR(VLOOKUP(AY894,B761:AF1135,28,FALSE),"")</f>
        <v>0.26435631913391389</v>
      </c>
      <c r="BD894" s="1">
        <f>IFERROR(VLOOKUP(AY894,B761:AF1135,29,FALSE),"")</f>
        <v>0.63414921157919513</v>
      </c>
      <c r="BE894" s="1">
        <f>IFERROR(VLOOKUP(AY894,B761:AF1135,30,FALSE),"")</f>
        <v>0</v>
      </c>
      <c r="BF894" s="1">
        <f>IFERROR(VLOOKUP(AY894,B761:AF1135,31,FALSE),"")</f>
        <v>0</v>
      </c>
    </row>
    <row r="895" spans="1:58" x14ac:dyDescent="0.25">
      <c r="A895">
        <v>2011</v>
      </c>
      <c r="B895" t="s">
        <v>277</v>
      </c>
      <c r="C895" t="s">
        <v>278</v>
      </c>
      <c r="D895">
        <v>267397</v>
      </c>
      <c r="E895">
        <v>58062</v>
      </c>
      <c r="F895">
        <v>106808</v>
      </c>
      <c r="G895">
        <v>102527</v>
      </c>
      <c r="H895">
        <v>31165</v>
      </c>
      <c r="I895">
        <v>7125</v>
      </c>
      <c r="J895">
        <v>10159</v>
      </c>
      <c r="K895">
        <v>13881</v>
      </c>
      <c r="AA895" s="1">
        <f t="shared" si="124"/>
        <v>1</v>
      </c>
      <c r="AB895" s="1">
        <f t="shared" si="125"/>
        <v>0.22862185143590566</v>
      </c>
      <c r="AC895" s="1">
        <f t="shared" si="126"/>
        <v>0.32597465105085832</v>
      </c>
      <c r="AD895" s="1">
        <f t="shared" si="127"/>
        <v>0.44540349751323599</v>
      </c>
      <c r="AY895" s="2" t="s">
        <v>83</v>
      </c>
      <c r="AZ895" s="3" t="s">
        <v>871</v>
      </c>
      <c r="BA895" s="1">
        <f>IFERROR(VLOOKUP(AY895,B761:AF1135,26,FALSE),"")</f>
        <v>1</v>
      </c>
      <c r="BB895" s="1">
        <f>IFERROR(VLOOKUP(AY895,B761:AF1135,27,FALSE),"")</f>
        <v>0.22163877037523247</v>
      </c>
      <c r="BC895" s="1">
        <f>IFERROR(VLOOKUP(AY895,B761:AF1135,28,FALSE),"")</f>
        <v>0.35586916092331256</v>
      </c>
      <c r="BD895" s="1">
        <f>IFERROR(VLOOKUP(AY895,B761:AF1135,29,FALSE),"")</f>
        <v>0.422492068701455</v>
      </c>
      <c r="BE895" s="1">
        <f>IFERROR(VLOOKUP(AY895,B761:AF1135,30,FALSE),"")</f>
        <v>0</v>
      </c>
      <c r="BF895" s="1">
        <f>IFERROR(VLOOKUP(AY895,B761:AF1135,31,FALSE),"")</f>
        <v>0</v>
      </c>
    </row>
    <row r="896" spans="1:58" x14ac:dyDescent="0.25">
      <c r="A896">
        <v>2011</v>
      </c>
      <c r="B896" t="s">
        <v>279</v>
      </c>
      <c r="C896" t="s">
        <v>280</v>
      </c>
      <c r="D896">
        <v>245526</v>
      </c>
      <c r="E896">
        <v>62940</v>
      </c>
      <c r="F896">
        <v>97458</v>
      </c>
      <c r="G896">
        <v>85128</v>
      </c>
      <c r="H896">
        <v>29911</v>
      </c>
      <c r="I896">
        <v>8390</v>
      </c>
      <c r="J896">
        <v>9854</v>
      </c>
      <c r="K896">
        <v>11667</v>
      </c>
      <c r="AA896" s="1">
        <f t="shared" si="124"/>
        <v>1</v>
      </c>
      <c r="AB896" s="1">
        <f t="shared" si="125"/>
        <v>0.28049881314566549</v>
      </c>
      <c r="AC896" s="1">
        <f t="shared" si="126"/>
        <v>0.3294440172511785</v>
      </c>
      <c r="AD896" s="1">
        <f t="shared" si="127"/>
        <v>0.39005716960315601</v>
      </c>
      <c r="AY896" s="2" t="s">
        <v>377</v>
      </c>
      <c r="AZ896" s="3" t="s">
        <v>871</v>
      </c>
      <c r="BA896" s="1">
        <f>IFERROR(VLOOKUP(AY896,B761:AF1135,26,FALSE),"")</f>
        <v>1</v>
      </c>
      <c r="BB896" s="1">
        <f>IFERROR(VLOOKUP(AY896,B761:AF1135,27,FALSE),"")</f>
        <v>0.21936758893280633</v>
      </c>
      <c r="BC896" s="1">
        <f>IFERROR(VLOOKUP(AY896,B761:AF1135,28,FALSE),"")</f>
        <v>0.36841769730970292</v>
      </c>
      <c r="BD896" s="1">
        <f>IFERROR(VLOOKUP(AY896,B761:AF1135,29,FALSE),"")</f>
        <v>0.41221471375749075</v>
      </c>
      <c r="BE896" s="1">
        <f>IFERROR(VLOOKUP(AY896,B761:AF1135,30,FALSE),"")</f>
        <v>0</v>
      </c>
      <c r="BF896" s="1">
        <f>IFERROR(VLOOKUP(AY896,B761:AF1135,31,FALSE),"")</f>
        <v>0</v>
      </c>
    </row>
    <row r="897" spans="1:58" x14ac:dyDescent="0.25">
      <c r="A897">
        <v>2011</v>
      </c>
      <c r="B897" t="s">
        <v>281</v>
      </c>
      <c r="C897" t="s">
        <v>282</v>
      </c>
      <c r="D897">
        <v>90833</v>
      </c>
      <c r="E897">
        <v>7024</v>
      </c>
      <c r="F897">
        <v>26902</v>
      </c>
      <c r="G897">
        <v>56907</v>
      </c>
      <c r="H897">
        <v>8654</v>
      </c>
      <c r="I897">
        <v>664</v>
      </c>
      <c r="J897">
        <v>1747</v>
      </c>
      <c r="K897">
        <v>6243</v>
      </c>
      <c r="AA897" s="1">
        <f t="shared" si="124"/>
        <v>1</v>
      </c>
      <c r="AB897" s="1">
        <f t="shared" si="125"/>
        <v>7.6727524844002776E-2</v>
      </c>
      <c r="AC897" s="1">
        <f t="shared" si="126"/>
        <v>0.20187196672059163</v>
      </c>
      <c r="AD897" s="1">
        <f t="shared" si="127"/>
        <v>0.7214005084354056</v>
      </c>
      <c r="AY897" s="2" t="s">
        <v>457</v>
      </c>
      <c r="AZ897" s="3" t="s">
        <v>874</v>
      </c>
      <c r="BA897" s="1">
        <f>IFERROR(VLOOKUP(AY897,B761:AF1135,26,FALSE),"")</f>
        <v>1</v>
      </c>
      <c r="BB897" s="1">
        <f>IFERROR(VLOOKUP(AY897,B761:AF1135,27,FALSE),"")</f>
        <v>0.16588382652262407</v>
      </c>
      <c r="BC897" s="1">
        <f>IFERROR(VLOOKUP(AY897,B761:AF1135,28,FALSE),"")</f>
        <v>0.33865664631282294</v>
      </c>
      <c r="BD897" s="1">
        <f>IFERROR(VLOOKUP(AY897,B761:AF1135,29,FALSE),"")</f>
        <v>0.49545952716455299</v>
      </c>
      <c r="BE897" s="1">
        <f>IFERROR(VLOOKUP(AY897,B761:AF1135,30,FALSE),"")</f>
        <v>0</v>
      </c>
      <c r="BF897" s="1">
        <f>IFERROR(VLOOKUP(AY897,B761:AF1135,31,FALSE),"")</f>
        <v>0</v>
      </c>
    </row>
    <row r="898" spans="1:58" x14ac:dyDescent="0.25">
      <c r="A898">
        <v>2011</v>
      </c>
      <c r="B898" t="s">
        <v>283</v>
      </c>
      <c r="C898" t="s">
        <v>284</v>
      </c>
      <c r="D898">
        <v>72422</v>
      </c>
      <c r="E898">
        <v>6337</v>
      </c>
      <c r="F898">
        <v>23221</v>
      </c>
      <c r="G898">
        <v>42864</v>
      </c>
      <c r="H898">
        <v>6195</v>
      </c>
      <c r="I898">
        <v>572</v>
      </c>
      <c r="J898">
        <v>1387</v>
      </c>
      <c r="K898">
        <v>4236</v>
      </c>
      <c r="AA898" s="1">
        <f t="shared" si="124"/>
        <v>1</v>
      </c>
      <c r="AB898" s="1">
        <f t="shared" si="125"/>
        <v>9.233252623083131E-2</v>
      </c>
      <c r="AC898" s="1">
        <f t="shared" si="126"/>
        <v>0.22389023405972558</v>
      </c>
      <c r="AD898" s="1">
        <f t="shared" si="127"/>
        <v>0.68377723970944315</v>
      </c>
      <c r="AY898" s="2" t="s">
        <v>595</v>
      </c>
      <c r="AZ898" s="3" t="s">
        <v>874</v>
      </c>
      <c r="BA898" s="1">
        <f>IFERROR(VLOOKUP(AY898,B761:AF1135,26,FALSE),"")</f>
        <v>1</v>
      </c>
      <c r="BB898" s="1">
        <f>IFERROR(VLOOKUP(AY898,B761:AF1135,27,FALSE),"")</f>
        <v>0.41269841269841268</v>
      </c>
      <c r="BC898" s="1">
        <f>IFERROR(VLOOKUP(AY898,B761:AF1135,28,FALSE),"")</f>
        <v>0.25396825396825395</v>
      </c>
      <c r="BD898" s="1">
        <f>IFERROR(VLOOKUP(AY898,B761:AF1135,29,FALSE),"")</f>
        <v>0.33333333333333331</v>
      </c>
      <c r="BE898" s="1">
        <f>IFERROR(VLOOKUP(AY898,B761:AF1135,30,FALSE),"")</f>
        <v>0</v>
      </c>
      <c r="BF898" s="1">
        <f>IFERROR(VLOOKUP(AY898,B761:AF1135,31,FALSE),"")</f>
        <v>0</v>
      </c>
    </row>
    <row r="899" spans="1:58" x14ac:dyDescent="0.25">
      <c r="A899">
        <v>2011</v>
      </c>
      <c r="B899" t="s">
        <v>285</v>
      </c>
      <c r="C899" t="s">
        <v>286</v>
      </c>
      <c r="D899">
        <v>83745</v>
      </c>
      <c r="E899">
        <v>12283</v>
      </c>
      <c r="F899">
        <v>30722</v>
      </c>
      <c r="G899">
        <v>40740</v>
      </c>
      <c r="H899">
        <v>9164</v>
      </c>
      <c r="I899">
        <v>1496</v>
      </c>
      <c r="J899">
        <v>2679</v>
      </c>
      <c r="K899">
        <v>4989</v>
      </c>
      <c r="AA899" s="1">
        <f t="shared" si="124"/>
        <v>1</v>
      </c>
      <c r="AB899" s="1">
        <f t="shared" si="125"/>
        <v>0.16324749017896115</v>
      </c>
      <c r="AC899" s="1">
        <f t="shared" si="126"/>
        <v>0.29233958969882146</v>
      </c>
      <c r="AD899" s="1">
        <f t="shared" si="127"/>
        <v>0.54441292012221743</v>
      </c>
      <c r="AY899" s="2" t="s">
        <v>397</v>
      </c>
      <c r="AZ899" s="3" t="s">
        <v>870</v>
      </c>
      <c r="BA899" s="1">
        <f>IFERROR(VLOOKUP(AY899,B761:AF1135,26,FALSE),"")</f>
        <v>1</v>
      </c>
      <c r="BB899" s="1">
        <f>IFERROR(VLOOKUP(AY899,B761:AF1135,27,FALSE),"")</f>
        <v>0.6606850914752822</v>
      </c>
      <c r="BC899" s="1">
        <f>IFERROR(VLOOKUP(AY899,B761:AF1135,28,FALSE),"")</f>
        <v>0.26465550797975868</v>
      </c>
      <c r="BD899" s="1">
        <f>IFERROR(VLOOKUP(AY899,B761:AF1135,29,FALSE),"")</f>
        <v>7.4659400544959134E-2</v>
      </c>
      <c r="BE899" s="1">
        <f>IFERROR(VLOOKUP(AY899,B761:AF1135,30,FALSE),"")</f>
        <v>0</v>
      </c>
      <c r="BF899" s="1">
        <f>IFERROR(VLOOKUP(AY899,B761:AF1135,31,FALSE),"")</f>
        <v>0</v>
      </c>
    </row>
    <row r="900" spans="1:58" x14ac:dyDescent="0.25">
      <c r="A900">
        <v>2011</v>
      </c>
      <c r="B900" t="s">
        <v>287</v>
      </c>
      <c r="C900" t="s">
        <v>288</v>
      </c>
      <c r="D900">
        <v>96854</v>
      </c>
      <c r="E900">
        <v>15611</v>
      </c>
      <c r="F900">
        <v>38318</v>
      </c>
      <c r="G900">
        <v>42925</v>
      </c>
      <c r="H900">
        <v>11751</v>
      </c>
      <c r="I900">
        <v>2195</v>
      </c>
      <c r="J900">
        <v>3746</v>
      </c>
      <c r="K900">
        <v>5810</v>
      </c>
      <c r="AA900" s="1">
        <f t="shared" si="124"/>
        <v>1</v>
      </c>
      <c r="AB900" s="1">
        <f t="shared" si="125"/>
        <v>0.18679261339460471</v>
      </c>
      <c r="AC900" s="1">
        <f t="shared" si="126"/>
        <v>0.31878138030805891</v>
      </c>
      <c r="AD900" s="1">
        <f t="shared" si="127"/>
        <v>0.49442600629733641</v>
      </c>
      <c r="AY900" s="2" t="s">
        <v>399</v>
      </c>
      <c r="AZ900" s="3" t="s">
        <v>870</v>
      </c>
      <c r="BA900" s="1">
        <f>IFERROR(VLOOKUP(AY900,B761:AF1135,26,FALSE),"")</f>
        <v>1</v>
      </c>
      <c r="BB900" s="1">
        <f>IFERROR(VLOOKUP(AY900,B761:AF1135,27,FALSE),"")</f>
        <v>0.57616667748426043</v>
      </c>
      <c r="BC900" s="1">
        <f>IFERROR(VLOOKUP(AY900,B761:AF1135,28,FALSE),"")</f>
        <v>0.29142597520607516</v>
      </c>
      <c r="BD900" s="1">
        <f>IFERROR(VLOOKUP(AY900,B761:AF1135,29,FALSE),"")</f>
        <v>0.13240734730966444</v>
      </c>
      <c r="BE900" s="1">
        <f>IFERROR(VLOOKUP(AY900,B761:AF1135,30,FALSE),"")</f>
        <v>0</v>
      </c>
      <c r="BF900" s="1">
        <f>IFERROR(VLOOKUP(AY900,B761:AF1135,31,FALSE),"")</f>
        <v>0</v>
      </c>
    </row>
    <row r="901" spans="1:58" x14ac:dyDescent="0.25">
      <c r="A901">
        <v>2011</v>
      </c>
      <c r="B901" t="s">
        <v>289</v>
      </c>
      <c r="C901" t="s">
        <v>290</v>
      </c>
      <c r="D901">
        <v>115545</v>
      </c>
      <c r="E901">
        <v>9688</v>
      </c>
      <c r="F901">
        <v>36424</v>
      </c>
      <c r="G901">
        <v>69433</v>
      </c>
      <c r="H901">
        <v>10522</v>
      </c>
      <c r="I901">
        <v>831</v>
      </c>
      <c r="J901">
        <v>2399</v>
      </c>
      <c r="K901">
        <v>7292</v>
      </c>
      <c r="AA901" s="1">
        <f t="shared" si="124"/>
        <v>1</v>
      </c>
      <c r="AB901" s="1">
        <f t="shared" si="125"/>
        <v>7.8977380726097696E-2</v>
      </c>
      <c r="AC901" s="1">
        <f t="shared" si="126"/>
        <v>0.22799847937654438</v>
      </c>
      <c r="AD901" s="1">
        <f t="shared" si="127"/>
        <v>0.69302413989735789</v>
      </c>
      <c r="AY901" s="2" t="s">
        <v>211</v>
      </c>
      <c r="AZ901" s="4" t="s">
        <v>872</v>
      </c>
      <c r="BA901" s="1">
        <f>IFERROR(VLOOKUP(AY901,B761:AF1135,26,FALSE),"")</f>
        <v>1</v>
      </c>
      <c r="BB901" s="1">
        <f>IFERROR(VLOOKUP(AY901,B761:AF1135,27,FALSE),"")</f>
        <v>0.14604681264157049</v>
      </c>
      <c r="BC901" s="1">
        <f>IFERROR(VLOOKUP(AY901,B761:AF1135,28,FALSE),"")</f>
        <v>0.28249379786430806</v>
      </c>
      <c r="BD901" s="1">
        <f>IFERROR(VLOOKUP(AY901,B761:AF1135,29,FALSE),"")</f>
        <v>0.57145938949412145</v>
      </c>
      <c r="BE901" s="1">
        <f>IFERROR(VLOOKUP(AY901,B761:AF1135,30,FALSE),"")</f>
        <v>0</v>
      </c>
      <c r="BF901" s="1">
        <f>IFERROR(VLOOKUP(AY901,B761:AF1135,31,FALSE),"")</f>
        <v>0</v>
      </c>
    </row>
    <row r="902" spans="1:58" x14ac:dyDescent="0.25">
      <c r="A902">
        <v>2011</v>
      </c>
      <c r="B902" t="s">
        <v>291</v>
      </c>
      <c r="C902" t="s">
        <v>292</v>
      </c>
      <c r="D902">
        <v>96958</v>
      </c>
      <c r="E902">
        <v>12316</v>
      </c>
      <c r="F902">
        <v>35694</v>
      </c>
      <c r="G902">
        <v>48948</v>
      </c>
      <c r="H902">
        <v>9435</v>
      </c>
      <c r="I902">
        <v>1329</v>
      </c>
      <c r="J902">
        <v>2659</v>
      </c>
      <c r="K902">
        <v>5447</v>
      </c>
      <c r="AA902" s="1">
        <f t="shared" si="124"/>
        <v>1</v>
      </c>
      <c r="AB902" s="1">
        <f t="shared" si="125"/>
        <v>0.14085850556438792</v>
      </c>
      <c r="AC902" s="1">
        <f t="shared" si="126"/>
        <v>0.28182299947005829</v>
      </c>
      <c r="AD902" s="1">
        <f t="shared" si="127"/>
        <v>0.57731849496555376</v>
      </c>
      <c r="AY902" s="2" t="s">
        <v>365</v>
      </c>
      <c r="AZ902" s="3" t="s">
        <v>873</v>
      </c>
      <c r="BA902" s="1">
        <f>IFERROR(VLOOKUP(AY902,B761:AF1135,26,FALSE),"")</f>
        <v>1</v>
      </c>
      <c r="BB902" s="1">
        <f>IFERROR(VLOOKUP(AY902,B761:AF1135,27,FALSE),"")</f>
        <v>0.12176332120693345</v>
      </c>
      <c r="BC902" s="1">
        <f>IFERROR(VLOOKUP(AY902,B761:AF1135,28,FALSE),"")</f>
        <v>0.29024894785648048</v>
      </c>
      <c r="BD902" s="1">
        <f>IFERROR(VLOOKUP(AY902,B761:AF1135,29,FALSE),"")</f>
        <v>0.58798773093658607</v>
      </c>
      <c r="BE902" s="1">
        <f>IFERROR(VLOOKUP(AY902,B761:AF1135,30,FALSE),"")</f>
        <v>0</v>
      </c>
      <c r="BF902" s="1">
        <f>IFERROR(VLOOKUP(AY902,B761:AF1135,31,FALSE),"")</f>
        <v>0</v>
      </c>
    </row>
    <row r="903" spans="1:58" x14ac:dyDescent="0.25">
      <c r="A903">
        <v>2011</v>
      </c>
      <c r="B903" t="s">
        <v>293</v>
      </c>
      <c r="C903" t="s">
        <v>294</v>
      </c>
      <c r="D903">
        <v>154536</v>
      </c>
      <c r="E903">
        <v>23135</v>
      </c>
      <c r="F903">
        <v>57813</v>
      </c>
      <c r="G903">
        <v>73588</v>
      </c>
      <c r="H903">
        <v>16785</v>
      </c>
      <c r="I903">
        <v>2855</v>
      </c>
      <c r="J903">
        <v>4852</v>
      </c>
      <c r="K903">
        <v>9078</v>
      </c>
      <c r="AA903" s="1">
        <f t="shared" si="124"/>
        <v>1</v>
      </c>
      <c r="AB903" s="1">
        <f t="shared" si="125"/>
        <v>0.17009234435507894</v>
      </c>
      <c r="AC903" s="1">
        <f t="shared" si="126"/>
        <v>0.2890676198987191</v>
      </c>
      <c r="AD903" s="1">
        <f t="shared" si="127"/>
        <v>0.54084003574620199</v>
      </c>
      <c r="AY903" s="2" t="s">
        <v>113</v>
      </c>
      <c r="AZ903" s="3" t="s">
        <v>869</v>
      </c>
      <c r="BA903" s="1">
        <f>IFERROR(VLOOKUP(AY903,B761:AF1135,26,FALSE),"")</f>
        <v>1</v>
      </c>
      <c r="BB903" s="1">
        <f>IFERROR(VLOOKUP(AY903,B761:AF1135,27,FALSE),"")</f>
        <v>0.36793304994686504</v>
      </c>
      <c r="BC903" s="1">
        <f>IFERROR(VLOOKUP(AY903,B761:AF1135,28,FALSE),"")</f>
        <v>0.35265674814027631</v>
      </c>
      <c r="BD903" s="1">
        <f>IFERROR(VLOOKUP(AY903,B761:AF1135,29,FALSE),"")</f>
        <v>0.27941020191285865</v>
      </c>
      <c r="BE903" s="1">
        <f>IFERROR(VLOOKUP(AY903,B761:AF1135,30,FALSE),"")</f>
        <v>0</v>
      </c>
      <c r="BF903" s="1">
        <f>IFERROR(VLOOKUP(AY903,B761:AF1135,31,FALSE),"")</f>
        <v>0</v>
      </c>
    </row>
    <row r="904" spans="1:58" x14ac:dyDescent="0.25">
      <c r="A904">
        <v>2011</v>
      </c>
      <c r="B904" t="s">
        <v>295</v>
      </c>
      <c r="C904" t="s">
        <v>296</v>
      </c>
      <c r="D904">
        <v>252120</v>
      </c>
      <c r="E904">
        <v>22104</v>
      </c>
      <c r="F904">
        <v>84415</v>
      </c>
      <c r="G904">
        <v>145601</v>
      </c>
      <c r="H904">
        <v>25130</v>
      </c>
      <c r="I904">
        <v>1975</v>
      </c>
      <c r="J904">
        <v>5959</v>
      </c>
      <c r="K904">
        <v>17196</v>
      </c>
      <c r="AA904" s="1">
        <f t="shared" si="124"/>
        <v>1</v>
      </c>
      <c r="AB904" s="1">
        <f t="shared" si="125"/>
        <v>7.8591325109430954E-2</v>
      </c>
      <c r="AC904" s="1">
        <f t="shared" si="126"/>
        <v>0.23712693991245523</v>
      </c>
      <c r="AD904" s="1">
        <f t="shared" si="127"/>
        <v>0.68428173497811384</v>
      </c>
      <c r="AY904" s="2" t="s">
        <v>441</v>
      </c>
      <c r="AZ904" s="3" t="s">
        <v>870</v>
      </c>
      <c r="BA904" s="1">
        <f>IFERROR(VLOOKUP(AY904,B761:AF1135,26,FALSE),"")</f>
        <v>1</v>
      </c>
      <c r="BB904" s="1">
        <f>IFERROR(VLOOKUP(AY904,B761:AF1135,27,FALSE),"")</f>
        <v>0.26742443812968225</v>
      </c>
      <c r="BC904" s="1">
        <f>IFERROR(VLOOKUP(AY904,B761:AF1135,28,FALSE),"")</f>
        <v>0.33071557737018858</v>
      </c>
      <c r="BD904" s="1">
        <f>IFERROR(VLOOKUP(AY904,B761:AF1135,29,FALSE),"")</f>
        <v>0.40185998450012916</v>
      </c>
      <c r="BE904" s="1">
        <f>IFERROR(VLOOKUP(AY904,B761:AF1135,30,FALSE),"")</f>
        <v>0</v>
      </c>
      <c r="BF904" s="1">
        <f>IFERROR(VLOOKUP(AY904,B761:AF1135,31,FALSE),"")</f>
        <v>0</v>
      </c>
    </row>
    <row r="905" spans="1:58" x14ac:dyDescent="0.25">
      <c r="A905">
        <v>2011</v>
      </c>
      <c r="B905" t="s">
        <v>297</v>
      </c>
      <c r="C905" t="s">
        <v>298</v>
      </c>
      <c r="D905">
        <v>201549</v>
      </c>
      <c r="E905">
        <v>41771</v>
      </c>
      <c r="F905">
        <v>85751</v>
      </c>
      <c r="G905">
        <v>74027</v>
      </c>
      <c r="H905">
        <v>26910</v>
      </c>
      <c r="I905">
        <v>6812</v>
      </c>
      <c r="J905">
        <v>8966</v>
      </c>
      <c r="K905">
        <v>11132</v>
      </c>
      <c r="AA905" s="1">
        <f t="shared" si="124"/>
        <v>1</v>
      </c>
      <c r="AB905" s="1">
        <f t="shared" si="125"/>
        <v>0.25314009661835751</v>
      </c>
      <c r="AC905" s="1">
        <f t="shared" si="126"/>
        <v>0.33318468970642884</v>
      </c>
      <c r="AD905" s="1">
        <f t="shared" si="127"/>
        <v>0.41367521367521365</v>
      </c>
      <c r="AY905" s="2" t="s">
        <v>147</v>
      </c>
      <c r="AZ905" s="3" t="s">
        <v>870</v>
      </c>
      <c r="BA905" s="1">
        <f>IFERROR(VLOOKUP(AY905,B761:AF1135,26,FALSE),"")</f>
        <v>1</v>
      </c>
      <c r="BB905" s="1">
        <f>IFERROR(VLOOKUP(AY905,B761:AF1135,27,FALSE),"")</f>
        <v>0.22608623307473116</v>
      </c>
      <c r="BC905" s="1">
        <f>IFERROR(VLOOKUP(AY905,B761:AF1135,28,FALSE),"")</f>
        <v>0.33261923084922729</v>
      </c>
      <c r="BD905" s="1">
        <f>IFERROR(VLOOKUP(AY905,B761:AF1135,29,FALSE),"")</f>
        <v>0.44129453607604152</v>
      </c>
      <c r="BE905" s="1">
        <f>IFERROR(VLOOKUP(AY905,B761:AF1135,30,FALSE),"")</f>
        <v>0</v>
      </c>
      <c r="BF905" s="1">
        <f>IFERROR(VLOOKUP(AY905,B761:AF1135,31,FALSE),"")</f>
        <v>0</v>
      </c>
    </row>
    <row r="906" spans="1:58" x14ac:dyDescent="0.25">
      <c r="A906">
        <v>2011</v>
      </c>
      <c r="B906" t="s">
        <v>299</v>
      </c>
      <c r="C906" t="s">
        <v>300</v>
      </c>
      <c r="D906">
        <v>181827</v>
      </c>
      <c r="E906">
        <v>34836</v>
      </c>
      <c r="F906">
        <v>77914</v>
      </c>
      <c r="G906">
        <v>69077</v>
      </c>
      <c r="H906">
        <v>21117</v>
      </c>
      <c r="I906">
        <v>4741</v>
      </c>
      <c r="J906">
        <v>7546</v>
      </c>
      <c r="K906">
        <v>8830</v>
      </c>
      <c r="AA906" s="1">
        <f t="shared" si="124"/>
        <v>1</v>
      </c>
      <c r="AB906" s="1">
        <f t="shared" si="125"/>
        <v>0.22451105744187147</v>
      </c>
      <c r="AC906" s="1">
        <f t="shared" si="126"/>
        <v>0.35734242553393003</v>
      </c>
      <c r="AD906" s="1">
        <f t="shared" si="127"/>
        <v>0.41814651702419853</v>
      </c>
      <c r="AY906" s="2" t="s">
        <v>101</v>
      </c>
      <c r="AZ906" s="3" t="s">
        <v>870</v>
      </c>
      <c r="BA906" s="1">
        <f>IFERROR(VLOOKUP(AY906,B761:AF1135,26,FALSE),"")</f>
        <v>1</v>
      </c>
      <c r="BB906" s="1">
        <f>IFERROR(VLOOKUP(AY906,B761:AF1135,27,FALSE),"")</f>
        <v>0.28587362668005128</v>
      </c>
      <c r="BC906" s="1">
        <f>IFERROR(VLOOKUP(AY906,B761:AF1135,28,FALSE),"")</f>
        <v>0.3468295131336791</v>
      </c>
      <c r="BD906" s="1">
        <f>IFERROR(VLOOKUP(AY906,B761:AF1135,29,FALSE),"")</f>
        <v>0.36729686018626961</v>
      </c>
      <c r="BE906" s="1">
        <f>IFERROR(VLOOKUP(AY906,B761:AF1135,30,FALSE),"")</f>
        <v>0</v>
      </c>
      <c r="BF906" s="1">
        <f>IFERROR(VLOOKUP(AY906,B761:AF1135,31,FALSE),"")</f>
        <v>0</v>
      </c>
    </row>
    <row r="907" spans="1:58" x14ac:dyDescent="0.25">
      <c r="A907">
        <v>2011</v>
      </c>
      <c r="B907" t="s">
        <v>301</v>
      </c>
      <c r="C907" t="s">
        <v>302</v>
      </c>
      <c r="D907">
        <v>171489</v>
      </c>
      <c r="E907">
        <v>35242</v>
      </c>
      <c r="F907">
        <v>72413</v>
      </c>
      <c r="G907">
        <v>63834</v>
      </c>
      <c r="H907">
        <v>17683</v>
      </c>
      <c r="I907">
        <v>3776</v>
      </c>
      <c r="J907">
        <v>5784</v>
      </c>
      <c r="K907">
        <v>8123</v>
      </c>
      <c r="AA907" s="1">
        <f t="shared" si="124"/>
        <v>1</v>
      </c>
      <c r="AB907" s="1">
        <f t="shared" si="125"/>
        <v>0.21353842673754453</v>
      </c>
      <c r="AC907" s="1">
        <f t="shared" si="126"/>
        <v>0.32709381892212858</v>
      </c>
      <c r="AD907" s="1">
        <f t="shared" si="127"/>
        <v>0.45936775434032689</v>
      </c>
      <c r="AY907" s="2" t="s">
        <v>401</v>
      </c>
      <c r="AZ907" s="3" t="s">
        <v>870</v>
      </c>
      <c r="BA907" s="1">
        <f>IFERROR(VLOOKUP(AY907,B761:AF1135,26,FALSE),"")</f>
        <v>1</v>
      </c>
      <c r="BB907" s="1">
        <f>IFERROR(VLOOKUP(AY907,B761:AF1135,27,FALSE),"")</f>
        <v>0.57054735481090402</v>
      </c>
      <c r="BC907" s="1">
        <f>IFERROR(VLOOKUP(AY907,B761:AF1135,28,FALSE),"")</f>
        <v>0.30939553927378516</v>
      </c>
      <c r="BD907" s="1">
        <f>IFERROR(VLOOKUP(AY907,B761:AF1135,29,FALSE),"")</f>
        <v>0.12005710591531085</v>
      </c>
      <c r="BE907" s="1">
        <f>IFERROR(VLOOKUP(AY907,B761:AF1135,30,FALSE),"")</f>
        <v>0</v>
      </c>
      <c r="BF907" s="1">
        <f>IFERROR(VLOOKUP(AY907,B761:AF1135,31,FALSE),"")</f>
        <v>0</v>
      </c>
    </row>
    <row r="908" spans="1:58" x14ac:dyDescent="0.25">
      <c r="A908">
        <v>2011</v>
      </c>
      <c r="B908" t="s">
        <v>303</v>
      </c>
      <c r="C908" t="s">
        <v>304</v>
      </c>
      <c r="D908">
        <v>157072</v>
      </c>
      <c r="E908">
        <v>22614</v>
      </c>
      <c r="F908">
        <v>62786</v>
      </c>
      <c r="G908">
        <v>71672</v>
      </c>
      <c r="H908">
        <v>17504</v>
      </c>
      <c r="I908">
        <v>2418</v>
      </c>
      <c r="J908">
        <v>5299</v>
      </c>
      <c r="K908">
        <v>9787</v>
      </c>
      <c r="AA908" s="1">
        <f t="shared" si="124"/>
        <v>1</v>
      </c>
      <c r="AB908" s="1">
        <f t="shared" si="125"/>
        <v>0.13813985374771481</v>
      </c>
      <c r="AC908" s="1">
        <f t="shared" si="126"/>
        <v>0.30273080438756855</v>
      </c>
      <c r="AD908" s="1">
        <f t="shared" si="127"/>
        <v>0.55912934186471663</v>
      </c>
      <c r="AY908" s="2" t="s">
        <v>85</v>
      </c>
      <c r="AZ908" s="4" t="s">
        <v>872</v>
      </c>
      <c r="BA908" s="1">
        <f>IFERROR(VLOOKUP(AY908,B761:AF1135,26,FALSE),"")</f>
        <v>1</v>
      </c>
      <c r="BB908" s="1">
        <f>IFERROR(VLOOKUP(AY908,B761:AF1135,27,FALSE),"")</f>
        <v>0.2436699065189129</v>
      </c>
      <c r="BC908" s="1">
        <f>IFERROR(VLOOKUP(AY908,B761:AF1135,28,FALSE),"")</f>
        <v>0.31374976784498237</v>
      </c>
      <c r="BD908" s="1">
        <f>IFERROR(VLOOKUP(AY908,B761:AF1135,29,FALSE),"")</f>
        <v>0.44258032563610472</v>
      </c>
      <c r="BE908" s="1">
        <f>IFERROR(VLOOKUP(AY908,B761:AF1135,30,FALSE),"")</f>
        <v>0</v>
      </c>
      <c r="BF908" s="1">
        <f>IFERROR(VLOOKUP(AY908,B761:AF1135,31,FALSE),"")</f>
        <v>0</v>
      </c>
    </row>
    <row r="909" spans="1:58" x14ac:dyDescent="0.25">
      <c r="A909">
        <v>2011</v>
      </c>
      <c r="B909" t="s">
        <v>305</v>
      </c>
      <c r="C909" t="s">
        <v>306</v>
      </c>
      <c r="D909">
        <v>107345</v>
      </c>
      <c r="E909">
        <v>28127</v>
      </c>
      <c r="F909">
        <v>50225</v>
      </c>
      <c r="G909">
        <v>28993</v>
      </c>
      <c r="H909">
        <v>14536</v>
      </c>
      <c r="I909">
        <v>5155</v>
      </c>
      <c r="J909">
        <v>5028</v>
      </c>
      <c r="K909">
        <v>4353</v>
      </c>
      <c r="AA909" s="1">
        <f t="shared" si="124"/>
        <v>1</v>
      </c>
      <c r="AB909" s="1">
        <f t="shared" si="125"/>
        <v>0.35463676389653276</v>
      </c>
      <c r="AC909" s="1">
        <f t="shared" si="126"/>
        <v>0.34589983489268022</v>
      </c>
      <c r="AD909" s="1">
        <f t="shared" si="127"/>
        <v>0.29946340121078702</v>
      </c>
      <c r="AY909" s="2" t="s">
        <v>149</v>
      </c>
      <c r="AZ909" s="3" t="s">
        <v>870</v>
      </c>
      <c r="BA909" s="1">
        <f>IFERROR(VLOOKUP(AY909,B761:AF1135,26,FALSE),"")</f>
        <v>1</v>
      </c>
      <c r="BB909" s="1">
        <f>IFERROR(VLOOKUP(AY909,B761:AF1135,27,FALSE),"")</f>
        <v>0.30132000865579445</v>
      </c>
      <c r="BC909" s="1">
        <f>IFERROR(VLOOKUP(AY909,B761:AF1135,28,FALSE),"")</f>
        <v>0.32131686109417112</v>
      </c>
      <c r="BD909" s="1">
        <f>IFERROR(VLOOKUP(AY909,B761:AF1135,29,FALSE),"")</f>
        <v>0.37736313025003443</v>
      </c>
      <c r="BE909" s="1">
        <f>IFERROR(VLOOKUP(AY909,B761:AF1135,30,FALSE),"")</f>
        <v>0</v>
      </c>
      <c r="BF909" s="1">
        <f>IFERROR(VLOOKUP(AY909,B761:AF1135,31,FALSE),"")</f>
        <v>0</v>
      </c>
    </row>
    <row r="910" spans="1:58" x14ac:dyDescent="0.25">
      <c r="A910">
        <v>2011</v>
      </c>
      <c r="B910" t="s">
        <v>307</v>
      </c>
      <c r="C910" t="s">
        <v>308</v>
      </c>
      <c r="D910">
        <v>83056</v>
      </c>
      <c r="E910">
        <v>6794</v>
      </c>
      <c r="F910">
        <v>28445</v>
      </c>
      <c r="G910">
        <v>47817</v>
      </c>
      <c r="H910">
        <v>7529</v>
      </c>
      <c r="I910">
        <v>552</v>
      </c>
      <c r="J910">
        <v>1892</v>
      </c>
      <c r="K910">
        <v>5085</v>
      </c>
      <c r="AA910" s="1">
        <f t="shared" si="124"/>
        <v>1</v>
      </c>
      <c r="AB910" s="1">
        <f t="shared" si="125"/>
        <v>7.33165094966131E-2</v>
      </c>
      <c r="AC910" s="1">
        <f t="shared" si="126"/>
        <v>0.25129499269491301</v>
      </c>
      <c r="AD910" s="1">
        <f t="shared" si="127"/>
        <v>0.67538849780847388</v>
      </c>
      <c r="AY910" s="2" t="s">
        <v>155</v>
      </c>
      <c r="AZ910" s="3" t="s">
        <v>869</v>
      </c>
      <c r="BA910" s="1">
        <f>IFERROR(VLOOKUP(AY910,B761:AF1135,26,FALSE),"")</f>
        <v>1</v>
      </c>
      <c r="BB910" s="1">
        <f>IFERROR(VLOOKUP(AY910,B761:AF1135,27,FALSE),"")</f>
        <v>0.35118141374196737</v>
      </c>
      <c r="BC910" s="1">
        <f>IFERROR(VLOOKUP(AY910,B761:AF1135,28,FALSE),"")</f>
        <v>0.35305981216015819</v>
      </c>
      <c r="BD910" s="1">
        <f>IFERROR(VLOOKUP(AY910,B761:AF1135,29,FALSE),"")</f>
        <v>0.29575877409787443</v>
      </c>
      <c r="BE910" s="1">
        <f>IFERROR(VLOOKUP(AY910,B761:AF1135,30,FALSE),"")</f>
        <v>0</v>
      </c>
      <c r="BF910" s="1">
        <f>IFERROR(VLOOKUP(AY910,B761:AF1135,31,FALSE),"")</f>
        <v>0</v>
      </c>
    </row>
    <row r="911" spans="1:58" x14ac:dyDescent="0.25">
      <c r="A911">
        <v>2011</v>
      </c>
      <c r="B911" t="s">
        <v>309</v>
      </c>
      <c r="C911" t="s">
        <v>310</v>
      </c>
      <c r="D911">
        <v>93934</v>
      </c>
      <c r="E911">
        <v>12122</v>
      </c>
      <c r="F911">
        <v>37005</v>
      </c>
      <c r="G911">
        <v>44807</v>
      </c>
      <c r="H911">
        <v>9678</v>
      </c>
      <c r="I911">
        <v>1344</v>
      </c>
      <c r="J911">
        <v>2853</v>
      </c>
      <c r="K911">
        <v>5481</v>
      </c>
      <c r="AA911" s="1">
        <f t="shared" si="124"/>
        <v>1</v>
      </c>
      <c r="AB911" s="1">
        <f t="shared" si="125"/>
        <v>0.138871667699938</v>
      </c>
      <c r="AC911" s="1">
        <f t="shared" si="126"/>
        <v>0.29479231246125231</v>
      </c>
      <c r="AD911" s="1">
        <f t="shared" si="127"/>
        <v>0.56633601983880966</v>
      </c>
      <c r="AY911" s="2" t="s">
        <v>489</v>
      </c>
      <c r="AZ911" s="3" t="s">
        <v>873</v>
      </c>
      <c r="BA911" s="1">
        <f>IFERROR(VLOOKUP(AY911,B761:AF1135,26,FALSE),"")</f>
        <v>1</v>
      </c>
      <c r="BB911" s="1">
        <f>IFERROR(VLOOKUP(AY911,B761:AF1135,27,FALSE),"")</f>
        <v>0.12282878411910669</v>
      </c>
      <c r="BC911" s="1">
        <f>IFERROR(VLOOKUP(AY911,B761:AF1135,28,FALSE),"")</f>
        <v>0.29810512068576583</v>
      </c>
      <c r="BD911" s="1">
        <f>IFERROR(VLOOKUP(AY911,B761:AF1135,29,FALSE),"")</f>
        <v>0.57906609519512742</v>
      </c>
      <c r="BE911" s="1">
        <f>IFERROR(VLOOKUP(AY911,B761:AF1135,30,FALSE),"")</f>
        <v>0</v>
      </c>
      <c r="BF911" s="1">
        <f>IFERROR(VLOOKUP(AY911,B761:AF1135,31,FALSE),"")</f>
        <v>0</v>
      </c>
    </row>
    <row r="912" spans="1:58" x14ac:dyDescent="0.25">
      <c r="A912">
        <v>2011</v>
      </c>
      <c r="B912" t="s">
        <v>311</v>
      </c>
      <c r="C912" t="s">
        <v>312</v>
      </c>
      <c r="D912">
        <v>166952</v>
      </c>
      <c r="E912">
        <v>15431</v>
      </c>
      <c r="F912">
        <v>57986</v>
      </c>
      <c r="G912">
        <v>93535</v>
      </c>
      <c r="H912">
        <v>16996</v>
      </c>
      <c r="I912">
        <v>1725</v>
      </c>
      <c r="J912">
        <v>4493</v>
      </c>
      <c r="K912">
        <v>10778</v>
      </c>
      <c r="AA912" s="1">
        <f t="shared" si="124"/>
        <v>1</v>
      </c>
      <c r="AB912" s="1">
        <f t="shared" si="125"/>
        <v>0.10149446928689103</v>
      </c>
      <c r="AC912" s="1">
        <f t="shared" si="126"/>
        <v>0.26435631913391389</v>
      </c>
      <c r="AD912" s="1">
        <f t="shared" si="127"/>
        <v>0.63414921157919513</v>
      </c>
      <c r="AY912" s="2" t="s">
        <v>403</v>
      </c>
      <c r="AZ912" s="3" t="s">
        <v>870</v>
      </c>
      <c r="BA912" s="1">
        <f>IFERROR(VLOOKUP(AY912,B761:AF1135,26,FALSE),"")</f>
        <v>1</v>
      </c>
      <c r="BB912" s="1">
        <f>IFERROR(VLOOKUP(AY912,B761:AF1135,27,FALSE),"")</f>
        <v>0.44508318885543086</v>
      </c>
      <c r="BC912" s="1">
        <f>IFERROR(VLOOKUP(AY912,B761:AF1135,28,FALSE),"")</f>
        <v>0.35897435897435898</v>
      </c>
      <c r="BD912" s="1">
        <f>IFERROR(VLOOKUP(AY912,B761:AF1135,29,FALSE),"")</f>
        <v>0.19594245217021017</v>
      </c>
      <c r="BE912" s="1">
        <f>IFERROR(VLOOKUP(AY912,B761:AF1135,30,FALSE),"")</f>
        <v>0</v>
      </c>
      <c r="BF912" s="1">
        <f>IFERROR(VLOOKUP(AY912,B761:AF1135,31,FALSE),"")</f>
        <v>0</v>
      </c>
    </row>
    <row r="913" spans="1:58" x14ac:dyDescent="0.25">
      <c r="A913">
        <v>2011</v>
      </c>
      <c r="B913" t="s">
        <v>313</v>
      </c>
      <c r="C913" t="s">
        <v>314</v>
      </c>
      <c r="D913">
        <v>146779</v>
      </c>
      <c r="E913">
        <v>9959</v>
      </c>
      <c r="F913">
        <v>49511</v>
      </c>
      <c r="G913">
        <v>87309</v>
      </c>
      <c r="H913">
        <v>13105</v>
      </c>
      <c r="I913">
        <v>839</v>
      </c>
      <c r="J913">
        <v>3132</v>
      </c>
      <c r="K913">
        <v>9134</v>
      </c>
      <c r="AA913" s="1">
        <f t="shared" si="124"/>
        <v>1</v>
      </c>
      <c r="AB913" s="1">
        <f t="shared" si="125"/>
        <v>6.4021365890881338E-2</v>
      </c>
      <c r="AC913" s="1">
        <f t="shared" si="126"/>
        <v>0.23899275085845098</v>
      </c>
      <c r="AD913" s="1">
        <f t="shared" si="127"/>
        <v>0.69698588325066768</v>
      </c>
      <c r="AY913" s="2" t="s">
        <v>245</v>
      </c>
      <c r="AZ913" s="3" t="s">
        <v>873</v>
      </c>
      <c r="BA913" s="1">
        <f>IFERROR(VLOOKUP(AY913,B761:AF1135,26,FALSE),"")</f>
        <v>1</v>
      </c>
      <c r="BB913" s="1">
        <f>IFERROR(VLOOKUP(AY913,B761:AF1135,27,FALSE),"")</f>
        <v>9.1527987897125573E-2</v>
      </c>
      <c r="BC913" s="1">
        <f>IFERROR(VLOOKUP(AY913,B761:AF1135,28,FALSE),"")</f>
        <v>0.23006267559974064</v>
      </c>
      <c r="BD913" s="1">
        <f>IFERROR(VLOOKUP(AY913,B761:AF1135,29,FALSE),"")</f>
        <v>0.67840933650313373</v>
      </c>
      <c r="BE913" s="1">
        <f>IFERROR(VLOOKUP(AY913,B761:AF1135,30,FALSE),"")</f>
        <v>0</v>
      </c>
      <c r="BF913" s="1">
        <f>IFERROR(VLOOKUP(AY913,B761:AF1135,31,FALSE),"")</f>
        <v>0</v>
      </c>
    </row>
    <row r="914" spans="1:58" x14ac:dyDescent="0.25">
      <c r="A914">
        <v>2011</v>
      </c>
      <c r="B914" t="s">
        <v>315</v>
      </c>
      <c r="C914" t="s">
        <v>316</v>
      </c>
      <c r="D914">
        <v>173372</v>
      </c>
      <c r="E914">
        <v>27049</v>
      </c>
      <c r="F914">
        <v>69270</v>
      </c>
      <c r="G914">
        <v>77053</v>
      </c>
      <c r="H914">
        <v>18756</v>
      </c>
      <c r="I914">
        <v>3000</v>
      </c>
      <c r="J914">
        <v>5566</v>
      </c>
      <c r="K914">
        <v>10190</v>
      </c>
      <c r="AA914" s="1">
        <f t="shared" si="124"/>
        <v>1</v>
      </c>
      <c r="AB914" s="1">
        <f t="shared" si="125"/>
        <v>0.1599488163787588</v>
      </c>
      <c r="AC914" s="1">
        <f t="shared" si="126"/>
        <v>0.29675837065472382</v>
      </c>
      <c r="AD914" s="1">
        <f t="shared" si="127"/>
        <v>0.54329281296651744</v>
      </c>
      <c r="AY914" s="2" t="s">
        <v>195</v>
      </c>
      <c r="AZ914" s="3" t="s">
        <v>871</v>
      </c>
      <c r="BA914" s="1">
        <f>IFERROR(VLOOKUP(AY914,B761:AF1135,26,FALSE),"")</f>
        <v>1</v>
      </c>
      <c r="BB914" s="1">
        <f>IFERROR(VLOOKUP(AY914,B761:AF1135,27,FALSE),"")</f>
        <v>0.28875379939209728</v>
      </c>
      <c r="BC914" s="1">
        <f>IFERROR(VLOOKUP(AY914,B761:AF1135,28,FALSE),"")</f>
        <v>0.36546533507019829</v>
      </c>
      <c r="BD914" s="1">
        <f>IFERROR(VLOOKUP(AY914,B761:AF1135,29,FALSE),"")</f>
        <v>0.34578086553770443</v>
      </c>
      <c r="BE914" s="1">
        <f>IFERROR(VLOOKUP(AY914,B761:AF1135,30,FALSE),"")</f>
        <v>0</v>
      </c>
      <c r="BF914" s="1">
        <f>IFERROR(VLOOKUP(AY914,B761:AF1135,31,FALSE),"")</f>
        <v>0</v>
      </c>
    </row>
    <row r="915" spans="1:58" x14ac:dyDescent="0.25">
      <c r="A915">
        <v>2011</v>
      </c>
      <c r="B915" t="s">
        <v>317</v>
      </c>
      <c r="C915" t="s">
        <v>318</v>
      </c>
      <c r="D915">
        <v>145463</v>
      </c>
      <c r="E915">
        <v>15678</v>
      </c>
      <c r="F915">
        <v>50610</v>
      </c>
      <c r="G915">
        <v>79175</v>
      </c>
      <c r="H915">
        <v>14684</v>
      </c>
      <c r="I915">
        <v>1601</v>
      </c>
      <c r="J915">
        <v>3807</v>
      </c>
      <c r="K915">
        <v>9276</v>
      </c>
      <c r="AA915" s="1">
        <f t="shared" si="124"/>
        <v>1</v>
      </c>
      <c r="AB915" s="1">
        <f t="shared" si="125"/>
        <v>0.10903023699264505</v>
      </c>
      <c r="AC915" s="1">
        <f t="shared" si="126"/>
        <v>0.259261781530918</v>
      </c>
      <c r="AD915" s="1">
        <f t="shared" si="127"/>
        <v>0.63170798147643692</v>
      </c>
      <c r="AY915" s="2" t="s">
        <v>103</v>
      </c>
      <c r="AZ915" s="3" t="s">
        <v>870</v>
      </c>
      <c r="BA915" s="1">
        <f>IFERROR(VLOOKUP(AY915,B761:AF1135,26,FALSE),"")</f>
        <v>1</v>
      </c>
      <c r="BB915" s="1">
        <f>IFERROR(VLOOKUP(AY915,B761:AF1135,27,FALSE),"")</f>
        <v>0.42127171989673079</v>
      </c>
      <c r="BC915" s="1">
        <f>IFERROR(VLOOKUP(AY915,B761:AF1135,28,FALSE),"")</f>
        <v>0.32863400342296872</v>
      </c>
      <c r="BD915" s="1">
        <f>IFERROR(VLOOKUP(AY915,B761:AF1135,29,FALSE),"")</f>
        <v>0.25009427668030054</v>
      </c>
      <c r="BE915" s="1">
        <f>IFERROR(VLOOKUP(AY915,B761:AF1135,30,FALSE),"")</f>
        <v>0</v>
      </c>
      <c r="BF915" s="1">
        <f>IFERROR(VLOOKUP(AY915,B761:AF1135,31,FALSE),"")</f>
        <v>0</v>
      </c>
    </row>
    <row r="916" spans="1:58" x14ac:dyDescent="0.25">
      <c r="A916">
        <v>2011</v>
      </c>
      <c r="B916" t="s">
        <v>319</v>
      </c>
      <c r="C916" t="s">
        <v>320</v>
      </c>
      <c r="D916">
        <v>72789</v>
      </c>
      <c r="E916">
        <v>6701</v>
      </c>
      <c r="F916">
        <v>26799</v>
      </c>
      <c r="G916">
        <v>39289</v>
      </c>
      <c r="H916">
        <v>7135</v>
      </c>
      <c r="I916">
        <v>471</v>
      </c>
      <c r="J916">
        <v>1755</v>
      </c>
      <c r="K916">
        <v>4909</v>
      </c>
      <c r="AA916" s="1">
        <f t="shared" si="124"/>
        <v>1</v>
      </c>
      <c r="AB916" s="1">
        <f t="shared" si="125"/>
        <v>6.6012613875262791E-2</v>
      </c>
      <c r="AC916" s="1">
        <f t="shared" si="126"/>
        <v>0.24597056762438682</v>
      </c>
      <c r="AD916" s="1">
        <f t="shared" si="127"/>
        <v>0.68801681850035035</v>
      </c>
      <c r="AY916" s="2" t="s">
        <v>297</v>
      </c>
      <c r="AZ916" s="3" t="s">
        <v>871</v>
      </c>
      <c r="BA916" s="1">
        <f>IFERROR(VLOOKUP(AY916,B761:AF1135,26,FALSE),"")</f>
        <v>1</v>
      </c>
      <c r="BB916" s="1">
        <f>IFERROR(VLOOKUP(AY916,B761:AF1135,27,FALSE),"")</f>
        <v>0.25314009661835751</v>
      </c>
      <c r="BC916" s="1">
        <f>IFERROR(VLOOKUP(AY916,B761:AF1135,28,FALSE),"")</f>
        <v>0.33318468970642884</v>
      </c>
      <c r="BD916" s="1">
        <f>IFERROR(VLOOKUP(AY916,B761:AF1135,29,FALSE),"")</f>
        <v>0.41367521367521365</v>
      </c>
      <c r="BE916" s="1">
        <f>IFERROR(VLOOKUP(AY916,B761:AF1135,30,FALSE),"")</f>
        <v>0</v>
      </c>
      <c r="BF916" s="1">
        <f>IFERROR(VLOOKUP(AY916,B761:AF1135,31,FALSE),"")</f>
        <v>0</v>
      </c>
    </row>
    <row r="917" spans="1:58" x14ac:dyDescent="0.25">
      <c r="A917">
        <v>2011</v>
      </c>
      <c r="B917" t="s">
        <v>321</v>
      </c>
      <c r="C917" t="s">
        <v>322</v>
      </c>
      <c r="D917">
        <v>87385</v>
      </c>
      <c r="E917">
        <v>9386</v>
      </c>
      <c r="F917">
        <v>31167</v>
      </c>
      <c r="G917">
        <v>46832</v>
      </c>
      <c r="H917">
        <v>9100</v>
      </c>
      <c r="I917">
        <v>655</v>
      </c>
      <c r="J917">
        <v>2057</v>
      </c>
      <c r="K917">
        <v>6388</v>
      </c>
      <c r="AA917" s="1">
        <f t="shared" si="124"/>
        <v>1</v>
      </c>
      <c r="AB917" s="1">
        <f t="shared" si="125"/>
        <v>7.1978021978021972E-2</v>
      </c>
      <c r="AC917" s="1">
        <f t="shared" si="126"/>
        <v>0.22604395604395605</v>
      </c>
      <c r="AD917" s="1">
        <f t="shared" si="127"/>
        <v>0.70197802197802195</v>
      </c>
      <c r="AY917" s="2" t="s">
        <v>527</v>
      </c>
      <c r="AZ917" s="4" t="s">
        <v>872</v>
      </c>
      <c r="BA917" s="1">
        <f>IFERROR(VLOOKUP(AY917,B761:AF1135,26,FALSE),"")</f>
        <v>1</v>
      </c>
      <c r="BB917" s="1">
        <f>IFERROR(VLOOKUP(AY917,B761:AF1135,27,FALSE),"")</f>
        <v>0.12404297754616225</v>
      </c>
      <c r="BC917" s="1">
        <f>IFERROR(VLOOKUP(AY917,B761:AF1135,28,FALSE),"")</f>
        <v>0.26809496236247826</v>
      </c>
      <c r="BD917" s="1">
        <f>IFERROR(VLOOKUP(AY917,B761:AF1135,29,FALSE),"")</f>
        <v>0.60786206009135946</v>
      </c>
      <c r="BE917" s="1">
        <f>IFERROR(VLOOKUP(AY917,B761:AF1135,30,FALSE),"")</f>
        <v>0</v>
      </c>
      <c r="BF917" s="1">
        <f>IFERROR(VLOOKUP(AY917,B761:AF1135,31,FALSE),"")</f>
        <v>0</v>
      </c>
    </row>
    <row r="918" spans="1:58" x14ac:dyDescent="0.25">
      <c r="A918">
        <v>2011</v>
      </c>
      <c r="B918" t="s">
        <v>323</v>
      </c>
      <c r="C918" t="s">
        <v>324</v>
      </c>
      <c r="D918">
        <v>166182</v>
      </c>
      <c r="E918">
        <v>16959</v>
      </c>
      <c r="F918">
        <v>60507</v>
      </c>
      <c r="G918">
        <v>88716</v>
      </c>
      <c r="H918">
        <v>17290</v>
      </c>
      <c r="I918">
        <v>1620</v>
      </c>
      <c r="J918">
        <v>4378</v>
      </c>
      <c r="K918">
        <v>11292</v>
      </c>
      <c r="AA918" s="1">
        <f t="shared" si="124"/>
        <v>1</v>
      </c>
      <c r="AB918" s="1">
        <f t="shared" si="125"/>
        <v>9.369577790630422E-2</v>
      </c>
      <c r="AC918" s="1">
        <f t="shared" si="126"/>
        <v>0.25320994794679003</v>
      </c>
      <c r="AD918" s="1">
        <f t="shared" si="127"/>
        <v>0.65309427414690568</v>
      </c>
      <c r="AY918" s="2" t="s">
        <v>331</v>
      </c>
      <c r="AZ918" s="3" t="s">
        <v>874</v>
      </c>
      <c r="BA918" s="1">
        <f>IFERROR(VLOOKUP(AY918,B761:AF1135,26,FALSE),"")</f>
        <v>1</v>
      </c>
      <c r="BB918" s="1">
        <f>IFERROR(VLOOKUP(AY918,B761:AF1135,27,FALSE),"")</f>
        <v>6.6133333333333336E-2</v>
      </c>
      <c r="BC918" s="1">
        <f>IFERROR(VLOOKUP(AY918,B761:AF1135,28,FALSE),"")</f>
        <v>0.18240000000000001</v>
      </c>
      <c r="BD918" s="1">
        <f>IFERROR(VLOOKUP(AY918,B761:AF1135,29,FALSE),"")</f>
        <v>0.75146666666666662</v>
      </c>
      <c r="BE918" s="1">
        <f>IFERROR(VLOOKUP(AY918,B761:AF1135,30,FALSE),"")</f>
        <v>0</v>
      </c>
      <c r="BF918" s="1">
        <f>IFERROR(VLOOKUP(AY918,B761:AF1135,31,FALSE),"")</f>
        <v>0</v>
      </c>
    </row>
    <row r="919" spans="1:58" x14ac:dyDescent="0.25">
      <c r="A919">
        <v>2011</v>
      </c>
      <c r="B919" t="s">
        <v>325</v>
      </c>
      <c r="C919" t="s">
        <v>326</v>
      </c>
      <c r="D919">
        <v>167080</v>
      </c>
      <c r="E919">
        <v>24794</v>
      </c>
      <c r="F919">
        <v>66617</v>
      </c>
      <c r="G919">
        <v>75669</v>
      </c>
      <c r="H919">
        <v>20367</v>
      </c>
      <c r="I919">
        <v>4261</v>
      </c>
      <c r="J919">
        <v>6236</v>
      </c>
      <c r="K919">
        <v>9870</v>
      </c>
      <c r="AA919" s="1">
        <f t="shared" si="124"/>
        <v>1</v>
      </c>
      <c r="AB919" s="1">
        <f t="shared" si="125"/>
        <v>0.2092109785437227</v>
      </c>
      <c r="AC919" s="1">
        <f t="shared" si="126"/>
        <v>0.30618156822310599</v>
      </c>
      <c r="AD919" s="1">
        <f t="shared" si="127"/>
        <v>0.48460745323317128</v>
      </c>
      <c r="AY919" s="2" t="s">
        <v>283</v>
      </c>
      <c r="AZ919" s="3" t="s">
        <v>873</v>
      </c>
      <c r="BA919" s="1">
        <f>IFERROR(VLOOKUP(AY919,B761:AF1135,26,FALSE),"")</f>
        <v>1</v>
      </c>
      <c r="BB919" s="1">
        <f>IFERROR(VLOOKUP(AY919,B761:AF1135,27,FALSE),"")</f>
        <v>9.233252623083131E-2</v>
      </c>
      <c r="BC919" s="1">
        <f>IFERROR(VLOOKUP(AY919,B761:AF1135,28,FALSE),"")</f>
        <v>0.22389023405972558</v>
      </c>
      <c r="BD919" s="1">
        <f>IFERROR(VLOOKUP(AY919,B761:AF1135,29,FALSE),"")</f>
        <v>0.68377723970944315</v>
      </c>
      <c r="BE919" s="1">
        <f>IFERROR(VLOOKUP(AY919,B761:AF1135,30,FALSE),"")</f>
        <v>0</v>
      </c>
      <c r="BF919" s="1">
        <f>IFERROR(VLOOKUP(AY919,B761:AF1135,31,FALSE),"")</f>
        <v>0</v>
      </c>
    </row>
    <row r="920" spans="1:58" x14ac:dyDescent="0.25">
      <c r="A920">
        <v>2011</v>
      </c>
      <c r="B920" t="s">
        <v>327</v>
      </c>
      <c r="C920" t="s">
        <v>328</v>
      </c>
      <c r="D920">
        <v>123623</v>
      </c>
      <c r="E920">
        <v>12056</v>
      </c>
      <c r="F920">
        <v>44395</v>
      </c>
      <c r="G920">
        <v>67172</v>
      </c>
      <c r="H920">
        <v>12514</v>
      </c>
      <c r="I920">
        <v>1048</v>
      </c>
      <c r="J920">
        <v>3039</v>
      </c>
      <c r="K920">
        <v>8427</v>
      </c>
      <c r="AA920" s="1">
        <f t="shared" si="124"/>
        <v>1</v>
      </c>
      <c r="AB920" s="1">
        <f t="shared" si="125"/>
        <v>8.3746204251238618E-2</v>
      </c>
      <c r="AC920" s="1">
        <f t="shared" si="126"/>
        <v>0.24284801022854402</v>
      </c>
      <c r="AD920" s="1">
        <f t="shared" si="127"/>
        <v>0.67340578552021735</v>
      </c>
      <c r="AY920" s="2" t="s">
        <v>61</v>
      </c>
      <c r="AZ920" s="3" t="s">
        <v>870</v>
      </c>
      <c r="BA920" s="1">
        <f>IFERROR(VLOOKUP(AY920,B761:AF1135,26,FALSE),"")</f>
        <v>1</v>
      </c>
      <c r="BB920" s="1">
        <f>IFERROR(VLOOKUP(AY920,B761:AF1135,27,FALSE),"")</f>
        <v>0.43191188383368195</v>
      </c>
      <c r="BC920" s="1">
        <f>IFERROR(VLOOKUP(AY920,B761:AF1135,28,FALSE),"")</f>
        <v>0.3406038036973002</v>
      </c>
      <c r="BD920" s="1">
        <f>IFERROR(VLOOKUP(AY920,B761:AF1135,29,FALSE),"")</f>
        <v>0.22748431246901787</v>
      </c>
      <c r="BE920" s="1">
        <f>IFERROR(VLOOKUP(AY920,B761:AF1135,30,FALSE),"")</f>
        <v>0</v>
      </c>
      <c r="BF920" s="1">
        <f>IFERROR(VLOOKUP(AY920,B761:AF1135,31,FALSE),"")</f>
        <v>0</v>
      </c>
    </row>
    <row r="921" spans="1:58" x14ac:dyDescent="0.25">
      <c r="A921">
        <v>2011</v>
      </c>
      <c r="B921" t="s">
        <v>329</v>
      </c>
      <c r="C921" t="s">
        <v>330</v>
      </c>
      <c r="D921">
        <v>81551</v>
      </c>
      <c r="E921">
        <v>14621</v>
      </c>
      <c r="F921">
        <v>33192</v>
      </c>
      <c r="G921">
        <v>33738</v>
      </c>
      <c r="H921">
        <v>8869</v>
      </c>
      <c r="I921">
        <v>1642</v>
      </c>
      <c r="J921">
        <v>2883</v>
      </c>
      <c r="K921">
        <v>4344</v>
      </c>
      <c r="AA921" s="1">
        <f t="shared" si="124"/>
        <v>1</v>
      </c>
      <c r="AB921" s="1">
        <f t="shared" si="125"/>
        <v>0.18513924906979368</v>
      </c>
      <c r="AC921" s="1">
        <f t="shared" si="126"/>
        <v>0.3250648325628594</v>
      </c>
      <c r="AD921" s="1">
        <f t="shared" si="127"/>
        <v>0.48979591836734693</v>
      </c>
      <c r="AY921" s="2" t="s">
        <v>227</v>
      </c>
      <c r="AZ921" s="3" t="s">
        <v>871</v>
      </c>
      <c r="BA921" s="1">
        <f>IFERROR(VLOOKUP(AY921,B761:AF1135,26,FALSE),"")</f>
        <v>1</v>
      </c>
      <c r="BB921" s="1">
        <f>IFERROR(VLOOKUP(AY921,B761:AF1135,27,FALSE),"")</f>
        <v>0.19812939763171444</v>
      </c>
      <c r="BC921" s="1">
        <f>IFERROR(VLOOKUP(AY921,B761:AF1135,28,FALSE),"")</f>
        <v>0.30993650248841598</v>
      </c>
      <c r="BD921" s="1">
        <f>IFERROR(VLOOKUP(AY921,B761:AF1135,29,FALSE),"")</f>
        <v>0.49193409987986958</v>
      </c>
      <c r="BE921" s="1">
        <f>IFERROR(VLOOKUP(AY921,B761:AF1135,30,FALSE),"")</f>
        <v>0</v>
      </c>
      <c r="BF921" s="1">
        <f>IFERROR(VLOOKUP(AY921,B761:AF1135,31,FALSE),"")</f>
        <v>0</v>
      </c>
    </row>
    <row r="922" spans="1:58" x14ac:dyDescent="0.25">
      <c r="A922">
        <v>2011</v>
      </c>
      <c r="B922" t="s">
        <v>331</v>
      </c>
      <c r="C922" t="s">
        <v>332</v>
      </c>
      <c r="D922">
        <v>61097</v>
      </c>
      <c r="E922">
        <v>4804</v>
      </c>
      <c r="F922">
        <v>18344</v>
      </c>
      <c r="G922">
        <v>37949</v>
      </c>
      <c r="H922">
        <v>5625</v>
      </c>
      <c r="I922">
        <v>372</v>
      </c>
      <c r="J922">
        <v>1026</v>
      </c>
      <c r="K922">
        <v>4227</v>
      </c>
      <c r="AA922" s="1">
        <f t="shared" si="124"/>
        <v>1</v>
      </c>
      <c r="AB922" s="1">
        <f t="shared" si="125"/>
        <v>6.6133333333333336E-2</v>
      </c>
      <c r="AC922" s="1">
        <f t="shared" si="126"/>
        <v>0.18240000000000001</v>
      </c>
      <c r="AD922" s="1">
        <f t="shared" si="127"/>
        <v>0.75146666666666662</v>
      </c>
      <c r="AY922" s="2" t="s">
        <v>459</v>
      </c>
      <c r="AZ922" s="3" t="s">
        <v>871</v>
      </c>
      <c r="BA922" s="1">
        <f>IFERROR(VLOOKUP(AY922,B761:AF1135,26,FALSE),"")</f>
        <v>1</v>
      </c>
      <c r="BB922" s="1">
        <f>IFERROR(VLOOKUP(AY922,B761:AF1135,27,FALSE),"")</f>
        <v>0.18394783199925827</v>
      </c>
      <c r="BC922" s="1">
        <f>IFERROR(VLOOKUP(AY922,B761:AF1135,28,FALSE),"")</f>
        <v>0.29715362981735016</v>
      </c>
      <c r="BD922" s="1">
        <f>IFERROR(VLOOKUP(AY922,B761:AF1135,29,FALSE),"")</f>
        <v>0.51889853818339149</v>
      </c>
      <c r="BE922" s="1">
        <f>IFERROR(VLOOKUP(AY922,B761:AF1135,30,FALSE),"")</f>
        <v>0</v>
      </c>
      <c r="BF922" s="1">
        <f>IFERROR(VLOOKUP(AY922,B761:AF1135,31,FALSE),"")</f>
        <v>0</v>
      </c>
    </row>
    <row r="923" spans="1:58" x14ac:dyDescent="0.25">
      <c r="A923">
        <v>2011</v>
      </c>
      <c r="B923" t="s">
        <v>333</v>
      </c>
      <c r="C923" t="s">
        <v>334</v>
      </c>
      <c r="D923">
        <v>82736</v>
      </c>
      <c r="E923">
        <v>7209</v>
      </c>
      <c r="F923">
        <v>29182</v>
      </c>
      <c r="G923">
        <v>46345</v>
      </c>
      <c r="H923">
        <v>8100</v>
      </c>
      <c r="I923">
        <v>451</v>
      </c>
      <c r="J923">
        <v>1669</v>
      </c>
      <c r="K923">
        <v>5980</v>
      </c>
      <c r="AA923" s="1">
        <f t="shared" si="124"/>
        <v>1</v>
      </c>
      <c r="AB923" s="1">
        <f t="shared" si="125"/>
        <v>5.5679012345679013E-2</v>
      </c>
      <c r="AC923" s="1">
        <f t="shared" si="126"/>
        <v>0.20604938271604939</v>
      </c>
      <c r="AD923" s="1">
        <f t="shared" si="127"/>
        <v>0.7382716049382716</v>
      </c>
      <c r="AY923" s="2" t="s">
        <v>185</v>
      </c>
      <c r="AZ923" s="3" t="s">
        <v>874</v>
      </c>
      <c r="BA923" s="1">
        <f>IFERROR(VLOOKUP(AY923,B761:AF1135,26,FALSE),"")</f>
        <v>1</v>
      </c>
      <c r="BB923" s="1">
        <f>IFERROR(VLOOKUP(AY923,B761:AF1135,27,FALSE),"")</f>
        <v>0.10451158940397351</v>
      </c>
      <c r="BC923" s="1">
        <f>IFERROR(VLOOKUP(AY923,B761:AF1135,28,FALSE),"")</f>
        <v>0.25889900662251658</v>
      </c>
      <c r="BD923" s="1">
        <f>IFERROR(VLOOKUP(AY923,B761:AF1135,29,FALSE),"")</f>
        <v>0.63658940397350994</v>
      </c>
      <c r="BE923" s="1">
        <f>IFERROR(VLOOKUP(AY923,B761:AF1135,30,FALSE),"")</f>
        <v>0</v>
      </c>
      <c r="BF923" s="1">
        <f>IFERROR(VLOOKUP(AY923,B761:AF1135,31,FALSE),"")</f>
        <v>0</v>
      </c>
    </row>
    <row r="924" spans="1:58" x14ac:dyDescent="0.25">
      <c r="A924">
        <v>2011</v>
      </c>
      <c r="B924" t="s">
        <v>335</v>
      </c>
      <c r="C924" t="s">
        <v>336</v>
      </c>
      <c r="D924">
        <v>135867</v>
      </c>
      <c r="E924">
        <v>22493</v>
      </c>
      <c r="F924">
        <v>55998</v>
      </c>
      <c r="G924">
        <v>57376</v>
      </c>
      <c r="H924">
        <v>12954</v>
      </c>
      <c r="I924">
        <v>2006</v>
      </c>
      <c r="J924">
        <v>3769</v>
      </c>
      <c r="K924">
        <v>7179</v>
      </c>
      <c r="AA924" s="1">
        <f t="shared" si="124"/>
        <v>1</v>
      </c>
      <c r="AB924" s="1">
        <f t="shared" si="125"/>
        <v>0.15485564304461943</v>
      </c>
      <c r="AC924" s="1">
        <f t="shared" si="126"/>
        <v>0.29095260151304614</v>
      </c>
      <c r="AD924" s="1">
        <f t="shared" si="127"/>
        <v>0.55419175544233445</v>
      </c>
      <c r="AY924" s="2" t="s">
        <v>651</v>
      </c>
      <c r="AZ924" s="3" t="s">
        <v>874</v>
      </c>
      <c r="BA924" s="1">
        <f>IFERROR(VLOOKUP(AY924,B761:AF1135,26,FALSE),"")</f>
        <v>1</v>
      </c>
      <c r="BB924" s="1">
        <f>IFERROR(VLOOKUP(AY924,B761:AF1135,27,FALSE),"")</f>
        <v>9.6959265633964425E-2</v>
      </c>
      <c r="BC924" s="1">
        <f>IFERROR(VLOOKUP(AY924,B761:AF1135,28,FALSE),"")</f>
        <v>0.25960986804360298</v>
      </c>
      <c r="BD924" s="1">
        <f>IFERROR(VLOOKUP(AY924,B761:AF1135,29,FALSE),"")</f>
        <v>0.64343086632243263</v>
      </c>
      <c r="BE924" s="1">
        <f>IFERROR(VLOOKUP(AY924,B761:AF1135,30,FALSE),"")</f>
        <v>0</v>
      </c>
      <c r="BF924" s="1">
        <f>IFERROR(VLOOKUP(AY924,B761:AF1135,31,FALSE),"")</f>
        <v>0</v>
      </c>
    </row>
    <row r="925" spans="1:58" x14ac:dyDescent="0.25">
      <c r="A925">
        <v>2011</v>
      </c>
      <c r="B925" t="s">
        <v>337</v>
      </c>
      <c r="C925" t="s">
        <v>338</v>
      </c>
      <c r="D925">
        <v>78295</v>
      </c>
      <c r="E925">
        <v>4689</v>
      </c>
      <c r="F925">
        <v>22132</v>
      </c>
      <c r="G925">
        <v>51474</v>
      </c>
      <c r="H925">
        <v>7168</v>
      </c>
      <c r="I925">
        <v>338</v>
      </c>
      <c r="J925">
        <v>1365</v>
      </c>
      <c r="K925">
        <v>5465</v>
      </c>
      <c r="AA925" s="1">
        <f t="shared" si="124"/>
        <v>1</v>
      </c>
      <c r="AB925" s="1">
        <f t="shared" si="125"/>
        <v>4.7154017857142856E-2</v>
      </c>
      <c r="AC925" s="1">
        <f t="shared" si="126"/>
        <v>0.1904296875</v>
      </c>
      <c r="AD925" s="1">
        <f t="shared" si="127"/>
        <v>0.7624162946428571</v>
      </c>
      <c r="AY925" s="2" t="s">
        <v>443</v>
      </c>
      <c r="AZ925" s="3" t="s">
        <v>870</v>
      </c>
      <c r="BA925" s="1">
        <f>IFERROR(VLOOKUP(AY925,B761:AF1135,26,FALSE),"")</f>
        <v>1</v>
      </c>
      <c r="BB925" s="1">
        <f>IFERROR(VLOOKUP(AY925,B761:AF1135,27,FALSE),"")</f>
        <v>0.2665331640128944</v>
      </c>
      <c r="BC925" s="1">
        <f>IFERROR(VLOOKUP(AY925,B761:AF1135,28,FALSE),"")</f>
        <v>0.38688092214515973</v>
      </c>
      <c r="BD925" s="1">
        <f>IFERROR(VLOOKUP(AY925,B761:AF1135,29,FALSE),"")</f>
        <v>0.34658591384194587</v>
      </c>
      <c r="BE925" s="1">
        <f>IFERROR(VLOOKUP(AY925,B761:AF1135,30,FALSE),"")</f>
        <v>0</v>
      </c>
      <c r="BF925" s="1">
        <f>IFERROR(VLOOKUP(AY925,B761:AF1135,31,FALSE),"")</f>
        <v>0</v>
      </c>
    </row>
    <row r="926" spans="1:58" x14ac:dyDescent="0.25">
      <c r="A926">
        <v>2011</v>
      </c>
      <c r="B926" t="s">
        <v>339</v>
      </c>
      <c r="C926" t="s">
        <v>340</v>
      </c>
      <c r="D926">
        <v>93267</v>
      </c>
      <c r="E926">
        <v>10902</v>
      </c>
      <c r="F926">
        <v>34080</v>
      </c>
      <c r="G926">
        <v>48285</v>
      </c>
      <c r="H926">
        <v>10298</v>
      </c>
      <c r="I926">
        <v>966</v>
      </c>
      <c r="J926">
        <v>2624</v>
      </c>
      <c r="K926">
        <v>6708</v>
      </c>
      <c r="AA926" s="1">
        <f t="shared" si="124"/>
        <v>1</v>
      </c>
      <c r="AB926" s="1">
        <f t="shared" si="125"/>
        <v>9.380462225674889E-2</v>
      </c>
      <c r="AC926" s="1">
        <f t="shared" si="126"/>
        <v>0.25480675859390173</v>
      </c>
      <c r="AD926" s="1">
        <f t="shared" si="127"/>
        <v>0.65138861914934942</v>
      </c>
      <c r="AY926" s="2" t="s">
        <v>615</v>
      </c>
      <c r="AZ926" s="3" t="s">
        <v>874</v>
      </c>
      <c r="BA926" s="1">
        <f>IFERROR(VLOOKUP(AY926,B761:AF1135,26,FALSE),"")</f>
        <v>1</v>
      </c>
      <c r="BB926" s="1">
        <f>IFERROR(VLOOKUP(AY926,B761:AF1135,27,FALSE),"")</f>
        <v>0.10631980771949667</v>
      </c>
      <c r="BC926" s="1">
        <f>IFERROR(VLOOKUP(AY926,B761:AF1135,28,FALSE),"")</f>
        <v>0.26721334652905415</v>
      </c>
      <c r="BD926" s="1">
        <f>IFERROR(VLOOKUP(AY926,B761:AF1135,29,FALSE),"")</f>
        <v>0.62646684575144918</v>
      </c>
      <c r="BE926" s="1">
        <f>IFERROR(VLOOKUP(AY926,B761:AF1135,30,FALSE),"")</f>
        <v>0</v>
      </c>
      <c r="BF926" s="1">
        <f>IFERROR(VLOOKUP(AY926,B761:AF1135,31,FALSE),"")</f>
        <v>0</v>
      </c>
    </row>
    <row r="927" spans="1:58" x14ac:dyDescent="0.25">
      <c r="A927">
        <v>2011</v>
      </c>
      <c r="B927" t="s">
        <v>341</v>
      </c>
      <c r="C927" t="s">
        <v>342</v>
      </c>
      <c r="D927">
        <v>142845</v>
      </c>
      <c r="E927">
        <v>15723</v>
      </c>
      <c r="F927">
        <v>50481</v>
      </c>
      <c r="G927">
        <v>76641</v>
      </c>
      <c r="H927">
        <v>14433</v>
      </c>
      <c r="I927">
        <v>1473</v>
      </c>
      <c r="J927">
        <v>3894</v>
      </c>
      <c r="K927">
        <v>9066</v>
      </c>
      <c r="AA927" s="1">
        <f t="shared" si="124"/>
        <v>1</v>
      </c>
      <c r="AB927" s="1">
        <f t="shared" si="125"/>
        <v>0.10205778424443983</v>
      </c>
      <c r="AC927" s="1">
        <f t="shared" si="126"/>
        <v>0.26979837871544377</v>
      </c>
      <c r="AD927" s="1">
        <f t="shared" si="127"/>
        <v>0.62814383704011645</v>
      </c>
      <c r="AY927" s="2" t="s">
        <v>379</v>
      </c>
      <c r="AZ927" s="3" t="s">
        <v>874</v>
      </c>
      <c r="BA927" s="1">
        <f>IFERROR(VLOOKUP(AY927,B761:AF1135,26,FALSE),"")</f>
        <v>1</v>
      </c>
      <c r="BB927" s="1">
        <f>IFERROR(VLOOKUP(AY927,B761:AF1135,27,FALSE),"")</f>
        <v>5.3360151443445338E-2</v>
      </c>
      <c r="BC927" s="1">
        <f>IFERROR(VLOOKUP(AY927,B761:AF1135,28,FALSE),"")</f>
        <v>0.21296734500709891</v>
      </c>
      <c r="BD927" s="1">
        <f>IFERROR(VLOOKUP(AY927,B761:AF1135,29,FALSE),"")</f>
        <v>0.73367250354945579</v>
      </c>
      <c r="BE927" s="1">
        <f>IFERROR(VLOOKUP(AY927,B761:AF1135,30,FALSE),"")</f>
        <v>0</v>
      </c>
      <c r="BF927" s="1">
        <f>IFERROR(VLOOKUP(AY927,B761:AF1135,31,FALSE),"")</f>
        <v>0</v>
      </c>
    </row>
    <row r="928" spans="1:58" x14ac:dyDescent="0.25">
      <c r="A928">
        <v>2011</v>
      </c>
      <c r="B928" t="s">
        <v>343</v>
      </c>
      <c r="C928" t="s">
        <v>344</v>
      </c>
      <c r="D928">
        <v>135762</v>
      </c>
      <c r="E928">
        <v>10689</v>
      </c>
      <c r="F928">
        <v>45754</v>
      </c>
      <c r="G928">
        <v>79319</v>
      </c>
      <c r="H928">
        <v>12560</v>
      </c>
      <c r="I928">
        <v>841</v>
      </c>
      <c r="J928">
        <v>2782</v>
      </c>
      <c r="K928">
        <v>8937</v>
      </c>
      <c r="AA928" s="1">
        <f t="shared" si="124"/>
        <v>1</v>
      </c>
      <c r="AB928" s="1">
        <f t="shared" si="125"/>
        <v>6.6958598726114649E-2</v>
      </c>
      <c r="AC928" s="1">
        <f t="shared" si="126"/>
        <v>0.22149681528662421</v>
      </c>
      <c r="AD928" s="1">
        <f t="shared" si="127"/>
        <v>0.71154458598726111</v>
      </c>
      <c r="AY928" s="2" t="s">
        <v>583</v>
      </c>
      <c r="AZ928" s="3" t="s">
        <v>874</v>
      </c>
      <c r="BA928" s="1">
        <f>IFERROR(VLOOKUP(AY928,B761:AF1135,26,FALSE),"")</f>
        <v>1</v>
      </c>
      <c r="BB928" s="1">
        <f>IFERROR(VLOOKUP(AY928,B761:AF1135,27,FALSE),"")</f>
        <v>7.2714007782101173E-2</v>
      </c>
      <c r="BC928" s="1">
        <f>IFERROR(VLOOKUP(AY928,B761:AF1135,28,FALSE),"")</f>
        <v>0.24659533073929962</v>
      </c>
      <c r="BD928" s="1">
        <f>IFERROR(VLOOKUP(AY928,B761:AF1135,29,FALSE),"")</f>
        <v>0.68069066147859925</v>
      </c>
      <c r="BE928" s="1">
        <f>IFERROR(VLOOKUP(AY928,B761:AF1135,30,FALSE),"")</f>
        <v>0</v>
      </c>
      <c r="BF928" s="1">
        <f>IFERROR(VLOOKUP(AY928,B761:AF1135,31,FALSE),"")</f>
        <v>0</v>
      </c>
    </row>
    <row r="929" spans="1:58" x14ac:dyDescent="0.25">
      <c r="A929">
        <v>2011</v>
      </c>
      <c r="B929" t="s">
        <v>345</v>
      </c>
      <c r="C929" t="s">
        <v>346</v>
      </c>
      <c r="D929">
        <v>98478</v>
      </c>
      <c r="E929">
        <v>11079</v>
      </c>
      <c r="F929">
        <v>34754</v>
      </c>
      <c r="G929">
        <v>52645</v>
      </c>
      <c r="H929">
        <v>10484</v>
      </c>
      <c r="I929">
        <v>1038</v>
      </c>
      <c r="J929">
        <v>2617</v>
      </c>
      <c r="K929">
        <v>6829</v>
      </c>
      <c r="AA929" s="1">
        <f t="shared" si="124"/>
        <v>1</v>
      </c>
      <c r="AB929" s="1">
        <f t="shared" si="125"/>
        <v>9.9008012209080509E-2</v>
      </c>
      <c r="AC929" s="1">
        <f t="shared" si="126"/>
        <v>0.24961846623426173</v>
      </c>
      <c r="AD929" s="1">
        <f t="shared" si="127"/>
        <v>0.65137352155665773</v>
      </c>
      <c r="AY929" s="2" t="s">
        <v>15</v>
      </c>
      <c r="AZ929" s="3" t="s">
        <v>869</v>
      </c>
      <c r="BA929" s="1">
        <f>IFERROR(VLOOKUP(AY929,B761:AF1135,26,FALSE),"")</f>
        <v>1</v>
      </c>
      <c r="BB929" s="1">
        <f>IFERROR(VLOOKUP(AY929,B761:AF1135,27,FALSE),"")</f>
        <v>0.34250489443885918</v>
      </c>
      <c r="BC929" s="1">
        <f>IFERROR(VLOOKUP(AY929,B761:AF1135,28,FALSE),"")</f>
        <v>0.32493782739827504</v>
      </c>
      <c r="BD929" s="1">
        <f>IFERROR(VLOOKUP(AY929,B761:AF1135,29,FALSE),"")</f>
        <v>0.33255727816286573</v>
      </c>
      <c r="BE929" s="1">
        <f>IFERROR(VLOOKUP(AY929,B761:AF1135,30,FALSE),"")</f>
        <v>0</v>
      </c>
      <c r="BF929" s="1">
        <f>IFERROR(VLOOKUP(AY929,B761:AF1135,31,FALSE),"")</f>
        <v>0</v>
      </c>
    </row>
    <row r="930" spans="1:58" x14ac:dyDescent="0.25">
      <c r="A930">
        <v>2011</v>
      </c>
      <c r="B930" t="s">
        <v>347</v>
      </c>
      <c r="C930" t="s">
        <v>348</v>
      </c>
      <c r="D930">
        <v>125817</v>
      </c>
      <c r="E930">
        <v>14066</v>
      </c>
      <c r="F930">
        <v>47092</v>
      </c>
      <c r="G930">
        <v>64659</v>
      </c>
      <c r="H930">
        <v>11758</v>
      </c>
      <c r="I930">
        <v>1275</v>
      </c>
      <c r="J930">
        <v>3290</v>
      </c>
      <c r="K930">
        <v>7193</v>
      </c>
      <c r="AA930" s="1">
        <f t="shared" si="124"/>
        <v>1</v>
      </c>
      <c r="AB930" s="1">
        <f t="shared" si="125"/>
        <v>0.10843680898111924</v>
      </c>
      <c r="AC930" s="1">
        <f t="shared" si="126"/>
        <v>0.27980949141010375</v>
      </c>
      <c r="AD930" s="1">
        <f t="shared" si="127"/>
        <v>0.61175369960877701</v>
      </c>
      <c r="AY930" s="2" t="s">
        <v>461</v>
      </c>
      <c r="AZ930" s="3" t="s">
        <v>871</v>
      </c>
      <c r="BA930" s="1">
        <f>IFERROR(VLOOKUP(AY930,B761:AF1135,26,FALSE),"")</f>
        <v>1</v>
      </c>
      <c r="BB930" s="1">
        <f>IFERROR(VLOOKUP(AY930,B761:AF1135,27,FALSE),"")</f>
        <v>0.15629682201719108</v>
      </c>
      <c r="BC930" s="1">
        <f>IFERROR(VLOOKUP(AY930,B761:AF1135,28,FALSE),"")</f>
        <v>0.31598454380569357</v>
      </c>
      <c r="BD930" s="1">
        <f>IFERROR(VLOOKUP(AY930,B761:AF1135,29,FALSE),"")</f>
        <v>0.5277186341771154</v>
      </c>
      <c r="BE930" s="1">
        <f>IFERROR(VLOOKUP(AY930,B761:AF1135,30,FALSE),"")</f>
        <v>0</v>
      </c>
      <c r="BF930" s="1">
        <f>IFERROR(VLOOKUP(AY930,B761:AF1135,31,FALSE),"")</f>
        <v>0</v>
      </c>
    </row>
    <row r="931" spans="1:58" x14ac:dyDescent="0.25">
      <c r="A931">
        <v>2011</v>
      </c>
      <c r="B931" t="s">
        <v>349</v>
      </c>
      <c r="C931" t="s">
        <v>350</v>
      </c>
      <c r="D931">
        <v>139058</v>
      </c>
      <c r="E931">
        <v>11822</v>
      </c>
      <c r="F931">
        <v>50994</v>
      </c>
      <c r="G931">
        <v>76242</v>
      </c>
      <c r="H931">
        <v>12370</v>
      </c>
      <c r="I931">
        <v>1021</v>
      </c>
      <c r="J931">
        <v>3005</v>
      </c>
      <c r="K931">
        <v>8344</v>
      </c>
      <c r="AA931" s="1">
        <f t="shared" si="124"/>
        <v>1</v>
      </c>
      <c r="AB931" s="1">
        <f t="shared" si="125"/>
        <v>8.2538399353274047E-2</v>
      </c>
      <c r="AC931" s="1">
        <f t="shared" si="126"/>
        <v>0.24292643492320129</v>
      </c>
      <c r="AD931" s="1">
        <f t="shared" si="127"/>
        <v>0.67453516572352468</v>
      </c>
      <c r="AY931" s="2" t="s">
        <v>557</v>
      </c>
      <c r="AZ931" s="4" t="s">
        <v>872</v>
      </c>
      <c r="BA931" s="1">
        <f>IFERROR(VLOOKUP(AY931,B761:AF1135,26,FALSE),"")</f>
        <v>1</v>
      </c>
      <c r="BB931" s="1">
        <f>IFERROR(VLOOKUP(AY931,B761:AF1135,27,FALSE),"")</f>
        <v>5.9143534663132935E-2</v>
      </c>
      <c r="BC931" s="1">
        <f>IFERROR(VLOOKUP(AY931,B761:AF1135,28,FALSE),"")</f>
        <v>0.2128609289998605</v>
      </c>
      <c r="BD931" s="1">
        <f>IFERROR(VLOOKUP(AY931,B761:AF1135,29,FALSE),"")</f>
        <v>0.72799553633700653</v>
      </c>
      <c r="BE931" s="1">
        <f>IFERROR(VLOOKUP(AY931,B761:AF1135,30,FALSE),"")</f>
        <v>0</v>
      </c>
      <c r="BF931" s="1">
        <f>IFERROR(VLOOKUP(AY931,B761:AF1135,31,FALSE),"")</f>
        <v>0</v>
      </c>
    </row>
    <row r="932" spans="1:58" x14ac:dyDescent="0.25">
      <c r="A932">
        <v>2011</v>
      </c>
      <c r="B932" t="s">
        <v>351</v>
      </c>
      <c r="C932" t="s">
        <v>352</v>
      </c>
      <c r="D932">
        <v>83405</v>
      </c>
      <c r="E932">
        <v>13595</v>
      </c>
      <c r="F932">
        <v>33246</v>
      </c>
      <c r="G932">
        <v>36564</v>
      </c>
      <c r="H932">
        <v>9865</v>
      </c>
      <c r="I932">
        <v>1558</v>
      </c>
      <c r="J932">
        <v>3082</v>
      </c>
      <c r="K932">
        <v>5225</v>
      </c>
      <c r="AA932" s="1">
        <f t="shared" si="124"/>
        <v>1</v>
      </c>
      <c r="AB932" s="1">
        <f t="shared" si="125"/>
        <v>0.15793208312214901</v>
      </c>
      <c r="AC932" s="1">
        <f t="shared" si="126"/>
        <v>0.31241763811454637</v>
      </c>
      <c r="AD932" s="1">
        <f t="shared" si="127"/>
        <v>0.52965027876330462</v>
      </c>
      <c r="AY932" s="2" t="s">
        <v>509</v>
      </c>
      <c r="AZ932" s="4" t="s">
        <v>872</v>
      </c>
      <c r="BA932" s="1">
        <f>IFERROR(VLOOKUP(AY932,B761:AF1135,26,FALSE),"")</f>
        <v>1</v>
      </c>
      <c r="BB932" s="1">
        <f>IFERROR(VLOOKUP(AY932,B761:AF1135,27,FALSE),"")</f>
        <v>6.9366037246122905E-2</v>
      </c>
      <c r="BC932" s="1">
        <f>IFERROR(VLOOKUP(AY932,B761:AF1135,28,FALSE),"")</f>
        <v>0.23132827201349684</v>
      </c>
      <c r="BD932" s="1">
        <f>IFERROR(VLOOKUP(AY932,B761:AF1135,29,FALSE),"")</f>
        <v>0.69930569074038029</v>
      </c>
      <c r="BE932" s="1">
        <f>IFERROR(VLOOKUP(AY932,B761:AF1135,30,FALSE),"")</f>
        <v>0</v>
      </c>
      <c r="BF932" s="1">
        <f>IFERROR(VLOOKUP(AY932,B761:AF1135,31,FALSE),"")</f>
        <v>0</v>
      </c>
    </row>
    <row r="933" spans="1:58" x14ac:dyDescent="0.25">
      <c r="A933">
        <v>2011</v>
      </c>
      <c r="B933" t="s">
        <v>353</v>
      </c>
      <c r="C933" t="s">
        <v>354</v>
      </c>
      <c r="D933">
        <v>86324</v>
      </c>
      <c r="E933">
        <v>7485</v>
      </c>
      <c r="F933">
        <v>28151</v>
      </c>
      <c r="G933">
        <v>50688</v>
      </c>
      <c r="H933">
        <v>8421</v>
      </c>
      <c r="I933">
        <v>648</v>
      </c>
      <c r="J933">
        <v>1871</v>
      </c>
      <c r="K933">
        <v>5902</v>
      </c>
      <c r="AA933" s="1">
        <f t="shared" si="124"/>
        <v>1</v>
      </c>
      <c r="AB933" s="1">
        <f t="shared" si="125"/>
        <v>7.6950480940505883E-2</v>
      </c>
      <c r="AC933" s="1">
        <f t="shared" si="126"/>
        <v>0.22218263864149151</v>
      </c>
      <c r="AD933" s="1">
        <f t="shared" si="127"/>
        <v>0.7008668804180026</v>
      </c>
      <c r="AY933" s="2" t="s">
        <v>229</v>
      </c>
      <c r="AZ933" s="3" t="s">
        <v>873</v>
      </c>
      <c r="BA933" s="1">
        <f>IFERROR(VLOOKUP(AY933,B761:AF1135,26,FALSE),"")</f>
        <v>1</v>
      </c>
      <c r="BB933" s="1">
        <f>IFERROR(VLOOKUP(AY933,B761:AF1135,27,FALSE),"")</f>
        <v>0.14625668449197862</v>
      </c>
      <c r="BC933" s="1">
        <f>IFERROR(VLOOKUP(AY933,B761:AF1135,28,FALSE),"")</f>
        <v>0.28627450980392155</v>
      </c>
      <c r="BD933" s="1">
        <f>IFERROR(VLOOKUP(AY933,B761:AF1135,29,FALSE),"")</f>
        <v>0.56746880570409985</v>
      </c>
      <c r="BE933" s="1">
        <f>IFERROR(VLOOKUP(AY933,B761:AF1135,30,FALSE),"")</f>
        <v>0</v>
      </c>
      <c r="BF933" s="1">
        <f>IFERROR(VLOOKUP(AY933,B761:AF1135,31,FALSE),"")</f>
        <v>0</v>
      </c>
    </row>
    <row r="934" spans="1:58" x14ac:dyDescent="0.25">
      <c r="A934">
        <v>2011</v>
      </c>
      <c r="B934" t="s">
        <v>355</v>
      </c>
      <c r="C934" t="s">
        <v>356</v>
      </c>
      <c r="D934">
        <v>89565</v>
      </c>
      <c r="E934">
        <v>13847</v>
      </c>
      <c r="F934">
        <v>36755</v>
      </c>
      <c r="G934">
        <v>38963</v>
      </c>
      <c r="H934">
        <v>9843</v>
      </c>
      <c r="I934">
        <v>1577</v>
      </c>
      <c r="J934">
        <v>3101</v>
      </c>
      <c r="K934">
        <v>5165</v>
      </c>
      <c r="AA934" s="1">
        <f t="shared" si="124"/>
        <v>1</v>
      </c>
      <c r="AB934" s="1">
        <f t="shared" si="125"/>
        <v>0.16021538148938333</v>
      </c>
      <c r="AC934" s="1">
        <f t="shared" si="126"/>
        <v>0.31504622574418367</v>
      </c>
      <c r="AD934" s="1">
        <f t="shared" si="127"/>
        <v>0.52473839276643297</v>
      </c>
      <c r="AY934" s="2" t="s">
        <v>25</v>
      </c>
      <c r="AZ934" s="3" t="s">
        <v>870</v>
      </c>
      <c r="BA934" s="1">
        <f>IFERROR(VLOOKUP(AY934,B761:AF1135,26,FALSE),"")</f>
        <v>1</v>
      </c>
      <c r="BB934" s="1">
        <f>IFERROR(VLOOKUP(AY934,B761:AF1135,27,FALSE),"")</f>
        <v>0.39758744014063163</v>
      </c>
      <c r="BC934" s="1">
        <f>IFERROR(VLOOKUP(AY934,B761:AF1135,28,FALSE),"")</f>
        <v>0.31326907922652603</v>
      </c>
      <c r="BD934" s="1">
        <f>IFERROR(VLOOKUP(AY934,B761:AF1135,29,FALSE),"")</f>
        <v>0.28914348063284234</v>
      </c>
      <c r="BE934" s="1">
        <f>IFERROR(VLOOKUP(AY934,B761:AF1135,30,FALSE),"")</f>
        <v>0</v>
      </c>
      <c r="BF934" s="1">
        <f>IFERROR(VLOOKUP(AY934,B761:AF1135,31,FALSE),"")</f>
        <v>0</v>
      </c>
    </row>
    <row r="935" spans="1:58" x14ac:dyDescent="0.25">
      <c r="A935">
        <v>2011</v>
      </c>
      <c r="B935" t="s">
        <v>357</v>
      </c>
      <c r="C935" t="s">
        <v>358</v>
      </c>
      <c r="D935">
        <v>106830</v>
      </c>
      <c r="E935">
        <v>15584</v>
      </c>
      <c r="F935">
        <v>38985</v>
      </c>
      <c r="G935">
        <v>52261</v>
      </c>
      <c r="H935">
        <v>15733</v>
      </c>
      <c r="I935">
        <v>3243</v>
      </c>
      <c r="J935">
        <v>4348</v>
      </c>
      <c r="K935">
        <v>8142</v>
      </c>
      <c r="AA935" s="1">
        <f t="shared" si="124"/>
        <v>1</v>
      </c>
      <c r="AB935" s="1">
        <f t="shared" si="125"/>
        <v>0.20612724845865379</v>
      </c>
      <c r="AC935" s="1">
        <f t="shared" si="126"/>
        <v>0.27636178732600269</v>
      </c>
      <c r="AD935" s="1">
        <f t="shared" si="127"/>
        <v>0.51751096421534359</v>
      </c>
      <c r="AY935" s="2" t="s">
        <v>247</v>
      </c>
      <c r="AZ935" s="3" t="s">
        <v>869</v>
      </c>
      <c r="BA935" s="1">
        <f>IFERROR(VLOOKUP(AY935,B761:AF1135,26,FALSE),"")</f>
        <v>1</v>
      </c>
      <c r="BB935" s="1">
        <f>IFERROR(VLOOKUP(AY935,B761:AF1135,27,FALSE),"")</f>
        <v>0.164247292019748</v>
      </c>
      <c r="BC935" s="1">
        <f>IFERROR(VLOOKUP(AY935,B761:AF1135,28,FALSE),"")</f>
        <v>0.30130425171321201</v>
      </c>
      <c r="BD935" s="1">
        <f>IFERROR(VLOOKUP(AY935,B761:AF1135,29,FALSE),"")</f>
        <v>0.53444845626703996</v>
      </c>
      <c r="BE935" s="1">
        <f>IFERROR(VLOOKUP(AY935,B761:AF1135,30,FALSE),"")</f>
        <v>0</v>
      </c>
      <c r="BF935" s="1">
        <f>IFERROR(VLOOKUP(AY935,B761:AF1135,31,FALSE),"")</f>
        <v>0</v>
      </c>
    </row>
    <row r="936" spans="1:58" x14ac:dyDescent="0.25">
      <c r="A936">
        <v>2011</v>
      </c>
      <c r="B936" t="s">
        <v>359</v>
      </c>
      <c r="C936" t="s">
        <v>360</v>
      </c>
      <c r="D936">
        <v>127632</v>
      </c>
      <c r="E936">
        <v>14011</v>
      </c>
      <c r="F936">
        <v>49089</v>
      </c>
      <c r="G936">
        <v>64532</v>
      </c>
      <c r="H936">
        <v>12701</v>
      </c>
      <c r="I936">
        <v>1435</v>
      </c>
      <c r="J936">
        <v>3677</v>
      </c>
      <c r="K936">
        <v>7589</v>
      </c>
      <c r="AA936" s="1">
        <f t="shared" si="124"/>
        <v>1</v>
      </c>
      <c r="AB936" s="1">
        <f t="shared" si="125"/>
        <v>0.11298322966695536</v>
      </c>
      <c r="AC936" s="1">
        <f t="shared" si="126"/>
        <v>0.28950476340445636</v>
      </c>
      <c r="AD936" s="1">
        <f t="shared" si="127"/>
        <v>0.5975120069285883</v>
      </c>
      <c r="AY936" s="2" t="s">
        <v>405</v>
      </c>
      <c r="AZ936" s="3" t="s">
        <v>870</v>
      </c>
      <c r="BA936" s="1">
        <f>IFERROR(VLOOKUP(AY936,B761:AF1135,26,FALSE),"")</f>
        <v>1</v>
      </c>
      <c r="BB936" s="1">
        <f>IFERROR(VLOOKUP(AY936,B761:AF1135,27,FALSE),"")</f>
        <v>0.47531314478647796</v>
      </c>
      <c r="BC936" s="1">
        <f>IFERROR(VLOOKUP(AY936,B761:AF1135,28,FALSE),"")</f>
        <v>0.35743315062212128</v>
      </c>
      <c r="BD936" s="1">
        <f>IFERROR(VLOOKUP(AY936,B761:AF1135,29,FALSE),"")</f>
        <v>0.16725370459140076</v>
      </c>
      <c r="BE936" s="1">
        <f>IFERROR(VLOOKUP(AY936,B761:AF1135,30,FALSE),"")</f>
        <v>0</v>
      </c>
      <c r="BF936" s="1">
        <f>IFERROR(VLOOKUP(AY936,B761:AF1135,31,FALSE),"")</f>
        <v>0</v>
      </c>
    </row>
    <row r="937" spans="1:58" x14ac:dyDescent="0.25">
      <c r="A937">
        <v>2011</v>
      </c>
      <c r="B937" t="s">
        <v>361</v>
      </c>
      <c r="C937" t="s">
        <v>362</v>
      </c>
      <c r="D937">
        <v>122931</v>
      </c>
      <c r="E937">
        <v>8423</v>
      </c>
      <c r="F937">
        <v>46456</v>
      </c>
      <c r="G937">
        <v>68052</v>
      </c>
      <c r="H937">
        <v>10985</v>
      </c>
      <c r="I937">
        <v>502</v>
      </c>
      <c r="J937">
        <v>2676</v>
      </c>
      <c r="K937">
        <v>7807</v>
      </c>
      <c r="AA937" s="1">
        <f t="shared" si="124"/>
        <v>1</v>
      </c>
      <c r="AB937" s="1">
        <f t="shared" si="125"/>
        <v>4.5698680018206643E-2</v>
      </c>
      <c r="AC937" s="1">
        <f t="shared" si="126"/>
        <v>0.24360491579426491</v>
      </c>
      <c r="AD937" s="1">
        <f t="shared" si="127"/>
        <v>0.71069640418752844</v>
      </c>
      <c r="AY937" s="2" t="s">
        <v>617</v>
      </c>
      <c r="AZ937" s="3" t="s">
        <v>873</v>
      </c>
      <c r="BA937" s="1">
        <f>IFERROR(VLOOKUP(AY937,B761:AF1135,26,FALSE),"")</f>
        <v>1</v>
      </c>
      <c r="BB937" s="1">
        <f>IFERROR(VLOOKUP(AY937,B761:AF1135,27,FALSE),"")</f>
        <v>0.14277601090413447</v>
      </c>
      <c r="BC937" s="1">
        <f>IFERROR(VLOOKUP(AY937,B761:AF1135,28,FALSE),"")</f>
        <v>0.29395729213993638</v>
      </c>
      <c r="BD937" s="1">
        <f>IFERROR(VLOOKUP(AY937,B761:AF1135,29,FALSE),"")</f>
        <v>0.56326669695592912</v>
      </c>
      <c r="BE937" s="1">
        <f>IFERROR(VLOOKUP(AY937,B761:AF1135,30,FALSE),"")</f>
        <v>0</v>
      </c>
      <c r="BF937" s="1">
        <f>IFERROR(VLOOKUP(AY937,B761:AF1135,31,FALSE),"")</f>
        <v>0</v>
      </c>
    </row>
    <row r="938" spans="1:58" x14ac:dyDescent="0.25">
      <c r="A938">
        <v>2011</v>
      </c>
      <c r="B938" t="s">
        <v>363</v>
      </c>
      <c r="C938" t="s">
        <v>364</v>
      </c>
      <c r="D938">
        <v>96230</v>
      </c>
      <c r="E938">
        <v>20232</v>
      </c>
      <c r="F938">
        <v>41071</v>
      </c>
      <c r="G938">
        <v>34927</v>
      </c>
      <c r="H938">
        <v>10665</v>
      </c>
      <c r="I938">
        <v>2422</v>
      </c>
      <c r="J938">
        <v>3517</v>
      </c>
      <c r="K938">
        <v>4726</v>
      </c>
      <c r="AA938" s="1">
        <f t="shared" si="124"/>
        <v>1</v>
      </c>
      <c r="AB938" s="1">
        <f t="shared" si="125"/>
        <v>0.22709798406000939</v>
      </c>
      <c r="AC938" s="1">
        <f t="shared" si="126"/>
        <v>0.32977027660571967</v>
      </c>
      <c r="AD938" s="1">
        <f t="shared" si="127"/>
        <v>0.44313173933427097</v>
      </c>
      <c r="AY938" s="2" t="s">
        <v>631</v>
      </c>
      <c r="AZ938" s="3" t="s">
        <v>874</v>
      </c>
      <c r="BA938" s="1">
        <f>IFERROR(VLOOKUP(AY938,B761:AF1135,26,FALSE),"")</f>
        <v>1</v>
      </c>
      <c r="BB938" s="1">
        <f>IFERROR(VLOOKUP(AY938,B761:AF1135,27,FALSE),"")</f>
        <v>7.6178960096735193E-2</v>
      </c>
      <c r="BC938" s="1">
        <f>IFERROR(VLOOKUP(AY938,B761:AF1135,28,FALSE),"")</f>
        <v>0.24339264121609949</v>
      </c>
      <c r="BD938" s="1">
        <f>IFERROR(VLOOKUP(AY938,B761:AF1135,29,FALSE),"")</f>
        <v>0.68042839868716531</v>
      </c>
      <c r="BE938" s="1">
        <f>IFERROR(VLOOKUP(AY938,B761:AF1135,30,FALSE),"")</f>
        <v>0</v>
      </c>
      <c r="BF938" s="1">
        <f>IFERROR(VLOOKUP(AY938,B761:AF1135,31,FALSE),"")</f>
        <v>0</v>
      </c>
    </row>
    <row r="939" spans="1:58" x14ac:dyDescent="0.25">
      <c r="A939">
        <v>2011</v>
      </c>
      <c r="B939" t="s">
        <v>365</v>
      </c>
      <c r="C939" t="s">
        <v>366</v>
      </c>
      <c r="D939">
        <v>145253</v>
      </c>
      <c r="E939">
        <v>16792</v>
      </c>
      <c r="F939">
        <v>57567</v>
      </c>
      <c r="G939">
        <v>70894</v>
      </c>
      <c r="H939">
        <v>14019</v>
      </c>
      <c r="I939">
        <v>1707</v>
      </c>
      <c r="J939">
        <v>4069</v>
      </c>
      <c r="K939">
        <v>8243</v>
      </c>
      <c r="AA939" s="1">
        <f t="shared" si="124"/>
        <v>1</v>
      </c>
      <c r="AB939" s="1">
        <f t="shared" si="125"/>
        <v>0.12176332120693345</v>
      </c>
      <c r="AC939" s="1">
        <f t="shared" si="126"/>
        <v>0.29024894785648048</v>
      </c>
      <c r="AD939" s="1">
        <f t="shared" si="127"/>
        <v>0.58798773093658607</v>
      </c>
      <c r="AY939" s="2" t="s">
        <v>173</v>
      </c>
      <c r="AZ939" s="3" t="s">
        <v>873</v>
      </c>
      <c r="BA939" s="1">
        <f>IFERROR(VLOOKUP(AY939,B761:AF1135,26,FALSE),"")</f>
        <v>1</v>
      </c>
      <c r="BB939" s="1">
        <f>IFERROR(VLOOKUP(AY939,B761:AF1135,27,FALSE),"")</f>
        <v>0.11155830753353974</v>
      </c>
      <c r="BC939" s="1">
        <f>IFERROR(VLOOKUP(AY939,B761:AF1135,28,FALSE),"")</f>
        <v>0.27327141382868936</v>
      </c>
      <c r="BD939" s="1">
        <f>IFERROR(VLOOKUP(AY939,B761:AF1135,29,FALSE),"")</f>
        <v>0.61517027863777085</v>
      </c>
      <c r="BE939" s="1">
        <f>IFERROR(VLOOKUP(AY939,B761:AF1135,30,FALSE),"")</f>
        <v>0</v>
      </c>
      <c r="BF939" s="1">
        <f>IFERROR(VLOOKUP(AY939,B761:AF1135,31,FALSE),"")</f>
        <v>0</v>
      </c>
    </row>
    <row r="940" spans="1:58" x14ac:dyDescent="0.25">
      <c r="A940">
        <v>2011</v>
      </c>
      <c r="B940" t="s">
        <v>367</v>
      </c>
      <c r="C940" t="s">
        <v>368</v>
      </c>
      <c r="D940">
        <v>99023</v>
      </c>
      <c r="E940">
        <v>10688</v>
      </c>
      <c r="F940">
        <v>40458</v>
      </c>
      <c r="G940">
        <v>47877</v>
      </c>
      <c r="H940">
        <v>8324</v>
      </c>
      <c r="I940">
        <v>778</v>
      </c>
      <c r="J940">
        <v>2310</v>
      </c>
      <c r="K940">
        <v>5236</v>
      </c>
      <c r="AA940" s="1">
        <f t="shared" si="124"/>
        <v>1</v>
      </c>
      <c r="AB940" s="1">
        <f t="shared" si="125"/>
        <v>9.3464680442095147E-2</v>
      </c>
      <c r="AC940" s="1">
        <f t="shared" si="126"/>
        <v>0.27751081210956269</v>
      </c>
      <c r="AD940" s="1">
        <f t="shared" si="127"/>
        <v>0.62902450744834215</v>
      </c>
      <c r="AY940" s="2" t="s">
        <v>115</v>
      </c>
      <c r="AZ940" s="3" t="s">
        <v>871</v>
      </c>
      <c r="BA940" s="1">
        <f>IFERROR(VLOOKUP(AY940,B761:AF1135,26,FALSE),"")</f>
        <v>1</v>
      </c>
      <c r="BB940" s="1">
        <f>IFERROR(VLOOKUP(AY940,B761:AF1135,27,FALSE),"")</f>
        <v>0.27222672064777326</v>
      </c>
      <c r="BC940" s="1">
        <f>IFERROR(VLOOKUP(AY940,B761:AF1135,28,FALSE),"")</f>
        <v>0.33981106612685558</v>
      </c>
      <c r="BD940" s="1">
        <f>IFERROR(VLOOKUP(AY940,B761:AF1135,29,FALSE),"")</f>
        <v>0.38796221322537111</v>
      </c>
      <c r="BE940" s="1">
        <f>IFERROR(VLOOKUP(AY940,B761:AF1135,30,FALSE),"")</f>
        <v>0</v>
      </c>
      <c r="BF940" s="1">
        <f>IFERROR(VLOOKUP(AY940,B761:AF1135,31,FALSE),"")</f>
        <v>0</v>
      </c>
    </row>
    <row r="941" spans="1:58" x14ac:dyDescent="0.25">
      <c r="A941">
        <v>2011</v>
      </c>
      <c r="B941" t="s">
        <v>369</v>
      </c>
      <c r="C941" t="s">
        <v>370</v>
      </c>
      <c r="D941">
        <v>127754</v>
      </c>
      <c r="E941">
        <v>33700</v>
      </c>
      <c r="F941">
        <v>60977</v>
      </c>
      <c r="G941">
        <v>33077</v>
      </c>
      <c r="H941">
        <v>19595</v>
      </c>
      <c r="I941">
        <v>6327</v>
      </c>
      <c r="J941">
        <v>7684</v>
      </c>
      <c r="K941">
        <v>5584</v>
      </c>
      <c r="AA941" s="1">
        <f t="shared" si="124"/>
        <v>1</v>
      </c>
      <c r="AB941" s="1">
        <f t="shared" si="125"/>
        <v>0.32288849196223529</v>
      </c>
      <c r="AC941" s="1">
        <f t="shared" si="126"/>
        <v>0.39214085225822914</v>
      </c>
      <c r="AD941" s="1">
        <f t="shared" si="127"/>
        <v>0.28497065577953562</v>
      </c>
      <c r="AY941" s="2" t="s">
        <v>347</v>
      </c>
      <c r="AZ941" s="4" t="s">
        <v>872</v>
      </c>
      <c r="BA941" s="1">
        <f>IFERROR(VLOOKUP(AY941,B761:AF1135,26,FALSE),"")</f>
        <v>1</v>
      </c>
      <c r="BB941" s="1">
        <f>IFERROR(VLOOKUP(AY941,B761:AF1135,27,FALSE),"")</f>
        <v>0.10843680898111924</v>
      </c>
      <c r="BC941" s="1">
        <f>IFERROR(VLOOKUP(AY941,B761:AF1135,28,FALSE),"")</f>
        <v>0.27980949141010375</v>
      </c>
      <c r="BD941" s="1">
        <f>IFERROR(VLOOKUP(AY941,B761:AF1135,29,FALSE),"")</f>
        <v>0.61175369960877701</v>
      </c>
      <c r="BE941" s="1">
        <f>IFERROR(VLOOKUP(AY941,B761:AF1135,30,FALSE),"")</f>
        <v>0</v>
      </c>
      <c r="BF941" s="1">
        <f>IFERROR(VLOOKUP(AY941,B761:AF1135,31,FALSE),"")</f>
        <v>0</v>
      </c>
    </row>
    <row r="942" spans="1:58" x14ac:dyDescent="0.25">
      <c r="A942">
        <v>2011</v>
      </c>
      <c r="B942" t="s">
        <v>371</v>
      </c>
      <c r="C942" t="s">
        <v>372</v>
      </c>
      <c r="D942">
        <v>122219</v>
      </c>
      <c r="E942">
        <v>8835</v>
      </c>
      <c r="F942">
        <v>43545</v>
      </c>
      <c r="G942">
        <v>69839</v>
      </c>
      <c r="H942">
        <v>10659</v>
      </c>
      <c r="I942">
        <v>640</v>
      </c>
      <c r="J942">
        <v>2554</v>
      </c>
      <c r="K942">
        <v>7465</v>
      </c>
      <c r="AA942" s="1">
        <f t="shared" si="124"/>
        <v>1</v>
      </c>
      <c r="AB942" s="1">
        <f t="shared" si="125"/>
        <v>6.0043156018388215E-2</v>
      </c>
      <c r="AC942" s="1">
        <f t="shared" si="126"/>
        <v>0.23960971948588047</v>
      </c>
      <c r="AD942" s="1">
        <f t="shared" si="127"/>
        <v>0.70034712449573133</v>
      </c>
      <c r="AY942" s="2" t="s">
        <v>197</v>
      </c>
      <c r="AZ942" s="3" t="s">
        <v>874</v>
      </c>
      <c r="BA942" s="1">
        <f>IFERROR(VLOOKUP(AY942,B761:AF1135,26,FALSE),"")</f>
        <v>1</v>
      </c>
      <c r="BB942" s="1">
        <f>IFERROR(VLOOKUP(AY942,B761:AF1135,27,FALSE),"")</f>
        <v>7.2844917553746613E-2</v>
      </c>
      <c r="BC942" s="1">
        <f>IFERROR(VLOOKUP(AY942,B761:AF1135,28,FALSE),"")</f>
        <v>0.28480484241285742</v>
      </c>
      <c r="BD942" s="1">
        <f>IFERROR(VLOOKUP(AY942,B761:AF1135,29,FALSE),"")</f>
        <v>0.64235024003339591</v>
      </c>
      <c r="BE942" s="1">
        <f>IFERROR(VLOOKUP(AY942,B761:AF1135,30,FALSE),"")</f>
        <v>0</v>
      </c>
      <c r="BF942" s="1">
        <f>IFERROR(VLOOKUP(AY942,B761:AF1135,31,FALSE),"")</f>
        <v>0</v>
      </c>
    </row>
    <row r="943" spans="1:58" x14ac:dyDescent="0.25">
      <c r="A943">
        <v>2011</v>
      </c>
      <c r="B943" t="s">
        <v>373</v>
      </c>
      <c r="C943" t="s">
        <v>374</v>
      </c>
      <c r="D943">
        <v>86170</v>
      </c>
      <c r="E943">
        <v>7868</v>
      </c>
      <c r="F943">
        <v>29570</v>
      </c>
      <c r="G943">
        <v>48732</v>
      </c>
      <c r="H943">
        <v>7669</v>
      </c>
      <c r="I943">
        <v>641</v>
      </c>
      <c r="J943">
        <v>1805</v>
      </c>
      <c r="K943">
        <v>5223</v>
      </c>
      <c r="AA943" s="1">
        <f t="shared" si="124"/>
        <v>1</v>
      </c>
      <c r="AB943" s="1">
        <f t="shared" si="125"/>
        <v>8.3583257269526659E-2</v>
      </c>
      <c r="AC943" s="1">
        <f t="shared" si="126"/>
        <v>0.235363150345547</v>
      </c>
      <c r="AD943" s="1">
        <f t="shared" si="127"/>
        <v>0.68105359238492635</v>
      </c>
      <c r="AY943" s="2" t="s">
        <v>117</v>
      </c>
      <c r="AZ943" s="3" t="s">
        <v>873</v>
      </c>
      <c r="BA943" s="1">
        <f>IFERROR(VLOOKUP(AY943,B761:AF1135,26,FALSE),"")</f>
        <v>1</v>
      </c>
      <c r="BB943" s="1">
        <f>IFERROR(VLOOKUP(AY943,B761:AF1135,27,FALSE),"")</f>
        <v>0.16635106444023642</v>
      </c>
      <c r="BC943" s="1">
        <f>IFERROR(VLOOKUP(AY943,B761:AF1135,28,FALSE),"")</f>
        <v>0.31359384862569578</v>
      </c>
      <c r="BD943" s="1">
        <f>IFERROR(VLOOKUP(AY943,B761:AF1135,29,FALSE),"")</f>
        <v>0.52005508693406788</v>
      </c>
      <c r="BE943" s="1">
        <f>IFERROR(VLOOKUP(AY943,B761:AF1135,30,FALSE),"")</f>
        <v>0</v>
      </c>
      <c r="BF943" s="1">
        <f>IFERROR(VLOOKUP(AY943,B761:AF1135,31,FALSE),"")</f>
        <v>0</v>
      </c>
    </row>
    <row r="944" spans="1:58" x14ac:dyDescent="0.25">
      <c r="A944">
        <v>2011</v>
      </c>
      <c r="B944" t="s">
        <v>375</v>
      </c>
      <c r="C944" t="s">
        <v>376</v>
      </c>
      <c r="D944">
        <v>58175</v>
      </c>
      <c r="E944">
        <v>6718</v>
      </c>
      <c r="F944">
        <v>23051</v>
      </c>
      <c r="G944">
        <v>28406</v>
      </c>
      <c r="H944">
        <v>6408</v>
      </c>
      <c r="I944">
        <v>711</v>
      </c>
      <c r="J944">
        <v>2170</v>
      </c>
      <c r="K944">
        <v>3527</v>
      </c>
      <c r="AA944" s="1">
        <f t="shared" si="124"/>
        <v>1</v>
      </c>
      <c r="AB944" s="1">
        <f t="shared" si="125"/>
        <v>0.11095505617977527</v>
      </c>
      <c r="AC944" s="1">
        <f t="shared" si="126"/>
        <v>0.33863920099875156</v>
      </c>
      <c r="AD944" s="1">
        <f t="shared" si="127"/>
        <v>0.55040574282147314</v>
      </c>
      <c r="AY944" s="2" t="s">
        <v>367</v>
      </c>
      <c r="AZ944" s="3" t="s">
        <v>874</v>
      </c>
      <c r="BA944" s="1">
        <f>IFERROR(VLOOKUP(AY944,B761:AF1135,26,FALSE),"")</f>
        <v>1</v>
      </c>
      <c r="BB944" s="1">
        <f>IFERROR(VLOOKUP(AY944,B761:AF1135,27,FALSE),"")</f>
        <v>9.3464680442095147E-2</v>
      </c>
      <c r="BC944" s="1">
        <f>IFERROR(VLOOKUP(AY944,B761:AF1135,28,FALSE),"")</f>
        <v>0.27751081210956269</v>
      </c>
      <c r="BD944" s="1">
        <f>IFERROR(VLOOKUP(AY944,B761:AF1135,29,FALSE),"")</f>
        <v>0.62902450744834215</v>
      </c>
      <c r="BE944" s="1">
        <f>IFERROR(VLOOKUP(AY944,B761:AF1135,30,FALSE),"")</f>
        <v>0</v>
      </c>
      <c r="BF944" s="1">
        <f>IFERROR(VLOOKUP(AY944,B761:AF1135,31,FALSE),"")</f>
        <v>0</v>
      </c>
    </row>
    <row r="945" spans="1:58" x14ac:dyDescent="0.25">
      <c r="A945">
        <v>2011</v>
      </c>
      <c r="B945" t="s">
        <v>377</v>
      </c>
      <c r="C945" t="s">
        <v>378</v>
      </c>
      <c r="D945">
        <v>131262</v>
      </c>
      <c r="E945">
        <v>27174</v>
      </c>
      <c r="F945">
        <v>57936</v>
      </c>
      <c r="G945">
        <v>46152</v>
      </c>
      <c r="H945">
        <v>15686</v>
      </c>
      <c r="I945">
        <v>3441</v>
      </c>
      <c r="J945">
        <v>5779</v>
      </c>
      <c r="K945">
        <v>6466</v>
      </c>
      <c r="AA945" s="1">
        <f t="shared" si="124"/>
        <v>1</v>
      </c>
      <c r="AB945" s="1">
        <f t="shared" si="125"/>
        <v>0.21936758893280633</v>
      </c>
      <c r="AC945" s="1">
        <f t="shared" si="126"/>
        <v>0.36841769730970292</v>
      </c>
      <c r="AD945" s="1">
        <f t="shared" si="127"/>
        <v>0.41221471375749075</v>
      </c>
      <c r="AY945" s="2" t="s">
        <v>597</v>
      </c>
      <c r="AZ945" s="3" t="s">
        <v>873</v>
      </c>
      <c r="BA945" s="1">
        <f>IFERROR(VLOOKUP(AY945,B761:AF1135,26,FALSE),"")</f>
        <v>1</v>
      </c>
      <c r="BB945" s="1">
        <f>IFERROR(VLOOKUP(AY945,B761:AF1135,27,FALSE),"")</f>
        <v>0.10948542402826855</v>
      </c>
      <c r="BC945" s="1">
        <f>IFERROR(VLOOKUP(AY945,B761:AF1135,28,FALSE),"")</f>
        <v>0.25088339222614842</v>
      </c>
      <c r="BD945" s="1">
        <f>IFERROR(VLOOKUP(AY945,B761:AF1135,29,FALSE),"")</f>
        <v>0.63963118374558303</v>
      </c>
      <c r="BE945" s="1">
        <f>IFERROR(VLOOKUP(AY945,B761:AF1135,30,FALSE),"")</f>
        <v>0</v>
      </c>
      <c r="BF945" s="1">
        <f>IFERROR(VLOOKUP(AY945,B761:AF1135,31,FALSE),"")</f>
        <v>0</v>
      </c>
    </row>
    <row r="946" spans="1:58" x14ac:dyDescent="0.25">
      <c r="A946">
        <v>2011</v>
      </c>
      <c r="B946" t="s">
        <v>379</v>
      </c>
      <c r="C946" t="s">
        <v>380</v>
      </c>
      <c r="D946">
        <v>95254</v>
      </c>
      <c r="E946">
        <v>6531</v>
      </c>
      <c r="F946">
        <v>30663</v>
      </c>
      <c r="G946">
        <v>58060</v>
      </c>
      <c r="H946">
        <v>8452</v>
      </c>
      <c r="I946">
        <v>451</v>
      </c>
      <c r="J946">
        <v>1800</v>
      </c>
      <c r="K946">
        <v>6201</v>
      </c>
      <c r="AA946" s="1">
        <f t="shared" si="124"/>
        <v>1</v>
      </c>
      <c r="AB946" s="1">
        <f t="shared" si="125"/>
        <v>5.3360151443445338E-2</v>
      </c>
      <c r="AC946" s="1">
        <f t="shared" si="126"/>
        <v>0.21296734500709891</v>
      </c>
      <c r="AD946" s="1">
        <f t="shared" si="127"/>
        <v>0.73367250354945579</v>
      </c>
      <c r="AY946" s="2" t="s">
        <v>27</v>
      </c>
      <c r="AZ946" s="3" t="s">
        <v>870</v>
      </c>
      <c r="BA946" s="1">
        <f>IFERROR(VLOOKUP(AY946,B761:AF1135,26,FALSE),"")</f>
        <v>1</v>
      </c>
      <c r="BB946" s="1">
        <f>IFERROR(VLOOKUP(AY946,B761:AF1135,27,FALSE),"")</f>
        <v>0.23500476835817899</v>
      </c>
      <c r="BC946" s="1">
        <f>IFERROR(VLOOKUP(AY946,B761:AF1135,28,FALSE),"")</f>
        <v>0.36068865130753403</v>
      </c>
      <c r="BD946" s="1">
        <f>IFERROR(VLOOKUP(AY946,B761:AF1135,29,FALSE),"")</f>
        <v>0.40430658033428701</v>
      </c>
      <c r="BE946" s="1">
        <f>IFERROR(VLOOKUP(AY946,B761:AF1135,30,FALSE),"")</f>
        <v>0</v>
      </c>
      <c r="BF946" s="1">
        <f>IFERROR(VLOOKUP(AY946,B761:AF1135,31,FALSE),"")</f>
        <v>0</v>
      </c>
    </row>
    <row r="947" spans="1:58" x14ac:dyDescent="0.25">
      <c r="A947">
        <v>2011</v>
      </c>
      <c r="B947" t="s">
        <v>381</v>
      </c>
      <c r="C947" t="s">
        <v>382</v>
      </c>
      <c r="D947">
        <v>107942</v>
      </c>
      <c r="E947">
        <v>11750</v>
      </c>
      <c r="F947">
        <v>41110</v>
      </c>
      <c r="G947">
        <v>55082</v>
      </c>
      <c r="H947">
        <v>10827</v>
      </c>
      <c r="I947">
        <v>1238</v>
      </c>
      <c r="J947">
        <v>3277</v>
      </c>
      <c r="K947">
        <v>6312</v>
      </c>
      <c r="AA947" s="1">
        <f t="shared" si="124"/>
        <v>1</v>
      </c>
      <c r="AB947" s="1">
        <f t="shared" si="125"/>
        <v>0.11434377020411933</v>
      </c>
      <c r="AC947" s="1">
        <f t="shared" si="126"/>
        <v>0.30266925279394108</v>
      </c>
      <c r="AD947" s="1">
        <f t="shared" si="127"/>
        <v>0.58298697700193958</v>
      </c>
      <c r="AY947" s="2" t="s">
        <v>257</v>
      </c>
      <c r="AZ947" s="3" t="s">
        <v>873</v>
      </c>
      <c r="BA947" s="1">
        <f>IFERROR(VLOOKUP(AY947,B761:AF1135,26,FALSE),"")</f>
        <v>1</v>
      </c>
      <c r="BB947" s="1">
        <f>IFERROR(VLOOKUP(AY947,B761:AF1135,27,FALSE),"")</f>
        <v>8.5453359425962161E-2</v>
      </c>
      <c r="BC947" s="1">
        <f>IFERROR(VLOOKUP(AY947,B761:AF1135,28,FALSE),"")</f>
        <v>0.24168297455968688</v>
      </c>
      <c r="BD947" s="1">
        <f>IFERROR(VLOOKUP(AY947,B761:AF1135,29,FALSE),"")</f>
        <v>0.67286366601435099</v>
      </c>
      <c r="BE947" s="1">
        <f>IFERROR(VLOOKUP(AY947,B761:AF1135,30,FALSE),"")</f>
        <v>0</v>
      </c>
      <c r="BF947" s="1">
        <f>IFERROR(VLOOKUP(AY947,B761:AF1135,31,FALSE),"")</f>
        <v>0</v>
      </c>
    </row>
    <row r="948" spans="1:58" x14ac:dyDescent="0.25">
      <c r="A948">
        <v>2011</v>
      </c>
      <c r="B948" t="s">
        <v>383</v>
      </c>
      <c r="C948" t="s">
        <v>384</v>
      </c>
      <c r="D948">
        <v>121791</v>
      </c>
      <c r="E948">
        <v>10789</v>
      </c>
      <c r="F948">
        <v>44116</v>
      </c>
      <c r="G948">
        <v>66886</v>
      </c>
      <c r="H948">
        <v>10447</v>
      </c>
      <c r="I948">
        <v>738</v>
      </c>
      <c r="J948">
        <v>2544</v>
      </c>
      <c r="K948">
        <v>7165</v>
      </c>
      <c r="AA948" s="1">
        <f t="shared" si="124"/>
        <v>1</v>
      </c>
      <c r="AB948" s="1">
        <f t="shared" si="125"/>
        <v>7.0642289652531831E-2</v>
      </c>
      <c r="AC948" s="1">
        <f t="shared" si="126"/>
        <v>0.24351488465588206</v>
      </c>
      <c r="AD948" s="1">
        <f t="shared" si="127"/>
        <v>0.68584282569158606</v>
      </c>
      <c r="AY948" s="2" t="s">
        <v>187</v>
      </c>
      <c r="AZ948" s="3" t="s">
        <v>873</v>
      </c>
      <c r="BA948" s="1">
        <f>IFERROR(VLOOKUP(AY948,B761:AF1135,26,FALSE),"")</f>
        <v>1</v>
      </c>
      <c r="BB948" s="1">
        <f>IFERROR(VLOOKUP(AY948,B761:AF1135,27,FALSE),"")</f>
        <v>0.10212527964205817</v>
      </c>
      <c r="BC948" s="1">
        <f>IFERROR(VLOOKUP(AY948,B761:AF1135,28,FALSE),"")</f>
        <v>0.2354586129753915</v>
      </c>
      <c r="BD948" s="1">
        <f>IFERROR(VLOOKUP(AY948,B761:AF1135,29,FALSE),"")</f>
        <v>0.6624161073825503</v>
      </c>
      <c r="BE948" s="1">
        <f>IFERROR(VLOOKUP(AY948,B761:AF1135,30,FALSE),"")</f>
        <v>0</v>
      </c>
      <c r="BF948" s="1">
        <f>IFERROR(VLOOKUP(AY948,B761:AF1135,31,FALSE),"")</f>
        <v>0</v>
      </c>
    </row>
    <row r="949" spans="1:58" x14ac:dyDescent="0.25">
      <c r="A949">
        <v>2011</v>
      </c>
      <c r="B949" t="s">
        <v>385</v>
      </c>
      <c r="C949" t="s">
        <v>386</v>
      </c>
      <c r="D949">
        <v>113519</v>
      </c>
      <c r="E949">
        <v>17724</v>
      </c>
      <c r="F949">
        <v>48580</v>
      </c>
      <c r="G949">
        <v>47215</v>
      </c>
      <c r="H949">
        <v>11168</v>
      </c>
      <c r="I949">
        <v>1721</v>
      </c>
      <c r="J949">
        <v>3441</v>
      </c>
      <c r="K949">
        <v>6006</v>
      </c>
      <c r="AA949" s="1">
        <f t="shared" si="124"/>
        <v>1</v>
      </c>
      <c r="AB949" s="1">
        <f t="shared" si="125"/>
        <v>0.15410100286532952</v>
      </c>
      <c r="AC949" s="1">
        <f t="shared" si="126"/>
        <v>0.30811246418338106</v>
      </c>
      <c r="AD949" s="1">
        <f t="shared" si="127"/>
        <v>0.53778653295128942</v>
      </c>
      <c r="AY949" s="2" t="s">
        <v>213</v>
      </c>
      <c r="AZ949" s="3" t="s">
        <v>871</v>
      </c>
      <c r="BA949" s="1">
        <f>IFERROR(VLOOKUP(AY949,B761:AF1135,26,FALSE),"")</f>
        <v>1</v>
      </c>
      <c r="BB949" s="1">
        <f>IFERROR(VLOOKUP(AY949,B761:AF1135,27,FALSE),"")</f>
        <v>0.20735718055950303</v>
      </c>
      <c r="BC949" s="1">
        <f>IFERROR(VLOOKUP(AY949,B761:AF1135,28,FALSE),"")</f>
        <v>0.32441430833570184</v>
      </c>
      <c r="BD949" s="1">
        <f>IFERROR(VLOOKUP(AY949,B761:AF1135,29,FALSE),"")</f>
        <v>0.46822851110479519</v>
      </c>
      <c r="BE949" s="1">
        <f>IFERROR(VLOOKUP(AY949,B761:AF1135,30,FALSE),"")</f>
        <v>0</v>
      </c>
      <c r="BF949" s="1">
        <f>IFERROR(VLOOKUP(AY949,B761:AF1135,31,FALSE),"")</f>
        <v>0</v>
      </c>
    </row>
    <row r="950" spans="1:58" x14ac:dyDescent="0.25">
      <c r="A950">
        <v>2011</v>
      </c>
      <c r="B950" t="s">
        <v>387</v>
      </c>
      <c r="C950" t="s">
        <v>388</v>
      </c>
      <c r="D950">
        <v>212443</v>
      </c>
      <c r="E950">
        <v>113803</v>
      </c>
      <c r="F950">
        <v>76750</v>
      </c>
      <c r="G950">
        <v>21890</v>
      </c>
      <c r="H950">
        <v>27191</v>
      </c>
      <c r="I950">
        <v>17772</v>
      </c>
      <c r="J950">
        <v>6884</v>
      </c>
      <c r="K950">
        <v>2535</v>
      </c>
      <c r="AA950" s="1">
        <f t="shared" si="124"/>
        <v>1</v>
      </c>
      <c r="AB950" s="1">
        <f t="shared" si="125"/>
        <v>0.65359861718951129</v>
      </c>
      <c r="AC950" s="1">
        <f t="shared" si="126"/>
        <v>0.25317200544297747</v>
      </c>
      <c r="AD950" s="1">
        <f t="shared" si="127"/>
        <v>9.3229377367511315E-2</v>
      </c>
      <c r="AY950" t="s">
        <v>17</v>
      </c>
      <c r="AZ950" s="4" t="s">
        <v>873</v>
      </c>
      <c r="BA950" s="1">
        <f>IFERROR(VLOOKUP(AY950,B761:AF1135,26,FALSE),"")</f>
        <v>1</v>
      </c>
      <c r="BB950" s="1">
        <f>IFERROR(VLOOKUP(AY950,B761:AF1135,27,FALSE),"")</f>
        <v>0.16855985120233824</v>
      </c>
      <c r="BC950" s="1">
        <f>IFERROR(VLOOKUP(AY950,B761:AF1135,28,FALSE),"")</f>
        <v>0.30649661219609409</v>
      </c>
      <c r="BD950" s="1">
        <f>IFERROR(VLOOKUP(AY950,B761:AF1135,29,FALSE),"")</f>
        <v>0.52494353660156767</v>
      </c>
      <c r="BE950" s="1">
        <f>IFERROR(VLOOKUP(AY950,B761:AF1135,30,FALSE),"")</f>
        <v>0</v>
      </c>
      <c r="BF950" s="1">
        <f>IFERROR(VLOOKUP(AY950,B761:AF1135,31,FALSE),"")</f>
        <v>0</v>
      </c>
    </row>
    <row r="951" spans="1:58" x14ac:dyDescent="0.25">
      <c r="A951">
        <v>2011</v>
      </c>
      <c r="B951" t="s">
        <v>389</v>
      </c>
      <c r="C951" t="s">
        <v>390</v>
      </c>
      <c r="D951">
        <v>7187</v>
      </c>
      <c r="E951">
        <v>4613</v>
      </c>
      <c r="F951">
        <v>2067</v>
      </c>
      <c r="G951">
        <v>507</v>
      </c>
      <c r="H951">
        <v>628</v>
      </c>
      <c r="I951">
        <v>462</v>
      </c>
      <c r="J951">
        <v>124</v>
      </c>
      <c r="K951">
        <v>42</v>
      </c>
      <c r="AA951" s="1">
        <f t="shared" si="124"/>
        <v>1</v>
      </c>
      <c r="AB951" s="1">
        <f t="shared" si="125"/>
        <v>0.73566878980891715</v>
      </c>
      <c r="AC951" s="1">
        <f t="shared" si="126"/>
        <v>0.19745222929936307</v>
      </c>
      <c r="AD951" s="1">
        <f t="shared" si="127"/>
        <v>6.6878980891719744E-2</v>
      </c>
      <c r="AY951" s="2" t="s">
        <v>369</v>
      </c>
      <c r="AZ951" s="3" t="s">
        <v>871</v>
      </c>
      <c r="BA951" s="1">
        <f>IFERROR(VLOOKUP(AY951,B761:AF1135,26,FALSE),"")</f>
        <v>1</v>
      </c>
      <c r="BB951" s="1">
        <f>IFERROR(VLOOKUP(AY951,B761:AF1135,27,FALSE),"")</f>
        <v>0.32288849196223529</v>
      </c>
      <c r="BC951" s="1">
        <f>IFERROR(VLOOKUP(AY951,B761:AF1135,28,FALSE),"")</f>
        <v>0.39214085225822914</v>
      </c>
      <c r="BD951" s="1">
        <f>IFERROR(VLOOKUP(AY951,B761:AF1135,29,FALSE),"")</f>
        <v>0.28497065577953562</v>
      </c>
      <c r="BE951" s="1">
        <f>IFERROR(VLOOKUP(AY951,B761:AF1135,30,FALSE),"")</f>
        <v>0</v>
      </c>
      <c r="BF951" s="1">
        <f>IFERROR(VLOOKUP(AY951,B761:AF1135,31,FALSE),"")</f>
        <v>0</v>
      </c>
    </row>
    <row r="952" spans="1:58" x14ac:dyDescent="0.25">
      <c r="A952">
        <v>2011</v>
      </c>
      <c r="B952" t="s">
        <v>391</v>
      </c>
      <c r="C952" t="s">
        <v>392</v>
      </c>
      <c r="D952">
        <v>244433</v>
      </c>
      <c r="E952">
        <v>138578</v>
      </c>
      <c r="F952">
        <v>88228</v>
      </c>
      <c r="G952">
        <v>17627</v>
      </c>
      <c r="H952">
        <v>31459</v>
      </c>
      <c r="I952">
        <v>19033</v>
      </c>
      <c r="J952">
        <v>9745</v>
      </c>
      <c r="K952">
        <v>2681</v>
      </c>
      <c r="AA952" s="1">
        <f t="shared" si="124"/>
        <v>1</v>
      </c>
      <c r="AB952" s="1">
        <f t="shared" si="125"/>
        <v>0.60500969515877812</v>
      </c>
      <c r="AC952" s="1">
        <f t="shared" si="126"/>
        <v>0.30976826981150068</v>
      </c>
      <c r="AD952" s="1">
        <f t="shared" si="127"/>
        <v>8.5222035029721227E-2</v>
      </c>
      <c r="AY952" s="2" t="s">
        <v>157</v>
      </c>
      <c r="AZ952" s="3" t="s">
        <v>869</v>
      </c>
      <c r="BA952" s="1">
        <f>IFERROR(VLOOKUP(AY952,B761:AF1135,26,FALSE),"")</f>
        <v>1</v>
      </c>
      <c r="BB952" s="1">
        <f>IFERROR(VLOOKUP(AY952,B761:AF1135,27,FALSE),"")</f>
        <v>0.40497919116137582</v>
      </c>
      <c r="BC952" s="1">
        <f>IFERROR(VLOOKUP(AY952,B761:AF1135,28,FALSE),"")</f>
        <v>0.32461788253737195</v>
      </c>
      <c r="BD952" s="1">
        <f>IFERROR(VLOOKUP(AY952,B761:AF1135,29,FALSE),"")</f>
        <v>0.27040292630125229</v>
      </c>
      <c r="BE952" s="1">
        <f>IFERROR(VLOOKUP(AY952,B761:AF1135,30,FALSE),"")</f>
        <v>0</v>
      </c>
      <c r="BF952" s="1">
        <f>IFERROR(VLOOKUP(AY952,B761:AF1135,31,FALSE),"")</f>
        <v>0</v>
      </c>
    </row>
    <row r="953" spans="1:58" x14ac:dyDescent="0.25">
      <c r="A953">
        <v>2011</v>
      </c>
      <c r="B953" t="s">
        <v>393</v>
      </c>
      <c r="C953" t="s">
        <v>394</v>
      </c>
      <c r="D953">
        <v>180652</v>
      </c>
      <c r="E953">
        <v>87591</v>
      </c>
      <c r="F953">
        <v>72401</v>
      </c>
      <c r="G953">
        <v>20660</v>
      </c>
      <c r="H953">
        <v>22947</v>
      </c>
      <c r="I953">
        <v>13565</v>
      </c>
      <c r="J953">
        <v>6803</v>
      </c>
      <c r="K953">
        <v>2579</v>
      </c>
      <c r="AA953" s="1">
        <f t="shared" si="124"/>
        <v>1</v>
      </c>
      <c r="AB953" s="1">
        <f t="shared" si="125"/>
        <v>0.59114481195799018</v>
      </c>
      <c r="AC953" s="1">
        <f t="shared" si="126"/>
        <v>0.29646576894583171</v>
      </c>
      <c r="AD953" s="1">
        <f t="shared" si="127"/>
        <v>0.11238941909617815</v>
      </c>
      <c r="AY953" s="2" t="s">
        <v>259</v>
      </c>
      <c r="AZ953" s="3" t="s">
        <v>871</v>
      </c>
      <c r="BA953" s="1">
        <f>IFERROR(VLOOKUP(AY953,B761:AF1135,26,FALSE),"")</f>
        <v>1</v>
      </c>
      <c r="BB953" s="1">
        <f>IFERROR(VLOOKUP(AY953,B761:AF1135,27,FALSE),"")</f>
        <v>0.1655430162685036</v>
      </c>
      <c r="BC953" s="1">
        <f>IFERROR(VLOOKUP(AY953,B761:AF1135,28,FALSE),"")</f>
        <v>0.29078118129854902</v>
      </c>
      <c r="BD953" s="1">
        <f>IFERROR(VLOOKUP(AY953,B761:AF1135,29,FALSE),"")</f>
        <v>0.54367580243294733</v>
      </c>
      <c r="BE953" s="1">
        <f>IFERROR(VLOOKUP(AY953,B761:AF1135,30,FALSE),"")</f>
        <v>0</v>
      </c>
      <c r="BF953" s="1">
        <f>IFERROR(VLOOKUP(AY953,B761:AF1135,31,FALSE),"")</f>
        <v>0</v>
      </c>
    </row>
    <row r="954" spans="1:58" x14ac:dyDescent="0.25">
      <c r="A954">
        <v>2011</v>
      </c>
      <c r="B954" t="s">
        <v>395</v>
      </c>
      <c r="C954" t="s">
        <v>396</v>
      </c>
      <c r="D954">
        <v>253236</v>
      </c>
      <c r="E954">
        <v>113778</v>
      </c>
      <c r="F954">
        <v>104156</v>
      </c>
      <c r="G954">
        <v>35302</v>
      </c>
      <c r="H954">
        <v>29641</v>
      </c>
      <c r="I954">
        <v>15085</v>
      </c>
      <c r="J954">
        <v>10062</v>
      </c>
      <c r="K954">
        <v>4494</v>
      </c>
      <c r="AA954" s="1">
        <f t="shared" ref="AA954:AA1017" si="128">H954/$H954</f>
        <v>1</v>
      </c>
      <c r="AB954" s="1">
        <f t="shared" ref="AB954:AB1017" si="129">I954/$H954</f>
        <v>0.50892345062582234</v>
      </c>
      <c r="AC954" s="1">
        <f t="shared" ref="AC954:AC1017" si="130">J954/$H954</f>
        <v>0.33946223136871223</v>
      </c>
      <c r="AD954" s="1">
        <f t="shared" ref="AD954:AD1017" si="131">K954/$H954</f>
        <v>0.1516143180054654</v>
      </c>
      <c r="AY954" s="2" t="s">
        <v>189</v>
      </c>
      <c r="AZ954" s="3" t="s">
        <v>869</v>
      </c>
      <c r="BA954" s="1">
        <f>IFERROR(VLOOKUP(AY954,B761:AF1135,26,FALSE),"")</f>
        <v>1</v>
      </c>
      <c r="BB954" s="1">
        <f>IFERROR(VLOOKUP(AY954,B761:AF1135,27,FALSE),"")</f>
        <v>8.7915818058384249E-2</v>
      </c>
      <c r="BC954" s="1">
        <f>IFERROR(VLOOKUP(AY954,B761:AF1135,28,FALSE),"")</f>
        <v>0.26629327902240324</v>
      </c>
      <c r="BD954" s="1">
        <f>IFERROR(VLOOKUP(AY954,B761:AF1135,29,FALSE),"")</f>
        <v>0.64579090291921248</v>
      </c>
      <c r="BE954" s="1">
        <f>IFERROR(VLOOKUP(AY954,B761:AF1135,30,FALSE),"")</f>
        <v>0</v>
      </c>
      <c r="BF954" s="1">
        <f>IFERROR(VLOOKUP(AY954,B761:AF1135,31,FALSE),"")</f>
        <v>0</v>
      </c>
    </row>
    <row r="955" spans="1:58" x14ac:dyDescent="0.25">
      <c r="A955">
        <v>2011</v>
      </c>
      <c r="B955" t="s">
        <v>397</v>
      </c>
      <c r="C955" t="s">
        <v>398</v>
      </c>
      <c r="D955">
        <v>200134</v>
      </c>
      <c r="E955">
        <v>115564</v>
      </c>
      <c r="F955">
        <v>70057</v>
      </c>
      <c r="G955">
        <v>14513</v>
      </c>
      <c r="H955">
        <v>25690</v>
      </c>
      <c r="I955">
        <v>16973</v>
      </c>
      <c r="J955">
        <v>6799</v>
      </c>
      <c r="K955">
        <v>1918</v>
      </c>
      <c r="AA955" s="1">
        <f t="shared" si="128"/>
        <v>1</v>
      </c>
      <c r="AB955" s="1">
        <f t="shared" si="129"/>
        <v>0.6606850914752822</v>
      </c>
      <c r="AC955" s="1">
        <f t="shared" si="130"/>
        <v>0.26465550797975868</v>
      </c>
      <c r="AD955" s="1">
        <f t="shared" si="131"/>
        <v>7.4659400544959134E-2</v>
      </c>
      <c r="AY955" s="2" t="s">
        <v>63</v>
      </c>
      <c r="AZ955" s="3" t="s">
        <v>870</v>
      </c>
      <c r="BA955" s="1">
        <f>IFERROR(VLOOKUP(AY955,B761:AF1135,26,FALSE),"")</f>
        <v>1</v>
      </c>
      <c r="BB955" s="1">
        <f>IFERROR(VLOOKUP(AY955,B761:AF1135,27,FALSE),"")</f>
        <v>0.24069798251258565</v>
      </c>
      <c r="BC955" s="1">
        <f>IFERROR(VLOOKUP(AY955,B761:AF1135,28,FALSE),"")</f>
        <v>0.36280707066883683</v>
      </c>
      <c r="BD955" s="1">
        <f>IFERROR(VLOOKUP(AY955,B761:AF1135,29,FALSE),"")</f>
        <v>0.39649494681857755</v>
      </c>
      <c r="BE955" s="1">
        <f>IFERROR(VLOOKUP(AY955,B761:AF1135,30,FALSE),"")</f>
        <v>0</v>
      </c>
      <c r="BF955" s="1">
        <f>IFERROR(VLOOKUP(AY955,B761:AF1135,31,FALSE),"")</f>
        <v>0</v>
      </c>
    </row>
    <row r="956" spans="1:58" x14ac:dyDescent="0.25">
      <c r="A956">
        <v>2011</v>
      </c>
      <c r="B956" t="s">
        <v>399</v>
      </c>
      <c r="C956" t="s">
        <v>400</v>
      </c>
      <c r="D956">
        <v>155939</v>
      </c>
      <c r="E956">
        <v>74190</v>
      </c>
      <c r="F956">
        <v>58860</v>
      </c>
      <c r="G956">
        <v>22889</v>
      </c>
      <c r="H956">
        <v>15407</v>
      </c>
      <c r="I956">
        <v>8877</v>
      </c>
      <c r="J956">
        <v>4490</v>
      </c>
      <c r="K956">
        <v>2040</v>
      </c>
      <c r="AA956" s="1">
        <f t="shared" si="128"/>
        <v>1</v>
      </c>
      <c r="AB956" s="1">
        <f t="shared" si="129"/>
        <v>0.57616667748426043</v>
      </c>
      <c r="AC956" s="1">
        <f t="shared" si="130"/>
        <v>0.29142597520607516</v>
      </c>
      <c r="AD956" s="1">
        <f t="shared" si="131"/>
        <v>0.13240734730966444</v>
      </c>
      <c r="AY956" s="2" t="s">
        <v>543</v>
      </c>
      <c r="AZ956" s="3" t="s">
        <v>871</v>
      </c>
      <c r="BA956" s="1">
        <f>IFERROR(VLOOKUP(AY956,B761:AF1135,26,FALSE),"")</f>
        <v>1</v>
      </c>
      <c r="BB956" s="1">
        <f>IFERROR(VLOOKUP(AY956,B761:AF1135,27,FALSE),"")</f>
        <v>0.31428998356328136</v>
      </c>
      <c r="BC956" s="1">
        <f>IFERROR(VLOOKUP(AY956,B761:AF1135,28,FALSE),"")</f>
        <v>0.33794889674752204</v>
      </c>
      <c r="BD956" s="1">
        <f>IFERROR(VLOOKUP(AY956,B761:AF1135,29,FALSE),"")</f>
        <v>0.3477611196891966</v>
      </c>
      <c r="BE956" s="1">
        <f>IFERROR(VLOOKUP(AY956,B761:AF1135,30,FALSE),"")</f>
        <v>0</v>
      </c>
      <c r="BF956" s="1">
        <f>IFERROR(VLOOKUP(AY956,B761:AF1135,31,FALSE),"")</f>
        <v>0</v>
      </c>
    </row>
    <row r="957" spans="1:58" x14ac:dyDescent="0.25">
      <c r="A957">
        <v>2011</v>
      </c>
      <c r="B957" t="s">
        <v>401</v>
      </c>
      <c r="C957" t="s">
        <v>402</v>
      </c>
      <c r="D957">
        <v>300101</v>
      </c>
      <c r="E957">
        <v>153657</v>
      </c>
      <c r="F957">
        <v>114060</v>
      </c>
      <c r="G957">
        <v>32384</v>
      </c>
      <c r="H957">
        <v>37124</v>
      </c>
      <c r="I957">
        <v>21181</v>
      </c>
      <c r="J957">
        <v>11486</v>
      </c>
      <c r="K957">
        <v>4457</v>
      </c>
      <c r="AA957" s="1">
        <f t="shared" si="128"/>
        <v>1</v>
      </c>
      <c r="AB957" s="1">
        <f t="shared" si="129"/>
        <v>0.57054735481090402</v>
      </c>
      <c r="AC957" s="1">
        <f t="shared" si="130"/>
        <v>0.30939553927378516</v>
      </c>
      <c r="AD957" s="1">
        <f t="shared" si="131"/>
        <v>0.12005710591531085</v>
      </c>
      <c r="AY957" s="2" t="s">
        <v>87</v>
      </c>
      <c r="AZ957" s="3" t="s">
        <v>871</v>
      </c>
      <c r="BA957" s="1">
        <f>IFERROR(VLOOKUP(AY957,B761:AF1135,26,FALSE),"")</f>
        <v>1</v>
      </c>
      <c r="BB957" s="1">
        <f>IFERROR(VLOOKUP(AY957,B761:AF1135,27,FALSE),"")</f>
        <v>0.21587743732590528</v>
      </c>
      <c r="BC957" s="1">
        <f>IFERROR(VLOOKUP(AY957,B761:AF1135,28,FALSE),"")</f>
        <v>0.34848786311181856</v>
      </c>
      <c r="BD957" s="1">
        <f>IFERROR(VLOOKUP(AY957,B761:AF1135,29,FALSE),"")</f>
        <v>0.43563469956227618</v>
      </c>
      <c r="BE957" s="1">
        <f>IFERROR(VLOOKUP(AY957,B761:AF1135,30,FALSE),"")</f>
        <v>0</v>
      </c>
      <c r="BF957" s="1">
        <f>IFERROR(VLOOKUP(AY957,B761:AF1135,31,FALSE),"")</f>
        <v>0</v>
      </c>
    </row>
    <row r="958" spans="1:58" x14ac:dyDescent="0.25">
      <c r="A958">
        <v>2011</v>
      </c>
      <c r="B958" t="s">
        <v>403</v>
      </c>
      <c r="C958" t="s">
        <v>404</v>
      </c>
      <c r="D958">
        <v>273342</v>
      </c>
      <c r="E958">
        <v>110976</v>
      </c>
      <c r="F958">
        <v>117899</v>
      </c>
      <c r="G958">
        <v>44467</v>
      </c>
      <c r="H958">
        <v>32877</v>
      </c>
      <c r="I958">
        <v>14633</v>
      </c>
      <c r="J958">
        <v>11802</v>
      </c>
      <c r="K958">
        <v>6442</v>
      </c>
      <c r="AA958" s="1">
        <f t="shared" si="128"/>
        <v>1</v>
      </c>
      <c r="AB958" s="1">
        <f t="shared" si="129"/>
        <v>0.44508318885543086</v>
      </c>
      <c r="AC958" s="1">
        <f t="shared" si="130"/>
        <v>0.35897435897435898</v>
      </c>
      <c r="AD958" s="1">
        <f t="shared" si="131"/>
        <v>0.19594245217021017</v>
      </c>
      <c r="AY958" s="2" t="s">
        <v>299</v>
      </c>
      <c r="AZ958" s="3" t="s">
        <v>871</v>
      </c>
      <c r="BA958" s="1">
        <f>IFERROR(VLOOKUP(AY958,B761:AF1135,26,FALSE),"")</f>
        <v>1</v>
      </c>
      <c r="BB958" s="1">
        <f>IFERROR(VLOOKUP(AY958,B761:AF1135,27,FALSE),"")</f>
        <v>0.22451105744187147</v>
      </c>
      <c r="BC958" s="1">
        <f>IFERROR(VLOOKUP(AY958,B761:AF1135,28,FALSE),"")</f>
        <v>0.35734242553393003</v>
      </c>
      <c r="BD958" s="1">
        <f>IFERROR(VLOOKUP(AY958,B761:AF1135,29,FALSE),"")</f>
        <v>0.41814651702419853</v>
      </c>
      <c r="BE958" s="1">
        <f>IFERROR(VLOOKUP(AY958,B761:AF1135,30,FALSE),"")</f>
        <v>0</v>
      </c>
      <c r="BF958" s="1">
        <f>IFERROR(VLOOKUP(AY958,B761:AF1135,31,FALSE),"")</f>
        <v>0</v>
      </c>
    </row>
    <row r="959" spans="1:58" x14ac:dyDescent="0.25">
      <c r="A959">
        <v>2011</v>
      </c>
      <c r="B959" t="s">
        <v>405</v>
      </c>
      <c r="C959" t="s">
        <v>406</v>
      </c>
      <c r="D959">
        <v>306009</v>
      </c>
      <c r="E959">
        <v>136024</v>
      </c>
      <c r="F959">
        <v>125505</v>
      </c>
      <c r="G959">
        <v>44480</v>
      </c>
      <c r="H959">
        <v>47981</v>
      </c>
      <c r="I959">
        <v>22806</v>
      </c>
      <c r="J959">
        <v>17150</v>
      </c>
      <c r="K959">
        <v>8025</v>
      </c>
      <c r="AA959" s="1">
        <f t="shared" si="128"/>
        <v>1</v>
      </c>
      <c r="AB959" s="1">
        <f t="shared" si="129"/>
        <v>0.47531314478647796</v>
      </c>
      <c r="AC959" s="1">
        <f t="shared" si="130"/>
        <v>0.35743315062212128</v>
      </c>
      <c r="AD959" s="1">
        <f t="shared" si="131"/>
        <v>0.16725370459140076</v>
      </c>
      <c r="AY959" s="2" t="s">
        <v>599</v>
      </c>
      <c r="AZ959" s="3" t="s">
        <v>871</v>
      </c>
      <c r="BA959" s="1">
        <f>IFERROR(VLOOKUP(AY959,B761:AF1135,26,FALSE),"")</f>
        <v>1</v>
      </c>
      <c r="BB959" s="1">
        <f>IFERROR(VLOOKUP(AY959,B761:AF1135,27,FALSE),"")</f>
        <v>0.26232779357095998</v>
      </c>
      <c r="BC959" s="1">
        <f>IFERROR(VLOOKUP(AY959,B761:AF1135,28,FALSE),"")</f>
        <v>0.34154275092936803</v>
      </c>
      <c r="BD959" s="1">
        <f>IFERROR(VLOOKUP(AY959,B761:AF1135,29,FALSE),"")</f>
        <v>0.39612945549967199</v>
      </c>
      <c r="BE959" s="1">
        <f>IFERROR(VLOOKUP(AY959,B761:AF1135,30,FALSE),"")</f>
        <v>0</v>
      </c>
      <c r="BF959" s="1">
        <f>IFERROR(VLOOKUP(AY959,B761:AF1135,31,FALSE),"")</f>
        <v>0</v>
      </c>
    </row>
    <row r="960" spans="1:58" x14ac:dyDescent="0.25">
      <c r="A960">
        <v>2011</v>
      </c>
      <c r="B960" t="s">
        <v>407</v>
      </c>
      <c r="C960" t="s">
        <v>408</v>
      </c>
      <c r="D960">
        <v>282560</v>
      </c>
      <c r="E960">
        <v>147420</v>
      </c>
      <c r="F960">
        <v>107160</v>
      </c>
      <c r="G960">
        <v>27980</v>
      </c>
      <c r="H960">
        <v>36363</v>
      </c>
      <c r="I960">
        <v>21332</v>
      </c>
      <c r="J960">
        <v>11055</v>
      </c>
      <c r="K960">
        <v>3976</v>
      </c>
      <c r="AA960" s="1">
        <f t="shared" si="128"/>
        <v>1</v>
      </c>
      <c r="AB960" s="1">
        <f t="shared" si="129"/>
        <v>0.58664026620465859</v>
      </c>
      <c r="AC960" s="1">
        <f t="shared" si="130"/>
        <v>0.30401782031185548</v>
      </c>
      <c r="AD960" s="1">
        <f t="shared" si="131"/>
        <v>0.10934191348348596</v>
      </c>
      <c r="AY960" s="2" t="s">
        <v>601</v>
      </c>
      <c r="AZ960" s="3" t="s">
        <v>869</v>
      </c>
      <c r="BA960" s="1">
        <f>IFERROR(VLOOKUP(AY960,B761:AF1135,26,FALSE),"")</f>
        <v>1</v>
      </c>
      <c r="BB960" s="1">
        <f>IFERROR(VLOOKUP(AY960,B761:AF1135,27,FALSE),"")</f>
        <v>0.11932855738165472</v>
      </c>
      <c r="BC960" s="1">
        <f>IFERROR(VLOOKUP(AY960,B761:AF1135,28,FALSE),"")</f>
        <v>0.29329962073324906</v>
      </c>
      <c r="BD960" s="1">
        <f>IFERROR(VLOOKUP(AY960,B761:AF1135,29,FALSE),"")</f>
        <v>0.58737182188509618</v>
      </c>
      <c r="BE960" s="1">
        <f>IFERROR(VLOOKUP(AY960,B761:AF1135,30,FALSE),"")</f>
        <v>0</v>
      </c>
      <c r="BF960" s="1">
        <f>IFERROR(VLOOKUP(AY960,B761:AF1135,31,FALSE),"")</f>
        <v>0</v>
      </c>
    </row>
    <row r="961" spans="1:58" x14ac:dyDescent="0.25">
      <c r="A961">
        <v>2011</v>
      </c>
      <c r="B961" t="s">
        <v>409</v>
      </c>
      <c r="C961" t="s">
        <v>410</v>
      </c>
      <c r="D961">
        <v>250343</v>
      </c>
      <c r="E961">
        <v>139720</v>
      </c>
      <c r="F961">
        <v>92309</v>
      </c>
      <c r="G961">
        <v>18314</v>
      </c>
      <c r="H961">
        <v>40431</v>
      </c>
      <c r="I961">
        <v>24910</v>
      </c>
      <c r="J961">
        <v>12115</v>
      </c>
      <c r="K961">
        <v>3406</v>
      </c>
      <c r="AA961" s="1">
        <f t="shared" si="128"/>
        <v>1</v>
      </c>
      <c r="AB961" s="1">
        <f t="shared" si="129"/>
        <v>0.61611139966857109</v>
      </c>
      <c r="AC961" s="1">
        <f t="shared" si="130"/>
        <v>0.29964631099898592</v>
      </c>
      <c r="AD961" s="1">
        <f t="shared" si="131"/>
        <v>8.4242289332442932E-2</v>
      </c>
      <c r="AY961" s="2" t="s">
        <v>463</v>
      </c>
      <c r="AZ961" s="3" t="s">
        <v>869</v>
      </c>
      <c r="BA961" s="1">
        <f>IFERROR(VLOOKUP(AY961,B761:AF1135,26,FALSE),"")</f>
        <v>1</v>
      </c>
      <c r="BB961" s="1">
        <f>IFERROR(VLOOKUP(AY961,B761:AF1135,27,FALSE),"")</f>
        <v>0.33020475265281723</v>
      </c>
      <c r="BC961" s="1">
        <f>IFERROR(VLOOKUP(AY961,B761:AF1135,28,FALSE),"")</f>
        <v>0.33187864295322073</v>
      </c>
      <c r="BD961" s="1">
        <f>IFERROR(VLOOKUP(AY961,B761:AF1135,29,FALSE),"")</f>
        <v>0.33791660439396204</v>
      </c>
      <c r="BE961" s="1">
        <f>IFERROR(VLOOKUP(AY961,B761:AF1135,30,FALSE),"")</f>
        <v>0</v>
      </c>
      <c r="BF961" s="1">
        <f>IFERROR(VLOOKUP(AY961,B761:AF1135,31,FALSE),"")</f>
        <v>0</v>
      </c>
    </row>
    <row r="962" spans="1:58" x14ac:dyDescent="0.25">
      <c r="A962">
        <v>2011</v>
      </c>
      <c r="B962" t="s">
        <v>411</v>
      </c>
      <c r="C962" t="s">
        <v>412</v>
      </c>
      <c r="D962">
        <v>301648</v>
      </c>
      <c r="E962">
        <v>117152</v>
      </c>
      <c r="F962">
        <v>136749</v>
      </c>
      <c r="G962">
        <v>47747</v>
      </c>
      <c r="H962">
        <v>31846</v>
      </c>
      <c r="I962">
        <v>15262</v>
      </c>
      <c r="J962">
        <v>11145</v>
      </c>
      <c r="K962">
        <v>5439</v>
      </c>
      <c r="AA962" s="1">
        <f t="shared" si="128"/>
        <v>1</v>
      </c>
      <c r="AB962" s="1">
        <f t="shared" si="129"/>
        <v>0.4792438610814545</v>
      </c>
      <c r="AC962" s="1">
        <f t="shared" si="130"/>
        <v>0.34996545877033225</v>
      </c>
      <c r="AD962" s="1">
        <f t="shared" si="131"/>
        <v>0.17079068014821328</v>
      </c>
      <c r="AY962" s="2" t="s">
        <v>89</v>
      </c>
      <c r="AZ962" s="3" t="s">
        <v>869</v>
      </c>
      <c r="BA962" s="1">
        <f>IFERROR(VLOOKUP(AY962,B761:AF1135,26,FALSE),"")</f>
        <v>1</v>
      </c>
      <c r="BB962" s="1">
        <f>IFERROR(VLOOKUP(AY962,B761:AF1135,27,FALSE),"")</f>
        <v>0.29267255131341063</v>
      </c>
      <c r="BC962" s="1">
        <f>IFERROR(VLOOKUP(AY962,B761:AF1135,28,FALSE),"")</f>
        <v>0.32388599383175581</v>
      </c>
      <c r="BD962" s="1">
        <f>IFERROR(VLOOKUP(AY962,B761:AF1135,29,FALSE),"")</f>
        <v>0.38344145485483355</v>
      </c>
      <c r="BE962" s="1">
        <f>IFERROR(VLOOKUP(AY962,B761:AF1135,30,FALSE),"")</f>
        <v>0</v>
      </c>
      <c r="BF962" s="1">
        <f>IFERROR(VLOOKUP(AY962,B761:AF1135,31,FALSE),"")</f>
        <v>0</v>
      </c>
    </row>
    <row r="963" spans="1:58" x14ac:dyDescent="0.25">
      <c r="A963">
        <v>2011</v>
      </c>
      <c r="B963" t="s">
        <v>413</v>
      </c>
      <c r="C963" t="s">
        <v>414</v>
      </c>
      <c r="D963">
        <v>213208</v>
      </c>
      <c r="E963">
        <v>120178</v>
      </c>
      <c r="F963">
        <v>72358</v>
      </c>
      <c r="G963">
        <v>20672</v>
      </c>
      <c r="H963">
        <v>22702</v>
      </c>
      <c r="I963">
        <v>14744</v>
      </c>
      <c r="J963">
        <v>5933</v>
      </c>
      <c r="K963">
        <v>2025</v>
      </c>
      <c r="AA963" s="1">
        <f t="shared" si="128"/>
        <v>1</v>
      </c>
      <c r="AB963" s="1">
        <f t="shared" si="129"/>
        <v>0.64945819751563738</v>
      </c>
      <c r="AC963" s="1">
        <f t="shared" si="130"/>
        <v>0.26134261298564004</v>
      </c>
      <c r="AD963" s="1">
        <f t="shared" si="131"/>
        <v>8.9199189498722575E-2</v>
      </c>
      <c r="AY963" s="2" t="s">
        <v>633</v>
      </c>
      <c r="AZ963" s="3" t="s">
        <v>874</v>
      </c>
      <c r="BA963" s="1">
        <f>IFERROR(VLOOKUP(AY963,B761:AF1135,26,FALSE),"")</f>
        <v>1</v>
      </c>
      <c r="BB963" s="1">
        <f>IFERROR(VLOOKUP(AY963,B761:AF1135,27,FALSE),"")</f>
        <v>6.9269521410579349E-2</v>
      </c>
      <c r="BC963" s="1">
        <f>IFERROR(VLOOKUP(AY963,B761:AF1135,28,FALSE),"")</f>
        <v>0.272544080604534</v>
      </c>
      <c r="BD963" s="1">
        <f>IFERROR(VLOOKUP(AY963,B761:AF1135,29,FALSE),"")</f>
        <v>0.65818639798488665</v>
      </c>
      <c r="BE963" s="1">
        <f>IFERROR(VLOOKUP(AY963,B761:AF1135,30,FALSE),"")</f>
        <v>0</v>
      </c>
      <c r="BF963" s="1">
        <f>IFERROR(VLOOKUP(AY963,B761:AF1135,31,FALSE),"")</f>
        <v>0</v>
      </c>
    </row>
    <row r="964" spans="1:58" x14ac:dyDescent="0.25">
      <c r="A964">
        <v>2011</v>
      </c>
      <c r="B964" t="s">
        <v>415</v>
      </c>
      <c r="C964" t="s">
        <v>416</v>
      </c>
      <c r="D964">
        <v>184901</v>
      </c>
      <c r="E964">
        <v>58955</v>
      </c>
      <c r="F964">
        <v>83113</v>
      </c>
      <c r="G964">
        <v>42833</v>
      </c>
      <c r="H964">
        <v>22930</v>
      </c>
      <c r="I964">
        <v>7340</v>
      </c>
      <c r="J964">
        <v>8790</v>
      </c>
      <c r="K964">
        <v>6800</v>
      </c>
      <c r="AA964" s="1">
        <f t="shared" si="128"/>
        <v>1</v>
      </c>
      <c r="AB964" s="1">
        <f t="shared" si="129"/>
        <v>0.32010466637592672</v>
      </c>
      <c r="AC964" s="1">
        <f t="shared" si="130"/>
        <v>0.38334060183166158</v>
      </c>
      <c r="AD964" s="1">
        <f t="shared" si="131"/>
        <v>0.29655473179241171</v>
      </c>
      <c r="AY964" s="2" t="s">
        <v>465</v>
      </c>
      <c r="AZ964" s="3" t="s">
        <v>869</v>
      </c>
      <c r="BA964" s="1">
        <f>IFERROR(VLOOKUP(AY964,B761:AF1135,26,FALSE),"")</f>
        <v>1</v>
      </c>
      <c r="BB964" s="1">
        <f>IFERROR(VLOOKUP(AY964,B761:AF1135,27,FALSE),"")</f>
        <v>0.25893262107544224</v>
      </c>
      <c r="BC964" s="1">
        <f>IFERROR(VLOOKUP(AY964,B761:AF1135,28,FALSE),"")</f>
        <v>0.33200624905508241</v>
      </c>
      <c r="BD964" s="1">
        <f>IFERROR(VLOOKUP(AY964,B761:AF1135,29,FALSE),"")</f>
        <v>0.4090611298694754</v>
      </c>
      <c r="BE964" s="1">
        <f>IFERROR(VLOOKUP(AY964,B761:AF1135,30,FALSE),"")</f>
        <v>0</v>
      </c>
      <c r="BF964" s="1">
        <f>IFERROR(VLOOKUP(AY964,B761:AF1135,31,FALSE),"")</f>
        <v>0</v>
      </c>
    </row>
    <row r="965" spans="1:58" x14ac:dyDescent="0.25">
      <c r="A965">
        <v>2011</v>
      </c>
      <c r="B965" t="s">
        <v>417</v>
      </c>
      <c r="C965" t="s">
        <v>418</v>
      </c>
      <c r="D965">
        <v>352597</v>
      </c>
      <c r="E965">
        <v>77061</v>
      </c>
      <c r="F965">
        <v>148352</v>
      </c>
      <c r="G965">
        <v>127184</v>
      </c>
      <c r="H965">
        <v>39381</v>
      </c>
      <c r="I965">
        <v>10121</v>
      </c>
      <c r="J965">
        <v>13160</v>
      </c>
      <c r="K965">
        <v>16100</v>
      </c>
      <c r="AA965" s="1">
        <f t="shared" si="128"/>
        <v>1</v>
      </c>
      <c r="AB965" s="1">
        <f t="shared" si="129"/>
        <v>0.25700210761534753</v>
      </c>
      <c r="AC965" s="1">
        <f t="shared" si="130"/>
        <v>0.33417130088113556</v>
      </c>
      <c r="AD965" s="1">
        <f t="shared" si="131"/>
        <v>0.40882659150351691</v>
      </c>
      <c r="AY965" s="2" t="s">
        <v>445</v>
      </c>
      <c r="AZ965" s="3" t="s">
        <v>870</v>
      </c>
      <c r="BA965" s="1">
        <f>IFERROR(VLOOKUP(AY965,B761:AF1135,26,FALSE),"")</f>
        <v>1</v>
      </c>
      <c r="BB965" s="1">
        <f>IFERROR(VLOOKUP(AY965,B761:AF1135,27,FALSE),"")</f>
        <v>0.20664429733079412</v>
      </c>
      <c r="BC965" s="1">
        <f>IFERROR(VLOOKUP(AY965,B761:AF1135,28,FALSE),"")</f>
        <v>0.34811523230857594</v>
      </c>
      <c r="BD965" s="1">
        <f>IFERROR(VLOOKUP(AY965,B761:AF1135,29,FALSE),"")</f>
        <v>0.44524047036062997</v>
      </c>
      <c r="BE965" s="1">
        <f>IFERROR(VLOOKUP(AY965,B761:AF1135,30,FALSE),"")</f>
        <v>0</v>
      </c>
      <c r="BF965" s="1">
        <f>IFERROR(VLOOKUP(AY965,B761:AF1135,31,FALSE),"")</f>
        <v>0</v>
      </c>
    </row>
    <row r="966" spans="1:58" x14ac:dyDescent="0.25">
      <c r="A966">
        <v>2011</v>
      </c>
      <c r="B966" t="s">
        <v>419</v>
      </c>
      <c r="C966" t="s">
        <v>420</v>
      </c>
      <c r="D966">
        <v>230902</v>
      </c>
      <c r="E966">
        <v>38388</v>
      </c>
      <c r="F966">
        <v>98519</v>
      </c>
      <c r="G966">
        <v>93995</v>
      </c>
      <c r="H966">
        <v>27288</v>
      </c>
      <c r="I966">
        <v>4202</v>
      </c>
      <c r="J966">
        <v>8450</v>
      </c>
      <c r="K966">
        <v>14636</v>
      </c>
      <c r="AA966" s="1">
        <f t="shared" si="128"/>
        <v>1</v>
      </c>
      <c r="AB966" s="1">
        <f t="shared" si="129"/>
        <v>0.15398710055702139</v>
      </c>
      <c r="AC966" s="1">
        <f t="shared" si="130"/>
        <v>0.30965992377601875</v>
      </c>
      <c r="AD966" s="1">
        <f t="shared" si="131"/>
        <v>0.53635297566695983</v>
      </c>
      <c r="AY966" s="2" t="s">
        <v>19</v>
      </c>
      <c r="AZ966" s="4" t="s">
        <v>872</v>
      </c>
      <c r="BA966" s="1">
        <f>IFERROR(VLOOKUP(AY966,B761:AF1135,26,FALSE),"")</f>
        <v>1</v>
      </c>
      <c r="BB966" s="1">
        <f>IFERROR(VLOOKUP(AY966,B761:AF1135,27,FALSE),"")</f>
        <v>0.23133100861898809</v>
      </c>
      <c r="BC966" s="1">
        <f>IFERROR(VLOOKUP(AY966,B761:AF1135,28,FALSE),"")</f>
        <v>0.31232317915652347</v>
      </c>
      <c r="BD966" s="1">
        <f>IFERROR(VLOOKUP(AY966,B761:AF1135,29,FALSE),"")</f>
        <v>0.45634581222448845</v>
      </c>
      <c r="BE966" s="1">
        <f>IFERROR(VLOOKUP(AY966,B761:AF1135,30,FALSE),"")</f>
        <v>0</v>
      </c>
      <c r="BF966" s="1">
        <f>IFERROR(VLOOKUP(AY966,B761:AF1135,31,FALSE),"")</f>
        <v>0</v>
      </c>
    </row>
    <row r="967" spans="1:58" x14ac:dyDescent="0.25">
      <c r="A967">
        <v>2011</v>
      </c>
      <c r="B967" t="s">
        <v>421</v>
      </c>
      <c r="C967" t="s">
        <v>422</v>
      </c>
      <c r="D967">
        <v>308895</v>
      </c>
      <c r="E967">
        <v>106802</v>
      </c>
      <c r="F967">
        <v>125559</v>
      </c>
      <c r="G967">
        <v>76534</v>
      </c>
      <c r="H967">
        <v>38407</v>
      </c>
      <c r="I967">
        <v>13955</v>
      </c>
      <c r="J967">
        <v>13761</v>
      </c>
      <c r="K967">
        <v>10691</v>
      </c>
      <c r="AA967" s="1">
        <f t="shared" si="128"/>
        <v>1</v>
      </c>
      <c r="AB967" s="1">
        <f t="shared" si="129"/>
        <v>0.36334522352696125</v>
      </c>
      <c r="AC967" s="1">
        <f t="shared" si="130"/>
        <v>0.35829406097846744</v>
      </c>
      <c r="AD967" s="1">
        <f t="shared" si="131"/>
        <v>0.27836071549457131</v>
      </c>
      <c r="AY967" s="2" t="s">
        <v>285</v>
      </c>
      <c r="AZ967" s="3" t="s">
        <v>871</v>
      </c>
      <c r="BA967" s="1">
        <f>IFERROR(VLOOKUP(AY967,B761:AF1135,26,FALSE),"")</f>
        <v>1</v>
      </c>
      <c r="BB967" s="1">
        <f>IFERROR(VLOOKUP(AY967,B761:AF1135,27,FALSE),"")</f>
        <v>0.16324749017896115</v>
      </c>
      <c r="BC967" s="1">
        <f>IFERROR(VLOOKUP(AY967,B761:AF1135,28,FALSE),"")</f>
        <v>0.29233958969882146</v>
      </c>
      <c r="BD967" s="1">
        <f>IFERROR(VLOOKUP(AY967,B761:AF1135,29,FALSE),"")</f>
        <v>0.54441292012221743</v>
      </c>
      <c r="BE967" s="1">
        <f>IFERROR(VLOOKUP(AY967,B761:AF1135,30,FALSE),"")</f>
        <v>0</v>
      </c>
      <c r="BF967" s="1">
        <f>IFERROR(VLOOKUP(AY967,B761:AF1135,31,FALSE),"")</f>
        <v>0</v>
      </c>
    </row>
    <row r="968" spans="1:58" x14ac:dyDescent="0.25">
      <c r="A968">
        <v>2011</v>
      </c>
      <c r="B968" t="s">
        <v>423</v>
      </c>
      <c r="C968" t="s">
        <v>424</v>
      </c>
      <c r="D968">
        <v>307023</v>
      </c>
      <c r="E968">
        <v>50559</v>
      </c>
      <c r="F968">
        <v>130808</v>
      </c>
      <c r="G968">
        <v>125656</v>
      </c>
      <c r="H968">
        <v>30013</v>
      </c>
      <c r="I968">
        <v>4692</v>
      </c>
      <c r="J968">
        <v>9043</v>
      </c>
      <c r="K968">
        <v>16278</v>
      </c>
      <c r="AA968" s="1">
        <f t="shared" si="128"/>
        <v>1</v>
      </c>
      <c r="AB968" s="1">
        <f t="shared" si="129"/>
        <v>0.15633225602239029</v>
      </c>
      <c r="AC968" s="1">
        <f t="shared" si="130"/>
        <v>0.30130276880018658</v>
      </c>
      <c r="AD968" s="1">
        <f t="shared" si="131"/>
        <v>0.5423649751774231</v>
      </c>
      <c r="AY968" s="2" t="s">
        <v>559</v>
      </c>
      <c r="AZ968" s="3" t="s">
        <v>871</v>
      </c>
      <c r="BA968" s="1">
        <f>IFERROR(VLOOKUP(AY968,B761:AF1135,26,FALSE),"")</f>
        <v>1</v>
      </c>
      <c r="BB968" s="1">
        <f>IFERROR(VLOOKUP(AY968,B761:AF1135,27,FALSE),"")</f>
        <v>8.5545722713864306E-2</v>
      </c>
      <c r="BC968" s="1">
        <f>IFERROR(VLOOKUP(AY968,B761:AF1135,28,FALSE),"")</f>
        <v>0.24140955114406443</v>
      </c>
      <c r="BD968" s="1">
        <f>IFERROR(VLOOKUP(AY968,B761:AF1135,29,FALSE),"")</f>
        <v>0.67304472614207123</v>
      </c>
      <c r="BE968" s="1">
        <f>IFERROR(VLOOKUP(AY968,B761:AF1135,30,FALSE),"")</f>
        <v>0</v>
      </c>
      <c r="BF968" s="1">
        <f>IFERROR(VLOOKUP(AY968,B761:AF1135,31,FALSE),"")</f>
        <v>0</v>
      </c>
    </row>
    <row r="969" spans="1:58" x14ac:dyDescent="0.25">
      <c r="A969">
        <v>2011</v>
      </c>
      <c r="B969" t="s">
        <v>425</v>
      </c>
      <c r="C969" t="s">
        <v>426</v>
      </c>
      <c r="D969">
        <v>360230</v>
      </c>
      <c r="E969">
        <v>95521</v>
      </c>
      <c r="F969">
        <v>154327</v>
      </c>
      <c r="G969">
        <v>110382</v>
      </c>
      <c r="H969">
        <v>41967</v>
      </c>
      <c r="I969">
        <v>11660</v>
      </c>
      <c r="J969">
        <v>14919</v>
      </c>
      <c r="K969">
        <v>15388</v>
      </c>
      <c r="AA969" s="1">
        <f t="shared" si="128"/>
        <v>1</v>
      </c>
      <c r="AB969" s="1">
        <f t="shared" si="129"/>
        <v>0.27783734839278479</v>
      </c>
      <c r="AC969" s="1">
        <f t="shared" si="130"/>
        <v>0.35549360211594827</v>
      </c>
      <c r="AD969" s="1">
        <f t="shared" si="131"/>
        <v>0.36666904949126694</v>
      </c>
      <c r="AY969" s="2" t="s">
        <v>91</v>
      </c>
      <c r="AZ969" s="3" t="s">
        <v>874</v>
      </c>
      <c r="BA969" s="1">
        <f>IFERROR(VLOOKUP(AY969,B761:AF1135,26,FALSE),"")</f>
        <v>1</v>
      </c>
      <c r="BB969" s="1">
        <f>IFERROR(VLOOKUP(AY969,B761:AF1135,27,FALSE),"")</f>
        <v>7.1345931353644421E-2</v>
      </c>
      <c r="BC969" s="1">
        <f>IFERROR(VLOOKUP(AY969,B761:AF1135,28,FALSE),"")</f>
        <v>0.21982259930582337</v>
      </c>
      <c r="BD969" s="1">
        <f>IFERROR(VLOOKUP(AY969,B761:AF1135,29,FALSE),"")</f>
        <v>0.70883146934053221</v>
      </c>
      <c r="BE969" s="1">
        <f>IFERROR(VLOOKUP(AY969,B761:AF1135,30,FALSE),"")</f>
        <v>0</v>
      </c>
      <c r="BF969" s="1">
        <f>IFERROR(VLOOKUP(AY969,B761:AF1135,31,FALSE),"")</f>
        <v>0</v>
      </c>
    </row>
    <row r="970" spans="1:58" x14ac:dyDescent="0.25">
      <c r="A970">
        <v>2011</v>
      </c>
      <c r="B970" t="s">
        <v>427</v>
      </c>
      <c r="C970" t="s">
        <v>428</v>
      </c>
      <c r="D970">
        <v>334725</v>
      </c>
      <c r="E970">
        <v>92555</v>
      </c>
      <c r="F970">
        <v>147967</v>
      </c>
      <c r="G970">
        <v>94203</v>
      </c>
      <c r="H970">
        <v>38679</v>
      </c>
      <c r="I970">
        <v>11685</v>
      </c>
      <c r="J970">
        <v>14415</v>
      </c>
      <c r="K970">
        <v>12579</v>
      </c>
      <c r="AA970" s="1">
        <f t="shared" si="128"/>
        <v>1</v>
      </c>
      <c r="AB970" s="1">
        <f t="shared" si="129"/>
        <v>0.30210191576824635</v>
      </c>
      <c r="AC970" s="1">
        <f t="shared" si="130"/>
        <v>0.37268285115954392</v>
      </c>
      <c r="AD970" s="1">
        <f t="shared" si="131"/>
        <v>0.32521523307220973</v>
      </c>
      <c r="AY970" s="2" t="s">
        <v>447</v>
      </c>
      <c r="AZ970" s="3" t="s">
        <v>870</v>
      </c>
      <c r="BA970" s="1">
        <f>IFERROR(VLOOKUP(AY970,B761:AF1135,26,FALSE),"")</f>
        <v>1</v>
      </c>
      <c r="BB970" s="1">
        <f>IFERROR(VLOOKUP(AY970,B761:AF1135,27,FALSE),"")</f>
        <v>0.18334000266773376</v>
      </c>
      <c r="BC970" s="1">
        <f>IFERROR(VLOOKUP(AY970,B761:AF1135,28,FALSE),"")</f>
        <v>0.35987728424703214</v>
      </c>
      <c r="BD970" s="1">
        <f>IFERROR(VLOOKUP(AY970,B761:AF1135,29,FALSE),"")</f>
        <v>0.4567827130852341</v>
      </c>
      <c r="BE970" s="1">
        <f>IFERROR(VLOOKUP(AY970,B761:AF1135,30,FALSE),"")</f>
        <v>0</v>
      </c>
      <c r="BF970" s="1">
        <f>IFERROR(VLOOKUP(AY970,B761:AF1135,31,FALSE),"")</f>
        <v>0</v>
      </c>
    </row>
    <row r="971" spans="1:58" x14ac:dyDescent="0.25">
      <c r="A971">
        <v>2011</v>
      </c>
      <c r="B971" t="s">
        <v>429</v>
      </c>
      <c r="C971" t="s">
        <v>430</v>
      </c>
      <c r="D971">
        <v>310066</v>
      </c>
      <c r="E971">
        <v>80995</v>
      </c>
      <c r="F971">
        <v>129862</v>
      </c>
      <c r="G971">
        <v>99209</v>
      </c>
      <c r="H971">
        <v>37552</v>
      </c>
      <c r="I971">
        <v>10258</v>
      </c>
      <c r="J971">
        <v>12789</v>
      </c>
      <c r="K971">
        <v>14505</v>
      </c>
      <c r="AA971" s="1">
        <f t="shared" si="128"/>
        <v>1</v>
      </c>
      <c r="AB971" s="1">
        <f t="shared" si="129"/>
        <v>0.27316787388155089</v>
      </c>
      <c r="AC971" s="1">
        <f t="shared" si="130"/>
        <v>0.34056774605879847</v>
      </c>
      <c r="AD971" s="1">
        <f t="shared" si="131"/>
        <v>0.38626438005965064</v>
      </c>
      <c r="AY971" s="2" t="s">
        <v>127</v>
      </c>
      <c r="AZ971" s="3" t="s">
        <v>874</v>
      </c>
      <c r="BA971" s="1">
        <f>IFERROR(VLOOKUP(AY971,B761:AF1135,26,FALSE),"")</f>
        <v>1</v>
      </c>
      <c r="BB971" s="1">
        <f>IFERROR(VLOOKUP(AY971,B761:AF1135,27,FALSE),"")</f>
        <v>0.11778185151237397</v>
      </c>
      <c r="BC971" s="1">
        <f>IFERROR(VLOOKUP(AY971,B761:AF1135,28,FALSE),"")</f>
        <v>0.32584784601283229</v>
      </c>
      <c r="BD971" s="1">
        <f>IFERROR(VLOOKUP(AY971,B761:AF1135,29,FALSE),"")</f>
        <v>0.5563703024747938</v>
      </c>
      <c r="BE971" s="1">
        <f>IFERROR(VLOOKUP(AY971,B761:AF1135,30,FALSE),"")</f>
        <v>0</v>
      </c>
      <c r="BF971" s="1">
        <f>IFERROR(VLOOKUP(AY971,B761:AF1135,31,FALSE),"")</f>
        <v>0</v>
      </c>
    </row>
    <row r="972" spans="1:58" x14ac:dyDescent="0.25">
      <c r="A972">
        <v>2011</v>
      </c>
      <c r="B972" t="s">
        <v>431</v>
      </c>
      <c r="C972" t="s">
        <v>432</v>
      </c>
      <c r="D972">
        <v>249991</v>
      </c>
      <c r="E972">
        <v>87898</v>
      </c>
      <c r="F972">
        <v>109927</v>
      </c>
      <c r="G972">
        <v>52166</v>
      </c>
      <c r="H972">
        <v>30382</v>
      </c>
      <c r="I972">
        <v>11896</v>
      </c>
      <c r="J972">
        <v>10838</v>
      </c>
      <c r="K972">
        <v>7648</v>
      </c>
      <c r="AA972" s="1">
        <f t="shared" si="128"/>
        <v>1</v>
      </c>
      <c r="AB972" s="1">
        <f t="shared" si="129"/>
        <v>0.39154762688433942</v>
      </c>
      <c r="AC972" s="1">
        <f t="shared" si="130"/>
        <v>0.35672437627542625</v>
      </c>
      <c r="AD972" s="1">
        <f t="shared" si="131"/>
        <v>0.25172799684023434</v>
      </c>
      <c r="AY972" s="2" t="s">
        <v>65</v>
      </c>
      <c r="AZ972" s="3" t="s">
        <v>870</v>
      </c>
      <c r="BA972" s="1">
        <f>IFERROR(VLOOKUP(AY972,B761:AF1135,26,FALSE),"")</f>
        <v>1</v>
      </c>
      <c r="BB972" s="1">
        <f>IFERROR(VLOOKUP(AY972,B761:AF1135,27,FALSE),"")</f>
        <v>0.25019740998104867</v>
      </c>
      <c r="BC972" s="1">
        <f>IFERROR(VLOOKUP(AY972,B761:AF1135,28,FALSE),"")</f>
        <v>0.34752053063802907</v>
      </c>
      <c r="BD972" s="1">
        <f>IFERROR(VLOOKUP(AY972,B761:AF1135,29,FALSE),"")</f>
        <v>0.40228205938092232</v>
      </c>
      <c r="BE972" s="1">
        <f>IFERROR(VLOOKUP(AY972,B761:AF1135,30,FALSE),"")</f>
        <v>0</v>
      </c>
      <c r="BF972" s="1">
        <f>IFERROR(VLOOKUP(AY972,B761:AF1135,31,FALSE),"")</f>
        <v>0</v>
      </c>
    </row>
    <row r="973" spans="1:58" x14ac:dyDescent="0.25">
      <c r="A973">
        <v>2011</v>
      </c>
      <c r="B973" t="s">
        <v>433</v>
      </c>
      <c r="C973" t="s">
        <v>434</v>
      </c>
      <c r="D973">
        <v>236970</v>
      </c>
      <c r="E973">
        <v>40941</v>
      </c>
      <c r="F973">
        <v>97695</v>
      </c>
      <c r="G973">
        <v>98334</v>
      </c>
      <c r="H973">
        <v>27545</v>
      </c>
      <c r="I973">
        <v>5041</v>
      </c>
      <c r="J973">
        <v>9457</v>
      </c>
      <c r="K973">
        <v>13047</v>
      </c>
      <c r="AA973" s="1">
        <f t="shared" si="128"/>
        <v>1</v>
      </c>
      <c r="AB973" s="1">
        <f t="shared" si="129"/>
        <v>0.18300962062080231</v>
      </c>
      <c r="AC973" s="1">
        <f t="shared" si="130"/>
        <v>0.34332909783989835</v>
      </c>
      <c r="AD973" s="1">
        <f t="shared" si="131"/>
        <v>0.47366128153929932</v>
      </c>
      <c r="AY973" s="2" t="s">
        <v>333</v>
      </c>
      <c r="AZ973" s="3" t="s">
        <v>869</v>
      </c>
      <c r="BA973" s="1">
        <f>IFERROR(VLOOKUP(AY973,B761:AF1135,26,FALSE),"")</f>
        <v>1</v>
      </c>
      <c r="BB973" s="1">
        <f>IFERROR(VLOOKUP(AY973,B761:AF1135,27,FALSE),"")</f>
        <v>5.5679012345679013E-2</v>
      </c>
      <c r="BC973" s="1">
        <f>IFERROR(VLOOKUP(AY973,B761:AF1135,28,FALSE),"")</f>
        <v>0.20604938271604939</v>
      </c>
      <c r="BD973" s="1">
        <f>IFERROR(VLOOKUP(AY973,B761:AF1135,29,FALSE),"")</f>
        <v>0.7382716049382716</v>
      </c>
      <c r="BE973" s="1">
        <f>IFERROR(VLOOKUP(AY973,B761:AF1135,30,FALSE),"")</f>
        <v>0</v>
      </c>
      <c r="BF973" s="1">
        <f>IFERROR(VLOOKUP(AY973,B761:AF1135,31,FALSE),"")</f>
        <v>0</v>
      </c>
    </row>
    <row r="974" spans="1:58" x14ac:dyDescent="0.25">
      <c r="A974">
        <v>2011</v>
      </c>
      <c r="B974" t="s">
        <v>435</v>
      </c>
      <c r="C974" t="s">
        <v>436</v>
      </c>
      <c r="D974">
        <v>235671</v>
      </c>
      <c r="E974">
        <v>36325</v>
      </c>
      <c r="F974">
        <v>96306</v>
      </c>
      <c r="G974">
        <v>103040</v>
      </c>
      <c r="H974">
        <v>27133</v>
      </c>
      <c r="I974">
        <v>3465</v>
      </c>
      <c r="J974">
        <v>7829</v>
      </c>
      <c r="K974">
        <v>15839</v>
      </c>
      <c r="AA974" s="1">
        <f t="shared" si="128"/>
        <v>1</v>
      </c>
      <c r="AB974" s="1">
        <f t="shared" si="129"/>
        <v>0.12770427155124756</v>
      </c>
      <c r="AC974" s="1">
        <f t="shared" si="130"/>
        <v>0.28854162827553165</v>
      </c>
      <c r="AD974" s="1">
        <f t="shared" si="131"/>
        <v>0.58375410017322082</v>
      </c>
      <c r="AY974" s="2" t="s">
        <v>93</v>
      </c>
      <c r="AZ974" s="3" t="s">
        <v>871</v>
      </c>
      <c r="BA974" s="1">
        <f>IFERROR(VLOOKUP(AY974,B761:AF1135,26,FALSE),"")</f>
        <v>1</v>
      </c>
      <c r="BB974" s="1">
        <f>IFERROR(VLOOKUP(AY974,B761:AF1135,27,FALSE),"")</f>
        <v>0.16210265584147515</v>
      </c>
      <c r="BC974" s="1">
        <f>IFERROR(VLOOKUP(AY974,B761:AF1135,28,FALSE),"")</f>
        <v>0.32186596945094259</v>
      </c>
      <c r="BD974" s="1">
        <f>IFERROR(VLOOKUP(AY974,B761:AF1135,29,FALSE),"")</f>
        <v>0.5160313747075822</v>
      </c>
      <c r="BE974" s="1">
        <f>IFERROR(VLOOKUP(AY974,B761:AF1135,30,FALSE),"")</f>
        <v>0</v>
      </c>
      <c r="BF974" s="1">
        <f>IFERROR(VLOOKUP(AY974,B761:AF1135,31,FALSE),"")</f>
        <v>0</v>
      </c>
    </row>
    <row r="975" spans="1:58" x14ac:dyDescent="0.25">
      <c r="A975">
        <v>2011</v>
      </c>
      <c r="B975" t="s">
        <v>437</v>
      </c>
      <c r="C975" t="s">
        <v>438</v>
      </c>
      <c r="D975">
        <v>267227</v>
      </c>
      <c r="E975">
        <v>44925</v>
      </c>
      <c r="F975">
        <v>107606</v>
      </c>
      <c r="G975">
        <v>114696</v>
      </c>
      <c r="H975">
        <v>33299</v>
      </c>
      <c r="I975">
        <v>6296</v>
      </c>
      <c r="J975">
        <v>10442</v>
      </c>
      <c r="K975">
        <v>16561</v>
      </c>
      <c r="AA975" s="1">
        <f t="shared" si="128"/>
        <v>1</v>
      </c>
      <c r="AB975" s="1">
        <f t="shared" si="129"/>
        <v>0.18907474698939908</v>
      </c>
      <c r="AC975" s="1">
        <f t="shared" si="130"/>
        <v>0.31358299048019461</v>
      </c>
      <c r="AD975" s="1">
        <f t="shared" si="131"/>
        <v>0.49734226253040631</v>
      </c>
      <c r="AY975" s="2" t="s">
        <v>491</v>
      </c>
      <c r="AZ975" s="3" t="s">
        <v>873</v>
      </c>
      <c r="BA975" s="1">
        <f>IFERROR(VLOOKUP(AY975,B761:AF1135,26,FALSE),"")</f>
        <v>1</v>
      </c>
      <c r="BB975" s="1">
        <f>IFERROR(VLOOKUP(AY975,B761:AF1135,27,FALSE),"")</f>
        <v>9.9551203590371271E-2</v>
      </c>
      <c r="BC975" s="1">
        <f>IFERROR(VLOOKUP(AY975,B761:AF1135,28,FALSE),"")</f>
        <v>0.2777097783217734</v>
      </c>
      <c r="BD975" s="1">
        <f>IFERROR(VLOOKUP(AY975,B761:AF1135,29,FALSE),"")</f>
        <v>0.62273901808785526</v>
      </c>
      <c r="BE975" s="1">
        <f>IFERROR(VLOOKUP(AY975,B761:AF1135,30,FALSE),"")</f>
        <v>0</v>
      </c>
      <c r="BF975" s="1">
        <f>IFERROR(VLOOKUP(AY975,B761:AF1135,31,FALSE),"")</f>
        <v>0</v>
      </c>
    </row>
    <row r="976" spans="1:58" x14ac:dyDescent="0.25">
      <c r="A976">
        <v>2011</v>
      </c>
      <c r="B976" t="s">
        <v>439</v>
      </c>
      <c r="C976" t="s">
        <v>440</v>
      </c>
      <c r="D976">
        <v>251961</v>
      </c>
      <c r="E976">
        <v>62392</v>
      </c>
      <c r="F976">
        <v>109806</v>
      </c>
      <c r="G976">
        <v>79763</v>
      </c>
      <c r="H976">
        <v>29325</v>
      </c>
      <c r="I976">
        <v>7914</v>
      </c>
      <c r="J976">
        <v>10461</v>
      </c>
      <c r="K976">
        <v>10950</v>
      </c>
      <c r="AA976" s="1">
        <f t="shared" si="128"/>
        <v>1</v>
      </c>
      <c r="AB976" s="1">
        <f t="shared" si="129"/>
        <v>0.26987212276214834</v>
      </c>
      <c r="AC976" s="1">
        <f t="shared" si="130"/>
        <v>0.35672634271099746</v>
      </c>
      <c r="AD976" s="1">
        <f t="shared" si="131"/>
        <v>0.37340153452685421</v>
      </c>
      <c r="AY976" s="2" t="s">
        <v>139</v>
      </c>
      <c r="AZ976" s="3" t="s">
        <v>869</v>
      </c>
      <c r="BA976" s="1">
        <f>IFERROR(VLOOKUP(AY976,B761:AF1135,26,FALSE),"")</f>
        <v>1</v>
      </c>
      <c r="BB976" s="1">
        <f>IFERROR(VLOOKUP(AY976,B761:AF1135,27,FALSE),"")</f>
        <v>0.19440301157752682</v>
      </c>
      <c r="BC976" s="1">
        <f>IFERROR(VLOOKUP(AY976,B761:AF1135,28,FALSE),"")</f>
        <v>0.31078201576816533</v>
      </c>
      <c r="BD976" s="1">
        <f>IFERROR(VLOOKUP(AY976,B761:AF1135,29,FALSE),"")</f>
        <v>0.49481497265430785</v>
      </c>
      <c r="BE976" s="1">
        <f>IFERROR(VLOOKUP(AY976,B761:AF1135,30,FALSE),"")</f>
        <v>0</v>
      </c>
      <c r="BF976" s="1">
        <f>IFERROR(VLOOKUP(AY976,B761:AF1135,31,FALSE),"")</f>
        <v>0</v>
      </c>
    </row>
    <row r="977" spans="1:58" x14ac:dyDescent="0.25">
      <c r="A977">
        <v>2011</v>
      </c>
      <c r="B977" t="s">
        <v>441</v>
      </c>
      <c r="C977" t="s">
        <v>442</v>
      </c>
      <c r="D977">
        <v>156358</v>
      </c>
      <c r="E977">
        <v>28668</v>
      </c>
      <c r="F977">
        <v>71176</v>
      </c>
      <c r="G977">
        <v>56514</v>
      </c>
      <c r="H977">
        <v>19355</v>
      </c>
      <c r="I977">
        <v>5176</v>
      </c>
      <c r="J977">
        <v>6401</v>
      </c>
      <c r="K977">
        <v>7778</v>
      </c>
      <c r="AA977" s="1">
        <f t="shared" si="128"/>
        <v>1</v>
      </c>
      <c r="AB977" s="1">
        <f t="shared" si="129"/>
        <v>0.26742443812968225</v>
      </c>
      <c r="AC977" s="1">
        <f t="shared" si="130"/>
        <v>0.33071557737018858</v>
      </c>
      <c r="AD977" s="1">
        <f t="shared" si="131"/>
        <v>0.40185998450012916</v>
      </c>
      <c r="AY977" s="2" t="s">
        <v>261</v>
      </c>
      <c r="AZ977" s="4" t="s">
        <v>872</v>
      </c>
      <c r="BA977" s="1">
        <f>IFERROR(VLOOKUP(AY977,B761:AF1135,26,FALSE),"")</f>
        <v>1</v>
      </c>
      <c r="BB977" s="1">
        <f>IFERROR(VLOOKUP(AY977,B761:AF1135,27,FALSE),"")</f>
        <v>0.13200550905816294</v>
      </c>
      <c r="BC977" s="1">
        <f>IFERROR(VLOOKUP(AY977,B761:AF1135,28,FALSE),"")</f>
        <v>0.29865451848712787</v>
      </c>
      <c r="BD977" s="1">
        <f>IFERROR(VLOOKUP(AY977,B761:AF1135,29,FALSE),"")</f>
        <v>0.56933997245470913</v>
      </c>
      <c r="BE977" s="1">
        <f>IFERROR(VLOOKUP(AY977,B761:AF1135,30,FALSE),"")</f>
        <v>0</v>
      </c>
      <c r="BF977" s="1">
        <f>IFERROR(VLOOKUP(AY977,B761:AF1135,31,FALSE),"")</f>
        <v>0</v>
      </c>
    </row>
    <row r="978" spans="1:58" x14ac:dyDescent="0.25">
      <c r="A978">
        <v>2011</v>
      </c>
      <c r="B978" t="s">
        <v>443</v>
      </c>
      <c r="C978" t="s">
        <v>444</v>
      </c>
      <c r="D978">
        <v>198217</v>
      </c>
      <c r="E978">
        <v>50289</v>
      </c>
      <c r="F978">
        <v>95089</v>
      </c>
      <c r="G978">
        <v>52839</v>
      </c>
      <c r="H978">
        <v>20474</v>
      </c>
      <c r="I978">
        <v>5457</v>
      </c>
      <c r="J978">
        <v>7921</v>
      </c>
      <c r="K978">
        <v>7096</v>
      </c>
      <c r="AA978" s="1">
        <f t="shared" si="128"/>
        <v>1</v>
      </c>
      <c r="AB978" s="1">
        <f t="shared" si="129"/>
        <v>0.2665331640128944</v>
      </c>
      <c r="AC978" s="1">
        <f t="shared" si="130"/>
        <v>0.38688092214515973</v>
      </c>
      <c r="AD978" s="1">
        <f t="shared" si="131"/>
        <v>0.34658591384194587</v>
      </c>
      <c r="AY978" s="2" t="s">
        <v>561</v>
      </c>
      <c r="AZ978" s="3" t="s">
        <v>870</v>
      </c>
      <c r="BA978" s="1">
        <f>IFERROR(VLOOKUP(AY978,B761:AF1135,26,FALSE),"")</f>
        <v>1</v>
      </c>
      <c r="BB978" s="1">
        <f>IFERROR(VLOOKUP(AY978,B761:AF1135,27,FALSE),"")</f>
        <v>0.16547300908605023</v>
      </c>
      <c r="BC978" s="1">
        <f>IFERROR(VLOOKUP(AY978,B761:AF1135,28,FALSE),"")</f>
        <v>0.25098877605558523</v>
      </c>
      <c r="BD978" s="1">
        <f>IFERROR(VLOOKUP(AY978,B761:AF1135,29,FALSE),"")</f>
        <v>0.58353821485836455</v>
      </c>
      <c r="BE978" s="1">
        <f>IFERROR(VLOOKUP(AY978,B761:AF1135,30,FALSE),"")</f>
        <v>0</v>
      </c>
      <c r="BF978" s="1">
        <f>IFERROR(VLOOKUP(AY978,B761:AF1135,31,FALSE),"")</f>
        <v>0</v>
      </c>
    </row>
    <row r="979" spans="1:58" x14ac:dyDescent="0.25">
      <c r="A979">
        <v>2011</v>
      </c>
      <c r="B979" t="s">
        <v>445</v>
      </c>
      <c r="C979" t="s">
        <v>446</v>
      </c>
      <c r="D979">
        <v>277323</v>
      </c>
      <c r="E979">
        <v>57581</v>
      </c>
      <c r="F979">
        <v>119222</v>
      </c>
      <c r="G979">
        <v>100520</v>
      </c>
      <c r="H979">
        <v>33081</v>
      </c>
      <c r="I979">
        <v>6836</v>
      </c>
      <c r="J979">
        <v>11516</v>
      </c>
      <c r="K979">
        <v>14729</v>
      </c>
      <c r="AA979" s="1">
        <f t="shared" si="128"/>
        <v>1</v>
      </c>
      <c r="AB979" s="1">
        <f t="shared" si="129"/>
        <v>0.20664429733079412</v>
      </c>
      <c r="AC979" s="1">
        <f t="shared" si="130"/>
        <v>0.34811523230857594</v>
      </c>
      <c r="AD979" s="1">
        <f t="shared" si="131"/>
        <v>0.44524047036062997</v>
      </c>
      <c r="AY979" s="2" t="s">
        <v>231</v>
      </c>
      <c r="AZ979" s="3" t="s">
        <v>873</v>
      </c>
      <c r="BA979" s="1">
        <f>IFERROR(VLOOKUP(AY979,B761:AF1135,26,FALSE),"")</f>
        <v>1</v>
      </c>
      <c r="BB979" s="1">
        <f>IFERROR(VLOOKUP(AY979,B761:AF1135,27,FALSE),"")</f>
        <v>9.7226062114090864E-2</v>
      </c>
      <c r="BC979" s="1">
        <f>IFERROR(VLOOKUP(AY979,B761:AF1135,28,FALSE),"")</f>
        <v>0.25490738180812827</v>
      </c>
      <c r="BD979" s="1">
        <f>IFERROR(VLOOKUP(AY979,B761:AF1135,29,FALSE),"")</f>
        <v>0.64786655607778088</v>
      </c>
      <c r="BE979" s="1">
        <f>IFERROR(VLOOKUP(AY979,B761:AF1135,30,FALSE),"")</f>
        <v>0</v>
      </c>
      <c r="BF979" s="1">
        <f>IFERROR(VLOOKUP(AY979,B761:AF1135,31,FALSE),"")</f>
        <v>0</v>
      </c>
    </row>
    <row r="980" spans="1:58" x14ac:dyDescent="0.25">
      <c r="A980">
        <v>2011</v>
      </c>
      <c r="B980" t="s">
        <v>447</v>
      </c>
      <c r="C980" t="s">
        <v>448</v>
      </c>
      <c r="D980">
        <v>184098</v>
      </c>
      <c r="E980">
        <v>31950</v>
      </c>
      <c r="F980">
        <v>90367</v>
      </c>
      <c r="G980">
        <v>61781</v>
      </c>
      <c r="H980">
        <v>14994</v>
      </c>
      <c r="I980">
        <v>2749</v>
      </c>
      <c r="J980">
        <v>5396</v>
      </c>
      <c r="K980">
        <v>6849</v>
      </c>
      <c r="AA980" s="1">
        <f t="shared" si="128"/>
        <v>1</v>
      </c>
      <c r="AB980" s="1">
        <f t="shared" si="129"/>
        <v>0.18334000266773376</v>
      </c>
      <c r="AC980" s="1">
        <f t="shared" si="130"/>
        <v>0.35987728424703214</v>
      </c>
      <c r="AD980" s="1">
        <f t="shared" si="131"/>
        <v>0.4567827130852341</v>
      </c>
      <c r="AY980" s="2" t="s">
        <v>511</v>
      </c>
      <c r="AZ980" s="3" t="s">
        <v>871</v>
      </c>
      <c r="BA980" s="1">
        <f>IFERROR(VLOOKUP(AY980,B761:AF1135,26,FALSE),"")</f>
        <v>1</v>
      </c>
      <c r="BB980" s="1">
        <f>IFERROR(VLOOKUP(AY980,B761:AF1135,27,FALSE),"")</f>
        <v>0.12005191434133679</v>
      </c>
      <c r="BC980" s="1">
        <f>IFERROR(VLOOKUP(AY980,B761:AF1135,28,FALSE),"")</f>
        <v>0.32900713822193384</v>
      </c>
      <c r="BD980" s="1">
        <f>IFERROR(VLOOKUP(AY980,B761:AF1135,29,FALSE),"")</f>
        <v>0.55094094743672939</v>
      </c>
      <c r="BE980" s="1">
        <f>IFERROR(VLOOKUP(AY980,B761:AF1135,30,FALSE),"")</f>
        <v>0</v>
      </c>
      <c r="BF980" s="1">
        <f>IFERROR(VLOOKUP(AY980,B761:AF1135,31,FALSE),"")</f>
        <v>0</v>
      </c>
    </row>
    <row r="981" spans="1:58" x14ac:dyDescent="0.25">
      <c r="A981">
        <v>2011</v>
      </c>
      <c r="B981" t="s">
        <v>449</v>
      </c>
      <c r="C981" t="s">
        <v>450</v>
      </c>
      <c r="D981">
        <v>188695</v>
      </c>
      <c r="E981">
        <v>30273</v>
      </c>
      <c r="F981">
        <v>81962</v>
      </c>
      <c r="G981">
        <v>76460</v>
      </c>
      <c r="H981">
        <v>19613</v>
      </c>
      <c r="I981">
        <v>2795</v>
      </c>
      <c r="J981">
        <v>6326</v>
      </c>
      <c r="K981">
        <v>10492</v>
      </c>
      <c r="AA981" s="1">
        <f t="shared" si="128"/>
        <v>1</v>
      </c>
      <c r="AB981" s="1">
        <f t="shared" si="129"/>
        <v>0.14250752052210269</v>
      </c>
      <c r="AC981" s="1">
        <f t="shared" si="130"/>
        <v>0.32254117167185031</v>
      </c>
      <c r="AD981" s="1">
        <f t="shared" si="131"/>
        <v>0.53495130780604705</v>
      </c>
      <c r="AY981" s="2" t="s">
        <v>159</v>
      </c>
      <c r="AZ981" s="3" t="s">
        <v>874</v>
      </c>
      <c r="BA981" s="1">
        <f>IFERROR(VLOOKUP(AY981,B761:AF1135,26,FALSE),"")</f>
        <v>1</v>
      </c>
      <c r="BB981" s="1">
        <f>IFERROR(VLOOKUP(AY981,B761:AF1135,27,FALSE),"")</f>
        <v>7.0442477876106191E-2</v>
      </c>
      <c r="BC981" s="1">
        <f>IFERROR(VLOOKUP(AY981,B761:AF1135,28,FALSE),"")</f>
        <v>0.24778761061946902</v>
      </c>
      <c r="BD981" s="1">
        <f>IFERROR(VLOOKUP(AY981,B761:AF1135,29,FALSE),"")</f>
        <v>0.68176991150442479</v>
      </c>
      <c r="BE981" s="1">
        <f>IFERROR(VLOOKUP(AY981,B761:AF1135,30,FALSE),"")</f>
        <v>0</v>
      </c>
      <c r="BF981" s="1">
        <f>IFERROR(VLOOKUP(AY981,B761:AF1135,31,FALSE),"")</f>
        <v>0</v>
      </c>
    </row>
    <row r="982" spans="1:58" x14ac:dyDescent="0.25">
      <c r="A982">
        <v>2011</v>
      </c>
      <c r="B982" t="s">
        <v>451</v>
      </c>
      <c r="C982" t="s">
        <v>452</v>
      </c>
      <c r="D982">
        <v>256615</v>
      </c>
      <c r="E982">
        <v>88531</v>
      </c>
      <c r="F982">
        <v>111421</v>
      </c>
      <c r="G982">
        <v>56663</v>
      </c>
      <c r="H982">
        <v>32492</v>
      </c>
      <c r="I982">
        <v>11529</v>
      </c>
      <c r="J982">
        <v>11905</v>
      </c>
      <c r="K982">
        <v>9058</v>
      </c>
      <c r="AA982" s="1">
        <f t="shared" si="128"/>
        <v>1</v>
      </c>
      <c r="AB982" s="1">
        <f t="shared" si="129"/>
        <v>0.35482580327465224</v>
      </c>
      <c r="AC982" s="1">
        <f t="shared" si="130"/>
        <v>0.36639788255570604</v>
      </c>
      <c r="AD982" s="1">
        <f t="shared" si="131"/>
        <v>0.27877631416964177</v>
      </c>
      <c r="AY982" s="2" t="s">
        <v>129</v>
      </c>
      <c r="AZ982" s="3" t="s">
        <v>874</v>
      </c>
      <c r="BA982" s="1">
        <f>IFERROR(VLOOKUP(AY982,B761:AF1135,26,FALSE),"")</f>
        <v>1</v>
      </c>
      <c r="BB982" s="1">
        <f>IFERROR(VLOOKUP(AY982,B761:AF1135,27,FALSE),"")</f>
        <v>8.2235347569286688E-2</v>
      </c>
      <c r="BC982" s="1">
        <f>IFERROR(VLOOKUP(AY982,B761:AF1135,28,FALSE),"")</f>
        <v>0.26965015901862788</v>
      </c>
      <c r="BD982" s="1">
        <f>IFERROR(VLOOKUP(AY982,B761:AF1135,29,FALSE),"")</f>
        <v>0.64811449341208538</v>
      </c>
      <c r="BE982" s="1">
        <f>IFERROR(VLOOKUP(AY982,B761:AF1135,30,FALSE),"")</f>
        <v>0</v>
      </c>
      <c r="BF982" s="1">
        <f>IFERROR(VLOOKUP(AY982,B761:AF1135,31,FALSE),"")</f>
        <v>0</v>
      </c>
    </row>
    <row r="983" spans="1:58" x14ac:dyDescent="0.25">
      <c r="A983">
        <v>2011</v>
      </c>
      <c r="B983" t="s">
        <v>453</v>
      </c>
      <c r="C983" t="s">
        <v>454</v>
      </c>
      <c r="D983">
        <v>110512</v>
      </c>
      <c r="E983">
        <v>10071</v>
      </c>
      <c r="F983">
        <v>35226</v>
      </c>
      <c r="G983">
        <v>65215</v>
      </c>
      <c r="H983">
        <v>10804</v>
      </c>
      <c r="I983">
        <v>1013</v>
      </c>
      <c r="J983">
        <v>2550</v>
      </c>
      <c r="K983">
        <v>7241</v>
      </c>
      <c r="AA983" s="1">
        <f t="shared" si="128"/>
        <v>1</v>
      </c>
      <c r="AB983" s="1">
        <f t="shared" si="129"/>
        <v>9.3761569788967047E-2</v>
      </c>
      <c r="AC983" s="1">
        <f t="shared" si="130"/>
        <v>0.23602369492780451</v>
      </c>
      <c r="AD983" s="1">
        <f t="shared" si="131"/>
        <v>0.67021473528322839</v>
      </c>
      <c r="AY983" s="2" t="s">
        <v>67</v>
      </c>
      <c r="AZ983" s="3" t="s">
        <v>870</v>
      </c>
      <c r="BA983" s="1">
        <f>IFERROR(VLOOKUP(AY983,B761:AF1135,26,FALSE),"")</f>
        <v>1</v>
      </c>
      <c r="BB983" s="1">
        <f>IFERROR(VLOOKUP(AY983,B761:AF1135,27,FALSE),"")</f>
        <v>0.32950631458094143</v>
      </c>
      <c r="BC983" s="1">
        <f>IFERROR(VLOOKUP(AY983,B761:AF1135,28,FALSE),"")</f>
        <v>0.35431235431235431</v>
      </c>
      <c r="BD983" s="1">
        <f>IFERROR(VLOOKUP(AY983,B761:AF1135,29,FALSE),"")</f>
        <v>0.31618133110670427</v>
      </c>
      <c r="BE983" s="1">
        <f>IFERROR(VLOOKUP(AY983,B761:AF1135,30,FALSE),"")</f>
        <v>0</v>
      </c>
      <c r="BF983" s="1">
        <f>IFERROR(VLOOKUP(AY983,B761:AF1135,31,FALSE),"")</f>
        <v>0</v>
      </c>
    </row>
    <row r="984" spans="1:58" x14ac:dyDescent="0.25">
      <c r="A984">
        <v>2011</v>
      </c>
      <c r="B984" t="s">
        <v>455</v>
      </c>
      <c r="C984" t="s">
        <v>456</v>
      </c>
      <c r="D984">
        <v>266059</v>
      </c>
      <c r="E984">
        <v>79545</v>
      </c>
      <c r="F984">
        <v>114251</v>
      </c>
      <c r="G984">
        <v>72263</v>
      </c>
      <c r="H984">
        <v>39050</v>
      </c>
      <c r="I984">
        <v>14699</v>
      </c>
      <c r="J984">
        <v>12792</v>
      </c>
      <c r="K984">
        <v>11559</v>
      </c>
      <c r="AA984" s="1">
        <f t="shared" si="128"/>
        <v>1</v>
      </c>
      <c r="AB984" s="1">
        <f t="shared" si="129"/>
        <v>0.37641485275288095</v>
      </c>
      <c r="AC984" s="1">
        <f t="shared" si="130"/>
        <v>0.3275800256081946</v>
      </c>
      <c r="AD984" s="1">
        <f t="shared" si="131"/>
        <v>0.29600512163892445</v>
      </c>
      <c r="AY984" s="2" t="s">
        <v>273</v>
      </c>
      <c r="AZ984" s="3" t="s">
        <v>870</v>
      </c>
      <c r="BA984" s="1">
        <f>IFERROR(VLOOKUP(AY984,B761:AF1135,26,FALSE),"")</f>
        <v>1</v>
      </c>
      <c r="BB984" s="1">
        <f>IFERROR(VLOOKUP(AY984,B761:AF1135,27,FALSE),"")</f>
        <v>0.26172182553688267</v>
      </c>
      <c r="BC984" s="1">
        <f>IFERROR(VLOOKUP(AY984,B761:AF1135,28,FALSE),"")</f>
        <v>0.35693535688105776</v>
      </c>
      <c r="BD984" s="1">
        <f>IFERROR(VLOOKUP(AY984,B761:AF1135,29,FALSE),"")</f>
        <v>0.38134281758205957</v>
      </c>
      <c r="BE984" s="1">
        <f>IFERROR(VLOOKUP(AY984,B761:AF1135,30,FALSE),"")</f>
        <v>0</v>
      </c>
      <c r="BF984" s="1">
        <f>IFERROR(VLOOKUP(AY984,B761:AF1135,31,FALSE),"")</f>
        <v>0</v>
      </c>
    </row>
    <row r="985" spans="1:58" x14ac:dyDescent="0.25">
      <c r="A985">
        <v>2011</v>
      </c>
      <c r="B985" t="s">
        <v>457</v>
      </c>
      <c r="C985" t="s">
        <v>458</v>
      </c>
      <c r="D985">
        <v>133713</v>
      </c>
      <c r="E985">
        <v>21695</v>
      </c>
      <c r="F985">
        <v>57446</v>
      </c>
      <c r="G985">
        <v>54572</v>
      </c>
      <c r="H985">
        <v>12774</v>
      </c>
      <c r="I985">
        <v>2119</v>
      </c>
      <c r="J985">
        <v>4326</v>
      </c>
      <c r="K985">
        <v>6329</v>
      </c>
      <c r="AA985" s="1">
        <f t="shared" si="128"/>
        <v>1</v>
      </c>
      <c r="AB985" s="1">
        <f t="shared" si="129"/>
        <v>0.16588382652262407</v>
      </c>
      <c r="AC985" s="1">
        <f t="shared" si="130"/>
        <v>0.33865664631282294</v>
      </c>
      <c r="AD985" s="1">
        <f t="shared" si="131"/>
        <v>0.49545952716455299</v>
      </c>
      <c r="AY985" s="2" t="s">
        <v>131</v>
      </c>
      <c r="AZ985" s="4" t="s">
        <v>872</v>
      </c>
      <c r="BA985" s="1">
        <f>IFERROR(VLOOKUP(AY985,B761:AF1135,26,FALSE),"")</f>
        <v>1</v>
      </c>
      <c r="BB985" s="1">
        <f>IFERROR(VLOOKUP(AY985,B761:AF1135,27,FALSE),"")</f>
        <v>0.26193736875741808</v>
      </c>
      <c r="BC985" s="1">
        <f>IFERROR(VLOOKUP(AY985,B761:AF1135,28,FALSE),"")</f>
        <v>0.31507349584588695</v>
      </c>
      <c r="BD985" s="1">
        <f>IFERROR(VLOOKUP(AY985,B761:AF1135,29,FALSE),"")</f>
        <v>0.42298913539669497</v>
      </c>
      <c r="BE985" s="1">
        <f>IFERROR(VLOOKUP(AY985,B761:AF1135,30,FALSE),"")</f>
        <v>0</v>
      </c>
      <c r="BF985" s="1">
        <f>IFERROR(VLOOKUP(AY985,B761:AF1135,31,FALSE),"")</f>
        <v>0</v>
      </c>
    </row>
    <row r="986" spans="1:58" x14ac:dyDescent="0.25">
      <c r="A986">
        <v>2011</v>
      </c>
      <c r="B986" t="s">
        <v>459</v>
      </c>
      <c r="C986" t="s">
        <v>460</v>
      </c>
      <c r="D986">
        <v>259988</v>
      </c>
      <c r="E986">
        <v>41596</v>
      </c>
      <c r="F986">
        <v>100518</v>
      </c>
      <c r="G986">
        <v>117874</v>
      </c>
      <c r="H986">
        <v>32357</v>
      </c>
      <c r="I986">
        <v>5952</v>
      </c>
      <c r="J986">
        <v>9615</v>
      </c>
      <c r="K986">
        <v>16790</v>
      </c>
      <c r="AA986" s="1">
        <f t="shared" si="128"/>
        <v>1</v>
      </c>
      <c r="AB986" s="1">
        <f t="shared" si="129"/>
        <v>0.18394783199925827</v>
      </c>
      <c r="AC986" s="1">
        <f t="shared" si="130"/>
        <v>0.29715362981735016</v>
      </c>
      <c r="AD986" s="1">
        <f t="shared" si="131"/>
        <v>0.51889853818339149</v>
      </c>
      <c r="AY986" s="2" t="s">
        <v>653</v>
      </c>
      <c r="AZ986" s="3" t="s">
        <v>873</v>
      </c>
      <c r="BA986" s="1">
        <f>IFERROR(VLOOKUP(AY986,B761:AF1135,26,FALSE),"")</f>
        <v>1</v>
      </c>
      <c r="BB986" s="1">
        <f>IFERROR(VLOOKUP(AY986,B761:AF1135,27,FALSE),"")</f>
        <v>0.12600536193029491</v>
      </c>
      <c r="BC986" s="1">
        <f>IFERROR(VLOOKUP(AY986,B761:AF1135,28,FALSE),"")</f>
        <v>0.26723168727838797</v>
      </c>
      <c r="BD986" s="1">
        <f>IFERROR(VLOOKUP(AY986,B761:AF1135,29,FALSE),"")</f>
        <v>0.60676295079131715</v>
      </c>
      <c r="BE986" s="1">
        <f>IFERROR(VLOOKUP(AY986,B761:AF1135,30,FALSE),"")</f>
        <v>0</v>
      </c>
      <c r="BF986" s="1">
        <f>IFERROR(VLOOKUP(AY986,B761:AF1135,31,FALSE),"")</f>
        <v>0</v>
      </c>
    </row>
    <row r="987" spans="1:58" x14ac:dyDescent="0.25">
      <c r="A987">
        <v>2011</v>
      </c>
      <c r="B987" t="s">
        <v>461</v>
      </c>
      <c r="C987" t="s">
        <v>462</v>
      </c>
      <c r="D987">
        <v>246715</v>
      </c>
      <c r="E987">
        <v>34993</v>
      </c>
      <c r="F987">
        <v>96341</v>
      </c>
      <c r="G987">
        <v>115381</v>
      </c>
      <c r="H987">
        <v>25362</v>
      </c>
      <c r="I987">
        <v>3964</v>
      </c>
      <c r="J987">
        <v>8014</v>
      </c>
      <c r="K987">
        <v>13384</v>
      </c>
      <c r="AA987" s="1">
        <f t="shared" si="128"/>
        <v>1</v>
      </c>
      <c r="AB987" s="1">
        <f t="shared" si="129"/>
        <v>0.15629682201719108</v>
      </c>
      <c r="AC987" s="1">
        <f t="shared" si="130"/>
        <v>0.31598454380569357</v>
      </c>
      <c r="AD987" s="1">
        <f t="shared" si="131"/>
        <v>0.5277186341771154</v>
      </c>
      <c r="AY987" s="2" t="s">
        <v>105</v>
      </c>
      <c r="AZ987" s="3" t="s">
        <v>870</v>
      </c>
      <c r="BA987" s="1">
        <f>IFERROR(VLOOKUP(AY987,B761:AF1135,26,FALSE),"")</f>
        <v>1</v>
      </c>
      <c r="BB987" s="1">
        <f>IFERROR(VLOOKUP(AY987,B761:AF1135,27,FALSE),"")</f>
        <v>0.203139522875142</v>
      </c>
      <c r="BC987" s="1">
        <f>IFERROR(VLOOKUP(AY987,B761:AF1135,28,FALSE),"")</f>
        <v>0.32675823608385829</v>
      </c>
      <c r="BD987" s="1">
        <f>IFERROR(VLOOKUP(AY987,B761:AF1135,29,FALSE),"")</f>
        <v>0.47010224104099968</v>
      </c>
      <c r="BE987" s="1">
        <f>IFERROR(VLOOKUP(AY987,B761:AF1135,30,FALSE),"")</f>
        <v>0</v>
      </c>
      <c r="BF987" s="1">
        <f>IFERROR(VLOOKUP(AY987,B761:AF1135,31,FALSE),"")</f>
        <v>0</v>
      </c>
    </row>
    <row r="988" spans="1:58" x14ac:dyDescent="0.25">
      <c r="A988">
        <v>2011</v>
      </c>
      <c r="B988" t="s">
        <v>463</v>
      </c>
      <c r="C988" t="s">
        <v>464</v>
      </c>
      <c r="D988">
        <v>200052</v>
      </c>
      <c r="E988">
        <v>53984</v>
      </c>
      <c r="F988">
        <v>85172</v>
      </c>
      <c r="G988">
        <v>60896</v>
      </c>
      <c r="H988">
        <v>33455</v>
      </c>
      <c r="I988">
        <v>11047</v>
      </c>
      <c r="J988">
        <v>11103</v>
      </c>
      <c r="K988">
        <v>11305</v>
      </c>
      <c r="AA988" s="1">
        <f t="shared" si="128"/>
        <v>1</v>
      </c>
      <c r="AB988" s="1">
        <f t="shared" si="129"/>
        <v>0.33020475265281723</v>
      </c>
      <c r="AC988" s="1">
        <f t="shared" si="130"/>
        <v>0.33187864295322073</v>
      </c>
      <c r="AD988" s="1">
        <f t="shared" si="131"/>
        <v>0.33791660439396204</v>
      </c>
      <c r="AY988" s="2" t="s">
        <v>133</v>
      </c>
      <c r="AZ988" s="3" t="s">
        <v>874</v>
      </c>
      <c r="BA988" s="1">
        <f>IFERROR(VLOOKUP(AY988,B761:AF1135,26,FALSE),"")</f>
        <v>1</v>
      </c>
      <c r="BB988" s="1">
        <f>IFERROR(VLOOKUP(AY988,B761:AF1135,27,FALSE),"")</f>
        <v>9.9627895810827038E-2</v>
      </c>
      <c r="BC988" s="1">
        <f>IFERROR(VLOOKUP(AY988,B761:AF1135,28,FALSE),"")</f>
        <v>0.24450846236946344</v>
      </c>
      <c r="BD988" s="1">
        <f>IFERROR(VLOOKUP(AY988,B761:AF1135,29,FALSE),"")</f>
        <v>0.65586364181970946</v>
      </c>
      <c r="BE988" s="1">
        <f>IFERROR(VLOOKUP(AY988,B761:AF1135,30,FALSE),"")</f>
        <v>0</v>
      </c>
      <c r="BF988" s="1">
        <f>IFERROR(VLOOKUP(AY988,B761:AF1135,31,FALSE),"")</f>
        <v>0</v>
      </c>
    </row>
    <row r="989" spans="1:58" x14ac:dyDescent="0.25">
      <c r="A989">
        <v>2011</v>
      </c>
      <c r="B989" t="s">
        <v>465</v>
      </c>
      <c r="C989" t="s">
        <v>466</v>
      </c>
      <c r="D989">
        <v>151330</v>
      </c>
      <c r="E989">
        <v>33497</v>
      </c>
      <c r="F989">
        <v>64678</v>
      </c>
      <c r="G989">
        <v>53155</v>
      </c>
      <c r="H989">
        <v>19843</v>
      </c>
      <c r="I989">
        <v>5138</v>
      </c>
      <c r="J989">
        <v>6588</v>
      </c>
      <c r="K989">
        <v>8117</v>
      </c>
      <c r="AA989" s="1">
        <f t="shared" si="128"/>
        <v>1</v>
      </c>
      <c r="AB989" s="1">
        <f t="shared" si="129"/>
        <v>0.25893262107544224</v>
      </c>
      <c r="AC989" s="1">
        <f t="shared" si="130"/>
        <v>0.33200624905508241</v>
      </c>
      <c r="AD989" s="1">
        <f t="shared" si="131"/>
        <v>0.4090611298694754</v>
      </c>
      <c r="AY989" s="2" t="s">
        <v>529</v>
      </c>
      <c r="AZ989" s="3" t="s">
        <v>873</v>
      </c>
      <c r="BA989" s="1">
        <f>IFERROR(VLOOKUP(AY989,B761:AF1135,26,FALSE),"")</f>
        <v>1</v>
      </c>
      <c r="BB989" s="1">
        <f>IFERROR(VLOOKUP(AY989,B761:AF1135,27,FALSE),"")</f>
        <v>7.0741097208854672E-2</v>
      </c>
      <c r="BC989" s="1">
        <f>IFERROR(VLOOKUP(AY989,B761:AF1135,28,FALSE),"")</f>
        <v>0.21770933589990377</v>
      </c>
      <c r="BD989" s="1">
        <f>IFERROR(VLOOKUP(AY989,B761:AF1135,29,FALSE),"")</f>
        <v>0.7115495668912416</v>
      </c>
      <c r="BE989" s="1">
        <f>IFERROR(VLOOKUP(AY989,B761:AF1135,30,FALSE),"")</f>
        <v>0</v>
      </c>
      <c r="BF989" s="1">
        <f>IFERROR(VLOOKUP(AY989,B761:AF1135,31,FALSE),"")</f>
        <v>0</v>
      </c>
    </row>
    <row r="990" spans="1:58" x14ac:dyDescent="0.25">
      <c r="A990">
        <v>2011</v>
      </c>
      <c r="B990" t="s">
        <v>467</v>
      </c>
      <c r="C990" t="s">
        <v>468</v>
      </c>
      <c r="D990">
        <v>139697</v>
      </c>
      <c r="E990">
        <v>23049</v>
      </c>
      <c r="F990">
        <v>56035</v>
      </c>
      <c r="G990">
        <v>60613</v>
      </c>
      <c r="H990">
        <v>16288</v>
      </c>
      <c r="I990">
        <v>2604</v>
      </c>
      <c r="J990">
        <v>5439</v>
      </c>
      <c r="K990">
        <v>8245</v>
      </c>
      <c r="AA990" s="1">
        <f t="shared" si="128"/>
        <v>1</v>
      </c>
      <c r="AB990" s="1">
        <f t="shared" si="129"/>
        <v>0.15987229862475441</v>
      </c>
      <c r="AC990" s="1">
        <f t="shared" si="130"/>
        <v>0.33392681728880158</v>
      </c>
      <c r="AD990" s="1">
        <f t="shared" si="131"/>
        <v>0.50620088408644404</v>
      </c>
      <c r="AY990" s="2" t="s">
        <v>141</v>
      </c>
      <c r="AZ990" s="3" t="s">
        <v>869</v>
      </c>
      <c r="BA990" s="1">
        <f>IFERROR(VLOOKUP(AY990,B761:AF1135,26,FALSE),"")</f>
        <v>1</v>
      </c>
      <c r="BB990" s="1">
        <f>IFERROR(VLOOKUP(AY990,B761:AF1135,27,FALSE),"")</f>
        <v>0.35247947336058161</v>
      </c>
      <c r="BC990" s="1">
        <f>IFERROR(VLOOKUP(AY990,B761:AF1135,28,FALSE),"")</f>
        <v>0.31809358459627929</v>
      </c>
      <c r="BD990" s="1">
        <f>IFERROR(VLOOKUP(AY990,B761:AF1135,29,FALSE),"")</f>
        <v>0.3294269420431391</v>
      </c>
      <c r="BE990" s="1">
        <f>IFERROR(VLOOKUP(AY990,B761:AF1135,30,FALSE),"")</f>
        <v>0</v>
      </c>
      <c r="BF990" s="1">
        <f>IFERROR(VLOOKUP(AY990,B761:AF1135,31,FALSE),"")</f>
        <v>0</v>
      </c>
    </row>
    <row r="991" spans="1:58" x14ac:dyDescent="0.25">
      <c r="A991">
        <v>2011</v>
      </c>
      <c r="B991" t="s">
        <v>469</v>
      </c>
      <c r="C991" t="s">
        <v>470</v>
      </c>
      <c r="D991">
        <v>228459</v>
      </c>
      <c r="E991">
        <v>51834</v>
      </c>
      <c r="F991">
        <v>97658</v>
      </c>
      <c r="G991">
        <v>78967</v>
      </c>
      <c r="H991">
        <v>38153</v>
      </c>
      <c r="I991">
        <v>10418</v>
      </c>
      <c r="J991">
        <v>12968</v>
      </c>
      <c r="K991">
        <v>14767</v>
      </c>
      <c r="AA991" s="1">
        <f t="shared" si="128"/>
        <v>1</v>
      </c>
      <c r="AB991" s="1">
        <f t="shared" si="129"/>
        <v>0.27305847508714909</v>
      </c>
      <c r="AC991" s="1">
        <f t="shared" si="130"/>
        <v>0.33989463476004506</v>
      </c>
      <c r="AD991" s="1">
        <f t="shared" si="131"/>
        <v>0.3870468901528058</v>
      </c>
      <c r="AY991" s="2" t="s">
        <v>531</v>
      </c>
      <c r="AZ991" s="4" t="s">
        <v>872</v>
      </c>
      <c r="BA991" s="1">
        <f>IFERROR(VLOOKUP(AY991,B761:AF1135,26,FALSE),"")</f>
        <v>1</v>
      </c>
      <c r="BB991" s="1">
        <f>IFERROR(VLOOKUP(AY991,B761:AF1135,27,FALSE),"")</f>
        <v>0.18326657765910101</v>
      </c>
      <c r="BC991" s="1">
        <f>IFERROR(VLOOKUP(AY991,B761:AF1135,28,FALSE),"")</f>
        <v>0.31544281263907431</v>
      </c>
      <c r="BD991" s="1">
        <f>IFERROR(VLOOKUP(AY991,B761:AF1135,29,FALSE),"")</f>
        <v>0.50129060970182471</v>
      </c>
      <c r="BE991" s="1">
        <f>IFERROR(VLOOKUP(AY991,B761:AF1135,30,FALSE),"")</f>
        <v>0</v>
      </c>
      <c r="BF991" s="1">
        <f>IFERROR(VLOOKUP(AY991,B761:AF1135,31,FALSE),"")</f>
        <v>0</v>
      </c>
    </row>
    <row r="992" spans="1:58" x14ac:dyDescent="0.25">
      <c r="A992">
        <v>2011</v>
      </c>
      <c r="B992" t="s">
        <v>471</v>
      </c>
      <c r="C992" t="s">
        <v>472</v>
      </c>
      <c r="D992">
        <v>150878</v>
      </c>
      <c r="E992">
        <v>12137</v>
      </c>
      <c r="F992">
        <v>47949</v>
      </c>
      <c r="G992">
        <v>90792</v>
      </c>
      <c r="H992">
        <v>13899</v>
      </c>
      <c r="I992">
        <v>1081</v>
      </c>
      <c r="J992">
        <v>3293</v>
      </c>
      <c r="K992">
        <v>9525</v>
      </c>
      <c r="AA992" s="1">
        <f t="shared" si="128"/>
        <v>1</v>
      </c>
      <c r="AB992" s="1">
        <f t="shared" si="129"/>
        <v>7.7775379523706736E-2</v>
      </c>
      <c r="AC992" s="1">
        <f t="shared" si="130"/>
        <v>0.23692351967767467</v>
      </c>
      <c r="AD992" s="1">
        <f t="shared" si="131"/>
        <v>0.68530110079861861</v>
      </c>
      <c r="AY992" t="s">
        <v>235</v>
      </c>
      <c r="AZ992" s="4" t="s">
        <v>873</v>
      </c>
      <c r="BA992" s="1">
        <f>IFERROR(VLOOKUP(AY992,B761:AF1135,26,FALSE),"")</f>
        <v>1</v>
      </c>
      <c r="BB992" s="1">
        <f>IFERROR(VLOOKUP(AY992,B761:AF1135,27,FALSE),"")</f>
        <v>0.10465562336530078</v>
      </c>
      <c r="BC992" s="1">
        <f>IFERROR(VLOOKUP(AY992,B761:AF1135,28,FALSE),"")</f>
        <v>0.27117698343504792</v>
      </c>
      <c r="BD992" s="1">
        <f>IFERROR(VLOOKUP(AY992,B761:AF1135,29,FALSE),"")</f>
        <v>0.62416739319965131</v>
      </c>
      <c r="BE992" s="1">
        <f>IFERROR(VLOOKUP(AY992,B761:AF1135,30,FALSE),"")</f>
        <v>0</v>
      </c>
      <c r="BF992" s="1">
        <f>IFERROR(VLOOKUP(AY992,B761:AF1135,31,FALSE),"")</f>
        <v>0</v>
      </c>
    </row>
    <row r="993" spans="1:58" x14ac:dyDescent="0.25">
      <c r="A993">
        <v>2011</v>
      </c>
      <c r="B993" t="s">
        <v>473</v>
      </c>
      <c r="C993" t="s">
        <v>474</v>
      </c>
      <c r="D993">
        <v>141065</v>
      </c>
      <c r="E993">
        <v>12155</v>
      </c>
      <c r="F993">
        <v>46435</v>
      </c>
      <c r="G993">
        <v>82475</v>
      </c>
      <c r="H993">
        <v>12638</v>
      </c>
      <c r="I993">
        <v>1081</v>
      </c>
      <c r="J993">
        <v>3016</v>
      </c>
      <c r="K993">
        <v>8541</v>
      </c>
      <c r="AA993" s="1">
        <f t="shared" si="128"/>
        <v>1</v>
      </c>
      <c r="AB993" s="1">
        <f t="shared" si="129"/>
        <v>8.5535686026269986E-2</v>
      </c>
      <c r="AC993" s="1">
        <f t="shared" si="130"/>
        <v>0.23864535527773381</v>
      </c>
      <c r="AD993" s="1">
        <f t="shared" si="131"/>
        <v>0.67581895869599617</v>
      </c>
      <c r="AY993" s="2" t="s">
        <v>467</v>
      </c>
      <c r="AZ993" s="3" t="s">
        <v>871</v>
      </c>
      <c r="BA993" s="1">
        <f>IFERROR(VLOOKUP(AY993,B761:AF1135,26,FALSE),"")</f>
        <v>1</v>
      </c>
      <c r="BB993" s="1">
        <f>IFERROR(VLOOKUP(AY993,B761:AF1135,27,FALSE),"")</f>
        <v>0.15987229862475441</v>
      </c>
      <c r="BC993" s="1">
        <f>IFERROR(VLOOKUP(AY993,B761:AF1135,28,FALSE),"")</f>
        <v>0.33392681728880158</v>
      </c>
      <c r="BD993" s="1">
        <f>IFERROR(VLOOKUP(AY993,B761:AF1135,29,FALSE),"")</f>
        <v>0.50620088408644404</v>
      </c>
      <c r="BE993" s="1">
        <f>IFERROR(VLOOKUP(AY993,B761:AF1135,30,FALSE),"")</f>
        <v>0</v>
      </c>
      <c r="BF993" s="1">
        <f>IFERROR(VLOOKUP(AY993,B761:AF1135,31,FALSE),"")</f>
        <v>0</v>
      </c>
    </row>
    <row r="994" spans="1:58" x14ac:dyDescent="0.25">
      <c r="A994">
        <v>2011</v>
      </c>
      <c r="B994" t="s">
        <v>475</v>
      </c>
      <c r="C994" t="s">
        <v>476</v>
      </c>
      <c r="D994">
        <v>151740</v>
      </c>
      <c r="E994">
        <v>8330</v>
      </c>
      <c r="F994">
        <v>43677</v>
      </c>
      <c r="G994">
        <v>99733</v>
      </c>
      <c r="H994">
        <v>13753</v>
      </c>
      <c r="I994">
        <v>646</v>
      </c>
      <c r="J994">
        <v>2572</v>
      </c>
      <c r="K994">
        <v>10535</v>
      </c>
      <c r="AA994" s="1">
        <f t="shared" si="128"/>
        <v>1</v>
      </c>
      <c r="AB994" s="1">
        <f t="shared" si="129"/>
        <v>4.6971569839307788E-2</v>
      </c>
      <c r="AC994" s="1">
        <f t="shared" si="130"/>
        <v>0.18701374245619137</v>
      </c>
      <c r="AD994" s="1">
        <f t="shared" si="131"/>
        <v>0.76601468770450087</v>
      </c>
      <c r="AY994" s="2" t="s">
        <v>275</v>
      </c>
      <c r="AZ994" s="3" t="s">
        <v>870</v>
      </c>
      <c r="BA994" s="1">
        <f>IFERROR(VLOOKUP(AY994,B761:AF1135,26,FALSE),"")</f>
        <v>1</v>
      </c>
      <c r="BB994" s="1">
        <f>IFERROR(VLOOKUP(AY994,B761:AF1135,27,FALSE),"")</f>
        <v>0.13574826198316867</v>
      </c>
      <c r="BC994" s="1">
        <f>IFERROR(VLOOKUP(AY994,B761:AF1135,28,FALSE),"")</f>
        <v>0.24442005122575924</v>
      </c>
      <c r="BD994" s="1">
        <f>IFERROR(VLOOKUP(AY994,B761:AF1135,29,FALSE),"")</f>
        <v>0.61983168679107203</v>
      </c>
      <c r="BE994" s="1">
        <f>IFERROR(VLOOKUP(AY994,B761:AF1135,30,FALSE),"")</f>
        <v>0</v>
      </c>
      <c r="BF994" s="1">
        <f>IFERROR(VLOOKUP(AY994,B761:AF1135,31,FALSE),"")</f>
        <v>0</v>
      </c>
    </row>
    <row r="995" spans="1:58" x14ac:dyDescent="0.25">
      <c r="A995">
        <v>2011</v>
      </c>
      <c r="B995" t="s">
        <v>477</v>
      </c>
      <c r="C995" t="s">
        <v>478</v>
      </c>
      <c r="D995">
        <v>170651</v>
      </c>
      <c r="E995">
        <v>15182</v>
      </c>
      <c r="F995">
        <v>53836</v>
      </c>
      <c r="G995">
        <v>101633</v>
      </c>
      <c r="H995">
        <v>16153</v>
      </c>
      <c r="I995">
        <v>1526</v>
      </c>
      <c r="J995">
        <v>3872</v>
      </c>
      <c r="K995">
        <v>10755</v>
      </c>
      <c r="AA995" s="1">
        <f t="shared" si="128"/>
        <v>1</v>
      </c>
      <c r="AB995" s="1">
        <f t="shared" si="129"/>
        <v>9.4471615179842761E-2</v>
      </c>
      <c r="AC995" s="1">
        <f t="shared" si="130"/>
        <v>0.23970779421779237</v>
      </c>
      <c r="AD995" s="1">
        <f t="shared" si="131"/>
        <v>0.66582059060236487</v>
      </c>
      <c r="AY995" s="2" t="s">
        <v>481</v>
      </c>
      <c r="AZ995" s="3" t="s">
        <v>873</v>
      </c>
      <c r="BA995" s="1">
        <f>IFERROR(VLOOKUP(AY995,B761:AF1135,26,FALSE),"")</f>
        <v>1</v>
      </c>
      <c r="BB995" s="1">
        <f>IFERROR(VLOOKUP(AY995,B761:AF1135,27,FALSE),"")</f>
        <v>4.0799471423851999E-2</v>
      </c>
      <c r="BC995" s="1">
        <f>IFERROR(VLOOKUP(AY995,B761:AF1135,28,FALSE),"")</f>
        <v>0.16402378592666006</v>
      </c>
      <c r="BD995" s="1">
        <f>IFERROR(VLOOKUP(AY995,B761:AF1135,29,FALSE),"")</f>
        <v>0.7951767426494879</v>
      </c>
      <c r="BE995" s="1">
        <f>IFERROR(VLOOKUP(AY995,B761:AF1135,30,FALSE),"")</f>
        <v>0</v>
      </c>
      <c r="BF995" s="1">
        <f>IFERROR(VLOOKUP(AY995,B761:AF1135,31,FALSE),"")</f>
        <v>0</v>
      </c>
    </row>
    <row r="996" spans="1:58" x14ac:dyDescent="0.25">
      <c r="A996">
        <v>2011</v>
      </c>
      <c r="B996" t="s">
        <v>479</v>
      </c>
      <c r="C996" t="s">
        <v>480</v>
      </c>
      <c r="D996">
        <v>91871</v>
      </c>
      <c r="E996">
        <v>6022</v>
      </c>
      <c r="F996">
        <v>26476</v>
      </c>
      <c r="G996">
        <v>59373</v>
      </c>
      <c r="H996">
        <v>7947</v>
      </c>
      <c r="I996">
        <v>443</v>
      </c>
      <c r="J996">
        <v>1533</v>
      </c>
      <c r="K996">
        <v>5971</v>
      </c>
      <c r="AA996" s="1">
        <f t="shared" si="128"/>
        <v>1</v>
      </c>
      <c r="AB996" s="1">
        <f t="shared" si="129"/>
        <v>5.5744306027431738E-2</v>
      </c>
      <c r="AC996" s="1">
        <f t="shared" si="130"/>
        <v>0.19290298225745564</v>
      </c>
      <c r="AD996" s="1">
        <f t="shared" si="131"/>
        <v>0.75135271171511264</v>
      </c>
      <c r="AY996" s="2" t="s">
        <v>313</v>
      </c>
      <c r="AZ996" s="3" t="s">
        <v>874</v>
      </c>
      <c r="BA996" s="1">
        <f>IFERROR(VLOOKUP(AY996,B761:AF1135,26,FALSE),"")</f>
        <v>1</v>
      </c>
      <c r="BB996" s="1">
        <f>IFERROR(VLOOKUP(AY996,B761:AF1135,27,FALSE),"")</f>
        <v>6.4021365890881338E-2</v>
      </c>
      <c r="BC996" s="1">
        <f>IFERROR(VLOOKUP(AY996,B761:AF1135,28,FALSE),"")</f>
        <v>0.23899275085845098</v>
      </c>
      <c r="BD996" s="1">
        <f>IFERROR(VLOOKUP(AY996,B761:AF1135,29,FALSE),"")</f>
        <v>0.69698588325066768</v>
      </c>
      <c r="BE996" s="1">
        <f>IFERROR(VLOOKUP(AY996,B761:AF1135,30,FALSE),"")</f>
        <v>0</v>
      </c>
      <c r="BF996" s="1">
        <f>IFERROR(VLOOKUP(AY996,B761:AF1135,31,FALSE),"")</f>
        <v>0</v>
      </c>
    </row>
    <row r="997" spans="1:58" x14ac:dyDescent="0.25">
      <c r="A997">
        <v>2011</v>
      </c>
      <c r="B997" t="s">
        <v>481</v>
      </c>
      <c r="C997" t="s">
        <v>482</v>
      </c>
      <c r="D997">
        <v>65819</v>
      </c>
      <c r="E997">
        <v>3961</v>
      </c>
      <c r="F997">
        <v>17837</v>
      </c>
      <c r="G997">
        <v>44021</v>
      </c>
      <c r="H997">
        <v>6054</v>
      </c>
      <c r="I997">
        <v>247</v>
      </c>
      <c r="J997">
        <v>993</v>
      </c>
      <c r="K997">
        <v>4814</v>
      </c>
      <c r="AA997" s="1">
        <f t="shared" si="128"/>
        <v>1</v>
      </c>
      <c r="AB997" s="1">
        <f t="shared" si="129"/>
        <v>4.0799471423851999E-2</v>
      </c>
      <c r="AC997" s="1">
        <f t="shared" si="130"/>
        <v>0.16402378592666006</v>
      </c>
      <c r="AD997" s="1">
        <f t="shared" si="131"/>
        <v>0.7951767426494879</v>
      </c>
      <c r="AY997" s="2" t="s">
        <v>175</v>
      </c>
      <c r="AZ997" s="4" t="s">
        <v>872</v>
      </c>
      <c r="BA997" s="1">
        <f>IFERROR(VLOOKUP(AY997,B761:AF1135,26,FALSE),"")</f>
        <v>1</v>
      </c>
      <c r="BB997" s="1">
        <f>IFERROR(VLOOKUP(AY997,B761:AF1135,27,FALSE),"")</f>
        <v>0.10223048327137546</v>
      </c>
      <c r="BC997" s="1">
        <f>IFERROR(VLOOKUP(AY997,B761:AF1135,28,FALSE),"")</f>
        <v>0.25891099934397549</v>
      </c>
      <c r="BD997" s="1">
        <f>IFERROR(VLOOKUP(AY997,B761:AF1135,29,FALSE),"")</f>
        <v>0.63885851738464905</v>
      </c>
      <c r="BE997" s="1">
        <f>IFERROR(VLOOKUP(AY997,B761:AF1135,30,FALSE),"")</f>
        <v>0</v>
      </c>
      <c r="BF997" s="1">
        <f>IFERROR(VLOOKUP(AY997,B761:AF1135,31,FALSE),"")</f>
        <v>0</v>
      </c>
    </row>
    <row r="998" spans="1:58" x14ac:dyDescent="0.25">
      <c r="A998">
        <v>2011</v>
      </c>
      <c r="B998" t="s">
        <v>483</v>
      </c>
      <c r="C998" t="s">
        <v>484</v>
      </c>
      <c r="D998">
        <v>168958</v>
      </c>
      <c r="E998">
        <v>15566</v>
      </c>
      <c r="F998">
        <v>53153</v>
      </c>
      <c r="G998">
        <v>100239</v>
      </c>
      <c r="H998">
        <v>18052</v>
      </c>
      <c r="I998">
        <v>2171</v>
      </c>
      <c r="J998">
        <v>4530</v>
      </c>
      <c r="K998">
        <v>11351</v>
      </c>
      <c r="AA998" s="1">
        <f t="shared" si="128"/>
        <v>1</v>
      </c>
      <c r="AB998" s="1">
        <f t="shared" si="129"/>
        <v>0.1202636826944383</v>
      </c>
      <c r="AC998" s="1">
        <f t="shared" si="130"/>
        <v>0.25094172390870817</v>
      </c>
      <c r="AD998" s="1">
        <f t="shared" si="131"/>
        <v>0.62879459339685351</v>
      </c>
      <c r="AY998" s="2" t="s">
        <v>603</v>
      </c>
      <c r="AZ998" s="3" t="s">
        <v>869</v>
      </c>
      <c r="BA998" s="1">
        <f>IFERROR(VLOOKUP(AY998,B761:AF1135,26,FALSE),"")</f>
        <v>1</v>
      </c>
      <c r="BB998" s="1">
        <f>IFERROR(VLOOKUP(AY998,B761:AF1135,27,FALSE),"")</f>
        <v>7.8401397685084084E-2</v>
      </c>
      <c r="BC998" s="1">
        <f>IFERROR(VLOOKUP(AY998,B761:AF1135,28,FALSE),"")</f>
        <v>0.23666011501783504</v>
      </c>
      <c r="BD998" s="1">
        <f>IFERROR(VLOOKUP(AY998,B761:AF1135,29,FALSE),"")</f>
        <v>0.68493848729708084</v>
      </c>
      <c r="BE998" s="1">
        <f>IFERROR(VLOOKUP(AY998,B761:AF1135,30,FALSE),"")</f>
        <v>0</v>
      </c>
      <c r="BF998" s="1">
        <f>IFERROR(VLOOKUP(AY998,B761:AF1135,31,FALSE),"")</f>
        <v>0</v>
      </c>
    </row>
    <row r="999" spans="1:58" x14ac:dyDescent="0.25">
      <c r="A999">
        <v>2011</v>
      </c>
      <c r="B999" t="s">
        <v>485</v>
      </c>
      <c r="C999" t="s">
        <v>486</v>
      </c>
      <c r="D999">
        <v>96968</v>
      </c>
      <c r="E999">
        <v>20254</v>
      </c>
      <c r="F999">
        <v>42454</v>
      </c>
      <c r="G999">
        <v>34260</v>
      </c>
      <c r="H999">
        <v>10544</v>
      </c>
      <c r="I999">
        <v>2046</v>
      </c>
      <c r="J999">
        <v>3704</v>
      </c>
      <c r="K999">
        <v>4794</v>
      </c>
      <c r="AA999" s="1">
        <f t="shared" si="128"/>
        <v>1</v>
      </c>
      <c r="AB999" s="1">
        <f t="shared" si="129"/>
        <v>0.19404400606980274</v>
      </c>
      <c r="AC999" s="1">
        <f t="shared" si="130"/>
        <v>0.35128983308042488</v>
      </c>
      <c r="AD999" s="1">
        <f t="shared" si="131"/>
        <v>0.4546661608497724</v>
      </c>
      <c r="AY999" s="2" t="s">
        <v>619</v>
      </c>
      <c r="AZ999" s="3" t="s">
        <v>874</v>
      </c>
      <c r="BA999" s="1">
        <f>IFERROR(VLOOKUP(AY999,B761:AF1135,26,FALSE),"")</f>
        <v>1</v>
      </c>
      <c r="BB999" s="1">
        <f>IFERROR(VLOOKUP(AY999,B761:AF1135,27,FALSE),"")</f>
        <v>6.5878621882658209E-2</v>
      </c>
      <c r="BC999" s="1">
        <f>IFERROR(VLOOKUP(AY999,B761:AF1135,28,FALSE),"")</f>
        <v>0.23295372639469511</v>
      </c>
      <c r="BD999" s="1">
        <f>IFERROR(VLOOKUP(AY999,B761:AF1135,29,FALSE),"")</f>
        <v>0.70116765172264672</v>
      </c>
      <c r="BE999" s="1">
        <f>IFERROR(VLOOKUP(AY999,B761:AF1135,30,FALSE),"")</f>
        <v>0</v>
      </c>
      <c r="BF999" s="1">
        <f>IFERROR(VLOOKUP(AY999,B761:AF1135,31,FALSE),"")</f>
        <v>0</v>
      </c>
    </row>
    <row r="1000" spans="1:58" x14ac:dyDescent="0.25">
      <c r="A1000">
        <v>2011</v>
      </c>
      <c r="B1000" t="s">
        <v>487</v>
      </c>
      <c r="C1000" t="s">
        <v>488</v>
      </c>
      <c r="D1000">
        <v>88562</v>
      </c>
      <c r="E1000">
        <v>22147</v>
      </c>
      <c r="F1000">
        <v>37716</v>
      </c>
      <c r="G1000">
        <v>28699</v>
      </c>
      <c r="H1000">
        <v>10252</v>
      </c>
      <c r="I1000">
        <v>2830</v>
      </c>
      <c r="J1000">
        <v>3632</v>
      </c>
      <c r="K1000">
        <v>3790</v>
      </c>
      <c r="AA1000" s="1">
        <f t="shared" si="128"/>
        <v>1</v>
      </c>
      <c r="AB1000" s="1">
        <f t="shared" si="129"/>
        <v>0.27604369879047991</v>
      </c>
      <c r="AC1000" s="1">
        <f t="shared" si="130"/>
        <v>0.35427233710495515</v>
      </c>
      <c r="AD1000" s="1">
        <f t="shared" si="131"/>
        <v>0.36968396410456494</v>
      </c>
      <c r="AY1000" s="2" t="s">
        <v>199</v>
      </c>
      <c r="AZ1000" s="3" t="s">
        <v>874</v>
      </c>
      <c r="BA1000" s="1">
        <f>IFERROR(VLOOKUP(AY1000,B761:AF1135,26,FALSE),"")</f>
        <v>1</v>
      </c>
      <c r="BB1000" s="1">
        <f>IFERROR(VLOOKUP(AY1000,B761:AF1135,27,FALSE),"")</f>
        <v>9.9782556172988646E-2</v>
      </c>
      <c r="BC1000" s="1">
        <f>IFERROR(VLOOKUP(AY1000,B761:AF1135,28,FALSE),"")</f>
        <v>0.27893210920512201</v>
      </c>
      <c r="BD1000" s="1">
        <f>IFERROR(VLOOKUP(AY1000,B761:AF1135,29,FALSE),"")</f>
        <v>0.6212853346218894</v>
      </c>
      <c r="BE1000" s="1">
        <f>IFERROR(VLOOKUP(AY1000,B761:AF1135,30,FALSE),"")</f>
        <v>0</v>
      </c>
      <c r="BF1000" s="1">
        <f>IFERROR(VLOOKUP(AY1000,B761:AF1135,31,FALSE),"")</f>
        <v>0</v>
      </c>
    </row>
    <row r="1001" spans="1:58" x14ac:dyDescent="0.25">
      <c r="A1001">
        <v>2011</v>
      </c>
      <c r="B1001" t="s">
        <v>489</v>
      </c>
      <c r="C1001" t="s">
        <v>490</v>
      </c>
      <c r="D1001">
        <v>95880</v>
      </c>
      <c r="E1001">
        <v>13228</v>
      </c>
      <c r="F1001">
        <v>39584</v>
      </c>
      <c r="G1001">
        <v>43068</v>
      </c>
      <c r="H1001">
        <v>8866</v>
      </c>
      <c r="I1001">
        <v>1089</v>
      </c>
      <c r="J1001">
        <v>2643</v>
      </c>
      <c r="K1001">
        <v>5134</v>
      </c>
      <c r="AA1001" s="1">
        <f t="shared" si="128"/>
        <v>1</v>
      </c>
      <c r="AB1001" s="1">
        <f t="shared" si="129"/>
        <v>0.12282878411910669</v>
      </c>
      <c r="AC1001" s="1">
        <f t="shared" si="130"/>
        <v>0.29810512068576583</v>
      </c>
      <c r="AD1001" s="1">
        <f t="shared" si="131"/>
        <v>0.57906609519512742</v>
      </c>
      <c r="AY1001" s="2" t="s">
        <v>201</v>
      </c>
      <c r="AZ1001" s="3" t="s">
        <v>873</v>
      </c>
      <c r="BA1001" s="1">
        <f>IFERROR(VLOOKUP(AY1001,B761:AF1135,26,FALSE),"")</f>
        <v>1</v>
      </c>
      <c r="BB1001" s="1">
        <f>IFERROR(VLOOKUP(AY1001,B761:AF1135,27,FALSE),"")</f>
        <v>0.12716437142627043</v>
      </c>
      <c r="BC1001" s="1">
        <f>IFERROR(VLOOKUP(AY1001,B761:AF1135,28,FALSE),"")</f>
        <v>0.29073045018925664</v>
      </c>
      <c r="BD1001" s="1">
        <f>IFERROR(VLOOKUP(AY1001,B761:AF1135,29,FALSE),"")</f>
        <v>0.58210517838447295</v>
      </c>
      <c r="BE1001" s="1">
        <f>IFERROR(VLOOKUP(AY1001,B761:AF1135,30,FALSE),"")</f>
        <v>0</v>
      </c>
      <c r="BF1001" s="1">
        <f>IFERROR(VLOOKUP(AY1001,B761:AF1135,31,FALSE),"")</f>
        <v>0</v>
      </c>
    </row>
    <row r="1002" spans="1:58" x14ac:dyDescent="0.25">
      <c r="A1002">
        <v>2011</v>
      </c>
      <c r="B1002" t="s">
        <v>491</v>
      </c>
      <c r="C1002" t="s">
        <v>492</v>
      </c>
      <c r="D1002">
        <v>88149</v>
      </c>
      <c r="E1002">
        <v>11152</v>
      </c>
      <c r="F1002">
        <v>33986</v>
      </c>
      <c r="G1002">
        <v>43011</v>
      </c>
      <c r="H1002">
        <v>7353</v>
      </c>
      <c r="I1002">
        <v>732</v>
      </c>
      <c r="J1002">
        <v>2042</v>
      </c>
      <c r="K1002">
        <v>4579</v>
      </c>
      <c r="AA1002" s="1">
        <f t="shared" si="128"/>
        <v>1</v>
      </c>
      <c r="AB1002" s="1">
        <f t="shared" si="129"/>
        <v>9.9551203590371271E-2</v>
      </c>
      <c r="AC1002" s="1">
        <f t="shared" si="130"/>
        <v>0.2777097783217734</v>
      </c>
      <c r="AD1002" s="1">
        <f t="shared" si="131"/>
        <v>0.62273901808785526</v>
      </c>
      <c r="AY1002" s="2" t="s">
        <v>55</v>
      </c>
      <c r="AZ1002" s="3" t="s">
        <v>874</v>
      </c>
      <c r="BA1002" s="1">
        <f>IFERROR(VLOOKUP(AY1002,B761:AF1135,26,FALSE),"")</f>
        <v>1</v>
      </c>
      <c r="BB1002" s="1">
        <f>IFERROR(VLOOKUP(AY1002,B761:AF1135,27,FALSE),"")</f>
        <v>8.8737623762376233E-2</v>
      </c>
      <c r="BC1002" s="1">
        <f>IFERROR(VLOOKUP(AY1002,B761:AF1135,28,FALSE),"")</f>
        <v>0.27054455445544556</v>
      </c>
      <c r="BD1002" s="1">
        <f>IFERROR(VLOOKUP(AY1002,B761:AF1135,29,FALSE),"")</f>
        <v>0.64071782178217818</v>
      </c>
      <c r="BE1002" s="1">
        <f>IFERROR(VLOOKUP(AY1002,B761:AF1135,30,FALSE),"")</f>
        <v>0</v>
      </c>
      <c r="BF1002" s="1">
        <f>IFERROR(VLOOKUP(AY1002,B761:AF1135,31,FALSE),"")</f>
        <v>0</v>
      </c>
    </row>
    <row r="1003" spans="1:58" x14ac:dyDescent="0.25">
      <c r="A1003">
        <v>2011</v>
      </c>
      <c r="B1003" t="s">
        <v>493</v>
      </c>
      <c r="C1003" t="s">
        <v>494</v>
      </c>
      <c r="D1003">
        <v>146039</v>
      </c>
      <c r="E1003">
        <v>11112</v>
      </c>
      <c r="F1003">
        <v>46420</v>
      </c>
      <c r="G1003">
        <v>88507</v>
      </c>
      <c r="H1003">
        <v>12859</v>
      </c>
      <c r="I1003">
        <v>698</v>
      </c>
      <c r="J1003">
        <v>2642</v>
      </c>
      <c r="K1003">
        <v>9519</v>
      </c>
      <c r="AA1003" s="1">
        <f t="shared" si="128"/>
        <v>1</v>
      </c>
      <c r="AB1003" s="1">
        <f t="shared" si="129"/>
        <v>5.4281048293024339E-2</v>
      </c>
      <c r="AC1003" s="1">
        <f t="shared" si="130"/>
        <v>0.20545921144723539</v>
      </c>
      <c r="AD1003" s="1">
        <f t="shared" si="131"/>
        <v>0.74025974025974028</v>
      </c>
      <c r="AY1003" s="2" t="s">
        <v>371</v>
      </c>
      <c r="AZ1003" s="3" t="s">
        <v>874</v>
      </c>
      <c r="BA1003" s="1">
        <f>IFERROR(VLOOKUP(AY1003,B761:AF1135,26,FALSE),"")</f>
        <v>1</v>
      </c>
      <c r="BB1003" s="1">
        <f>IFERROR(VLOOKUP(AY1003,B761:AF1135,27,FALSE),"")</f>
        <v>6.0043156018388215E-2</v>
      </c>
      <c r="BC1003" s="1">
        <f>IFERROR(VLOOKUP(AY1003,B761:AF1135,28,FALSE),"")</f>
        <v>0.23960971948588047</v>
      </c>
      <c r="BD1003" s="1">
        <f>IFERROR(VLOOKUP(AY1003,B761:AF1135,29,FALSE),"")</f>
        <v>0.70034712449573133</v>
      </c>
      <c r="BE1003" s="1">
        <f>IFERROR(VLOOKUP(AY1003,B761:AF1135,30,FALSE),"")</f>
        <v>0</v>
      </c>
      <c r="BF1003" s="1">
        <f>IFERROR(VLOOKUP(AY1003,B761:AF1135,31,FALSE),"")</f>
        <v>0</v>
      </c>
    </row>
    <row r="1004" spans="1:58" x14ac:dyDescent="0.25">
      <c r="A1004">
        <v>2011</v>
      </c>
      <c r="B1004" t="s">
        <v>495</v>
      </c>
      <c r="C1004" t="s">
        <v>496</v>
      </c>
      <c r="D1004">
        <v>166468</v>
      </c>
      <c r="E1004">
        <v>17499</v>
      </c>
      <c r="F1004">
        <v>56315</v>
      </c>
      <c r="G1004">
        <v>92654</v>
      </c>
      <c r="H1004">
        <v>16171</v>
      </c>
      <c r="I1004">
        <v>1874</v>
      </c>
      <c r="J1004">
        <v>4471</v>
      </c>
      <c r="K1004">
        <v>9826</v>
      </c>
      <c r="AA1004" s="1">
        <f t="shared" si="128"/>
        <v>1</v>
      </c>
      <c r="AB1004" s="1">
        <f t="shared" si="129"/>
        <v>0.1158864634221755</v>
      </c>
      <c r="AC1004" s="1">
        <f t="shared" si="130"/>
        <v>0.27648259229484878</v>
      </c>
      <c r="AD1004" s="1">
        <f t="shared" si="131"/>
        <v>0.6076309442829757</v>
      </c>
      <c r="AY1004" s="2" t="s">
        <v>215</v>
      </c>
      <c r="AZ1004" s="3" t="s">
        <v>874</v>
      </c>
      <c r="BA1004" s="1">
        <f>IFERROR(VLOOKUP(AY1004,B761:AF1135,26,FALSE),"")</f>
        <v>1</v>
      </c>
      <c r="BB1004" s="1">
        <f>IFERROR(VLOOKUP(AY1004,B761:AF1135,27,FALSE),"")</f>
        <v>3.6417588346371731E-2</v>
      </c>
      <c r="BC1004" s="1">
        <f>IFERROR(VLOOKUP(AY1004,B761:AF1135,28,FALSE),"")</f>
        <v>0.18289722147288912</v>
      </c>
      <c r="BD1004" s="1">
        <f>IFERROR(VLOOKUP(AY1004,B761:AF1135,29,FALSE),"")</f>
        <v>0.78068519018073912</v>
      </c>
      <c r="BE1004" s="1">
        <f>IFERROR(VLOOKUP(AY1004,B761:AF1135,30,FALSE),"")</f>
        <v>0</v>
      </c>
      <c r="BF1004" s="1">
        <f>IFERROR(VLOOKUP(AY1004,B761:AF1135,31,FALSE),"")</f>
        <v>0</v>
      </c>
    </row>
    <row r="1005" spans="1:58" x14ac:dyDescent="0.25">
      <c r="A1005">
        <v>2011</v>
      </c>
      <c r="B1005" t="s">
        <v>497</v>
      </c>
      <c r="C1005" t="s">
        <v>498</v>
      </c>
      <c r="D1005">
        <v>113394</v>
      </c>
      <c r="E1005">
        <v>7905</v>
      </c>
      <c r="F1005">
        <v>33713</v>
      </c>
      <c r="G1005">
        <v>71776</v>
      </c>
      <c r="H1005">
        <v>10648</v>
      </c>
      <c r="I1005">
        <v>637</v>
      </c>
      <c r="J1005">
        <v>2247</v>
      </c>
      <c r="K1005">
        <v>7764</v>
      </c>
      <c r="AA1005" s="1">
        <f t="shared" si="128"/>
        <v>1</v>
      </c>
      <c r="AB1005" s="1">
        <f t="shared" si="129"/>
        <v>5.9823441021788132E-2</v>
      </c>
      <c r="AC1005" s="1">
        <f t="shared" si="130"/>
        <v>0.21102554470323065</v>
      </c>
      <c r="AD1005" s="1">
        <f t="shared" si="131"/>
        <v>0.72915101427498119</v>
      </c>
      <c r="AY1005" s="2" t="s">
        <v>545</v>
      </c>
      <c r="AZ1005" s="3" t="s">
        <v>874</v>
      </c>
      <c r="BA1005" s="1">
        <f>IFERROR(VLOOKUP(AY1005,B761:AF1135,26,FALSE),"")</f>
        <v>1</v>
      </c>
      <c r="BB1005" s="1">
        <f>IFERROR(VLOOKUP(AY1005,B761:AF1135,27,FALSE),"")</f>
        <v>6.4099228033654268E-2</v>
      </c>
      <c r="BC1005" s="1">
        <f>IFERROR(VLOOKUP(AY1005,B761:AF1135,28,FALSE),"")</f>
        <v>0.21875271055598924</v>
      </c>
      <c r="BD1005" s="1">
        <f>IFERROR(VLOOKUP(AY1005,B761:AF1135,29,FALSE),"")</f>
        <v>0.71714806141035647</v>
      </c>
      <c r="BE1005" s="1">
        <f>IFERROR(VLOOKUP(AY1005,B761:AF1135,30,FALSE),"")</f>
        <v>0</v>
      </c>
      <c r="BF1005" s="1">
        <f>IFERROR(VLOOKUP(AY1005,B761:AF1135,31,FALSE),"")</f>
        <v>0</v>
      </c>
    </row>
    <row r="1006" spans="1:58" x14ac:dyDescent="0.25">
      <c r="A1006">
        <v>2011</v>
      </c>
      <c r="B1006" t="s">
        <v>499</v>
      </c>
      <c r="C1006" t="s">
        <v>500</v>
      </c>
      <c r="D1006">
        <v>124266</v>
      </c>
      <c r="E1006">
        <v>10563</v>
      </c>
      <c r="F1006">
        <v>42591</v>
      </c>
      <c r="G1006">
        <v>71112</v>
      </c>
      <c r="H1006">
        <v>13129</v>
      </c>
      <c r="I1006">
        <v>985</v>
      </c>
      <c r="J1006">
        <v>3344</v>
      </c>
      <c r="K1006">
        <v>8800</v>
      </c>
      <c r="AA1006" s="1">
        <f t="shared" si="128"/>
        <v>1</v>
      </c>
      <c r="AB1006" s="1">
        <f t="shared" si="129"/>
        <v>7.5024754360575818E-2</v>
      </c>
      <c r="AC1006" s="1">
        <f t="shared" si="130"/>
        <v>0.25470332850940663</v>
      </c>
      <c r="AD1006" s="1">
        <f t="shared" si="131"/>
        <v>0.67027191713001755</v>
      </c>
      <c r="AY1006" s="2" t="s">
        <v>95</v>
      </c>
      <c r="AZ1006" s="3" t="s">
        <v>869</v>
      </c>
      <c r="BA1006" s="1">
        <f>IFERROR(VLOOKUP(AY1006,B761:AF1135,26,FALSE),"")</f>
        <v>1</v>
      </c>
      <c r="BB1006" s="1">
        <f>IFERROR(VLOOKUP(AY1006,B761:AF1135,27,FALSE),"")</f>
        <v>0.11163398692810457</v>
      </c>
      <c r="BC1006" s="1">
        <f>IFERROR(VLOOKUP(AY1006,B761:AF1135,28,FALSE),"")</f>
        <v>0.27860566448801743</v>
      </c>
      <c r="BD1006" s="1">
        <f>IFERROR(VLOOKUP(AY1006,B761:AF1135,29,FALSE),"")</f>
        <v>0.60976034858387795</v>
      </c>
      <c r="BE1006" s="1">
        <f>IFERROR(VLOOKUP(AY1006,B761:AF1135,30,FALSE),"")</f>
        <v>0</v>
      </c>
      <c r="BF1006" s="1">
        <f>IFERROR(VLOOKUP(AY1006,B761:AF1135,31,FALSE),"")</f>
        <v>0</v>
      </c>
    </row>
    <row r="1007" spans="1:58" x14ac:dyDescent="0.25">
      <c r="A1007">
        <v>2011</v>
      </c>
      <c r="B1007" t="s">
        <v>501</v>
      </c>
      <c r="C1007" t="s">
        <v>502</v>
      </c>
      <c r="D1007">
        <v>110125</v>
      </c>
      <c r="E1007">
        <v>9321</v>
      </c>
      <c r="F1007">
        <v>37434</v>
      </c>
      <c r="G1007">
        <v>63370</v>
      </c>
      <c r="H1007">
        <v>10863</v>
      </c>
      <c r="I1007">
        <v>767</v>
      </c>
      <c r="J1007">
        <v>2529</v>
      </c>
      <c r="K1007">
        <v>7567</v>
      </c>
      <c r="AA1007" s="1">
        <f t="shared" si="128"/>
        <v>1</v>
      </c>
      <c r="AB1007" s="1">
        <f t="shared" si="129"/>
        <v>7.0606646414434315E-2</v>
      </c>
      <c r="AC1007" s="1">
        <f t="shared" si="130"/>
        <v>0.23280861640430819</v>
      </c>
      <c r="AD1007" s="1">
        <f t="shared" si="131"/>
        <v>0.69658473718125746</v>
      </c>
      <c r="AY1007" s="2" t="s">
        <v>655</v>
      </c>
      <c r="AZ1007" s="3" t="s">
        <v>873</v>
      </c>
      <c r="BA1007" s="1">
        <f>IFERROR(VLOOKUP(AY1007,B761:AF1135,26,FALSE),"")</f>
        <v>1</v>
      </c>
      <c r="BB1007" s="1">
        <f>IFERROR(VLOOKUP(AY1007,B761:AF1135,27,FALSE),"")</f>
        <v>0.10203136372659299</v>
      </c>
      <c r="BC1007" s="1">
        <f>IFERROR(VLOOKUP(AY1007,B761:AF1135,28,FALSE),"")</f>
        <v>0.26731952623569111</v>
      </c>
      <c r="BD1007" s="1">
        <f>IFERROR(VLOOKUP(AY1007,B761:AF1135,29,FALSE),"")</f>
        <v>0.63064911003771584</v>
      </c>
      <c r="BE1007" s="1">
        <f>IFERROR(VLOOKUP(AY1007,B761:AF1135,30,FALSE),"")</f>
        <v>0</v>
      </c>
      <c r="BF1007" s="1">
        <f>IFERROR(VLOOKUP(AY1007,B761:AF1135,31,FALSE),"")</f>
        <v>0</v>
      </c>
    </row>
    <row r="1008" spans="1:58" x14ac:dyDescent="0.25">
      <c r="A1008">
        <v>2011</v>
      </c>
      <c r="B1008" t="s">
        <v>503</v>
      </c>
      <c r="C1008" t="s">
        <v>504</v>
      </c>
      <c r="D1008">
        <v>81766</v>
      </c>
      <c r="E1008">
        <v>14068</v>
      </c>
      <c r="F1008">
        <v>36784</v>
      </c>
      <c r="G1008">
        <v>30914</v>
      </c>
      <c r="H1008">
        <v>8915</v>
      </c>
      <c r="I1008">
        <v>1692</v>
      </c>
      <c r="J1008">
        <v>3209</v>
      </c>
      <c r="K1008">
        <v>4014</v>
      </c>
      <c r="AA1008" s="1">
        <f t="shared" si="128"/>
        <v>1</v>
      </c>
      <c r="AB1008" s="1">
        <f t="shared" si="129"/>
        <v>0.18979248457655637</v>
      </c>
      <c r="AC1008" s="1">
        <f t="shared" si="130"/>
        <v>0.3599551318003365</v>
      </c>
      <c r="AD1008" s="1">
        <f t="shared" si="131"/>
        <v>0.4502523836231071</v>
      </c>
      <c r="AY1008" s="2" t="s">
        <v>249</v>
      </c>
      <c r="AZ1008" s="4" t="s">
        <v>872</v>
      </c>
      <c r="BA1008" s="1">
        <f>IFERROR(VLOOKUP(AY1008,B761:AF1135,26,FALSE),"")</f>
        <v>1</v>
      </c>
      <c r="BB1008" s="1">
        <f>IFERROR(VLOOKUP(AY1008,B761:AF1135,27,FALSE),"")</f>
        <v>6.5197428833792467E-2</v>
      </c>
      <c r="BC1008" s="1">
        <f>IFERROR(VLOOKUP(AY1008,B761:AF1135,28,FALSE),"")</f>
        <v>0.2056932966023875</v>
      </c>
      <c r="BD1008" s="1">
        <f>IFERROR(VLOOKUP(AY1008,B761:AF1135,29,FALSE),"")</f>
        <v>0.72910927456382002</v>
      </c>
      <c r="BE1008" s="1">
        <f>IFERROR(VLOOKUP(AY1008,B761:AF1135,30,FALSE),"")</f>
        <v>0</v>
      </c>
      <c r="BF1008" s="1">
        <f>IFERROR(VLOOKUP(AY1008,B761:AF1135,31,FALSE),"")</f>
        <v>0</v>
      </c>
    </row>
    <row r="1009" spans="1:58" x14ac:dyDescent="0.25">
      <c r="A1009">
        <v>2011</v>
      </c>
      <c r="B1009" t="s">
        <v>505</v>
      </c>
      <c r="C1009" t="s">
        <v>506</v>
      </c>
      <c r="D1009">
        <v>89369</v>
      </c>
      <c r="E1009">
        <v>4267</v>
      </c>
      <c r="F1009">
        <v>23872</v>
      </c>
      <c r="G1009">
        <v>61230</v>
      </c>
      <c r="H1009">
        <v>7806</v>
      </c>
      <c r="I1009">
        <v>276</v>
      </c>
      <c r="J1009">
        <v>1318</v>
      </c>
      <c r="K1009">
        <v>6212</v>
      </c>
      <c r="AA1009" s="1">
        <f t="shared" si="128"/>
        <v>1</v>
      </c>
      <c r="AB1009" s="1">
        <f t="shared" si="129"/>
        <v>3.5357417371252885E-2</v>
      </c>
      <c r="AC1009" s="1">
        <f t="shared" si="130"/>
        <v>0.16884447860620036</v>
      </c>
      <c r="AD1009" s="1">
        <f t="shared" si="131"/>
        <v>0.7957981040225468</v>
      </c>
      <c r="AY1009" s="2" t="s">
        <v>29</v>
      </c>
      <c r="AZ1009" s="3" t="s">
        <v>870</v>
      </c>
      <c r="BA1009" s="1">
        <f>IFERROR(VLOOKUP(AY1009,B761:AF1135,26,FALSE),"")</f>
        <v>1</v>
      </c>
      <c r="BB1009" s="1">
        <f>IFERROR(VLOOKUP(AY1009,B761:AF1135,27,FALSE),"")</f>
        <v>0.2818198016273683</v>
      </c>
      <c r="BC1009" s="1">
        <f>IFERROR(VLOOKUP(AY1009,B761:AF1135,28,FALSE),"")</f>
        <v>0.3472708914889826</v>
      </c>
      <c r="BD1009" s="1">
        <f>IFERROR(VLOOKUP(AY1009,B761:AF1135,29,FALSE),"")</f>
        <v>0.37090930688364909</v>
      </c>
      <c r="BE1009" s="1">
        <f>IFERROR(VLOOKUP(AY1009,B761:AF1135,30,FALSE),"")</f>
        <v>0</v>
      </c>
      <c r="BF1009" s="1">
        <f>IFERROR(VLOOKUP(AY1009,B761:AF1135,31,FALSE),"")</f>
        <v>0</v>
      </c>
    </row>
    <row r="1010" spans="1:58" x14ac:dyDescent="0.25">
      <c r="A1010">
        <v>2011</v>
      </c>
      <c r="B1010" t="s">
        <v>507</v>
      </c>
      <c r="C1010" t="s">
        <v>508</v>
      </c>
      <c r="D1010">
        <v>119422</v>
      </c>
      <c r="E1010">
        <v>18174</v>
      </c>
      <c r="F1010">
        <v>45070</v>
      </c>
      <c r="G1010">
        <v>56178</v>
      </c>
      <c r="H1010">
        <v>12769</v>
      </c>
      <c r="I1010">
        <v>1840</v>
      </c>
      <c r="J1010">
        <v>3586</v>
      </c>
      <c r="K1010">
        <v>7343</v>
      </c>
      <c r="AA1010" s="1">
        <f t="shared" si="128"/>
        <v>1</v>
      </c>
      <c r="AB1010" s="1">
        <f t="shared" si="129"/>
        <v>0.14409898974077845</v>
      </c>
      <c r="AC1010" s="1">
        <f t="shared" si="130"/>
        <v>0.28083640065784321</v>
      </c>
      <c r="AD1010" s="1">
        <f t="shared" si="131"/>
        <v>0.57506460960137828</v>
      </c>
      <c r="AY1010" s="2" t="s">
        <v>469</v>
      </c>
      <c r="AZ1010" s="3" t="s">
        <v>869</v>
      </c>
      <c r="BA1010" s="1">
        <f>IFERROR(VLOOKUP(AY1010,B761:AF1135,26,FALSE),"")</f>
        <v>1</v>
      </c>
      <c r="BB1010" s="1">
        <f>IFERROR(VLOOKUP(AY1010,B761:AF1135,27,FALSE),"")</f>
        <v>0.27305847508714909</v>
      </c>
      <c r="BC1010" s="1">
        <f>IFERROR(VLOOKUP(AY1010,B761:AF1135,28,FALSE),"")</f>
        <v>0.33989463476004506</v>
      </c>
      <c r="BD1010" s="1">
        <f>IFERROR(VLOOKUP(AY1010,B761:AF1135,29,FALSE),"")</f>
        <v>0.3870468901528058</v>
      </c>
      <c r="BE1010" s="1">
        <f>IFERROR(VLOOKUP(AY1010,B761:AF1135,30,FALSE),"")</f>
        <v>0</v>
      </c>
      <c r="BF1010" s="1">
        <f>IFERROR(VLOOKUP(AY1010,B761:AF1135,31,FALSE),"")</f>
        <v>0</v>
      </c>
    </row>
    <row r="1011" spans="1:58" x14ac:dyDescent="0.25">
      <c r="A1011">
        <v>2011</v>
      </c>
      <c r="B1011" t="s">
        <v>509</v>
      </c>
      <c r="C1011" t="s">
        <v>510</v>
      </c>
      <c r="D1011">
        <v>173491</v>
      </c>
      <c r="E1011">
        <v>14813</v>
      </c>
      <c r="F1011">
        <v>59976</v>
      </c>
      <c r="G1011">
        <v>98702</v>
      </c>
      <c r="H1011">
        <v>15411</v>
      </c>
      <c r="I1011">
        <v>1069</v>
      </c>
      <c r="J1011">
        <v>3565</v>
      </c>
      <c r="K1011">
        <v>10777</v>
      </c>
      <c r="AA1011" s="1">
        <f t="shared" si="128"/>
        <v>1</v>
      </c>
      <c r="AB1011" s="1">
        <f t="shared" si="129"/>
        <v>6.9366037246122905E-2</v>
      </c>
      <c r="AC1011" s="1">
        <f t="shared" si="130"/>
        <v>0.23132827201349684</v>
      </c>
      <c r="AD1011" s="1">
        <f t="shared" si="131"/>
        <v>0.69930569074038029</v>
      </c>
      <c r="AY1011" s="2" t="s">
        <v>301</v>
      </c>
      <c r="AZ1011" s="3" t="s">
        <v>869</v>
      </c>
      <c r="BA1011" s="1">
        <f>IFERROR(VLOOKUP(AY1011,B761:AF1135,26,FALSE),"")</f>
        <v>1</v>
      </c>
      <c r="BB1011" s="1">
        <f>IFERROR(VLOOKUP(AY1011,B761:AF1135,27,FALSE),"")</f>
        <v>0.21353842673754453</v>
      </c>
      <c r="BC1011" s="1">
        <f>IFERROR(VLOOKUP(AY1011,B761:AF1135,28,FALSE),"")</f>
        <v>0.32709381892212858</v>
      </c>
      <c r="BD1011" s="1">
        <f>IFERROR(VLOOKUP(AY1011,B761:AF1135,29,FALSE),"")</f>
        <v>0.45936775434032689</v>
      </c>
      <c r="BE1011" s="1">
        <f>IFERROR(VLOOKUP(AY1011,B761:AF1135,30,FALSE),"")</f>
        <v>0</v>
      </c>
      <c r="BF1011" s="1">
        <f>IFERROR(VLOOKUP(AY1011,B761:AF1135,31,FALSE),"")</f>
        <v>0</v>
      </c>
    </row>
    <row r="1012" spans="1:58" x14ac:dyDescent="0.25">
      <c r="A1012">
        <v>2011</v>
      </c>
      <c r="B1012" t="s">
        <v>511</v>
      </c>
      <c r="C1012" t="s">
        <v>512</v>
      </c>
      <c r="D1012">
        <v>91890</v>
      </c>
      <c r="E1012">
        <v>10827</v>
      </c>
      <c r="F1012">
        <v>35440</v>
      </c>
      <c r="G1012">
        <v>45623</v>
      </c>
      <c r="H1012">
        <v>10787</v>
      </c>
      <c r="I1012">
        <v>1295</v>
      </c>
      <c r="J1012">
        <v>3549</v>
      </c>
      <c r="K1012">
        <v>5943</v>
      </c>
      <c r="AA1012" s="1">
        <f t="shared" si="128"/>
        <v>1</v>
      </c>
      <c r="AB1012" s="1">
        <f t="shared" si="129"/>
        <v>0.12005191434133679</v>
      </c>
      <c r="AC1012" s="1">
        <f t="shared" si="130"/>
        <v>0.32900713822193384</v>
      </c>
      <c r="AD1012" s="1">
        <f t="shared" si="131"/>
        <v>0.55094094743672939</v>
      </c>
      <c r="AY1012" s="2" t="s">
        <v>407</v>
      </c>
      <c r="AZ1012" s="3" t="s">
        <v>870</v>
      </c>
      <c r="BA1012" s="1">
        <f>IFERROR(VLOOKUP(AY1012,B761:AF1135,26,FALSE),"")</f>
        <v>1</v>
      </c>
      <c r="BB1012" s="1">
        <f>IFERROR(VLOOKUP(AY1012,B761:AF1135,27,FALSE),"")</f>
        <v>0.58664026620465859</v>
      </c>
      <c r="BC1012" s="1">
        <f>IFERROR(VLOOKUP(AY1012,B761:AF1135,28,FALSE),"")</f>
        <v>0.30401782031185548</v>
      </c>
      <c r="BD1012" s="1">
        <f>IFERROR(VLOOKUP(AY1012,B761:AF1135,29,FALSE),"")</f>
        <v>0.10934191348348596</v>
      </c>
      <c r="BE1012" s="1">
        <f>IFERROR(VLOOKUP(AY1012,B761:AF1135,30,FALSE),"")</f>
        <v>0</v>
      </c>
      <c r="BF1012" s="1">
        <f>IFERROR(VLOOKUP(AY1012,B761:AF1135,31,FALSE),"")</f>
        <v>0</v>
      </c>
    </row>
    <row r="1013" spans="1:58" x14ac:dyDescent="0.25">
      <c r="A1013">
        <v>2011</v>
      </c>
      <c r="B1013" t="s">
        <v>513</v>
      </c>
      <c r="C1013" t="s">
        <v>514</v>
      </c>
      <c r="D1013">
        <v>114478</v>
      </c>
      <c r="E1013">
        <v>10557</v>
      </c>
      <c r="F1013">
        <v>37246</v>
      </c>
      <c r="G1013">
        <v>66675</v>
      </c>
      <c r="H1013">
        <v>10935</v>
      </c>
      <c r="I1013">
        <v>1071</v>
      </c>
      <c r="J1013">
        <v>2636</v>
      </c>
      <c r="K1013">
        <v>7228</v>
      </c>
      <c r="AA1013" s="1">
        <f t="shared" si="128"/>
        <v>1</v>
      </c>
      <c r="AB1013" s="1">
        <f t="shared" si="129"/>
        <v>9.7942386831275721E-2</v>
      </c>
      <c r="AC1013" s="1">
        <f t="shared" si="130"/>
        <v>0.24106081390032008</v>
      </c>
      <c r="AD1013" s="1">
        <f t="shared" si="131"/>
        <v>0.66099679926840416</v>
      </c>
      <c r="AY1013" s="2" t="s">
        <v>563</v>
      </c>
      <c r="AZ1013" s="3" t="s">
        <v>870</v>
      </c>
      <c r="BA1013" s="1">
        <f>IFERROR(VLOOKUP(AY1013,B761:AF1135,26,FALSE),"")</f>
        <v>1</v>
      </c>
      <c r="BB1013" s="1">
        <f>IFERROR(VLOOKUP(AY1013,B761:AF1135,27,FALSE),"")</f>
        <v>8.3555650410841953E-2</v>
      </c>
      <c r="BC1013" s="1">
        <f>IFERROR(VLOOKUP(AY1013,B761:AF1135,28,FALSE),"")</f>
        <v>0.23284601429943441</v>
      </c>
      <c r="BD1013" s="1">
        <f>IFERROR(VLOOKUP(AY1013,B761:AF1135,29,FALSE),"")</f>
        <v>0.68359833528972358</v>
      </c>
      <c r="BE1013" s="1">
        <f>IFERROR(VLOOKUP(AY1013,B761:AF1135,30,FALSE),"")</f>
        <v>0</v>
      </c>
      <c r="BF1013" s="1">
        <f>IFERROR(VLOOKUP(AY1013,B761:AF1135,31,FALSE),"")</f>
        <v>0</v>
      </c>
    </row>
    <row r="1014" spans="1:58" x14ac:dyDescent="0.25">
      <c r="A1014">
        <v>2011</v>
      </c>
      <c r="B1014" t="s">
        <v>515</v>
      </c>
      <c r="C1014" t="s">
        <v>516</v>
      </c>
      <c r="D1014">
        <v>111542</v>
      </c>
      <c r="E1014">
        <v>10552</v>
      </c>
      <c r="F1014">
        <v>36393</v>
      </c>
      <c r="G1014">
        <v>64597</v>
      </c>
      <c r="H1014">
        <v>11718</v>
      </c>
      <c r="I1014">
        <v>1575</v>
      </c>
      <c r="J1014">
        <v>3029</v>
      </c>
      <c r="K1014">
        <v>7114</v>
      </c>
      <c r="AA1014" s="1">
        <f t="shared" si="128"/>
        <v>1</v>
      </c>
      <c r="AB1014" s="1">
        <f t="shared" si="129"/>
        <v>0.13440860215053763</v>
      </c>
      <c r="AC1014" s="1">
        <f t="shared" si="130"/>
        <v>0.25849121010411336</v>
      </c>
      <c r="AD1014" s="1">
        <f t="shared" si="131"/>
        <v>0.60710018774534902</v>
      </c>
      <c r="AY1014" s="2" t="s">
        <v>349</v>
      </c>
      <c r="AZ1014" s="4" t="s">
        <v>872</v>
      </c>
      <c r="BA1014" s="1">
        <f>IFERROR(VLOOKUP(AY1014,B761:AF1135,26,FALSE),"")</f>
        <v>1</v>
      </c>
      <c r="BB1014" s="1">
        <f>IFERROR(VLOOKUP(AY1014,B761:AF1135,27,FALSE),"")</f>
        <v>8.2538399353274047E-2</v>
      </c>
      <c r="BC1014" s="1">
        <f>IFERROR(VLOOKUP(AY1014,B761:AF1135,28,FALSE),"")</f>
        <v>0.24292643492320129</v>
      </c>
      <c r="BD1014" s="1">
        <f>IFERROR(VLOOKUP(AY1014,B761:AF1135,29,FALSE),"")</f>
        <v>0.67453516572352468</v>
      </c>
      <c r="BE1014" s="1">
        <f>IFERROR(VLOOKUP(AY1014,B761:AF1135,30,FALSE),"")</f>
        <v>0</v>
      </c>
      <c r="BF1014" s="1">
        <f>IFERROR(VLOOKUP(AY1014,B761:AF1135,31,FALSE),"")</f>
        <v>0</v>
      </c>
    </row>
    <row r="1015" spans="1:58" x14ac:dyDescent="0.25">
      <c r="A1015">
        <v>2011</v>
      </c>
      <c r="B1015" t="s">
        <v>517</v>
      </c>
      <c r="C1015" t="s">
        <v>518</v>
      </c>
      <c r="D1015">
        <v>116993</v>
      </c>
      <c r="E1015">
        <v>12923</v>
      </c>
      <c r="F1015">
        <v>42895</v>
      </c>
      <c r="G1015">
        <v>61175</v>
      </c>
      <c r="H1015">
        <v>12142</v>
      </c>
      <c r="I1015">
        <v>1431</v>
      </c>
      <c r="J1015">
        <v>3424</v>
      </c>
      <c r="K1015">
        <v>7287</v>
      </c>
      <c r="AA1015" s="1">
        <f t="shared" si="128"/>
        <v>1</v>
      </c>
      <c r="AB1015" s="1">
        <f t="shared" si="129"/>
        <v>0.11785537802668423</v>
      </c>
      <c r="AC1015" s="1">
        <f t="shared" si="130"/>
        <v>0.28199637621479162</v>
      </c>
      <c r="AD1015" s="1">
        <f t="shared" si="131"/>
        <v>0.6001482457585241</v>
      </c>
      <c r="AY1015" s="2" t="s">
        <v>381</v>
      </c>
      <c r="AZ1015" s="3" t="s">
        <v>873</v>
      </c>
      <c r="BA1015" s="1">
        <f>IFERROR(VLOOKUP(AY1015,B761:AF1135,26,FALSE),"")</f>
        <v>1</v>
      </c>
      <c r="BB1015" s="1">
        <f>IFERROR(VLOOKUP(AY1015,B761:AF1135,27,FALSE),"")</f>
        <v>0.11434377020411933</v>
      </c>
      <c r="BC1015" s="1">
        <f>IFERROR(VLOOKUP(AY1015,B761:AF1135,28,FALSE),"")</f>
        <v>0.30266925279394108</v>
      </c>
      <c r="BD1015" s="1">
        <f>IFERROR(VLOOKUP(AY1015,B761:AF1135,29,FALSE),"")</f>
        <v>0.58298697700193958</v>
      </c>
      <c r="BE1015" s="1">
        <f>IFERROR(VLOOKUP(AY1015,B761:AF1135,30,FALSE),"")</f>
        <v>0</v>
      </c>
      <c r="BF1015" s="1">
        <f>IFERROR(VLOOKUP(AY1015,B761:AF1135,31,FALSE),"")</f>
        <v>0</v>
      </c>
    </row>
    <row r="1016" spans="1:58" x14ac:dyDescent="0.25">
      <c r="A1016">
        <v>2011</v>
      </c>
      <c r="B1016" t="s">
        <v>519</v>
      </c>
      <c r="C1016" t="s">
        <v>520</v>
      </c>
      <c r="D1016">
        <v>142562</v>
      </c>
      <c r="E1016">
        <v>24389</v>
      </c>
      <c r="F1016">
        <v>56369</v>
      </c>
      <c r="G1016">
        <v>61804</v>
      </c>
      <c r="H1016">
        <v>22140</v>
      </c>
      <c r="I1016">
        <v>5892</v>
      </c>
      <c r="J1016">
        <v>6886</v>
      </c>
      <c r="K1016">
        <v>9362</v>
      </c>
      <c r="AA1016" s="1">
        <f t="shared" si="128"/>
        <v>1</v>
      </c>
      <c r="AB1016" s="1">
        <f t="shared" si="129"/>
        <v>0.26612466124661249</v>
      </c>
      <c r="AC1016" s="1">
        <f t="shared" si="130"/>
        <v>0.31102077687443541</v>
      </c>
      <c r="AD1016" s="1">
        <f t="shared" si="131"/>
        <v>0.4228545618789521</v>
      </c>
      <c r="AY1016" s="2" t="s">
        <v>107</v>
      </c>
      <c r="AZ1016" s="3" t="s">
        <v>870</v>
      </c>
      <c r="BA1016" s="1">
        <f>IFERROR(VLOOKUP(AY1016,B761:AF1135,26,FALSE),"")</f>
        <v>1</v>
      </c>
      <c r="BB1016" s="1">
        <f>IFERROR(VLOOKUP(AY1016,B761:AF1135,27,FALSE),"")</f>
        <v>0.21365960555149743</v>
      </c>
      <c r="BC1016" s="1">
        <f>IFERROR(VLOOKUP(AY1016,B761:AF1135,28,FALSE),"")</f>
        <v>0.32072419910257749</v>
      </c>
      <c r="BD1016" s="1">
        <f>IFERROR(VLOOKUP(AY1016,B761:AF1135,29,FALSE),"")</f>
        <v>0.46561619534592508</v>
      </c>
      <c r="BE1016" s="1">
        <f>IFERROR(VLOOKUP(AY1016,B761:AF1135,30,FALSE),"")</f>
        <v>0</v>
      </c>
      <c r="BF1016" s="1">
        <f>IFERROR(VLOOKUP(AY1016,B761:AF1135,31,FALSE),"")</f>
        <v>0</v>
      </c>
    </row>
    <row r="1017" spans="1:58" x14ac:dyDescent="0.25">
      <c r="A1017">
        <v>2011</v>
      </c>
      <c r="B1017" t="s">
        <v>521</v>
      </c>
      <c r="C1017" t="s">
        <v>522</v>
      </c>
      <c r="D1017">
        <v>96376</v>
      </c>
      <c r="E1017">
        <v>12971</v>
      </c>
      <c r="F1017">
        <v>39260</v>
      </c>
      <c r="G1017">
        <v>44145</v>
      </c>
      <c r="H1017">
        <v>10817</v>
      </c>
      <c r="I1017">
        <v>1496</v>
      </c>
      <c r="J1017">
        <v>3390</v>
      </c>
      <c r="K1017">
        <v>5931</v>
      </c>
      <c r="AA1017" s="1">
        <f t="shared" si="128"/>
        <v>1</v>
      </c>
      <c r="AB1017" s="1">
        <f t="shared" si="129"/>
        <v>0.13830082277895905</v>
      </c>
      <c r="AC1017" s="1">
        <f t="shared" si="130"/>
        <v>0.31339558102986043</v>
      </c>
      <c r="AD1017" s="1">
        <f t="shared" si="131"/>
        <v>0.54830359619118052</v>
      </c>
      <c r="AY1017" s="2" t="s">
        <v>251</v>
      </c>
      <c r="AZ1017" s="4" t="s">
        <v>872</v>
      </c>
      <c r="BA1017" s="1">
        <f>IFERROR(VLOOKUP(AY1017,B761:AF1135,26,FALSE),"")</f>
        <v>1</v>
      </c>
      <c r="BB1017" s="1">
        <f>IFERROR(VLOOKUP(AY1017,B761:AF1135,27,FALSE),"")</f>
        <v>0.14949449895926256</v>
      </c>
      <c r="BC1017" s="1">
        <f>IFERROR(VLOOKUP(AY1017,B761:AF1135,28,FALSE),"")</f>
        <v>0.27980969372584003</v>
      </c>
      <c r="BD1017" s="1">
        <f>IFERROR(VLOOKUP(AY1017,B761:AF1135,29,FALSE),"")</f>
        <v>0.57069580731489744</v>
      </c>
      <c r="BE1017" s="1">
        <f>IFERROR(VLOOKUP(AY1017,B761:AF1135,30,FALSE),"")</f>
        <v>0</v>
      </c>
      <c r="BF1017" s="1">
        <f>IFERROR(VLOOKUP(AY1017,B761:AF1135,31,FALSE),"")</f>
        <v>0</v>
      </c>
    </row>
    <row r="1018" spans="1:58" x14ac:dyDescent="0.25">
      <c r="A1018">
        <v>2011</v>
      </c>
      <c r="B1018" t="s">
        <v>523</v>
      </c>
      <c r="C1018" t="s">
        <v>524</v>
      </c>
      <c r="D1018">
        <v>109462</v>
      </c>
      <c r="E1018">
        <v>18774</v>
      </c>
      <c r="F1018">
        <v>44578</v>
      </c>
      <c r="G1018">
        <v>46110</v>
      </c>
      <c r="H1018">
        <v>11072</v>
      </c>
      <c r="I1018">
        <v>1884</v>
      </c>
      <c r="J1018">
        <v>3432</v>
      </c>
      <c r="K1018">
        <v>5756</v>
      </c>
      <c r="AA1018" s="1">
        <f t="shared" ref="AA1018:AA1081" si="132">H1018/$H1018</f>
        <v>1</v>
      </c>
      <c r="AB1018" s="1">
        <f t="shared" ref="AB1018:AB1081" si="133">I1018/$H1018</f>
        <v>0.17015895953757226</v>
      </c>
      <c r="AC1018" s="1">
        <f t="shared" ref="AC1018:AC1081" si="134">J1018/$H1018</f>
        <v>0.30997109826589597</v>
      </c>
      <c r="AD1018" s="1">
        <f t="shared" ref="AD1018:AD1081" si="135">K1018/$H1018</f>
        <v>0.51986994219653182</v>
      </c>
      <c r="AY1018" s="2" t="s">
        <v>253</v>
      </c>
      <c r="AZ1018" s="3" t="s">
        <v>873</v>
      </c>
      <c r="BA1018" s="1">
        <f>IFERROR(VLOOKUP(AY1018,B761:AF1135,26,FALSE),"")</f>
        <v>1</v>
      </c>
      <c r="BB1018" s="1">
        <f>IFERROR(VLOOKUP(AY1018,B761:AF1135,27,FALSE),"")</f>
        <v>7.9600351339481776E-2</v>
      </c>
      <c r="BC1018" s="1">
        <f>IFERROR(VLOOKUP(AY1018,B761:AF1135,28,FALSE),"")</f>
        <v>0.2440711462450593</v>
      </c>
      <c r="BD1018" s="1">
        <f>IFERROR(VLOOKUP(AY1018,B761:AF1135,29,FALSE),"")</f>
        <v>0.67632850241545894</v>
      </c>
      <c r="BE1018" s="1">
        <f>IFERROR(VLOOKUP(AY1018,B761:AF1135,30,FALSE),"")</f>
        <v>0</v>
      </c>
      <c r="BF1018" s="1">
        <f>IFERROR(VLOOKUP(AY1018,B761:AF1135,31,FALSE),"")</f>
        <v>0</v>
      </c>
    </row>
    <row r="1019" spans="1:58" x14ac:dyDescent="0.25">
      <c r="A1019">
        <v>2011</v>
      </c>
      <c r="B1019" t="s">
        <v>525</v>
      </c>
      <c r="C1019" t="s">
        <v>526</v>
      </c>
      <c r="D1019">
        <v>100976</v>
      </c>
      <c r="E1019">
        <v>16559</v>
      </c>
      <c r="F1019">
        <v>38168</v>
      </c>
      <c r="G1019">
        <v>46249</v>
      </c>
      <c r="H1019">
        <v>11849</v>
      </c>
      <c r="I1019">
        <v>1938</v>
      </c>
      <c r="J1019">
        <v>3449</v>
      </c>
      <c r="K1019">
        <v>6462</v>
      </c>
      <c r="AA1019" s="1">
        <f t="shared" si="132"/>
        <v>1</v>
      </c>
      <c r="AB1019" s="1">
        <f t="shared" si="133"/>
        <v>0.16355810616929697</v>
      </c>
      <c r="AC1019" s="1">
        <f t="shared" si="134"/>
        <v>0.29107941598447129</v>
      </c>
      <c r="AD1019" s="1">
        <f t="shared" si="135"/>
        <v>0.54536247784623171</v>
      </c>
      <c r="AY1019" s="2" t="s">
        <v>351</v>
      </c>
      <c r="AZ1019" s="3" t="s">
        <v>871</v>
      </c>
      <c r="BA1019" s="1">
        <f>IFERROR(VLOOKUP(AY1019,B761:AF1135,26,FALSE),"")</f>
        <v>1</v>
      </c>
      <c r="BB1019" s="1">
        <f>IFERROR(VLOOKUP(AY1019,B761:AF1135,27,FALSE),"")</f>
        <v>0.15793208312214901</v>
      </c>
      <c r="BC1019" s="1">
        <f>IFERROR(VLOOKUP(AY1019,B761:AF1135,28,FALSE),"")</f>
        <v>0.31241763811454637</v>
      </c>
      <c r="BD1019" s="1">
        <f>IFERROR(VLOOKUP(AY1019,B761:AF1135,29,FALSE),"")</f>
        <v>0.52965027876330462</v>
      </c>
      <c r="BE1019" s="1">
        <f>IFERROR(VLOOKUP(AY1019,B761:AF1135,30,FALSE),"")</f>
        <v>0</v>
      </c>
      <c r="BF1019" s="1">
        <f>IFERROR(VLOOKUP(AY1019,B761:AF1135,31,FALSE),"")</f>
        <v>0</v>
      </c>
    </row>
    <row r="1020" spans="1:58" x14ac:dyDescent="0.25">
      <c r="A1020">
        <v>2011</v>
      </c>
      <c r="B1020" t="s">
        <v>527</v>
      </c>
      <c r="C1020" t="s">
        <v>528</v>
      </c>
      <c r="D1020">
        <v>152445</v>
      </c>
      <c r="E1020">
        <v>16982</v>
      </c>
      <c r="F1020">
        <v>53458</v>
      </c>
      <c r="G1020">
        <v>82005</v>
      </c>
      <c r="H1020">
        <v>15543</v>
      </c>
      <c r="I1020">
        <v>1928</v>
      </c>
      <c r="J1020">
        <v>4167</v>
      </c>
      <c r="K1020">
        <v>9448</v>
      </c>
      <c r="AA1020" s="1">
        <f t="shared" si="132"/>
        <v>1</v>
      </c>
      <c r="AB1020" s="1">
        <f t="shared" si="133"/>
        <v>0.12404297754616225</v>
      </c>
      <c r="AC1020" s="1">
        <f t="shared" si="134"/>
        <v>0.26809496236247826</v>
      </c>
      <c r="AD1020" s="1">
        <f t="shared" si="135"/>
        <v>0.60786206009135946</v>
      </c>
      <c r="AY1020" s="2" t="s">
        <v>69</v>
      </c>
      <c r="AZ1020" s="3" t="s">
        <v>870</v>
      </c>
      <c r="BA1020" s="1">
        <f>IFERROR(VLOOKUP(AY1020,B761:AF1135,26,FALSE),"")</f>
        <v>1</v>
      </c>
      <c r="BB1020" s="1">
        <f>IFERROR(VLOOKUP(AY1020,B761:AF1135,27,FALSE),"")</f>
        <v>0.15128006206361522</v>
      </c>
      <c r="BC1020" s="1">
        <f>IFERROR(VLOOKUP(AY1020,B761:AF1135,28,FALSE),"")</f>
        <v>0.29564849425206291</v>
      </c>
      <c r="BD1020" s="1">
        <f>IFERROR(VLOOKUP(AY1020,B761:AF1135,29,FALSE),"")</f>
        <v>0.55307144368432193</v>
      </c>
      <c r="BE1020" s="1">
        <f>IFERROR(VLOOKUP(AY1020,B761:AF1135,30,FALSE),"")</f>
        <v>0</v>
      </c>
      <c r="BF1020" s="1">
        <f>IFERROR(VLOOKUP(AY1020,B761:AF1135,31,FALSE),"")</f>
        <v>0</v>
      </c>
    </row>
    <row r="1021" spans="1:58" x14ac:dyDescent="0.25">
      <c r="A1021">
        <v>2011</v>
      </c>
      <c r="B1021" t="s">
        <v>529</v>
      </c>
      <c r="C1021" t="s">
        <v>530</v>
      </c>
      <c r="D1021">
        <v>113622</v>
      </c>
      <c r="E1021">
        <v>9338</v>
      </c>
      <c r="F1021">
        <v>38224</v>
      </c>
      <c r="G1021">
        <v>66060</v>
      </c>
      <c r="H1021">
        <v>10390</v>
      </c>
      <c r="I1021">
        <v>735</v>
      </c>
      <c r="J1021">
        <v>2262</v>
      </c>
      <c r="K1021">
        <v>7393</v>
      </c>
      <c r="AA1021" s="1">
        <f t="shared" si="132"/>
        <v>1</v>
      </c>
      <c r="AB1021" s="1">
        <f t="shared" si="133"/>
        <v>7.0741097208854672E-2</v>
      </c>
      <c r="AC1021" s="1">
        <f t="shared" si="134"/>
        <v>0.21770933589990377</v>
      </c>
      <c r="AD1021" s="1">
        <f t="shared" si="135"/>
        <v>0.7115495668912416</v>
      </c>
      <c r="AY1021" s="2" t="s">
        <v>21</v>
      </c>
      <c r="AZ1021" s="3" t="s">
        <v>869</v>
      </c>
      <c r="BA1021" s="1">
        <f>IFERROR(VLOOKUP(AY1021,B761:AF1135,26,FALSE),"")</f>
        <v>1</v>
      </c>
      <c r="BB1021" s="1">
        <f>IFERROR(VLOOKUP(AY1021,B761:AF1135,27,FALSE),"")</f>
        <v>0.21521335807050093</v>
      </c>
      <c r="BC1021" s="1">
        <f>IFERROR(VLOOKUP(AY1021,B761:AF1135,28,FALSE),"")</f>
        <v>0.30091859360152046</v>
      </c>
      <c r="BD1021" s="1">
        <f>IFERROR(VLOOKUP(AY1021,B761:AF1135,29,FALSE),"")</f>
        <v>0.48386804832797864</v>
      </c>
      <c r="BE1021" s="1">
        <f>IFERROR(VLOOKUP(AY1021,B761:AF1135,30,FALSE),"")</f>
        <v>0</v>
      </c>
      <c r="BF1021" s="1">
        <f>IFERROR(VLOOKUP(AY1021,B761:AF1135,31,FALSE),"")</f>
        <v>0</v>
      </c>
    </row>
    <row r="1022" spans="1:58" x14ac:dyDescent="0.25">
      <c r="A1022">
        <v>2011</v>
      </c>
      <c r="B1022" t="s">
        <v>531</v>
      </c>
      <c r="C1022" t="s">
        <v>532</v>
      </c>
      <c r="D1022">
        <v>106151</v>
      </c>
      <c r="E1022">
        <v>18030</v>
      </c>
      <c r="F1022">
        <v>43466</v>
      </c>
      <c r="G1022">
        <v>44655</v>
      </c>
      <c r="H1022">
        <v>11235</v>
      </c>
      <c r="I1022">
        <v>2059</v>
      </c>
      <c r="J1022">
        <v>3544</v>
      </c>
      <c r="K1022">
        <v>5632</v>
      </c>
      <c r="AA1022" s="1">
        <f t="shared" si="132"/>
        <v>1</v>
      </c>
      <c r="AB1022" s="1">
        <f t="shared" si="133"/>
        <v>0.18326657765910101</v>
      </c>
      <c r="AC1022" s="1">
        <f t="shared" si="134"/>
        <v>0.31544281263907431</v>
      </c>
      <c r="AD1022" s="1">
        <f t="shared" si="135"/>
        <v>0.50129060970182471</v>
      </c>
      <c r="AY1022" s="2" t="s">
        <v>237</v>
      </c>
      <c r="AZ1022" s="3" t="s">
        <v>869</v>
      </c>
      <c r="BA1022" s="1">
        <f>IFERROR(VLOOKUP(AY1022,B761:AF1135,26,FALSE),"")</f>
        <v>1</v>
      </c>
      <c r="BB1022" s="1">
        <f>IFERROR(VLOOKUP(AY1022,B761:AF1135,27,FALSE),"")</f>
        <v>0.26641148325358854</v>
      </c>
      <c r="BC1022" s="1">
        <f>IFERROR(VLOOKUP(AY1022,B761:AF1135,28,FALSE),"")</f>
        <v>0.34229665071770338</v>
      </c>
      <c r="BD1022" s="1">
        <f>IFERROR(VLOOKUP(AY1022,B761:AF1135,29,FALSE),"")</f>
        <v>0.39129186602870814</v>
      </c>
      <c r="BE1022" s="1">
        <f>IFERROR(VLOOKUP(AY1022,B761:AF1135,30,FALSE),"")</f>
        <v>0</v>
      </c>
      <c r="BF1022" s="1">
        <f>IFERROR(VLOOKUP(AY1022,B761:AF1135,31,FALSE),"")</f>
        <v>0</v>
      </c>
    </row>
    <row r="1023" spans="1:58" x14ac:dyDescent="0.25">
      <c r="A1023">
        <v>2011</v>
      </c>
      <c r="B1023" t="s">
        <v>533</v>
      </c>
      <c r="C1023" t="s">
        <v>534</v>
      </c>
      <c r="D1023">
        <v>133380</v>
      </c>
      <c r="E1023">
        <v>19480</v>
      </c>
      <c r="F1023">
        <v>51304</v>
      </c>
      <c r="G1023">
        <v>62596</v>
      </c>
      <c r="H1023">
        <v>14351</v>
      </c>
      <c r="I1023">
        <v>2192</v>
      </c>
      <c r="J1023">
        <v>4376</v>
      </c>
      <c r="K1023">
        <v>7783</v>
      </c>
      <c r="AA1023" s="1">
        <f t="shared" si="132"/>
        <v>1</v>
      </c>
      <c r="AB1023" s="1">
        <f t="shared" si="133"/>
        <v>0.15274196920075256</v>
      </c>
      <c r="AC1023" s="1">
        <f t="shared" si="134"/>
        <v>0.3049264859591666</v>
      </c>
      <c r="AD1023" s="1">
        <f t="shared" si="135"/>
        <v>0.54233154484008084</v>
      </c>
      <c r="AY1023" s="2" t="s">
        <v>263</v>
      </c>
      <c r="AZ1023" s="3" t="s">
        <v>874</v>
      </c>
      <c r="BA1023" s="1">
        <f>IFERROR(VLOOKUP(AY1023,B761:AF1135,26,FALSE),"")</f>
        <v>1</v>
      </c>
      <c r="BB1023" s="1">
        <f>IFERROR(VLOOKUP(AY1023,B761:AF1135,27,FALSE),"")</f>
        <v>8.1128921231192835E-2</v>
      </c>
      <c r="BC1023" s="1">
        <f>IFERROR(VLOOKUP(AY1023,B761:AF1135,28,FALSE),"")</f>
        <v>0.2092634477333071</v>
      </c>
      <c r="BD1023" s="1">
        <f>IFERROR(VLOOKUP(AY1023,B761:AF1135,29,FALSE),"")</f>
        <v>0.70960763103550006</v>
      </c>
      <c r="BE1023" s="1">
        <f>IFERROR(VLOOKUP(AY1023,B761:AF1135,30,FALSE),"")</f>
        <v>0</v>
      </c>
      <c r="BF1023" s="1">
        <f>IFERROR(VLOOKUP(AY1023,B761:AF1135,31,FALSE),"")</f>
        <v>0</v>
      </c>
    </row>
    <row r="1024" spans="1:58" x14ac:dyDescent="0.25">
      <c r="A1024">
        <v>2011</v>
      </c>
      <c r="B1024" t="s">
        <v>535</v>
      </c>
      <c r="C1024" t="s">
        <v>536</v>
      </c>
      <c r="D1024">
        <v>131755</v>
      </c>
      <c r="E1024">
        <v>29635</v>
      </c>
      <c r="F1024">
        <v>55674</v>
      </c>
      <c r="G1024">
        <v>46446</v>
      </c>
      <c r="H1024">
        <v>13889</v>
      </c>
      <c r="I1024">
        <v>3287</v>
      </c>
      <c r="J1024">
        <v>4679</v>
      </c>
      <c r="K1024">
        <v>5923</v>
      </c>
      <c r="AA1024" s="1">
        <f t="shared" si="132"/>
        <v>1</v>
      </c>
      <c r="AB1024" s="1">
        <f t="shared" si="133"/>
        <v>0.23666210670314639</v>
      </c>
      <c r="AC1024" s="1">
        <f t="shared" si="134"/>
        <v>0.33688530491756064</v>
      </c>
      <c r="AD1024" s="1">
        <f t="shared" si="135"/>
        <v>0.42645258837929295</v>
      </c>
      <c r="AY1024" s="2" t="s">
        <v>647</v>
      </c>
      <c r="AZ1024" s="3" t="s">
        <v>873</v>
      </c>
      <c r="BA1024" s="1">
        <f>IFERROR(VLOOKUP(AY1024,B761:AF1135,26,FALSE),"")</f>
        <v>1</v>
      </c>
      <c r="BB1024" s="1">
        <f>IFERROR(VLOOKUP(AY1024,B761:AF1135,27,FALSE),"")</f>
        <v>7.4328843030476738E-2</v>
      </c>
      <c r="BC1024" s="1">
        <f>IFERROR(VLOOKUP(AY1024,B761:AF1135,28,FALSE),"")</f>
        <v>0.22365529760198719</v>
      </c>
      <c r="BD1024" s="1">
        <f>IFERROR(VLOOKUP(AY1024,B761:AF1135,29,FALSE),"")</f>
        <v>0.70201585936753608</v>
      </c>
      <c r="BE1024" s="1">
        <f>IFERROR(VLOOKUP(AY1024,B761:AF1135,30,FALSE),"")</f>
        <v>0</v>
      </c>
      <c r="BF1024" s="1">
        <f>IFERROR(VLOOKUP(AY1024,B761:AF1135,31,FALSE),"")</f>
        <v>0</v>
      </c>
    </row>
    <row r="1025" spans="1:58" x14ac:dyDescent="0.25">
      <c r="A1025">
        <v>2011</v>
      </c>
      <c r="B1025" t="s">
        <v>537</v>
      </c>
      <c r="C1025" t="s">
        <v>538</v>
      </c>
      <c r="D1025">
        <v>119401</v>
      </c>
      <c r="E1025">
        <v>10711</v>
      </c>
      <c r="F1025">
        <v>41890</v>
      </c>
      <c r="G1025">
        <v>66800</v>
      </c>
      <c r="H1025">
        <v>11856</v>
      </c>
      <c r="I1025">
        <v>1025</v>
      </c>
      <c r="J1025">
        <v>3046</v>
      </c>
      <c r="K1025">
        <v>7785</v>
      </c>
      <c r="AA1025" s="1">
        <f t="shared" si="132"/>
        <v>1</v>
      </c>
      <c r="AB1025" s="1">
        <f t="shared" si="133"/>
        <v>8.6454116059379221E-2</v>
      </c>
      <c r="AC1025" s="1">
        <f t="shared" si="134"/>
        <v>0.25691632928475033</v>
      </c>
      <c r="AD1025" s="1">
        <f t="shared" si="135"/>
        <v>0.65662955465587047</v>
      </c>
      <c r="AY1025" s="2" t="s">
        <v>383</v>
      </c>
      <c r="AZ1025" s="3" t="s">
        <v>874</v>
      </c>
      <c r="BA1025" s="1">
        <f>IFERROR(VLOOKUP(AY1025,B761:AF1135,26,FALSE),"")</f>
        <v>1</v>
      </c>
      <c r="BB1025" s="1">
        <f>IFERROR(VLOOKUP(AY1025,B761:AF1135,27,FALSE),"")</f>
        <v>7.0642289652531831E-2</v>
      </c>
      <c r="BC1025" s="1">
        <f>IFERROR(VLOOKUP(AY1025,B761:AF1135,28,FALSE),"")</f>
        <v>0.24351488465588206</v>
      </c>
      <c r="BD1025" s="1">
        <f>IFERROR(VLOOKUP(AY1025,B761:AF1135,29,FALSE),"")</f>
        <v>0.68584282569158606</v>
      </c>
      <c r="BE1025" s="1">
        <f>IFERROR(VLOOKUP(AY1025,B761:AF1135,30,FALSE),"")</f>
        <v>0</v>
      </c>
      <c r="BF1025" s="1">
        <f>IFERROR(VLOOKUP(AY1025,B761:AF1135,31,FALSE),"")</f>
        <v>0</v>
      </c>
    </row>
    <row r="1026" spans="1:58" x14ac:dyDescent="0.25">
      <c r="A1026">
        <v>2011</v>
      </c>
      <c r="B1026" t="s">
        <v>539</v>
      </c>
      <c r="C1026" t="s">
        <v>540</v>
      </c>
      <c r="D1026">
        <v>112622</v>
      </c>
      <c r="E1026">
        <v>13029</v>
      </c>
      <c r="F1026">
        <v>42861</v>
      </c>
      <c r="G1026">
        <v>56732</v>
      </c>
      <c r="H1026">
        <v>10604</v>
      </c>
      <c r="I1026">
        <v>1233</v>
      </c>
      <c r="J1026">
        <v>2956</v>
      </c>
      <c r="K1026">
        <v>6415</v>
      </c>
      <c r="AA1026" s="1">
        <f t="shared" si="132"/>
        <v>1</v>
      </c>
      <c r="AB1026" s="1">
        <f t="shared" si="133"/>
        <v>0.11627687665032063</v>
      </c>
      <c r="AC1026" s="1">
        <f t="shared" si="134"/>
        <v>0.27876273104488875</v>
      </c>
      <c r="AD1026" s="1">
        <f t="shared" si="135"/>
        <v>0.6049603923047906</v>
      </c>
      <c r="AY1026" s="2" t="s">
        <v>31</v>
      </c>
      <c r="AZ1026" s="3" t="s">
        <v>870</v>
      </c>
      <c r="BA1026" s="1">
        <f>IFERROR(VLOOKUP(AY1026,B761:AF1135,26,FALSE),"")</f>
        <v>1</v>
      </c>
      <c r="BB1026" s="1">
        <f>IFERROR(VLOOKUP(AY1026,B761:AF1135,27,FALSE),"")</f>
        <v>0.28367930845559142</v>
      </c>
      <c r="BC1026" s="1">
        <f>IFERROR(VLOOKUP(AY1026,B761:AF1135,28,FALSE),"")</f>
        <v>0.3346015705850125</v>
      </c>
      <c r="BD1026" s="1">
        <f>IFERROR(VLOOKUP(AY1026,B761:AF1135,29,FALSE),"")</f>
        <v>0.38171912095939614</v>
      </c>
      <c r="BE1026" s="1">
        <f>IFERROR(VLOOKUP(AY1026,B761:AF1135,30,FALSE),"")</f>
        <v>0</v>
      </c>
      <c r="BF1026" s="1">
        <f>IFERROR(VLOOKUP(AY1026,B761:AF1135,31,FALSE),"")</f>
        <v>0</v>
      </c>
    </row>
    <row r="1027" spans="1:58" x14ac:dyDescent="0.25">
      <c r="A1027">
        <v>2011</v>
      </c>
      <c r="B1027" t="s">
        <v>541</v>
      </c>
      <c r="C1027" t="s">
        <v>542</v>
      </c>
      <c r="D1027">
        <v>138916</v>
      </c>
      <c r="E1027">
        <v>15214</v>
      </c>
      <c r="F1027">
        <v>49914</v>
      </c>
      <c r="G1027">
        <v>73788</v>
      </c>
      <c r="H1027">
        <v>13519</v>
      </c>
      <c r="I1027">
        <v>1532</v>
      </c>
      <c r="J1027">
        <v>3758</v>
      </c>
      <c r="K1027">
        <v>8229</v>
      </c>
      <c r="AA1027" s="1">
        <f t="shared" si="132"/>
        <v>1</v>
      </c>
      <c r="AB1027" s="1">
        <f t="shared" si="133"/>
        <v>0.11332199127154376</v>
      </c>
      <c r="AC1027" s="1">
        <f t="shared" si="134"/>
        <v>0.2779791404689696</v>
      </c>
      <c r="AD1027" s="1">
        <f t="shared" si="135"/>
        <v>0.6086988682594866</v>
      </c>
      <c r="AY1027" s="2" t="s">
        <v>565</v>
      </c>
      <c r="AZ1027" s="3" t="s">
        <v>871</v>
      </c>
      <c r="BA1027" s="1">
        <f>IFERROR(VLOOKUP(AY1027,B761:AF1135,26,FALSE),"")</f>
        <v>1</v>
      </c>
      <c r="BB1027" s="1">
        <f>IFERROR(VLOOKUP(AY1027,B761:AF1135,27,FALSE),"")</f>
        <v>5.5827989437947943E-2</v>
      </c>
      <c r="BC1027" s="1">
        <f>IFERROR(VLOOKUP(AY1027,B761:AF1135,28,FALSE),"")</f>
        <v>0.18471017226203948</v>
      </c>
      <c r="BD1027" s="1">
        <f>IFERROR(VLOOKUP(AY1027,B761:AF1135,29,FALSE),"")</f>
        <v>0.75946183830001257</v>
      </c>
      <c r="BE1027" s="1">
        <f>IFERROR(VLOOKUP(AY1027,B761:AF1135,30,FALSE),"")</f>
        <v>0</v>
      </c>
      <c r="BF1027" s="1">
        <f>IFERROR(VLOOKUP(AY1027,B761:AF1135,31,FALSE),"")</f>
        <v>0</v>
      </c>
    </row>
    <row r="1028" spans="1:58" x14ac:dyDescent="0.25">
      <c r="A1028">
        <v>2011</v>
      </c>
      <c r="B1028" t="s">
        <v>543</v>
      </c>
      <c r="C1028" t="s">
        <v>544</v>
      </c>
      <c r="D1028">
        <v>133241</v>
      </c>
      <c r="E1028">
        <v>35051</v>
      </c>
      <c r="F1028">
        <v>59772</v>
      </c>
      <c r="G1028">
        <v>38418</v>
      </c>
      <c r="H1028">
        <v>20077</v>
      </c>
      <c r="I1028">
        <v>6310</v>
      </c>
      <c r="J1028">
        <v>6785</v>
      </c>
      <c r="K1028">
        <v>6982</v>
      </c>
      <c r="AA1028" s="1">
        <f t="shared" si="132"/>
        <v>1</v>
      </c>
      <c r="AB1028" s="1">
        <f t="shared" si="133"/>
        <v>0.31428998356328136</v>
      </c>
      <c r="AC1028" s="1">
        <f t="shared" si="134"/>
        <v>0.33794889674752204</v>
      </c>
      <c r="AD1028" s="1">
        <f t="shared" si="135"/>
        <v>0.3477611196891966</v>
      </c>
      <c r="AY1028" s="2" t="s">
        <v>449</v>
      </c>
      <c r="AZ1028" s="3" t="s">
        <v>870</v>
      </c>
      <c r="BA1028" s="1">
        <f>IFERROR(VLOOKUP(AY1028,B761:AF1135,26,FALSE),"")</f>
        <v>1</v>
      </c>
      <c r="BB1028" s="1">
        <f>IFERROR(VLOOKUP(AY1028,B761:AF1135,27,FALSE),"")</f>
        <v>0.14250752052210269</v>
      </c>
      <c r="BC1028" s="1">
        <f>IFERROR(VLOOKUP(AY1028,B761:AF1135,28,FALSE),"")</f>
        <v>0.32254117167185031</v>
      </c>
      <c r="BD1028" s="1">
        <f>IFERROR(VLOOKUP(AY1028,B761:AF1135,29,FALSE),"")</f>
        <v>0.53495130780604705</v>
      </c>
      <c r="BE1028" s="1">
        <f>IFERROR(VLOOKUP(AY1028,B761:AF1135,30,FALSE),"")</f>
        <v>0</v>
      </c>
      <c r="BF1028" s="1">
        <f>IFERROR(VLOOKUP(AY1028,B761:AF1135,31,FALSE),"")</f>
        <v>0</v>
      </c>
    </row>
    <row r="1029" spans="1:58" x14ac:dyDescent="0.25">
      <c r="A1029">
        <v>2011</v>
      </c>
      <c r="B1029" t="s">
        <v>545</v>
      </c>
      <c r="C1029" t="s">
        <v>546</v>
      </c>
      <c r="D1029">
        <v>131483</v>
      </c>
      <c r="E1029">
        <v>9577</v>
      </c>
      <c r="F1029">
        <v>41642</v>
      </c>
      <c r="G1029">
        <v>80264</v>
      </c>
      <c r="H1029">
        <v>11529</v>
      </c>
      <c r="I1029">
        <v>739</v>
      </c>
      <c r="J1029">
        <v>2522</v>
      </c>
      <c r="K1029">
        <v>8268</v>
      </c>
      <c r="AA1029" s="1">
        <f t="shared" si="132"/>
        <v>1</v>
      </c>
      <c r="AB1029" s="1">
        <f t="shared" si="133"/>
        <v>6.4099228033654268E-2</v>
      </c>
      <c r="AC1029" s="1">
        <f t="shared" si="134"/>
        <v>0.21875271055598924</v>
      </c>
      <c r="AD1029" s="1">
        <f t="shared" si="135"/>
        <v>0.71714806141035647</v>
      </c>
      <c r="AY1029" s="2" t="s">
        <v>533</v>
      </c>
      <c r="AZ1029" s="4" t="s">
        <v>872</v>
      </c>
      <c r="BA1029" s="1">
        <f>IFERROR(VLOOKUP(AY1029,B761:AF1135,26,FALSE),"")</f>
        <v>1</v>
      </c>
      <c r="BB1029" s="1">
        <f>IFERROR(VLOOKUP(AY1029,B761:AF1135,27,FALSE),"")</f>
        <v>0.15274196920075256</v>
      </c>
      <c r="BC1029" s="1">
        <f>IFERROR(VLOOKUP(AY1029,B761:AF1135,28,FALSE),"")</f>
        <v>0.3049264859591666</v>
      </c>
      <c r="BD1029" s="1">
        <f>IFERROR(VLOOKUP(AY1029,B761:AF1135,29,FALSE),"")</f>
        <v>0.54233154484008084</v>
      </c>
      <c r="BE1029" s="1">
        <f>IFERROR(VLOOKUP(AY1029,B761:AF1135,30,FALSE),"")</f>
        <v>0</v>
      </c>
      <c r="BF1029" s="1">
        <f>IFERROR(VLOOKUP(AY1029,B761:AF1135,31,FALSE),"")</f>
        <v>0</v>
      </c>
    </row>
    <row r="1030" spans="1:58" x14ac:dyDescent="0.25">
      <c r="A1030">
        <v>2011</v>
      </c>
      <c r="B1030" t="s">
        <v>547</v>
      </c>
      <c r="C1030" t="s">
        <v>548</v>
      </c>
      <c r="D1030">
        <v>118044</v>
      </c>
      <c r="E1030">
        <v>9914</v>
      </c>
      <c r="F1030">
        <v>40049</v>
      </c>
      <c r="G1030">
        <v>68081</v>
      </c>
      <c r="H1030">
        <v>10716</v>
      </c>
      <c r="I1030">
        <v>882</v>
      </c>
      <c r="J1030">
        <v>2540</v>
      </c>
      <c r="K1030">
        <v>7294</v>
      </c>
      <c r="AA1030" s="1">
        <f t="shared" si="132"/>
        <v>1</v>
      </c>
      <c r="AB1030" s="1">
        <f t="shared" si="133"/>
        <v>8.2306830907054873E-2</v>
      </c>
      <c r="AC1030" s="1">
        <f t="shared" si="134"/>
        <v>0.23702874206793581</v>
      </c>
      <c r="AD1030" s="1">
        <f t="shared" si="135"/>
        <v>0.68066442702500929</v>
      </c>
      <c r="AY1030" s="2" t="s">
        <v>605</v>
      </c>
      <c r="AZ1030" s="3" t="s">
        <v>871</v>
      </c>
      <c r="BA1030" s="1">
        <f>IFERROR(VLOOKUP(AY1030,B761:AF1135,26,FALSE),"")</f>
        <v>1</v>
      </c>
      <c r="BB1030" s="1">
        <f>IFERROR(VLOOKUP(AY1030,B761:AF1135,27,FALSE),"")</f>
        <v>0.17751610753165964</v>
      </c>
      <c r="BC1030" s="1">
        <f>IFERROR(VLOOKUP(AY1030,B761:AF1135,28,FALSE),"")</f>
        <v>0.32614974450122197</v>
      </c>
      <c r="BD1030" s="1">
        <f>IFERROR(VLOOKUP(AY1030,B761:AF1135,29,FALSE),"")</f>
        <v>0.49633414796711844</v>
      </c>
      <c r="BE1030" s="1">
        <f>IFERROR(VLOOKUP(AY1030,B761:AF1135,30,FALSE),"")</f>
        <v>0</v>
      </c>
      <c r="BF1030" s="1">
        <f>IFERROR(VLOOKUP(AY1030,B761:AF1135,31,FALSE),"")</f>
        <v>0</v>
      </c>
    </row>
    <row r="1031" spans="1:58" x14ac:dyDescent="0.25">
      <c r="A1031">
        <v>2011</v>
      </c>
      <c r="B1031" t="s">
        <v>549</v>
      </c>
      <c r="C1031" t="s">
        <v>550</v>
      </c>
      <c r="D1031">
        <v>102415</v>
      </c>
      <c r="E1031">
        <v>7779</v>
      </c>
      <c r="F1031">
        <v>34754</v>
      </c>
      <c r="G1031">
        <v>59882</v>
      </c>
      <c r="H1031">
        <v>9333</v>
      </c>
      <c r="I1031">
        <v>683</v>
      </c>
      <c r="J1031">
        <v>2347</v>
      </c>
      <c r="K1031">
        <v>6303</v>
      </c>
      <c r="AA1031" s="1">
        <f t="shared" si="132"/>
        <v>1</v>
      </c>
      <c r="AB1031" s="1">
        <f t="shared" si="133"/>
        <v>7.3181185042322947E-2</v>
      </c>
      <c r="AC1031" s="1">
        <f t="shared" si="134"/>
        <v>0.25147326690238936</v>
      </c>
      <c r="AD1031" s="1">
        <f t="shared" si="135"/>
        <v>0.67534554805528768</v>
      </c>
      <c r="AY1031" s="2" t="s">
        <v>71</v>
      </c>
      <c r="AZ1031" s="3" t="s">
        <v>870</v>
      </c>
      <c r="BA1031" s="1">
        <f>IFERROR(VLOOKUP(AY1031,B761:AF1135,26,FALSE),"")</f>
        <v>1</v>
      </c>
      <c r="BB1031" s="1">
        <f>IFERROR(VLOOKUP(AY1031,B761:AF1135,27,FALSE),"")</f>
        <v>0.22780791641551135</v>
      </c>
      <c r="BC1031" s="1">
        <f>IFERROR(VLOOKUP(AY1031,B761:AF1135,28,FALSE),"")</f>
        <v>0.35209965842877233</v>
      </c>
      <c r="BD1031" s="1">
        <f>IFERROR(VLOOKUP(AY1031,B761:AF1135,29,FALSE),"")</f>
        <v>0.42009242515571632</v>
      </c>
      <c r="BE1031" s="1">
        <f>IFERROR(VLOOKUP(AY1031,B761:AF1135,30,FALSE),"")</f>
        <v>0</v>
      </c>
      <c r="BF1031" s="1">
        <f>IFERROR(VLOOKUP(AY1031,B761:AF1135,31,FALSE),"")</f>
        <v>0</v>
      </c>
    </row>
    <row r="1032" spans="1:58" x14ac:dyDescent="0.25">
      <c r="A1032">
        <v>2011</v>
      </c>
      <c r="B1032" t="s">
        <v>551</v>
      </c>
      <c r="C1032" t="s">
        <v>552</v>
      </c>
      <c r="D1032">
        <v>129483</v>
      </c>
      <c r="E1032">
        <v>9212</v>
      </c>
      <c r="F1032">
        <v>45983</v>
      </c>
      <c r="G1032">
        <v>74288</v>
      </c>
      <c r="H1032">
        <v>10545</v>
      </c>
      <c r="I1032">
        <v>682</v>
      </c>
      <c r="J1032">
        <v>2450</v>
      </c>
      <c r="K1032">
        <v>7413</v>
      </c>
      <c r="AA1032" s="1">
        <f t="shared" si="132"/>
        <v>1</v>
      </c>
      <c r="AB1032" s="1">
        <f t="shared" si="133"/>
        <v>6.4675201517306782E-2</v>
      </c>
      <c r="AC1032" s="1">
        <f t="shared" si="134"/>
        <v>0.2323376007586534</v>
      </c>
      <c r="AD1032" s="1">
        <f t="shared" si="135"/>
        <v>0.70298719772403984</v>
      </c>
      <c r="AY1032" s="2" t="s">
        <v>255</v>
      </c>
      <c r="AZ1032" s="3" t="s">
        <v>871</v>
      </c>
      <c r="BA1032" s="1">
        <f>IFERROR(VLOOKUP(AY1032,B761:AF1135,26,FALSE),"")</f>
        <v>1</v>
      </c>
      <c r="BB1032" s="1">
        <f>IFERROR(VLOOKUP(AY1032,B761:AF1135,27,FALSE),"")</f>
        <v>0.15394491129785248</v>
      </c>
      <c r="BC1032" s="1">
        <f>IFERROR(VLOOKUP(AY1032,B761:AF1135,28,FALSE),"")</f>
        <v>0.29773576097105509</v>
      </c>
      <c r="BD1032" s="1">
        <f>IFERROR(VLOOKUP(AY1032,B761:AF1135,29,FALSE),"")</f>
        <v>0.54831932773109249</v>
      </c>
      <c r="BE1032" s="1">
        <f>IFERROR(VLOOKUP(AY1032,B761:AF1135,30,FALSE),"")</f>
        <v>0</v>
      </c>
      <c r="BF1032" s="1">
        <f>IFERROR(VLOOKUP(AY1032,B761:AF1135,31,FALSE),"")</f>
        <v>0</v>
      </c>
    </row>
    <row r="1033" spans="1:58" x14ac:dyDescent="0.25">
      <c r="A1033">
        <v>2011</v>
      </c>
      <c r="B1033" t="s">
        <v>553</v>
      </c>
      <c r="C1033" t="s">
        <v>554</v>
      </c>
      <c r="D1033">
        <v>74026</v>
      </c>
      <c r="E1033">
        <v>6833</v>
      </c>
      <c r="F1033">
        <v>28908</v>
      </c>
      <c r="G1033">
        <v>38285</v>
      </c>
      <c r="H1033">
        <v>7584</v>
      </c>
      <c r="I1033">
        <v>835</v>
      </c>
      <c r="J1033">
        <v>2124</v>
      </c>
      <c r="K1033">
        <v>4625</v>
      </c>
      <c r="AA1033" s="1">
        <f t="shared" si="132"/>
        <v>1</v>
      </c>
      <c r="AB1033" s="1">
        <f t="shared" si="133"/>
        <v>0.11010021097046413</v>
      </c>
      <c r="AC1033" s="1">
        <f t="shared" si="134"/>
        <v>0.2800632911392405</v>
      </c>
      <c r="AD1033" s="1">
        <f t="shared" si="135"/>
        <v>0.60983649789029537</v>
      </c>
      <c r="AY1033" s="2" t="s">
        <v>567</v>
      </c>
      <c r="AZ1033" s="3" t="s">
        <v>873</v>
      </c>
      <c r="BA1033" s="1">
        <f>IFERROR(VLOOKUP(AY1033,B761:AF1135,26,FALSE),"")</f>
        <v>1</v>
      </c>
      <c r="BB1033" s="1">
        <f>IFERROR(VLOOKUP(AY1033,B761:AF1135,27,FALSE),"")</f>
        <v>6.205411226275407E-2</v>
      </c>
      <c r="BC1033" s="1">
        <f>IFERROR(VLOOKUP(AY1033,B761:AF1135,28,FALSE),"")</f>
        <v>0.21739130434782608</v>
      </c>
      <c r="BD1033" s="1">
        <f>IFERROR(VLOOKUP(AY1033,B761:AF1135,29,FALSE),"")</f>
        <v>0.7205545833894198</v>
      </c>
      <c r="BE1033" s="1">
        <f>IFERROR(VLOOKUP(AY1033,B761:AF1135,30,FALSE),"")</f>
        <v>0</v>
      </c>
      <c r="BF1033" s="1">
        <f>IFERROR(VLOOKUP(AY1033,B761:AF1135,31,FALSE),"")</f>
        <v>0</v>
      </c>
    </row>
    <row r="1034" spans="1:58" x14ac:dyDescent="0.25">
      <c r="A1034">
        <v>2011</v>
      </c>
      <c r="B1034" t="s">
        <v>555</v>
      </c>
      <c r="C1034" t="s">
        <v>556</v>
      </c>
      <c r="D1034">
        <v>130920</v>
      </c>
      <c r="E1034">
        <v>12626</v>
      </c>
      <c r="F1034">
        <v>43778</v>
      </c>
      <c r="G1034">
        <v>74516</v>
      </c>
      <c r="H1034">
        <v>14942</v>
      </c>
      <c r="I1034">
        <v>2304</v>
      </c>
      <c r="J1034">
        <v>3921</v>
      </c>
      <c r="K1034">
        <v>8717</v>
      </c>
      <c r="AA1034" s="1">
        <f t="shared" si="132"/>
        <v>1</v>
      </c>
      <c r="AB1034" s="1">
        <f t="shared" si="133"/>
        <v>0.15419622540489894</v>
      </c>
      <c r="AC1034" s="1">
        <f t="shared" si="134"/>
        <v>0.26241467005755587</v>
      </c>
      <c r="AD1034" s="1">
        <f t="shared" si="135"/>
        <v>0.58338910453754522</v>
      </c>
      <c r="AY1034" s="2" t="s">
        <v>657</v>
      </c>
      <c r="AZ1034" s="4" t="s">
        <v>872</v>
      </c>
      <c r="BA1034" s="1">
        <f>IFERROR(VLOOKUP(AY1034,B761:AF1135,26,FALSE),"")</f>
        <v>1</v>
      </c>
      <c r="BB1034" s="1">
        <f>IFERROR(VLOOKUP(AY1034,B761:AF1135,27,FALSE),"")</f>
        <v>0.12824749839346369</v>
      </c>
      <c r="BC1034" s="1">
        <f>IFERROR(VLOOKUP(AY1034,B761:AF1135,28,FALSE),"")</f>
        <v>0.31065822087579181</v>
      </c>
      <c r="BD1034" s="1">
        <f>IFERROR(VLOOKUP(AY1034,B761:AF1135,29,FALSE),"")</f>
        <v>0.56109428073074452</v>
      </c>
      <c r="BE1034" s="1">
        <f>IFERROR(VLOOKUP(AY1034,B761:AF1135,30,FALSE),"")</f>
        <v>0</v>
      </c>
      <c r="BF1034" s="1">
        <f>IFERROR(VLOOKUP(AY1034,B761:AF1135,31,FALSE),"")</f>
        <v>0</v>
      </c>
    </row>
    <row r="1035" spans="1:58" x14ac:dyDescent="0.25">
      <c r="A1035">
        <v>2011</v>
      </c>
      <c r="B1035" t="s">
        <v>557</v>
      </c>
      <c r="C1035" t="s">
        <v>558</v>
      </c>
      <c r="D1035">
        <v>83985</v>
      </c>
      <c r="E1035">
        <v>6244</v>
      </c>
      <c r="F1035">
        <v>26555</v>
      </c>
      <c r="G1035">
        <v>51186</v>
      </c>
      <c r="H1035">
        <v>7169</v>
      </c>
      <c r="I1035">
        <v>424</v>
      </c>
      <c r="J1035">
        <v>1526</v>
      </c>
      <c r="K1035">
        <v>5219</v>
      </c>
      <c r="AA1035" s="1">
        <f t="shared" si="132"/>
        <v>1</v>
      </c>
      <c r="AB1035" s="1">
        <f t="shared" si="133"/>
        <v>5.9143534663132935E-2</v>
      </c>
      <c r="AC1035" s="1">
        <f t="shared" si="134"/>
        <v>0.2128609289998605</v>
      </c>
      <c r="AD1035" s="1">
        <f t="shared" si="135"/>
        <v>0.72799553633700653</v>
      </c>
      <c r="AY1035" s="2" t="s">
        <v>621</v>
      </c>
      <c r="AZ1035" s="3" t="s">
        <v>874</v>
      </c>
      <c r="BA1035" s="1">
        <f>IFERROR(VLOOKUP(AY1035,B761:AF1135,26,FALSE),"")</f>
        <v>1</v>
      </c>
      <c r="BB1035" s="1">
        <f>IFERROR(VLOOKUP(AY1035,B761:AF1135,27,FALSE),"")</f>
        <v>9.8955969133000449E-2</v>
      </c>
      <c r="BC1035" s="1">
        <f>IFERROR(VLOOKUP(AY1035,B761:AF1135,28,FALSE),"")</f>
        <v>0.27108488424875171</v>
      </c>
      <c r="BD1035" s="1">
        <f>IFERROR(VLOOKUP(AY1035,B761:AF1135,29,FALSE),"")</f>
        <v>0.62995914661824781</v>
      </c>
      <c r="BE1035" s="1">
        <f>IFERROR(VLOOKUP(AY1035,B761:AF1135,30,FALSE),"")</f>
        <v>0</v>
      </c>
      <c r="BF1035" s="1">
        <f>IFERROR(VLOOKUP(AY1035,B761:AF1135,31,FALSE),"")</f>
        <v>0</v>
      </c>
    </row>
    <row r="1036" spans="1:58" x14ac:dyDescent="0.25">
      <c r="A1036">
        <v>2011</v>
      </c>
      <c r="B1036" t="s">
        <v>559</v>
      </c>
      <c r="C1036" t="s">
        <v>560</v>
      </c>
      <c r="D1036">
        <v>134346</v>
      </c>
      <c r="E1036">
        <v>12156</v>
      </c>
      <c r="F1036">
        <v>46943</v>
      </c>
      <c r="G1036">
        <v>75247</v>
      </c>
      <c r="H1036">
        <v>12543</v>
      </c>
      <c r="I1036">
        <v>1073</v>
      </c>
      <c r="J1036">
        <v>3028</v>
      </c>
      <c r="K1036">
        <v>8442</v>
      </c>
      <c r="AA1036" s="1">
        <f t="shared" si="132"/>
        <v>1</v>
      </c>
      <c r="AB1036" s="1">
        <f t="shared" si="133"/>
        <v>8.5545722713864306E-2</v>
      </c>
      <c r="AC1036" s="1">
        <f t="shared" si="134"/>
        <v>0.24140955114406443</v>
      </c>
      <c r="AD1036" s="1">
        <f t="shared" si="135"/>
        <v>0.67304472614207123</v>
      </c>
      <c r="AY1036" s="2" t="s">
        <v>239</v>
      </c>
      <c r="AZ1036" s="3" t="s">
        <v>871</v>
      </c>
      <c r="BA1036" s="1">
        <f>IFERROR(VLOOKUP(AY1036,B761:AF1135,26,FALSE),"")</f>
        <v>1</v>
      </c>
      <c r="BB1036" s="1">
        <f>IFERROR(VLOOKUP(AY1036,B761:AF1135,27,FALSE),"")</f>
        <v>0.17710392177259959</v>
      </c>
      <c r="BC1036" s="1">
        <f>IFERROR(VLOOKUP(AY1036,B761:AF1135,28,FALSE),"")</f>
        <v>0.30489961510454594</v>
      </c>
      <c r="BD1036" s="1">
        <f>IFERROR(VLOOKUP(AY1036,B761:AF1135,29,FALSE),"")</f>
        <v>0.51799646312285452</v>
      </c>
      <c r="BE1036" s="1">
        <f>IFERROR(VLOOKUP(AY1036,B761:AF1135,30,FALSE),"")</f>
        <v>0</v>
      </c>
      <c r="BF1036" s="1">
        <f>IFERROR(VLOOKUP(AY1036,B761:AF1135,31,FALSE),"")</f>
        <v>0</v>
      </c>
    </row>
    <row r="1037" spans="1:58" x14ac:dyDescent="0.25">
      <c r="A1037">
        <v>2011</v>
      </c>
      <c r="B1037" t="s">
        <v>561</v>
      </c>
      <c r="C1037" t="s">
        <v>562</v>
      </c>
      <c r="D1037">
        <v>77346</v>
      </c>
      <c r="E1037">
        <v>7879</v>
      </c>
      <c r="F1037">
        <v>25627</v>
      </c>
      <c r="G1037">
        <v>43840</v>
      </c>
      <c r="H1037">
        <v>9355</v>
      </c>
      <c r="I1037">
        <v>1548</v>
      </c>
      <c r="J1037">
        <v>2348</v>
      </c>
      <c r="K1037">
        <v>5459</v>
      </c>
      <c r="AA1037" s="1">
        <f t="shared" si="132"/>
        <v>1</v>
      </c>
      <c r="AB1037" s="1">
        <f t="shared" si="133"/>
        <v>0.16547300908605023</v>
      </c>
      <c r="AC1037" s="1">
        <f t="shared" si="134"/>
        <v>0.25098877605558523</v>
      </c>
      <c r="AD1037" s="1">
        <f t="shared" si="135"/>
        <v>0.58353821485836455</v>
      </c>
      <c r="AY1037" s="2" t="s">
        <v>335</v>
      </c>
      <c r="AZ1037" s="3" t="s">
        <v>873</v>
      </c>
      <c r="BA1037" s="1">
        <f>IFERROR(VLOOKUP(AY1037,B761:AF1135,26,FALSE),"")</f>
        <v>1</v>
      </c>
      <c r="BB1037" s="1">
        <f>IFERROR(VLOOKUP(AY1037,B761:AF1135,27,FALSE),"")</f>
        <v>0.15485564304461943</v>
      </c>
      <c r="BC1037" s="1">
        <f>IFERROR(VLOOKUP(AY1037,B761:AF1135,28,FALSE),"")</f>
        <v>0.29095260151304614</v>
      </c>
      <c r="BD1037" s="1">
        <f>IFERROR(VLOOKUP(AY1037,B761:AF1135,29,FALSE),"")</f>
        <v>0.55419175544233445</v>
      </c>
      <c r="BE1037" s="1">
        <f>IFERROR(VLOOKUP(AY1037,B761:AF1135,30,FALSE),"")</f>
        <v>0</v>
      </c>
      <c r="BF1037" s="1">
        <f>IFERROR(VLOOKUP(AY1037,B761:AF1135,31,FALSE),"")</f>
        <v>0</v>
      </c>
    </row>
    <row r="1038" spans="1:58" x14ac:dyDescent="0.25">
      <c r="A1038">
        <v>2011</v>
      </c>
      <c r="B1038" t="s">
        <v>563</v>
      </c>
      <c r="C1038" t="s">
        <v>564</v>
      </c>
      <c r="D1038">
        <v>94837</v>
      </c>
      <c r="E1038">
        <v>9337</v>
      </c>
      <c r="F1038">
        <v>33990</v>
      </c>
      <c r="G1038">
        <v>51510</v>
      </c>
      <c r="H1038">
        <v>9371</v>
      </c>
      <c r="I1038">
        <v>783</v>
      </c>
      <c r="J1038">
        <v>2182</v>
      </c>
      <c r="K1038">
        <v>6406</v>
      </c>
      <c r="AA1038" s="1">
        <f t="shared" si="132"/>
        <v>1</v>
      </c>
      <c r="AB1038" s="1">
        <f t="shared" si="133"/>
        <v>8.3555650410841953E-2</v>
      </c>
      <c r="AC1038" s="1">
        <f t="shared" si="134"/>
        <v>0.23284601429943441</v>
      </c>
      <c r="AD1038" s="1">
        <f t="shared" si="135"/>
        <v>0.68359833528972358</v>
      </c>
      <c r="AY1038" s="2" t="s">
        <v>513</v>
      </c>
      <c r="AZ1038" s="3" t="s">
        <v>873</v>
      </c>
      <c r="BA1038" s="1">
        <f>IFERROR(VLOOKUP(AY1038,B761:AF1135,26,FALSE),"")</f>
        <v>1</v>
      </c>
      <c r="BB1038" s="1">
        <f>IFERROR(VLOOKUP(AY1038,B761:AF1135,27,FALSE),"")</f>
        <v>9.7942386831275721E-2</v>
      </c>
      <c r="BC1038" s="1">
        <f>IFERROR(VLOOKUP(AY1038,B761:AF1135,28,FALSE),"")</f>
        <v>0.24106081390032008</v>
      </c>
      <c r="BD1038" s="1">
        <f>IFERROR(VLOOKUP(AY1038,B761:AF1135,29,FALSE),"")</f>
        <v>0.66099679926840416</v>
      </c>
      <c r="BE1038" s="1">
        <f>IFERROR(VLOOKUP(AY1038,B761:AF1135,30,FALSE),"")</f>
        <v>0</v>
      </c>
      <c r="BF1038" s="1">
        <f>IFERROR(VLOOKUP(AY1038,B761:AF1135,31,FALSE),"")</f>
        <v>0</v>
      </c>
    </row>
    <row r="1039" spans="1:58" x14ac:dyDescent="0.25">
      <c r="A1039">
        <v>2011</v>
      </c>
      <c r="B1039" t="s">
        <v>565</v>
      </c>
      <c r="C1039" t="s">
        <v>566</v>
      </c>
      <c r="D1039">
        <v>84440</v>
      </c>
      <c r="E1039">
        <v>5386</v>
      </c>
      <c r="F1039">
        <v>22467</v>
      </c>
      <c r="G1039">
        <v>56587</v>
      </c>
      <c r="H1039">
        <v>7953</v>
      </c>
      <c r="I1039">
        <v>444</v>
      </c>
      <c r="J1039">
        <v>1469</v>
      </c>
      <c r="K1039">
        <v>6040</v>
      </c>
      <c r="AA1039" s="1">
        <f t="shared" si="132"/>
        <v>1</v>
      </c>
      <c r="AB1039" s="1">
        <f t="shared" si="133"/>
        <v>5.5827989437947943E-2</v>
      </c>
      <c r="AC1039" s="1">
        <f t="shared" si="134"/>
        <v>0.18471017226203948</v>
      </c>
      <c r="AD1039" s="1">
        <f t="shared" si="135"/>
        <v>0.75946183830001257</v>
      </c>
      <c r="AY1039" s="2" t="s">
        <v>649</v>
      </c>
      <c r="AZ1039" s="3" t="s">
        <v>873</v>
      </c>
      <c r="BA1039" s="1">
        <f>IFERROR(VLOOKUP(AY1039,B761:AF1135,26,FALSE),"")</f>
        <v>1</v>
      </c>
      <c r="BB1039" s="1">
        <f>IFERROR(VLOOKUP(AY1039,B761:AF1135,27,FALSE),"")</f>
        <v>8.2918962505039648E-2</v>
      </c>
      <c r="BC1039" s="1">
        <f>IFERROR(VLOOKUP(AY1039,B761:AF1135,28,FALSE),"")</f>
        <v>0.26837790619540386</v>
      </c>
      <c r="BD1039" s="1">
        <f>IFERROR(VLOOKUP(AY1039,B761:AF1135,29,FALSE),"")</f>
        <v>0.64870313129955648</v>
      </c>
      <c r="BE1039" s="1">
        <f>IFERROR(VLOOKUP(AY1039,B761:AF1135,30,FALSE),"")</f>
        <v>0</v>
      </c>
      <c r="BF1039" s="1">
        <f>IFERROR(VLOOKUP(AY1039,B761:AF1135,31,FALSE),"")</f>
        <v>0</v>
      </c>
    </row>
    <row r="1040" spans="1:58" x14ac:dyDescent="0.25">
      <c r="A1040">
        <v>2011</v>
      </c>
      <c r="B1040" t="s">
        <v>567</v>
      </c>
      <c r="C1040" t="s">
        <v>568</v>
      </c>
      <c r="D1040">
        <v>80916</v>
      </c>
      <c r="E1040">
        <v>5966</v>
      </c>
      <c r="F1040">
        <v>26353</v>
      </c>
      <c r="G1040">
        <v>48597</v>
      </c>
      <c r="H1040">
        <v>7429</v>
      </c>
      <c r="I1040">
        <v>461</v>
      </c>
      <c r="J1040">
        <v>1615</v>
      </c>
      <c r="K1040">
        <v>5353</v>
      </c>
      <c r="AA1040" s="1">
        <f t="shared" si="132"/>
        <v>1</v>
      </c>
      <c r="AB1040" s="1">
        <f t="shared" si="133"/>
        <v>6.205411226275407E-2</v>
      </c>
      <c r="AC1040" s="1">
        <f t="shared" si="134"/>
        <v>0.21739130434782608</v>
      </c>
      <c r="AD1040" s="1">
        <f t="shared" si="135"/>
        <v>0.7205545833894198</v>
      </c>
      <c r="AY1040" s="2" t="s">
        <v>535</v>
      </c>
      <c r="AZ1040" s="3" t="s">
        <v>871</v>
      </c>
      <c r="BA1040" s="1">
        <f>IFERROR(VLOOKUP(AY1040,B761:AF1135,26,FALSE),"")</f>
        <v>1</v>
      </c>
      <c r="BB1040" s="1">
        <f>IFERROR(VLOOKUP(AY1040,B761:AF1135,27,FALSE),"")</f>
        <v>0.23666210670314639</v>
      </c>
      <c r="BC1040" s="1">
        <f>IFERROR(VLOOKUP(AY1040,B761:AF1135,28,FALSE),"")</f>
        <v>0.33688530491756064</v>
      </c>
      <c r="BD1040" s="1">
        <f>IFERROR(VLOOKUP(AY1040,B761:AF1135,29,FALSE),"")</f>
        <v>0.42645258837929295</v>
      </c>
      <c r="BE1040" s="1">
        <f>IFERROR(VLOOKUP(AY1040,B761:AF1135,30,FALSE),"")</f>
        <v>0</v>
      </c>
      <c r="BF1040" s="1">
        <f>IFERROR(VLOOKUP(AY1040,B761:AF1135,31,FALSE),"")</f>
        <v>0</v>
      </c>
    </row>
    <row r="1041" spans="1:58" x14ac:dyDescent="0.25">
      <c r="A1041">
        <v>2011</v>
      </c>
      <c r="B1041" t="s">
        <v>569</v>
      </c>
      <c r="C1041" t="s">
        <v>570</v>
      </c>
      <c r="D1041">
        <v>117219</v>
      </c>
      <c r="E1041">
        <v>8697</v>
      </c>
      <c r="F1041">
        <v>35673</v>
      </c>
      <c r="G1041">
        <v>72849</v>
      </c>
      <c r="H1041">
        <v>9628</v>
      </c>
      <c r="I1041">
        <v>765</v>
      </c>
      <c r="J1041">
        <v>2074</v>
      </c>
      <c r="K1041">
        <v>6789</v>
      </c>
      <c r="AA1041" s="1">
        <f t="shared" si="132"/>
        <v>1</v>
      </c>
      <c r="AB1041" s="1">
        <f t="shared" si="133"/>
        <v>7.9455754050685501E-2</v>
      </c>
      <c r="AC1041" s="1">
        <f t="shared" si="134"/>
        <v>0.21541337764852514</v>
      </c>
      <c r="AD1041" s="1">
        <f t="shared" si="135"/>
        <v>0.70513086830078942</v>
      </c>
      <c r="AY1041" s="2" t="s">
        <v>353</v>
      </c>
      <c r="AZ1041" s="3" t="s">
        <v>870</v>
      </c>
      <c r="BA1041" s="1">
        <f>IFERROR(VLOOKUP(AY1041,B761:AF1135,26,FALSE),"")</f>
        <v>1</v>
      </c>
      <c r="BB1041" s="1">
        <f>IFERROR(VLOOKUP(AY1041,B761:AF1135,27,FALSE),"")</f>
        <v>7.6950480940505883E-2</v>
      </c>
      <c r="BC1041" s="1">
        <f>IFERROR(VLOOKUP(AY1041,B761:AF1135,28,FALSE),"")</f>
        <v>0.22218263864149151</v>
      </c>
      <c r="BD1041" s="1">
        <f>IFERROR(VLOOKUP(AY1041,B761:AF1135,29,FALSE),"")</f>
        <v>0.7008668804180026</v>
      </c>
      <c r="BE1041" s="1">
        <f>IFERROR(VLOOKUP(AY1041,B761:AF1135,30,FALSE),"")</f>
        <v>0</v>
      </c>
      <c r="BF1041" s="1">
        <f>IFERROR(VLOOKUP(AY1041,B761:AF1135,31,FALSE),"")</f>
        <v>0</v>
      </c>
    </row>
    <row r="1042" spans="1:58" x14ac:dyDescent="0.25">
      <c r="A1042">
        <v>2011</v>
      </c>
      <c r="B1042" t="s">
        <v>571</v>
      </c>
      <c r="C1042" t="s">
        <v>572</v>
      </c>
      <c r="D1042">
        <v>98282</v>
      </c>
      <c r="E1042">
        <v>9842</v>
      </c>
      <c r="F1042">
        <v>34846</v>
      </c>
      <c r="G1042">
        <v>53594</v>
      </c>
      <c r="H1042">
        <v>9080</v>
      </c>
      <c r="I1042">
        <v>859</v>
      </c>
      <c r="J1042">
        <v>2224</v>
      </c>
      <c r="K1042">
        <v>5997</v>
      </c>
      <c r="AA1042" s="1">
        <f t="shared" si="132"/>
        <v>1</v>
      </c>
      <c r="AB1042" s="1">
        <f t="shared" si="133"/>
        <v>9.4603524229074892E-2</v>
      </c>
      <c r="AC1042" s="1">
        <f t="shared" si="134"/>
        <v>0.24493392070484582</v>
      </c>
      <c r="AD1042" s="1">
        <f t="shared" si="135"/>
        <v>0.66046255506607932</v>
      </c>
      <c r="AY1042" s="2" t="s">
        <v>303</v>
      </c>
      <c r="AZ1042" s="3" t="s">
        <v>871</v>
      </c>
      <c r="BA1042" s="1">
        <f>IFERROR(VLOOKUP(AY1042,B761:AF1135,26,FALSE),"")</f>
        <v>1</v>
      </c>
      <c r="BB1042" s="1">
        <f>IFERROR(VLOOKUP(AY1042,B761:AF1135,27,FALSE),"")</f>
        <v>0.13813985374771481</v>
      </c>
      <c r="BC1042" s="1">
        <f>IFERROR(VLOOKUP(AY1042,B761:AF1135,28,FALSE),"")</f>
        <v>0.30273080438756855</v>
      </c>
      <c r="BD1042" s="1">
        <f>IFERROR(VLOOKUP(AY1042,B761:AF1135,29,FALSE),"")</f>
        <v>0.55912934186471663</v>
      </c>
      <c r="BE1042" s="1">
        <f>IFERROR(VLOOKUP(AY1042,B761:AF1135,30,FALSE),"")</f>
        <v>0</v>
      </c>
      <c r="BF1042" s="1">
        <f>IFERROR(VLOOKUP(AY1042,B761:AF1135,31,FALSE),"")</f>
        <v>0</v>
      </c>
    </row>
    <row r="1043" spans="1:58" x14ac:dyDescent="0.25">
      <c r="A1043">
        <v>2011</v>
      </c>
      <c r="B1043" t="s">
        <v>573</v>
      </c>
      <c r="C1043" t="s">
        <v>574</v>
      </c>
      <c r="D1043">
        <v>60424</v>
      </c>
      <c r="E1043">
        <v>8555</v>
      </c>
      <c r="F1043">
        <v>25797</v>
      </c>
      <c r="G1043">
        <v>26072</v>
      </c>
      <c r="H1043">
        <v>5551</v>
      </c>
      <c r="I1043">
        <v>684</v>
      </c>
      <c r="J1043">
        <v>1761</v>
      </c>
      <c r="K1043">
        <v>3106</v>
      </c>
      <c r="AA1043" s="1">
        <f t="shared" si="132"/>
        <v>1</v>
      </c>
      <c r="AB1043" s="1">
        <f t="shared" si="133"/>
        <v>0.12322104125382814</v>
      </c>
      <c r="AC1043" s="1">
        <f t="shared" si="134"/>
        <v>0.31724013691226804</v>
      </c>
      <c r="AD1043" s="1">
        <f t="shared" si="135"/>
        <v>0.5595388218339038</v>
      </c>
      <c r="AY1043" s="2" t="s">
        <v>537</v>
      </c>
      <c r="AZ1043" s="3" t="s">
        <v>873</v>
      </c>
      <c r="BA1043" s="1">
        <f>IFERROR(VLOOKUP(AY1043,B761:AF1135,26,FALSE),"")</f>
        <v>1</v>
      </c>
      <c r="BB1043" s="1">
        <f>IFERROR(VLOOKUP(AY1043,B761:AF1135,27,FALSE),"")</f>
        <v>8.6454116059379221E-2</v>
      </c>
      <c r="BC1043" s="1">
        <f>IFERROR(VLOOKUP(AY1043,B761:AF1135,28,FALSE),"")</f>
        <v>0.25691632928475033</v>
      </c>
      <c r="BD1043" s="1">
        <f>IFERROR(VLOOKUP(AY1043,B761:AF1135,29,FALSE),"")</f>
        <v>0.65662955465587047</v>
      </c>
      <c r="BE1043" s="1">
        <f>IFERROR(VLOOKUP(AY1043,B761:AF1135,30,FALSE),"")</f>
        <v>0</v>
      </c>
      <c r="BF1043" s="1">
        <f>IFERROR(VLOOKUP(AY1043,B761:AF1135,31,FALSE),"")</f>
        <v>0</v>
      </c>
    </row>
    <row r="1044" spans="1:58" x14ac:dyDescent="0.25">
      <c r="A1044">
        <v>2011</v>
      </c>
      <c r="B1044" t="s">
        <v>575</v>
      </c>
      <c r="C1044" t="s">
        <v>576</v>
      </c>
      <c r="D1044">
        <v>145744</v>
      </c>
      <c r="E1044">
        <v>19699</v>
      </c>
      <c r="F1044">
        <v>57756</v>
      </c>
      <c r="G1044">
        <v>68289</v>
      </c>
      <c r="H1044">
        <v>13150</v>
      </c>
      <c r="I1044">
        <v>1682</v>
      </c>
      <c r="J1044">
        <v>3701</v>
      </c>
      <c r="K1044">
        <v>7767</v>
      </c>
      <c r="AA1044" s="1">
        <f t="shared" si="132"/>
        <v>1</v>
      </c>
      <c r="AB1044" s="1">
        <f t="shared" si="133"/>
        <v>0.12790874524714829</v>
      </c>
      <c r="AC1044" s="1">
        <f t="shared" si="134"/>
        <v>0.28144486692015208</v>
      </c>
      <c r="AD1044" s="1">
        <f t="shared" si="135"/>
        <v>0.59064638783269963</v>
      </c>
      <c r="AY1044" s="2" t="s">
        <v>607</v>
      </c>
      <c r="AZ1044" s="3" t="s">
        <v>871</v>
      </c>
      <c r="BA1044" s="1">
        <f>IFERROR(VLOOKUP(AY1044,B761:AF1135,26,FALSE),"")</f>
        <v>1</v>
      </c>
      <c r="BB1044" s="1">
        <f>IFERROR(VLOOKUP(AY1044,B761:AF1135,27,FALSE),"")</f>
        <v>0.19916912998322281</v>
      </c>
      <c r="BC1044" s="1">
        <f>IFERROR(VLOOKUP(AY1044,B761:AF1135,28,FALSE),"")</f>
        <v>0.32292082767436286</v>
      </c>
      <c r="BD1044" s="1">
        <f>IFERROR(VLOOKUP(AY1044,B761:AF1135,29,FALSE),"")</f>
        <v>0.4779100423424143</v>
      </c>
      <c r="BE1044" s="1">
        <f>IFERROR(VLOOKUP(AY1044,B761:AF1135,30,FALSE),"")</f>
        <v>0</v>
      </c>
      <c r="BF1044" s="1">
        <f>IFERROR(VLOOKUP(AY1044,B761:AF1135,31,FALSE),"")</f>
        <v>0</v>
      </c>
    </row>
    <row r="1045" spans="1:58" x14ac:dyDescent="0.25">
      <c r="A1045">
        <v>2011</v>
      </c>
      <c r="B1045" t="s">
        <v>577</v>
      </c>
      <c r="C1045" t="s">
        <v>578</v>
      </c>
      <c r="D1045">
        <v>110837</v>
      </c>
      <c r="E1045">
        <v>11236</v>
      </c>
      <c r="F1045">
        <v>39128</v>
      </c>
      <c r="G1045">
        <v>60473</v>
      </c>
      <c r="H1045">
        <v>10617</v>
      </c>
      <c r="I1045">
        <v>1198</v>
      </c>
      <c r="J1045">
        <v>2737</v>
      </c>
      <c r="K1045">
        <v>6682</v>
      </c>
      <c r="AA1045" s="1">
        <f t="shared" si="132"/>
        <v>1</v>
      </c>
      <c r="AB1045" s="1">
        <f t="shared" si="133"/>
        <v>0.11283790147876048</v>
      </c>
      <c r="AC1045" s="1">
        <f t="shared" si="134"/>
        <v>0.2577941037957992</v>
      </c>
      <c r="AD1045" s="1">
        <f t="shared" si="135"/>
        <v>0.62936799472544036</v>
      </c>
      <c r="AY1045" s="2" t="s">
        <v>623</v>
      </c>
      <c r="AZ1045" s="3" t="s">
        <v>874</v>
      </c>
      <c r="BA1045" s="1">
        <f>IFERROR(VLOOKUP(AY1045,B761:AF1135,26,FALSE),"")</f>
        <v>1</v>
      </c>
      <c r="BB1045" s="1">
        <f>IFERROR(VLOOKUP(AY1045,B761:AF1135,27,FALSE),"")</f>
        <v>0.1155848663658452</v>
      </c>
      <c r="BC1045" s="1">
        <f>IFERROR(VLOOKUP(AY1045,B761:AF1135,28,FALSE),"")</f>
        <v>0.25876431794515792</v>
      </c>
      <c r="BD1045" s="1">
        <f>IFERROR(VLOOKUP(AY1045,B761:AF1135,29,FALSE),"")</f>
        <v>0.62565081568899683</v>
      </c>
      <c r="BE1045" s="1">
        <f>IFERROR(VLOOKUP(AY1045,B761:AF1135,30,FALSE),"")</f>
        <v>0</v>
      </c>
      <c r="BF1045" s="1">
        <f>IFERROR(VLOOKUP(AY1045,B761:AF1135,31,FALSE),"")</f>
        <v>0</v>
      </c>
    </row>
    <row r="1046" spans="1:58" x14ac:dyDescent="0.25">
      <c r="A1046">
        <v>2011</v>
      </c>
      <c r="B1046" t="s">
        <v>579</v>
      </c>
      <c r="C1046" t="s">
        <v>580</v>
      </c>
      <c r="D1046">
        <v>105859</v>
      </c>
      <c r="E1046">
        <v>17629</v>
      </c>
      <c r="F1046">
        <v>43832</v>
      </c>
      <c r="G1046">
        <v>44398</v>
      </c>
      <c r="H1046">
        <v>11671</v>
      </c>
      <c r="I1046">
        <v>1952</v>
      </c>
      <c r="J1046">
        <v>3805</v>
      </c>
      <c r="K1046">
        <v>5914</v>
      </c>
      <c r="AA1046" s="1">
        <f t="shared" si="132"/>
        <v>1</v>
      </c>
      <c r="AB1046" s="1">
        <f t="shared" si="133"/>
        <v>0.1672521634821352</v>
      </c>
      <c r="AC1046" s="1">
        <f t="shared" si="134"/>
        <v>0.32602176334504329</v>
      </c>
      <c r="AD1046" s="1">
        <f t="shared" si="135"/>
        <v>0.50672607317282148</v>
      </c>
      <c r="AY1046" s="2" t="s">
        <v>409</v>
      </c>
      <c r="AZ1046" s="3" t="s">
        <v>870</v>
      </c>
      <c r="BA1046" s="1">
        <f>IFERROR(VLOOKUP(AY1046,B761:AF1135,26,FALSE),"")</f>
        <v>1</v>
      </c>
      <c r="BB1046" s="1">
        <f>IFERROR(VLOOKUP(AY1046,B761:AF1135,27,FALSE),"")</f>
        <v>0.61611139966857109</v>
      </c>
      <c r="BC1046" s="1">
        <f>IFERROR(VLOOKUP(AY1046,B761:AF1135,28,FALSE),"")</f>
        <v>0.29964631099898592</v>
      </c>
      <c r="BD1046" s="1">
        <f>IFERROR(VLOOKUP(AY1046,B761:AF1135,29,FALSE),"")</f>
        <v>8.4242289332442932E-2</v>
      </c>
      <c r="BE1046" s="1">
        <f>IFERROR(VLOOKUP(AY1046,B761:AF1135,30,FALSE),"")</f>
        <v>0</v>
      </c>
      <c r="BF1046" s="1">
        <f>IFERROR(VLOOKUP(AY1046,B761:AF1135,31,FALSE),"")</f>
        <v>0</v>
      </c>
    </row>
    <row r="1047" spans="1:58" x14ac:dyDescent="0.25">
      <c r="A1047">
        <v>2011</v>
      </c>
      <c r="B1047" t="s">
        <v>581</v>
      </c>
      <c r="C1047" t="s">
        <v>582</v>
      </c>
      <c r="D1047">
        <v>128633</v>
      </c>
      <c r="E1047">
        <v>9207</v>
      </c>
      <c r="F1047">
        <v>41388</v>
      </c>
      <c r="G1047">
        <v>78038</v>
      </c>
      <c r="H1047">
        <v>11322</v>
      </c>
      <c r="I1047">
        <v>723</v>
      </c>
      <c r="J1047">
        <v>2437</v>
      </c>
      <c r="K1047">
        <v>8162</v>
      </c>
      <c r="AA1047" s="1">
        <f t="shared" si="132"/>
        <v>1</v>
      </c>
      <c r="AB1047" s="1">
        <f t="shared" si="133"/>
        <v>6.3857975622681501E-2</v>
      </c>
      <c r="AC1047" s="1">
        <f t="shared" si="134"/>
        <v>0.215244656421127</v>
      </c>
      <c r="AD1047" s="1">
        <f t="shared" si="135"/>
        <v>0.72089736795619153</v>
      </c>
      <c r="AY1047" s="2" t="s">
        <v>73</v>
      </c>
      <c r="AZ1047" s="3" t="s">
        <v>870</v>
      </c>
      <c r="BA1047" s="1">
        <f>IFERROR(VLOOKUP(AY1047,B761:AF1135,26,FALSE),"")</f>
        <v>1</v>
      </c>
      <c r="BB1047" s="1">
        <f>IFERROR(VLOOKUP(AY1047,B761:AF1135,27,FALSE),"")</f>
        <v>0.14654287372226935</v>
      </c>
      <c r="BC1047" s="1">
        <f>IFERROR(VLOOKUP(AY1047,B761:AF1135,28,FALSE),"")</f>
        <v>0.31634156139802705</v>
      </c>
      <c r="BD1047" s="1">
        <f>IFERROR(VLOOKUP(AY1047,B761:AF1135,29,FALSE),"")</f>
        <v>0.53711556487970358</v>
      </c>
      <c r="BE1047" s="1">
        <f>IFERROR(VLOOKUP(AY1047,B761:AF1135,30,FALSE),"")</f>
        <v>0</v>
      </c>
      <c r="BF1047" s="1">
        <f>IFERROR(VLOOKUP(AY1047,B761:AF1135,31,FALSE),"")</f>
        <v>0</v>
      </c>
    </row>
    <row r="1048" spans="1:58" x14ac:dyDescent="0.25">
      <c r="A1048">
        <v>2011</v>
      </c>
      <c r="B1048" t="s">
        <v>583</v>
      </c>
      <c r="C1048" t="s">
        <v>584</v>
      </c>
      <c r="D1048">
        <v>137291</v>
      </c>
      <c r="E1048">
        <v>11693</v>
      </c>
      <c r="F1048">
        <v>49212</v>
      </c>
      <c r="G1048">
        <v>76386</v>
      </c>
      <c r="H1048">
        <v>12336</v>
      </c>
      <c r="I1048">
        <v>897</v>
      </c>
      <c r="J1048">
        <v>3042</v>
      </c>
      <c r="K1048">
        <v>8397</v>
      </c>
      <c r="AA1048" s="1">
        <f t="shared" si="132"/>
        <v>1</v>
      </c>
      <c r="AB1048" s="1">
        <f t="shared" si="133"/>
        <v>7.2714007782101173E-2</v>
      </c>
      <c r="AC1048" s="1">
        <f t="shared" si="134"/>
        <v>0.24659533073929962</v>
      </c>
      <c r="AD1048" s="1">
        <f t="shared" si="135"/>
        <v>0.68069066147859925</v>
      </c>
      <c r="AY1048" s="2" t="s">
        <v>539</v>
      </c>
      <c r="AZ1048" s="4" t="s">
        <v>872</v>
      </c>
      <c r="BA1048" s="1">
        <f>IFERROR(VLOOKUP(AY1048,B761:AF1135,26,FALSE),"")</f>
        <v>1</v>
      </c>
      <c r="BB1048" s="1">
        <f>IFERROR(VLOOKUP(AY1048,B761:AF1135,27,FALSE),"")</f>
        <v>0.11627687665032063</v>
      </c>
      <c r="BC1048" s="1">
        <f>IFERROR(VLOOKUP(AY1048,B761:AF1135,28,FALSE),"")</f>
        <v>0.27876273104488875</v>
      </c>
      <c r="BD1048" s="1">
        <f>IFERROR(VLOOKUP(AY1048,B761:AF1135,29,FALSE),"")</f>
        <v>0.6049603923047906</v>
      </c>
      <c r="BE1048" s="1">
        <f>IFERROR(VLOOKUP(AY1048,B761:AF1135,30,FALSE),"")</f>
        <v>0</v>
      </c>
      <c r="BF1048" s="1">
        <f>IFERROR(VLOOKUP(AY1048,B761:AF1135,31,FALSE),"")</f>
        <v>0</v>
      </c>
    </row>
    <row r="1049" spans="1:58" x14ac:dyDescent="0.25">
      <c r="A1049">
        <v>2011</v>
      </c>
      <c r="B1049" t="s">
        <v>585</v>
      </c>
      <c r="C1049" t="s">
        <v>586</v>
      </c>
      <c r="D1049">
        <v>102752</v>
      </c>
      <c r="E1049">
        <v>17062</v>
      </c>
      <c r="F1049">
        <v>42763</v>
      </c>
      <c r="G1049">
        <v>42927</v>
      </c>
      <c r="H1049">
        <v>9869</v>
      </c>
      <c r="I1049">
        <v>1594</v>
      </c>
      <c r="J1049">
        <v>2995</v>
      </c>
      <c r="K1049">
        <v>5280</v>
      </c>
      <c r="AA1049" s="1">
        <f t="shared" si="132"/>
        <v>1</v>
      </c>
      <c r="AB1049" s="1">
        <f t="shared" si="133"/>
        <v>0.16151585773634614</v>
      </c>
      <c r="AC1049" s="1">
        <f t="shared" si="134"/>
        <v>0.30347552943560646</v>
      </c>
      <c r="AD1049" s="1">
        <f t="shared" si="135"/>
        <v>0.53500861282804746</v>
      </c>
      <c r="AY1049" s="2" t="s">
        <v>337</v>
      </c>
      <c r="AZ1049" s="3" t="s">
        <v>874</v>
      </c>
      <c r="BA1049" s="1">
        <f>IFERROR(VLOOKUP(AY1049,B761:AF1135,26,FALSE),"")</f>
        <v>1</v>
      </c>
      <c r="BB1049" s="1">
        <f>IFERROR(VLOOKUP(AY1049,B761:AF1135,27,FALSE),"")</f>
        <v>4.7154017857142856E-2</v>
      </c>
      <c r="BC1049" s="1">
        <f>IFERROR(VLOOKUP(AY1049,B761:AF1135,28,FALSE),"")</f>
        <v>0.1904296875</v>
      </c>
      <c r="BD1049" s="1">
        <f>IFERROR(VLOOKUP(AY1049,B761:AF1135,29,FALSE),"")</f>
        <v>0.7624162946428571</v>
      </c>
      <c r="BE1049" s="1">
        <f>IFERROR(VLOOKUP(AY1049,B761:AF1135,30,FALSE),"")</f>
        <v>0</v>
      </c>
      <c r="BF1049" s="1">
        <f>IFERROR(VLOOKUP(AY1049,B761:AF1135,31,FALSE),"")</f>
        <v>0</v>
      </c>
    </row>
    <row r="1050" spans="1:58" x14ac:dyDescent="0.25">
      <c r="A1050">
        <v>2011</v>
      </c>
      <c r="B1050" t="s">
        <v>587</v>
      </c>
      <c r="C1050" t="s">
        <v>588</v>
      </c>
      <c r="D1050">
        <v>169977</v>
      </c>
      <c r="E1050">
        <v>26065</v>
      </c>
      <c r="F1050">
        <v>64472</v>
      </c>
      <c r="G1050">
        <v>79440</v>
      </c>
      <c r="H1050">
        <v>23325</v>
      </c>
      <c r="I1050">
        <v>5266</v>
      </c>
      <c r="J1050">
        <v>6720</v>
      </c>
      <c r="K1050">
        <v>11339</v>
      </c>
      <c r="AA1050" s="1">
        <f t="shared" si="132"/>
        <v>1</v>
      </c>
      <c r="AB1050" s="1">
        <f t="shared" si="133"/>
        <v>0.2257663451232583</v>
      </c>
      <c r="AC1050" s="1">
        <f t="shared" si="134"/>
        <v>0.28810289389067523</v>
      </c>
      <c r="AD1050" s="1">
        <f t="shared" si="135"/>
        <v>0.48613076098606645</v>
      </c>
      <c r="AY1050" s="2" t="s">
        <v>547</v>
      </c>
      <c r="AZ1050" s="3" t="s">
        <v>873</v>
      </c>
      <c r="BA1050" s="1">
        <f>IFERROR(VLOOKUP(AY1050,B761:AF1135,26,FALSE),"")</f>
        <v>1</v>
      </c>
      <c r="BB1050" s="1">
        <f>IFERROR(VLOOKUP(AY1050,B761:AF1135,27,FALSE),"")</f>
        <v>8.2306830907054873E-2</v>
      </c>
      <c r="BC1050" s="1">
        <f>IFERROR(VLOOKUP(AY1050,B761:AF1135,28,FALSE),"")</f>
        <v>0.23702874206793581</v>
      </c>
      <c r="BD1050" s="1">
        <f>IFERROR(VLOOKUP(AY1050,B761:AF1135,29,FALSE),"")</f>
        <v>0.68066442702500929</v>
      </c>
      <c r="BE1050" s="1">
        <f>IFERROR(VLOOKUP(AY1050,B761:AF1135,30,FALSE),"")</f>
        <v>0</v>
      </c>
      <c r="BF1050" s="1">
        <f>IFERROR(VLOOKUP(AY1050,B761:AF1135,31,FALSE),"")</f>
        <v>0</v>
      </c>
    </row>
    <row r="1051" spans="1:58" x14ac:dyDescent="0.25">
      <c r="A1051">
        <v>2011</v>
      </c>
      <c r="B1051" t="s">
        <v>589</v>
      </c>
      <c r="C1051" t="s">
        <v>590</v>
      </c>
      <c r="D1051">
        <v>179138</v>
      </c>
      <c r="E1051">
        <v>33543</v>
      </c>
      <c r="F1051">
        <v>73082</v>
      </c>
      <c r="G1051">
        <v>72513</v>
      </c>
      <c r="H1051">
        <v>25390</v>
      </c>
      <c r="I1051">
        <v>5472</v>
      </c>
      <c r="J1051">
        <v>7853</v>
      </c>
      <c r="K1051">
        <v>12065</v>
      </c>
      <c r="AA1051" s="1">
        <f t="shared" si="132"/>
        <v>1</v>
      </c>
      <c r="AB1051" s="1">
        <f t="shared" si="133"/>
        <v>0.21551792044111856</v>
      </c>
      <c r="AC1051" s="1">
        <f t="shared" si="134"/>
        <v>0.30929499803072075</v>
      </c>
      <c r="AD1051" s="1">
        <f t="shared" si="135"/>
        <v>0.47518708152816069</v>
      </c>
      <c r="AY1051" s="2" t="s">
        <v>151</v>
      </c>
      <c r="AZ1051" s="4" t="s">
        <v>872</v>
      </c>
      <c r="BA1051" s="1">
        <f>IFERROR(VLOOKUP(AY1051,B761:AF1135,26,FALSE),"")</f>
        <v>1</v>
      </c>
      <c r="BB1051" s="1">
        <f>IFERROR(VLOOKUP(AY1051,B761:AF1135,27,FALSE),"")</f>
        <v>0.2042229537972528</v>
      </c>
      <c r="BC1051" s="1">
        <f>IFERROR(VLOOKUP(AY1051,B761:AF1135,28,FALSE),"")</f>
        <v>0.33431717561584745</v>
      </c>
      <c r="BD1051" s="1">
        <f>IFERROR(VLOOKUP(AY1051,B761:AF1135,29,FALSE),"")</f>
        <v>0.46145987058689975</v>
      </c>
      <c r="BE1051" s="1">
        <f>IFERROR(VLOOKUP(AY1051,B761:AF1135,30,FALSE),"")</f>
        <v>0</v>
      </c>
      <c r="BF1051" s="1">
        <f>IFERROR(VLOOKUP(AY1051,B761:AF1135,31,FALSE),"")</f>
        <v>0</v>
      </c>
    </row>
    <row r="1052" spans="1:58" x14ac:dyDescent="0.25">
      <c r="A1052">
        <v>2011</v>
      </c>
      <c r="B1052" t="s">
        <v>591</v>
      </c>
      <c r="C1052" t="s">
        <v>592</v>
      </c>
      <c r="D1052">
        <v>418814</v>
      </c>
      <c r="E1052">
        <v>93059</v>
      </c>
      <c r="F1052">
        <v>179782</v>
      </c>
      <c r="G1052">
        <v>145973</v>
      </c>
      <c r="H1052">
        <v>61641</v>
      </c>
      <c r="I1052">
        <v>17295</v>
      </c>
      <c r="J1052">
        <v>19834</v>
      </c>
      <c r="K1052">
        <v>24512</v>
      </c>
      <c r="AA1052" s="1">
        <f t="shared" si="132"/>
        <v>1</v>
      </c>
      <c r="AB1052" s="1">
        <f t="shared" si="133"/>
        <v>0.280576239840366</v>
      </c>
      <c r="AC1052" s="1">
        <f t="shared" si="134"/>
        <v>0.32176635680796872</v>
      </c>
      <c r="AD1052" s="1">
        <f t="shared" si="135"/>
        <v>0.39765740335166527</v>
      </c>
      <c r="AY1052" s="2" t="s">
        <v>277</v>
      </c>
      <c r="AZ1052" s="3" t="s">
        <v>870</v>
      </c>
      <c r="BA1052" s="1">
        <f>IFERROR(VLOOKUP(AY1052,B761:AF1135,26,FALSE),"")</f>
        <v>1</v>
      </c>
      <c r="BB1052" s="1">
        <f>IFERROR(VLOOKUP(AY1052,B761:AF1135,27,FALSE),"")</f>
        <v>0.22862185143590566</v>
      </c>
      <c r="BC1052" s="1">
        <f>IFERROR(VLOOKUP(AY1052,B761:AF1135,28,FALSE),"")</f>
        <v>0.32597465105085832</v>
      </c>
      <c r="BD1052" s="1">
        <f>IFERROR(VLOOKUP(AY1052,B761:AF1135,29,FALSE),"")</f>
        <v>0.44540349751323599</v>
      </c>
      <c r="BE1052" s="1">
        <f>IFERROR(VLOOKUP(AY1052,B761:AF1135,30,FALSE),"")</f>
        <v>0</v>
      </c>
      <c r="BF1052" s="1">
        <f>IFERROR(VLOOKUP(AY1052,B761:AF1135,31,FALSE),"")</f>
        <v>0</v>
      </c>
    </row>
    <row r="1053" spans="1:58" x14ac:dyDescent="0.25">
      <c r="A1053">
        <v>2011</v>
      </c>
      <c r="B1053" t="s">
        <v>593</v>
      </c>
      <c r="C1053" t="s">
        <v>594</v>
      </c>
      <c r="D1053">
        <v>523432</v>
      </c>
      <c r="E1053">
        <v>61293</v>
      </c>
      <c r="F1053">
        <v>206034</v>
      </c>
      <c r="G1053">
        <v>256105</v>
      </c>
      <c r="H1053">
        <v>51498</v>
      </c>
      <c r="I1053">
        <v>6392</v>
      </c>
      <c r="J1053">
        <v>15074</v>
      </c>
      <c r="K1053">
        <v>30032</v>
      </c>
      <c r="AA1053" s="1">
        <f t="shared" si="132"/>
        <v>1</v>
      </c>
      <c r="AB1053" s="1">
        <f t="shared" si="133"/>
        <v>0.12412132510000388</v>
      </c>
      <c r="AC1053" s="1">
        <f t="shared" si="134"/>
        <v>0.29271039652025321</v>
      </c>
      <c r="AD1053" s="1">
        <f t="shared" si="135"/>
        <v>0.58316827837974294</v>
      </c>
      <c r="AY1053" s="2" t="s">
        <v>451</v>
      </c>
      <c r="AZ1053" s="3" t="s">
        <v>870</v>
      </c>
      <c r="BA1053" s="1">
        <f>IFERROR(VLOOKUP(AY1053,B761:AF1135,26,FALSE),"")</f>
        <v>1</v>
      </c>
      <c r="BB1053" s="1">
        <f>IFERROR(VLOOKUP(AY1053,B761:AF1135,27,FALSE),"")</f>
        <v>0.35482580327465224</v>
      </c>
      <c r="BC1053" s="1">
        <f>IFERROR(VLOOKUP(AY1053,B761:AF1135,28,FALSE),"")</f>
        <v>0.36639788255570604</v>
      </c>
      <c r="BD1053" s="1">
        <f>IFERROR(VLOOKUP(AY1053,B761:AF1135,29,FALSE),"")</f>
        <v>0.27877631416964177</v>
      </c>
      <c r="BE1053" s="1">
        <f>IFERROR(VLOOKUP(AY1053,B761:AF1135,30,FALSE),"")</f>
        <v>0</v>
      </c>
      <c r="BF1053" s="1">
        <f>IFERROR(VLOOKUP(AY1053,B761:AF1135,31,FALSE),"")</f>
        <v>0</v>
      </c>
    </row>
    <row r="1054" spans="1:58" x14ac:dyDescent="0.25">
      <c r="A1054">
        <v>2011</v>
      </c>
      <c r="B1054" t="s">
        <v>595</v>
      </c>
      <c r="C1054" t="s">
        <v>596</v>
      </c>
      <c r="D1054">
        <v>2123</v>
      </c>
      <c r="E1054">
        <v>893</v>
      </c>
      <c r="F1054">
        <v>829</v>
      </c>
      <c r="G1054">
        <v>401</v>
      </c>
      <c r="H1054">
        <v>126</v>
      </c>
      <c r="I1054">
        <v>52</v>
      </c>
      <c r="J1054">
        <v>32</v>
      </c>
      <c r="K1054">
        <v>42</v>
      </c>
      <c r="AA1054" s="1">
        <f t="shared" si="132"/>
        <v>1</v>
      </c>
      <c r="AB1054" s="1">
        <f t="shared" si="133"/>
        <v>0.41269841269841268</v>
      </c>
      <c r="AC1054" s="1">
        <f t="shared" si="134"/>
        <v>0.25396825396825395</v>
      </c>
      <c r="AD1054" s="1">
        <f t="shared" si="135"/>
        <v>0.33333333333333331</v>
      </c>
      <c r="AY1054" s="2" t="s">
        <v>411</v>
      </c>
      <c r="AZ1054" s="3" t="s">
        <v>870</v>
      </c>
      <c r="BA1054" s="1">
        <f>IFERROR(VLOOKUP(AY1054,B761:AF1135,26,FALSE),"")</f>
        <v>1</v>
      </c>
      <c r="BB1054" s="1">
        <f>IFERROR(VLOOKUP(AY1054,B761:AF1135,27,FALSE),"")</f>
        <v>0.4792438610814545</v>
      </c>
      <c r="BC1054" s="1">
        <f>IFERROR(VLOOKUP(AY1054,B761:AF1135,28,FALSE),"")</f>
        <v>0.34996545877033225</v>
      </c>
      <c r="BD1054" s="1">
        <f>IFERROR(VLOOKUP(AY1054,B761:AF1135,29,FALSE),"")</f>
        <v>0.17079068014821328</v>
      </c>
      <c r="BE1054" s="1">
        <f>IFERROR(VLOOKUP(AY1054,B761:AF1135,30,FALSE),"")</f>
        <v>0</v>
      </c>
      <c r="BF1054" s="1">
        <f>IFERROR(VLOOKUP(AY1054,B761:AF1135,31,FALSE),"")</f>
        <v>0</v>
      </c>
    </row>
    <row r="1055" spans="1:58" x14ac:dyDescent="0.25">
      <c r="A1055">
        <v>2011</v>
      </c>
      <c r="B1055" t="s">
        <v>597</v>
      </c>
      <c r="C1055" t="s">
        <v>598</v>
      </c>
      <c r="D1055">
        <v>199225</v>
      </c>
      <c r="E1055">
        <v>22324</v>
      </c>
      <c r="F1055">
        <v>71115</v>
      </c>
      <c r="G1055">
        <v>105786</v>
      </c>
      <c r="H1055">
        <v>18112</v>
      </c>
      <c r="I1055">
        <v>1983</v>
      </c>
      <c r="J1055">
        <v>4544</v>
      </c>
      <c r="K1055">
        <v>11585</v>
      </c>
      <c r="AA1055" s="1">
        <f t="shared" si="132"/>
        <v>1</v>
      </c>
      <c r="AB1055" s="1">
        <f t="shared" si="133"/>
        <v>0.10948542402826855</v>
      </c>
      <c r="AC1055" s="1">
        <f t="shared" si="134"/>
        <v>0.25088339222614842</v>
      </c>
      <c r="AD1055" s="1">
        <f t="shared" si="135"/>
        <v>0.63963118374558303</v>
      </c>
      <c r="AY1055" s="2" t="s">
        <v>43</v>
      </c>
      <c r="AZ1055" s="3" t="s">
        <v>871</v>
      </c>
      <c r="BA1055" s="1">
        <f>IFERROR(VLOOKUP(AY1055,B761:AF1135,26,FALSE),"")</f>
        <v>1</v>
      </c>
      <c r="BB1055" s="1">
        <f>IFERROR(VLOOKUP(AY1055,B761:AF1135,27,FALSE),"")</f>
        <v>0.15545781309118425</v>
      </c>
      <c r="BC1055" s="1">
        <f>IFERROR(VLOOKUP(AY1055,B761:AF1135,28,FALSE),"")</f>
        <v>0.29237608777903895</v>
      </c>
      <c r="BD1055" s="1">
        <f>IFERROR(VLOOKUP(AY1055,B761:AF1135,29,FALSE),"")</f>
        <v>0.55216609912977677</v>
      </c>
      <c r="BE1055" s="1">
        <f>IFERROR(VLOOKUP(AY1055,B761:AF1135,30,FALSE),"")</f>
        <v>0</v>
      </c>
      <c r="BF1055" s="1">
        <f>IFERROR(VLOOKUP(AY1055,B761:AF1135,31,FALSE),"")</f>
        <v>0</v>
      </c>
    </row>
    <row r="1056" spans="1:58" x14ac:dyDescent="0.25">
      <c r="A1056">
        <v>2011</v>
      </c>
      <c r="B1056" t="s">
        <v>599</v>
      </c>
      <c r="C1056" t="s">
        <v>600</v>
      </c>
      <c r="D1056">
        <v>251100</v>
      </c>
      <c r="E1056">
        <v>53134</v>
      </c>
      <c r="F1056">
        <v>109614</v>
      </c>
      <c r="G1056">
        <v>88352</v>
      </c>
      <c r="H1056">
        <v>36584</v>
      </c>
      <c r="I1056">
        <v>9597</v>
      </c>
      <c r="J1056">
        <v>12495</v>
      </c>
      <c r="K1056">
        <v>14492</v>
      </c>
      <c r="AA1056" s="1">
        <f t="shared" si="132"/>
        <v>1</v>
      </c>
      <c r="AB1056" s="1">
        <f t="shared" si="133"/>
        <v>0.26232779357095998</v>
      </c>
      <c r="AC1056" s="1">
        <f t="shared" si="134"/>
        <v>0.34154275092936803</v>
      </c>
      <c r="AD1056" s="1">
        <f t="shared" si="135"/>
        <v>0.39612945549967199</v>
      </c>
      <c r="AY1056" s="2" t="s">
        <v>265</v>
      </c>
      <c r="AZ1056" s="4" t="s">
        <v>872</v>
      </c>
      <c r="BA1056" s="1">
        <f>IFERROR(VLOOKUP(AY1056,B761:AF1135,26,FALSE),"")</f>
        <v>1</v>
      </c>
      <c r="BB1056" s="1">
        <f>IFERROR(VLOOKUP(AY1056,B761:AF1135,27,FALSE),"")</f>
        <v>0.19247344461305008</v>
      </c>
      <c r="BC1056" s="1">
        <f>IFERROR(VLOOKUP(AY1056,B761:AF1135,28,FALSE),"")</f>
        <v>0.27921092564491656</v>
      </c>
      <c r="BD1056" s="1">
        <f>IFERROR(VLOOKUP(AY1056,B761:AF1135,29,FALSE),"")</f>
        <v>0.52831562974203339</v>
      </c>
      <c r="BE1056" s="1">
        <f>IFERROR(VLOOKUP(AY1056,B761:AF1135,30,FALSE),"")</f>
        <v>0</v>
      </c>
      <c r="BF1056" s="1">
        <f>IFERROR(VLOOKUP(AY1056,B761:AF1135,31,FALSE),"")</f>
        <v>0</v>
      </c>
    </row>
    <row r="1057" spans="1:58" x14ac:dyDescent="0.25">
      <c r="A1057">
        <v>2011</v>
      </c>
      <c r="B1057" t="s">
        <v>601</v>
      </c>
      <c r="C1057" t="s">
        <v>602</v>
      </c>
      <c r="D1057">
        <v>145103</v>
      </c>
      <c r="E1057">
        <v>17685</v>
      </c>
      <c r="F1057">
        <v>56478</v>
      </c>
      <c r="G1057">
        <v>70940</v>
      </c>
      <c r="H1057">
        <v>14238</v>
      </c>
      <c r="I1057">
        <v>1699</v>
      </c>
      <c r="J1057">
        <v>4176</v>
      </c>
      <c r="K1057">
        <v>8363</v>
      </c>
      <c r="AA1057" s="1">
        <f t="shared" si="132"/>
        <v>1</v>
      </c>
      <c r="AB1057" s="1">
        <f t="shared" si="133"/>
        <v>0.11932855738165472</v>
      </c>
      <c r="AC1057" s="1">
        <f t="shared" si="134"/>
        <v>0.29329962073324906</v>
      </c>
      <c r="AD1057" s="1">
        <f t="shared" si="135"/>
        <v>0.58737182188509618</v>
      </c>
      <c r="AY1057" s="2" t="s">
        <v>355</v>
      </c>
      <c r="AZ1057" s="3" t="s">
        <v>870</v>
      </c>
      <c r="BA1057" s="1">
        <f>IFERROR(VLOOKUP(AY1057,B761:AF1135,26,FALSE),"")</f>
        <v>1</v>
      </c>
      <c r="BB1057" s="1">
        <f>IFERROR(VLOOKUP(AY1057,B761:AF1135,27,FALSE),"")</f>
        <v>0.16021538148938333</v>
      </c>
      <c r="BC1057" s="1">
        <f>IFERROR(VLOOKUP(AY1057,B761:AF1135,28,FALSE),"")</f>
        <v>0.31504622574418367</v>
      </c>
      <c r="BD1057" s="1">
        <f>IFERROR(VLOOKUP(AY1057,B761:AF1135,29,FALSE),"")</f>
        <v>0.52473839276643297</v>
      </c>
      <c r="BE1057" s="1">
        <f>IFERROR(VLOOKUP(AY1057,B761:AF1135,30,FALSE),"")</f>
        <v>0</v>
      </c>
      <c r="BF1057" s="1">
        <f>IFERROR(VLOOKUP(AY1057,B761:AF1135,31,FALSE),"")</f>
        <v>0</v>
      </c>
    </row>
    <row r="1058" spans="1:58" x14ac:dyDescent="0.25">
      <c r="A1058">
        <v>2011</v>
      </c>
      <c r="B1058" t="s">
        <v>603</v>
      </c>
      <c r="C1058" t="s">
        <v>604</v>
      </c>
      <c r="D1058">
        <v>258207</v>
      </c>
      <c r="E1058">
        <v>21392</v>
      </c>
      <c r="F1058">
        <v>91241</v>
      </c>
      <c r="G1058">
        <v>145574</v>
      </c>
      <c r="H1058">
        <v>27474</v>
      </c>
      <c r="I1058">
        <v>2154</v>
      </c>
      <c r="J1058">
        <v>6502</v>
      </c>
      <c r="K1058">
        <v>18818</v>
      </c>
      <c r="AA1058" s="1">
        <f t="shared" si="132"/>
        <v>1</v>
      </c>
      <c r="AB1058" s="1">
        <f t="shared" si="133"/>
        <v>7.8401397685084084E-2</v>
      </c>
      <c r="AC1058" s="1">
        <f t="shared" si="134"/>
        <v>0.23666011501783504</v>
      </c>
      <c r="AD1058" s="1">
        <f t="shared" si="135"/>
        <v>0.68493848729708084</v>
      </c>
      <c r="AY1058" s="2" t="s">
        <v>385</v>
      </c>
      <c r="AZ1058" s="4" t="s">
        <v>872</v>
      </c>
      <c r="BA1058" s="1">
        <f>IFERROR(VLOOKUP(AY1058,B761:AF1135,26,FALSE),"")</f>
        <v>1</v>
      </c>
      <c r="BB1058" s="1">
        <f>IFERROR(VLOOKUP(AY1058,B761:AF1135,27,FALSE),"")</f>
        <v>0.15410100286532952</v>
      </c>
      <c r="BC1058" s="1">
        <f>IFERROR(VLOOKUP(AY1058,B761:AF1135,28,FALSE),"")</f>
        <v>0.30811246418338106</v>
      </c>
      <c r="BD1058" s="1">
        <f>IFERROR(VLOOKUP(AY1058,B761:AF1135,29,FALSE),"")</f>
        <v>0.53778653295128942</v>
      </c>
      <c r="BE1058" s="1">
        <f>IFERROR(VLOOKUP(AY1058,B761:AF1135,30,FALSE),"")</f>
        <v>0</v>
      </c>
      <c r="BF1058" s="1">
        <f>IFERROR(VLOOKUP(AY1058,B761:AF1135,31,FALSE),"")</f>
        <v>0</v>
      </c>
    </row>
    <row r="1059" spans="1:58" x14ac:dyDescent="0.25">
      <c r="A1059">
        <v>2011</v>
      </c>
      <c r="B1059" t="s">
        <v>605</v>
      </c>
      <c r="C1059" t="s">
        <v>606</v>
      </c>
      <c r="D1059">
        <v>207858</v>
      </c>
      <c r="E1059">
        <v>33422</v>
      </c>
      <c r="F1059">
        <v>83857</v>
      </c>
      <c r="G1059">
        <v>90579</v>
      </c>
      <c r="H1059">
        <v>22505</v>
      </c>
      <c r="I1059">
        <v>3995</v>
      </c>
      <c r="J1059">
        <v>7340</v>
      </c>
      <c r="K1059">
        <v>11170</v>
      </c>
      <c r="AA1059" s="1">
        <f t="shared" si="132"/>
        <v>1</v>
      </c>
      <c r="AB1059" s="1">
        <f t="shared" si="133"/>
        <v>0.17751610753165964</v>
      </c>
      <c r="AC1059" s="1">
        <f t="shared" si="134"/>
        <v>0.32614974450122197</v>
      </c>
      <c r="AD1059" s="1">
        <f t="shared" si="135"/>
        <v>0.49633414796711844</v>
      </c>
      <c r="AY1059" s="2" t="s">
        <v>569</v>
      </c>
      <c r="AZ1059" s="3" t="s">
        <v>873</v>
      </c>
      <c r="BA1059" s="1">
        <f>IFERROR(VLOOKUP(AY1059,B761:AF1135,26,FALSE),"")</f>
        <v>1</v>
      </c>
      <c r="BB1059" s="1">
        <f>IFERROR(VLOOKUP(AY1059,B761:AF1135,27,FALSE),"")</f>
        <v>7.9455754050685501E-2</v>
      </c>
      <c r="BC1059" s="1">
        <f>IFERROR(VLOOKUP(AY1059,B761:AF1135,28,FALSE),"")</f>
        <v>0.21541337764852514</v>
      </c>
      <c r="BD1059" s="1">
        <f>IFERROR(VLOOKUP(AY1059,B761:AF1135,29,FALSE),"")</f>
        <v>0.70513086830078942</v>
      </c>
      <c r="BE1059" s="1">
        <f>IFERROR(VLOOKUP(AY1059,B761:AF1135,30,FALSE),"")</f>
        <v>0</v>
      </c>
      <c r="BF1059" s="1">
        <f>IFERROR(VLOOKUP(AY1059,B761:AF1135,31,FALSE),"")</f>
        <v>0</v>
      </c>
    </row>
    <row r="1060" spans="1:58" x14ac:dyDescent="0.25">
      <c r="A1060">
        <v>2011</v>
      </c>
      <c r="B1060" t="s">
        <v>607</v>
      </c>
      <c r="C1060" t="s">
        <v>608</v>
      </c>
      <c r="D1060">
        <v>127908</v>
      </c>
      <c r="E1060">
        <v>23286</v>
      </c>
      <c r="F1060">
        <v>53861</v>
      </c>
      <c r="G1060">
        <v>50761</v>
      </c>
      <c r="H1060">
        <v>12517</v>
      </c>
      <c r="I1060">
        <v>2493</v>
      </c>
      <c r="J1060">
        <v>4042</v>
      </c>
      <c r="K1060">
        <v>5982</v>
      </c>
      <c r="AA1060" s="1">
        <f t="shared" si="132"/>
        <v>1</v>
      </c>
      <c r="AB1060" s="1">
        <f t="shared" si="133"/>
        <v>0.19916912998322281</v>
      </c>
      <c r="AC1060" s="1">
        <f t="shared" si="134"/>
        <v>0.32292082767436286</v>
      </c>
      <c r="AD1060" s="1">
        <f t="shared" si="135"/>
        <v>0.4779100423424143</v>
      </c>
      <c r="AY1060" s="2" t="s">
        <v>493</v>
      </c>
      <c r="AZ1060" s="3" t="s">
        <v>874</v>
      </c>
      <c r="BA1060" s="1">
        <f>IFERROR(VLOOKUP(AY1060,B761:AF1135,26,FALSE),"")</f>
        <v>1</v>
      </c>
      <c r="BB1060" s="1">
        <f>IFERROR(VLOOKUP(AY1060,B761:AF1135,27,FALSE),"")</f>
        <v>5.4281048293024339E-2</v>
      </c>
      <c r="BC1060" s="1">
        <f>IFERROR(VLOOKUP(AY1060,B761:AF1135,28,FALSE),"")</f>
        <v>0.20545921144723539</v>
      </c>
      <c r="BD1060" s="1">
        <f>IFERROR(VLOOKUP(AY1060,B761:AF1135,29,FALSE),"")</f>
        <v>0.74025974025974028</v>
      </c>
      <c r="BE1060" s="1">
        <f>IFERROR(VLOOKUP(AY1060,B761:AF1135,30,FALSE),"")</f>
        <v>0</v>
      </c>
      <c r="BF1060" s="1">
        <f>IFERROR(VLOOKUP(AY1060,B761:AF1135,31,FALSE),"")</f>
        <v>0</v>
      </c>
    </row>
    <row r="1061" spans="1:58" x14ac:dyDescent="0.25">
      <c r="A1061">
        <v>2011</v>
      </c>
      <c r="B1061" t="s">
        <v>609</v>
      </c>
      <c r="C1061" t="s">
        <v>610</v>
      </c>
      <c r="D1061">
        <v>457954</v>
      </c>
      <c r="E1061">
        <v>45628</v>
      </c>
      <c r="F1061">
        <v>163415</v>
      </c>
      <c r="G1061">
        <v>248911</v>
      </c>
      <c r="H1061">
        <v>43091</v>
      </c>
      <c r="I1061">
        <v>4498</v>
      </c>
      <c r="J1061">
        <v>11927</v>
      </c>
      <c r="K1061">
        <v>26666</v>
      </c>
      <c r="AA1061" s="1">
        <f t="shared" si="132"/>
        <v>1</v>
      </c>
      <c r="AB1061" s="1">
        <f t="shared" si="133"/>
        <v>0.10438374602585226</v>
      </c>
      <c r="AC1061" s="1">
        <f t="shared" si="134"/>
        <v>0.27678633589380613</v>
      </c>
      <c r="AD1061" s="1">
        <f t="shared" si="135"/>
        <v>0.6188299180803416</v>
      </c>
      <c r="AY1061" s="2" t="s">
        <v>217</v>
      </c>
      <c r="AZ1061" s="4" t="s">
        <v>872</v>
      </c>
      <c r="BA1061" s="1">
        <f>IFERROR(VLOOKUP(AY1061,B761:AF1135,26,FALSE),"")</f>
        <v>1</v>
      </c>
      <c r="BB1061" s="1">
        <f>IFERROR(VLOOKUP(AY1061,B761:AF1135,27,FALSE),"")</f>
        <v>0.1636876763875823</v>
      </c>
      <c r="BC1061" s="1">
        <f>IFERROR(VLOOKUP(AY1061,B761:AF1135,28,FALSE),"")</f>
        <v>0.31003897325628277</v>
      </c>
      <c r="BD1061" s="1">
        <f>IFERROR(VLOOKUP(AY1061,B761:AF1135,29,FALSE),"")</f>
        <v>0.52627335035613498</v>
      </c>
      <c r="BE1061" s="1">
        <f>IFERROR(VLOOKUP(AY1061,B761:AF1135,30,FALSE),"")</f>
        <v>0</v>
      </c>
      <c r="BF1061" s="1">
        <f>IFERROR(VLOOKUP(AY1061,B761:AF1135,31,FALSE),"")</f>
        <v>0</v>
      </c>
    </row>
    <row r="1062" spans="1:58" x14ac:dyDescent="0.25">
      <c r="A1062">
        <v>2011</v>
      </c>
      <c r="B1062" t="s">
        <v>611</v>
      </c>
      <c r="C1062" t="s">
        <v>612</v>
      </c>
      <c r="D1062">
        <v>129528</v>
      </c>
      <c r="E1062">
        <v>13466</v>
      </c>
      <c r="F1062">
        <v>50340</v>
      </c>
      <c r="G1062">
        <v>65722</v>
      </c>
      <c r="H1062">
        <v>10485</v>
      </c>
      <c r="I1062">
        <v>1047</v>
      </c>
      <c r="J1062">
        <v>2752</v>
      </c>
      <c r="K1062">
        <v>6686</v>
      </c>
      <c r="AA1062" s="1">
        <f t="shared" si="132"/>
        <v>1</v>
      </c>
      <c r="AB1062" s="1">
        <f t="shared" si="133"/>
        <v>9.985693848354793E-2</v>
      </c>
      <c r="AC1062" s="1">
        <f t="shared" si="134"/>
        <v>0.2624701955174058</v>
      </c>
      <c r="AD1062" s="1">
        <f t="shared" si="135"/>
        <v>0.63767286599904627</v>
      </c>
      <c r="AY1062" s="2" t="s">
        <v>357</v>
      </c>
      <c r="AZ1062" s="3" t="s">
        <v>871</v>
      </c>
      <c r="BA1062" s="1">
        <f>IFERROR(VLOOKUP(AY1062,B761:AF1135,26,FALSE),"")</f>
        <v>1</v>
      </c>
      <c r="BB1062" s="1">
        <f>IFERROR(VLOOKUP(AY1062,B761:AF1135,27,FALSE),"")</f>
        <v>0.20612724845865379</v>
      </c>
      <c r="BC1062" s="1">
        <f>IFERROR(VLOOKUP(AY1062,B761:AF1135,28,FALSE),"")</f>
        <v>0.27636178732600269</v>
      </c>
      <c r="BD1062" s="1">
        <f>IFERROR(VLOOKUP(AY1062,B761:AF1135,29,FALSE),"")</f>
        <v>0.51751096421534359</v>
      </c>
      <c r="BE1062" s="1">
        <f>IFERROR(VLOOKUP(AY1062,B761:AF1135,30,FALSE),"")</f>
        <v>0</v>
      </c>
      <c r="BF1062" s="1">
        <f>IFERROR(VLOOKUP(AY1062,B761:AF1135,31,FALSE),"")</f>
        <v>0</v>
      </c>
    </row>
    <row r="1063" spans="1:58" x14ac:dyDescent="0.25">
      <c r="A1063">
        <v>2011</v>
      </c>
      <c r="B1063" t="s">
        <v>613</v>
      </c>
      <c r="C1063" t="s">
        <v>614</v>
      </c>
      <c r="D1063">
        <v>111808</v>
      </c>
      <c r="E1063">
        <v>22421</v>
      </c>
      <c r="F1063">
        <v>50539</v>
      </c>
      <c r="G1063">
        <v>38848</v>
      </c>
      <c r="H1063">
        <v>18032</v>
      </c>
      <c r="I1063">
        <v>4988</v>
      </c>
      <c r="J1063">
        <v>5814</v>
      </c>
      <c r="K1063">
        <v>7230</v>
      </c>
      <c r="AA1063" s="1">
        <f t="shared" si="132"/>
        <v>1</v>
      </c>
      <c r="AB1063" s="1">
        <f t="shared" si="133"/>
        <v>0.2766193433895297</v>
      </c>
      <c r="AC1063" s="1">
        <f t="shared" si="134"/>
        <v>0.32242679680567882</v>
      </c>
      <c r="AD1063" s="1">
        <f t="shared" si="135"/>
        <v>0.40095385980479148</v>
      </c>
      <c r="AY1063" s="2" t="s">
        <v>471</v>
      </c>
      <c r="AZ1063" s="4" t="s">
        <v>872</v>
      </c>
      <c r="BA1063" s="1">
        <f>IFERROR(VLOOKUP(AY1063,B761:AF1135,26,FALSE),"")</f>
        <v>1</v>
      </c>
      <c r="BB1063" s="1">
        <f>IFERROR(VLOOKUP(AY1063,B761:AF1135,27,FALSE),"")</f>
        <v>7.7775379523706736E-2</v>
      </c>
      <c r="BC1063" s="1">
        <f>IFERROR(VLOOKUP(AY1063,B761:AF1135,28,FALSE),"")</f>
        <v>0.23692351967767467</v>
      </c>
      <c r="BD1063" s="1">
        <f>IFERROR(VLOOKUP(AY1063,B761:AF1135,29,FALSE),"")</f>
        <v>0.68530110079861861</v>
      </c>
      <c r="BE1063" s="1">
        <f>IFERROR(VLOOKUP(AY1063,B761:AF1135,30,FALSE),"")</f>
        <v>0</v>
      </c>
      <c r="BF1063" s="1">
        <f>IFERROR(VLOOKUP(AY1063,B761:AF1135,31,FALSE),"")</f>
        <v>0</v>
      </c>
    </row>
    <row r="1064" spans="1:58" x14ac:dyDescent="0.25">
      <c r="A1064">
        <v>2011</v>
      </c>
      <c r="B1064" t="s">
        <v>615</v>
      </c>
      <c r="C1064" t="s">
        <v>616</v>
      </c>
      <c r="D1064">
        <v>76866</v>
      </c>
      <c r="E1064">
        <v>7128</v>
      </c>
      <c r="F1064">
        <v>27720</v>
      </c>
      <c r="G1064">
        <v>42018</v>
      </c>
      <c r="H1064">
        <v>7073</v>
      </c>
      <c r="I1064">
        <v>752</v>
      </c>
      <c r="J1064">
        <v>1890</v>
      </c>
      <c r="K1064">
        <v>4431</v>
      </c>
      <c r="AA1064" s="1">
        <f t="shared" si="132"/>
        <v>1</v>
      </c>
      <c r="AB1064" s="1">
        <f t="shared" si="133"/>
        <v>0.10631980771949667</v>
      </c>
      <c r="AC1064" s="1">
        <f t="shared" si="134"/>
        <v>0.26721334652905415</v>
      </c>
      <c r="AD1064" s="1">
        <f t="shared" si="135"/>
        <v>0.62646684575144918</v>
      </c>
      <c r="AY1064" s="2" t="s">
        <v>625</v>
      </c>
      <c r="AZ1064" s="3" t="s">
        <v>874</v>
      </c>
      <c r="BA1064" s="1">
        <f>IFERROR(VLOOKUP(AY1064,B761:AF1135,26,FALSE),"")</f>
        <v>1</v>
      </c>
      <c r="BB1064" s="1">
        <f>IFERROR(VLOOKUP(AY1064,B761:AF1135,27,FALSE),"")</f>
        <v>7.4613686534216336E-2</v>
      </c>
      <c r="BC1064" s="1">
        <f>IFERROR(VLOOKUP(AY1064,B761:AF1135,28,FALSE),"")</f>
        <v>0.25695364238410595</v>
      </c>
      <c r="BD1064" s="1">
        <f>IFERROR(VLOOKUP(AY1064,B761:AF1135,29,FALSE),"")</f>
        <v>0.6684326710816777</v>
      </c>
      <c r="BE1064" s="1">
        <f>IFERROR(VLOOKUP(AY1064,B761:AF1135,30,FALSE),"")</f>
        <v>0</v>
      </c>
      <c r="BF1064" s="1">
        <f>IFERROR(VLOOKUP(AY1064,B761:AF1135,31,FALSE),"")</f>
        <v>0</v>
      </c>
    </row>
    <row r="1065" spans="1:58" x14ac:dyDescent="0.25">
      <c r="A1065">
        <v>2011</v>
      </c>
      <c r="B1065" t="s">
        <v>617</v>
      </c>
      <c r="C1065" t="s">
        <v>618</v>
      </c>
      <c r="D1065">
        <v>91592</v>
      </c>
      <c r="E1065">
        <v>11848</v>
      </c>
      <c r="F1065">
        <v>36748</v>
      </c>
      <c r="G1065">
        <v>42996</v>
      </c>
      <c r="H1065">
        <v>8804</v>
      </c>
      <c r="I1065">
        <v>1257</v>
      </c>
      <c r="J1065">
        <v>2588</v>
      </c>
      <c r="K1065">
        <v>4959</v>
      </c>
      <c r="AA1065" s="1">
        <f t="shared" si="132"/>
        <v>1</v>
      </c>
      <c r="AB1065" s="1">
        <f t="shared" si="133"/>
        <v>0.14277601090413447</v>
      </c>
      <c r="AC1065" s="1">
        <f t="shared" si="134"/>
        <v>0.29395729213993638</v>
      </c>
      <c r="AD1065" s="1">
        <f t="shared" si="135"/>
        <v>0.56326669695592912</v>
      </c>
      <c r="AY1065" s="2" t="s">
        <v>635</v>
      </c>
      <c r="AZ1065" s="3" t="s">
        <v>874</v>
      </c>
      <c r="BA1065" s="1">
        <f>IFERROR(VLOOKUP(AY1065,B761:AF1135,26,FALSE),"")</f>
        <v>1</v>
      </c>
      <c r="BB1065" s="1">
        <f>IFERROR(VLOOKUP(AY1065,B761:AF1135,27,FALSE),"")</f>
        <v>0.10658962380132776</v>
      </c>
      <c r="BC1065" s="1">
        <f>IFERROR(VLOOKUP(AY1065,B761:AF1135,28,FALSE),"")</f>
        <v>0.26751905581509711</v>
      </c>
      <c r="BD1065" s="1">
        <f>IFERROR(VLOOKUP(AY1065,B761:AF1135,29,FALSE),"")</f>
        <v>0.62589132038357509</v>
      </c>
      <c r="BE1065" s="1">
        <f>IFERROR(VLOOKUP(AY1065,B761:AF1135,30,FALSE),"")</f>
        <v>0</v>
      </c>
      <c r="BF1065" s="1">
        <f>IFERROR(VLOOKUP(AY1065,B761:AF1135,31,FALSE),"")</f>
        <v>0</v>
      </c>
    </row>
    <row r="1066" spans="1:58" x14ac:dyDescent="0.25">
      <c r="A1066">
        <v>2011</v>
      </c>
      <c r="B1066" t="s">
        <v>619</v>
      </c>
      <c r="C1066" t="s">
        <v>620</v>
      </c>
      <c r="D1066">
        <v>81805</v>
      </c>
      <c r="E1066">
        <v>6941</v>
      </c>
      <c r="F1066">
        <v>29017</v>
      </c>
      <c r="G1066">
        <v>45847</v>
      </c>
      <c r="H1066">
        <v>6937</v>
      </c>
      <c r="I1066">
        <v>457</v>
      </c>
      <c r="J1066">
        <v>1616</v>
      </c>
      <c r="K1066">
        <v>4864</v>
      </c>
      <c r="AA1066" s="1">
        <f t="shared" si="132"/>
        <v>1</v>
      </c>
      <c r="AB1066" s="1">
        <f t="shared" si="133"/>
        <v>6.5878621882658209E-2</v>
      </c>
      <c r="AC1066" s="1">
        <f t="shared" si="134"/>
        <v>0.23295372639469511</v>
      </c>
      <c r="AD1066" s="1">
        <f t="shared" si="135"/>
        <v>0.70116765172264672</v>
      </c>
      <c r="AY1066" s="2" t="s">
        <v>97</v>
      </c>
      <c r="AZ1066" s="3" t="s">
        <v>873</v>
      </c>
      <c r="BA1066" s="1">
        <f>IFERROR(VLOOKUP(AY1066,B761:AF1135,26,FALSE),"")</f>
        <v>1</v>
      </c>
      <c r="BB1066" s="1">
        <f>IFERROR(VLOOKUP(AY1066,B761:AF1135,27,FALSE),"")</f>
        <v>0.1801787550423159</v>
      </c>
      <c r="BC1066" s="1">
        <f>IFERROR(VLOOKUP(AY1066,B761:AF1135,28,FALSE),"")</f>
        <v>0.27857312346753144</v>
      </c>
      <c r="BD1066" s="1">
        <f>IFERROR(VLOOKUP(AY1066,B761:AF1135,29,FALSE),"")</f>
        <v>0.54124812149015267</v>
      </c>
      <c r="BE1066" s="1">
        <f>IFERROR(VLOOKUP(AY1066,B761:AF1135,30,FALSE),"")</f>
        <v>0</v>
      </c>
      <c r="BF1066" s="1">
        <f>IFERROR(VLOOKUP(AY1066,B761:AF1135,31,FALSE),"")</f>
        <v>0</v>
      </c>
    </row>
    <row r="1067" spans="1:58" x14ac:dyDescent="0.25">
      <c r="A1067">
        <v>2011</v>
      </c>
      <c r="B1067" t="s">
        <v>621</v>
      </c>
      <c r="C1067" t="s">
        <v>622</v>
      </c>
      <c r="D1067">
        <v>121337</v>
      </c>
      <c r="E1067">
        <v>12584</v>
      </c>
      <c r="F1067">
        <v>45181</v>
      </c>
      <c r="G1067">
        <v>63572</v>
      </c>
      <c r="H1067">
        <v>11015</v>
      </c>
      <c r="I1067">
        <v>1090</v>
      </c>
      <c r="J1067">
        <v>2986</v>
      </c>
      <c r="K1067">
        <v>6939</v>
      </c>
      <c r="AA1067" s="1">
        <f t="shared" si="132"/>
        <v>1</v>
      </c>
      <c r="AB1067" s="1">
        <f t="shared" si="133"/>
        <v>9.8955969133000449E-2</v>
      </c>
      <c r="AC1067" s="1">
        <f t="shared" si="134"/>
        <v>0.27108488424875171</v>
      </c>
      <c r="AD1067" s="1">
        <f t="shared" si="135"/>
        <v>0.62995914661824781</v>
      </c>
      <c r="AY1067" s="2" t="s">
        <v>203</v>
      </c>
      <c r="AZ1067" s="3" t="s">
        <v>874</v>
      </c>
      <c r="BA1067" s="1">
        <f>IFERROR(VLOOKUP(AY1067,B761:AF1135,26,FALSE),"")</f>
        <v>1</v>
      </c>
      <c r="BB1067" s="1">
        <f>IFERROR(VLOOKUP(AY1067,B761:AF1135,27,FALSE),"")</f>
        <v>0.11415908001916626</v>
      </c>
      <c r="BC1067" s="1">
        <f>IFERROR(VLOOKUP(AY1067,B761:AF1135,28,FALSE),"")</f>
        <v>0.26317680881648298</v>
      </c>
      <c r="BD1067" s="1">
        <f>IFERROR(VLOOKUP(AY1067,B761:AF1135,29,FALSE),"")</f>
        <v>0.62266411116435072</v>
      </c>
      <c r="BE1067" s="1">
        <f>IFERROR(VLOOKUP(AY1067,B761:AF1135,30,FALSE),"")</f>
        <v>0</v>
      </c>
      <c r="BF1067" s="1">
        <f>IFERROR(VLOOKUP(AY1067,B761:AF1135,31,FALSE),"")</f>
        <v>0</v>
      </c>
    </row>
    <row r="1068" spans="1:58" x14ac:dyDescent="0.25">
      <c r="A1068">
        <v>2011</v>
      </c>
      <c r="B1068" t="s">
        <v>623</v>
      </c>
      <c r="C1068" t="s">
        <v>624</v>
      </c>
      <c r="D1068">
        <v>62887</v>
      </c>
      <c r="E1068">
        <v>6787</v>
      </c>
      <c r="F1068">
        <v>24242</v>
      </c>
      <c r="G1068">
        <v>31858</v>
      </c>
      <c r="H1068">
        <v>5762</v>
      </c>
      <c r="I1068">
        <v>666</v>
      </c>
      <c r="J1068">
        <v>1491</v>
      </c>
      <c r="K1068">
        <v>3605</v>
      </c>
      <c r="AA1068" s="1">
        <f t="shared" si="132"/>
        <v>1</v>
      </c>
      <c r="AB1068" s="1">
        <f t="shared" si="133"/>
        <v>0.1155848663658452</v>
      </c>
      <c r="AC1068" s="1">
        <f t="shared" si="134"/>
        <v>0.25876431794515792</v>
      </c>
      <c r="AD1068" s="1">
        <f t="shared" si="135"/>
        <v>0.62565081568899683</v>
      </c>
      <c r="AY1068" s="2" t="s">
        <v>549</v>
      </c>
      <c r="AZ1068" s="3" t="s">
        <v>874</v>
      </c>
      <c r="BA1068" s="1">
        <f>IFERROR(VLOOKUP(AY1068,B761:AF1135,26,FALSE),"")</f>
        <v>1</v>
      </c>
      <c r="BB1068" s="1">
        <f>IFERROR(VLOOKUP(AY1068,B761:AF1135,27,FALSE),"")</f>
        <v>7.3181185042322947E-2</v>
      </c>
      <c r="BC1068" s="1">
        <f>IFERROR(VLOOKUP(AY1068,B761:AF1135,28,FALSE),"")</f>
        <v>0.25147326690238936</v>
      </c>
      <c r="BD1068" s="1">
        <f>IFERROR(VLOOKUP(AY1068,B761:AF1135,29,FALSE),"")</f>
        <v>0.67534554805528768</v>
      </c>
      <c r="BE1068" s="1">
        <f>IFERROR(VLOOKUP(AY1068,B761:AF1135,30,FALSE),"")</f>
        <v>0</v>
      </c>
      <c r="BF1068" s="1">
        <f>IFERROR(VLOOKUP(AY1068,B761:AF1135,31,FALSE),"")</f>
        <v>0</v>
      </c>
    </row>
    <row r="1069" spans="1:58" x14ac:dyDescent="0.25">
      <c r="A1069">
        <v>2011</v>
      </c>
      <c r="B1069" t="s">
        <v>625</v>
      </c>
      <c r="C1069" t="s">
        <v>626</v>
      </c>
      <c r="D1069">
        <v>51914</v>
      </c>
      <c r="E1069">
        <v>4150</v>
      </c>
      <c r="F1069">
        <v>18672</v>
      </c>
      <c r="G1069">
        <v>29092</v>
      </c>
      <c r="H1069">
        <v>4530</v>
      </c>
      <c r="I1069">
        <v>338</v>
      </c>
      <c r="J1069">
        <v>1164</v>
      </c>
      <c r="K1069">
        <v>3028</v>
      </c>
      <c r="AA1069" s="1">
        <f t="shared" si="132"/>
        <v>1</v>
      </c>
      <c r="AB1069" s="1">
        <f t="shared" si="133"/>
        <v>7.4613686534216336E-2</v>
      </c>
      <c r="AC1069" s="1">
        <f t="shared" si="134"/>
        <v>0.25695364238410595</v>
      </c>
      <c r="AD1069" s="1">
        <f t="shared" si="135"/>
        <v>0.6684326710816777</v>
      </c>
      <c r="AY1069" s="2" t="s">
        <v>659</v>
      </c>
      <c r="AZ1069" s="3" t="s">
        <v>874</v>
      </c>
      <c r="BA1069" s="1">
        <f>IFERROR(VLOOKUP(AY1069,B761:AF1135,26,FALSE),"")</f>
        <v>1</v>
      </c>
      <c r="BB1069" s="1">
        <f>IFERROR(VLOOKUP(AY1069,B761:AF1135,27,FALSE),"")</f>
        <v>0.10892857142857143</v>
      </c>
      <c r="BC1069" s="1">
        <f>IFERROR(VLOOKUP(AY1069,B761:AF1135,28,FALSE),"")</f>
        <v>0.26892857142857141</v>
      </c>
      <c r="BD1069" s="1">
        <f>IFERROR(VLOOKUP(AY1069,B761:AF1135,29,FALSE),"")</f>
        <v>0.62214285714285711</v>
      </c>
      <c r="BE1069" s="1">
        <f>IFERROR(VLOOKUP(AY1069,B761:AF1135,30,FALSE),"")</f>
        <v>0</v>
      </c>
      <c r="BF1069" s="1">
        <f>IFERROR(VLOOKUP(AY1069,B761:AF1135,31,FALSE),"")</f>
        <v>0</v>
      </c>
    </row>
    <row r="1070" spans="1:58" x14ac:dyDescent="0.25">
      <c r="A1070">
        <v>2011</v>
      </c>
      <c r="B1070" t="s">
        <v>627</v>
      </c>
      <c r="C1070" t="s">
        <v>628</v>
      </c>
      <c r="D1070">
        <v>47298</v>
      </c>
      <c r="E1070">
        <v>5464</v>
      </c>
      <c r="F1070">
        <v>19054</v>
      </c>
      <c r="G1070">
        <v>22780</v>
      </c>
      <c r="H1070">
        <v>4001</v>
      </c>
      <c r="I1070">
        <v>357</v>
      </c>
      <c r="J1070">
        <v>1040</v>
      </c>
      <c r="K1070">
        <v>2604</v>
      </c>
      <c r="AA1070" s="1">
        <f t="shared" si="132"/>
        <v>1</v>
      </c>
      <c r="AB1070" s="1">
        <f t="shared" si="133"/>
        <v>8.9227693076730813E-2</v>
      </c>
      <c r="AC1070" s="1">
        <f t="shared" si="134"/>
        <v>0.25993501624593851</v>
      </c>
      <c r="AD1070" s="1">
        <f t="shared" si="135"/>
        <v>0.65083729067733065</v>
      </c>
      <c r="AY1070" s="2" t="s">
        <v>413</v>
      </c>
      <c r="AZ1070" s="3" t="s">
        <v>870</v>
      </c>
      <c r="BA1070" s="1">
        <f>IFERROR(VLOOKUP(AY1070,B761:AF1135,26,FALSE),"")</f>
        <v>1</v>
      </c>
      <c r="BB1070" s="1">
        <f>IFERROR(VLOOKUP(AY1070,B761:AF1135,27,FALSE),"")</f>
        <v>0.64945819751563738</v>
      </c>
      <c r="BC1070" s="1">
        <f>IFERROR(VLOOKUP(AY1070,B761:AF1135,28,FALSE),"")</f>
        <v>0.26134261298564004</v>
      </c>
      <c r="BD1070" s="1">
        <f>IFERROR(VLOOKUP(AY1070,B761:AF1135,29,FALSE),"")</f>
        <v>8.9199189498722575E-2</v>
      </c>
      <c r="BE1070" s="1">
        <f>IFERROR(VLOOKUP(AY1070,B761:AF1135,30,FALSE),"")</f>
        <v>0</v>
      </c>
      <c r="BF1070" s="1">
        <f>IFERROR(VLOOKUP(AY1070,B761:AF1135,31,FALSE),"")</f>
        <v>0</v>
      </c>
    </row>
    <row r="1071" spans="1:58" x14ac:dyDescent="0.25">
      <c r="A1071">
        <v>2011</v>
      </c>
      <c r="B1071" t="s">
        <v>629</v>
      </c>
      <c r="C1071" t="s">
        <v>630</v>
      </c>
      <c r="D1071">
        <v>86193</v>
      </c>
      <c r="E1071">
        <v>5212</v>
      </c>
      <c r="F1071">
        <v>26898</v>
      </c>
      <c r="G1071">
        <v>54083</v>
      </c>
      <c r="H1071">
        <v>7268</v>
      </c>
      <c r="I1071">
        <v>283</v>
      </c>
      <c r="J1071">
        <v>1244</v>
      </c>
      <c r="K1071">
        <v>5741</v>
      </c>
      <c r="AA1071" s="1">
        <f t="shared" si="132"/>
        <v>1</v>
      </c>
      <c r="AB1071" s="1">
        <f t="shared" si="133"/>
        <v>3.8937809576224544E-2</v>
      </c>
      <c r="AC1071" s="1">
        <f t="shared" si="134"/>
        <v>0.17116125481563016</v>
      </c>
      <c r="AD1071" s="1">
        <f t="shared" si="135"/>
        <v>0.78990093560814534</v>
      </c>
      <c r="AY1071" s="2" t="s">
        <v>637</v>
      </c>
      <c r="AZ1071" s="3" t="s">
        <v>871</v>
      </c>
      <c r="BA1071" s="1">
        <f>IFERROR(VLOOKUP(AY1071,B761:AF1135,26,FALSE),"")</f>
        <v>1</v>
      </c>
      <c r="BB1071" s="1">
        <f>IFERROR(VLOOKUP(AY1071,B761:AF1135,27,FALSE),"")</f>
        <v>0.1923844618455397</v>
      </c>
      <c r="BC1071" s="1">
        <f>IFERROR(VLOOKUP(AY1071,B761:AF1135,28,FALSE),"")</f>
        <v>0.34745892829725167</v>
      </c>
      <c r="BD1071" s="1">
        <f>IFERROR(VLOOKUP(AY1071,B761:AF1135,29,FALSE),"")</f>
        <v>0.46015660985720869</v>
      </c>
      <c r="BE1071" s="1">
        <f>IFERROR(VLOOKUP(AY1071,B761:AF1135,30,FALSE),"")</f>
        <v>0</v>
      </c>
      <c r="BF1071" s="1">
        <f>IFERROR(VLOOKUP(AY1071,B761:AF1135,31,FALSE),"")</f>
        <v>0</v>
      </c>
    </row>
    <row r="1072" spans="1:58" x14ac:dyDescent="0.25">
      <c r="A1072">
        <v>2011</v>
      </c>
      <c r="B1072" t="s">
        <v>631</v>
      </c>
      <c r="C1072" t="s">
        <v>632</v>
      </c>
      <c r="D1072">
        <v>65572</v>
      </c>
      <c r="E1072">
        <v>4991</v>
      </c>
      <c r="F1072">
        <v>23236</v>
      </c>
      <c r="G1072">
        <v>37345</v>
      </c>
      <c r="H1072">
        <v>5789</v>
      </c>
      <c r="I1072">
        <v>441</v>
      </c>
      <c r="J1072">
        <v>1409</v>
      </c>
      <c r="K1072">
        <v>3939</v>
      </c>
      <c r="AA1072" s="1">
        <f t="shared" si="132"/>
        <v>1</v>
      </c>
      <c r="AB1072" s="1">
        <f t="shared" si="133"/>
        <v>7.6178960096735193E-2</v>
      </c>
      <c r="AC1072" s="1">
        <f t="shared" si="134"/>
        <v>0.24339264121609949</v>
      </c>
      <c r="AD1072" s="1">
        <f t="shared" si="135"/>
        <v>0.68042839868716531</v>
      </c>
      <c r="AY1072" s="2" t="s">
        <v>75</v>
      </c>
      <c r="AZ1072" s="3" t="s">
        <v>870</v>
      </c>
      <c r="BA1072" s="1">
        <f>IFERROR(VLOOKUP(AY1072,B761:AF1135,26,FALSE),"")</f>
        <v>1</v>
      </c>
      <c r="BB1072" s="1">
        <f>IFERROR(VLOOKUP(AY1072,B761:AF1135,27,FALSE),"")</f>
        <v>0.19008574645610185</v>
      </c>
      <c r="BC1072" s="1">
        <f>IFERROR(VLOOKUP(AY1072,B761:AF1135,28,FALSE),"")</f>
        <v>0.32006236105898317</v>
      </c>
      <c r="BD1072" s="1">
        <f>IFERROR(VLOOKUP(AY1072,B761:AF1135,29,FALSE),"")</f>
        <v>0.48985189248491495</v>
      </c>
      <c r="BE1072" s="1">
        <f>IFERROR(VLOOKUP(AY1072,B761:AF1135,30,FALSE),"")</f>
        <v>0</v>
      </c>
      <c r="BF1072" s="1">
        <f>IFERROR(VLOOKUP(AY1072,B761:AF1135,31,FALSE),"")</f>
        <v>0</v>
      </c>
    </row>
    <row r="1073" spans="1:58" x14ac:dyDescent="0.25">
      <c r="A1073">
        <v>2011</v>
      </c>
      <c r="B1073" t="s">
        <v>633</v>
      </c>
      <c r="C1073" t="s">
        <v>634</v>
      </c>
      <c r="D1073">
        <v>44334</v>
      </c>
      <c r="E1073">
        <v>4024</v>
      </c>
      <c r="F1073">
        <v>16877</v>
      </c>
      <c r="G1073">
        <v>23433</v>
      </c>
      <c r="H1073">
        <v>3970</v>
      </c>
      <c r="I1073">
        <v>275</v>
      </c>
      <c r="J1073">
        <v>1082</v>
      </c>
      <c r="K1073">
        <v>2613</v>
      </c>
      <c r="AA1073" s="1">
        <f t="shared" si="132"/>
        <v>1</v>
      </c>
      <c r="AB1073" s="1">
        <f t="shared" si="133"/>
        <v>6.9269521410579349E-2</v>
      </c>
      <c r="AC1073" s="1">
        <f t="shared" si="134"/>
        <v>0.272544080604534</v>
      </c>
      <c r="AD1073" s="1">
        <f t="shared" si="135"/>
        <v>0.65818639798488665</v>
      </c>
      <c r="AY1073" t="s">
        <v>609</v>
      </c>
      <c r="AZ1073" s="4" t="s">
        <v>873</v>
      </c>
      <c r="BA1073" s="1">
        <f>IFERROR(VLOOKUP(AY1073,B761:AF1135,26,FALSE),"")</f>
        <v>1</v>
      </c>
      <c r="BB1073" s="1">
        <f>IFERROR(VLOOKUP(AY1073,B761:AF1135,27,FALSE),"")</f>
        <v>0.10438374602585226</v>
      </c>
      <c r="BC1073" s="1">
        <f>IFERROR(VLOOKUP(AY1073,B761:AF1135,28,FALSE),"")</f>
        <v>0.27678633589380613</v>
      </c>
      <c r="BD1073" s="1">
        <f>IFERROR(VLOOKUP(AY1073,B761:AF1135,29,FALSE),"")</f>
        <v>0.6188299180803416</v>
      </c>
      <c r="BE1073" s="1">
        <f>IFERROR(VLOOKUP(AY1073,B761:AF1135,30,FALSE),"")</f>
        <v>0</v>
      </c>
      <c r="BF1073" s="1">
        <f>IFERROR(VLOOKUP(AY1073,B761:AF1135,31,FALSE),"")</f>
        <v>0</v>
      </c>
    </row>
    <row r="1074" spans="1:58" x14ac:dyDescent="0.25">
      <c r="A1074">
        <v>2011</v>
      </c>
      <c r="B1074" t="s">
        <v>635</v>
      </c>
      <c r="C1074" t="s">
        <v>636</v>
      </c>
      <c r="D1074">
        <v>96596</v>
      </c>
      <c r="E1074">
        <v>9928</v>
      </c>
      <c r="F1074">
        <v>37290</v>
      </c>
      <c r="G1074">
        <v>49378</v>
      </c>
      <c r="H1074">
        <v>8134</v>
      </c>
      <c r="I1074">
        <v>867</v>
      </c>
      <c r="J1074">
        <v>2176</v>
      </c>
      <c r="K1074">
        <v>5091</v>
      </c>
      <c r="AA1074" s="1">
        <f t="shared" si="132"/>
        <v>1</v>
      </c>
      <c r="AB1074" s="1">
        <f t="shared" si="133"/>
        <v>0.10658962380132776</v>
      </c>
      <c r="AC1074" s="1">
        <f t="shared" si="134"/>
        <v>0.26751905581509711</v>
      </c>
      <c r="AD1074" s="1">
        <f t="shared" si="135"/>
        <v>0.62589132038357509</v>
      </c>
      <c r="AY1074" s="2" t="s">
        <v>515</v>
      </c>
      <c r="AZ1074" s="3" t="s">
        <v>873</v>
      </c>
      <c r="BA1074" s="1">
        <f>IFERROR(VLOOKUP(AY1074,B761:AF1135,26,FALSE),"")</f>
        <v>1</v>
      </c>
      <c r="BB1074" s="1">
        <f>IFERROR(VLOOKUP(AY1074,B761:AF1135,27,FALSE),"")</f>
        <v>0.13440860215053763</v>
      </c>
      <c r="BC1074" s="1">
        <f>IFERROR(VLOOKUP(AY1074,B761:AF1135,28,FALSE),"")</f>
        <v>0.25849121010411336</v>
      </c>
      <c r="BD1074" s="1">
        <f>IFERROR(VLOOKUP(AY1074,B761:AF1135,29,FALSE),"")</f>
        <v>0.60710018774534902</v>
      </c>
      <c r="BE1074" s="1">
        <f>IFERROR(VLOOKUP(AY1074,B761:AF1135,30,FALSE),"")</f>
        <v>0</v>
      </c>
      <c r="BF1074" s="1">
        <f>IFERROR(VLOOKUP(AY1074,B761:AF1135,31,FALSE),"")</f>
        <v>0</v>
      </c>
    </row>
    <row r="1075" spans="1:58" x14ac:dyDescent="0.25">
      <c r="A1075">
        <v>2011</v>
      </c>
      <c r="B1075" t="s">
        <v>637</v>
      </c>
      <c r="C1075" t="s">
        <v>638</v>
      </c>
      <c r="D1075">
        <v>63373</v>
      </c>
      <c r="E1075">
        <v>11549</v>
      </c>
      <c r="F1075">
        <v>27116</v>
      </c>
      <c r="G1075">
        <v>24708</v>
      </c>
      <c r="H1075">
        <v>6513</v>
      </c>
      <c r="I1075">
        <v>1253</v>
      </c>
      <c r="J1075">
        <v>2263</v>
      </c>
      <c r="K1075">
        <v>2997</v>
      </c>
      <c r="AA1075" s="1">
        <f t="shared" si="132"/>
        <v>1</v>
      </c>
      <c r="AB1075" s="1">
        <f t="shared" si="133"/>
        <v>0.1923844618455397</v>
      </c>
      <c r="AC1075" s="1">
        <f t="shared" si="134"/>
        <v>0.34745892829725167</v>
      </c>
      <c r="AD1075" s="1">
        <f t="shared" si="135"/>
        <v>0.46015660985720869</v>
      </c>
      <c r="AY1075" s="2" t="s">
        <v>473</v>
      </c>
      <c r="AZ1075" s="3" t="s">
        <v>871</v>
      </c>
      <c r="BA1075" s="1">
        <f>IFERROR(VLOOKUP(AY1075,B761:AF1135,26,FALSE),"")</f>
        <v>1</v>
      </c>
      <c r="BB1075" s="1">
        <f>IFERROR(VLOOKUP(AY1075,B761:AF1135,27,FALSE),"")</f>
        <v>8.5535686026269986E-2</v>
      </c>
      <c r="BC1075" s="1">
        <f>IFERROR(VLOOKUP(AY1075,B761:AF1135,28,FALSE),"")</f>
        <v>0.23864535527773381</v>
      </c>
      <c r="BD1075" s="1">
        <f>IFERROR(VLOOKUP(AY1075,B761:AF1135,29,FALSE),"")</f>
        <v>0.67581895869599617</v>
      </c>
      <c r="BE1075" s="1">
        <f>IFERROR(VLOOKUP(AY1075,B761:AF1135,30,FALSE),"")</f>
        <v>0</v>
      </c>
      <c r="BF1075" s="1">
        <f>IFERROR(VLOOKUP(AY1075,B761:AF1135,31,FALSE),"")</f>
        <v>0</v>
      </c>
    </row>
    <row r="1076" spans="1:58" x14ac:dyDescent="0.25">
      <c r="A1076">
        <v>2011</v>
      </c>
      <c r="B1076" t="s">
        <v>639</v>
      </c>
      <c r="C1076" t="s">
        <v>640</v>
      </c>
      <c r="D1076">
        <v>112148</v>
      </c>
      <c r="E1076">
        <v>18132</v>
      </c>
      <c r="F1076">
        <v>45950</v>
      </c>
      <c r="G1076">
        <v>48066</v>
      </c>
      <c r="H1076">
        <v>13855</v>
      </c>
      <c r="I1076">
        <v>2744</v>
      </c>
      <c r="J1076">
        <v>4408</v>
      </c>
      <c r="K1076">
        <v>6703</v>
      </c>
      <c r="AA1076" s="1">
        <f t="shared" si="132"/>
        <v>1</v>
      </c>
      <c r="AB1076" s="1">
        <f t="shared" si="133"/>
        <v>0.19805124503789245</v>
      </c>
      <c r="AC1076" s="1">
        <f t="shared" si="134"/>
        <v>0.31815229159148323</v>
      </c>
      <c r="AD1076" s="1">
        <f t="shared" si="135"/>
        <v>0.48379646337062432</v>
      </c>
      <c r="AY1076" s="2" t="s">
        <v>109</v>
      </c>
      <c r="AZ1076" s="3" t="s">
        <v>869</v>
      </c>
      <c r="BA1076" s="1">
        <f>IFERROR(VLOOKUP(AY1076,B761:AF1135,26,FALSE),"")</f>
        <v>1</v>
      </c>
      <c r="BB1076" s="1">
        <f>IFERROR(VLOOKUP(AY1076,B761:AF1135,27,FALSE),"")</f>
        <v>0.22119460500963392</v>
      </c>
      <c r="BC1076" s="1">
        <f>IFERROR(VLOOKUP(AY1076,B761:AF1135,28,FALSE),"")</f>
        <v>0.32260263820957463</v>
      </c>
      <c r="BD1076" s="1">
        <f>IFERROR(VLOOKUP(AY1076,B761:AF1135,29,FALSE),"")</f>
        <v>0.45620275678079147</v>
      </c>
      <c r="BE1076" s="1">
        <f>IFERROR(VLOOKUP(AY1076,B761:AF1135,30,FALSE),"")</f>
        <v>0</v>
      </c>
      <c r="BF1076" s="1">
        <f>IFERROR(VLOOKUP(AY1076,B761:AF1135,31,FALSE),"")</f>
        <v>0</v>
      </c>
    </row>
    <row r="1077" spans="1:58" x14ac:dyDescent="0.25">
      <c r="A1077">
        <v>2011</v>
      </c>
      <c r="B1077" t="s">
        <v>641</v>
      </c>
      <c r="C1077" t="s">
        <v>642</v>
      </c>
      <c r="D1077">
        <v>81319</v>
      </c>
      <c r="E1077">
        <v>6422</v>
      </c>
      <c r="F1077">
        <v>26627</v>
      </c>
      <c r="G1077">
        <v>48270</v>
      </c>
      <c r="H1077">
        <v>7117</v>
      </c>
      <c r="I1077">
        <v>485</v>
      </c>
      <c r="J1077">
        <v>1551</v>
      </c>
      <c r="K1077">
        <v>5081</v>
      </c>
      <c r="AA1077" s="1">
        <f t="shared" si="132"/>
        <v>1</v>
      </c>
      <c r="AB1077" s="1">
        <f t="shared" si="133"/>
        <v>6.8146691021497827E-2</v>
      </c>
      <c r="AC1077" s="1">
        <f t="shared" si="134"/>
        <v>0.21792890262751158</v>
      </c>
      <c r="AD1077" s="1">
        <f t="shared" si="135"/>
        <v>0.71392440635099064</v>
      </c>
      <c r="AY1077" s="2" t="s">
        <v>571</v>
      </c>
      <c r="AZ1077" s="3" t="s">
        <v>870</v>
      </c>
      <c r="BA1077" s="1">
        <f>IFERROR(VLOOKUP(AY1077,B761:AF1135,26,FALSE),"")</f>
        <v>1</v>
      </c>
      <c r="BB1077" s="1">
        <f>IFERROR(VLOOKUP(AY1077,B761:AF1135,27,FALSE),"")</f>
        <v>9.4603524229074892E-2</v>
      </c>
      <c r="BC1077" s="1">
        <f>IFERROR(VLOOKUP(AY1077,B761:AF1135,28,FALSE),"")</f>
        <v>0.24493392070484582</v>
      </c>
      <c r="BD1077" s="1">
        <f>IFERROR(VLOOKUP(AY1077,B761:AF1135,29,FALSE),"")</f>
        <v>0.66046255506607932</v>
      </c>
      <c r="BE1077" s="1">
        <f>IFERROR(VLOOKUP(AY1077,B761:AF1135,30,FALSE),"")</f>
        <v>0</v>
      </c>
      <c r="BF1077" s="1">
        <f>IFERROR(VLOOKUP(AY1077,B761:AF1135,31,FALSE),"")</f>
        <v>0</v>
      </c>
    </row>
    <row r="1078" spans="1:58" x14ac:dyDescent="0.25">
      <c r="A1078">
        <v>2011</v>
      </c>
      <c r="B1078" t="s">
        <v>643</v>
      </c>
      <c r="C1078" t="s">
        <v>644</v>
      </c>
      <c r="D1078">
        <v>80040</v>
      </c>
      <c r="E1078">
        <v>7268</v>
      </c>
      <c r="F1078">
        <v>26571</v>
      </c>
      <c r="G1078">
        <v>46201</v>
      </c>
      <c r="H1078">
        <v>7705</v>
      </c>
      <c r="I1078">
        <v>666</v>
      </c>
      <c r="J1078">
        <v>1849</v>
      </c>
      <c r="K1078">
        <v>5190</v>
      </c>
      <c r="AA1078" s="1">
        <f t="shared" si="132"/>
        <v>1</v>
      </c>
      <c r="AB1078" s="1">
        <f t="shared" si="133"/>
        <v>8.6437378325762496E-2</v>
      </c>
      <c r="AC1078" s="1">
        <f t="shared" si="134"/>
        <v>0.2399740428293316</v>
      </c>
      <c r="AD1078" s="1">
        <f t="shared" si="135"/>
        <v>0.67358857884490586</v>
      </c>
      <c r="AY1078" s="2" t="s">
        <v>475</v>
      </c>
      <c r="AZ1078" s="3" t="s">
        <v>869</v>
      </c>
      <c r="BA1078" s="1">
        <f>IFERROR(VLOOKUP(AY1078,B761:AF1135,26,FALSE),"")</f>
        <v>1</v>
      </c>
      <c r="BB1078" s="1">
        <f>IFERROR(VLOOKUP(AY1078,B761:AF1135,27,FALSE),"")</f>
        <v>4.6971569839307788E-2</v>
      </c>
      <c r="BC1078" s="1">
        <f>IFERROR(VLOOKUP(AY1078,B761:AF1135,28,FALSE),"")</f>
        <v>0.18701374245619137</v>
      </c>
      <c r="BD1078" s="1">
        <f>IFERROR(VLOOKUP(AY1078,B761:AF1135,29,FALSE),"")</f>
        <v>0.76601468770450087</v>
      </c>
      <c r="BE1078" s="1">
        <f>IFERROR(VLOOKUP(AY1078,B761:AF1135,30,FALSE),"")</f>
        <v>0</v>
      </c>
      <c r="BF1078" s="1">
        <f>IFERROR(VLOOKUP(AY1078,B761:AF1135,31,FALSE),"")</f>
        <v>0</v>
      </c>
    </row>
    <row r="1079" spans="1:58" x14ac:dyDescent="0.25">
      <c r="A1079">
        <v>2011</v>
      </c>
      <c r="B1079" t="s">
        <v>645</v>
      </c>
      <c r="C1079" t="s">
        <v>646</v>
      </c>
      <c r="D1079">
        <v>119955</v>
      </c>
      <c r="E1079">
        <v>19924</v>
      </c>
      <c r="F1079">
        <v>47473</v>
      </c>
      <c r="G1079">
        <v>52558</v>
      </c>
      <c r="H1079">
        <v>14302</v>
      </c>
      <c r="I1079">
        <v>2506</v>
      </c>
      <c r="J1079">
        <v>4375</v>
      </c>
      <c r="K1079">
        <v>7421</v>
      </c>
      <c r="AA1079" s="1">
        <f t="shared" si="132"/>
        <v>1</v>
      </c>
      <c r="AB1079" s="1">
        <f t="shared" si="133"/>
        <v>0.1752202489162355</v>
      </c>
      <c r="AC1079" s="1">
        <f t="shared" si="134"/>
        <v>0.30590127254929378</v>
      </c>
      <c r="AD1079" s="1">
        <f t="shared" si="135"/>
        <v>0.51887847853447067</v>
      </c>
      <c r="AY1079" s="2" t="s">
        <v>279</v>
      </c>
      <c r="AZ1079" s="3" t="s">
        <v>870</v>
      </c>
      <c r="BA1079" s="1">
        <f>IFERROR(VLOOKUP(AY1079,B761:AF1135,26,FALSE),"")</f>
        <v>1</v>
      </c>
      <c r="BB1079" s="1">
        <f>IFERROR(VLOOKUP(AY1079,B761:AF1135,27,FALSE),"")</f>
        <v>0.28049881314566549</v>
      </c>
      <c r="BC1079" s="1">
        <f>IFERROR(VLOOKUP(AY1079,B761:AF1135,28,FALSE),"")</f>
        <v>0.3294440172511785</v>
      </c>
      <c r="BD1079" s="1">
        <f>IFERROR(VLOOKUP(AY1079,B761:AF1135,29,FALSE),"")</f>
        <v>0.39005716960315601</v>
      </c>
      <c r="BE1079" s="1">
        <f>IFERROR(VLOOKUP(AY1079,B761:AF1135,30,FALSE),"")</f>
        <v>0</v>
      </c>
      <c r="BF1079" s="1">
        <f>IFERROR(VLOOKUP(AY1079,B761:AF1135,31,FALSE),"")</f>
        <v>0</v>
      </c>
    </row>
    <row r="1080" spans="1:58" x14ac:dyDescent="0.25">
      <c r="A1080">
        <v>2011</v>
      </c>
      <c r="B1080" t="s">
        <v>647</v>
      </c>
      <c r="C1080" t="s">
        <v>648</v>
      </c>
      <c r="D1080">
        <v>111503</v>
      </c>
      <c r="E1080">
        <v>9634</v>
      </c>
      <c r="F1080">
        <v>35270</v>
      </c>
      <c r="G1080">
        <v>66599</v>
      </c>
      <c r="H1080">
        <v>10467</v>
      </c>
      <c r="I1080">
        <v>778</v>
      </c>
      <c r="J1080">
        <v>2341</v>
      </c>
      <c r="K1080">
        <v>7348</v>
      </c>
      <c r="AA1080" s="1">
        <f t="shared" si="132"/>
        <v>1</v>
      </c>
      <c r="AB1080" s="1">
        <f t="shared" si="133"/>
        <v>7.4328843030476738E-2</v>
      </c>
      <c r="AC1080" s="1">
        <f t="shared" si="134"/>
        <v>0.22365529760198719</v>
      </c>
      <c r="AD1080" s="1">
        <f t="shared" si="135"/>
        <v>0.70201585936753608</v>
      </c>
      <c r="AY1080" s="2" t="s">
        <v>287</v>
      </c>
      <c r="AZ1080" s="3" t="s">
        <v>871</v>
      </c>
      <c r="BA1080" s="1">
        <f>IFERROR(VLOOKUP(AY1080,B761:AF1135,26,FALSE),"")</f>
        <v>1</v>
      </c>
      <c r="BB1080" s="1">
        <f>IFERROR(VLOOKUP(AY1080,B761:AF1135,27,FALSE),"")</f>
        <v>0.18679261339460471</v>
      </c>
      <c r="BC1080" s="1">
        <f>IFERROR(VLOOKUP(AY1080,B761:AF1135,28,FALSE),"")</f>
        <v>0.31878138030805891</v>
      </c>
      <c r="BD1080" s="1">
        <f>IFERROR(VLOOKUP(AY1080,B761:AF1135,29,FALSE),"")</f>
        <v>0.49442600629733641</v>
      </c>
      <c r="BE1080" s="1">
        <f>IFERROR(VLOOKUP(AY1080,B761:AF1135,30,FALSE),"")</f>
        <v>0</v>
      </c>
      <c r="BF1080" s="1">
        <f>IFERROR(VLOOKUP(AY1080,B761:AF1135,31,FALSE),"")</f>
        <v>0</v>
      </c>
    </row>
    <row r="1081" spans="1:58" x14ac:dyDescent="0.25">
      <c r="A1081">
        <v>2011</v>
      </c>
      <c r="B1081" t="s">
        <v>649</v>
      </c>
      <c r="C1081" t="s">
        <v>650</v>
      </c>
      <c r="D1081">
        <v>81053</v>
      </c>
      <c r="E1081">
        <v>7228</v>
      </c>
      <c r="F1081">
        <v>29090</v>
      </c>
      <c r="G1081">
        <v>44735</v>
      </c>
      <c r="H1081">
        <v>7441</v>
      </c>
      <c r="I1081">
        <v>617</v>
      </c>
      <c r="J1081">
        <v>1997</v>
      </c>
      <c r="K1081">
        <v>4827</v>
      </c>
      <c r="AA1081" s="1">
        <f t="shared" si="132"/>
        <v>1</v>
      </c>
      <c r="AB1081" s="1">
        <f t="shared" si="133"/>
        <v>8.2918962505039648E-2</v>
      </c>
      <c r="AC1081" s="1">
        <f t="shared" si="134"/>
        <v>0.26837790619540386</v>
      </c>
      <c r="AD1081" s="1">
        <f t="shared" si="135"/>
        <v>0.64870313129955648</v>
      </c>
      <c r="AY1081" s="2" t="s">
        <v>585</v>
      </c>
      <c r="AZ1081" s="3" t="s">
        <v>869</v>
      </c>
      <c r="BA1081" s="1">
        <f>IFERROR(VLOOKUP(AY1081,B761:AF1135,26,FALSE),"")</f>
        <v>1</v>
      </c>
      <c r="BB1081" s="1">
        <f>IFERROR(VLOOKUP(AY1081,B761:AF1135,27,FALSE),"")</f>
        <v>0.16151585773634614</v>
      </c>
      <c r="BC1081" s="1">
        <f>IFERROR(VLOOKUP(AY1081,B761:AF1135,28,FALSE),"")</f>
        <v>0.30347552943560646</v>
      </c>
      <c r="BD1081" s="1">
        <f>IFERROR(VLOOKUP(AY1081,B761:AF1135,29,FALSE),"")</f>
        <v>0.53500861282804746</v>
      </c>
      <c r="BE1081" s="1">
        <f>IFERROR(VLOOKUP(AY1081,B761:AF1135,30,FALSE),"")</f>
        <v>0</v>
      </c>
      <c r="BF1081" s="1">
        <f>IFERROR(VLOOKUP(AY1081,B761:AF1135,31,FALSE),"")</f>
        <v>0</v>
      </c>
    </row>
    <row r="1082" spans="1:58" x14ac:dyDescent="0.25">
      <c r="A1082">
        <v>2011</v>
      </c>
      <c r="B1082" t="s">
        <v>651</v>
      </c>
      <c r="C1082" t="s">
        <v>652</v>
      </c>
      <c r="D1082">
        <v>106031</v>
      </c>
      <c r="E1082">
        <v>10262</v>
      </c>
      <c r="F1082">
        <v>38013</v>
      </c>
      <c r="G1082">
        <v>57756</v>
      </c>
      <c r="H1082">
        <v>10458</v>
      </c>
      <c r="I1082">
        <v>1014</v>
      </c>
      <c r="J1082">
        <v>2715</v>
      </c>
      <c r="K1082">
        <v>6729</v>
      </c>
      <c r="AA1082" s="1">
        <f t="shared" ref="AA1082:AA1135" si="136">H1082/$H1082</f>
        <v>1</v>
      </c>
      <c r="AB1082" s="1">
        <f t="shared" ref="AB1082:AB1135" si="137">I1082/$H1082</f>
        <v>9.6959265633964425E-2</v>
      </c>
      <c r="AC1082" s="1">
        <f t="shared" ref="AC1082:AC1135" si="138">J1082/$H1082</f>
        <v>0.25960986804360298</v>
      </c>
      <c r="AD1082" s="1">
        <f t="shared" ref="AD1082:AD1135" si="139">K1082/$H1082</f>
        <v>0.64343086632243263</v>
      </c>
      <c r="AY1082" s="2" t="s">
        <v>289</v>
      </c>
      <c r="AZ1082" s="3" t="s">
        <v>874</v>
      </c>
      <c r="BA1082" s="1">
        <f>IFERROR(VLOOKUP(AY1082,B761:AF1135,26,FALSE),"")</f>
        <v>1</v>
      </c>
      <c r="BB1082" s="1">
        <f>IFERROR(VLOOKUP(AY1082,B761:AF1135,27,FALSE),"")</f>
        <v>7.8977380726097696E-2</v>
      </c>
      <c r="BC1082" s="1">
        <f>IFERROR(VLOOKUP(AY1082,B761:AF1135,28,FALSE),"")</f>
        <v>0.22799847937654438</v>
      </c>
      <c r="BD1082" s="1">
        <f>IFERROR(VLOOKUP(AY1082,B761:AF1135,29,FALSE),"")</f>
        <v>0.69302413989735789</v>
      </c>
      <c r="BE1082" s="1">
        <f>IFERROR(VLOOKUP(AY1082,B761:AF1135,30,FALSE),"")</f>
        <v>0</v>
      </c>
      <c r="BF1082" s="1">
        <f>IFERROR(VLOOKUP(AY1082,B761:AF1135,31,FALSE),"")</f>
        <v>0</v>
      </c>
    </row>
    <row r="1083" spans="1:58" x14ac:dyDescent="0.25">
      <c r="A1083">
        <v>2011</v>
      </c>
      <c r="B1083" t="s">
        <v>653</v>
      </c>
      <c r="C1083" t="s">
        <v>654</v>
      </c>
      <c r="D1083">
        <v>113056</v>
      </c>
      <c r="E1083">
        <v>12872</v>
      </c>
      <c r="F1083">
        <v>40836</v>
      </c>
      <c r="G1083">
        <v>59348</v>
      </c>
      <c r="H1083">
        <v>11563</v>
      </c>
      <c r="I1083">
        <v>1457</v>
      </c>
      <c r="J1083">
        <v>3090</v>
      </c>
      <c r="K1083">
        <v>7016</v>
      </c>
      <c r="AA1083" s="1">
        <f t="shared" si="136"/>
        <v>1</v>
      </c>
      <c r="AB1083" s="1">
        <f t="shared" si="137"/>
        <v>0.12600536193029491</v>
      </c>
      <c r="AC1083" s="1">
        <f t="shared" si="138"/>
        <v>0.26723168727838797</v>
      </c>
      <c r="AD1083" s="1">
        <f t="shared" si="139"/>
        <v>0.60676295079131715</v>
      </c>
      <c r="AY1083" s="2" t="s">
        <v>483</v>
      </c>
      <c r="AZ1083" s="4" t="s">
        <v>872</v>
      </c>
      <c r="BA1083" s="1">
        <f>IFERROR(VLOOKUP(AY1083,B761:AF1135,26,FALSE),"")</f>
        <v>1</v>
      </c>
      <c r="BB1083" s="1">
        <f>IFERROR(VLOOKUP(AY1083,B761:AF1135,27,FALSE),"")</f>
        <v>0.1202636826944383</v>
      </c>
      <c r="BC1083" s="1">
        <f>IFERROR(VLOOKUP(AY1083,B761:AF1135,28,FALSE),"")</f>
        <v>0.25094172390870817</v>
      </c>
      <c r="BD1083" s="1">
        <f>IFERROR(VLOOKUP(AY1083,B761:AF1135,29,FALSE),"")</f>
        <v>0.62879459339685351</v>
      </c>
      <c r="BE1083" s="1">
        <f>IFERROR(VLOOKUP(AY1083,B761:AF1135,30,FALSE),"")</f>
        <v>0</v>
      </c>
      <c r="BF1083" s="1">
        <f>IFERROR(VLOOKUP(AY1083,B761:AF1135,31,FALSE),"")</f>
        <v>0</v>
      </c>
    </row>
    <row r="1084" spans="1:58" x14ac:dyDescent="0.25">
      <c r="A1084">
        <v>2011</v>
      </c>
      <c r="B1084" t="s">
        <v>655</v>
      </c>
      <c r="C1084" t="s">
        <v>656</v>
      </c>
      <c r="D1084">
        <v>157903</v>
      </c>
      <c r="E1084">
        <v>15163</v>
      </c>
      <c r="F1084">
        <v>59202</v>
      </c>
      <c r="G1084">
        <v>83538</v>
      </c>
      <c r="H1084">
        <v>15113</v>
      </c>
      <c r="I1084">
        <v>1542</v>
      </c>
      <c r="J1084">
        <v>4040</v>
      </c>
      <c r="K1084">
        <v>9531</v>
      </c>
      <c r="AA1084" s="1">
        <f t="shared" si="136"/>
        <v>1</v>
      </c>
      <c r="AB1084" s="1">
        <f t="shared" si="137"/>
        <v>0.10203136372659299</v>
      </c>
      <c r="AC1084" s="1">
        <f t="shared" si="138"/>
        <v>0.26731952623569111</v>
      </c>
      <c r="AD1084" s="1">
        <f t="shared" si="139"/>
        <v>0.63064911003771584</v>
      </c>
      <c r="AY1084" s="2" t="s">
        <v>99</v>
      </c>
      <c r="AZ1084" s="4" t="s">
        <v>872</v>
      </c>
      <c r="BA1084" s="1">
        <f>IFERROR(VLOOKUP(AY1084,B761:AF1135,26,FALSE),"")</f>
        <v>1</v>
      </c>
      <c r="BB1084" s="1">
        <f>IFERROR(VLOOKUP(AY1084,B761:AF1135,27,FALSE),"")</f>
        <v>0.13818870180332768</v>
      </c>
      <c r="BC1084" s="1">
        <f>IFERROR(VLOOKUP(AY1084,B761:AF1135,28,FALSE),"")</f>
        <v>0.25704891899970111</v>
      </c>
      <c r="BD1084" s="1">
        <f>IFERROR(VLOOKUP(AY1084,B761:AF1135,29,FALSE),"")</f>
        <v>0.60476237919697118</v>
      </c>
      <c r="BE1084" s="1">
        <f>IFERROR(VLOOKUP(AY1084,B761:AF1135,30,FALSE),"")</f>
        <v>0</v>
      </c>
      <c r="BF1084" s="1">
        <f>IFERROR(VLOOKUP(AY1084,B761:AF1135,31,FALSE),"")</f>
        <v>0</v>
      </c>
    </row>
    <row r="1085" spans="1:58" x14ac:dyDescent="0.25">
      <c r="A1085">
        <v>2011</v>
      </c>
      <c r="B1085" t="s">
        <v>657</v>
      </c>
      <c r="C1085" t="s">
        <v>658</v>
      </c>
      <c r="D1085">
        <v>106852</v>
      </c>
      <c r="E1085">
        <v>12666</v>
      </c>
      <c r="F1085">
        <v>42432</v>
      </c>
      <c r="G1085">
        <v>51754</v>
      </c>
      <c r="H1085">
        <v>10893</v>
      </c>
      <c r="I1085">
        <v>1397</v>
      </c>
      <c r="J1085">
        <v>3384</v>
      </c>
      <c r="K1085">
        <v>6112</v>
      </c>
      <c r="AA1085" s="1">
        <f t="shared" si="136"/>
        <v>1</v>
      </c>
      <c r="AB1085" s="1">
        <f t="shared" si="137"/>
        <v>0.12824749839346369</v>
      </c>
      <c r="AC1085" s="1">
        <f t="shared" si="138"/>
        <v>0.31065822087579181</v>
      </c>
      <c r="AD1085" s="1">
        <f t="shared" si="139"/>
        <v>0.56109428073074452</v>
      </c>
      <c r="AY1085" s="2" t="s">
        <v>291</v>
      </c>
      <c r="AZ1085" s="4" t="s">
        <v>872</v>
      </c>
      <c r="BA1085" s="1">
        <f>IFERROR(VLOOKUP(AY1085,B761:AF1135,26,FALSE),"")</f>
        <v>1</v>
      </c>
      <c r="BB1085" s="1">
        <f>IFERROR(VLOOKUP(AY1085,B761:AF1135,27,FALSE),"")</f>
        <v>0.14085850556438792</v>
      </c>
      <c r="BC1085" s="1">
        <f>IFERROR(VLOOKUP(AY1085,B761:AF1135,28,FALSE),"")</f>
        <v>0.28182299947005829</v>
      </c>
      <c r="BD1085" s="1">
        <f>IFERROR(VLOOKUP(AY1085,B761:AF1135,29,FALSE),"")</f>
        <v>0.57731849496555376</v>
      </c>
      <c r="BE1085" s="1">
        <f>IFERROR(VLOOKUP(AY1085,B761:AF1135,30,FALSE),"")</f>
        <v>0</v>
      </c>
      <c r="BF1085" s="1">
        <f>IFERROR(VLOOKUP(AY1085,B761:AF1135,31,FALSE),"")</f>
        <v>0</v>
      </c>
    </row>
    <row r="1086" spans="1:58" x14ac:dyDescent="0.25">
      <c r="A1086">
        <v>2011</v>
      </c>
      <c r="B1086" t="s">
        <v>659</v>
      </c>
      <c r="C1086" t="s">
        <v>660</v>
      </c>
      <c r="D1086">
        <v>33282</v>
      </c>
      <c r="E1086">
        <v>3968</v>
      </c>
      <c r="F1086">
        <v>13171</v>
      </c>
      <c r="G1086">
        <v>16143</v>
      </c>
      <c r="H1086">
        <v>2800</v>
      </c>
      <c r="I1086">
        <v>305</v>
      </c>
      <c r="J1086">
        <v>753</v>
      </c>
      <c r="K1086">
        <v>1742</v>
      </c>
      <c r="AA1086" s="1">
        <f t="shared" si="136"/>
        <v>1</v>
      </c>
      <c r="AB1086" s="1">
        <f t="shared" si="137"/>
        <v>0.10892857142857143</v>
      </c>
      <c r="AC1086" s="1">
        <f t="shared" si="138"/>
        <v>0.26892857142857141</v>
      </c>
      <c r="AD1086" s="1">
        <f t="shared" si="139"/>
        <v>0.62214285714285711</v>
      </c>
      <c r="AY1086" s="2" t="s">
        <v>119</v>
      </c>
      <c r="AZ1086" s="3" t="s">
        <v>871</v>
      </c>
      <c r="BA1086" s="1">
        <f>IFERROR(VLOOKUP(AY1086,B761:AF1135,26,FALSE),"")</f>
        <v>1</v>
      </c>
      <c r="BB1086" s="1">
        <f>IFERROR(VLOOKUP(AY1086,B761:AF1135,27,FALSE),"")</f>
        <v>0.28895322604902995</v>
      </c>
      <c r="BC1086" s="1">
        <f>IFERROR(VLOOKUP(AY1086,B761:AF1135,28,FALSE),"")</f>
        <v>0.34783426079109642</v>
      </c>
      <c r="BD1086" s="1">
        <f>IFERROR(VLOOKUP(AY1086,B761:AF1135,29,FALSE),"")</f>
        <v>0.36321251315987368</v>
      </c>
      <c r="BE1086" s="1">
        <f>IFERROR(VLOOKUP(AY1086,B761:AF1135,30,FALSE),"")</f>
        <v>0</v>
      </c>
      <c r="BF1086" s="1">
        <f>IFERROR(VLOOKUP(AY1086,B761:AF1135,31,FALSE),"")</f>
        <v>0</v>
      </c>
    </row>
    <row r="1087" spans="1:58" x14ac:dyDescent="0.25">
      <c r="A1087">
        <v>2011</v>
      </c>
      <c r="B1087" t="s">
        <v>661</v>
      </c>
      <c r="C1087" t="s">
        <v>662</v>
      </c>
      <c r="D1087">
        <v>68941</v>
      </c>
      <c r="E1087">
        <v>8600</v>
      </c>
      <c r="F1087">
        <v>25624</v>
      </c>
      <c r="G1087">
        <v>34717</v>
      </c>
      <c r="H1087">
        <v>6859</v>
      </c>
      <c r="I1087">
        <v>883</v>
      </c>
      <c r="J1087">
        <v>1941</v>
      </c>
      <c r="K1087">
        <v>4035</v>
      </c>
      <c r="AA1087" s="1">
        <f t="shared" si="136"/>
        <v>1</v>
      </c>
      <c r="AB1087" s="1">
        <f t="shared" si="137"/>
        <v>0.12873596734217815</v>
      </c>
      <c r="AC1087" s="1">
        <f t="shared" si="138"/>
        <v>0.28298585799679254</v>
      </c>
      <c r="AD1087" s="1">
        <f t="shared" si="139"/>
        <v>0.58827817466102927</v>
      </c>
    </row>
    <row r="1088" spans="1:58" x14ac:dyDescent="0.25">
      <c r="A1088">
        <v>2011</v>
      </c>
      <c r="B1088" t="s">
        <v>663</v>
      </c>
      <c r="C1088" t="s">
        <v>664</v>
      </c>
      <c r="D1088">
        <v>117974</v>
      </c>
      <c r="E1088">
        <v>18286</v>
      </c>
      <c r="F1088">
        <v>44917</v>
      </c>
      <c r="G1088">
        <v>54771</v>
      </c>
      <c r="H1088">
        <v>14218</v>
      </c>
      <c r="I1088">
        <v>2831</v>
      </c>
      <c r="J1088">
        <v>4055</v>
      </c>
      <c r="K1088">
        <v>7332</v>
      </c>
      <c r="AA1088" s="1">
        <f t="shared" si="136"/>
        <v>1</v>
      </c>
      <c r="AB1088" s="1">
        <f t="shared" si="137"/>
        <v>0.1991137994091996</v>
      </c>
      <c r="AC1088" s="1">
        <f t="shared" si="138"/>
        <v>0.28520185680123789</v>
      </c>
      <c r="AD1088" s="1">
        <f t="shared" si="139"/>
        <v>0.51568434378956252</v>
      </c>
      <c r="AZ1088" s="3" t="s">
        <v>874</v>
      </c>
      <c r="BA1088" s="1">
        <f>SUMIF(AZ761:AZ1086,AZ1088,BA761:BA1086)/COUNTIF(AZ761:AZ1086,AZ1088)</f>
        <v>1</v>
      </c>
      <c r="BB1088" s="1">
        <f>SUMIF(AZ761:AZ1086,AZ1088,BB761:BB1086)/COUNTIF(AZ761:AZ1086,AZ1088)</f>
        <v>9.5860680240976326E-2</v>
      </c>
      <c r="BC1088" s="1">
        <f>SUMIF(AZ761:AZ1086,AZ1088,BC761:BC1086)/COUNTIF(AZ761:AZ1086,AZ1088)</f>
        <v>0.25404173099286348</v>
      </c>
      <c r="BD1088" s="1">
        <f>SUMIF(AZ761:AZ1086,AZ1088,BD761:BD1086)/COUNTIF(AZ761:AZ1086,AZ1088)</f>
        <v>0.65009758876616008</v>
      </c>
      <c r="BE1088" s="1">
        <f>SUMIF(AZ761:AZ1086,AZ1088,BE761:BE1086)/COUNTIF(AZ761:AZ1086,AZ1088)</f>
        <v>0</v>
      </c>
      <c r="BF1088" s="1">
        <f>SUMIF(AZ761:AZ1086,AZ1088,BF761:BF1086)/COUNTIF(AZ761:AZ1086,AZ1088)</f>
        <v>0</v>
      </c>
    </row>
    <row r="1089" spans="1:58" x14ac:dyDescent="0.25">
      <c r="A1089">
        <v>2011</v>
      </c>
      <c r="B1089" t="s">
        <v>665</v>
      </c>
      <c r="C1089" t="s">
        <v>666</v>
      </c>
      <c r="D1089">
        <v>112531</v>
      </c>
      <c r="E1089">
        <v>17619</v>
      </c>
      <c r="F1089">
        <v>44275</v>
      </c>
      <c r="G1089">
        <v>50637</v>
      </c>
      <c r="H1089">
        <v>10792</v>
      </c>
      <c r="I1089">
        <v>1750</v>
      </c>
      <c r="J1089">
        <v>3236</v>
      </c>
      <c r="K1089">
        <v>5806</v>
      </c>
      <c r="AA1089" s="1">
        <f t="shared" si="136"/>
        <v>1</v>
      </c>
      <c r="AB1089" s="1">
        <f t="shared" si="137"/>
        <v>0.16215715344699777</v>
      </c>
      <c r="AC1089" s="1">
        <f t="shared" si="138"/>
        <v>0.29985174203113418</v>
      </c>
      <c r="AD1089" s="1">
        <f t="shared" si="139"/>
        <v>0.53799110452186805</v>
      </c>
      <c r="AZ1089" s="3" t="s">
        <v>873</v>
      </c>
      <c r="BA1089" s="1">
        <f>SUMIF(AZ761:AZ1086,AZ1089,BA761:BA1086)/COUNTIF(AZ761:AZ1086,AZ1089)</f>
        <v>1</v>
      </c>
      <c r="BB1089" s="1">
        <f>SUMIF(AZ761:AZ1086,AZ1089,BB761:BB1086)/COUNTIF(AZ761:AZ1086,AZ1089)</f>
        <v>0.10933933923687746</v>
      </c>
      <c r="BC1089" s="1">
        <f>SUMIF(AZ761:AZ1086,AZ1089,BC761:BC1086)/COUNTIF(AZ761:AZ1086,AZ1089)</f>
        <v>0.2595969438231423</v>
      </c>
      <c r="BD1089" s="1">
        <f>SUMIF(AZ761:AZ1086,AZ1089,BD761:BD1086)/COUNTIF(AZ761:AZ1086,AZ1089)</f>
        <v>0.63106371693998031</v>
      </c>
      <c r="BE1089" s="1">
        <f>SUMIF(AZ761:AZ1086,AZ1089,BE761:BE1086)/COUNTIF(AZ761:AZ1086,AZ1089)</f>
        <v>0</v>
      </c>
      <c r="BF1089" s="1">
        <f>SUMIF(AZ761:AZ1086,AZ1089,BF761:BF1086)/COUNTIF(AZ761:AZ1086,AZ1089)</f>
        <v>0</v>
      </c>
    </row>
    <row r="1090" spans="1:58" x14ac:dyDescent="0.25">
      <c r="A1090">
        <v>2011</v>
      </c>
      <c r="B1090" t="s">
        <v>667</v>
      </c>
      <c r="C1090" t="s">
        <v>668</v>
      </c>
      <c r="D1090">
        <v>92483</v>
      </c>
      <c r="E1090">
        <v>14524</v>
      </c>
      <c r="F1090">
        <v>35937</v>
      </c>
      <c r="G1090">
        <v>42022</v>
      </c>
      <c r="H1090">
        <v>9768</v>
      </c>
      <c r="I1090">
        <v>1781</v>
      </c>
      <c r="J1090">
        <v>2962</v>
      </c>
      <c r="K1090">
        <v>5025</v>
      </c>
      <c r="AA1090" s="1">
        <f t="shared" si="136"/>
        <v>1</v>
      </c>
      <c r="AB1090" s="1">
        <f t="shared" si="137"/>
        <v>0.18233005733005733</v>
      </c>
      <c r="AC1090" s="1">
        <f t="shared" si="138"/>
        <v>0.30323505323505323</v>
      </c>
      <c r="AD1090" s="1">
        <f t="shared" si="139"/>
        <v>0.51443488943488946</v>
      </c>
      <c r="AZ1090" s="3" t="s">
        <v>872</v>
      </c>
      <c r="BA1090" s="1">
        <f>SUMIF(AZ761:AZ1086,AZ1090,BA761:BA1086)/COUNTIF(AZ761:AZ1086,AZ1090)</f>
        <v>1</v>
      </c>
      <c r="BB1090" s="1">
        <f>SUMIF(AZ761:AZ1086,AZ1090,BB761:BB1086)/COUNTIF(AZ761:AZ1086,AZ1090)</f>
        <v>0.1350096183457585</v>
      </c>
      <c r="BC1090" s="1">
        <f>SUMIF(AZ761:AZ1086,AZ1090,BC761:BC1086)/COUNTIF(AZ761:AZ1086,AZ1090)</f>
        <v>0.27496490515244204</v>
      </c>
      <c r="BD1090" s="1">
        <f>SUMIF(AZ761:AZ1086,AZ1090,BD761:BD1086)/COUNTIF(AZ761:AZ1086,AZ1090)</f>
        <v>0.5900254765017996</v>
      </c>
      <c r="BE1090" s="1">
        <f>SUMIF(AZ761:AZ1086,AZ1090,BE761:BE1086)/COUNTIF(AZ761:AZ1086,AZ1090)</f>
        <v>0</v>
      </c>
      <c r="BF1090" s="1">
        <f>SUMIF(AZ761:AZ1086,AZ1090,BF761:BF1086)/COUNTIF(AZ761:AZ1086,AZ1090)</f>
        <v>0</v>
      </c>
    </row>
    <row r="1091" spans="1:58" x14ac:dyDescent="0.25">
      <c r="A1091">
        <v>2011</v>
      </c>
      <c r="B1091" t="s">
        <v>669</v>
      </c>
      <c r="C1091" t="s">
        <v>670</v>
      </c>
      <c r="D1091">
        <v>151679</v>
      </c>
      <c r="E1091">
        <v>18175</v>
      </c>
      <c r="F1091">
        <v>55023</v>
      </c>
      <c r="G1091">
        <v>78481</v>
      </c>
      <c r="H1091">
        <v>16493</v>
      </c>
      <c r="I1091">
        <v>2088</v>
      </c>
      <c r="J1091">
        <v>4688</v>
      </c>
      <c r="K1091">
        <v>9717</v>
      </c>
      <c r="AA1091" s="1">
        <f t="shared" si="136"/>
        <v>1</v>
      </c>
      <c r="AB1091" s="1">
        <f t="shared" si="137"/>
        <v>0.12659916328139212</v>
      </c>
      <c r="AC1091" s="1">
        <f t="shared" si="138"/>
        <v>0.28424179955132478</v>
      </c>
      <c r="AD1091" s="1">
        <f t="shared" si="139"/>
        <v>0.58915903716728313</v>
      </c>
      <c r="AZ1091" s="3" t="s">
        <v>871</v>
      </c>
      <c r="BA1091" s="1">
        <f>SUMIF(AZ761:AZ1086,AZ1091,BA761:BA1086)/COUNTIF(AZ761:AZ1086,AZ1091)</f>
        <v>1</v>
      </c>
      <c r="BB1091" s="1">
        <f>SUMIF(AZ761:AZ1086,AZ1091,BB761:BB1086)/COUNTIF(AZ761:AZ1086,AZ1091)</f>
        <v>0.20570700903217914</v>
      </c>
      <c r="BC1091" s="1">
        <f>SUMIF(AZ761:AZ1086,AZ1091,BC761:BC1086)/COUNTIF(AZ761:AZ1086,AZ1091)</f>
        <v>0.32280861106179343</v>
      </c>
      <c r="BD1091" s="1">
        <f>SUMIF(AZ761:AZ1086,AZ1091,BD761:BD1086)/COUNTIF(AZ761:AZ1086,AZ1091)</f>
        <v>0.47148437990602748</v>
      </c>
      <c r="BE1091" s="1">
        <f>SUMIF(AZ761:AZ1086,AZ1091,BE761:BE1086)/COUNTIF(AZ761:AZ1086,AZ1091)</f>
        <v>0</v>
      </c>
      <c r="BF1091" s="1">
        <f>SUMIF(AZ761:AZ1086,AZ1091,BF761:BF1086)/COUNTIF(AZ761:AZ1086,AZ1091)</f>
        <v>0</v>
      </c>
    </row>
    <row r="1092" spans="1:58" x14ac:dyDescent="0.25">
      <c r="A1092">
        <v>2011</v>
      </c>
      <c r="B1092" t="s">
        <v>671</v>
      </c>
      <c r="C1092" t="s">
        <v>672</v>
      </c>
      <c r="D1092">
        <v>133244</v>
      </c>
      <c r="E1092">
        <v>22199</v>
      </c>
      <c r="F1092">
        <v>49792</v>
      </c>
      <c r="G1092">
        <v>61253</v>
      </c>
      <c r="H1092">
        <v>14547</v>
      </c>
      <c r="I1092">
        <v>2921</v>
      </c>
      <c r="J1092">
        <v>4356</v>
      </c>
      <c r="K1092">
        <v>7270</v>
      </c>
      <c r="AA1092" s="1">
        <f t="shared" si="136"/>
        <v>1</v>
      </c>
      <c r="AB1092" s="1">
        <f t="shared" si="137"/>
        <v>0.20079741527462708</v>
      </c>
      <c r="AC1092" s="1">
        <f t="shared" si="138"/>
        <v>0.29944318416168281</v>
      </c>
      <c r="AD1092" s="1">
        <f t="shared" si="139"/>
        <v>0.49975940056369011</v>
      </c>
      <c r="AZ1092" s="3" t="s">
        <v>869</v>
      </c>
      <c r="BA1092" s="1">
        <f>SUMIF(AZ761:AZ1086,AZ1092,BA761:BA1086)/COUNTIF(AZ761:AZ1086,AZ1092)</f>
        <v>1</v>
      </c>
      <c r="BB1092" s="1">
        <f>SUMIF(AZ761:AZ1086,AZ1092,BB761:BB1086)/COUNTIF(AZ761:AZ1086,AZ1092)</f>
        <v>0.20312825509030136</v>
      </c>
      <c r="BC1092" s="1">
        <f>SUMIF(AZ761:AZ1086,AZ1092,BC761:BC1086)/COUNTIF(AZ761:AZ1086,AZ1092)</f>
        <v>0.29944340393735219</v>
      </c>
      <c r="BD1092" s="1">
        <f>SUMIF(AZ761:AZ1086,AZ1092,BD761:BD1086)/COUNTIF(AZ761:AZ1086,AZ1092)</f>
        <v>0.49742834097234645</v>
      </c>
      <c r="BE1092" s="1">
        <f>SUMIF(AZ761:AZ1086,AZ1092,BE761:BE1086)/COUNTIF(AZ761:AZ1086,AZ1092)</f>
        <v>0</v>
      </c>
      <c r="BF1092" s="1">
        <f>SUMIF(AZ761:AZ1086,AZ1092,BF761:BF1086)/COUNTIF(AZ761:AZ1086,AZ1092)</f>
        <v>0</v>
      </c>
    </row>
    <row r="1093" spans="1:58" x14ac:dyDescent="0.25">
      <c r="A1093">
        <v>2011</v>
      </c>
      <c r="B1093" t="s">
        <v>673</v>
      </c>
      <c r="C1093" t="s">
        <v>674</v>
      </c>
      <c r="D1093">
        <v>131047</v>
      </c>
      <c r="E1093">
        <v>12687</v>
      </c>
      <c r="F1093">
        <v>47327</v>
      </c>
      <c r="G1093">
        <v>71033</v>
      </c>
      <c r="H1093">
        <v>12469</v>
      </c>
      <c r="I1093">
        <v>1276</v>
      </c>
      <c r="J1093">
        <v>3145</v>
      </c>
      <c r="K1093">
        <v>8048</v>
      </c>
      <c r="AA1093" s="1">
        <f t="shared" si="136"/>
        <v>1</v>
      </c>
      <c r="AB1093" s="1">
        <f t="shared" si="137"/>
        <v>0.10233378779372845</v>
      </c>
      <c r="AC1093" s="1">
        <f t="shared" si="138"/>
        <v>0.25222551928783382</v>
      </c>
      <c r="AD1093" s="1">
        <f t="shared" si="139"/>
        <v>0.64544069291843775</v>
      </c>
      <c r="AZ1093" s="3" t="s">
        <v>870</v>
      </c>
      <c r="BA1093" s="1">
        <f>SUMIF(AZ761:AZ1086,AZ1093,BA761:BA1086)/COUNTIF(AZ761:AZ1086,AZ1093)</f>
        <v>1</v>
      </c>
      <c r="BB1093" s="1">
        <f>SUMIF(AZ761:AZ1086,AZ1093,BB761:BB1086)/COUNTIF(AZ761:AZ1086,AZ1093)</f>
        <v>0.29782241156069067</v>
      </c>
      <c r="BC1093" s="1">
        <f>SUMIF(AZ761:AZ1086,AZ1093,BC761:BC1086)/COUNTIF(AZ761:AZ1086,AZ1093)</f>
        <v>0.31939433076881191</v>
      </c>
      <c r="BD1093" s="1">
        <f>SUMIF(AZ761:AZ1086,AZ1093,BD761:BD1086)/COUNTIF(AZ761:AZ1086,AZ1093)</f>
        <v>0.38278325767049753</v>
      </c>
      <c r="BE1093" s="1">
        <f>SUMIF(AZ761:AZ1086,AZ1093,BE761:BE1086)/COUNTIF(AZ761:AZ1086,AZ1093)</f>
        <v>0</v>
      </c>
      <c r="BF1093" s="1">
        <f>SUMIF(AZ761:AZ1086,AZ1093,BF761:BF1086)/COUNTIF(AZ761:AZ1086,AZ1093)</f>
        <v>0</v>
      </c>
    </row>
    <row r="1094" spans="1:58" x14ac:dyDescent="0.25">
      <c r="A1094">
        <v>2011</v>
      </c>
      <c r="B1094" t="s">
        <v>675</v>
      </c>
      <c r="C1094" t="s">
        <v>676</v>
      </c>
      <c r="D1094">
        <v>71444</v>
      </c>
      <c r="E1094">
        <v>9388</v>
      </c>
      <c r="F1094">
        <v>26426</v>
      </c>
      <c r="G1094">
        <v>35630</v>
      </c>
      <c r="H1094">
        <v>10361</v>
      </c>
      <c r="I1094">
        <v>2453</v>
      </c>
      <c r="J1094">
        <v>2925</v>
      </c>
      <c r="K1094">
        <v>4983</v>
      </c>
      <c r="AA1094" s="1">
        <f t="shared" si="136"/>
        <v>1</v>
      </c>
      <c r="AB1094" s="1">
        <f t="shared" si="137"/>
        <v>0.23675320914969597</v>
      </c>
      <c r="AC1094" s="1">
        <f t="shared" si="138"/>
        <v>0.2823086574654956</v>
      </c>
      <c r="AD1094" s="1">
        <f t="shared" si="139"/>
        <v>0.4809381333848084</v>
      </c>
    </row>
    <row r="1095" spans="1:58" x14ac:dyDescent="0.25">
      <c r="A1095">
        <v>2011</v>
      </c>
      <c r="B1095" t="s">
        <v>677</v>
      </c>
      <c r="C1095" t="s">
        <v>678</v>
      </c>
      <c r="D1095">
        <v>120545</v>
      </c>
      <c r="E1095">
        <v>14947</v>
      </c>
      <c r="F1095">
        <v>46478</v>
      </c>
      <c r="G1095">
        <v>59120</v>
      </c>
      <c r="H1095">
        <v>12439</v>
      </c>
      <c r="I1095">
        <v>1660</v>
      </c>
      <c r="J1095">
        <v>3506</v>
      </c>
      <c r="K1095">
        <v>7273</v>
      </c>
      <c r="AA1095" s="1">
        <f t="shared" si="136"/>
        <v>1</v>
      </c>
      <c r="AB1095" s="1">
        <f t="shared" si="137"/>
        <v>0.13345124206125894</v>
      </c>
      <c r="AC1095" s="1">
        <f t="shared" si="138"/>
        <v>0.28185545461853845</v>
      </c>
      <c r="AD1095" s="1">
        <f t="shared" si="139"/>
        <v>0.58469330332020264</v>
      </c>
    </row>
    <row r="1096" spans="1:58" x14ac:dyDescent="0.25">
      <c r="A1096">
        <v>2011</v>
      </c>
      <c r="B1096" t="s">
        <v>679</v>
      </c>
      <c r="C1096" t="s">
        <v>680</v>
      </c>
      <c r="D1096">
        <v>181227</v>
      </c>
      <c r="E1096">
        <v>23274</v>
      </c>
      <c r="F1096">
        <v>68913</v>
      </c>
      <c r="G1096">
        <v>89040</v>
      </c>
      <c r="H1096">
        <v>19036</v>
      </c>
      <c r="I1096">
        <v>2569</v>
      </c>
      <c r="J1096">
        <v>5480</v>
      </c>
      <c r="K1096">
        <v>10987</v>
      </c>
      <c r="AA1096" s="1">
        <f t="shared" si="136"/>
        <v>1</v>
      </c>
      <c r="AB1096" s="1">
        <f t="shared" si="137"/>
        <v>0.13495482244168944</v>
      </c>
      <c r="AC1096" s="1">
        <f t="shared" si="138"/>
        <v>0.28787560411851232</v>
      </c>
      <c r="AD1096" s="1">
        <f t="shared" si="139"/>
        <v>0.57716957343979824</v>
      </c>
    </row>
    <row r="1097" spans="1:58" x14ac:dyDescent="0.25">
      <c r="A1097">
        <v>2011</v>
      </c>
      <c r="B1097" t="s">
        <v>681</v>
      </c>
      <c r="C1097" t="s">
        <v>682</v>
      </c>
      <c r="D1097">
        <v>234363</v>
      </c>
      <c r="E1097">
        <v>44254</v>
      </c>
      <c r="F1097">
        <v>92101</v>
      </c>
      <c r="G1097">
        <v>98008</v>
      </c>
      <c r="H1097">
        <v>31572</v>
      </c>
      <c r="I1097">
        <v>6956</v>
      </c>
      <c r="J1097">
        <v>9380</v>
      </c>
      <c r="K1097">
        <v>15236</v>
      </c>
      <c r="AA1097" s="1">
        <f t="shared" si="136"/>
        <v>1</v>
      </c>
      <c r="AB1097" s="1">
        <f t="shared" si="137"/>
        <v>0.22032180413024199</v>
      </c>
      <c r="AC1097" s="1">
        <f t="shared" si="138"/>
        <v>0.29709869504624353</v>
      </c>
      <c r="AD1097" s="1">
        <f t="shared" si="139"/>
        <v>0.48257950082351453</v>
      </c>
    </row>
    <row r="1098" spans="1:58" x14ac:dyDescent="0.25">
      <c r="A1098">
        <v>2011</v>
      </c>
      <c r="B1098" t="s">
        <v>683</v>
      </c>
      <c r="C1098" t="s">
        <v>684</v>
      </c>
      <c r="D1098">
        <v>138682</v>
      </c>
      <c r="E1098">
        <v>25526</v>
      </c>
      <c r="F1098">
        <v>55463</v>
      </c>
      <c r="G1098">
        <v>57693</v>
      </c>
      <c r="H1098">
        <v>14888</v>
      </c>
      <c r="I1098">
        <v>2577</v>
      </c>
      <c r="J1098">
        <v>4491</v>
      </c>
      <c r="K1098">
        <v>7820</v>
      </c>
      <c r="AA1098" s="1">
        <f t="shared" si="136"/>
        <v>1</v>
      </c>
      <c r="AB1098" s="1">
        <f t="shared" si="137"/>
        <v>0.17309242342826436</v>
      </c>
      <c r="AC1098" s="1">
        <f t="shared" si="138"/>
        <v>0.30165233745298226</v>
      </c>
      <c r="AD1098" s="1">
        <f t="shared" si="139"/>
        <v>0.52525523911875338</v>
      </c>
    </row>
    <row r="1099" spans="1:58" x14ac:dyDescent="0.25">
      <c r="A1099">
        <v>2011</v>
      </c>
      <c r="B1099" t="s">
        <v>685</v>
      </c>
      <c r="C1099" t="s">
        <v>686</v>
      </c>
      <c r="D1099">
        <v>136842</v>
      </c>
      <c r="E1099">
        <v>21385</v>
      </c>
      <c r="F1099">
        <v>54578</v>
      </c>
      <c r="G1099">
        <v>60879</v>
      </c>
      <c r="H1099">
        <v>14505</v>
      </c>
      <c r="I1099">
        <v>2215</v>
      </c>
      <c r="J1099">
        <v>4396</v>
      </c>
      <c r="K1099">
        <v>7894</v>
      </c>
      <c r="AA1099" s="1">
        <f t="shared" si="136"/>
        <v>1</v>
      </c>
      <c r="AB1099" s="1">
        <f t="shared" si="137"/>
        <v>0.15270596346087556</v>
      </c>
      <c r="AC1099" s="1">
        <f t="shared" si="138"/>
        <v>0.30306790761806274</v>
      </c>
      <c r="AD1099" s="1">
        <f t="shared" si="139"/>
        <v>0.5442261289210617</v>
      </c>
    </row>
    <row r="1100" spans="1:58" x14ac:dyDescent="0.25">
      <c r="A1100">
        <v>2011</v>
      </c>
      <c r="B1100" t="s">
        <v>687</v>
      </c>
      <c r="C1100" t="s">
        <v>688</v>
      </c>
      <c r="D1100">
        <v>124259</v>
      </c>
      <c r="E1100">
        <v>17079</v>
      </c>
      <c r="F1100">
        <v>46847</v>
      </c>
      <c r="G1100">
        <v>60333</v>
      </c>
      <c r="H1100">
        <v>12475</v>
      </c>
      <c r="I1100">
        <v>1732</v>
      </c>
      <c r="J1100">
        <v>3612</v>
      </c>
      <c r="K1100">
        <v>7131</v>
      </c>
      <c r="AA1100" s="1">
        <f t="shared" si="136"/>
        <v>1</v>
      </c>
      <c r="AB1100" s="1">
        <f t="shared" si="137"/>
        <v>0.13883767535070141</v>
      </c>
      <c r="AC1100" s="1">
        <f t="shared" si="138"/>
        <v>0.28953907815631263</v>
      </c>
      <c r="AD1100" s="1">
        <f t="shared" si="139"/>
        <v>0.57162324649298601</v>
      </c>
    </row>
    <row r="1101" spans="1:58" x14ac:dyDescent="0.25">
      <c r="A1101">
        <v>2011</v>
      </c>
      <c r="B1101" t="s">
        <v>689</v>
      </c>
      <c r="C1101" t="s">
        <v>690</v>
      </c>
      <c r="D1101">
        <v>334551</v>
      </c>
      <c r="E1101">
        <v>75036</v>
      </c>
      <c r="F1101">
        <v>133330</v>
      </c>
      <c r="G1101">
        <v>126185</v>
      </c>
      <c r="H1101">
        <v>52426</v>
      </c>
      <c r="I1101">
        <v>14008</v>
      </c>
      <c r="J1101">
        <v>16341</v>
      </c>
      <c r="K1101">
        <v>22077</v>
      </c>
      <c r="AA1101" s="1">
        <f t="shared" si="136"/>
        <v>1</v>
      </c>
      <c r="AB1101" s="1">
        <f t="shared" si="137"/>
        <v>0.26719566627246022</v>
      </c>
      <c r="AC1101" s="1">
        <f t="shared" si="138"/>
        <v>0.31169648647617593</v>
      </c>
      <c r="AD1101" s="1">
        <f t="shared" si="139"/>
        <v>0.42110784725136385</v>
      </c>
    </row>
    <row r="1102" spans="1:58" x14ac:dyDescent="0.25">
      <c r="A1102">
        <v>2011</v>
      </c>
      <c r="B1102" t="s">
        <v>691</v>
      </c>
      <c r="C1102" t="s">
        <v>692</v>
      </c>
      <c r="D1102">
        <v>231885</v>
      </c>
      <c r="E1102">
        <v>45970</v>
      </c>
      <c r="F1102">
        <v>92463</v>
      </c>
      <c r="G1102">
        <v>93452</v>
      </c>
      <c r="H1102">
        <v>27543</v>
      </c>
      <c r="I1102">
        <v>5599</v>
      </c>
      <c r="J1102">
        <v>8611</v>
      </c>
      <c r="K1102">
        <v>13333</v>
      </c>
      <c r="AA1102" s="1">
        <f t="shared" si="136"/>
        <v>1</v>
      </c>
      <c r="AB1102" s="1">
        <f t="shared" si="137"/>
        <v>0.20328214065279746</v>
      </c>
      <c r="AC1102" s="1">
        <f t="shared" si="138"/>
        <v>0.31263841992520786</v>
      </c>
      <c r="AD1102" s="1">
        <f t="shared" si="139"/>
        <v>0.48407943942199472</v>
      </c>
    </row>
    <row r="1103" spans="1:58" x14ac:dyDescent="0.25">
      <c r="A1103">
        <v>2011</v>
      </c>
      <c r="B1103" t="s">
        <v>693</v>
      </c>
      <c r="C1103" t="s">
        <v>694</v>
      </c>
      <c r="D1103">
        <v>58334</v>
      </c>
      <c r="E1103">
        <v>13403</v>
      </c>
      <c r="F1103">
        <v>24206</v>
      </c>
      <c r="G1103">
        <v>20725</v>
      </c>
      <c r="H1103">
        <v>7035</v>
      </c>
      <c r="I1103">
        <v>1523</v>
      </c>
      <c r="J1103">
        <v>2332</v>
      </c>
      <c r="K1103">
        <v>3180</v>
      </c>
      <c r="AA1103" s="1">
        <f t="shared" si="136"/>
        <v>1</v>
      </c>
      <c r="AB1103" s="1">
        <f t="shared" si="137"/>
        <v>0.21648898365316277</v>
      </c>
      <c r="AC1103" s="1">
        <f t="shared" si="138"/>
        <v>0.33148542999289266</v>
      </c>
      <c r="AD1103" s="1">
        <f t="shared" si="139"/>
        <v>0.45202558635394458</v>
      </c>
    </row>
    <row r="1104" spans="1:58" x14ac:dyDescent="0.25">
      <c r="A1104">
        <v>2011</v>
      </c>
      <c r="B1104" t="s">
        <v>695</v>
      </c>
      <c r="C1104" t="s">
        <v>696</v>
      </c>
      <c r="D1104">
        <v>177755</v>
      </c>
      <c r="E1104">
        <v>32002</v>
      </c>
      <c r="F1104">
        <v>71404</v>
      </c>
      <c r="G1104">
        <v>74349</v>
      </c>
      <c r="H1104">
        <v>19862</v>
      </c>
      <c r="I1104">
        <v>3381</v>
      </c>
      <c r="J1104">
        <v>6291</v>
      </c>
      <c r="K1104">
        <v>10190</v>
      </c>
      <c r="AA1104" s="1">
        <f t="shared" si="136"/>
        <v>1</v>
      </c>
      <c r="AB1104" s="1">
        <f t="shared" si="137"/>
        <v>0.17022454939079651</v>
      </c>
      <c r="AC1104" s="1">
        <f t="shared" si="138"/>
        <v>0.3167354747759541</v>
      </c>
      <c r="AD1104" s="1">
        <f t="shared" si="139"/>
        <v>0.51303997583324945</v>
      </c>
    </row>
    <row r="1105" spans="1:30" x14ac:dyDescent="0.25">
      <c r="A1105">
        <v>2011</v>
      </c>
      <c r="B1105" t="s">
        <v>697</v>
      </c>
      <c r="C1105" t="s">
        <v>698</v>
      </c>
      <c r="D1105">
        <v>69239</v>
      </c>
      <c r="E1105">
        <v>14822</v>
      </c>
      <c r="F1105">
        <v>28903</v>
      </c>
      <c r="G1105">
        <v>25514</v>
      </c>
      <c r="H1105">
        <v>8386</v>
      </c>
      <c r="I1105">
        <v>1671</v>
      </c>
      <c r="J1105">
        <v>2767</v>
      </c>
      <c r="K1105">
        <v>3948</v>
      </c>
      <c r="AA1105" s="1">
        <f t="shared" si="136"/>
        <v>1</v>
      </c>
      <c r="AB1105" s="1">
        <f t="shared" si="137"/>
        <v>0.19926067254948723</v>
      </c>
      <c r="AC1105" s="1">
        <f t="shared" si="138"/>
        <v>0.32995468638206532</v>
      </c>
      <c r="AD1105" s="1">
        <f t="shared" si="139"/>
        <v>0.47078464106844742</v>
      </c>
    </row>
    <row r="1106" spans="1:30" x14ac:dyDescent="0.25">
      <c r="A1106">
        <v>2011</v>
      </c>
      <c r="B1106" t="s">
        <v>699</v>
      </c>
      <c r="C1106" t="s">
        <v>700</v>
      </c>
      <c r="D1106">
        <v>90360</v>
      </c>
      <c r="E1106">
        <v>15299</v>
      </c>
      <c r="F1106">
        <v>36320</v>
      </c>
      <c r="G1106">
        <v>38741</v>
      </c>
      <c r="H1106">
        <v>10431</v>
      </c>
      <c r="I1106">
        <v>1706</v>
      </c>
      <c r="J1106">
        <v>3342</v>
      </c>
      <c r="K1106">
        <v>5383</v>
      </c>
      <c r="AA1106" s="1">
        <f t="shared" si="136"/>
        <v>1</v>
      </c>
      <c r="AB1106" s="1">
        <f t="shared" si="137"/>
        <v>0.16355095388745086</v>
      </c>
      <c r="AC1106" s="1">
        <f t="shared" si="138"/>
        <v>0.32039114178889849</v>
      </c>
      <c r="AD1106" s="1">
        <f t="shared" si="139"/>
        <v>0.51605790432365062</v>
      </c>
    </row>
    <row r="1107" spans="1:30" x14ac:dyDescent="0.25">
      <c r="A1107">
        <v>2011</v>
      </c>
      <c r="B1107" t="s">
        <v>701</v>
      </c>
      <c r="C1107" t="s">
        <v>702</v>
      </c>
      <c r="D1107">
        <v>89694</v>
      </c>
      <c r="E1107">
        <v>8924</v>
      </c>
      <c r="F1107">
        <v>30295</v>
      </c>
      <c r="G1107">
        <v>50475</v>
      </c>
      <c r="H1107">
        <v>8647</v>
      </c>
      <c r="I1107">
        <v>809</v>
      </c>
      <c r="J1107">
        <v>2144</v>
      </c>
      <c r="K1107">
        <v>5694</v>
      </c>
      <c r="AA1107" s="1">
        <f t="shared" si="136"/>
        <v>1</v>
      </c>
      <c r="AB1107" s="1">
        <f t="shared" si="137"/>
        <v>9.3558459581357695E-2</v>
      </c>
      <c r="AC1107" s="1">
        <f t="shared" si="138"/>
        <v>0.24794726494738059</v>
      </c>
      <c r="AD1107" s="1">
        <f t="shared" si="139"/>
        <v>0.65849427547126171</v>
      </c>
    </row>
    <row r="1108" spans="1:30" x14ac:dyDescent="0.25">
      <c r="A1108">
        <v>2011</v>
      </c>
      <c r="B1108" t="s">
        <v>703</v>
      </c>
      <c r="C1108" t="s">
        <v>704</v>
      </c>
      <c r="D1108">
        <v>144103</v>
      </c>
      <c r="E1108">
        <v>30516</v>
      </c>
      <c r="F1108">
        <v>55584</v>
      </c>
      <c r="G1108">
        <v>58003</v>
      </c>
      <c r="H1108">
        <v>17421</v>
      </c>
      <c r="I1108">
        <v>4220</v>
      </c>
      <c r="J1108">
        <v>5430</v>
      </c>
      <c r="K1108">
        <v>7771</v>
      </c>
      <c r="AA1108" s="1">
        <f t="shared" si="136"/>
        <v>1</v>
      </c>
      <c r="AB1108" s="1">
        <f t="shared" si="137"/>
        <v>0.24223638137879572</v>
      </c>
      <c r="AC1108" s="1">
        <f t="shared" si="138"/>
        <v>0.31169278457034616</v>
      </c>
      <c r="AD1108" s="1">
        <f t="shared" si="139"/>
        <v>0.44607083405085818</v>
      </c>
    </row>
    <row r="1109" spans="1:30" x14ac:dyDescent="0.25">
      <c r="A1109">
        <v>2011</v>
      </c>
      <c r="B1109" t="s">
        <v>804</v>
      </c>
      <c r="C1109" t="s">
        <v>805</v>
      </c>
      <c r="D1109">
        <v>490939</v>
      </c>
      <c r="E1109">
        <v>74466</v>
      </c>
      <c r="F1109">
        <v>199956</v>
      </c>
      <c r="G1109">
        <v>216517</v>
      </c>
      <c r="H1109">
        <v>47811</v>
      </c>
      <c r="I1109">
        <v>7527</v>
      </c>
      <c r="J1109">
        <v>14522</v>
      </c>
      <c r="K1109">
        <v>25762</v>
      </c>
      <c r="AA1109" s="1">
        <f t="shared" si="136"/>
        <v>1</v>
      </c>
      <c r="AB1109" s="1">
        <f t="shared" si="137"/>
        <v>0.15743239003576584</v>
      </c>
      <c r="AC1109" s="1">
        <f t="shared" si="138"/>
        <v>0.30373763359896261</v>
      </c>
      <c r="AD1109" s="1">
        <f t="shared" si="139"/>
        <v>0.53882997636527163</v>
      </c>
    </row>
    <row r="1110" spans="1:30" x14ac:dyDescent="0.25">
      <c r="A1110">
        <v>2011</v>
      </c>
      <c r="B1110" t="s">
        <v>806</v>
      </c>
      <c r="C1110" t="s">
        <v>807</v>
      </c>
      <c r="D1110">
        <v>1143277</v>
      </c>
      <c r="E1110">
        <v>190034</v>
      </c>
      <c r="F1110">
        <v>449873</v>
      </c>
      <c r="G1110">
        <v>503370</v>
      </c>
      <c r="H1110">
        <v>127919</v>
      </c>
      <c r="I1110">
        <v>25045</v>
      </c>
      <c r="J1110">
        <v>38932</v>
      </c>
      <c r="K1110">
        <v>63942</v>
      </c>
      <c r="AA1110" s="1">
        <f t="shared" si="136"/>
        <v>1</v>
      </c>
      <c r="AB1110" s="1">
        <f t="shared" si="137"/>
        <v>0.19578795956816422</v>
      </c>
      <c r="AC1110" s="1">
        <f t="shared" si="138"/>
        <v>0.30434884575395366</v>
      </c>
      <c r="AD1110" s="1">
        <f t="shared" si="139"/>
        <v>0.49986319467788209</v>
      </c>
    </row>
    <row r="1111" spans="1:30" x14ac:dyDescent="0.25">
      <c r="A1111">
        <v>2011</v>
      </c>
      <c r="B1111" t="s">
        <v>808</v>
      </c>
      <c r="C1111" t="s">
        <v>809</v>
      </c>
      <c r="D1111">
        <v>582624</v>
      </c>
      <c r="E1111">
        <v>70954</v>
      </c>
      <c r="F1111">
        <v>221296</v>
      </c>
      <c r="G1111">
        <v>290374</v>
      </c>
      <c r="H1111">
        <v>54365</v>
      </c>
      <c r="I1111">
        <v>7208</v>
      </c>
      <c r="J1111">
        <v>15373</v>
      </c>
      <c r="K1111">
        <v>31784</v>
      </c>
      <c r="AA1111" s="1">
        <f t="shared" si="136"/>
        <v>1</v>
      </c>
      <c r="AB1111" s="1">
        <f t="shared" si="137"/>
        <v>0.13258530304423802</v>
      </c>
      <c r="AC1111" s="1">
        <f t="shared" si="138"/>
        <v>0.28277384346546491</v>
      </c>
      <c r="AD1111" s="1">
        <f t="shared" si="139"/>
        <v>0.58464085349029704</v>
      </c>
    </row>
    <row r="1112" spans="1:30" x14ac:dyDescent="0.25">
      <c r="A1112">
        <v>2011</v>
      </c>
      <c r="B1112" t="s">
        <v>810</v>
      </c>
      <c r="C1112" t="s">
        <v>811</v>
      </c>
      <c r="D1112">
        <v>760840</v>
      </c>
      <c r="E1112">
        <v>107631</v>
      </c>
      <c r="F1112">
        <v>288898</v>
      </c>
      <c r="G1112">
        <v>364311</v>
      </c>
      <c r="H1112">
        <v>77245</v>
      </c>
      <c r="I1112">
        <v>11304</v>
      </c>
      <c r="J1112">
        <v>22625</v>
      </c>
      <c r="K1112">
        <v>43316</v>
      </c>
      <c r="AA1112" s="1">
        <f t="shared" si="136"/>
        <v>1</v>
      </c>
      <c r="AB1112" s="1">
        <f t="shared" si="137"/>
        <v>0.14633956890413619</v>
      </c>
      <c r="AC1112" s="1">
        <f t="shared" si="138"/>
        <v>0.29289921677778497</v>
      </c>
      <c r="AD1112" s="1">
        <f t="shared" si="139"/>
        <v>0.56076121431807879</v>
      </c>
    </row>
    <row r="1113" spans="1:30" x14ac:dyDescent="0.25">
      <c r="A1113">
        <v>2011</v>
      </c>
      <c r="B1113" t="s">
        <v>812</v>
      </c>
      <c r="C1113" t="s">
        <v>813</v>
      </c>
      <c r="D1113">
        <v>636274</v>
      </c>
      <c r="E1113">
        <v>63575</v>
      </c>
      <c r="F1113">
        <v>223299</v>
      </c>
      <c r="G1113">
        <v>349400</v>
      </c>
      <c r="H1113">
        <v>67518</v>
      </c>
      <c r="I1113">
        <v>7110</v>
      </c>
      <c r="J1113">
        <v>17284</v>
      </c>
      <c r="K1113">
        <v>43124</v>
      </c>
      <c r="AA1113" s="1">
        <f t="shared" si="136"/>
        <v>1</v>
      </c>
      <c r="AB1113" s="1">
        <f t="shared" si="137"/>
        <v>0.10530525193281791</v>
      </c>
      <c r="AC1113" s="1">
        <f t="shared" si="138"/>
        <v>0.25599099499392752</v>
      </c>
      <c r="AD1113" s="1">
        <f t="shared" si="139"/>
        <v>0.63870375307325455</v>
      </c>
    </row>
    <row r="1114" spans="1:30" x14ac:dyDescent="0.25">
      <c r="A1114">
        <v>2011</v>
      </c>
      <c r="B1114" t="s">
        <v>814</v>
      </c>
      <c r="C1114" t="s">
        <v>815</v>
      </c>
      <c r="D1114">
        <v>698748</v>
      </c>
      <c r="E1114">
        <v>89574</v>
      </c>
      <c r="F1114">
        <v>280680</v>
      </c>
      <c r="G1114">
        <v>328494</v>
      </c>
      <c r="H1114">
        <v>70955</v>
      </c>
      <c r="I1114">
        <v>10931</v>
      </c>
      <c r="J1114">
        <v>21734</v>
      </c>
      <c r="K1114">
        <v>38290</v>
      </c>
      <c r="AA1114" s="1">
        <f t="shared" si="136"/>
        <v>1</v>
      </c>
      <c r="AB1114" s="1">
        <f t="shared" si="137"/>
        <v>0.15405538721725037</v>
      </c>
      <c r="AC1114" s="1">
        <f t="shared" si="138"/>
        <v>0.30630681417800015</v>
      </c>
      <c r="AD1114" s="1">
        <f t="shared" si="139"/>
        <v>0.53963779860474947</v>
      </c>
    </row>
    <row r="1115" spans="1:30" x14ac:dyDescent="0.25">
      <c r="A1115">
        <v>2011</v>
      </c>
      <c r="B1115" t="s">
        <v>816</v>
      </c>
      <c r="C1115" t="s">
        <v>817</v>
      </c>
      <c r="D1115">
        <v>681850</v>
      </c>
      <c r="E1115">
        <v>92461</v>
      </c>
      <c r="F1115">
        <v>245507</v>
      </c>
      <c r="G1115">
        <v>343882</v>
      </c>
      <c r="H1115">
        <v>70926</v>
      </c>
      <c r="I1115">
        <v>10765</v>
      </c>
      <c r="J1115">
        <v>20448</v>
      </c>
      <c r="K1115">
        <v>39713</v>
      </c>
      <c r="AA1115" s="1">
        <f t="shared" si="136"/>
        <v>1</v>
      </c>
      <c r="AB1115" s="1">
        <f t="shared" si="137"/>
        <v>0.15177790937032964</v>
      </c>
      <c r="AC1115" s="1">
        <f t="shared" si="138"/>
        <v>0.28830048219270787</v>
      </c>
      <c r="AD1115" s="1">
        <f t="shared" si="139"/>
        <v>0.55992160843696248</v>
      </c>
    </row>
    <row r="1116" spans="1:30" x14ac:dyDescent="0.25">
      <c r="A1116">
        <v>2011</v>
      </c>
      <c r="B1116" t="s">
        <v>818</v>
      </c>
      <c r="C1116" t="s">
        <v>819</v>
      </c>
      <c r="D1116">
        <v>774338</v>
      </c>
      <c r="E1116">
        <v>116734</v>
      </c>
      <c r="F1116">
        <v>304012</v>
      </c>
      <c r="G1116">
        <v>353592</v>
      </c>
      <c r="H1116">
        <v>80981</v>
      </c>
      <c r="I1116">
        <v>13180</v>
      </c>
      <c r="J1116">
        <v>24678</v>
      </c>
      <c r="K1116">
        <v>43123</v>
      </c>
      <c r="AA1116" s="1">
        <f t="shared" si="136"/>
        <v>1</v>
      </c>
      <c r="AB1116" s="1">
        <f t="shared" si="137"/>
        <v>0.16275422629999631</v>
      </c>
      <c r="AC1116" s="1">
        <f t="shared" si="138"/>
        <v>0.30473814845457575</v>
      </c>
      <c r="AD1116" s="1">
        <f t="shared" si="139"/>
        <v>0.53250762524542794</v>
      </c>
    </row>
    <row r="1117" spans="1:30" x14ac:dyDescent="0.25">
      <c r="A1117">
        <v>2011</v>
      </c>
      <c r="B1117" t="s">
        <v>820</v>
      </c>
      <c r="C1117" t="s">
        <v>821</v>
      </c>
      <c r="D1117">
        <v>832952</v>
      </c>
      <c r="E1117">
        <v>103097</v>
      </c>
      <c r="F1117">
        <v>299678</v>
      </c>
      <c r="G1117">
        <v>430177</v>
      </c>
      <c r="H1117">
        <v>87763</v>
      </c>
      <c r="I1117">
        <v>11555</v>
      </c>
      <c r="J1117">
        <v>23605</v>
      </c>
      <c r="K1117">
        <v>52603</v>
      </c>
      <c r="AA1117" s="1">
        <f t="shared" si="136"/>
        <v>1</v>
      </c>
      <c r="AB1117" s="1">
        <f t="shared" si="137"/>
        <v>0.13166140628738762</v>
      </c>
      <c r="AC1117" s="1">
        <f t="shared" si="138"/>
        <v>0.26896300263208867</v>
      </c>
      <c r="AD1117" s="1">
        <f t="shared" si="139"/>
        <v>0.59937559108052363</v>
      </c>
    </row>
    <row r="1118" spans="1:30" x14ac:dyDescent="0.25">
      <c r="A1118">
        <v>2011</v>
      </c>
      <c r="B1118" t="s">
        <v>822</v>
      </c>
      <c r="C1118" t="s">
        <v>823</v>
      </c>
      <c r="D1118">
        <v>537501</v>
      </c>
      <c r="E1118">
        <v>65647</v>
      </c>
      <c r="F1118">
        <v>188061</v>
      </c>
      <c r="G1118">
        <v>283793</v>
      </c>
      <c r="H1118">
        <v>55861</v>
      </c>
      <c r="I1118">
        <v>8025</v>
      </c>
      <c r="J1118">
        <v>14997</v>
      </c>
      <c r="K1118">
        <v>32839</v>
      </c>
      <c r="AA1118" s="1">
        <f t="shared" si="136"/>
        <v>1</v>
      </c>
      <c r="AB1118" s="1">
        <f t="shared" si="137"/>
        <v>0.14366015645978411</v>
      </c>
      <c r="AC1118" s="1">
        <f t="shared" si="138"/>
        <v>0.26846995220278908</v>
      </c>
      <c r="AD1118" s="1">
        <f t="shared" si="139"/>
        <v>0.58786989133742684</v>
      </c>
    </row>
    <row r="1119" spans="1:30" x14ac:dyDescent="0.25">
      <c r="A1119">
        <v>2011</v>
      </c>
      <c r="B1119" t="s">
        <v>824</v>
      </c>
      <c r="C1119" t="s">
        <v>825</v>
      </c>
      <c r="D1119">
        <v>556357</v>
      </c>
      <c r="E1119">
        <v>63259</v>
      </c>
      <c r="F1119">
        <v>191281</v>
      </c>
      <c r="G1119">
        <v>301817</v>
      </c>
      <c r="H1119">
        <v>55721</v>
      </c>
      <c r="I1119">
        <v>7087</v>
      </c>
      <c r="J1119">
        <v>14617</v>
      </c>
      <c r="K1119">
        <v>34017</v>
      </c>
      <c r="AA1119" s="1">
        <f t="shared" si="136"/>
        <v>1</v>
      </c>
      <c r="AB1119" s="1">
        <f t="shared" si="137"/>
        <v>0.12718723640997109</v>
      </c>
      <c r="AC1119" s="1">
        <f t="shared" si="138"/>
        <v>0.26232479675526282</v>
      </c>
      <c r="AD1119" s="1">
        <f t="shared" si="139"/>
        <v>0.61048796683476603</v>
      </c>
    </row>
    <row r="1120" spans="1:30" x14ac:dyDescent="0.25">
      <c r="A1120">
        <v>2011</v>
      </c>
      <c r="B1120" t="s">
        <v>826</v>
      </c>
      <c r="C1120" t="s">
        <v>827</v>
      </c>
      <c r="D1120">
        <v>598066</v>
      </c>
      <c r="E1120">
        <v>72433</v>
      </c>
      <c r="F1120">
        <v>223172</v>
      </c>
      <c r="G1120">
        <v>302461</v>
      </c>
      <c r="H1120">
        <v>61844</v>
      </c>
      <c r="I1120">
        <v>9615</v>
      </c>
      <c r="J1120">
        <v>17398</v>
      </c>
      <c r="K1120">
        <v>34831</v>
      </c>
      <c r="AA1120" s="1">
        <f t="shared" si="136"/>
        <v>1</v>
      </c>
      <c r="AB1120" s="1">
        <f t="shared" si="137"/>
        <v>0.15547183235237047</v>
      </c>
      <c r="AC1120" s="1">
        <f t="shared" si="138"/>
        <v>0.28132074251342087</v>
      </c>
      <c r="AD1120" s="1">
        <f t="shared" si="139"/>
        <v>0.56320742513420863</v>
      </c>
    </row>
    <row r="1121" spans="1:30" x14ac:dyDescent="0.25">
      <c r="A1121">
        <v>2011</v>
      </c>
      <c r="B1121" t="s">
        <v>828</v>
      </c>
      <c r="C1121" t="s">
        <v>829</v>
      </c>
      <c r="D1121">
        <v>1375440</v>
      </c>
      <c r="E1121">
        <v>166439</v>
      </c>
      <c r="F1121">
        <v>508213</v>
      </c>
      <c r="G1121">
        <v>700788</v>
      </c>
      <c r="H1121">
        <v>142562</v>
      </c>
      <c r="I1121">
        <v>17465</v>
      </c>
      <c r="J1121">
        <v>37550</v>
      </c>
      <c r="K1121">
        <v>87547</v>
      </c>
      <c r="AA1121" s="1">
        <f t="shared" si="136"/>
        <v>1</v>
      </c>
      <c r="AB1121" s="1">
        <f t="shared" si="137"/>
        <v>0.1225081017381911</v>
      </c>
      <c r="AC1121" s="1">
        <f t="shared" si="138"/>
        <v>0.26339417236009594</v>
      </c>
      <c r="AD1121" s="1">
        <f t="shared" si="139"/>
        <v>0.61409772590171297</v>
      </c>
    </row>
    <row r="1122" spans="1:30" x14ac:dyDescent="0.25">
      <c r="A1122">
        <v>2011</v>
      </c>
      <c r="B1122" t="s">
        <v>830</v>
      </c>
      <c r="C1122" t="s">
        <v>831</v>
      </c>
      <c r="D1122">
        <v>1101351</v>
      </c>
      <c r="E1122">
        <v>124792</v>
      </c>
      <c r="F1122">
        <v>400292</v>
      </c>
      <c r="G1122">
        <v>576267</v>
      </c>
      <c r="H1122">
        <v>115765</v>
      </c>
      <c r="I1122">
        <v>13640</v>
      </c>
      <c r="J1122">
        <v>30614</v>
      </c>
      <c r="K1122">
        <v>71511</v>
      </c>
      <c r="AA1122" s="1">
        <f t="shared" si="136"/>
        <v>1</v>
      </c>
      <c r="AB1122" s="1">
        <f t="shared" si="137"/>
        <v>0.11782490390014252</v>
      </c>
      <c r="AC1122" s="1">
        <f t="shared" si="138"/>
        <v>0.26444953137822313</v>
      </c>
      <c r="AD1122" s="1">
        <f t="shared" si="139"/>
        <v>0.61772556472163431</v>
      </c>
    </row>
    <row r="1123" spans="1:30" x14ac:dyDescent="0.25">
      <c r="A1123">
        <v>2011</v>
      </c>
      <c r="B1123" t="s">
        <v>832</v>
      </c>
      <c r="C1123" t="s">
        <v>833</v>
      </c>
      <c r="D1123">
        <v>841042</v>
      </c>
      <c r="E1123">
        <v>112681</v>
      </c>
      <c r="F1123">
        <v>339163</v>
      </c>
      <c r="G1123">
        <v>389198</v>
      </c>
      <c r="H1123">
        <v>86948</v>
      </c>
      <c r="I1123">
        <v>13811</v>
      </c>
      <c r="J1123">
        <v>26487</v>
      </c>
      <c r="K1123">
        <v>46650</v>
      </c>
      <c r="AA1123" s="1">
        <f t="shared" si="136"/>
        <v>1</v>
      </c>
      <c r="AB1123" s="1">
        <f t="shared" si="137"/>
        <v>0.1588420665225192</v>
      </c>
      <c r="AC1123" s="1">
        <f t="shared" si="138"/>
        <v>0.3046303537746699</v>
      </c>
      <c r="AD1123" s="1">
        <f t="shared" si="139"/>
        <v>0.53652757970281084</v>
      </c>
    </row>
    <row r="1124" spans="1:30" x14ac:dyDescent="0.25">
      <c r="A1124">
        <v>2011</v>
      </c>
      <c r="B1124" t="s">
        <v>834</v>
      </c>
      <c r="C1124" t="s">
        <v>835</v>
      </c>
      <c r="D1124">
        <v>714113</v>
      </c>
      <c r="E1124">
        <v>88554</v>
      </c>
      <c r="F1124">
        <v>275026</v>
      </c>
      <c r="G1124">
        <v>350533</v>
      </c>
      <c r="H1124">
        <v>70657</v>
      </c>
      <c r="I1124">
        <v>8941</v>
      </c>
      <c r="J1124">
        <v>20816</v>
      </c>
      <c r="K1124">
        <v>40900</v>
      </c>
      <c r="AA1124" s="1">
        <f t="shared" si="136"/>
        <v>1</v>
      </c>
      <c r="AB1124" s="1">
        <f t="shared" si="137"/>
        <v>0.12654089474503588</v>
      </c>
      <c r="AC1124" s="1">
        <f t="shared" si="138"/>
        <v>0.29460633765939681</v>
      </c>
      <c r="AD1124" s="1">
        <f t="shared" si="139"/>
        <v>0.57885276759556736</v>
      </c>
    </row>
    <row r="1125" spans="1:30" x14ac:dyDescent="0.25">
      <c r="A1125">
        <v>2011</v>
      </c>
      <c r="B1125" t="s">
        <v>836</v>
      </c>
      <c r="C1125" t="s">
        <v>837</v>
      </c>
      <c r="D1125">
        <v>497299</v>
      </c>
      <c r="E1125">
        <v>40731</v>
      </c>
      <c r="F1125">
        <v>151302</v>
      </c>
      <c r="G1125">
        <v>305266</v>
      </c>
      <c r="H1125">
        <v>48206</v>
      </c>
      <c r="I1125">
        <v>4387</v>
      </c>
      <c r="J1125">
        <v>10928</v>
      </c>
      <c r="K1125">
        <v>32891</v>
      </c>
      <c r="AA1125" s="1">
        <f t="shared" si="136"/>
        <v>1</v>
      </c>
      <c r="AB1125" s="1">
        <f t="shared" si="137"/>
        <v>9.1005269053644769E-2</v>
      </c>
      <c r="AC1125" s="1">
        <f t="shared" si="138"/>
        <v>0.22669377255943243</v>
      </c>
      <c r="AD1125" s="1">
        <f t="shared" si="139"/>
        <v>0.68230095838692284</v>
      </c>
    </row>
    <row r="1126" spans="1:30" x14ac:dyDescent="0.25">
      <c r="A1126">
        <v>2011</v>
      </c>
      <c r="B1126" t="s">
        <v>838</v>
      </c>
      <c r="C1126" t="s">
        <v>839</v>
      </c>
      <c r="D1126">
        <v>515598</v>
      </c>
      <c r="E1126">
        <v>77893</v>
      </c>
      <c r="F1126">
        <v>200160</v>
      </c>
      <c r="G1126">
        <v>237545</v>
      </c>
      <c r="H1126">
        <v>49874</v>
      </c>
      <c r="I1126">
        <v>7395</v>
      </c>
      <c r="J1126">
        <v>14663</v>
      </c>
      <c r="K1126">
        <v>27816</v>
      </c>
      <c r="AA1126" s="1">
        <f t="shared" si="136"/>
        <v>1</v>
      </c>
      <c r="AB1126" s="1">
        <f t="shared" si="137"/>
        <v>0.14827364959698441</v>
      </c>
      <c r="AC1126" s="1">
        <f t="shared" si="138"/>
        <v>0.29400088222320248</v>
      </c>
      <c r="AD1126" s="1">
        <f t="shared" si="139"/>
        <v>0.55772546817981317</v>
      </c>
    </row>
    <row r="1127" spans="1:30" x14ac:dyDescent="0.25">
      <c r="A1127">
        <v>2011</v>
      </c>
      <c r="B1127" t="s">
        <v>840</v>
      </c>
      <c r="C1127" t="s">
        <v>841</v>
      </c>
      <c r="D1127">
        <v>1296211</v>
      </c>
      <c r="E1127">
        <v>128546</v>
      </c>
      <c r="F1127">
        <v>444834</v>
      </c>
      <c r="G1127">
        <v>722831</v>
      </c>
      <c r="H1127">
        <v>129152</v>
      </c>
      <c r="I1127">
        <v>13081</v>
      </c>
      <c r="J1127">
        <v>33483</v>
      </c>
      <c r="K1127">
        <v>82588</v>
      </c>
      <c r="AA1127" s="1">
        <f t="shared" si="136"/>
        <v>1</v>
      </c>
      <c r="AB1127" s="1">
        <f t="shared" si="137"/>
        <v>0.10128375867195243</v>
      </c>
      <c r="AC1127" s="1">
        <f t="shared" si="138"/>
        <v>0.25925266352824577</v>
      </c>
      <c r="AD1127" s="1">
        <f t="shared" si="139"/>
        <v>0.63946357779980179</v>
      </c>
    </row>
    <row r="1128" spans="1:30" x14ac:dyDescent="0.25">
      <c r="A1128">
        <v>2011</v>
      </c>
      <c r="B1128" t="s">
        <v>842</v>
      </c>
      <c r="C1128" t="s">
        <v>843</v>
      </c>
      <c r="D1128">
        <v>1435745</v>
      </c>
      <c r="E1128">
        <v>202821</v>
      </c>
      <c r="F1128">
        <v>548147</v>
      </c>
      <c r="G1128">
        <v>684777</v>
      </c>
      <c r="H1128">
        <v>155888</v>
      </c>
      <c r="I1128">
        <v>25100</v>
      </c>
      <c r="J1128">
        <v>45611</v>
      </c>
      <c r="K1128">
        <v>85177</v>
      </c>
      <c r="AA1128" s="1">
        <f t="shared" si="136"/>
        <v>1</v>
      </c>
      <c r="AB1128" s="1">
        <f t="shared" si="137"/>
        <v>0.1610130349994868</v>
      </c>
      <c r="AC1128" s="1">
        <f t="shared" si="138"/>
        <v>0.29258826850046188</v>
      </c>
      <c r="AD1128" s="1">
        <f t="shared" si="139"/>
        <v>0.54639869650005135</v>
      </c>
    </row>
    <row r="1129" spans="1:30" x14ac:dyDescent="0.25">
      <c r="A1129">
        <v>2011</v>
      </c>
      <c r="B1129" t="s">
        <v>844</v>
      </c>
      <c r="C1129" t="s">
        <v>845</v>
      </c>
      <c r="D1129">
        <v>624099</v>
      </c>
      <c r="E1129">
        <v>77535</v>
      </c>
      <c r="F1129">
        <v>226131</v>
      </c>
      <c r="G1129">
        <v>320433</v>
      </c>
      <c r="H1129">
        <v>65174</v>
      </c>
      <c r="I1129">
        <v>10146</v>
      </c>
      <c r="J1129">
        <v>17952</v>
      </c>
      <c r="K1129">
        <v>37076</v>
      </c>
      <c r="AA1129" s="1">
        <f t="shared" si="136"/>
        <v>1</v>
      </c>
      <c r="AB1129" s="1">
        <f t="shared" si="137"/>
        <v>0.15567557614999847</v>
      </c>
      <c r="AC1129" s="1">
        <f t="shared" si="138"/>
        <v>0.27544726424647864</v>
      </c>
      <c r="AD1129" s="1">
        <f t="shared" si="139"/>
        <v>0.56887715960352292</v>
      </c>
    </row>
    <row r="1130" spans="1:30" x14ac:dyDescent="0.25">
      <c r="A1130">
        <v>2011</v>
      </c>
      <c r="B1130" t="s">
        <v>846</v>
      </c>
      <c r="C1130" t="s">
        <v>847</v>
      </c>
      <c r="D1130">
        <v>1105800</v>
      </c>
      <c r="E1130">
        <v>94178</v>
      </c>
      <c r="F1130">
        <v>371123</v>
      </c>
      <c r="G1130">
        <v>640499</v>
      </c>
      <c r="H1130">
        <v>105599</v>
      </c>
      <c r="I1130">
        <v>10178</v>
      </c>
      <c r="J1130">
        <v>24961</v>
      </c>
      <c r="K1130">
        <v>70460</v>
      </c>
      <c r="AA1130" s="1">
        <f t="shared" si="136"/>
        <v>1</v>
      </c>
      <c r="AB1130" s="1">
        <f t="shared" si="137"/>
        <v>9.6383488480004539E-2</v>
      </c>
      <c r="AC1130" s="1">
        <f t="shared" si="138"/>
        <v>0.23637534446348923</v>
      </c>
      <c r="AD1130" s="1">
        <f t="shared" si="139"/>
        <v>0.66724116705650627</v>
      </c>
    </row>
    <row r="1131" spans="1:30" x14ac:dyDescent="0.25">
      <c r="A1131">
        <v>2011</v>
      </c>
      <c r="B1131" t="s">
        <v>848</v>
      </c>
      <c r="C1131" t="s">
        <v>849</v>
      </c>
      <c r="D1131">
        <v>791540</v>
      </c>
      <c r="E1131">
        <v>95081</v>
      </c>
      <c r="F1131">
        <v>299876</v>
      </c>
      <c r="G1131">
        <v>396583</v>
      </c>
      <c r="H1131">
        <v>74516</v>
      </c>
      <c r="I1131">
        <v>8730</v>
      </c>
      <c r="J1131">
        <v>20478</v>
      </c>
      <c r="K1131">
        <v>45308</v>
      </c>
      <c r="AA1131" s="1">
        <f t="shared" si="136"/>
        <v>1</v>
      </c>
      <c r="AB1131" s="1">
        <f t="shared" si="137"/>
        <v>0.11715604702345805</v>
      </c>
      <c r="AC1131" s="1">
        <f t="shared" si="138"/>
        <v>0.27481346288045522</v>
      </c>
      <c r="AD1131" s="1">
        <f t="shared" si="139"/>
        <v>0.60803049009608678</v>
      </c>
    </row>
    <row r="1132" spans="1:30" x14ac:dyDescent="0.25">
      <c r="A1132">
        <v>2011</v>
      </c>
      <c r="B1132" t="s">
        <v>850</v>
      </c>
      <c r="C1132" t="s">
        <v>851</v>
      </c>
      <c r="D1132">
        <v>727737</v>
      </c>
      <c r="E1132">
        <v>85325</v>
      </c>
      <c r="F1132">
        <v>282459</v>
      </c>
      <c r="G1132">
        <v>359953</v>
      </c>
      <c r="H1132">
        <v>72638</v>
      </c>
      <c r="I1132">
        <v>10595</v>
      </c>
      <c r="J1132">
        <v>20301</v>
      </c>
      <c r="K1132">
        <v>41742</v>
      </c>
      <c r="AA1132" s="1">
        <f t="shared" si="136"/>
        <v>1</v>
      </c>
      <c r="AB1132" s="1">
        <f t="shared" si="137"/>
        <v>0.14586029351028387</v>
      </c>
      <c r="AC1132" s="1">
        <f t="shared" si="138"/>
        <v>0.27948181392659488</v>
      </c>
      <c r="AD1132" s="1">
        <f t="shared" si="139"/>
        <v>0.57465789256312128</v>
      </c>
    </row>
    <row r="1133" spans="1:30" x14ac:dyDescent="0.25">
      <c r="A1133">
        <v>2011</v>
      </c>
      <c r="B1133" t="s">
        <v>852</v>
      </c>
      <c r="C1133" t="s">
        <v>853</v>
      </c>
      <c r="D1133">
        <v>403366</v>
      </c>
      <c r="E1133">
        <v>41168</v>
      </c>
      <c r="F1133">
        <v>150471</v>
      </c>
      <c r="G1133">
        <v>211727</v>
      </c>
      <c r="H1133">
        <v>35675</v>
      </c>
      <c r="I1133">
        <v>3476</v>
      </c>
      <c r="J1133">
        <v>9214</v>
      </c>
      <c r="K1133">
        <v>22985</v>
      </c>
      <c r="AA1133" s="1">
        <f t="shared" si="136"/>
        <v>1</v>
      </c>
      <c r="AB1133" s="1">
        <f t="shared" si="137"/>
        <v>9.7435178696566219E-2</v>
      </c>
      <c r="AC1133" s="1">
        <f t="shared" si="138"/>
        <v>0.25827610371408549</v>
      </c>
      <c r="AD1133" s="1">
        <f t="shared" si="139"/>
        <v>0.64428871758934825</v>
      </c>
    </row>
    <row r="1134" spans="1:30" x14ac:dyDescent="0.25">
      <c r="A1134">
        <v>2011</v>
      </c>
      <c r="B1134" t="s">
        <v>854</v>
      </c>
      <c r="C1134" t="s">
        <v>855</v>
      </c>
      <c r="D1134">
        <v>586018</v>
      </c>
      <c r="E1134">
        <v>68608</v>
      </c>
      <c r="F1134">
        <v>210981</v>
      </c>
      <c r="G1134">
        <v>306429</v>
      </c>
      <c r="H1134">
        <v>60887</v>
      </c>
      <c r="I1134">
        <v>7796</v>
      </c>
      <c r="J1134">
        <v>16521</v>
      </c>
      <c r="K1134">
        <v>36570</v>
      </c>
      <c r="AA1134" s="1">
        <f t="shared" si="136"/>
        <v>1</v>
      </c>
      <c r="AB1134" s="1">
        <f t="shared" si="137"/>
        <v>0.12804046840869152</v>
      </c>
      <c r="AC1134" s="1">
        <f t="shared" si="138"/>
        <v>0.27133870941251825</v>
      </c>
      <c r="AD1134" s="1">
        <f t="shared" si="139"/>
        <v>0.6006208221787902</v>
      </c>
    </row>
    <row r="1135" spans="1:30" x14ac:dyDescent="0.25">
      <c r="A1135">
        <v>2011</v>
      </c>
      <c r="B1135" t="s">
        <v>856</v>
      </c>
      <c r="C1135" t="s">
        <v>857</v>
      </c>
      <c r="D1135">
        <v>517124</v>
      </c>
      <c r="E1135">
        <v>54931</v>
      </c>
      <c r="F1135">
        <v>193654</v>
      </c>
      <c r="G1135">
        <v>268539</v>
      </c>
      <c r="H1135">
        <v>50827</v>
      </c>
      <c r="I1135">
        <v>5715</v>
      </c>
      <c r="J1135">
        <v>13982</v>
      </c>
      <c r="K1135">
        <v>31130</v>
      </c>
      <c r="AA1135" s="1">
        <f t="shared" si="136"/>
        <v>1</v>
      </c>
      <c r="AB1135" s="1">
        <f t="shared" si="137"/>
        <v>0.11244023845593877</v>
      </c>
      <c r="AC1135" s="1">
        <f t="shared" si="138"/>
        <v>0.27509001121451199</v>
      </c>
      <c r="AD1135" s="1">
        <f t="shared" si="139"/>
        <v>0.6124697503295492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F1135"/>
  <sheetViews>
    <sheetView topLeftCell="A366" workbookViewId="0">
      <selection activeCell="D380" sqref="D380"/>
    </sheetView>
  </sheetViews>
  <sheetFormatPr defaultRowHeight="15" x14ac:dyDescent="0.25"/>
  <cols>
    <col min="1" max="1" width="5.42578125" bestFit="1" customWidth="1"/>
    <col min="2" max="2" width="27.7109375" bestFit="1" customWidth="1"/>
    <col min="3" max="3" width="15.140625" bestFit="1" customWidth="1"/>
    <col min="4" max="15" width="35" customWidth="1"/>
    <col min="51" max="51" width="27" bestFit="1" customWidth="1"/>
    <col min="52" max="52" width="14.5703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711</v>
      </c>
      <c r="K1" t="s">
        <v>712</v>
      </c>
      <c r="L1" t="s">
        <v>713</v>
      </c>
      <c r="M1" t="s">
        <v>714</v>
      </c>
      <c r="N1" t="s">
        <v>715</v>
      </c>
      <c r="O1" t="s">
        <v>716</v>
      </c>
      <c r="AA1" t="s">
        <v>711</v>
      </c>
      <c r="AB1" t="s">
        <v>712</v>
      </c>
      <c r="AC1" t="s">
        <v>713</v>
      </c>
      <c r="AD1" t="s">
        <v>714</v>
      </c>
      <c r="AE1" t="s">
        <v>715</v>
      </c>
      <c r="AF1" t="s">
        <v>716</v>
      </c>
      <c r="BA1" t="str">
        <f>AA1</f>
        <v>Age: Age 25 to 34; Distance travelled to work: All categories: Distance travelled to work; measures: Value</v>
      </c>
      <c r="BB1" t="str">
        <f t="shared" ref="BB1:BF1" si="0">AB1</f>
        <v>Age: Age 25 to 34; Distance travelled to work: Less than 10km; measures: Value</v>
      </c>
      <c r="BC1" t="str">
        <f t="shared" si="0"/>
        <v>Age: Age 25 to 34; Distance travelled to work: 10km to less than 30km; measures: Value</v>
      </c>
      <c r="BD1" t="str">
        <f t="shared" si="0"/>
        <v>Age: Age 25 to 34; Distance travelled to work: 30km and over; measures: Value</v>
      </c>
      <c r="BE1" t="str">
        <f t="shared" si="0"/>
        <v>Age: Age 25 to 34; Distance travelled to work: Work mainly at or from home; measures: Value</v>
      </c>
      <c r="BF1" t="str">
        <f t="shared" si="0"/>
        <v>Age: Age 25 to 34; Distance travelled to work: Other; measures: Value</v>
      </c>
    </row>
    <row r="2" spans="1:58" x14ac:dyDescent="0.25">
      <c r="A2">
        <v>2011</v>
      </c>
      <c r="B2" t="s">
        <v>9</v>
      </c>
      <c r="C2" t="s">
        <v>10</v>
      </c>
      <c r="D2">
        <v>49215</v>
      </c>
      <c r="E2">
        <v>28273</v>
      </c>
      <c r="F2">
        <v>9984</v>
      </c>
      <c r="G2">
        <v>3534</v>
      </c>
      <c r="H2">
        <v>4237</v>
      </c>
      <c r="I2">
        <v>3187</v>
      </c>
      <c r="J2">
        <v>10263</v>
      </c>
      <c r="K2">
        <v>5931</v>
      </c>
      <c r="L2">
        <v>2371</v>
      </c>
      <c r="M2">
        <v>758</v>
      </c>
      <c r="N2">
        <v>560</v>
      </c>
      <c r="O2">
        <v>643</v>
      </c>
      <c r="AA2" s="1">
        <f>J2/$J2</f>
        <v>1</v>
      </c>
      <c r="AB2" s="1">
        <f t="shared" ref="AB2:AF2" si="1">K2/$J2</f>
        <v>0.57790119847997656</v>
      </c>
      <c r="AC2" s="1">
        <f t="shared" si="1"/>
        <v>0.23102406703692877</v>
      </c>
      <c r="AD2" s="1">
        <f t="shared" si="1"/>
        <v>7.3857546526356815E-2</v>
      </c>
      <c r="AE2" s="1">
        <f t="shared" si="1"/>
        <v>5.4564942024749097E-2</v>
      </c>
      <c r="AF2" s="1">
        <f t="shared" si="1"/>
        <v>6.2652245931988704E-2</v>
      </c>
      <c r="AY2" s="2" t="s">
        <v>573</v>
      </c>
      <c r="AZ2" s="3" t="s">
        <v>869</v>
      </c>
      <c r="BA2" s="1">
        <f>IFERROR(VLOOKUP($AY2,$B$2:$AF$376,26,FALSE),"")</f>
        <v>1</v>
      </c>
      <c r="BB2" s="1">
        <f>IFERROR(VLOOKUP($AY2,$B$2:$AF$376,27,FALSE),"")</f>
        <v>0.52043291658891588</v>
      </c>
      <c r="BC2" s="1">
        <f>IFERROR(VLOOKUP($AY2,$B$2:$AF$376,28,FALSE),"")</f>
        <v>0.19518566896809106</v>
      </c>
      <c r="BD2" s="1">
        <f>IFERROR(VLOOKUP($AY2,$B$2:$AF$376,29,FALSE),"")</f>
        <v>0.10654972942713192</v>
      </c>
      <c r="BE2" s="1">
        <f>IFERROR(VLOOKUP($AY2,$B$2:$AF$376,30,FALSE),"")</f>
        <v>7.0162343720843443E-2</v>
      </c>
      <c r="BF2" s="1">
        <f>IFERROR(VLOOKUP($AY2,$B$2:$AF$376,31,FALSE),"")</f>
        <v>0.10766934129501772</v>
      </c>
    </row>
    <row r="3" spans="1:58" x14ac:dyDescent="0.25">
      <c r="A3">
        <v>2011</v>
      </c>
      <c r="B3" t="s">
        <v>11</v>
      </c>
      <c r="C3" t="s">
        <v>12</v>
      </c>
      <c r="D3">
        <v>228857</v>
      </c>
      <c r="E3">
        <v>106788</v>
      </c>
      <c r="F3">
        <v>71173</v>
      </c>
      <c r="G3">
        <v>14805</v>
      </c>
      <c r="H3">
        <v>21017</v>
      </c>
      <c r="I3">
        <v>15074</v>
      </c>
      <c r="J3">
        <v>45671</v>
      </c>
      <c r="K3">
        <v>20769</v>
      </c>
      <c r="L3">
        <v>16014</v>
      </c>
      <c r="M3">
        <v>3192</v>
      </c>
      <c r="N3">
        <v>2635</v>
      </c>
      <c r="O3">
        <v>3061</v>
      </c>
      <c r="AA3" s="1">
        <f t="shared" ref="AA3:AA66" si="2">J3/$J3</f>
        <v>1</v>
      </c>
      <c r="AB3" s="1">
        <f t="shared" ref="AB3:AB66" si="3">K3/$J3</f>
        <v>0.45475246874384184</v>
      </c>
      <c r="AC3" s="1">
        <f t="shared" ref="AC3:AC66" si="4">L3/$J3</f>
        <v>0.35063826060300846</v>
      </c>
      <c r="AD3" s="1">
        <f t="shared" ref="AD3:AD66" si="5">M3/$J3</f>
        <v>6.9891178209366994E-2</v>
      </c>
      <c r="AE3" s="1">
        <f t="shared" ref="AE3:AE66" si="6">N3/$J3</f>
        <v>5.769525519476254E-2</v>
      </c>
      <c r="AF3" s="1">
        <f t="shared" ref="AF3:AF66" si="7">O3/$J3</f>
        <v>6.7022837249020167E-2</v>
      </c>
      <c r="AY3" s="2" t="s">
        <v>45</v>
      </c>
      <c r="AZ3" s="3" t="s">
        <v>874</v>
      </c>
      <c r="BA3" s="1">
        <f t="shared" ref="BA3:BA66" si="8">IFERROR(VLOOKUP($AY3,$B$2:$AF$376,26,FALSE),"")</f>
        <v>1</v>
      </c>
      <c r="BB3" s="1">
        <f t="shared" ref="BB3:BB66" si="9">IFERROR(VLOOKUP($AY3,$B$2:$AF$376,27,FALSE),"")</f>
        <v>0.44357584163409408</v>
      </c>
      <c r="BC3" s="1">
        <f t="shared" ref="BC3:BC66" si="10">IFERROR(VLOOKUP($AY3,$B$2:$AF$376,28,FALSE),"")</f>
        <v>0.30513176144244103</v>
      </c>
      <c r="BD3" s="1">
        <f t="shared" ref="BD3:BD66" si="11">IFERROR(VLOOKUP($AY3,$B$2:$AF$376,29,FALSE),"")</f>
        <v>0.10566132896229984</v>
      </c>
      <c r="BE3" s="1">
        <f t="shared" ref="BE3:BE66" si="12">IFERROR(VLOOKUP($AY3,$B$2:$AF$376,30,FALSE),"")</f>
        <v>8.4604715672676842E-2</v>
      </c>
      <c r="BF3" s="1">
        <f t="shared" ref="BF3:BF66" si="13">IFERROR(VLOOKUP($AY3,$B$2:$AF$376,31,FALSE),"")</f>
        <v>6.1026352288488211E-2</v>
      </c>
    </row>
    <row r="4" spans="1:58" x14ac:dyDescent="0.25">
      <c r="A4">
        <v>2011</v>
      </c>
      <c r="B4" t="s">
        <v>13</v>
      </c>
      <c r="C4" t="s">
        <v>14</v>
      </c>
      <c r="D4">
        <v>37894</v>
      </c>
      <c r="E4">
        <v>22478</v>
      </c>
      <c r="F4">
        <v>7405</v>
      </c>
      <c r="G4">
        <v>2327</v>
      </c>
      <c r="H4">
        <v>2506</v>
      </c>
      <c r="I4">
        <v>3178</v>
      </c>
      <c r="J4">
        <v>7488</v>
      </c>
      <c r="K4">
        <v>4160</v>
      </c>
      <c r="L4">
        <v>1857</v>
      </c>
      <c r="M4">
        <v>487</v>
      </c>
      <c r="N4">
        <v>363</v>
      </c>
      <c r="O4">
        <v>621</v>
      </c>
      <c r="AA4" s="1">
        <f t="shared" si="2"/>
        <v>1</v>
      </c>
      <c r="AB4" s="1">
        <f t="shared" si="3"/>
        <v>0.55555555555555558</v>
      </c>
      <c r="AC4" s="1">
        <f t="shared" si="4"/>
        <v>0.24799679487179488</v>
      </c>
      <c r="AD4" s="1">
        <f t="shared" si="5"/>
        <v>6.5037393162393167E-2</v>
      </c>
      <c r="AE4" s="1">
        <f t="shared" si="6"/>
        <v>4.8477564102564104E-2</v>
      </c>
      <c r="AF4" s="1">
        <f t="shared" si="7"/>
        <v>8.2932692307692304E-2</v>
      </c>
      <c r="AY4" s="2" t="s">
        <v>161</v>
      </c>
      <c r="AZ4" s="4" t="s">
        <v>872</v>
      </c>
      <c r="BA4" s="1">
        <f t="shared" si="8"/>
        <v>1</v>
      </c>
      <c r="BB4" s="1">
        <f t="shared" si="9"/>
        <v>0.46617605434474951</v>
      </c>
      <c r="BC4" s="1">
        <f t="shared" si="10"/>
        <v>0.33757901688838571</v>
      </c>
      <c r="BD4" s="1">
        <f t="shared" si="11"/>
        <v>6.4911784130578354E-2</v>
      </c>
      <c r="BE4" s="1">
        <f t="shared" si="12"/>
        <v>6.2081328427210113E-2</v>
      </c>
      <c r="BF4" s="1">
        <f t="shared" si="13"/>
        <v>6.9251816209076333E-2</v>
      </c>
    </row>
    <row r="5" spans="1:58" x14ac:dyDescent="0.25">
      <c r="A5">
        <v>2011</v>
      </c>
      <c r="B5" t="s">
        <v>15</v>
      </c>
      <c r="C5" t="s">
        <v>16</v>
      </c>
      <c r="D5">
        <v>54709</v>
      </c>
      <c r="E5">
        <v>37690</v>
      </c>
      <c r="F5">
        <v>5435</v>
      </c>
      <c r="G5">
        <v>3229</v>
      </c>
      <c r="H5">
        <v>3373</v>
      </c>
      <c r="I5">
        <v>4982</v>
      </c>
      <c r="J5">
        <v>11886</v>
      </c>
      <c r="K5">
        <v>8124</v>
      </c>
      <c r="L5">
        <v>1307</v>
      </c>
      <c r="M5">
        <v>813</v>
      </c>
      <c r="N5">
        <v>573</v>
      </c>
      <c r="O5">
        <v>1069</v>
      </c>
      <c r="AA5" s="1">
        <f t="shared" si="2"/>
        <v>1</v>
      </c>
      <c r="AB5" s="1">
        <f t="shared" si="3"/>
        <v>0.68349318525996972</v>
      </c>
      <c r="AC5" s="1">
        <f t="shared" si="4"/>
        <v>0.10996129900723541</v>
      </c>
      <c r="AD5" s="1">
        <f t="shared" si="5"/>
        <v>6.8399798081776875E-2</v>
      </c>
      <c r="AE5" s="1">
        <f t="shared" si="6"/>
        <v>4.8207975769813227E-2</v>
      </c>
      <c r="AF5" s="1">
        <f t="shared" si="7"/>
        <v>8.9937741881204777E-2</v>
      </c>
      <c r="AY5" s="2" t="s">
        <v>575</v>
      </c>
      <c r="AZ5" s="3" t="s">
        <v>869</v>
      </c>
      <c r="BA5" s="1">
        <f t="shared" si="8"/>
        <v>1</v>
      </c>
      <c r="BB5" s="1">
        <f t="shared" si="9"/>
        <v>0.4987820243595128</v>
      </c>
      <c r="BC5" s="1">
        <f t="shared" si="10"/>
        <v>0.21965560688786223</v>
      </c>
      <c r="BD5" s="1">
        <f t="shared" si="11"/>
        <v>0.10046199076018479</v>
      </c>
      <c r="BE5" s="1">
        <f t="shared" si="12"/>
        <v>8.5594288114237721E-2</v>
      </c>
      <c r="BF5" s="1">
        <f t="shared" si="13"/>
        <v>9.550608987820243E-2</v>
      </c>
    </row>
    <row r="6" spans="1:58" x14ac:dyDescent="0.25">
      <c r="A6">
        <v>2011</v>
      </c>
      <c r="B6" t="s">
        <v>17</v>
      </c>
      <c r="C6" t="s">
        <v>18</v>
      </c>
      <c r="D6">
        <v>147827</v>
      </c>
      <c r="E6">
        <v>60226</v>
      </c>
      <c r="F6">
        <v>43365</v>
      </c>
      <c r="G6">
        <v>15493</v>
      </c>
      <c r="H6">
        <v>18334</v>
      </c>
      <c r="I6">
        <v>10409</v>
      </c>
      <c r="J6">
        <v>25474</v>
      </c>
      <c r="K6">
        <v>10437</v>
      </c>
      <c r="L6">
        <v>8410</v>
      </c>
      <c r="M6">
        <v>2790</v>
      </c>
      <c r="N6">
        <v>1891</v>
      </c>
      <c r="O6">
        <v>1946</v>
      </c>
      <c r="AA6" s="1">
        <f t="shared" si="2"/>
        <v>1</v>
      </c>
      <c r="AB6" s="1">
        <f t="shared" si="3"/>
        <v>0.40971186307607754</v>
      </c>
      <c r="AC6" s="1">
        <f t="shared" si="4"/>
        <v>0.33014053544790767</v>
      </c>
      <c r="AD6" s="1">
        <f t="shared" si="5"/>
        <v>0.10952343565988851</v>
      </c>
      <c r="AE6" s="1">
        <f t="shared" si="6"/>
        <v>7.423255083614666E-2</v>
      </c>
      <c r="AF6" s="1">
        <f t="shared" si="7"/>
        <v>7.639161497997958E-2</v>
      </c>
      <c r="AY6" s="2" t="s">
        <v>219</v>
      </c>
      <c r="AZ6" s="3" t="s">
        <v>871</v>
      </c>
      <c r="BA6" s="1">
        <f t="shared" si="8"/>
        <v>1</v>
      </c>
      <c r="BB6" s="1">
        <f t="shared" si="9"/>
        <v>0.54964028776978413</v>
      </c>
      <c r="BC6" s="1">
        <f t="shared" si="10"/>
        <v>0.24055755395683454</v>
      </c>
      <c r="BD6" s="1">
        <f t="shared" si="11"/>
        <v>7.2661870503597126E-2</v>
      </c>
      <c r="BE6" s="1">
        <f t="shared" si="12"/>
        <v>6.2320143884892085E-2</v>
      </c>
      <c r="BF6" s="1">
        <f t="shared" si="13"/>
        <v>7.4820143884892082E-2</v>
      </c>
    </row>
    <row r="7" spans="1:58" x14ac:dyDescent="0.25">
      <c r="A7">
        <v>2011</v>
      </c>
      <c r="B7" t="s">
        <v>19</v>
      </c>
      <c r="C7" t="s">
        <v>20</v>
      </c>
      <c r="D7">
        <v>56593</v>
      </c>
      <c r="E7">
        <v>28795</v>
      </c>
      <c r="F7">
        <v>14577</v>
      </c>
      <c r="G7">
        <v>3897</v>
      </c>
      <c r="H7">
        <v>4100</v>
      </c>
      <c r="I7">
        <v>5224</v>
      </c>
      <c r="J7">
        <v>10862</v>
      </c>
      <c r="K7">
        <v>5111</v>
      </c>
      <c r="L7">
        <v>3255</v>
      </c>
      <c r="M7">
        <v>925</v>
      </c>
      <c r="N7">
        <v>530</v>
      </c>
      <c r="O7">
        <v>1041</v>
      </c>
      <c r="AA7" s="1">
        <f t="shared" si="2"/>
        <v>1</v>
      </c>
      <c r="AB7" s="1">
        <f t="shared" si="3"/>
        <v>0.47053949548886026</v>
      </c>
      <c r="AC7" s="1">
        <f t="shared" si="4"/>
        <v>0.29966856932424968</v>
      </c>
      <c r="AD7" s="1">
        <f t="shared" si="5"/>
        <v>8.5159270852513347E-2</v>
      </c>
      <c r="AE7" s="1">
        <f t="shared" si="6"/>
        <v>4.8793960596575217E-2</v>
      </c>
      <c r="AF7" s="1">
        <f t="shared" si="7"/>
        <v>9.5838703737801512E-2</v>
      </c>
      <c r="AY7" s="2" t="s">
        <v>517</v>
      </c>
      <c r="AZ7" s="4" t="s">
        <v>872</v>
      </c>
      <c r="BA7" s="1">
        <f t="shared" si="8"/>
        <v>1</v>
      </c>
      <c r="BB7" s="1">
        <f t="shared" si="9"/>
        <v>0.45908617916942579</v>
      </c>
      <c r="BC7" s="1">
        <f t="shared" si="10"/>
        <v>0.21180588402232522</v>
      </c>
      <c r="BD7" s="1">
        <f t="shared" si="11"/>
        <v>0.16043893671365056</v>
      </c>
      <c r="BE7" s="1">
        <f t="shared" si="12"/>
        <v>7.2273200264875603E-2</v>
      </c>
      <c r="BF7" s="1">
        <f t="shared" si="13"/>
        <v>9.6395799829722822E-2</v>
      </c>
    </row>
    <row r="8" spans="1:58" x14ac:dyDescent="0.25">
      <c r="A8">
        <v>2011</v>
      </c>
      <c r="B8" t="s">
        <v>21</v>
      </c>
      <c r="C8" t="s">
        <v>22</v>
      </c>
      <c r="D8">
        <v>87397</v>
      </c>
      <c r="E8">
        <v>54159</v>
      </c>
      <c r="F8">
        <v>14027</v>
      </c>
      <c r="G8">
        <v>5801</v>
      </c>
      <c r="H8">
        <v>6438</v>
      </c>
      <c r="I8">
        <v>6972</v>
      </c>
      <c r="J8">
        <v>18357</v>
      </c>
      <c r="K8">
        <v>11303</v>
      </c>
      <c r="L8">
        <v>3258</v>
      </c>
      <c r="M8">
        <v>1406</v>
      </c>
      <c r="N8">
        <v>967</v>
      </c>
      <c r="O8">
        <v>1423</v>
      </c>
      <c r="AA8" s="1">
        <f t="shared" si="2"/>
        <v>1</v>
      </c>
      <c r="AB8" s="1">
        <f t="shared" si="3"/>
        <v>0.61573241815111401</v>
      </c>
      <c r="AC8" s="1">
        <f t="shared" si="4"/>
        <v>0.17747998038895244</v>
      </c>
      <c r="AD8" s="1">
        <f t="shared" si="5"/>
        <v>7.6592035735686653E-2</v>
      </c>
      <c r="AE8" s="1">
        <f t="shared" si="6"/>
        <v>5.26774527428229E-2</v>
      </c>
      <c r="AF8" s="1">
        <f t="shared" si="7"/>
        <v>7.7518112981423984E-2</v>
      </c>
      <c r="AY8" s="2" t="s">
        <v>477</v>
      </c>
      <c r="AZ8" s="3" t="s">
        <v>873</v>
      </c>
      <c r="BA8" s="1">
        <f t="shared" si="8"/>
        <v>1</v>
      </c>
      <c r="BB8" s="1">
        <f t="shared" si="9"/>
        <v>0.36280786756647632</v>
      </c>
      <c r="BC8" s="1">
        <f t="shared" si="10"/>
        <v>0.3046086404798985</v>
      </c>
      <c r="BD8" s="1">
        <f t="shared" si="11"/>
        <v>0.16127357674338122</v>
      </c>
      <c r="BE8" s="1">
        <f t="shared" si="12"/>
        <v>8.3001672723077805E-2</v>
      </c>
      <c r="BF8" s="1">
        <f t="shared" si="13"/>
        <v>8.8308242487166178E-2</v>
      </c>
    </row>
    <row r="9" spans="1:58" x14ac:dyDescent="0.25">
      <c r="A9">
        <v>2011</v>
      </c>
      <c r="B9" t="s">
        <v>23</v>
      </c>
      <c r="C9" t="s">
        <v>24</v>
      </c>
      <c r="D9">
        <v>92238</v>
      </c>
      <c r="E9">
        <v>59821</v>
      </c>
      <c r="F9">
        <v>16892</v>
      </c>
      <c r="G9">
        <v>3420</v>
      </c>
      <c r="H9">
        <v>6463</v>
      </c>
      <c r="I9">
        <v>5642</v>
      </c>
      <c r="J9">
        <v>21301</v>
      </c>
      <c r="K9">
        <v>13752</v>
      </c>
      <c r="L9">
        <v>4385</v>
      </c>
      <c r="M9">
        <v>972</v>
      </c>
      <c r="N9">
        <v>1044</v>
      </c>
      <c r="O9">
        <v>1148</v>
      </c>
      <c r="AA9" s="1">
        <f t="shared" si="2"/>
        <v>1</v>
      </c>
      <c r="AB9" s="1">
        <f t="shared" si="3"/>
        <v>0.6456034927937655</v>
      </c>
      <c r="AC9" s="1">
        <f t="shared" si="4"/>
        <v>0.20585887986479509</v>
      </c>
      <c r="AD9" s="1">
        <f t="shared" si="5"/>
        <v>4.563166048542322E-2</v>
      </c>
      <c r="AE9" s="1">
        <f t="shared" si="6"/>
        <v>4.9011783484343457E-2</v>
      </c>
      <c r="AF9" s="1">
        <f t="shared" si="7"/>
        <v>5.3894183371672691E-2</v>
      </c>
      <c r="AY9" s="2" t="s">
        <v>373</v>
      </c>
      <c r="AZ9" s="3" t="s">
        <v>874</v>
      </c>
      <c r="BA9" s="1">
        <f t="shared" si="8"/>
        <v>1</v>
      </c>
      <c r="BB9" s="1">
        <f t="shared" si="9"/>
        <v>0.42370056069101381</v>
      </c>
      <c r="BC9" s="1">
        <f t="shared" si="10"/>
        <v>0.3015608425519018</v>
      </c>
      <c r="BD9" s="1">
        <f t="shared" si="11"/>
        <v>0.11016820730413698</v>
      </c>
      <c r="BE9" s="1">
        <f t="shared" si="12"/>
        <v>7.2283679345355359E-2</v>
      </c>
      <c r="BF9" s="1">
        <f t="shared" si="13"/>
        <v>9.2286710107592054E-2</v>
      </c>
    </row>
    <row r="10" spans="1:58" x14ac:dyDescent="0.25">
      <c r="A10">
        <v>2011</v>
      </c>
      <c r="B10" t="s">
        <v>25</v>
      </c>
      <c r="C10" t="s">
        <v>26</v>
      </c>
      <c r="D10">
        <v>119840</v>
      </c>
      <c r="E10">
        <v>82860</v>
      </c>
      <c r="F10">
        <v>14116</v>
      </c>
      <c r="G10">
        <v>5610</v>
      </c>
      <c r="H10">
        <v>8545</v>
      </c>
      <c r="I10">
        <v>8709</v>
      </c>
      <c r="J10">
        <v>29553</v>
      </c>
      <c r="K10">
        <v>20448</v>
      </c>
      <c r="L10">
        <v>4021</v>
      </c>
      <c r="M10">
        <v>1454</v>
      </c>
      <c r="N10">
        <v>1520</v>
      </c>
      <c r="O10">
        <v>2110</v>
      </c>
      <c r="AA10" s="1">
        <f t="shared" si="2"/>
        <v>1</v>
      </c>
      <c r="AB10" s="1">
        <f t="shared" si="3"/>
        <v>0.69190945081717592</v>
      </c>
      <c r="AC10" s="1">
        <f t="shared" si="4"/>
        <v>0.13606063682198086</v>
      </c>
      <c r="AD10" s="1">
        <f t="shared" si="5"/>
        <v>4.919974283490678E-2</v>
      </c>
      <c r="AE10" s="1">
        <f t="shared" si="6"/>
        <v>5.143301864446926E-2</v>
      </c>
      <c r="AF10" s="1">
        <f t="shared" si="7"/>
        <v>7.1397150881467197E-2</v>
      </c>
      <c r="AY10" s="2" t="s">
        <v>415</v>
      </c>
      <c r="AZ10" s="3" t="s">
        <v>870</v>
      </c>
      <c r="BA10" s="1">
        <f t="shared" si="8"/>
        <v>1</v>
      </c>
      <c r="BB10" s="1">
        <f t="shared" si="9"/>
        <v>0.36919519874065326</v>
      </c>
      <c r="BC10" s="1">
        <f t="shared" si="10"/>
        <v>0.36801456119637938</v>
      </c>
      <c r="BD10" s="1">
        <f t="shared" si="11"/>
        <v>4.1371507280598192E-2</v>
      </c>
      <c r="BE10" s="1">
        <f t="shared" si="12"/>
        <v>5.7900432900432904E-2</v>
      </c>
      <c r="BF10" s="1">
        <f t="shared" si="13"/>
        <v>0.16351829988193625</v>
      </c>
    </row>
    <row r="11" spans="1:58" x14ac:dyDescent="0.25">
      <c r="A11">
        <v>2011</v>
      </c>
      <c r="B11" t="s">
        <v>27</v>
      </c>
      <c r="C11" t="s">
        <v>28</v>
      </c>
      <c r="D11">
        <v>96409</v>
      </c>
      <c r="E11">
        <v>59957</v>
      </c>
      <c r="F11">
        <v>18690</v>
      </c>
      <c r="G11">
        <v>3931</v>
      </c>
      <c r="H11">
        <v>7107</v>
      </c>
      <c r="I11">
        <v>6724</v>
      </c>
      <c r="J11">
        <v>20881</v>
      </c>
      <c r="K11">
        <v>12964</v>
      </c>
      <c r="L11">
        <v>4569</v>
      </c>
      <c r="M11">
        <v>964</v>
      </c>
      <c r="N11">
        <v>1067</v>
      </c>
      <c r="O11">
        <v>1317</v>
      </c>
      <c r="AA11" s="1">
        <f t="shared" si="2"/>
        <v>1</v>
      </c>
      <c r="AB11" s="1">
        <f t="shared" si="3"/>
        <v>0.62085149178679178</v>
      </c>
      <c r="AC11" s="1">
        <f t="shared" si="4"/>
        <v>0.21881135960921411</v>
      </c>
      <c r="AD11" s="1">
        <f t="shared" si="5"/>
        <v>4.6166371342368659E-2</v>
      </c>
      <c r="AE11" s="1">
        <f t="shared" si="6"/>
        <v>5.1099085292849962E-2</v>
      </c>
      <c r="AF11" s="1">
        <f t="shared" si="7"/>
        <v>6.3071691968775448E-2</v>
      </c>
      <c r="AY11" s="2" t="s">
        <v>417</v>
      </c>
      <c r="AZ11" s="3" t="s">
        <v>870</v>
      </c>
      <c r="BA11" s="1">
        <f t="shared" si="8"/>
        <v>1</v>
      </c>
      <c r="BB11" s="1">
        <f t="shared" si="9"/>
        <v>0.41058777087531945</v>
      </c>
      <c r="BC11" s="1">
        <f t="shared" si="10"/>
        <v>0.34599322681847455</v>
      </c>
      <c r="BD11" s="1">
        <f t="shared" si="11"/>
        <v>2.5181276100641997E-2</v>
      </c>
      <c r="BE11" s="1">
        <f t="shared" si="12"/>
        <v>7.9990027217385878E-2</v>
      </c>
      <c r="BF11" s="1">
        <f t="shared" si="13"/>
        <v>0.1382476989881781</v>
      </c>
    </row>
    <row r="12" spans="1:58" x14ac:dyDescent="0.25">
      <c r="A12">
        <v>2011</v>
      </c>
      <c r="B12" t="s">
        <v>29</v>
      </c>
      <c r="C12" t="s">
        <v>30</v>
      </c>
      <c r="D12">
        <v>64867</v>
      </c>
      <c r="E12">
        <v>41107</v>
      </c>
      <c r="F12">
        <v>11426</v>
      </c>
      <c r="G12">
        <v>2796</v>
      </c>
      <c r="H12">
        <v>3927</v>
      </c>
      <c r="I12">
        <v>5611</v>
      </c>
      <c r="J12">
        <v>12932</v>
      </c>
      <c r="K12">
        <v>7673</v>
      </c>
      <c r="L12">
        <v>2948</v>
      </c>
      <c r="M12">
        <v>651</v>
      </c>
      <c r="N12">
        <v>548</v>
      </c>
      <c r="O12">
        <v>1112</v>
      </c>
      <c r="AA12" s="1">
        <f t="shared" si="2"/>
        <v>1</v>
      </c>
      <c r="AB12" s="1">
        <f t="shared" si="3"/>
        <v>0.59333436436746056</v>
      </c>
      <c r="AC12" s="1">
        <f t="shared" si="4"/>
        <v>0.22796164553046705</v>
      </c>
      <c r="AD12" s="1">
        <f t="shared" si="5"/>
        <v>5.0340241261985774E-2</v>
      </c>
      <c r="AE12" s="1">
        <f t="shared" si="6"/>
        <v>4.2375502629137023E-2</v>
      </c>
      <c r="AF12" s="1">
        <f t="shared" si="7"/>
        <v>8.5988246210949582E-2</v>
      </c>
      <c r="AY12" s="2" t="s">
        <v>135</v>
      </c>
      <c r="AZ12" s="3" t="s">
        <v>871</v>
      </c>
      <c r="BA12" s="1">
        <f t="shared" si="8"/>
        <v>1</v>
      </c>
      <c r="BB12" s="1">
        <f t="shared" si="9"/>
        <v>0.50119445771619686</v>
      </c>
      <c r="BC12" s="1">
        <f t="shared" si="10"/>
        <v>0.29689440993788818</v>
      </c>
      <c r="BD12" s="1">
        <f t="shared" si="11"/>
        <v>6.7415193502150028E-2</v>
      </c>
      <c r="BE12" s="1">
        <f t="shared" si="12"/>
        <v>5.1313903487816531E-2</v>
      </c>
      <c r="BF12" s="1">
        <f t="shared" si="13"/>
        <v>8.3182035355948397E-2</v>
      </c>
    </row>
    <row r="13" spans="1:58" x14ac:dyDescent="0.25">
      <c r="A13">
        <v>2011</v>
      </c>
      <c r="B13" t="s">
        <v>31</v>
      </c>
      <c r="C13" t="s">
        <v>32</v>
      </c>
      <c r="D13">
        <v>121920</v>
      </c>
      <c r="E13">
        <v>78527</v>
      </c>
      <c r="F13">
        <v>22016</v>
      </c>
      <c r="G13">
        <v>5226</v>
      </c>
      <c r="H13">
        <v>7784</v>
      </c>
      <c r="I13">
        <v>8367</v>
      </c>
      <c r="J13">
        <v>24696</v>
      </c>
      <c r="K13">
        <v>15749</v>
      </c>
      <c r="L13">
        <v>5014</v>
      </c>
      <c r="M13">
        <v>1142</v>
      </c>
      <c r="N13">
        <v>1144</v>
      </c>
      <c r="O13">
        <v>1647</v>
      </c>
      <c r="AA13" s="1">
        <f t="shared" si="2"/>
        <v>1</v>
      </c>
      <c r="AB13" s="1">
        <f t="shared" si="3"/>
        <v>0.63771460965338511</v>
      </c>
      <c r="AC13" s="1">
        <f t="shared" si="4"/>
        <v>0.20302883057985099</v>
      </c>
      <c r="AD13" s="1">
        <f t="shared" si="5"/>
        <v>4.6242306446388076E-2</v>
      </c>
      <c r="AE13" s="1">
        <f t="shared" si="6"/>
        <v>4.6323291221250402E-2</v>
      </c>
      <c r="AF13" s="1">
        <f t="shared" si="7"/>
        <v>6.6690962099125367E-2</v>
      </c>
      <c r="AY13" s="2" t="s">
        <v>47</v>
      </c>
      <c r="AZ13" s="3" t="s">
        <v>871</v>
      </c>
      <c r="BA13" s="1">
        <f t="shared" si="8"/>
        <v>1</v>
      </c>
      <c r="BB13" s="1">
        <f t="shared" si="9"/>
        <v>0.74648840751396173</v>
      </c>
      <c r="BC13" s="1">
        <f t="shared" si="10"/>
        <v>6.2108647825351158E-2</v>
      </c>
      <c r="BD13" s="1">
        <f t="shared" si="11"/>
        <v>8.1908952445422234E-2</v>
      </c>
      <c r="BE13" s="1">
        <f t="shared" si="12"/>
        <v>4.3492976815027923E-2</v>
      </c>
      <c r="BF13" s="1">
        <f t="shared" si="13"/>
        <v>6.6001015400236923E-2</v>
      </c>
    </row>
    <row r="14" spans="1:58" x14ac:dyDescent="0.25">
      <c r="A14">
        <v>2011</v>
      </c>
      <c r="B14" t="s">
        <v>33</v>
      </c>
      <c r="C14" t="s">
        <v>34</v>
      </c>
      <c r="D14">
        <v>60726</v>
      </c>
      <c r="E14">
        <v>36561</v>
      </c>
      <c r="F14">
        <v>11428</v>
      </c>
      <c r="G14">
        <v>3618</v>
      </c>
      <c r="H14">
        <v>4986</v>
      </c>
      <c r="I14">
        <v>4133</v>
      </c>
      <c r="J14">
        <v>14543</v>
      </c>
      <c r="K14">
        <v>8501</v>
      </c>
      <c r="L14">
        <v>3138</v>
      </c>
      <c r="M14">
        <v>972</v>
      </c>
      <c r="N14">
        <v>830</v>
      </c>
      <c r="O14">
        <v>1102</v>
      </c>
      <c r="AA14" s="1">
        <f t="shared" si="2"/>
        <v>1</v>
      </c>
      <c r="AB14" s="1">
        <f t="shared" si="3"/>
        <v>0.58454239152857046</v>
      </c>
      <c r="AC14" s="1">
        <f t="shared" si="4"/>
        <v>0.21577391184762429</v>
      </c>
      <c r="AD14" s="1">
        <f t="shared" si="5"/>
        <v>6.6836278622017464E-2</v>
      </c>
      <c r="AE14" s="1">
        <f t="shared" si="6"/>
        <v>5.7072130922093102E-2</v>
      </c>
      <c r="AF14" s="1">
        <f t="shared" si="7"/>
        <v>7.5775287079694692E-2</v>
      </c>
      <c r="AY14" s="2" t="s">
        <v>315</v>
      </c>
      <c r="AZ14" s="3" t="s">
        <v>871</v>
      </c>
      <c r="BA14" s="1">
        <f t="shared" si="8"/>
        <v>1</v>
      </c>
      <c r="BB14" s="1">
        <f t="shared" si="9"/>
        <v>0.39642131406638065</v>
      </c>
      <c r="BC14" s="1">
        <f t="shared" si="10"/>
        <v>0.20247234138631745</v>
      </c>
      <c r="BD14" s="1">
        <f t="shared" si="11"/>
        <v>0.24548430797019644</v>
      </c>
      <c r="BE14" s="1">
        <f t="shared" si="12"/>
        <v>5.4583427410250622E-2</v>
      </c>
      <c r="BF14" s="1">
        <f t="shared" si="13"/>
        <v>0.10103860916685482</v>
      </c>
    </row>
    <row r="15" spans="1:58" x14ac:dyDescent="0.25">
      <c r="A15">
        <v>2011</v>
      </c>
      <c r="B15" t="s">
        <v>35</v>
      </c>
      <c r="C15" t="s">
        <v>36</v>
      </c>
      <c r="D15">
        <v>61782</v>
      </c>
      <c r="E15">
        <v>41799</v>
      </c>
      <c r="F15">
        <v>5839</v>
      </c>
      <c r="G15">
        <v>2864</v>
      </c>
      <c r="H15">
        <v>6270</v>
      </c>
      <c r="I15">
        <v>5010</v>
      </c>
      <c r="J15">
        <v>12019</v>
      </c>
      <c r="K15">
        <v>8443</v>
      </c>
      <c r="L15">
        <v>1308</v>
      </c>
      <c r="M15">
        <v>646</v>
      </c>
      <c r="N15">
        <v>695</v>
      </c>
      <c r="O15">
        <v>927</v>
      </c>
      <c r="AA15" s="1">
        <f t="shared" si="2"/>
        <v>1</v>
      </c>
      <c r="AB15" s="1">
        <f t="shared" si="3"/>
        <v>0.70247108744487896</v>
      </c>
      <c r="AC15" s="1">
        <f t="shared" si="4"/>
        <v>0.10882768949163824</v>
      </c>
      <c r="AD15" s="1">
        <f t="shared" si="5"/>
        <v>5.3748231966053751E-2</v>
      </c>
      <c r="AE15" s="1">
        <f t="shared" si="6"/>
        <v>5.7825110242116645E-2</v>
      </c>
      <c r="AF15" s="1">
        <f t="shared" si="7"/>
        <v>7.7127880855312428E-2</v>
      </c>
      <c r="AY15" s="2" t="s">
        <v>495</v>
      </c>
      <c r="AZ15" s="4" t="s">
        <v>872</v>
      </c>
      <c r="BA15" s="1">
        <f t="shared" si="8"/>
        <v>1</v>
      </c>
      <c r="BB15" s="1">
        <f t="shared" si="9"/>
        <v>0.49195710455764075</v>
      </c>
      <c r="BC15" s="1">
        <f t="shared" si="10"/>
        <v>0.22592287069498865</v>
      </c>
      <c r="BD15" s="1">
        <f t="shared" si="11"/>
        <v>0.1438440915652712</v>
      </c>
      <c r="BE15" s="1">
        <f t="shared" si="12"/>
        <v>7.1458032584037948E-2</v>
      </c>
      <c r="BF15" s="1">
        <f t="shared" si="13"/>
        <v>6.6817900598061461E-2</v>
      </c>
    </row>
    <row r="16" spans="1:58" x14ac:dyDescent="0.25">
      <c r="A16">
        <v>2011</v>
      </c>
      <c r="B16" t="s">
        <v>37</v>
      </c>
      <c r="C16" t="s">
        <v>38</v>
      </c>
      <c r="D16">
        <v>182448</v>
      </c>
      <c r="E16">
        <v>84440</v>
      </c>
      <c r="F16">
        <v>44885</v>
      </c>
      <c r="G16">
        <v>16661</v>
      </c>
      <c r="H16">
        <v>23884</v>
      </c>
      <c r="I16">
        <v>12578</v>
      </c>
      <c r="J16">
        <v>32394</v>
      </c>
      <c r="K16">
        <v>15285</v>
      </c>
      <c r="L16">
        <v>9301</v>
      </c>
      <c r="M16">
        <v>3188</v>
      </c>
      <c r="N16">
        <v>2390</v>
      </c>
      <c r="O16">
        <v>2230</v>
      </c>
      <c r="AA16" s="1">
        <f t="shared" si="2"/>
        <v>1</v>
      </c>
      <c r="AB16" s="1">
        <f t="shared" si="3"/>
        <v>0.4718466382663456</v>
      </c>
      <c r="AC16" s="1">
        <f t="shared" si="4"/>
        <v>0.28712107180342039</v>
      </c>
      <c r="AD16" s="1">
        <f t="shared" si="5"/>
        <v>9.8413286411063783E-2</v>
      </c>
      <c r="AE16" s="1">
        <f t="shared" si="6"/>
        <v>7.3779094894116201E-2</v>
      </c>
      <c r="AF16" s="1">
        <f t="shared" si="7"/>
        <v>6.8839908625054028E-2</v>
      </c>
      <c r="AY16" s="2" t="s">
        <v>221</v>
      </c>
      <c r="AZ16" s="3" t="s">
        <v>873</v>
      </c>
      <c r="BA16" s="1">
        <f t="shared" si="8"/>
        <v>1</v>
      </c>
      <c r="BB16" s="1">
        <f t="shared" si="9"/>
        <v>0.45356604180133592</v>
      </c>
      <c r="BC16" s="1">
        <f t="shared" si="10"/>
        <v>0.28851540616246496</v>
      </c>
      <c r="BD16" s="1">
        <f t="shared" si="11"/>
        <v>0.11473820297349709</v>
      </c>
      <c r="BE16" s="1">
        <f t="shared" si="12"/>
        <v>7.0674423615600085E-2</v>
      </c>
      <c r="BF16" s="1">
        <f t="shared" si="13"/>
        <v>7.2505925447101924E-2</v>
      </c>
    </row>
    <row r="17" spans="1:58" x14ac:dyDescent="0.25">
      <c r="A17">
        <v>2011</v>
      </c>
      <c r="B17" t="s">
        <v>39</v>
      </c>
      <c r="C17" t="s">
        <v>40</v>
      </c>
      <c r="D17">
        <v>161037</v>
      </c>
      <c r="E17">
        <v>76039</v>
      </c>
      <c r="F17">
        <v>41085</v>
      </c>
      <c r="G17">
        <v>15404</v>
      </c>
      <c r="H17">
        <v>17470</v>
      </c>
      <c r="I17">
        <v>11039</v>
      </c>
      <c r="J17">
        <v>30628</v>
      </c>
      <c r="K17">
        <v>14668</v>
      </c>
      <c r="L17">
        <v>8709</v>
      </c>
      <c r="M17">
        <v>3345</v>
      </c>
      <c r="N17">
        <v>1979</v>
      </c>
      <c r="O17">
        <v>1927</v>
      </c>
      <c r="AA17" s="1">
        <f t="shared" si="2"/>
        <v>1</v>
      </c>
      <c r="AB17" s="1">
        <f t="shared" si="3"/>
        <v>0.47890818858560796</v>
      </c>
      <c r="AC17" s="1">
        <f t="shared" si="4"/>
        <v>0.28434765573984588</v>
      </c>
      <c r="AD17" s="1">
        <f t="shared" si="5"/>
        <v>0.10921379130207653</v>
      </c>
      <c r="AE17" s="1">
        <f t="shared" si="6"/>
        <v>6.4614078620869791E-2</v>
      </c>
      <c r="AF17" s="1">
        <f t="shared" si="7"/>
        <v>6.291628575159984E-2</v>
      </c>
      <c r="AY17" s="2" t="s">
        <v>587</v>
      </c>
      <c r="AZ17" s="4" t="s">
        <v>872</v>
      </c>
      <c r="BA17" s="1">
        <f t="shared" si="8"/>
        <v>1</v>
      </c>
      <c r="BB17" s="1">
        <f t="shared" si="9"/>
        <v>0.51993110236220474</v>
      </c>
      <c r="BC17" s="1">
        <f t="shared" si="10"/>
        <v>0.26808562992125984</v>
      </c>
      <c r="BD17" s="1">
        <f t="shared" si="11"/>
        <v>6.1085137795275593E-2</v>
      </c>
      <c r="BE17" s="1">
        <f t="shared" si="12"/>
        <v>7.6710137795275593E-2</v>
      </c>
      <c r="BF17" s="1">
        <f t="shared" si="13"/>
        <v>7.4187992125984245E-2</v>
      </c>
    </row>
    <row r="18" spans="1:58" x14ac:dyDescent="0.25">
      <c r="A18">
        <v>2011</v>
      </c>
      <c r="B18" t="s">
        <v>41</v>
      </c>
      <c r="C18" t="s">
        <v>42</v>
      </c>
      <c r="D18">
        <v>57771</v>
      </c>
      <c r="E18">
        <v>33999</v>
      </c>
      <c r="F18">
        <v>12329</v>
      </c>
      <c r="G18">
        <v>4010</v>
      </c>
      <c r="H18">
        <v>3741</v>
      </c>
      <c r="I18">
        <v>3692</v>
      </c>
      <c r="J18">
        <v>12258</v>
      </c>
      <c r="K18">
        <v>6937</v>
      </c>
      <c r="L18">
        <v>2935</v>
      </c>
      <c r="M18">
        <v>1025</v>
      </c>
      <c r="N18">
        <v>572</v>
      </c>
      <c r="O18">
        <v>789</v>
      </c>
      <c r="AA18" s="1">
        <f t="shared" si="2"/>
        <v>1</v>
      </c>
      <c r="AB18" s="1">
        <f t="shared" si="3"/>
        <v>0.56591613640071792</v>
      </c>
      <c r="AC18" s="1">
        <f t="shared" si="4"/>
        <v>0.23943547071300375</v>
      </c>
      <c r="AD18" s="1">
        <f t="shared" si="5"/>
        <v>8.36188611519008E-2</v>
      </c>
      <c r="AE18" s="1">
        <f t="shared" si="6"/>
        <v>4.6663403491597324E-2</v>
      </c>
      <c r="AF18" s="1">
        <f t="shared" si="7"/>
        <v>6.4366128242780221E-2</v>
      </c>
      <c r="AY18" s="2" t="s">
        <v>293</v>
      </c>
      <c r="AZ18" s="4" t="s">
        <v>872</v>
      </c>
      <c r="BA18" s="1">
        <f t="shared" si="8"/>
        <v>1</v>
      </c>
      <c r="BB18" s="1">
        <f t="shared" si="9"/>
        <v>0.50426610609620381</v>
      </c>
      <c r="BC18" s="1">
        <f t="shared" si="10"/>
        <v>0.2273401755904538</v>
      </c>
      <c r="BD18" s="1">
        <f t="shared" si="11"/>
        <v>0.13126004698899468</v>
      </c>
      <c r="BE18" s="1">
        <f t="shared" si="12"/>
        <v>6.3991591443056758E-2</v>
      </c>
      <c r="BF18" s="1">
        <f t="shared" si="13"/>
        <v>7.3142079881290956E-2</v>
      </c>
    </row>
    <row r="19" spans="1:58" x14ac:dyDescent="0.25">
      <c r="A19">
        <v>2011</v>
      </c>
      <c r="B19" t="s">
        <v>43</v>
      </c>
      <c r="C19" t="s">
        <v>44</v>
      </c>
      <c r="D19">
        <v>101235</v>
      </c>
      <c r="E19">
        <v>55822</v>
      </c>
      <c r="F19">
        <v>22818</v>
      </c>
      <c r="G19">
        <v>6519</v>
      </c>
      <c r="H19">
        <v>9452</v>
      </c>
      <c r="I19">
        <v>6624</v>
      </c>
      <c r="J19">
        <v>20312</v>
      </c>
      <c r="K19">
        <v>11026</v>
      </c>
      <c r="L19">
        <v>5255</v>
      </c>
      <c r="M19">
        <v>1518</v>
      </c>
      <c r="N19">
        <v>1253</v>
      </c>
      <c r="O19">
        <v>1260</v>
      </c>
      <c r="AA19" s="1">
        <f t="shared" si="2"/>
        <v>1</v>
      </c>
      <c r="AB19" s="1">
        <f t="shared" si="3"/>
        <v>0.54283182355257975</v>
      </c>
      <c r="AC19" s="1">
        <f t="shared" si="4"/>
        <v>0.2587140606538007</v>
      </c>
      <c r="AD19" s="1">
        <f t="shared" si="5"/>
        <v>7.4734147302087439E-2</v>
      </c>
      <c r="AE19" s="1">
        <f t="shared" si="6"/>
        <v>6.1687672311933832E-2</v>
      </c>
      <c r="AF19" s="1">
        <f t="shared" si="7"/>
        <v>6.2032296179598267E-2</v>
      </c>
      <c r="AY19" s="2" t="s">
        <v>419</v>
      </c>
      <c r="AZ19" s="3" t="s">
        <v>870</v>
      </c>
      <c r="BA19" s="1">
        <f t="shared" si="8"/>
        <v>1</v>
      </c>
      <c r="BB19" s="1">
        <f t="shared" si="9"/>
        <v>0.34764119601328902</v>
      </c>
      <c r="BC19" s="1">
        <f t="shared" si="10"/>
        <v>0.43813953488372093</v>
      </c>
      <c r="BD19" s="1">
        <f t="shared" si="11"/>
        <v>3.9734219269102991E-2</v>
      </c>
      <c r="BE19" s="1">
        <f t="shared" si="12"/>
        <v>6.0420819490586933E-2</v>
      </c>
      <c r="BF19" s="1">
        <f t="shared" si="13"/>
        <v>0.11406423034330011</v>
      </c>
    </row>
    <row r="20" spans="1:58" x14ac:dyDescent="0.25">
      <c r="A20">
        <v>2011</v>
      </c>
      <c r="B20" t="s">
        <v>45</v>
      </c>
      <c r="C20" t="s">
        <v>46</v>
      </c>
      <c r="D20">
        <v>46455</v>
      </c>
      <c r="E20">
        <v>19732</v>
      </c>
      <c r="F20">
        <v>12993</v>
      </c>
      <c r="G20">
        <v>4597</v>
      </c>
      <c r="H20">
        <v>6229</v>
      </c>
      <c r="I20">
        <v>2904</v>
      </c>
      <c r="J20">
        <v>7931</v>
      </c>
      <c r="K20">
        <v>3518</v>
      </c>
      <c r="L20">
        <v>2420</v>
      </c>
      <c r="M20">
        <v>838</v>
      </c>
      <c r="N20">
        <v>671</v>
      </c>
      <c r="O20">
        <v>484</v>
      </c>
      <c r="AA20" s="1">
        <f t="shared" si="2"/>
        <v>1</v>
      </c>
      <c r="AB20" s="1">
        <f t="shared" si="3"/>
        <v>0.44357584163409408</v>
      </c>
      <c r="AC20" s="1">
        <f t="shared" si="4"/>
        <v>0.30513176144244103</v>
      </c>
      <c r="AD20" s="1">
        <f t="shared" si="5"/>
        <v>0.10566132896229984</v>
      </c>
      <c r="AE20" s="1">
        <f t="shared" si="6"/>
        <v>8.4604715672676842E-2</v>
      </c>
      <c r="AF20" s="1">
        <f t="shared" si="7"/>
        <v>6.1026352288488211E-2</v>
      </c>
      <c r="AY20" s="2" t="s">
        <v>267</v>
      </c>
      <c r="AZ20" s="3" t="s">
        <v>870</v>
      </c>
      <c r="BA20" s="1">
        <f t="shared" si="8"/>
        <v>1</v>
      </c>
      <c r="BB20" s="1">
        <f t="shared" si="9"/>
        <v>0.63015668828500471</v>
      </c>
      <c r="BC20" s="1">
        <f t="shared" si="10"/>
        <v>0.1637008450804881</v>
      </c>
      <c r="BD20" s="1">
        <f t="shared" si="11"/>
        <v>6.0906540887245182E-2</v>
      </c>
      <c r="BE20" s="1">
        <f t="shared" si="12"/>
        <v>5.950402887209448E-2</v>
      </c>
      <c r="BF20" s="1">
        <f t="shared" si="13"/>
        <v>8.5731896875167496E-2</v>
      </c>
    </row>
    <row r="21" spans="1:58" x14ac:dyDescent="0.25">
      <c r="A21">
        <v>2011</v>
      </c>
      <c r="B21" t="s">
        <v>47</v>
      </c>
      <c r="C21" t="s">
        <v>48</v>
      </c>
      <c r="D21">
        <v>31344</v>
      </c>
      <c r="E21">
        <v>23453</v>
      </c>
      <c r="F21">
        <v>1644</v>
      </c>
      <c r="G21">
        <v>2282</v>
      </c>
      <c r="H21">
        <v>2029</v>
      </c>
      <c r="I21">
        <v>1936</v>
      </c>
      <c r="J21">
        <v>5909</v>
      </c>
      <c r="K21">
        <v>4411</v>
      </c>
      <c r="L21">
        <v>367</v>
      </c>
      <c r="M21">
        <v>484</v>
      </c>
      <c r="N21">
        <v>257</v>
      </c>
      <c r="O21">
        <v>390</v>
      </c>
      <c r="AA21" s="1">
        <f t="shared" si="2"/>
        <v>1</v>
      </c>
      <c r="AB21" s="1">
        <f t="shared" si="3"/>
        <v>0.74648840751396173</v>
      </c>
      <c r="AC21" s="1">
        <f t="shared" si="4"/>
        <v>6.2108647825351158E-2</v>
      </c>
      <c r="AD21" s="1">
        <f t="shared" si="5"/>
        <v>8.1908952445422234E-2</v>
      </c>
      <c r="AE21" s="1">
        <f t="shared" si="6"/>
        <v>4.3492976815027923E-2</v>
      </c>
      <c r="AF21" s="1">
        <f t="shared" si="7"/>
        <v>6.6001015400236923E-2</v>
      </c>
      <c r="AY21" s="2" t="s">
        <v>177</v>
      </c>
      <c r="AZ21" s="3" t="s">
        <v>869</v>
      </c>
      <c r="BA21" s="1">
        <f t="shared" si="8"/>
        <v>1</v>
      </c>
      <c r="BB21" s="1">
        <f t="shared" si="9"/>
        <v>0.57889960294951792</v>
      </c>
      <c r="BC21" s="1">
        <f t="shared" si="10"/>
        <v>0.19001701644923427</v>
      </c>
      <c r="BD21" s="1">
        <f t="shared" si="11"/>
        <v>9.5065229722064659E-2</v>
      </c>
      <c r="BE21" s="1">
        <f t="shared" si="12"/>
        <v>6.4662507090187185E-2</v>
      </c>
      <c r="BF21" s="1">
        <f t="shared" si="13"/>
        <v>7.1355643788996032E-2</v>
      </c>
    </row>
    <row r="22" spans="1:58" x14ac:dyDescent="0.25">
      <c r="A22">
        <v>2011</v>
      </c>
      <c r="B22" t="s">
        <v>49</v>
      </c>
      <c r="C22" t="s">
        <v>50</v>
      </c>
      <c r="D22">
        <v>54198</v>
      </c>
      <c r="E22">
        <v>34691</v>
      </c>
      <c r="F22">
        <v>6699</v>
      </c>
      <c r="G22">
        <v>3942</v>
      </c>
      <c r="H22">
        <v>5605</v>
      </c>
      <c r="I22">
        <v>3261</v>
      </c>
      <c r="J22">
        <v>10590</v>
      </c>
      <c r="K22">
        <v>7082</v>
      </c>
      <c r="L22">
        <v>1327</v>
      </c>
      <c r="M22">
        <v>877</v>
      </c>
      <c r="N22">
        <v>668</v>
      </c>
      <c r="O22">
        <v>636</v>
      </c>
      <c r="AA22" s="1">
        <f t="shared" si="2"/>
        <v>1</v>
      </c>
      <c r="AB22" s="1">
        <f t="shared" si="3"/>
        <v>0.66874409820585456</v>
      </c>
      <c r="AC22" s="1">
        <f t="shared" si="4"/>
        <v>0.12530689329556186</v>
      </c>
      <c r="AD22" s="1">
        <f t="shared" si="5"/>
        <v>8.2813975448536359E-2</v>
      </c>
      <c r="AE22" s="1">
        <f t="shared" si="6"/>
        <v>6.3078375826251185E-2</v>
      </c>
      <c r="AF22" s="1">
        <f t="shared" si="7"/>
        <v>6.0056657223796037E-2</v>
      </c>
      <c r="AY22" s="2" t="s">
        <v>33</v>
      </c>
      <c r="AZ22" s="3" t="s">
        <v>871</v>
      </c>
      <c r="BA22" s="1">
        <f t="shared" si="8"/>
        <v>1</v>
      </c>
      <c r="BB22" s="1">
        <f t="shared" si="9"/>
        <v>0.58454239152857046</v>
      </c>
      <c r="BC22" s="1">
        <f t="shared" si="10"/>
        <v>0.21577391184762429</v>
      </c>
      <c r="BD22" s="1">
        <f t="shared" si="11"/>
        <v>6.6836278622017464E-2</v>
      </c>
      <c r="BE22" s="1">
        <f t="shared" si="12"/>
        <v>5.7072130922093102E-2</v>
      </c>
      <c r="BF22" s="1">
        <f t="shared" si="13"/>
        <v>7.5775287079694692E-2</v>
      </c>
    </row>
    <row r="23" spans="1:58" x14ac:dyDescent="0.25">
      <c r="A23">
        <v>2011</v>
      </c>
      <c r="B23" t="s">
        <v>51</v>
      </c>
      <c r="C23" t="s">
        <v>52</v>
      </c>
      <c r="D23">
        <v>33073</v>
      </c>
      <c r="E23">
        <v>15968</v>
      </c>
      <c r="F23">
        <v>9932</v>
      </c>
      <c r="G23">
        <v>2528</v>
      </c>
      <c r="H23">
        <v>2850</v>
      </c>
      <c r="I23">
        <v>1795</v>
      </c>
      <c r="J23">
        <v>6004</v>
      </c>
      <c r="K23">
        <v>2831</v>
      </c>
      <c r="L23">
        <v>2035</v>
      </c>
      <c r="M23">
        <v>434</v>
      </c>
      <c r="N23">
        <v>344</v>
      </c>
      <c r="O23">
        <v>360</v>
      </c>
      <c r="AA23" s="1">
        <f t="shared" si="2"/>
        <v>1</v>
      </c>
      <c r="AB23" s="1">
        <f t="shared" si="3"/>
        <v>0.47151898734177217</v>
      </c>
      <c r="AC23" s="1">
        <f t="shared" si="4"/>
        <v>0.33894070619586941</v>
      </c>
      <c r="AD23" s="1">
        <f t="shared" si="5"/>
        <v>7.2285143237841437E-2</v>
      </c>
      <c r="AE23" s="1">
        <f t="shared" si="6"/>
        <v>5.7295136575616253E-2</v>
      </c>
      <c r="AF23" s="1">
        <f t="shared" si="7"/>
        <v>5.9960026648900731E-2</v>
      </c>
      <c r="AY23" s="2" t="s">
        <v>35</v>
      </c>
      <c r="AZ23" s="3" t="s">
        <v>869</v>
      </c>
      <c r="BA23" s="1">
        <f t="shared" si="8"/>
        <v>1</v>
      </c>
      <c r="BB23" s="1">
        <f t="shared" si="9"/>
        <v>0.70247108744487896</v>
      </c>
      <c r="BC23" s="1">
        <f t="shared" si="10"/>
        <v>0.10882768949163824</v>
      </c>
      <c r="BD23" s="1">
        <f t="shared" si="11"/>
        <v>5.3748231966053751E-2</v>
      </c>
      <c r="BE23" s="1">
        <f t="shared" si="12"/>
        <v>5.7825110242116645E-2</v>
      </c>
      <c r="BF23" s="1">
        <f t="shared" si="13"/>
        <v>7.7127880855312428E-2</v>
      </c>
    </row>
    <row r="24" spans="1:58" x14ac:dyDescent="0.25">
      <c r="A24">
        <v>2011</v>
      </c>
      <c r="B24" t="s">
        <v>53</v>
      </c>
      <c r="C24" t="s">
        <v>54</v>
      </c>
      <c r="D24">
        <v>27785</v>
      </c>
      <c r="E24">
        <v>10410</v>
      </c>
      <c r="F24">
        <v>6002</v>
      </c>
      <c r="G24">
        <v>3016</v>
      </c>
      <c r="H24">
        <v>5983</v>
      </c>
      <c r="I24">
        <v>2374</v>
      </c>
      <c r="J24">
        <v>4151</v>
      </c>
      <c r="K24">
        <v>1747</v>
      </c>
      <c r="L24">
        <v>1005</v>
      </c>
      <c r="M24">
        <v>489</v>
      </c>
      <c r="N24">
        <v>513</v>
      </c>
      <c r="O24">
        <v>397</v>
      </c>
      <c r="AA24" s="1">
        <f t="shared" si="2"/>
        <v>1</v>
      </c>
      <c r="AB24" s="1">
        <f t="shared" si="3"/>
        <v>0.42086244278487112</v>
      </c>
      <c r="AC24" s="1">
        <f t="shared" si="4"/>
        <v>0.2421103348590701</v>
      </c>
      <c r="AD24" s="1">
        <f t="shared" si="5"/>
        <v>0.11780293905083113</v>
      </c>
      <c r="AE24" s="1">
        <f t="shared" si="6"/>
        <v>0.12358467839074921</v>
      </c>
      <c r="AF24" s="1">
        <f t="shared" si="7"/>
        <v>9.563960491447844E-2</v>
      </c>
      <c r="AY24" s="2" t="s">
        <v>163</v>
      </c>
      <c r="AZ24" s="4" t="s">
        <v>872</v>
      </c>
      <c r="BA24" s="1">
        <f t="shared" si="8"/>
        <v>1</v>
      </c>
      <c r="BB24" s="1">
        <f t="shared" si="9"/>
        <v>0.45786272806255429</v>
      </c>
      <c r="BC24" s="1">
        <f t="shared" si="10"/>
        <v>0.32261801332174922</v>
      </c>
      <c r="BD24" s="1">
        <f t="shared" si="11"/>
        <v>9.2093831450912253E-2</v>
      </c>
      <c r="BE24" s="1">
        <f t="shared" si="12"/>
        <v>5.690703735881842E-2</v>
      </c>
      <c r="BF24" s="1">
        <f t="shared" si="13"/>
        <v>7.0518389805965823E-2</v>
      </c>
    </row>
    <row r="25" spans="1:58" x14ac:dyDescent="0.25">
      <c r="A25">
        <v>2011</v>
      </c>
      <c r="B25" t="s">
        <v>55</v>
      </c>
      <c r="C25" t="s">
        <v>56</v>
      </c>
      <c r="D25">
        <v>52190</v>
      </c>
      <c r="E25">
        <v>22564</v>
      </c>
      <c r="F25">
        <v>11325</v>
      </c>
      <c r="G25">
        <v>4670</v>
      </c>
      <c r="H25">
        <v>9356</v>
      </c>
      <c r="I25">
        <v>4275</v>
      </c>
      <c r="J25">
        <v>8266</v>
      </c>
      <c r="K25">
        <v>3820</v>
      </c>
      <c r="L25">
        <v>2027</v>
      </c>
      <c r="M25">
        <v>747</v>
      </c>
      <c r="N25">
        <v>968</v>
      </c>
      <c r="O25">
        <v>704</v>
      </c>
      <c r="AA25" s="1">
        <f t="shared" si="2"/>
        <v>1</v>
      </c>
      <c r="AB25" s="1">
        <f t="shared" si="3"/>
        <v>0.46213404306798933</v>
      </c>
      <c r="AC25" s="1">
        <f t="shared" si="4"/>
        <v>0.24522138882167918</v>
      </c>
      <c r="AD25" s="1">
        <f t="shared" si="5"/>
        <v>9.0370191144447137E-2</v>
      </c>
      <c r="AE25" s="1">
        <f t="shared" si="6"/>
        <v>0.11710621824340672</v>
      </c>
      <c r="AF25" s="1">
        <f t="shared" si="7"/>
        <v>8.5168158722477613E-2</v>
      </c>
      <c r="AY25" s="2" t="s">
        <v>57</v>
      </c>
      <c r="AZ25" s="3" t="s">
        <v>870</v>
      </c>
      <c r="BA25" s="1">
        <f t="shared" si="8"/>
        <v>1</v>
      </c>
      <c r="BB25" s="1">
        <f t="shared" si="9"/>
        <v>0.5428826682549136</v>
      </c>
      <c r="BC25" s="1">
        <f t="shared" si="10"/>
        <v>0.27378648004764738</v>
      </c>
      <c r="BD25" s="1">
        <f t="shared" si="11"/>
        <v>4.8726920786182251E-2</v>
      </c>
      <c r="BE25" s="1">
        <f t="shared" si="12"/>
        <v>5.6990768314472903E-2</v>
      </c>
      <c r="BF25" s="1">
        <f t="shared" si="13"/>
        <v>7.7613162596783802E-2</v>
      </c>
    </row>
    <row r="26" spans="1:58" x14ac:dyDescent="0.25">
      <c r="A26">
        <v>2011</v>
      </c>
      <c r="B26" t="s">
        <v>57</v>
      </c>
      <c r="C26" t="s">
        <v>58</v>
      </c>
      <c r="D26">
        <v>123803</v>
      </c>
      <c r="E26">
        <v>71301</v>
      </c>
      <c r="F26">
        <v>27917</v>
      </c>
      <c r="G26">
        <v>5397</v>
      </c>
      <c r="H26">
        <v>10199</v>
      </c>
      <c r="I26">
        <v>8989</v>
      </c>
      <c r="J26">
        <v>26864</v>
      </c>
      <c r="K26">
        <v>14584</v>
      </c>
      <c r="L26">
        <v>7355</v>
      </c>
      <c r="M26">
        <v>1309</v>
      </c>
      <c r="N26">
        <v>1531</v>
      </c>
      <c r="O26">
        <v>2085</v>
      </c>
      <c r="AA26" s="1">
        <f t="shared" si="2"/>
        <v>1</v>
      </c>
      <c r="AB26" s="1">
        <f t="shared" si="3"/>
        <v>0.5428826682549136</v>
      </c>
      <c r="AC26" s="1">
        <f t="shared" si="4"/>
        <v>0.27378648004764738</v>
      </c>
      <c r="AD26" s="1">
        <f t="shared" si="5"/>
        <v>4.8726920786182251E-2</v>
      </c>
      <c r="AE26" s="1">
        <f t="shared" si="6"/>
        <v>5.6990768314472903E-2</v>
      </c>
      <c r="AF26" s="1">
        <f t="shared" si="7"/>
        <v>7.7613162596783802E-2</v>
      </c>
      <c r="AY26" s="2" t="s">
        <v>191</v>
      </c>
      <c r="AZ26" s="4" t="s">
        <v>872</v>
      </c>
      <c r="BA26" s="1">
        <f t="shared" si="8"/>
        <v>1</v>
      </c>
      <c r="BB26" s="1">
        <f t="shared" si="9"/>
        <v>0.54237541032527603</v>
      </c>
      <c r="BC26" s="1">
        <f t="shared" si="10"/>
        <v>0.23619814980602805</v>
      </c>
      <c r="BD26" s="1">
        <f t="shared" si="11"/>
        <v>7.6693524321098175E-2</v>
      </c>
      <c r="BE26" s="1">
        <f t="shared" si="12"/>
        <v>5.0880334228588481E-2</v>
      </c>
      <c r="BF26" s="1">
        <f t="shared" si="13"/>
        <v>9.3852581319009254E-2</v>
      </c>
    </row>
    <row r="27" spans="1:58" x14ac:dyDescent="0.25">
      <c r="A27">
        <v>2011</v>
      </c>
      <c r="B27" t="s">
        <v>59</v>
      </c>
      <c r="C27" t="s">
        <v>60</v>
      </c>
      <c r="D27">
        <v>88452</v>
      </c>
      <c r="E27">
        <v>50799</v>
      </c>
      <c r="F27">
        <v>19421</v>
      </c>
      <c r="G27">
        <v>4125</v>
      </c>
      <c r="H27">
        <v>7785</v>
      </c>
      <c r="I27">
        <v>6322</v>
      </c>
      <c r="J27">
        <v>18322</v>
      </c>
      <c r="K27">
        <v>10092</v>
      </c>
      <c r="L27">
        <v>4763</v>
      </c>
      <c r="M27">
        <v>976</v>
      </c>
      <c r="N27">
        <v>1112</v>
      </c>
      <c r="O27">
        <v>1379</v>
      </c>
      <c r="AA27" s="1">
        <f t="shared" si="2"/>
        <v>1</v>
      </c>
      <c r="AB27" s="1">
        <f t="shared" si="3"/>
        <v>0.55081322999672522</v>
      </c>
      <c r="AC27" s="1">
        <f t="shared" si="4"/>
        <v>0.25996070298002399</v>
      </c>
      <c r="AD27" s="1">
        <f t="shared" si="5"/>
        <v>5.3269293745224322E-2</v>
      </c>
      <c r="AE27" s="1">
        <f t="shared" si="6"/>
        <v>6.0692064185132628E-2</v>
      </c>
      <c r="AF27" s="1">
        <f t="shared" si="7"/>
        <v>7.5264709092893789E-2</v>
      </c>
      <c r="AY27" s="2" t="s">
        <v>589</v>
      </c>
      <c r="AZ27" s="3" t="s">
        <v>869</v>
      </c>
      <c r="BA27" s="1">
        <f t="shared" si="8"/>
        <v>1</v>
      </c>
      <c r="BB27" s="1">
        <f t="shared" si="9"/>
        <v>0.67701134983456879</v>
      </c>
      <c r="BC27" s="1">
        <f t="shared" si="10"/>
        <v>9.5279976546467318E-2</v>
      </c>
      <c r="BD27" s="1">
        <f t="shared" si="11"/>
        <v>7.8946266281358632E-2</v>
      </c>
      <c r="BE27" s="1">
        <f t="shared" si="12"/>
        <v>6.8685345730200617E-2</v>
      </c>
      <c r="BF27" s="1">
        <f t="shared" si="13"/>
        <v>8.0077061607404618E-2</v>
      </c>
    </row>
    <row r="28" spans="1:58" x14ac:dyDescent="0.25">
      <c r="A28">
        <v>2011</v>
      </c>
      <c r="B28" t="s">
        <v>61</v>
      </c>
      <c r="C28" t="s">
        <v>62</v>
      </c>
      <c r="D28">
        <v>214459</v>
      </c>
      <c r="E28">
        <v>145041</v>
      </c>
      <c r="F28">
        <v>24490</v>
      </c>
      <c r="G28">
        <v>11751</v>
      </c>
      <c r="H28">
        <v>15448</v>
      </c>
      <c r="I28">
        <v>17729</v>
      </c>
      <c r="J28">
        <v>73259</v>
      </c>
      <c r="K28">
        <v>49390</v>
      </c>
      <c r="L28">
        <v>9470</v>
      </c>
      <c r="M28">
        <v>4354</v>
      </c>
      <c r="N28">
        <v>4342</v>
      </c>
      <c r="O28">
        <v>5703</v>
      </c>
      <c r="AA28" s="1">
        <f t="shared" si="2"/>
        <v>1</v>
      </c>
      <c r="AB28" s="1">
        <f t="shared" si="3"/>
        <v>0.67418337678646989</v>
      </c>
      <c r="AC28" s="1">
        <f t="shared" si="4"/>
        <v>0.12926739376731869</v>
      </c>
      <c r="AD28" s="1">
        <f t="shared" si="5"/>
        <v>5.9432970693020649E-2</v>
      </c>
      <c r="AE28" s="1">
        <f t="shared" si="6"/>
        <v>5.9269168293315494E-2</v>
      </c>
      <c r="AF28" s="1">
        <f t="shared" si="7"/>
        <v>7.7847090459875243E-2</v>
      </c>
      <c r="AY28" s="2" t="s">
        <v>453</v>
      </c>
      <c r="AZ28" s="3" t="s">
        <v>869</v>
      </c>
      <c r="BA28" s="1">
        <f t="shared" si="8"/>
        <v>1</v>
      </c>
      <c r="BB28" s="1">
        <f t="shared" si="9"/>
        <v>0.43918284848047356</v>
      </c>
      <c r="BC28" s="1">
        <f t="shared" si="10"/>
        <v>0.30404966433263553</v>
      </c>
      <c r="BD28" s="1">
        <f t="shared" si="11"/>
        <v>9.0955027791814053E-2</v>
      </c>
      <c r="BE28" s="1">
        <f t="shared" si="12"/>
        <v>8.3736374792463722E-2</v>
      </c>
      <c r="BF28" s="1">
        <f t="shared" si="13"/>
        <v>8.2076084602613147E-2</v>
      </c>
    </row>
    <row r="29" spans="1:58" x14ac:dyDescent="0.25">
      <c r="A29">
        <v>2011</v>
      </c>
      <c r="B29" t="s">
        <v>63</v>
      </c>
      <c r="C29" t="s">
        <v>64</v>
      </c>
      <c r="D29">
        <v>96668</v>
      </c>
      <c r="E29">
        <v>60746</v>
      </c>
      <c r="F29">
        <v>16504</v>
      </c>
      <c r="G29">
        <v>4679</v>
      </c>
      <c r="H29">
        <v>7433</v>
      </c>
      <c r="I29">
        <v>7306</v>
      </c>
      <c r="J29">
        <v>20781</v>
      </c>
      <c r="K29">
        <v>12608</v>
      </c>
      <c r="L29">
        <v>4294</v>
      </c>
      <c r="M29">
        <v>1132</v>
      </c>
      <c r="N29">
        <v>1165</v>
      </c>
      <c r="O29">
        <v>1582</v>
      </c>
      <c r="AA29" s="1">
        <f t="shared" si="2"/>
        <v>1</v>
      </c>
      <c r="AB29" s="1">
        <f t="shared" si="3"/>
        <v>0.60670805062316535</v>
      </c>
      <c r="AC29" s="1">
        <f t="shared" si="4"/>
        <v>0.20663105721572592</v>
      </c>
      <c r="AD29" s="1">
        <f t="shared" si="5"/>
        <v>5.4472835763437755E-2</v>
      </c>
      <c r="AE29" s="1">
        <f t="shared" si="6"/>
        <v>5.6060824791877198E-2</v>
      </c>
      <c r="AF29" s="1">
        <f t="shared" si="7"/>
        <v>7.6127231605793752E-2</v>
      </c>
      <c r="AY29" s="2" t="s">
        <v>143</v>
      </c>
      <c r="AZ29" s="3" t="s">
        <v>870</v>
      </c>
      <c r="BA29" s="1">
        <f t="shared" si="8"/>
        <v>1</v>
      </c>
      <c r="BB29" s="1">
        <f t="shared" si="9"/>
        <v>0.59091600152033452</v>
      </c>
      <c r="BC29" s="1">
        <f t="shared" si="10"/>
        <v>0.22248194602812618</v>
      </c>
      <c r="BD29" s="1">
        <f t="shared" si="11"/>
        <v>4.684530596731281E-2</v>
      </c>
      <c r="BE29" s="1">
        <f t="shared" si="12"/>
        <v>6.297985556822501E-2</v>
      </c>
      <c r="BF29" s="1">
        <f t="shared" si="13"/>
        <v>7.6776890916001525E-2</v>
      </c>
    </row>
    <row r="30" spans="1:58" x14ac:dyDescent="0.25">
      <c r="A30">
        <v>2011</v>
      </c>
      <c r="B30" t="s">
        <v>65</v>
      </c>
      <c r="C30" t="s">
        <v>66</v>
      </c>
      <c r="D30">
        <v>91165</v>
      </c>
      <c r="E30">
        <v>55095</v>
      </c>
      <c r="F30">
        <v>17323</v>
      </c>
      <c r="G30">
        <v>4446</v>
      </c>
      <c r="H30">
        <v>7175</v>
      </c>
      <c r="I30">
        <v>7126</v>
      </c>
      <c r="J30">
        <v>19702</v>
      </c>
      <c r="K30">
        <v>11623</v>
      </c>
      <c r="L30">
        <v>4440</v>
      </c>
      <c r="M30">
        <v>1056</v>
      </c>
      <c r="N30">
        <v>1049</v>
      </c>
      <c r="O30">
        <v>1534</v>
      </c>
      <c r="AA30" s="1">
        <f t="shared" si="2"/>
        <v>1</v>
      </c>
      <c r="AB30" s="1">
        <f t="shared" si="3"/>
        <v>0.58994010760328897</v>
      </c>
      <c r="AC30" s="1">
        <f t="shared" si="4"/>
        <v>0.22535783169221399</v>
      </c>
      <c r="AD30" s="1">
        <f t="shared" si="5"/>
        <v>5.359861942949954E-2</v>
      </c>
      <c r="AE30" s="1">
        <f t="shared" si="6"/>
        <v>5.324332555070551E-2</v>
      </c>
      <c r="AF30" s="1">
        <f t="shared" si="7"/>
        <v>7.7860115724291953E-2</v>
      </c>
      <c r="AY30" s="2" t="s">
        <v>317</v>
      </c>
      <c r="AZ30" s="3" t="s">
        <v>873</v>
      </c>
      <c r="BA30" s="1">
        <f t="shared" si="8"/>
        <v>1</v>
      </c>
      <c r="BB30" s="1">
        <f t="shared" si="9"/>
        <v>0.31769949066213921</v>
      </c>
      <c r="BC30" s="1">
        <f t="shared" si="10"/>
        <v>0.3194680249009621</v>
      </c>
      <c r="BD30" s="1">
        <f t="shared" si="11"/>
        <v>0.19552914544425581</v>
      </c>
      <c r="BE30" s="1">
        <f t="shared" si="12"/>
        <v>7.0175438596491224E-2</v>
      </c>
      <c r="BF30" s="1">
        <f t="shared" si="13"/>
        <v>9.712790039615167E-2</v>
      </c>
    </row>
    <row r="31" spans="1:58" x14ac:dyDescent="0.25">
      <c r="A31">
        <v>2011</v>
      </c>
      <c r="B31" t="s">
        <v>67</v>
      </c>
      <c r="C31" t="s">
        <v>68</v>
      </c>
      <c r="D31">
        <v>107288</v>
      </c>
      <c r="E31">
        <v>68429</v>
      </c>
      <c r="F31">
        <v>17637</v>
      </c>
      <c r="G31">
        <v>5320</v>
      </c>
      <c r="H31">
        <v>8062</v>
      </c>
      <c r="I31">
        <v>7840</v>
      </c>
      <c r="J31">
        <v>28920</v>
      </c>
      <c r="K31">
        <v>18087</v>
      </c>
      <c r="L31">
        <v>5278</v>
      </c>
      <c r="M31">
        <v>1681</v>
      </c>
      <c r="N31">
        <v>1690</v>
      </c>
      <c r="O31">
        <v>2184</v>
      </c>
      <c r="AA31" s="1">
        <f t="shared" si="2"/>
        <v>1</v>
      </c>
      <c r="AB31" s="1">
        <f t="shared" si="3"/>
        <v>0.6254149377593361</v>
      </c>
      <c r="AC31" s="1">
        <f t="shared" si="4"/>
        <v>0.18250345781466112</v>
      </c>
      <c r="AD31" s="1">
        <f t="shared" si="5"/>
        <v>5.8125864453665285E-2</v>
      </c>
      <c r="AE31" s="1">
        <f t="shared" si="6"/>
        <v>5.8437067773167359E-2</v>
      </c>
      <c r="AF31" s="1">
        <f t="shared" si="7"/>
        <v>7.551867219917012E-2</v>
      </c>
      <c r="AY31" s="2" t="s">
        <v>359</v>
      </c>
      <c r="AZ31" s="3" t="s">
        <v>874</v>
      </c>
      <c r="BA31" s="1">
        <f t="shared" si="8"/>
        <v>1</v>
      </c>
      <c r="BB31" s="1">
        <f t="shared" si="9"/>
        <v>0.35737821711639506</v>
      </c>
      <c r="BC31" s="1">
        <f t="shared" si="10"/>
        <v>0.3518567993588031</v>
      </c>
      <c r="BD31" s="1">
        <f t="shared" si="11"/>
        <v>0.13856977469053344</v>
      </c>
      <c r="BE31" s="1">
        <f t="shared" si="12"/>
        <v>7.4895360227981114E-2</v>
      </c>
      <c r="BF31" s="1">
        <f t="shared" si="13"/>
        <v>7.7299848606287289E-2</v>
      </c>
    </row>
    <row r="32" spans="1:58" x14ac:dyDescent="0.25">
      <c r="A32">
        <v>2011</v>
      </c>
      <c r="B32" t="s">
        <v>69</v>
      </c>
      <c r="C32" t="s">
        <v>70</v>
      </c>
      <c r="D32">
        <v>137978</v>
      </c>
      <c r="E32">
        <v>80753</v>
      </c>
      <c r="F32">
        <v>26946</v>
      </c>
      <c r="G32">
        <v>6524</v>
      </c>
      <c r="H32">
        <v>13641</v>
      </c>
      <c r="I32">
        <v>10114</v>
      </c>
      <c r="J32">
        <v>27185</v>
      </c>
      <c r="K32">
        <v>15668</v>
      </c>
      <c r="L32">
        <v>6316</v>
      </c>
      <c r="M32">
        <v>1499</v>
      </c>
      <c r="N32">
        <v>1685</v>
      </c>
      <c r="O32">
        <v>2017</v>
      </c>
      <c r="AA32" s="1">
        <f t="shared" si="2"/>
        <v>1</v>
      </c>
      <c r="AB32" s="1">
        <f t="shared" si="3"/>
        <v>0.57634725032186873</v>
      </c>
      <c r="AC32" s="1">
        <f t="shared" si="4"/>
        <v>0.23233400772484827</v>
      </c>
      <c r="AD32" s="1">
        <f t="shared" si="5"/>
        <v>5.5140702593341917E-2</v>
      </c>
      <c r="AE32" s="1">
        <f t="shared" si="6"/>
        <v>6.1982711053890013E-2</v>
      </c>
      <c r="AF32" s="1">
        <f t="shared" si="7"/>
        <v>7.4195328306051134E-2</v>
      </c>
      <c r="AY32" s="2" t="s">
        <v>421</v>
      </c>
      <c r="AZ32" s="3" t="s">
        <v>870</v>
      </c>
      <c r="BA32" s="1">
        <f t="shared" si="8"/>
        <v>1</v>
      </c>
      <c r="BB32" s="1">
        <f t="shared" si="9"/>
        <v>0.51843429261420804</v>
      </c>
      <c r="BC32" s="1">
        <f t="shared" si="10"/>
        <v>0.23284363050915677</v>
      </c>
      <c r="BD32" s="1">
        <f t="shared" si="11"/>
        <v>2.5155966995371301E-2</v>
      </c>
      <c r="BE32" s="1">
        <f t="shared" si="12"/>
        <v>6.2990541356409746E-2</v>
      </c>
      <c r="BF32" s="1">
        <f t="shared" si="13"/>
        <v>0.16057556852485411</v>
      </c>
    </row>
    <row r="33" spans="1:58" x14ac:dyDescent="0.25">
      <c r="A33">
        <v>2011</v>
      </c>
      <c r="B33" t="s">
        <v>71</v>
      </c>
      <c r="C33" t="s">
        <v>72</v>
      </c>
      <c r="D33">
        <v>102255</v>
      </c>
      <c r="E33">
        <v>63628</v>
      </c>
      <c r="F33">
        <v>18891</v>
      </c>
      <c r="G33">
        <v>4619</v>
      </c>
      <c r="H33">
        <v>7721</v>
      </c>
      <c r="I33">
        <v>7396</v>
      </c>
      <c r="J33">
        <v>21593</v>
      </c>
      <c r="K33">
        <v>12718</v>
      </c>
      <c r="L33">
        <v>5092</v>
      </c>
      <c r="M33">
        <v>1055</v>
      </c>
      <c r="N33">
        <v>1115</v>
      </c>
      <c r="O33">
        <v>1613</v>
      </c>
      <c r="AA33" s="1">
        <f t="shared" si="2"/>
        <v>1</v>
      </c>
      <c r="AB33" s="1">
        <f t="shared" si="3"/>
        <v>0.58898717176862869</v>
      </c>
      <c r="AC33" s="1">
        <f t="shared" si="4"/>
        <v>0.23581716296948085</v>
      </c>
      <c r="AD33" s="1">
        <f t="shared" si="5"/>
        <v>4.885842634187005E-2</v>
      </c>
      <c r="AE33" s="1">
        <f t="shared" si="6"/>
        <v>5.163710461723707E-2</v>
      </c>
      <c r="AF33" s="1">
        <f t="shared" si="7"/>
        <v>7.4700134302783314E-2</v>
      </c>
      <c r="AY33" s="2" t="s">
        <v>319</v>
      </c>
      <c r="AZ33" s="4" t="s">
        <v>872</v>
      </c>
      <c r="BA33" s="1">
        <f t="shared" si="8"/>
        <v>1</v>
      </c>
      <c r="BB33" s="1">
        <f t="shared" si="9"/>
        <v>0.25841874084919475</v>
      </c>
      <c r="BC33" s="1">
        <f t="shared" si="10"/>
        <v>0.36588579795021964</v>
      </c>
      <c r="BD33" s="1">
        <f t="shared" si="11"/>
        <v>0.21903367496339679</v>
      </c>
      <c r="BE33" s="1">
        <f t="shared" si="12"/>
        <v>6.5739385065885794E-2</v>
      </c>
      <c r="BF33" s="1">
        <f t="shared" si="13"/>
        <v>9.0922401171303069E-2</v>
      </c>
    </row>
    <row r="34" spans="1:58" x14ac:dyDescent="0.25">
      <c r="A34">
        <v>2011</v>
      </c>
      <c r="B34" t="s">
        <v>73</v>
      </c>
      <c r="C34" t="s">
        <v>74</v>
      </c>
      <c r="D34">
        <v>111465</v>
      </c>
      <c r="E34">
        <v>66354</v>
      </c>
      <c r="F34">
        <v>20627</v>
      </c>
      <c r="G34">
        <v>5530</v>
      </c>
      <c r="H34">
        <v>11312</v>
      </c>
      <c r="I34">
        <v>7642</v>
      </c>
      <c r="J34">
        <v>23867</v>
      </c>
      <c r="K34">
        <v>14209</v>
      </c>
      <c r="L34">
        <v>5012</v>
      </c>
      <c r="M34">
        <v>1427</v>
      </c>
      <c r="N34">
        <v>1573</v>
      </c>
      <c r="O34">
        <v>1646</v>
      </c>
      <c r="AA34" s="1">
        <f t="shared" si="2"/>
        <v>1</v>
      </c>
      <c r="AB34" s="1">
        <f t="shared" si="3"/>
        <v>0.59534084719487157</v>
      </c>
      <c r="AC34" s="1">
        <f t="shared" si="4"/>
        <v>0.20999706708006871</v>
      </c>
      <c r="AD34" s="1">
        <f t="shared" si="5"/>
        <v>5.9789667742070639E-2</v>
      </c>
      <c r="AE34" s="1">
        <f t="shared" si="6"/>
        <v>6.590690074160975E-2</v>
      </c>
      <c r="AF34" s="1">
        <f t="shared" si="7"/>
        <v>6.8965517241379309E-2</v>
      </c>
      <c r="AY34" s="2" t="s">
        <v>455</v>
      </c>
      <c r="AZ34" s="3" t="s">
        <v>869</v>
      </c>
      <c r="BA34" s="1">
        <f t="shared" si="8"/>
        <v>1</v>
      </c>
      <c r="BB34" s="1">
        <f t="shared" si="9"/>
        <v>0.55898707953987903</v>
      </c>
      <c r="BC34" s="1">
        <f t="shared" si="10"/>
        <v>0.11677479147358666</v>
      </c>
      <c r="BD34" s="1">
        <f t="shared" si="11"/>
        <v>0.15360082865398245</v>
      </c>
      <c r="BE34" s="1">
        <f t="shared" si="12"/>
        <v>8.7090443220847191E-2</v>
      </c>
      <c r="BF34" s="1">
        <f t="shared" si="13"/>
        <v>8.3546857111704731E-2</v>
      </c>
    </row>
    <row r="35" spans="1:58" x14ac:dyDescent="0.25">
      <c r="A35">
        <v>2011</v>
      </c>
      <c r="B35" t="s">
        <v>75</v>
      </c>
      <c r="C35" t="s">
        <v>76</v>
      </c>
      <c r="D35">
        <v>150332</v>
      </c>
      <c r="E35">
        <v>82798</v>
      </c>
      <c r="F35">
        <v>37076</v>
      </c>
      <c r="G35">
        <v>7858</v>
      </c>
      <c r="H35">
        <v>10932</v>
      </c>
      <c r="I35">
        <v>11668</v>
      </c>
      <c r="J35">
        <v>31246</v>
      </c>
      <c r="K35">
        <v>16103</v>
      </c>
      <c r="L35">
        <v>9060</v>
      </c>
      <c r="M35">
        <v>1940</v>
      </c>
      <c r="N35">
        <v>1539</v>
      </c>
      <c r="O35">
        <v>2604</v>
      </c>
      <c r="AA35" s="1">
        <f t="shared" si="2"/>
        <v>1</v>
      </c>
      <c r="AB35" s="1">
        <f t="shared" si="3"/>
        <v>0.5153619663316904</v>
      </c>
      <c r="AC35" s="1">
        <f t="shared" si="4"/>
        <v>0.28995711451065737</v>
      </c>
      <c r="AD35" s="1">
        <f t="shared" si="5"/>
        <v>6.2087947257248928E-2</v>
      </c>
      <c r="AE35" s="1">
        <f t="shared" si="6"/>
        <v>4.9254304550982529E-2</v>
      </c>
      <c r="AF35" s="1">
        <f t="shared" si="7"/>
        <v>8.333866734942072E-2</v>
      </c>
      <c r="AY35" s="2" t="s">
        <v>591</v>
      </c>
      <c r="AZ35" s="3" t="s">
        <v>869</v>
      </c>
      <c r="BA35" s="1">
        <f t="shared" si="8"/>
        <v>1</v>
      </c>
      <c r="BB35" s="1">
        <f t="shared" si="9"/>
        <v>0.69756923912869773</v>
      </c>
      <c r="BC35" s="1">
        <f t="shared" si="10"/>
        <v>0.1008581976251738</v>
      </c>
      <c r="BD35" s="1">
        <f t="shared" si="11"/>
        <v>6.8719735349112243E-2</v>
      </c>
      <c r="BE35" s="1">
        <f t="shared" si="12"/>
        <v>5.938663640867467E-2</v>
      </c>
      <c r="BF35" s="1">
        <f t="shared" si="13"/>
        <v>7.3466191488341617E-2</v>
      </c>
    </row>
    <row r="36" spans="1:58" x14ac:dyDescent="0.25">
      <c r="A36">
        <v>2011</v>
      </c>
      <c r="B36" t="s">
        <v>77</v>
      </c>
      <c r="C36" t="s">
        <v>78</v>
      </c>
      <c r="D36">
        <v>38304</v>
      </c>
      <c r="E36">
        <v>24002</v>
      </c>
      <c r="F36">
        <v>6038</v>
      </c>
      <c r="G36">
        <v>2564</v>
      </c>
      <c r="H36">
        <v>2971</v>
      </c>
      <c r="I36">
        <v>2729</v>
      </c>
      <c r="J36">
        <v>8144</v>
      </c>
      <c r="K36">
        <v>5058</v>
      </c>
      <c r="L36">
        <v>1423</v>
      </c>
      <c r="M36">
        <v>601</v>
      </c>
      <c r="N36">
        <v>456</v>
      </c>
      <c r="O36">
        <v>606</v>
      </c>
      <c r="AA36" s="1">
        <f t="shared" si="2"/>
        <v>1</v>
      </c>
      <c r="AB36" s="1">
        <f t="shared" si="3"/>
        <v>0.62107072691552068</v>
      </c>
      <c r="AC36" s="1">
        <f t="shared" si="4"/>
        <v>0.17472986247544203</v>
      </c>
      <c r="AD36" s="1">
        <f t="shared" si="5"/>
        <v>7.3796660117878193E-2</v>
      </c>
      <c r="AE36" s="1">
        <f t="shared" si="6"/>
        <v>5.5992141453831044E-2</v>
      </c>
      <c r="AF36" s="1">
        <f t="shared" si="7"/>
        <v>7.4410609037328088E-2</v>
      </c>
      <c r="AY36" s="2" t="s">
        <v>361</v>
      </c>
      <c r="AZ36" s="4" t="s">
        <v>872</v>
      </c>
      <c r="BA36" s="1">
        <f t="shared" si="8"/>
        <v>1</v>
      </c>
      <c r="BB36" s="1">
        <f t="shared" si="9"/>
        <v>0.53306080735820138</v>
      </c>
      <c r="BC36" s="1">
        <f t="shared" si="10"/>
        <v>0.25855901890648952</v>
      </c>
      <c r="BD36" s="1">
        <f t="shared" si="11"/>
        <v>6.3464486458865613E-2</v>
      </c>
      <c r="BE36" s="1">
        <f t="shared" si="12"/>
        <v>6.7450178845171183E-2</v>
      </c>
      <c r="BF36" s="1">
        <f t="shared" si="13"/>
        <v>7.7465508431272354E-2</v>
      </c>
    </row>
    <row r="37" spans="1:58" x14ac:dyDescent="0.25">
      <c r="A37">
        <v>2011</v>
      </c>
      <c r="B37" t="s">
        <v>79</v>
      </c>
      <c r="C37" t="s">
        <v>80</v>
      </c>
      <c r="D37">
        <v>53890</v>
      </c>
      <c r="E37">
        <v>25825</v>
      </c>
      <c r="F37">
        <v>13725</v>
      </c>
      <c r="G37">
        <v>4663</v>
      </c>
      <c r="H37">
        <v>5890</v>
      </c>
      <c r="I37">
        <v>3787</v>
      </c>
      <c r="J37">
        <v>10264</v>
      </c>
      <c r="K37">
        <v>4676</v>
      </c>
      <c r="L37">
        <v>3034</v>
      </c>
      <c r="M37">
        <v>1082</v>
      </c>
      <c r="N37">
        <v>773</v>
      </c>
      <c r="O37">
        <v>699</v>
      </c>
      <c r="AA37" s="1">
        <f t="shared" si="2"/>
        <v>1</v>
      </c>
      <c r="AB37" s="1">
        <f t="shared" si="3"/>
        <v>0.45557287607170693</v>
      </c>
      <c r="AC37" s="1">
        <f t="shared" si="4"/>
        <v>0.29559625876851131</v>
      </c>
      <c r="AD37" s="1">
        <f t="shared" si="5"/>
        <v>0.1054169914263445</v>
      </c>
      <c r="AE37" s="1">
        <f t="shared" si="6"/>
        <v>7.5311769290724861E-2</v>
      </c>
      <c r="AF37" s="1">
        <f t="shared" si="7"/>
        <v>6.8102104442712391E-2</v>
      </c>
      <c r="AY37" s="2" t="s">
        <v>423</v>
      </c>
      <c r="AZ37" s="3" t="s">
        <v>870</v>
      </c>
      <c r="BA37" s="1">
        <f t="shared" si="8"/>
        <v>1</v>
      </c>
      <c r="BB37" s="1">
        <f t="shared" si="9"/>
        <v>0.31364944326285499</v>
      </c>
      <c r="BC37" s="1">
        <f t="shared" si="10"/>
        <v>0.48382960090078819</v>
      </c>
      <c r="BD37" s="1">
        <f t="shared" si="11"/>
        <v>3.6219191792818718E-2</v>
      </c>
      <c r="BE37" s="1">
        <f t="shared" si="12"/>
        <v>6.8122106843488059E-2</v>
      </c>
      <c r="BF37" s="1">
        <f t="shared" si="13"/>
        <v>9.8179657200050049E-2</v>
      </c>
    </row>
    <row r="38" spans="1:58" x14ac:dyDescent="0.25">
      <c r="A38">
        <v>2011</v>
      </c>
      <c r="B38" t="s">
        <v>81</v>
      </c>
      <c r="C38" t="s">
        <v>82</v>
      </c>
      <c r="D38">
        <v>34796</v>
      </c>
      <c r="E38">
        <v>19220</v>
      </c>
      <c r="F38">
        <v>6738</v>
      </c>
      <c r="G38">
        <v>2259</v>
      </c>
      <c r="H38">
        <v>4152</v>
      </c>
      <c r="I38">
        <v>2427</v>
      </c>
      <c r="J38">
        <v>5689</v>
      </c>
      <c r="K38">
        <v>3243</v>
      </c>
      <c r="L38">
        <v>1205</v>
      </c>
      <c r="M38">
        <v>406</v>
      </c>
      <c r="N38">
        <v>439</v>
      </c>
      <c r="O38">
        <v>396</v>
      </c>
      <c r="AA38" s="1">
        <f t="shared" si="2"/>
        <v>1</v>
      </c>
      <c r="AB38" s="1">
        <f t="shared" si="3"/>
        <v>0.57004746001054662</v>
      </c>
      <c r="AC38" s="1">
        <f t="shared" si="4"/>
        <v>0.2118122692916154</v>
      </c>
      <c r="AD38" s="1">
        <f t="shared" si="5"/>
        <v>7.1365793636843033E-2</v>
      </c>
      <c r="AE38" s="1">
        <f t="shared" si="6"/>
        <v>7.7166461592547017E-2</v>
      </c>
      <c r="AF38" s="1">
        <f t="shared" si="7"/>
        <v>6.9608015468447887E-2</v>
      </c>
      <c r="AY38" s="2" t="s">
        <v>281</v>
      </c>
      <c r="AZ38" s="4" t="s">
        <v>872</v>
      </c>
      <c r="BA38" s="1">
        <f t="shared" si="8"/>
        <v>1</v>
      </c>
      <c r="BB38" s="1">
        <f t="shared" si="9"/>
        <v>0.3434739941118744</v>
      </c>
      <c r="BC38" s="1">
        <f t="shared" si="10"/>
        <v>0.41048647133043598</v>
      </c>
      <c r="BD38" s="1">
        <f t="shared" si="11"/>
        <v>8.1872984718912092E-2</v>
      </c>
      <c r="BE38" s="1">
        <f t="shared" si="12"/>
        <v>8.3975886723678672E-2</v>
      </c>
      <c r="BF38" s="1">
        <f t="shared" si="13"/>
        <v>8.0190663115098842E-2</v>
      </c>
    </row>
    <row r="39" spans="1:58" x14ac:dyDescent="0.25">
      <c r="A39">
        <v>2011</v>
      </c>
      <c r="B39" t="s">
        <v>83</v>
      </c>
      <c r="C39" t="s">
        <v>84</v>
      </c>
      <c r="D39">
        <v>36138</v>
      </c>
      <c r="E39">
        <v>22755</v>
      </c>
      <c r="F39">
        <v>5621</v>
      </c>
      <c r="G39">
        <v>2273</v>
      </c>
      <c r="H39">
        <v>2898</v>
      </c>
      <c r="I39">
        <v>2591</v>
      </c>
      <c r="J39">
        <v>7731</v>
      </c>
      <c r="K39">
        <v>4709</v>
      </c>
      <c r="L39">
        <v>1468</v>
      </c>
      <c r="M39">
        <v>568</v>
      </c>
      <c r="N39">
        <v>456</v>
      </c>
      <c r="O39">
        <v>530</v>
      </c>
      <c r="AA39" s="1">
        <f t="shared" si="2"/>
        <v>1</v>
      </c>
      <c r="AB39" s="1">
        <f t="shared" si="3"/>
        <v>0.60910619583495018</v>
      </c>
      <c r="AC39" s="1">
        <f t="shared" si="4"/>
        <v>0.18988487905833656</v>
      </c>
      <c r="AD39" s="1">
        <f t="shared" si="5"/>
        <v>7.3470443668348207E-2</v>
      </c>
      <c r="AE39" s="1">
        <f t="shared" si="6"/>
        <v>5.8983313930927435E-2</v>
      </c>
      <c r="AF39" s="1">
        <f t="shared" si="7"/>
        <v>6.8555167507437592E-2</v>
      </c>
      <c r="AY39" s="2" t="s">
        <v>339</v>
      </c>
      <c r="AZ39" s="3" t="s">
        <v>870</v>
      </c>
      <c r="BA39" s="1">
        <f t="shared" si="8"/>
        <v>1</v>
      </c>
      <c r="BB39" s="1">
        <f t="shared" si="9"/>
        <v>0.38008342022940561</v>
      </c>
      <c r="BC39" s="1">
        <f t="shared" si="10"/>
        <v>0.38717413972888426</v>
      </c>
      <c r="BD39" s="1">
        <f t="shared" si="11"/>
        <v>5.0782064650677791E-2</v>
      </c>
      <c r="BE39" s="1">
        <f t="shared" si="12"/>
        <v>6.1522419186652764E-2</v>
      </c>
      <c r="BF39" s="1">
        <f t="shared" si="13"/>
        <v>0.12043795620437957</v>
      </c>
    </row>
    <row r="40" spans="1:58" x14ac:dyDescent="0.25">
      <c r="A40">
        <v>2011</v>
      </c>
      <c r="B40" t="s">
        <v>85</v>
      </c>
      <c r="C40" t="s">
        <v>86</v>
      </c>
      <c r="D40">
        <v>63197</v>
      </c>
      <c r="E40">
        <v>37821</v>
      </c>
      <c r="F40">
        <v>6496</v>
      </c>
      <c r="G40">
        <v>7246</v>
      </c>
      <c r="H40">
        <v>6772</v>
      </c>
      <c r="I40">
        <v>4862</v>
      </c>
      <c r="J40">
        <v>12343</v>
      </c>
      <c r="K40">
        <v>7739</v>
      </c>
      <c r="L40">
        <v>1298</v>
      </c>
      <c r="M40">
        <v>1577</v>
      </c>
      <c r="N40">
        <v>814</v>
      </c>
      <c r="O40">
        <v>915</v>
      </c>
      <c r="AA40" s="1">
        <f t="shared" si="2"/>
        <v>1</v>
      </c>
      <c r="AB40" s="1">
        <f t="shared" si="3"/>
        <v>0.62699505792757027</v>
      </c>
      <c r="AC40" s="1">
        <f t="shared" si="4"/>
        <v>0.10516081989791785</v>
      </c>
      <c r="AD40" s="1">
        <f t="shared" si="5"/>
        <v>0.12776472494531313</v>
      </c>
      <c r="AE40" s="1">
        <f t="shared" si="6"/>
        <v>6.5948310783440003E-2</v>
      </c>
      <c r="AF40" s="1">
        <f t="shared" si="7"/>
        <v>7.4131086445758734E-2</v>
      </c>
      <c r="AY40" s="2" t="s">
        <v>223</v>
      </c>
      <c r="AZ40" s="3" t="s">
        <v>869</v>
      </c>
      <c r="BA40" s="1">
        <f t="shared" si="8"/>
        <v>1</v>
      </c>
      <c r="BB40" s="1">
        <f t="shared" si="9"/>
        <v>0.58968481375358162</v>
      </c>
      <c r="BC40" s="1">
        <f t="shared" si="10"/>
        <v>0.19780324737344795</v>
      </c>
      <c r="BD40" s="1">
        <f t="shared" si="11"/>
        <v>9.5510983763132759E-2</v>
      </c>
      <c r="BE40" s="1">
        <f t="shared" si="12"/>
        <v>5.5778414517669531E-2</v>
      </c>
      <c r="BF40" s="1">
        <f t="shared" si="13"/>
        <v>6.1222540592168098E-2</v>
      </c>
    </row>
    <row r="41" spans="1:58" x14ac:dyDescent="0.25">
      <c r="A41">
        <v>2011</v>
      </c>
      <c r="B41" t="s">
        <v>87</v>
      </c>
      <c r="C41" t="s">
        <v>88</v>
      </c>
      <c r="D41">
        <v>39498</v>
      </c>
      <c r="E41">
        <v>22928</v>
      </c>
      <c r="F41">
        <v>7095</v>
      </c>
      <c r="G41">
        <v>3234</v>
      </c>
      <c r="H41">
        <v>3423</v>
      </c>
      <c r="I41">
        <v>2818</v>
      </c>
      <c r="J41">
        <v>8790</v>
      </c>
      <c r="K41">
        <v>5058</v>
      </c>
      <c r="L41">
        <v>1680</v>
      </c>
      <c r="M41">
        <v>902</v>
      </c>
      <c r="N41">
        <v>500</v>
      </c>
      <c r="O41">
        <v>650</v>
      </c>
      <c r="AA41" s="1">
        <f t="shared" si="2"/>
        <v>1</v>
      </c>
      <c r="AB41" s="1">
        <f t="shared" si="3"/>
        <v>0.57542662116040955</v>
      </c>
      <c r="AC41" s="1">
        <f t="shared" si="4"/>
        <v>0.19112627986348124</v>
      </c>
      <c r="AD41" s="1">
        <f t="shared" si="5"/>
        <v>0.10261660978384528</v>
      </c>
      <c r="AE41" s="1">
        <f t="shared" si="6"/>
        <v>5.6882821387940839E-2</v>
      </c>
      <c r="AF41" s="1">
        <f t="shared" si="7"/>
        <v>7.3947667804323089E-2</v>
      </c>
      <c r="AY41" s="2" t="s">
        <v>77</v>
      </c>
      <c r="AZ41" s="3" t="s">
        <v>871</v>
      </c>
      <c r="BA41" s="1">
        <f t="shared" si="8"/>
        <v>1</v>
      </c>
      <c r="BB41" s="1">
        <f t="shared" si="9"/>
        <v>0.62107072691552068</v>
      </c>
      <c r="BC41" s="1">
        <f t="shared" si="10"/>
        <v>0.17472986247544203</v>
      </c>
      <c r="BD41" s="1">
        <f t="shared" si="11"/>
        <v>7.3796660117878193E-2</v>
      </c>
      <c r="BE41" s="1">
        <f t="shared" si="12"/>
        <v>5.5992141453831044E-2</v>
      </c>
      <c r="BF41" s="1">
        <f t="shared" si="13"/>
        <v>7.4410609037328088E-2</v>
      </c>
    </row>
    <row r="42" spans="1:58" x14ac:dyDescent="0.25">
      <c r="A42">
        <v>2011</v>
      </c>
      <c r="B42" t="s">
        <v>89</v>
      </c>
      <c r="C42" t="s">
        <v>90</v>
      </c>
      <c r="D42">
        <v>64462</v>
      </c>
      <c r="E42">
        <v>41251</v>
      </c>
      <c r="F42">
        <v>9719</v>
      </c>
      <c r="G42">
        <v>4334</v>
      </c>
      <c r="H42">
        <v>5113</v>
      </c>
      <c r="I42">
        <v>4045</v>
      </c>
      <c r="J42">
        <v>15232</v>
      </c>
      <c r="K42">
        <v>9740</v>
      </c>
      <c r="L42">
        <v>2592</v>
      </c>
      <c r="M42">
        <v>1089</v>
      </c>
      <c r="N42">
        <v>845</v>
      </c>
      <c r="O42">
        <v>966</v>
      </c>
      <c r="AA42" s="1">
        <f t="shared" si="2"/>
        <v>1</v>
      </c>
      <c r="AB42" s="1">
        <f t="shared" si="3"/>
        <v>0.63944327731092432</v>
      </c>
      <c r="AC42" s="1">
        <f t="shared" si="4"/>
        <v>0.17016806722689076</v>
      </c>
      <c r="AD42" s="1">
        <f t="shared" si="5"/>
        <v>7.1494222689075626E-2</v>
      </c>
      <c r="AE42" s="1">
        <f t="shared" si="6"/>
        <v>5.5475315126050417E-2</v>
      </c>
      <c r="AF42" s="1">
        <f t="shared" si="7"/>
        <v>6.341911764705882E-2</v>
      </c>
      <c r="AY42" s="2" t="s">
        <v>59</v>
      </c>
      <c r="AZ42" s="3" t="s">
        <v>870</v>
      </c>
      <c r="BA42" s="1">
        <f t="shared" si="8"/>
        <v>1</v>
      </c>
      <c r="BB42" s="1">
        <f t="shared" si="9"/>
        <v>0.55081322999672522</v>
      </c>
      <c r="BC42" s="1">
        <f t="shared" si="10"/>
        <v>0.25996070298002399</v>
      </c>
      <c r="BD42" s="1">
        <f t="shared" si="11"/>
        <v>5.3269293745224322E-2</v>
      </c>
      <c r="BE42" s="1">
        <f t="shared" si="12"/>
        <v>6.0692064185132628E-2</v>
      </c>
      <c r="BF42" s="1">
        <f t="shared" si="13"/>
        <v>7.5264709092893789E-2</v>
      </c>
    </row>
    <row r="43" spans="1:58" x14ac:dyDescent="0.25">
      <c r="A43">
        <v>2011</v>
      </c>
      <c r="B43" t="s">
        <v>91</v>
      </c>
      <c r="C43" t="s">
        <v>92</v>
      </c>
      <c r="D43">
        <v>28940</v>
      </c>
      <c r="E43">
        <v>12856</v>
      </c>
      <c r="F43">
        <v>7471</v>
      </c>
      <c r="G43">
        <v>2474</v>
      </c>
      <c r="H43">
        <v>4175</v>
      </c>
      <c r="I43">
        <v>1964</v>
      </c>
      <c r="J43">
        <v>4177</v>
      </c>
      <c r="K43">
        <v>1890</v>
      </c>
      <c r="L43">
        <v>1231</v>
      </c>
      <c r="M43">
        <v>385</v>
      </c>
      <c r="N43">
        <v>359</v>
      </c>
      <c r="O43">
        <v>312</v>
      </c>
      <c r="AA43" s="1">
        <f t="shared" si="2"/>
        <v>1</v>
      </c>
      <c r="AB43" s="1">
        <f t="shared" si="3"/>
        <v>0.45247785491979892</v>
      </c>
      <c r="AC43" s="1">
        <f t="shared" si="4"/>
        <v>0.29470912137898014</v>
      </c>
      <c r="AD43" s="1">
        <f t="shared" si="5"/>
        <v>9.2171414891070141E-2</v>
      </c>
      <c r="AE43" s="1">
        <f t="shared" si="6"/>
        <v>8.5946851807517363E-2</v>
      </c>
      <c r="AF43" s="1">
        <f t="shared" si="7"/>
        <v>7.4694757002633463E-2</v>
      </c>
      <c r="AY43" s="2" t="s">
        <v>145</v>
      </c>
      <c r="AZ43" s="4" t="s">
        <v>872</v>
      </c>
      <c r="BA43" s="1">
        <f t="shared" si="8"/>
        <v>1</v>
      </c>
      <c r="BB43" s="1">
        <f t="shared" si="9"/>
        <v>0.58759567168118232</v>
      </c>
      <c r="BC43" s="1">
        <f t="shared" si="10"/>
        <v>0.21572974399577724</v>
      </c>
      <c r="BD43" s="1">
        <f t="shared" si="11"/>
        <v>5.4526260226972816E-2</v>
      </c>
      <c r="BE43" s="1">
        <f t="shared" si="12"/>
        <v>6.7036157297439961E-2</v>
      </c>
      <c r="BF43" s="1">
        <f t="shared" si="13"/>
        <v>7.5112166798627603E-2</v>
      </c>
    </row>
    <row r="44" spans="1:58" x14ac:dyDescent="0.25">
      <c r="A44">
        <v>2011</v>
      </c>
      <c r="B44" t="s">
        <v>93</v>
      </c>
      <c r="C44" t="s">
        <v>94</v>
      </c>
      <c r="D44">
        <v>32936</v>
      </c>
      <c r="E44">
        <v>14513</v>
      </c>
      <c r="F44">
        <v>10395</v>
      </c>
      <c r="G44">
        <v>2028</v>
      </c>
      <c r="H44">
        <v>3322</v>
      </c>
      <c r="I44">
        <v>2678</v>
      </c>
      <c r="J44">
        <v>6317</v>
      </c>
      <c r="K44">
        <v>2604</v>
      </c>
      <c r="L44">
        <v>2305</v>
      </c>
      <c r="M44">
        <v>453</v>
      </c>
      <c r="N44">
        <v>407</v>
      </c>
      <c r="O44">
        <v>548</v>
      </c>
      <c r="AA44" s="1">
        <f t="shared" si="2"/>
        <v>1</v>
      </c>
      <c r="AB44" s="1">
        <f t="shared" si="3"/>
        <v>0.41222099097672948</v>
      </c>
      <c r="AC44" s="1">
        <f t="shared" si="4"/>
        <v>0.36488839639069176</v>
      </c>
      <c r="AD44" s="1">
        <f t="shared" si="5"/>
        <v>7.1711255342725974E-2</v>
      </c>
      <c r="AE44" s="1">
        <f t="shared" si="6"/>
        <v>6.4429317714104803E-2</v>
      </c>
      <c r="AF44" s="1">
        <f t="shared" si="7"/>
        <v>8.6750039575747978E-2</v>
      </c>
      <c r="AY44" s="2" t="s">
        <v>305</v>
      </c>
      <c r="AZ44" s="3" t="s">
        <v>871</v>
      </c>
      <c r="BA44" s="1">
        <f t="shared" si="8"/>
        <v>1</v>
      </c>
      <c r="BB44" s="1">
        <f t="shared" si="9"/>
        <v>0.68707926167209554</v>
      </c>
      <c r="BC44" s="1">
        <f t="shared" si="10"/>
        <v>9.5385450597176985E-2</v>
      </c>
      <c r="BD44" s="1">
        <f t="shared" si="11"/>
        <v>9.9239956568946797E-2</v>
      </c>
      <c r="BE44" s="1">
        <f t="shared" si="12"/>
        <v>6.7915309446254069E-2</v>
      </c>
      <c r="BF44" s="1">
        <f t="shared" si="13"/>
        <v>5.03800217155266E-2</v>
      </c>
    </row>
    <row r="45" spans="1:58" x14ac:dyDescent="0.25">
      <c r="A45">
        <v>2011</v>
      </c>
      <c r="B45" t="s">
        <v>95</v>
      </c>
      <c r="C45" t="s">
        <v>96</v>
      </c>
      <c r="D45">
        <v>56036</v>
      </c>
      <c r="E45">
        <v>34333</v>
      </c>
      <c r="F45">
        <v>9412</v>
      </c>
      <c r="G45">
        <v>3902</v>
      </c>
      <c r="H45">
        <v>4775</v>
      </c>
      <c r="I45">
        <v>3614</v>
      </c>
      <c r="J45">
        <v>10823</v>
      </c>
      <c r="K45">
        <v>6422</v>
      </c>
      <c r="L45">
        <v>2171</v>
      </c>
      <c r="M45">
        <v>944</v>
      </c>
      <c r="N45">
        <v>599</v>
      </c>
      <c r="O45">
        <v>687</v>
      </c>
      <c r="AA45" s="1">
        <f t="shared" si="2"/>
        <v>1</v>
      </c>
      <c r="AB45" s="1">
        <f t="shared" si="3"/>
        <v>0.59336597985771045</v>
      </c>
      <c r="AC45" s="1">
        <f t="shared" si="4"/>
        <v>0.20059133327173612</v>
      </c>
      <c r="AD45" s="1">
        <f t="shared" si="5"/>
        <v>8.7221657581077333E-2</v>
      </c>
      <c r="AE45" s="1">
        <f t="shared" si="6"/>
        <v>5.5345098401552252E-2</v>
      </c>
      <c r="AF45" s="1">
        <f t="shared" si="7"/>
        <v>6.3475930887923859E-2</v>
      </c>
      <c r="AY45" s="2" t="s">
        <v>387</v>
      </c>
      <c r="AZ45" s="3" t="s">
        <v>870</v>
      </c>
      <c r="BA45" s="1">
        <f t="shared" si="8"/>
        <v>1</v>
      </c>
      <c r="BB45" s="1">
        <f t="shared" si="9"/>
        <v>0.74202717865602796</v>
      </c>
      <c r="BC45" s="1">
        <f t="shared" si="10"/>
        <v>8.9141004862236625E-2</v>
      </c>
      <c r="BD45" s="1">
        <f t="shared" si="11"/>
        <v>2.3313801271661886E-2</v>
      </c>
      <c r="BE45" s="1">
        <f t="shared" si="12"/>
        <v>7.5327265926941778E-2</v>
      </c>
      <c r="BF45" s="1">
        <f t="shared" si="13"/>
        <v>7.0190749283131779E-2</v>
      </c>
    </row>
    <row r="46" spans="1:58" x14ac:dyDescent="0.25">
      <c r="A46">
        <v>2011</v>
      </c>
      <c r="B46" t="s">
        <v>97</v>
      </c>
      <c r="C46" t="s">
        <v>98</v>
      </c>
      <c r="D46">
        <v>52045</v>
      </c>
      <c r="E46">
        <v>24114</v>
      </c>
      <c r="F46">
        <v>14823</v>
      </c>
      <c r="G46">
        <v>3520</v>
      </c>
      <c r="H46">
        <v>5768</v>
      </c>
      <c r="I46">
        <v>3820</v>
      </c>
      <c r="J46">
        <v>8462</v>
      </c>
      <c r="K46">
        <v>4035</v>
      </c>
      <c r="L46">
        <v>2587</v>
      </c>
      <c r="M46">
        <v>650</v>
      </c>
      <c r="N46">
        <v>580</v>
      </c>
      <c r="O46">
        <v>610</v>
      </c>
      <c r="AA46" s="1">
        <f t="shared" si="2"/>
        <v>1</v>
      </c>
      <c r="AB46" s="1">
        <f t="shared" si="3"/>
        <v>0.47683762703852517</v>
      </c>
      <c r="AC46" s="1">
        <f t="shared" si="4"/>
        <v>0.30571968801701727</v>
      </c>
      <c r="AD46" s="1">
        <f t="shared" si="5"/>
        <v>7.6813991964074693E-2</v>
      </c>
      <c r="AE46" s="1">
        <f t="shared" si="6"/>
        <v>6.8541715906405107E-2</v>
      </c>
      <c r="AF46" s="1">
        <f t="shared" si="7"/>
        <v>7.2086977073977779E-2</v>
      </c>
      <c r="AY46" s="2" t="s">
        <v>241</v>
      </c>
      <c r="AZ46" s="4" t="s">
        <v>872</v>
      </c>
      <c r="BA46" s="1">
        <f t="shared" si="8"/>
        <v>1</v>
      </c>
      <c r="BB46" s="1">
        <f t="shared" si="9"/>
        <v>0.41700063277789495</v>
      </c>
      <c r="BC46" s="1">
        <f t="shared" si="10"/>
        <v>0.35045349082472055</v>
      </c>
      <c r="BD46" s="1">
        <f t="shared" si="11"/>
        <v>7.7304366167475214E-2</v>
      </c>
      <c r="BE46" s="1">
        <f t="shared" si="12"/>
        <v>5.4102510018983335E-2</v>
      </c>
      <c r="BF46" s="1">
        <f t="shared" si="13"/>
        <v>0.10113900021092596</v>
      </c>
    </row>
    <row r="47" spans="1:58" x14ac:dyDescent="0.25">
      <c r="A47">
        <v>2011</v>
      </c>
      <c r="B47" t="s">
        <v>99</v>
      </c>
      <c r="C47" t="s">
        <v>100</v>
      </c>
      <c r="D47">
        <v>48895</v>
      </c>
      <c r="E47">
        <v>25506</v>
      </c>
      <c r="F47">
        <v>10402</v>
      </c>
      <c r="G47">
        <v>3077</v>
      </c>
      <c r="H47">
        <v>5543</v>
      </c>
      <c r="I47">
        <v>4367</v>
      </c>
      <c r="J47">
        <v>7948</v>
      </c>
      <c r="K47">
        <v>4105</v>
      </c>
      <c r="L47">
        <v>1877</v>
      </c>
      <c r="M47">
        <v>542</v>
      </c>
      <c r="N47">
        <v>591</v>
      </c>
      <c r="O47">
        <v>833</v>
      </c>
      <c r="AA47" s="1">
        <f t="shared" si="2"/>
        <v>1</v>
      </c>
      <c r="AB47" s="1">
        <f t="shared" si="3"/>
        <v>0.51648213387015607</v>
      </c>
      <c r="AC47" s="1">
        <f t="shared" si="4"/>
        <v>0.23616004026170107</v>
      </c>
      <c r="AD47" s="1">
        <f t="shared" si="5"/>
        <v>6.8193256165072977E-2</v>
      </c>
      <c r="AE47" s="1">
        <f t="shared" si="6"/>
        <v>7.435832913940614E-2</v>
      </c>
      <c r="AF47" s="1">
        <f t="shared" si="7"/>
        <v>0.10480624056366382</v>
      </c>
      <c r="AY47" s="2" t="s">
        <v>519</v>
      </c>
      <c r="AZ47" s="3" t="s">
        <v>871</v>
      </c>
      <c r="BA47" s="1">
        <f t="shared" si="8"/>
        <v>1</v>
      </c>
      <c r="BB47" s="1">
        <f t="shared" si="9"/>
        <v>0.4983247527988886</v>
      </c>
      <c r="BC47" s="1">
        <f t="shared" si="10"/>
        <v>0.21966168178475118</v>
      </c>
      <c r="BD47" s="1">
        <f t="shared" si="11"/>
        <v>0.13164991419465555</v>
      </c>
      <c r="BE47" s="1">
        <f t="shared" si="12"/>
        <v>7.3465718721908962E-2</v>
      </c>
      <c r="BF47" s="1">
        <f t="shared" si="13"/>
        <v>7.6897932499795707E-2</v>
      </c>
    </row>
    <row r="48" spans="1:58" x14ac:dyDescent="0.25">
      <c r="A48">
        <v>2011</v>
      </c>
      <c r="B48" t="s">
        <v>101</v>
      </c>
      <c r="C48" t="s">
        <v>102</v>
      </c>
      <c r="D48">
        <v>61932</v>
      </c>
      <c r="E48">
        <v>36760</v>
      </c>
      <c r="F48">
        <v>13209</v>
      </c>
      <c r="G48">
        <v>3463</v>
      </c>
      <c r="H48">
        <v>3582</v>
      </c>
      <c r="I48">
        <v>4918</v>
      </c>
      <c r="J48">
        <v>12730</v>
      </c>
      <c r="K48">
        <v>7162</v>
      </c>
      <c r="L48">
        <v>3150</v>
      </c>
      <c r="M48">
        <v>837</v>
      </c>
      <c r="N48">
        <v>513</v>
      </c>
      <c r="O48">
        <v>1068</v>
      </c>
      <c r="AA48" s="1">
        <f t="shared" si="2"/>
        <v>1</v>
      </c>
      <c r="AB48" s="1">
        <f t="shared" si="3"/>
        <v>0.56260801256873527</v>
      </c>
      <c r="AC48" s="1">
        <f t="shared" si="4"/>
        <v>0.24744697564807541</v>
      </c>
      <c r="AD48" s="1">
        <f t="shared" si="5"/>
        <v>6.5750196386488616E-2</v>
      </c>
      <c r="AE48" s="1">
        <f t="shared" si="6"/>
        <v>4.0298507462686567E-2</v>
      </c>
      <c r="AF48" s="1">
        <f t="shared" si="7"/>
        <v>8.3896307934014133E-2</v>
      </c>
      <c r="AY48" s="2" t="s">
        <v>49</v>
      </c>
      <c r="AZ48" s="4" t="s">
        <v>872</v>
      </c>
      <c r="BA48" s="1">
        <f t="shared" si="8"/>
        <v>1</v>
      </c>
      <c r="BB48" s="1">
        <f t="shared" si="9"/>
        <v>0.66874409820585456</v>
      </c>
      <c r="BC48" s="1">
        <f t="shared" si="10"/>
        <v>0.12530689329556186</v>
      </c>
      <c r="BD48" s="1">
        <f t="shared" si="11"/>
        <v>8.2813975448536359E-2</v>
      </c>
      <c r="BE48" s="1">
        <f t="shared" si="12"/>
        <v>6.3078375826251185E-2</v>
      </c>
      <c r="BF48" s="1">
        <f t="shared" si="13"/>
        <v>6.0056657223796037E-2</v>
      </c>
    </row>
    <row r="49" spans="1:58" x14ac:dyDescent="0.25">
      <c r="A49">
        <v>2011</v>
      </c>
      <c r="B49" t="s">
        <v>103</v>
      </c>
      <c r="C49" t="s">
        <v>104</v>
      </c>
      <c r="D49">
        <v>197457</v>
      </c>
      <c r="E49">
        <v>135361</v>
      </c>
      <c r="F49">
        <v>22627</v>
      </c>
      <c r="G49">
        <v>11527</v>
      </c>
      <c r="H49">
        <v>12340</v>
      </c>
      <c r="I49">
        <v>15602</v>
      </c>
      <c r="J49">
        <v>52182</v>
      </c>
      <c r="K49">
        <v>35222</v>
      </c>
      <c r="L49">
        <v>6792</v>
      </c>
      <c r="M49">
        <v>3388</v>
      </c>
      <c r="N49">
        <v>2548</v>
      </c>
      <c r="O49">
        <v>4232</v>
      </c>
      <c r="AA49" s="1">
        <f t="shared" si="2"/>
        <v>1</v>
      </c>
      <c r="AB49" s="1">
        <f t="shared" si="3"/>
        <v>0.67498371085815034</v>
      </c>
      <c r="AC49" s="1">
        <f t="shared" si="4"/>
        <v>0.1301598252270898</v>
      </c>
      <c r="AD49" s="1">
        <f t="shared" si="5"/>
        <v>6.4926603043194975E-2</v>
      </c>
      <c r="AE49" s="1">
        <f t="shared" si="6"/>
        <v>4.8829098156452415E-2</v>
      </c>
      <c r="AF49" s="1">
        <f t="shared" si="7"/>
        <v>8.110076271511249E-2</v>
      </c>
      <c r="AY49" s="2" t="s">
        <v>321</v>
      </c>
      <c r="AZ49" s="3" t="s">
        <v>869</v>
      </c>
      <c r="BA49" s="1">
        <f t="shared" si="8"/>
        <v>1</v>
      </c>
      <c r="BB49" s="1">
        <f t="shared" si="9"/>
        <v>0.39319387153800828</v>
      </c>
      <c r="BC49" s="1">
        <f t="shared" si="10"/>
        <v>0.18429581614614024</v>
      </c>
      <c r="BD49" s="1">
        <f t="shared" si="11"/>
        <v>0.2551561579257513</v>
      </c>
      <c r="BE49" s="1">
        <f t="shared" si="12"/>
        <v>5.0383028874484384E-2</v>
      </c>
      <c r="BF49" s="1">
        <f t="shared" si="13"/>
        <v>0.1169711255156158</v>
      </c>
    </row>
    <row r="50" spans="1:58" x14ac:dyDescent="0.25">
      <c r="A50">
        <v>2011</v>
      </c>
      <c r="B50" t="s">
        <v>105</v>
      </c>
      <c r="C50" t="s">
        <v>106</v>
      </c>
      <c r="D50">
        <v>122709</v>
      </c>
      <c r="E50">
        <v>65558</v>
      </c>
      <c r="F50">
        <v>29245</v>
      </c>
      <c r="G50">
        <v>7930</v>
      </c>
      <c r="H50">
        <v>10380</v>
      </c>
      <c r="I50">
        <v>9596</v>
      </c>
      <c r="J50">
        <v>22222</v>
      </c>
      <c r="K50">
        <v>11907</v>
      </c>
      <c r="L50">
        <v>5590</v>
      </c>
      <c r="M50">
        <v>1729</v>
      </c>
      <c r="N50">
        <v>1196</v>
      </c>
      <c r="O50">
        <v>1800</v>
      </c>
      <c r="AA50" s="1">
        <f t="shared" si="2"/>
        <v>1</v>
      </c>
      <c r="AB50" s="1">
        <f t="shared" si="3"/>
        <v>0.53582035820358198</v>
      </c>
      <c r="AC50" s="1">
        <f t="shared" si="4"/>
        <v>0.25155251552515523</v>
      </c>
      <c r="AD50" s="1">
        <f t="shared" si="5"/>
        <v>7.7805778057780578E-2</v>
      </c>
      <c r="AE50" s="1">
        <f t="shared" si="6"/>
        <v>5.3820538205382053E-2</v>
      </c>
      <c r="AF50" s="1">
        <f t="shared" si="7"/>
        <v>8.1000810008100083E-2</v>
      </c>
      <c r="AY50" t="s">
        <v>295</v>
      </c>
      <c r="AZ50" s="4" t="s">
        <v>873</v>
      </c>
      <c r="BA50" s="1">
        <f t="shared" si="8"/>
        <v>1</v>
      </c>
      <c r="BB50" s="1">
        <f t="shared" si="9"/>
        <v>0.32296679742791279</v>
      </c>
      <c r="BC50" s="1">
        <f t="shared" si="10"/>
        <v>0.33392647713026247</v>
      </c>
      <c r="BD50" s="1">
        <f t="shared" si="11"/>
        <v>0.17790269745622195</v>
      </c>
      <c r="BE50" s="1">
        <f t="shared" si="12"/>
        <v>7.5747158976018122E-2</v>
      </c>
      <c r="BF50" s="1">
        <f t="shared" si="13"/>
        <v>8.9456869009584661E-2</v>
      </c>
    </row>
    <row r="51" spans="1:58" x14ac:dyDescent="0.25">
      <c r="A51">
        <v>2011</v>
      </c>
      <c r="B51" t="s">
        <v>107</v>
      </c>
      <c r="C51" t="s">
        <v>108</v>
      </c>
      <c r="D51">
        <v>78862</v>
      </c>
      <c r="E51">
        <v>45153</v>
      </c>
      <c r="F51">
        <v>17974</v>
      </c>
      <c r="G51">
        <v>5099</v>
      </c>
      <c r="H51">
        <v>5408</v>
      </c>
      <c r="I51">
        <v>5228</v>
      </c>
      <c r="J51">
        <v>15753</v>
      </c>
      <c r="K51">
        <v>8210</v>
      </c>
      <c r="L51">
        <v>4430</v>
      </c>
      <c r="M51">
        <v>1315</v>
      </c>
      <c r="N51">
        <v>705</v>
      </c>
      <c r="O51">
        <v>1093</v>
      </c>
      <c r="AA51" s="1">
        <f t="shared" si="2"/>
        <v>1</v>
      </c>
      <c r="AB51" s="1">
        <f t="shared" si="3"/>
        <v>0.52117057068494888</v>
      </c>
      <c r="AC51" s="1">
        <f t="shared" si="4"/>
        <v>0.28121627626483842</v>
      </c>
      <c r="AD51" s="1">
        <f t="shared" si="5"/>
        <v>8.3476163270488166E-2</v>
      </c>
      <c r="AE51" s="1">
        <f t="shared" si="6"/>
        <v>4.4753380308512662E-2</v>
      </c>
      <c r="AF51" s="1">
        <f t="shared" si="7"/>
        <v>6.9383609471211832E-2</v>
      </c>
      <c r="AY51" s="2" t="s">
        <v>179</v>
      </c>
      <c r="AZ51" s="3" t="s">
        <v>871</v>
      </c>
      <c r="BA51" s="1">
        <f t="shared" si="8"/>
        <v>1</v>
      </c>
      <c r="BB51" s="1">
        <f t="shared" si="9"/>
        <v>0.51413472558257989</v>
      </c>
      <c r="BC51" s="1">
        <f t="shared" si="10"/>
        <v>0.27397173054883484</v>
      </c>
      <c r="BD51" s="1">
        <f t="shared" si="11"/>
        <v>8.251623583343945E-2</v>
      </c>
      <c r="BE51" s="1">
        <f t="shared" si="12"/>
        <v>6.3860944861836244E-2</v>
      </c>
      <c r="BF51" s="1">
        <f t="shared" si="13"/>
        <v>6.5516363173309569E-2</v>
      </c>
    </row>
    <row r="52" spans="1:58" x14ac:dyDescent="0.25">
      <c r="A52">
        <v>2011</v>
      </c>
      <c r="B52" t="s">
        <v>109</v>
      </c>
      <c r="C52" t="s">
        <v>110</v>
      </c>
      <c r="D52">
        <v>140681</v>
      </c>
      <c r="E52">
        <v>84370</v>
      </c>
      <c r="F52">
        <v>25427</v>
      </c>
      <c r="G52">
        <v>8672</v>
      </c>
      <c r="H52">
        <v>11784</v>
      </c>
      <c r="I52">
        <v>10428</v>
      </c>
      <c r="J52">
        <v>27026</v>
      </c>
      <c r="K52">
        <v>16065</v>
      </c>
      <c r="L52">
        <v>5402</v>
      </c>
      <c r="M52">
        <v>2121</v>
      </c>
      <c r="N52">
        <v>1431</v>
      </c>
      <c r="O52">
        <v>2007</v>
      </c>
      <c r="AA52" s="1">
        <f t="shared" si="2"/>
        <v>1</v>
      </c>
      <c r="AB52" s="1">
        <f t="shared" si="3"/>
        <v>0.5944275882483534</v>
      </c>
      <c r="AC52" s="1">
        <f t="shared" si="4"/>
        <v>0.19988159550062903</v>
      </c>
      <c r="AD52" s="1">
        <f t="shared" si="5"/>
        <v>7.8479982239325091E-2</v>
      </c>
      <c r="AE52" s="1">
        <f t="shared" si="6"/>
        <v>5.2949012062458375E-2</v>
      </c>
      <c r="AF52" s="1">
        <f t="shared" si="7"/>
        <v>7.4261821949234072E-2</v>
      </c>
      <c r="AY52" s="2" t="s">
        <v>323</v>
      </c>
      <c r="AZ52" s="3" t="s">
        <v>871</v>
      </c>
      <c r="BA52" s="1">
        <f t="shared" si="8"/>
        <v>1</v>
      </c>
      <c r="BB52" s="1">
        <f t="shared" si="9"/>
        <v>0.37132067088748194</v>
      </c>
      <c r="BC52" s="1">
        <f t="shared" si="10"/>
        <v>0.22964567366433411</v>
      </c>
      <c r="BD52" s="1">
        <f t="shared" si="11"/>
        <v>0.2559702321448406</v>
      </c>
      <c r="BE52" s="1">
        <f t="shared" si="12"/>
        <v>6.1201821615017214E-2</v>
      </c>
      <c r="BF52" s="1">
        <f t="shared" si="13"/>
        <v>8.1861601688326111E-2</v>
      </c>
    </row>
    <row r="53" spans="1:58" x14ac:dyDescent="0.25">
      <c r="A53">
        <v>2011</v>
      </c>
      <c r="B53" t="s">
        <v>111</v>
      </c>
      <c r="C53" t="s">
        <v>112</v>
      </c>
      <c r="D53">
        <v>159885</v>
      </c>
      <c r="E53">
        <v>69013</v>
      </c>
      <c r="F53">
        <v>41748</v>
      </c>
      <c r="G53">
        <v>17753</v>
      </c>
      <c r="H53">
        <v>19401</v>
      </c>
      <c r="I53">
        <v>11970</v>
      </c>
      <c r="J53">
        <v>25585</v>
      </c>
      <c r="K53">
        <v>11026</v>
      </c>
      <c r="L53">
        <v>7472</v>
      </c>
      <c r="M53">
        <v>3226</v>
      </c>
      <c r="N53">
        <v>1907</v>
      </c>
      <c r="O53">
        <v>1954</v>
      </c>
      <c r="AA53" s="1">
        <f t="shared" si="2"/>
        <v>1</v>
      </c>
      <c r="AB53" s="1">
        <f t="shared" si="3"/>
        <v>0.43095563806918114</v>
      </c>
      <c r="AC53" s="1">
        <f t="shared" si="4"/>
        <v>0.29204612077389097</v>
      </c>
      <c r="AD53" s="1">
        <f t="shared" si="5"/>
        <v>0.12608950556966972</v>
      </c>
      <c r="AE53" s="1">
        <f t="shared" si="6"/>
        <v>7.453586085597029E-2</v>
      </c>
      <c r="AF53" s="1">
        <f t="shared" si="7"/>
        <v>7.6372874731287871E-2</v>
      </c>
      <c r="AY53" s="2" t="s">
        <v>639</v>
      </c>
      <c r="AZ53" s="3" t="s">
        <v>871</v>
      </c>
      <c r="BA53" s="1">
        <f t="shared" si="8"/>
        <v>1</v>
      </c>
      <c r="BB53" s="1">
        <f t="shared" si="9"/>
        <v>0.60690756638051502</v>
      </c>
      <c r="BC53" s="1">
        <f t="shared" si="10"/>
        <v>0.16663339322552739</v>
      </c>
      <c r="BD53" s="1">
        <f t="shared" si="11"/>
        <v>9.8289745125440878E-2</v>
      </c>
      <c r="BE53" s="1">
        <f t="shared" si="12"/>
        <v>6.3751913222865511E-2</v>
      </c>
      <c r="BF53" s="1">
        <f t="shared" si="13"/>
        <v>6.4417382045651159E-2</v>
      </c>
    </row>
    <row r="54" spans="1:58" x14ac:dyDescent="0.25">
      <c r="A54">
        <v>2011</v>
      </c>
      <c r="B54" t="s">
        <v>113</v>
      </c>
      <c r="C54" t="s">
        <v>114</v>
      </c>
      <c r="D54">
        <v>111269</v>
      </c>
      <c r="E54">
        <v>84251</v>
      </c>
      <c r="F54">
        <v>7747</v>
      </c>
      <c r="G54">
        <v>5818</v>
      </c>
      <c r="H54">
        <v>5742</v>
      </c>
      <c r="I54">
        <v>7711</v>
      </c>
      <c r="J54">
        <v>26598</v>
      </c>
      <c r="K54">
        <v>20018</v>
      </c>
      <c r="L54">
        <v>2049</v>
      </c>
      <c r="M54">
        <v>1700</v>
      </c>
      <c r="N54">
        <v>1043</v>
      </c>
      <c r="O54">
        <v>1788</v>
      </c>
      <c r="AA54" s="1">
        <f t="shared" si="2"/>
        <v>1</v>
      </c>
      <c r="AB54" s="1">
        <f t="shared" si="3"/>
        <v>0.75261297841942998</v>
      </c>
      <c r="AC54" s="1">
        <f t="shared" si="4"/>
        <v>7.7035867358448001E-2</v>
      </c>
      <c r="AD54" s="1">
        <f t="shared" si="5"/>
        <v>6.3914580043612307E-2</v>
      </c>
      <c r="AE54" s="1">
        <f t="shared" si="6"/>
        <v>3.9213474697345665E-2</v>
      </c>
      <c r="AF54" s="1">
        <f t="shared" si="7"/>
        <v>6.7223099481163992E-2</v>
      </c>
      <c r="AY54" s="2" t="s">
        <v>541</v>
      </c>
      <c r="AZ54" s="4" t="s">
        <v>872</v>
      </c>
      <c r="BA54" s="1">
        <f t="shared" si="8"/>
        <v>1</v>
      </c>
      <c r="BB54" s="1">
        <f t="shared" si="9"/>
        <v>0.46669566297999254</v>
      </c>
      <c r="BC54" s="1">
        <f t="shared" si="10"/>
        <v>0.25779793711942339</v>
      </c>
      <c r="BD54" s="1">
        <f t="shared" si="11"/>
        <v>0.13576488132223188</v>
      </c>
      <c r="BE54" s="1">
        <f t="shared" si="12"/>
        <v>6.853485771094818E-2</v>
      </c>
      <c r="BF54" s="1">
        <f t="shared" si="13"/>
        <v>7.1206660867404001E-2</v>
      </c>
    </row>
    <row r="55" spans="1:58" x14ac:dyDescent="0.25">
      <c r="A55">
        <v>2011</v>
      </c>
      <c r="B55" t="s">
        <v>115</v>
      </c>
      <c r="C55" t="s">
        <v>116</v>
      </c>
      <c r="D55">
        <v>71144</v>
      </c>
      <c r="E55">
        <v>48153</v>
      </c>
      <c r="F55">
        <v>7888</v>
      </c>
      <c r="G55">
        <v>4683</v>
      </c>
      <c r="H55">
        <v>4690</v>
      </c>
      <c r="I55">
        <v>5730</v>
      </c>
      <c r="J55">
        <v>13692</v>
      </c>
      <c r="K55">
        <v>9367</v>
      </c>
      <c r="L55">
        <v>1519</v>
      </c>
      <c r="M55">
        <v>1088</v>
      </c>
      <c r="N55">
        <v>664</v>
      </c>
      <c r="O55">
        <v>1054</v>
      </c>
      <c r="AA55" s="1">
        <f t="shared" si="2"/>
        <v>1</v>
      </c>
      <c r="AB55" s="1">
        <f t="shared" si="3"/>
        <v>0.68412211510371024</v>
      </c>
      <c r="AC55" s="1">
        <f t="shared" si="4"/>
        <v>0.11094069529652352</v>
      </c>
      <c r="AD55" s="1">
        <f t="shared" si="5"/>
        <v>7.9462459830557997E-2</v>
      </c>
      <c r="AE55" s="1">
        <f t="shared" si="6"/>
        <v>4.8495471808355242E-2</v>
      </c>
      <c r="AF55" s="1">
        <f t="shared" si="7"/>
        <v>7.6979257960853059E-2</v>
      </c>
      <c r="AY55" t="s">
        <v>37</v>
      </c>
      <c r="AZ55" s="4" t="s">
        <v>873</v>
      </c>
      <c r="BA55" s="1">
        <f t="shared" si="8"/>
        <v>1</v>
      </c>
      <c r="BB55" s="1">
        <f t="shared" si="9"/>
        <v>0.4718466382663456</v>
      </c>
      <c r="BC55" s="1">
        <f t="shared" si="10"/>
        <v>0.28712107180342039</v>
      </c>
      <c r="BD55" s="1">
        <f t="shared" si="11"/>
        <v>9.8413286411063783E-2</v>
      </c>
      <c r="BE55" s="1">
        <f t="shared" si="12"/>
        <v>7.3779094894116201E-2</v>
      </c>
      <c r="BF55" s="1">
        <f t="shared" si="13"/>
        <v>6.8839908625054028E-2</v>
      </c>
    </row>
    <row r="56" spans="1:58" x14ac:dyDescent="0.25">
      <c r="A56">
        <v>2011</v>
      </c>
      <c r="B56" t="s">
        <v>117</v>
      </c>
      <c r="C56" t="s">
        <v>118</v>
      </c>
      <c r="D56">
        <v>78459</v>
      </c>
      <c r="E56">
        <v>41176</v>
      </c>
      <c r="F56">
        <v>17092</v>
      </c>
      <c r="G56">
        <v>7930</v>
      </c>
      <c r="H56">
        <v>6960</v>
      </c>
      <c r="I56">
        <v>5301</v>
      </c>
      <c r="J56">
        <v>14949</v>
      </c>
      <c r="K56">
        <v>8219</v>
      </c>
      <c r="L56">
        <v>3248</v>
      </c>
      <c r="M56">
        <v>1695</v>
      </c>
      <c r="N56">
        <v>840</v>
      </c>
      <c r="O56">
        <v>947</v>
      </c>
      <c r="AA56" s="1">
        <f t="shared" si="2"/>
        <v>1</v>
      </c>
      <c r="AB56" s="1">
        <f t="shared" si="3"/>
        <v>0.54980266238544384</v>
      </c>
      <c r="AC56" s="1">
        <f t="shared" si="4"/>
        <v>0.21727205833166099</v>
      </c>
      <c r="AD56" s="1">
        <f t="shared" si="5"/>
        <v>0.11338551073650412</v>
      </c>
      <c r="AE56" s="1">
        <f t="shared" si="6"/>
        <v>5.6191049568533012E-2</v>
      </c>
      <c r="AF56" s="1">
        <f t="shared" si="7"/>
        <v>6.3348718977858057E-2</v>
      </c>
      <c r="AY56" t="s">
        <v>39</v>
      </c>
      <c r="AZ56" s="4" t="s">
        <v>872</v>
      </c>
      <c r="BA56" s="1">
        <f t="shared" si="8"/>
        <v>1</v>
      </c>
      <c r="BB56" s="1">
        <f t="shared" si="9"/>
        <v>0.47890818858560796</v>
      </c>
      <c r="BC56" s="1">
        <f t="shared" si="10"/>
        <v>0.28434765573984588</v>
      </c>
      <c r="BD56" s="1">
        <f t="shared" si="11"/>
        <v>0.10921379130207653</v>
      </c>
      <c r="BE56" s="1">
        <f t="shared" si="12"/>
        <v>6.4614078620869791E-2</v>
      </c>
      <c r="BF56" s="1">
        <f t="shared" si="13"/>
        <v>6.291628575159984E-2</v>
      </c>
    </row>
    <row r="57" spans="1:58" x14ac:dyDescent="0.25">
      <c r="A57">
        <v>2011</v>
      </c>
      <c r="B57" t="s">
        <v>119</v>
      </c>
      <c r="C57" t="s">
        <v>120</v>
      </c>
      <c r="D57">
        <v>99183</v>
      </c>
      <c r="E57">
        <v>61888</v>
      </c>
      <c r="F57">
        <v>10485</v>
      </c>
      <c r="G57">
        <v>11023</v>
      </c>
      <c r="H57">
        <v>9422</v>
      </c>
      <c r="I57">
        <v>6365</v>
      </c>
      <c r="J57">
        <v>22328</v>
      </c>
      <c r="K57">
        <v>14168</v>
      </c>
      <c r="L57">
        <v>2527</v>
      </c>
      <c r="M57">
        <v>2959</v>
      </c>
      <c r="N57">
        <v>1363</v>
      </c>
      <c r="O57">
        <v>1311</v>
      </c>
      <c r="AA57" s="1">
        <f t="shared" si="2"/>
        <v>1</v>
      </c>
      <c r="AB57" s="1">
        <f t="shared" si="3"/>
        <v>0.63453959154424933</v>
      </c>
      <c r="AC57" s="1">
        <f t="shared" si="4"/>
        <v>0.11317628090290219</v>
      </c>
      <c r="AD57" s="1">
        <f t="shared" si="5"/>
        <v>0.13252418487997134</v>
      </c>
      <c r="AE57" s="1">
        <f t="shared" si="6"/>
        <v>6.1044428520243638E-2</v>
      </c>
      <c r="AF57" s="1">
        <f t="shared" si="7"/>
        <v>5.8715514152633465E-2</v>
      </c>
      <c r="AY57" s="2" t="s">
        <v>165</v>
      </c>
      <c r="AZ57" s="3" t="s">
        <v>871</v>
      </c>
      <c r="BA57" s="1">
        <f t="shared" si="8"/>
        <v>1</v>
      </c>
      <c r="BB57" s="1">
        <f t="shared" si="9"/>
        <v>0.56776288227901128</v>
      </c>
      <c r="BC57" s="1">
        <f t="shared" si="10"/>
        <v>0.21240050272308336</v>
      </c>
      <c r="BD57" s="1">
        <f t="shared" si="11"/>
        <v>8.850020946795141E-2</v>
      </c>
      <c r="BE57" s="1">
        <f t="shared" si="12"/>
        <v>5.2890657729367407E-2</v>
      </c>
      <c r="BF57" s="1">
        <f t="shared" si="13"/>
        <v>7.844574780058651E-2</v>
      </c>
    </row>
    <row r="58" spans="1:58" x14ac:dyDescent="0.25">
      <c r="A58">
        <v>2011</v>
      </c>
      <c r="B58" t="s">
        <v>121</v>
      </c>
      <c r="C58" t="s">
        <v>122</v>
      </c>
      <c r="D58">
        <v>27916</v>
      </c>
      <c r="E58">
        <v>11571</v>
      </c>
      <c r="F58">
        <v>5772</v>
      </c>
      <c r="G58">
        <v>3551</v>
      </c>
      <c r="H58">
        <v>4751</v>
      </c>
      <c r="I58">
        <v>2271</v>
      </c>
      <c r="J58">
        <v>3981</v>
      </c>
      <c r="K58">
        <v>1822</v>
      </c>
      <c r="L58">
        <v>852</v>
      </c>
      <c r="M58">
        <v>511</v>
      </c>
      <c r="N58">
        <v>437</v>
      </c>
      <c r="O58">
        <v>359</v>
      </c>
      <c r="AA58" s="1">
        <f t="shared" si="2"/>
        <v>1</v>
      </c>
      <c r="AB58" s="1">
        <f t="shared" si="3"/>
        <v>0.4576739512685255</v>
      </c>
      <c r="AC58" s="1">
        <f t="shared" si="4"/>
        <v>0.21401657874905802</v>
      </c>
      <c r="AD58" s="1">
        <f t="shared" si="5"/>
        <v>0.12835970861592566</v>
      </c>
      <c r="AE58" s="1">
        <f t="shared" si="6"/>
        <v>0.10977141421753328</v>
      </c>
      <c r="AF58" s="1">
        <f t="shared" si="7"/>
        <v>9.0178347148957547E-2</v>
      </c>
      <c r="AY58" s="2" t="s">
        <v>577</v>
      </c>
      <c r="AZ58" s="3" t="s">
        <v>874</v>
      </c>
      <c r="BA58" s="1">
        <f t="shared" si="8"/>
        <v>1</v>
      </c>
      <c r="BB58" s="1">
        <f t="shared" si="9"/>
        <v>0.45231545162769371</v>
      </c>
      <c r="BC58" s="1">
        <f t="shared" si="10"/>
        <v>0.2347546996790463</v>
      </c>
      <c r="BD58" s="1">
        <f t="shared" si="11"/>
        <v>0.1155433287482806</v>
      </c>
      <c r="BE58" s="1">
        <f t="shared" si="12"/>
        <v>0.1025905547913801</v>
      </c>
      <c r="BF58" s="1">
        <f t="shared" si="13"/>
        <v>9.4795965153599268E-2</v>
      </c>
    </row>
    <row r="59" spans="1:58" x14ac:dyDescent="0.25">
      <c r="A59">
        <v>2011</v>
      </c>
      <c r="B59" t="s">
        <v>123</v>
      </c>
      <c r="C59" t="s">
        <v>124</v>
      </c>
      <c r="D59">
        <v>45714</v>
      </c>
      <c r="E59">
        <v>17388</v>
      </c>
      <c r="F59">
        <v>11725</v>
      </c>
      <c r="G59">
        <v>5675</v>
      </c>
      <c r="H59">
        <v>7526</v>
      </c>
      <c r="I59">
        <v>3400</v>
      </c>
      <c r="J59">
        <v>7037</v>
      </c>
      <c r="K59">
        <v>2980</v>
      </c>
      <c r="L59">
        <v>1820</v>
      </c>
      <c r="M59">
        <v>936</v>
      </c>
      <c r="N59">
        <v>751</v>
      </c>
      <c r="O59">
        <v>550</v>
      </c>
      <c r="AA59" s="1">
        <f t="shared" si="2"/>
        <v>1</v>
      </c>
      <c r="AB59" s="1">
        <f t="shared" si="3"/>
        <v>0.4234759130311212</v>
      </c>
      <c r="AC59" s="1">
        <f t="shared" si="4"/>
        <v>0.25863294017336935</v>
      </c>
      <c r="AD59" s="1">
        <f t="shared" si="5"/>
        <v>0.13301122637487567</v>
      </c>
      <c r="AE59" s="1">
        <f t="shared" si="6"/>
        <v>0.10672161432428592</v>
      </c>
      <c r="AF59" s="1">
        <f t="shared" si="7"/>
        <v>7.8158306096347871E-2</v>
      </c>
      <c r="AY59" s="2" t="s">
        <v>479</v>
      </c>
      <c r="AZ59" s="4" t="s">
        <v>872</v>
      </c>
      <c r="BA59" s="1">
        <f t="shared" si="8"/>
        <v>1</v>
      </c>
      <c r="BB59" s="1">
        <f t="shared" si="9"/>
        <v>0.29217984864223179</v>
      </c>
      <c r="BC59" s="1">
        <f t="shared" si="10"/>
        <v>0.29099272889152694</v>
      </c>
      <c r="BD59" s="1">
        <f t="shared" si="11"/>
        <v>0.21546223475293069</v>
      </c>
      <c r="BE59" s="1">
        <f t="shared" si="12"/>
        <v>9.4969580056388184E-2</v>
      </c>
      <c r="BF59" s="1">
        <f t="shared" si="13"/>
        <v>0.10639560765692239</v>
      </c>
    </row>
    <row r="60" spans="1:58" x14ac:dyDescent="0.25">
      <c r="A60">
        <v>2011</v>
      </c>
      <c r="B60" t="s">
        <v>125</v>
      </c>
      <c r="C60" t="s">
        <v>126</v>
      </c>
      <c r="D60">
        <v>82088</v>
      </c>
      <c r="E60">
        <v>38510</v>
      </c>
      <c r="F60">
        <v>18573</v>
      </c>
      <c r="G60">
        <v>6748</v>
      </c>
      <c r="H60">
        <v>12446</v>
      </c>
      <c r="I60">
        <v>5811</v>
      </c>
      <c r="J60">
        <v>14452</v>
      </c>
      <c r="K60">
        <v>7621</v>
      </c>
      <c r="L60">
        <v>3377</v>
      </c>
      <c r="M60">
        <v>1133</v>
      </c>
      <c r="N60">
        <v>1336</v>
      </c>
      <c r="O60">
        <v>985</v>
      </c>
      <c r="AA60" s="1">
        <f t="shared" si="2"/>
        <v>1</v>
      </c>
      <c r="AB60" s="1">
        <f t="shared" si="3"/>
        <v>0.52733185718239695</v>
      </c>
      <c r="AC60" s="1">
        <f t="shared" si="4"/>
        <v>0.23367008026570718</v>
      </c>
      <c r="AD60" s="1">
        <f t="shared" si="5"/>
        <v>7.8397453639634657E-2</v>
      </c>
      <c r="AE60" s="1">
        <f t="shared" si="6"/>
        <v>9.2443952394132306E-2</v>
      </c>
      <c r="AF60" s="1">
        <f t="shared" si="7"/>
        <v>6.815665651812898E-2</v>
      </c>
      <c r="AY60" s="2" t="s">
        <v>79</v>
      </c>
      <c r="AZ60" s="4" t="s">
        <v>872</v>
      </c>
      <c r="BA60" s="1">
        <f t="shared" si="8"/>
        <v>1</v>
      </c>
      <c r="BB60" s="1">
        <f t="shared" si="9"/>
        <v>0.45557287607170693</v>
      </c>
      <c r="BC60" s="1">
        <f t="shared" si="10"/>
        <v>0.29559625876851131</v>
      </c>
      <c r="BD60" s="1">
        <f t="shared" si="11"/>
        <v>0.1054169914263445</v>
      </c>
      <c r="BE60" s="1">
        <f t="shared" si="12"/>
        <v>7.5311769290724861E-2</v>
      </c>
      <c r="BF60" s="1">
        <f t="shared" si="13"/>
        <v>6.8102104442712391E-2</v>
      </c>
    </row>
    <row r="61" spans="1:58" x14ac:dyDescent="0.25">
      <c r="A61">
        <v>2011</v>
      </c>
      <c r="B61" t="s">
        <v>127</v>
      </c>
      <c r="C61" t="s">
        <v>128</v>
      </c>
      <c r="D61">
        <v>28015</v>
      </c>
      <c r="E61">
        <v>12677</v>
      </c>
      <c r="F61">
        <v>4979</v>
      </c>
      <c r="G61">
        <v>3258</v>
      </c>
      <c r="H61">
        <v>5034</v>
      </c>
      <c r="I61">
        <v>2067</v>
      </c>
      <c r="J61">
        <v>5228</v>
      </c>
      <c r="K61">
        <v>2829</v>
      </c>
      <c r="L61">
        <v>892</v>
      </c>
      <c r="M61">
        <v>522</v>
      </c>
      <c r="N61">
        <v>623</v>
      </c>
      <c r="O61">
        <v>362</v>
      </c>
      <c r="AA61" s="1">
        <f t="shared" si="2"/>
        <v>1</v>
      </c>
      <c r="AB61" s="1">
        <f t="shared" si="3"/>
        <v>0.54112471308339705</v>
      </c>
      <c r="AC61" s="1">
        <f t="shared" si="4"/>
        <v>0.17061973986228002</v>
      </c>
      <c r="AD61" s="1">
        <f t="shared" si="5"/>
        <v>9.9846977811782714E-2</v>
      </c>
      <c r="AE61" s="1">
        <f t="shared" si="6"/>
        <v>0.11916602907421577</v>
      </c>
      <c r="AF61" s="1">
        <f t="shared" si="7"/>
        <v>6.9242540168324401E-2</v>
      </c>
      <c r="AY61" s="2" t="s">
        <v>627</v>
      </c>
      <c r="AZ61" s="3" t="s">
        <v>869</v>
      </c>
      <c r="BA61" s="1">
        <f t="shared" si="8"/>
        <v>1</v>
      </c>
      <c r="BB61" s="1">
        <f t="shared" si="9"/>
        <v>0.53049159925326694</v>
      </c>
      <c r="BC61" s="1">
        <f t="shared" si="10"/>
        <v>0.21126322339763534</v>
      </c>
      <c r="BD61" s="1">
        <f t="shared" si="11"/>
        <v>9.1163658991910396E-2</v>
      </c>
      <c r="BE61" s="1">
        <f t="shared" si="12"/>
        <v>7.6540136901057876E-2</v>
      </c>
      <c r="BF61" s="1">
        <f t="shared" si="13"/>
        <v>9.054138145612943E-2</v>
      </c>
    </row>
    <row r="62" spans="1:58" x14ac:dyDescent="0.25">
      <c r="A62">
        <v>2011</v>
      </c>
      <c r="B62" t="s">
        <v>129</v>
      </c>
      <c r="C62" t="s">
        <v>130</v>
      </c>
      <c r="D62">
        <v>25818</v>
      </c>
      <c r="E62">
        <v>9011</v>
      </c>
      <c r="F62">
        <v>6171</v>
      </c>
      <c r="G62">
        <v>3303</v>
      </c>
      <c r="H62">
        <v>5283</v>
      </c>
      <c r="I62">
        <v>2050</v>
      </c>
      <c r="J62">
        <v>3603</v>
      </c>
      <c r="K62">
        <v>1392</v>
      </c>
      <c r="L62">
        <v>944</v>
      </c>
      <c r="M62">
        <v>504</v>
      </c>
      <c r="N62">
        <v>467</v>
      </c>
      <c r="O62">
        <v>296</v>
      </c>
      <c r="AA62" s="1">
        <f t="shared" si="2"/>
        <v>1</v>
      </c>
      <c r="AB62" s="1">
        <f t="shared" si="3"/>
        <v>0.38634471273938387</v>
      </c>
      <c r="AC62" s="1">
        <f t="shared" si="4"/>
        <v>0.26200388565084654</v>
      </c>
      <c r="AD62" s="1">
        <f t="shared" si="5"/>
        <v>0.1398834304746045</v>
      </c>
      <c r="AE62" s="1">
        <f t="shared" si="6"/>
        <v>0.12961421038023868</v>
      </c>
      <c r="AF62" s="1">
        <f t="shared" si="7"/>
        <v>8.2153760754926447E-2</v>
      </c>
      <c r="AY62" s="2" t="s">
        <v>389</v>
      </c>
      <c r="AZ62" s="3" t="s">
        <v>870</v>
      </c>
      <c r="BA62" s="1">
        <f t="shared" si="8"/>
        <v>1</v>
      </c>
      <c r="BB62" s="1">
        <f t="shared" si="9"/>
        <v>0.81493299298021693</v>
      </c>
      <c r="BC62" s="1">
        <f t="shared" si="10"/>
        <v>4.0842373962986601E-2</v>
      </c>
      <c r="BD62" s="1">
        <f t="shared" si="11"/>
        <v>2.0421186981493301E-2</v>
      </c>
      <c r="BE62" s="1">
        <f t="shared" si="12"/>
        <v>7.8493937460114863E-2</v>
      </c>
      <c r="BF62" s="1">
        <f t="shared" si="13"/>
        <v>4.530950861518826E-2</v>
      </c>
    </row>
    <row r="63" spans="1:58" x14ac:dyDescent="0.25">
      <c r="A63">
        <v>2011</v>
      </c>
      <c r="B63" t="s">
        <v>131</v>
      </c>
      <c r="C63" t="s">
        <v>132</v>
      </c>
      <c r="D63">
        <v>48747</v>
      </c>
      <c r="E63">
        <v>27819</v>
      </c>
      <c r="F63">
        <v>5811</v>
      </c>
      <c r="G63">
        <v>4617</v>
      </c>
      <c r="H63">
        <v>6606</v>
      </c>
      <c r="I63">
        <v>3894</v>
      </c>
      <c r="J63">
        <v>7907</v>
      </c>
      <c r="K63">
        <v>4816</v>
      </c>
      <c r="L63">
        <v>1009</v>
      </c>
      <c r="M63">
        <v>804</v>
      </c>
      <c r="N63">
        <v>657</v>
      </c>
      <c r="O63">
        <v>621</v>
      </c>
      <c r="AA63" s="1">
        <f t="shared" si="2"/>
        <v>1</v>
      </c>
      <c r="AB63" s="1">
        <f t="shared" si="3"/>
        <v>0.60908056152776024</v>
      </c>
      <c r="AC63" s="1">
        <f t="shared" si="4"/>
        <v>0.12760844821044645</v>
      </c>
      <c r="AD63" s="1">
        <f t="shared" si="5"/>
        <v>0.10168205387631213</v>
      </c>
      <c r="AE63" s="1">
        <f t="shared" si="6"/>
        <v>8.3090932085493868E-2</v>
      </c>
      <c r="AF63" s="1">
        <f t="shared" si="7"/>
        <v>7.8538004299987349E-2</v>
      </c>
      <c r="AY63" s="2" t="s">
        <v>325</v>
      </c>
      <c r="AZ63" s="4" t="s">
        <v>872</v>
      </c>
      <c r="BA63" s="1">
        <f t="shared" si="8"/>
        <v>1</v>
      </c>
      <c r="BB63" s="1">
        <f t="shared" si="9"/>
        <v>0.530087178396768</v>
      </c>
      <c r="BC63" s="1">
        <f t="shared" si="10"/>
        <v>0.169413140548586</v>
      </c>
      <c r="BD63" s="1">
        <f t="shared" si="11"/>
        <v>0.15623006591537317</v>
      </c>
      <c r="BE63" s="1">
        <f t="shared" si="12"/>
        <v>6.4586434190941955E-2</v>
      </c>
      <c r="BF63" s="1">
        <f t="shared" si="13"/>
        <v>7.9683180948330851E-2</v>
      </c>
    </row>
    <row r="64" spans="1:58" x14ac:dyDescent="0.25">
      <c r="A64">
        <v>2011</v>
      </c>
      <c r="B64" t="s">
        <v>133</v>
      </c>
      <c r="C64" t="s">
        <v>134</v>
      </c>
      <c r="D64">
        <v>43495</v>
      </c>
      <c r="E64">
        <v>14361</v>
      </c>
      <c r="F64">
        <v>15294</v>
      </c>
      <c r="G64">
        <v>5644</v>
      </c>
      <c r="H64">
        <v>5230</v>
      </c>
      <c r="I64">
        <v>2966</v>
      </c>
      <c r="J64">
        <v>7484</v>
      </c>
      <c r="K64">
        <v>2234</v>
      </c>
      <c r="L64">
        <v>3074</v>
      </c>
      <c r="M64">
        <v>1091</v>
      </c>
      <c r="N64">
        <v>557</v>
      </c>
      <c r="O64">
        <v>528</v>
      </c>
      <c r="AA64" s="1">
        <f t="shared" si="2"/>
        <v>1</v>
      </c>
      <c r="AB64" s="1">
        <f t="shared" si="3"/>
        <v>0.29850347407803313</v>
      </c>
      <c r="AC64" s="1">
        <f t="shared" si="4"/>
        <v>0.41074291822554782</v>
      </c>
      <c r="AD64" s="1">
        <f t="shared" si="5"/>
        <v>0.14577765900587922</v>
      </c>
      <c r="AE64" s="1">
        <f t="shared" si="6"/>
        <v>7.4425440940673437E-2</v>
      </c>
      <c r="AF64" s="1">
        <f t="shared" si="7"/>
        <v>7.0550507749866376E-2</v>
      </c>
      <c r="AY64" s="2" t="s">
        <v>51</v>
      </c>
      <c r="AZ64" s="3" t="s">
        <v>874</v>
      </c>
      <c r="BA64" s="1">
        <f t="shared" si="8"/>
        <v>1</v>
      </c>
      <c r="BB64" s="1">
        <f t="shared" si="9"/>
        <v>0.47151898734177217</v>
      </c>
      <c r="BC64" s="1">
        <f t="shared" si="10"/>
        <v>0.33894070619586941</v>
      </c>
      <c r="BD64" s="1">
        <f t="shared" si="11"/>
        <v>7.2285143237841437E-2</v>
      </c>
      <c r="BE64" s="1">
        <f t="shared" si="12"/>
        <v>5.7295136575616253E-2</v>
      </c>
      <c r="BF64" s="1">
        <f t="shared" si="13"/>
        <v>5.9960026648900731E-2</v>
      </c>
    </row>
    <row r="65" spans="1:58" x14ac:dyDescent="0.25">
      <c r="A65">
        <v>2011</v>
      </c>
      <c r="B65" t="s">
        <v>135</v>
      </c>
      <c r="C65" t="s">
        <v>136</v>
      </c>
      <c r="D65">
        <v>104015</v>
      </c>
      <c r="E65">
        <v>54497</v>
      </c>
      <c r="F65">
        <v>27032</v>
      </c>
      <c r="G65">
        <v>6064</v>
      </c>
      <c r="H65">
        <v>8066</v>
      </c>
      <c r="I65">
        <v>8356</v>
      </c>
      <c r="J65">
        <v>20930</v>
      </c>
      <c r="K65">
        <v>10490</v>
      </c>
      <c r="L65">
        <v>6214</v>
      </c>
      <c r="M65">
        <v>1411</v>
      </c>
      <c r="N65">
        <v>1074</v>
      </c>
      <c r="O65">
        <v>1741</v>
      </c>
      <c r="AA65" s="1">
        <f t="shared" si="2"/>
        <v>1</v>
      </c>
      <c r="AB65" s="1">
        <f t="shared" si="3"/>
        <v>0.50119445771619686</v>
      </c>
      <c r="AC65" s="1">
        <f t="shared" si="4"/>
        <v>0.29689440993788818</v>
      </c>
      <c r="AD65" s="1">
        <f t="shared" si="5"/>
        <v>6.7415193502150028E-2</v>
      </c>
      <c r="AE65" s="1">
        <f t="shared" si="6"/>
        <v>5.1313903487816531E-2</v>
      </c>
      <c r="AF65" s="1">
        <f t="shared" si="7"/>
        <v>8.3182035355948397E-2</v>
      </c>
      <c r="AY65" s="2" t="s">
        <v>205</v>
      </c>
      <c r="AZ65" s="3" t="s">
        <v>871</v>
      </c>
      <c r="BA65" s="1">
        <f t="shared" si="8"/>
        <v>1</v>
      </c>
      <c r="BB65" s="1">
        <f t="shared" si="9"/>
        <v>0.65651045224757476</v>
      </c>
      <c r="BC65" s="1">
        <f t="shared" si="10"/>
        <v>0.13786036343762809</v>
      </c>
      <c r="BD65" s="1">
        <f t="shared" si="11"/>
        <v>9.8783986883454022E-2</v>
      </c>
      <c r="BE65" s="1">
        <f t="shared" si="12"/>
        <v>4.5907910916791909E-2</v>
      </c>
      <c r="BF65" s="1">
        <f t="shared" si="13"/>
        <v>6.0937286514551166E-2</v>
      </c>
    </row>
    <row r="66" spans="1:58" x14ac:dyDescent="0.25">
      <c r="A66">
        <v>2011</v>
      </c>
      <c r="B66" t="s">
        <v>137</v>
      </c>
      <c r="C66" t="s">
        <v>138</v>
      </c>
      <c r="D66">
        <v>134460</v>
      </c>
      <c r="E66">
        <v>72796</v>
      </c>
      <c r="F66">
        <v>27651</v>
      </c>
      <c r="G66">
        <v>11924</v>
      </c>
      <c r="H66">
        <v>11250</v>
      </c>
      <c r="I66">
        <v>10839</v>
      </c>
      <c r="J66">
        <v>27795</v>
      </c>
      <c r="K66">
        <v>14724</v>
      </c>
      <c r="L66">
        <v>6201</v>
      </c>
      <c r="M66">
        <v>2828</v>
      </c>
      <c r="N66">
        <v>1620</v>
      </c>
      <c r="O66">
        <v>2422</v>
      </c>
      <c r="AA66" s="1">
        <f t="shared" si="2"/>
        <v>1</v>
      </c>
      <c r="AB66" s="1">
        <f t="shared" si="3"/>
        <v>0.52973556395035082</v>
      </c>
      <c r="AC66" s="1">
        <f t="shared" si="4"/>
        <v>0.22309767943874798</v>
      </c>
      <c r="AD66" s="1">
        <f t="shared" si="5"/>
        <v>0.10174491815074654</v>
      </c>
      <c r="AE66" s="1">
        <f t="shared" si="6"/>
        <v>5.8283864004317322E-2</v>
      </c>
      <c r="AF66" s="1">
        <f t="shared" si="7"/>
        <v>8.7137974455837375E-2</v>
      </c>
      <c r="AY66" t="s">
        <v>593</v>
      </c>
      <c r="AZ66" s="4" t="s">
        <v>874</v>
      </c>
      <c r="BA66" s="1">
        <f t="shared" si="8"/>
        <v>1</v>
      </c>
      <c r="BB66" s="1">
        <f t="shared" si="9"/>
        <v>0.45491033705755329</v>
      </c>
      <c r="BC66" s="1">
        <f t="shared" si="10"/>
        <v>0.25734672800675995</v>
      </c>
      <c r="BD66" s="1">
        <f t="shared" si="11"/>
        <v>8.5250211247770158E-2</v>
      </c>
      <c r="BE66" s="1">
        <f t="shared" si="12"/>
        <v>0.10158670547366444</v>
      </c>
      <c r="BF66" s="1">
        <f t="shared" si="13"/>
        <v>0.10090601821425219</v>
      </c>
    </row>
    <row r="67" spans="1:58" x14ac:dyDescent="0.25">
      <c r="A67">
        <v>2011</v>
      </c>
      <c r="B67" t="s">
        <v>139</v>
      </c>
      <c r="C67" t="s">
        <v>140</v>
      </c>
      <c r="D67">
        <v>115323</v>
      </c>
      <c r="E67">
        <v>64687</v>
      </c>
      <c r="F67">
        <v>25113</v>
      </c>
      <c r="G67">
        <v>7719</v>
      </c>
      <c r="H67">
        <v>8876</v>
      </c>
      <c r="I67">
        <v>8928</v>
      </c>
      <c r="J67">
        <v>22342</v>
      </c>
      <c r="K67">
        <v>12001</v>
      </c>
      <c r="L67">
        <v>5497</v>
      </c>
      <c r="M67">
        <v>1737</v>
      </c>
      <c r="N67">
        <v>1193</v>
      </c>
      <c r="O67">
        <v>1914</v>
      </c>
      <c r="AA67" s="1">
        <f t="shared" ref="AA67:AA130" si="14">J67/$J67</f>
        <v>1</v>
      </c>
      <c r="AB67" s="1">
        <f t="shared" ref="AB67:AB130" si="15">K67/$J67</f>
        <v>0.53714976277862325</v>
      </c>
      <c r="AC67" s="1">
        <f t="shared" ref="AC67:AC130" si="16">L67/$J67</f>
        <v>0.24603885059529138</v>
      </c>
      <c r="AD67" s="1">
        <f t="shared" ref="AD67:AD130" si="17">M67/$J67</f>
        <v>7.7745949333094616E-2</v>
      </c>
      <c r="AE67" s="1">
        <f t="shared" ref="AE67:AE130" si="18">N67/$J67</f>
        <v>5.3397189150478919E-2</v>
      </c>
      <c r="AF67" s="1">
        <f t="shared" ref="AF67:AF130" si="19">O67/$J67</f>
        <v>8.5668248142511866E-2</v>
      </c>
      <c r="AY67" s="2" t="s">
        <v>641</v>
      </c>
      <c r="AZ67" s="3" t="s">
        <v>874</v>
      </c>
      <c r="BA67" s="1">
        <f t="shared" ref="BA67:BA130" si="20">IFERROR(VLOOKUP($AY67,$B$2:$AF$376,26,FALSE),"")</f>
        <v>1</v>
      </c>
      <c r="BB67" s="1">
        <f t="shared" ref="BB67:BB130" si="21">IFERROR(VLOOKUP($AY67,$B$2:$AF$376,27,FALSE),"")</f>
        <v>0.37965007643961268</v>
      </c>
      <c r="BC67" s="1">
        <f t="shared" ref="BC67:BC130" si="22">IFERROR(VLOOKUP($AY67,$B$2:$AF$376,28,FALSE),"")</f>
        <v>0.2712756922031595</v>
      </c>
      <c r="BD67" s="1">
        <f t="shared" ref="BD67:BD130" si="23">IFERROR(VLOOKUP($AY67,$B$2:$AF$376,29,FALSE),"")</f>
        <v>0.13300492610837439</v>
      </c>
      <c r="BE67" s="1">
        <f t="shared" ref="BE67:BE130" si="24">IFERROR(VLOOKUP($AY67,$B$2:$AF$376,30,FALSE),"")</f>
        <v>0.12824868354000341</v>
      </c>
      <c r="BF67" s="1">
        <f t="shared" ref="BF67:BF130" si="25">IFERROR(VLOOKUP($AY67,$B$2:$AF$376,31,FALSE),"")</f>
        <v>8.7820621708850008E-2</v>
      </c>
    </row>
    <row r="68" spans="1:58" x14ac:dyDescent="0.25">
      <c r="A68">
        <v>2011</v>
      </c>
      <c r="B68" t="s">
        <v>141</v>
      </c>
      <c r="C68" t="s">
        <v>142</v>
      </c>
      <c r="D68">
        <v>245255</v>
      </c>
      <c r="E68">
        <v>159863</v>
      </c>
      <c r="F68">
        <v>28764</v>
      </c>
      <c r="G68">
        <v>18525</v>
      </c>
      <c r="H68">
        <v>18778</v>
      </c>
      <c r="I68">
        <v>19325</v>
      </c>
      <c r="J68">
        <v>55890</v>
      </c>
      <c r="K68">
        <v>36429</v>
      </c>
      <c r="L68">
        <v>7153</v>
      </c>
      <c r="M68">
        <v>4701</v>
      </c>
      <c r="N68">
        <v>2997</v>
      </c>
      <c r="O68">
        <v>4610</v>
      </c>
      <c r="AA68" s="1">
        <f t="shared" si="14"/>
        <v>1</v>
      </c>
      <c r="AB68" s="1">
        <f t="shared" si="15"/>
        <v>0.65179817498658077</v>
      </c>
      <c r="AC68" s="1">
        <f t="shared" si="16"/>
        <v>0.12798353909465021</v>
      </c>
      <c r="AD68" s="1">
        <f t="shared" si="17"/>
        <v>8.4111647879763815E-2</v>
      </c>
      <c r="AE68" s="1">
        <f t="shared" si="18"/>
        <v>5.3623188405797099E-2</v>
      </c>
      <c r="AF68" s="1">
        <f t="shared" si="19"/>
        <v>8.2483449633208084E-2</v>
      </c>
      <c r="AY68" s="2" t="s">
        <v>269</v>
      </c>
      <c r="AZ68" s="3" t="s">
        <v>869</v>
      </c>
      <c r="BA68" s="1">
        <f t="shared" si="20"/>
        <v>1</v>
      </c>
      <c r="BB68" s="1">
        <f t="shared" si="21"/>
        <v>0.6143676282717847</v>
      </c>
      <c r="BC68" s="1">
        <f t="shared" si="22"/>
        <v>0.18999376095546511</v>
      </c>
      <c r="BD68" s="1">
        <f t="shared" si="23"/>
        <v>7.1184527169553466E-2</v>
      </c>
      <c r="BE68" s="1">
        <f t="shared" si="24"/>
        <v>5.5052140586470184E-2</v>
      </c>
      <c r="BF68" s="1">
        <f t="shared" si="25"/>
        <v>6.9401943016726586E-2</v>
      </c>
    </row>
    <row r="69" spans="1:58" x14ac:dyDescent="0.25">
      <c r="A69">
        <v>2011</v>
      </c>
      <c r="B69" t="s">
        <v>143</v>
      </c>
      <c r="C69" t="s">
        <v>144</v>
      </c>
      <c r="D69">
        <v>219947</v>
      </c>
      <c r="E69">
        <v>131700</v>
      </c>
      <c r="F69">
        <v>43869</v>
      </c>
      <c r="G69">
        <v>9346</v>
      </c>
      <c r="H69">
        <v>19562</v>
      </c>
      <c r="I69">
        <v>15470</v>
      </c>
      <c r="J69">
        <v>52620</v>
      </c>
      <c r="K69">
        <v>31094</v>
      </c>
      <c r="L69">
        <v>11707</v>
      </c>
      <c r="M69">
        <v>2465</v>
      </c>
      <c r="N69">
        <v>3314</v>
      </c>
      <c r="O69">
        <v>4040</v>
      </c>
      <c r="AA69" s="1">
        <f t="shared" si="14"/>
        <v>1</v>
      </c>
      <c r="AB69" s="1">
        <f t="shared" si="15"/>
        <v>0.59091600152033452</v>
      </c>
      <c r="AC69" s="1">
        <f t="shared" si="16"/>
        <v>0.22248194602812618</v>
      </c>
      <c r="AD69" s="1">
        <f t="shared" si="17"/>
        <v>4.684530596731281E-2</v>
      </c>
      <c r="AE69" s="1">
        <f t="shared" si="18"/>
        <v>6.297985556822501E-2</v>
      </c>
      <c r="AF69" s="1">
        <f t="shared" si="19"/>
        <v>7.6776890916001525E-2</v>
      </c>
      <c r="AY69" s="2" t="s">
        <v>121</v>
      </c>
      <c r="AZ69" s="3" t="s">
        <v>874</v>
      </c>
      <c r="BA69" s="1">
        <f t="shared" si="20"/>
        <v>1</v>
      </c>
      <c r="BB69" s="1">
        <f t="shared" si="21"/>
        <v>0.4576739512685255</v>
      </c>
      <c r="BC69" s="1">
        <f t="shared" si="22"/>
        <v>0.21401657874905802</v>
      </c>
      <c r="BD69" s="1">
        <f t="shared" si="23"/>
        <v>0.12835970861592566</v>
      </c>
      <c r="BE69" s="1">
        <f t="shared" si="24"/>
        <v>0.10977141421753328</v>
      </c>
      <c r="BF69" s="1">
        <f t="shared" si="25"/>
        <v>9.0178347148957547E-2</v>
      </c>
    </row>
    <row r="70" spans="1:58" x14ac:dyDescent="0.25">
      <c r="A70">
        <v>2011</v>
      </c>
      <c r="B70" t="s">
        <v>145</v>
      </c>
      <c r="C70" t="s">
        <v>146</v>
      </c>
      <c r="D70">
        <v>97063</v>
      </c>
      <c r="E70">
        <v>57655</v>
      </c>
      <c r="F70">
        <v>18182</v>
      </c>
      <c r="G70">
        <v>4890</v>
      </c>
      <c r="H70">
        <v>9624</v>
      </c>
      <c r="I70">
        <v>6712</v>
      </c>
      <c r="J70">
        <v>18945</v>
      </c>
      <c r="K70">
        <v>11132</v>
      </c>
      <c r="L70">
        <v>4087</v>
      </c>
      <c r="M70">
        <v>1033</v>
      </c>
      <c r="N70">
        <v>1270</v>
      </c>
      <c r="O70">
        <v>1423</v>
      </c>
      <c r="AA70" s="1">
        <f t="shared" si="14"/>
        <v>1</v>
      </c>
      <c r="AB70" s="1">
        <f t="shared" si="15"/>
        <v>0.58759567168118232</v>
      </c>
      <c r="AC70" s="1">
        <f t="shared" si="16"/>
        <v>0.21572974399577724</v>
      </c>
      <c r="AD70" s="1">
        <f t="shared" si="17"/>
        <v>5.4526260226972816E-2</v>
      </c>
      <c r="AE70" s="1">
        <f t="shared" si="18"/>
        <v>6.7036157297439961E-2</v>
      </c>
      <c r="AF70" s="1">
        <f t="shared" si="19"/>
        <v>7.5112166798627603E-2</v>
      </c>
      <c r="AY70" s="2" t="s">
        <v>579</v>
      </c>
      <c r="AZ70" s="3" t="s">
        <v>871</v>
      </c>
      <c r="BA70" s="1">
        <f t="shared" si="20"/>
        <v>1</v>
      </c>
      <c r="BB70" s="1">
        <f t="shared" si="21"/>
        <v>0.57937419747246066</v>
      </c>
      <c r="BC70" s="1">
        <f t="shared" si="22"/>
        <v>0.15766709468135434</v>
      </c>
      <c r="BD70" s="1">
        <f t="shared" si="23"/>
        <v>0.14678651077921201</v>
      </c>
      <c r="BE70" s="1">
        <f t="shared" si="24"/>
        <v>4.527944853686558E-2</v>
      </c>
      <c r="BF70" s="1">
        <f t="shared" si="25"/>
        <v>7.0892748530107449E-2</v>
      </c>
    </row>
    <row r="71" spans="1:58" x14ac:dyDescent="0.25">
      <c r="A71">
        <v>2011</v>
      </c>
      <c r="B71" t="s">
        <v>147</v>
      </c>
      <c r="C71" t="s">
        <v>148</v>
      </c>
      <c r="D71">
        <v>193183</v>
      </c>
      <c r="E71">
        <v>109409</v>
      </c>
      <c r="F71">
        <v>42521</v>
      </c>
      <c r="G71">
        <v>10032</v>
      </c>
      <c r="H71">
        <v>17926</v>
      </c>
      <c r="I71">
        <v>13295</v>
      </c>
      <c r="J71">
        <v>40805</v>
      </c>
      <c r="K71">
        <v>22296</v>
      </c>
      <c r="L71">
        <v>10587</v>
      </c>
      <c r="M71">
        <v>2453</v>
      </c>
      <c r="N71">
        <v>2583</v>
      </c>
      <c r="O71">
        <v>2886</v>
      </c>
      <c r="AA71" s="1">
        <f t="shared" si="14"/>
        <v>1</v>
      </c>
      <c r="AB71" s="1">
        <f t="shared" si="15"/>
        <v>0.54640362700649425</v>
      </c>
      <c r="AC71" s="1">
        <f t="shared" si="16"/>
        <v>0.25945349834579096</v>
      </c>
      <c r="AD71" s="1">
        <f t="shared" si="17"/>
        <v>6.0115181962994729E-2</v>
      </c>
      <c r="AE71" s="1">
        <f t="shared" si="18"/>
        <v>6.330106604582772E-2</v>
      </c>
      <c r="AF71" s="1">
        <f t="shared" si="19"/>
        <v>7.0726626638892287E-2</v>
      </c>
      <c r="AY71" s="2" t="s">
        <v>425</v>
      </c>
      <c r="AZ71" s="3" t="s">
        <v>870</v>
      </c>
      <c r="BA71" s="1">
        <f t="shared" si="20"/>
        <v>1</v>
      </c>
      <c r="BB71" s="1">
        <f t="shared" si="21"/>
        <v>0.38882132941743341</v>
      </c>
      <c r="BC71" s="1">
        <f t="shared" si="22"/>
        <v>0.39607186288231649</v>
      </c>
      <c r="BD71" s="1">
        <f t="shared" si="23"/>
        <v>3.8088245416790949E-2</v>
      </c>
      <c r="BE71" s="1">
        <f t="shared" si="24"/>
        <v>6.504829864855563E-2</v>
      </c>
      <c r="BF71" s="1">
        <f t="shared" si="25"/>
        <v>0.11197026363490352</v>
      </c>
    </row>
    <row r="72" spans="1:58" x14ac:dyDescent="0.25">
      <c r="A72">
        <v>2011</v>
      </c>
      <c r="B72" t="s">
        <v>149</v>
      </c>
      <c r="C72" t="s">
        <v>150</v>
      </c>
      <c r="D72">
        <v>356677</v>
      </c>
      <c r="E72">
        <v>220683</v>
      </c>
      <c r="F72">
        <v>63214</v>
      </c>
      <c r="G72">
        <v>18150</v>
      </c>
      <c r="H72">
        <v>29997</v>
      </c>
      <c r="I72">
        <v>24633</v>
      </c>
      <c r="J72">
        <v>89667</v>
      </c>
      <c r="K72">
        <v>56397</v>
      </c>
      <c r="L72">
        <v>16946</v>
      </c>
      <c r="M72">
        <v>4922</v>
      </c>
      <c r="N72">
        <v>5251</v>
      </c>
      <c r="O72">
        <v>6151</v>
      </c>
      <c r="AA72" s="1">
        <f t="shared" si="14"/>
        <v>1</v>
      </c>
      <c r="AB72" s="1">
        <f t="shared" si="15"/>
        <v>0.6289604871357356</v>
      </c>
      <c r="AC72" s="1">
        <f t="shared" si="16"/>
        <v>0.18898814502548317</v>
      </c>
      <c r="AD72" s="1">
        <f t="shared" si="17"/>
        <v>5.4891989249110595E-2</v>
      </c>
      <c r="AE72" s="1">
        <f t="shared" si="18"/>
        <v>5.8561120590629775E-2</v>
      </c>
      <c r="AF72" s="1">
        <f t="shared" si="19"/>
        <v>6.8598257999040901E-2</v>
      </c>
      <c r="AY72" s="2" t="s">
        <v>341</v>
      </c>
      <c r="AZ72" s="4" t="s">
        <v>872</v>
      </c>
      <c r="BA72" s="1">
        <f t="shared" si="20"/>
        <v>1</v>
      </c>
      <c r="BB72" s="1">
        <f t="shared" si="21"/>
        <v>0.39847613955353561</v>
      </c>
      <c r="BC72" s="1">
        <f t="shared" si="22"/>
        <v>0.25725170431760458</v>
      </c>
      <c r="BD72" s="1">
        <f t="shared" si="23"/>
        <v>0.17069910439780778</v>
      </c>
      <c r="BE72" s="1">
        <f t="shared" si="24"/>
        <v>7.8799625718486838E-2</v>
      </c>
      <c r="BF72" s="1">
        <f t="shared" si="25"/>
        <v>9.4773426012565165E-2</v>
      </c>
    </row>
    <row r="73" spans="1:58" x14ac:dyDescent="0.25">
      <c r="A73">
        <v>2011</v>
      </c>
      <c r="B73" t="s">
        <v>151</v>
      </c>
      <c r="C73" t="s">
        <v>152</v>
      </c>
      <c r="D73">
        <v>152354</v>
      </c>
      <c r="E73">
        <v>81389</v>
      </c>
      <c r="F73">
        <v>41155</v>
      </c>
      <c r="G73">
        <v>7940</v>
      </c>
      <c r="H73">
        <v>11496</v>
      </c>
      <c r="I73">
        <v>10374</v>
      </c>
      <c r="J73">
        <v>30836</v>
      </c>
      <c r="K73">
        <v>15389</v>
      </c>
      <c r="L73">
        <v>9774</v>
      </c>
      <c r="M73">
        <v>1917</v>
      </c>
      <c r="N73">
        <v>1607</v>
      </c>
      <c r="O73">
        <v>2149</v>
      </c>
      <c r="AA73" s="1">
        <f t="shared" si="14"/>
        <v>1</v>
      </c>
      <c r="AB73" s="1">
        <f t="shared" si="15"/>
        <v>0.49905954079647163</v>
      </c>
      <c r="AC73" s="1">
        <f t="shared" si="16"/>
        <v>0.31696718121675965</v>
      </c>
      <c r="AD73" s="1">
        <f t="shared" si="17"/>
        <v>6.2167596315994292E-2</v>
      </c>
      <c r="AE73" s="1">
        <f t="shared" si="18"/>
        <v>5.2114411726553379E-2</v>
      </c>
      <c r="AF73" s="1">
        <f t="shared" si="19"/>
        <v>6.9691269944221035E-2</v>
      </c>
      <c r="AY73" s="2" t="s">
        <v>9</v>
      </c>
      <c r="AZ73" s="3" t="s">
        <v>871</v>
      </c>
      <c r="BA73" s="1">
        <f t="shared" si="20"/>
        <v>1</v>
      </c>
      <c r="BB73" s="1">
        <f t="shared" si="21"/>
        <v>0.57790119847997656</v>
      </c>
      <c r="BC73" s="1">
        <f t="shared" si="22"/>
        <v>0.23102406703692877</v>
      </c>
      <c r="BD73" s="1">
        <f t="shared" si="23"/>
        <v>7.3857546526356815E-2</v>
      </c>
      <c r="BE73" s="1">
        <f t="shared" si="24"/>
        <v>5.4564942024749097E-2</v>
      </c>
      <c r="BF73" s="1">
        <f t="shared" si="25"/>
        <v>6.2652245931988704E-2</v>
      </c>
    </row>
    <row r="74" spans="1:58" x14ac:dyDescent="0.25">
      <c r="A74">
        <v>2011</v>
      </c>
      <c r="B74" t="s">
        <v>153</v>
      </c>
      <c r="C74" t="s">
        <v>154</v>
      </c>
      <c r="D74">
        <v>112844</v>
      </c>
      <c r="E74">
        <v>72530</v>
      </c>
      <c r="F74">
        <v>17560</v>
      </c>
      <c r="G74">
        <v>7436</v>
      </c>
      <c r="H74">
        <v>7899</v>
      </c>
      <c r="I74">
        <v>7419</v>
      </c>
      <c r="J74">
        <v>26487</v>
      </c>
      <c r="K74">
        <v>15972</v>
      </c>
      <c r="L74">
        <v>5239</v>
      </c>
      <c r="M74">
        <v>2175</v>
      </c>
      <c r="N74">
        <v>1381</v>
      </c>
      <c r="O74">
        <v>1720</v>
      </c>
      <c r="AA74" s="1">
        <f t="shared" si="14"/>
        <v>1</v>
      </c>
      <c r="AB74" s="1">
        <f t="shared" si="15"/>
        <v>0.60301279873145319</v>
      </c>
      <c r="AC74" s="1">
        <f t="shared" si="16"/>
        <v>0.19779514478800922</v>
      </c>
      <c r="AD74" s="1">
        <f t="shared" si="17"/>
        <v>8.2115754898629517E-2</v>
      </c>
      <c r="AE74" s="1">
        <f t="shared" si="18"/>
        <v>5.2138785064371203E-2</v>
      </c>
      <c r="AF74" s="1">
        <f t="shared" si="19"/>
        <v>6.4937516517536903E-2</v>
      </c>
      <c r="AY74" s="2" t="s">
        <v>521</v>
      </c>
      <c r="AZ74" s="3" t="s">
        <v>870</v>
      </c>
      <c r="BA74" s="1">
        <f t="shared" si="20"/>
        <v>1</v>
      </c>
      <c r="BB74" s="1">
        <f t="shared" si="21"/>
        <v>0.37405541561712846</v>
      </c>
      <c r="BC74" s="1">
        <f t="shared" si="22"/>
        <v>0.39235936188077247</v>
      </c>
      <c r="BD74" s="1">
        <f t="shared" si="23"/>
        <v>7.9345088161209068E-2</v>
      </c>
      <c r="BE74" s="1">
        <f t="shared" si="24"/>
        <v>5.6087321578505454E-2</v>
      </c>
      <c r="BF74" s="1">
        <f t="shared" si="25"/>
        <v>9.815281276238455E-2</v>
      </c>
    </row>
    <row r="75" spans="1:58" x14ac:dyDescent="0.25">
      <c r="A75">
        <v>2011</v>
      </c>
      <c r="B75" t="s">
        <v>155</v>
      </c>
      <c r="C75" t="s">
        <v>156</v>
      </c>
      <c r="D75">
        <v>137987</v>
      </c>
      <c r="E75">
        <v>98312</v>
      </c>
      <c r="F75">
        <v>11927</v>
      </c>
      <c r="G75">
        <v>9331</v>
      </c>
      <c r="H75">
        <v>9486</v>
      </c>
      <c r="I75">
        <v>8931</v>
      </c>
      <c r="J75">
        <v>38704</v>
      </c>
      <c r="K75">
        <v>26457</v>
      </c>
      <c r="L75">
        <v>4255</v>
      </c>
      <c r="M75">
        <v>3331</v>
      </c>
      <c r="N75">
        <v>2127</v>
      </c>
      <c r="O75">
        <v>2534</v>
      </c>
      <c r="AA75" s="1">
        <f t="shared" si="14"/>
        <v>1</v>
      </c>
      <c r="AB75" s="1">
        <f t="shared" si="15"/>
        <v>0.68357275733774292</v>
      </c>
      <c r="AC75" s="1">
        <f t="shared" si="16"/>
        <v>0.10993695742042166</v>
      </c>
      <c r="AD75" s="1">
        <f t="shared" si="17"/>
        <v>8.6063455973542785E-2</v>
      </c>
      <c r="AE75" s="1">
        <f t="shared" si="18"/>
        <v>5.495556014882183E-2</v>
      </c>
      <c r="AF75" s="1">
        <f t="shared" si="19"/>
        <v>6.5471269119470862E-2</v>
      </c>
      <c r="AY75" s="2" t="s">
        <v>207</v>
      </c>
      <c r="AZ75" s="3" t="s">
        <v>874</v>
      </c>
      <c r="BA75" s="1">
        <f t="shared" si="20"/>
        <v>1</v>
      </c>
      <c r="BB75" s="1">
        <f t="shared" si="21"/>
        <v>0.37375083277814791</v>
      </c>
      <c r="BC75" s="1">
        <f t="shared" si="22"/>
        <v>0.32328447701532309</v>
      </c>
      <c r="BD75" s="1">
        <f t="shared" si="23"/>
        <v>0.13474350433044638</v>
      </c>
      <c r="BE75" s="1">
        <f t="shared" si="24"/>
        <v>9.1105929380413064E-2</v>
      </c>
      <c r="BF75" s="1">
        <f t="shared" si="25"/>
        <v>7.7115256495669554E-2</v>
      </c>
    </row>
    <row r="76" spans="1:58" x14ac:dyDescent="0.25">
      <c r="A76">
        <v>2011</v>
      </c>
      <c r="B76" t="s">
        <v>157</v>
      </c>
      <c r="C76" t="s">
        <v>158</v>
      </c>
      <c r="D76">
        <v>123743</v>
      </c>
      <c r="E76">
        <v>83936</v>
      </c>
      <c r="F76">
        <v>12523</v>
      </c>
      <c r="G76">
        <v>8926</v>
      </c>
      <c r="H76">
        <v>8957</v>
      </c>
      <c r="I76">
        <v>9401</v>
      </c>
      <c r="J76">
        <v>33494</v>
      </c>
      <c r="K76">
        <v>22336</v>
      </c>
      <c r="L76">
        <v>4022</v>
      </c>
      <c r="M76">
        <v>2594</v>
      </c>
      <c r="N76">
        <v>1989</v>
      </c>
      <c r="O76">
        <v>2553</v>
      </c>
      <c r="AA76" s="1">
        <f t="shared" si="14"/>
        <v>1</v>
      </c>
      <c r="AB76" s="1">
        <f t="shared" si="15"/>
        <v>0.66686570729085803</v>
      </c>
      <c r="AC76" s="1">
        <f t="shared" si="16"/>
        <v>0.12008120857467008</v>
      </c>
      <c r="AD76" s="1">
        <f t="shared" si="17"/>
        <v>7.744670687287275E-2</v>
      </c>
      <c r="AE76" s="1">
        <f t="shared" si="18"/>
        <v>5.9383770227503435E-2</v>
      </c>
      <c r="AF76" s="1">
        <f t="shared" si="19"/>
        <v>7.6222607034095655E-2</v>
      </c>
      <c r="AY76" s="2" t="s">
        <v>153</v>
      </c>
      <c r="AZ76" s="3" t="s">
        <v>871</v>
      </c>
      <c r="BA76" s="1">
        <f t="shared" si="20"/>
        <v>1</v>
      </c>
      <c r="BB76" s="1">
        <f t="shared" si="21"/>
        <v>0.60301279873145319</v>
      </c>
      <c r="BC76" s="1">
        <f t="shared" si="22"/>
        <v>0.19779514478800922</v>
      </c>
      <c r="BD76" s="1">
        <f t="shared" si="23"/>
        <v>8.2115754898629517E-2</v>
      </c>
      <c r="BE76" s="1">
        <f t="shared" si="24"/>
        <v>5.2138785064371203E-2</v>
      </c>
      <c r="BF76" s="1">
        <f t="shared" si="25"/>
        <v>6.4937516517536903E-2</v>
      </c>
    </row>
    <row r="77" spans="1:58" x14ac:dyDescent="0.25">
      <c r="A77">
        <v>2011</v>
      </c>
      <c r="B77" t="s">
        <v>159</v>
      </c>
      <c r="C77" t="s">
        <v>160</v>
      </c>
      <c r="D77">
        <v>18195</v>
      </c>
      <c r="E77">
        <v>7330</v>
      </c>
      <c r="F77">
        <v>3955</v>
      </c>
      <c r="G77">
        <v>2559</v>
      </c>
      <c r="H77">
        <v>3076</v>
      </c>
      <c r="I77">
        <v>1275</v>
      </c>
      <c r="J77">
        <v>3057</v>
      </c>
      <c r="K77">
        <v>1377</v>
      </c>
      <c r="L77">
        <v>690</v>
      </c>
      <c r="M77">
        <v>433</v>
      </c>
      <c r="N77">
        <v>377</v>
      </c>
      <c r="O77">
        <v>180</v>
      </c>
      <c r="AA77" s="1">
        <f t="shared" si="14"/>
        <v>1</v>
      </c>
      <c r="AB77" s="1">
        <f t="shared" si="15"/>
        <v>0.45044160942100098</v>
      </c>
      <c r="AC77" s="1">
        <f t="shared" si="16"/>
        <v>0.22571148184494602</v>
      </c>
      <c r="AD77" s="1">
        <f t="shared" si="17"/>
        <v>0.14164213280994439</v>
      </c>
      <c r="AE77" s="1">
        <f t="shared" si="18"/>
        <v>0.12332351979064442</v>
      </c>
      <c r="AF77" s="1">
        <f t="shared" si="19"/>
        <v>5.8881256133464184E-2</v>
      </c>
      <c r="AY77" s="2" t="s">
        <v>167</v>
      </c>
      <c r="AZ77" s="3" t="s">
        <v>874</v>
      </c>
      <c r="BA77" s="1">
        <f t="shared" si="20"/>
        <v>1</v>
      </c>
      <c r="BB77" s="1">
        <f t="shared" si="21"/>
        <v>0.39432380133304668</v>
      </c>
      <c r="BC77" s="1">
        <f t="shared" si="22"/>
        <v>0.29434530208557297</v>
      </c>
      <c r="BD77" s="1">
        <f t="shared" si="23"/>
        <v>9.8473446570629966E-2</v>
      </c>
      <c r="BE77" s="1">
        <f t="shared" si="24"/>
        <v>0.12470436465276284</v>
      </c>
      <c r="BF77" s="1">
        <f t="shared" si="25"/>
        <v>8.8153085357987535E-2</v>
      </c>
    </row>
    <row r="78" spans="1:58" x14ac:dyDescent="0.25">
      <c r="A78">
        <v>2011</v>
      </c>
      <c r="B78" t="s">
        <v>161</v>
      </c>
      <c r="C78" t="s">
        <v>162</v>
      </c>
      <c r="D78">
        <v>59625</v>
      </c>
      <c r="E78">
        <v>29687</v>
      </c>
      <c r="F78">
        <v>16519</v>
      </c>
      <c r="G78">
        <v>3329</v>
      </c>
      <c r="H78">
        <v>5781</v>
      </c>
      <c r="I78">
        <v>4309</v>
      </c>
      <c r="J78">
        <v>10599</v>
      </c>
      <c r="K78">
        <v>4941</v>
      </c>
      <c r="L78">
        <v>3578</v>
      </c>
      <c r="M78">
        <v>688</v>
      </c>
      <c r="N78">
        <v>658</v>
      </c>
      <c r="O78">
        <v>734</v>
      </c>
      <c r="AA78" s="1">
        <f t="shared" si="14"/>
        <v>1</v>
      </c>
      <c r="AB78" s="1">
        <f t="shared" si="15"/>
        <v>0.46617605434474951</v>
      </c>
      <c r="AC78" s="1">
        <f t="shared" si="16"/>
        <v>0.33757901688838571</v>
      </c>
      <c r="AD78" s="1">
        <f t="shared" si="17"/>
        <v>6.4911784130578354E-2</v>
      </c>
      <c r="AE78" s="1">
        <f t="shared" si="18"/>
        <v>6.2081328427210113E-2</v>
      </c>
      <c r="AF78" s="1">
        <f t="shared" si="19"/>
        <v>6.9251816209076333E-2</v>
      </c>
      <c r="AY78" s="2" t="s">
        <v>137</v>
      </c>
      <c r="AZ78" s="3" t="s">
        <v>871</v>
      </c>
      <c r="BA78" s="1">
        <f t="shared" si="20"/>
        <v>1</v>
      </c>
      <c r="BB78" s="1">
        <f t="shared" si="21"/>
        <v>0.52973556395035082</v>
      </c>
      <c r="BC78" s="1">
        <f t="shared" si="22"/>
        <v>0.22309767943874798</v>
      </c>
      <c r="BD78" s="1">
        <f t="shared" si="23"/>
        <v>0.10174491815074654</v>
      </c>
      <c r="BE78" s="1">
        <f t="shared" si="24"/>
        <v>5.8283864004317322E-2</v>
      </c>
      <c r="BF78" s="1">
        <f t="shared" si="25"/>
        <v>8.7137974455837375E-2</v>
      </c>
    </row>
    <row r="79" spans="1:58" x14ac:dyDescent="0.25">
      <c r="A79">
        <v>2011</v>
      </c>
      <c r="B79" t="s">
        <v>163</v>
      </c>
      <c r="C79" t="s">
        <v>164</v>
      </c>
      <c r="D79">
        <v>34676</v>
      </c>
      <c r="E79">
        <v>16247</v>
      </c>
      <c r="F79">
        <v>10269</v>
      </c>
      <c r="G79">
        <v>2789</v>
      </c>
      <c r="H79">
        <v>2886</v>
      </c>
      <c r="I79">
        <v>2485</v>
      </c>
      <c r="J79">
        <v>6906</v>
      </c>
      <c r="K79">
        <v>3162</v>
      </c>
      <c r="L79">
        <v>2228</v>
      </c>
      <c r="M79">
        <v>636</v>
      </c>
      <c r="N79">
        <v>393</v>
      </c>
      <c r="O79">
        <v>487</v>
      </c>
      <c r="AA79" s="1">
        <f t="shared" si="14"/>
        <v>1</v>
      </c>
      <c r="AB79" s="1">
        <f t="shared" si="15"/>
        <v>0.45786272806255429</v>
      </c>
      <c r="AC79" s="1">
        <f t="shared" si="16"/>
        <v>0.32261801332174922</v>
      </c>
      <c r="AD79" s="1">
        <f t="shared" si="17"/>
        <v>9.2093831450912253E-2</v>
      </c>
      <c r="AE79" s="1">
        <f t="shared" si="18"/>
        <v>5.690703735881842E-2</v>
      </c>
      <c r="AF79" s="1">
        <f t="shared" si="19"/>
        <v>7.0518389805965823E-2</v>
      </c>
      <c r="AY79" s="2" t="s">
        <v>523</v>
      </c>
      <c r="AZ79" s="3" t="s">
        <v>873</v>
      </c>
      <c r="BA79" s="1">
        <f t="shared" si="20"/>
        <v>1</v>
      </c>
      <c r="BB79" s="1">
        <f t="shared" si="21"/>
        <v>0.41625835189309579</v>
      </c>
      <c r="BC79" s="1">
        <f t="shared" si="22"/>
        <v>0.32271714922049</v>
      </c>
      <c r="BD79" s="1">
        <f t="shared" si="23"/>
        <v>0.10033407572383074</v>
      </c>
      <c r="BE79" s="1">
        <f t="shared" si="24"/>
        <v>6.9153674832962142E-2</v>
      </c>
      <c r="BF79" s="1">
        <f t="shared" si="25"/>
        <v>9.1536748329621387E-2</v>
      </c>
    </row>
    <row r="80" spans="1:58" x14ac:dyDescent="0.25">
      <c r="A80">
        <v>2011</v>
      </c>
      <c r="B80" t="s">
        <v>165</v>
      </c>
      <c r="C80" t="s">
        <v>166</v>
      </c>
      <c r="D80">
        <v>48095</v>
      </c>
      <c r="E80">
        <v>28260</v>
      </c>
      <c r="F80">
        <v>8919</v>
      </c>
      <c r="G80">
        <v>3594</v>
      </c>
      <c r="H80">
        <v>3808</v>
      </c>
      <c r="I80">
        <v>3514</v>
      </c>
      <c r="J80">
        <v>9548</v>
      </c>
      <c r="K80">
        <v>5421</v>
      </c>
      <c r="L80">
        <v>2028</v>
      </c>
      <c r="M80">
        <v>845</v>
      </c>
      <c r="N80">
        <v>505</v>
      </c>
      <c r="O80">
        <v>749</v>
      </c>
      <c r="AA80" s="1">
        <f t="shared" si="14"/>
        <v>1</v>
      </c>
      <c r="AB80" s="1">
        <f t="shared" si="15"/>
        <v>0.56776288227901128</v>
      </c>
      <c r="AC80" s="1">
        <f t="shared" si="16"/>
        <v>0.21240050272308336</v>
      </c>
      <c r="AD80" s="1">
        <f t="shared" si="17"/>
        <v>8.850020946795141E-2</v>
      </c>
      <c r="AE80" s="1">
        <f t="shared" si="18"/>
        <v>5.2890657729367407E-2</v>
      </c>
      <c r="AF80" s="1">
        <f t="shared" si="19"/>
        <v>7.844574780058651E-2</v>
      </c>
      <c r="AY80" s="2" t="s">
        <v>271</v>
      </c>
      <c r="AZ80" s="3" t="s">
        <v>870</v>
      </c>
      <c r="BA80" s="1">
        <f t="shared" si="20"/>
        <v>1</v>
      </c>
      <c r="BB80" s="1">
        <f t="shared" si="21"/>
        <v>0.6025189268394795</v>
      </c>
      <c r="BC80" s="1">
        <f t="shared" si="22"/>
        <v>0.21822558699368524</v>
      </c>
      <c r="BD80" s="1">
        <f t="shared" si="23"/>
        <v>5.1808952307853331E-2</v>
      </c>
      <c r="BE80" s="1">
        <f t="shared" si="24"/>
        <v>5.2262498691693124E-2</v>
      </c>
      <c r="BF80" s="1">
        <f t="shared" si="25"/>
        <v>7.5184035167288846E-2</v>
      </c>
    </row>
    <row r="81" spans="1:58" x14ac:dyDescent="0.25">
      <c r="A81">
        <v>2011</v>
      </c>
      <c r="B81" t="s">
        <v>167</v>
      </c>
      <c r="C81" t="s">
        <v>168</v>
      </c>
      <c r="D81">
        <v>35354</v>
      </c>
      <c r="E81">
        <v>13137</v>
      </c>
      <c r="F81">
        <v>9659</v>
      </c>
      <c r="G81">
        <v>3172</v>
      </c>
      <c r="H81">
        <v>6559</v>
      </c>
      <c r="I81">
        <v>2827</v>
      </c>
      <c r="J81">
        <v>4651</v>
      </c>
      <c r="K81">
        <v>1834</v>
      </c>
      <c r="L81">
        <v>1369</v>
      </c>
      <c r="M81">
        <v>458</v>
      </c>
      <c r="N81">
        <v>580</v>
      </c>
      <c r="O81">
        <v>410</v>
      </c>
      <c r="AA81" s="1">
        <f t="shared" si="14"/>
        <v>1</v>
      </c>
      <c r="AB81" s="1">
        <f t="shared" si="15"/>
        <v>0.39432380133304668</v>
      </c>
      <c r="AC81" s="1">
        <f t="shared" si="16"/>
        <v>0.29434530208557297</v>
      </c>
      <c r="AD81" s="1">
        <f t="shared" si="17"/>
        <v>9.8473446570629966E-2</v>
      </c>
      <c r="AE81" s="1">
        <f t="shared" si="18"/>
        <v>0.12470436465276284</v>
      </c>
      <c r="AF81" s="1">
        <f t="shared" si="19"/>
        <v>8.8153085357987535E-2</v>
      </c>
      <c r="AY81" t="s">
        <v>11</v>
      </c>
      <c r="AZ81" s="4" t="s">
        <v>873</v>
      </c>
      <c r="BA81" s="1">
        <f t="shared" si="20"/>
        <v>1</v>
      </c>
      <c r="BB81" s="1">
        <f t="shared" si="21"/>
        <v>0.45475246874384184</v>
      </c>
      <c r="BC81" s="1">
        <f t="shared" si="22"/>
        <v>0.35063826060300846</v>
      </c>
      <c r="BD81" s="1">
        <f t="shared" si="23"/>
        <v>6.9891178209366994E-2</v>
      </c>
      <c r="BE81" s="1">
        <f t="shared" si="24"/>
        <v>5.769525519476254E-2</v>
      </c>
      <c r="BF81" s="1">
        <f t="shared" si="25"/>
        <v>6.7022837249020167E-2</v>
      </c>
    </row>
    <row r="82" spans="1:58" x14ac:dyDescent="0.25">
      <c r="A82">
        <v>2011</v>
      </c>
      <c r="B82" t="s">
        <v>169</v>
      </c>
      <c r="C82" t="s">
        <v>170</v>
      </c>
      <c r="D82">
        <v>55112</v>
      </c>
      <c r="E82">
        <v>29920</v>
      </c>
      <c r="F82">
        <v>13233</v>
      </c>
      <c r="G82">
        <v>3452</v>
      </c>
      <c r="H82">
        <v>4690</v>
      </c>
      <c r="I82">
        <v>3817</v>
      </c>
      <c r="J82">
        <v>10625</v>
      </c>
      <c r="K82">
        <v>5343</v>
      </c>
      <c r="L82">
        <v>3142</v>
      </c>
      <c r="M82">
        <v>852</v>
      </c>
      <c r="N82">
        <v>553</v>
      </c>
      <c r="O82">
        <v>735</v>
      </c>
      <c r="AA82" s="1">
        <f t="shared" si="14"/>
        <v>1</v>
      </c>
      <c r="AB82" s="1">
        <f t="shared" si="15"/>
        <v>0.50287058823529407</v>
      </c>
      <c r="AC82" s="1">
        <f t="shared" si="16"/>
        <v>0.29571764705882353</v>
      </c>
      <c r="AD82" s="1">
        <f t="shared" si="17"/>
        <v>8.0188235294117644E-2</v>
      </c>
      <c r="AE82" s="1">
        <f t="shared" si="18"/>
        <v>5.2047058823529412E-2</v>
      </c>
      <c r="AF82" s="1">
        <f t="shared" si="19"/>
        <v>6.9176470588235298E-2</v>
      </c>
      <c r="AY82" s="2" t="s">
        <v>427</v>
      </c>
      <c r="AZ82" s="3" t="s">
        <v>870</v>
      </c>
      <c r="BA82" s="1">
        <f t="shared" si="20"/>
        <v>1</v>
      </c>
      <c r="BB82" s="1">
        <f t="shared" si="21"/>
        <v>0.44861682454617502</v>
      </c>
      <c r="BC82" s="1">
        <f t="shared" si="22"/>
        <v>0.30946899649016868</v>
      </c>
      <c r="BD82" s="1">
        <f t="shared" si="23"/>
        <v>3.0550628373023362E-2</v>
      </c>
      <c r="BE82" s="1">
        <f t="shared" si="24"/>
        <v>6.4139336528663618E-2</v>
      </c>
      <c r="BF82" s="1">
        <f t="shared" si="25"/>
        <v>0.14722421406196928</v>
      </c>
    </row>
    <row r="83" spans="1:58" x14ac:dyDescent="0.25">
      <c r="A83">
        <v>2011</v>
      </c>
      <c r="B83" t="s">
        <v>171</v>
      </c>
      <c r="C83" t="s">
        <v>172</v>
      </c>
      <c r="D83">
        <v>45862</v>
      </c>
      <c r="E83">
        <v>20064</v>
      </c>
      <c r="F83">
        <v>12952</v>
      </c>
      <c r="G83">
        <v>3640</v>
      </c>
      <c r="H83">
        <v>5593</v>
      </c>
      <c r="I83">
        <v>3613</v>
      </c>
      <c r="J83">
        <v>7686</v>
      </c>
      <c r="K83">
        <v>3241</v>
      </c>
      <c r="L83">
        <v>2620</v>
      </c>
      <c r="M83">
        <v>673</v>
      </c>
      <c r="N83">
        <v>571</v>
      </c>
      <c r="O83">
        <v>581</v>
      </c>
      <c r="AA83" s="1">
        <f t="shared" si="14"/>
        <v>1</v>
      </c>
      <c r="AB83" s="1">
        <f t="shared" si="15"/>
        <v>0.42167577413479052</v>
      </c>
      <c r="AC83" s="1">
        <f t="shared" si="16"/>
        <v>0.34087952120739007</v>
      </c>
      <c r="AD83" s="1">
        <f t="shared" si="17"/>
        <v>8.756180067655478E-2</v>
      </c>
      <c r="AE83" s="1">
        <f t="shared" si="18"/>
        <v>7.4290918553213639E-2</v>
      </c>
      <c r="AF83" s="1">
        <f t="shared" si="19"/>
        <v>7.5591985428050998E-2</v>
      </c>
      <c r="AY83" s="2" t="s">
        <v>307</v>
      </c>
      <c r="AZ83" s="3" t="s">
        <v>874</v>
      </c>
      <c r="BA83" s="1">
        <f t="shared" si="20"/>
        <v>1</v>
      </c>
      <c r="BB83" s="1">
        <f t="shared" si="21"/>
        <v>0.28946198310360161</v>
      </c>
      <c r="BC83" s="1">
        <f t="shared" si="22"/>
        <v>0.42707870164517564</v>
      </c>
      <c r="BD83" s="1">
        <f t="shared" si="23"/>
        <v>0.12716763005780346</v>
      </c>
      <c r="BE83" s="1">
        <f t="shared" si="24"/>
        <v>7.6700755891507336E-2</v>
      </c>
      <c r="BF83" s="1">
        <f t="shared" si="25"/>
        <v>7.9590929301911958E-2</v>
      </c>
    </row>
    <row r="84" spans="1:58" x14ac:dyDescent="0.25">
      <c r="A84">
        <v>2011</v>
      </c>
      <c r="B84" t="s">
        <v>173</v>
      </c>
      <c r="C84" t="s">
        <v>174</v>
      </c>
      <c r="D84">
        <v>47132</v>
      </c>
      <c r="E84">
        <v>23030</v>
      </c>
      <c r="F84">
        <v>11969</v>
      </c>
      <c r="G84">
        <v>3535</v>
      </c>
      <c r="H84">
        <v>4799</v>
      </c>
      <c r="I84">
        <v>3799</v>
      </c>
      <c r="J84">
        <v>7753</v>
      </c>
      <c r="K84">
        <v>3691</v>
      </c>
      <c r="L84">
        <v>2255</v>
      </c>
      <c r="M84">
        <v>687</v>
      </c>
      <c r="N84">
        <v>494</v>
      </c>
      <c r="O84">
        <v>626</v>
      </c>
      <c r="AA84" s="1">
        <f t="shared" si="14"/>
        <v>1</v>
      </c>
      <c r="AB84" s="1">
        <f t="shared" si="15"/>
        <v>0.47607377789242872</v>
      </c>
      <c r="AC84" s="1">
        <f t="shared" si="16"/>
        <v>0.29085515284406038</v>
      </c>
      <c r="AD84" s="1">
        <f t="shared" si="17"/>
        <v>8.8610860312137232E-2</v>
      </c>
      <c r="AE84" s="1">
        <f t="shared" si="18"/>
        <v>6.3717270733909454E-2</v>
      </c>
      <c r="AF84" s="1">
        <f t="shared" si="19"/>
        <v>8.0742938217464214E-2</v>
      </c>
      <c r="AY84" s="2" t="s">
        <v>611</v>
      </c>
      <c r="AZ84" s="3" t="s">
        <v>873</v>
      </c>
      <c r="BA84" s="1">
        <f t="shared" si="20"/>
        <v>1</v>
      </c>
      <c r="BB84" s="1">
        <f t="shared" si="21"/>
        <v>0.39615470601386094</v>
      </c>
      <c r="BC84" s="1">
        <f t="shared" si="22"/>
        <v>0.32807958864296893</v>
      </c>
      <c r="BD84" s="1">
        <f t="shared" si="23"/>
        <v>8.0594679186228479E-2</v>
      </c>
      <c r="BE84" s="1">
        <f t="shared" si="24"/>
        <v>0.10205678515537671</v>
      </c>
      <c r="BF84" s="1">
        <f t="shared" si="25"/>
        <v>9.3114241001564943E-2</v>
      </c>
    </row>
    <row r="85" spans="1:58" x14ac:dyDescent="0.25">
      <c r="A85">
        <v>2011</v>
      </c>
      <c r="B85" t="s">
        <v>175</v>
      </c>
      <c r="C85" t="s">
        <v>176</v>
      </c>
      <c r="D85">
        <v>48103</v>
      </c>
      <c r="E85">
        <v>23223</v>
      </c>
      <c r="F85">
        <v>11466</v>
      </c>
      <c r="G85">
        <v>4976</v>
      </c>
      <c r="H85">
        <v>5174</v>
      </c>
      <c r="I85">
        <v>3264</v>
      </c>
      <c r="J85">
        <v>9572</v>
      </c>
      <c r="K85">
        <v>4419</v>
      </c>
      <c r="L85">
        <v>2679</v>
      </c>
      <c r="M85">
        <v>1203</v>
      </c>
      <c r="N85">
        <v>672</v>
      </c>
      <c r="O85">
        <v>599</v>
      </c>
      <c r="AA85" s="1">
        <f t="shared" si="14"/>
        <v>1</v>
      </c>
      <c r="AB85" s="1">
        <f t="shared" si="15"/>
        <v>0.46165900543251148</v>
      </c>
      <c r="AC85" s="1">
        <f t="shared" si="16"/>
        <v>0.27987881320518176</v>
      </c>
      <c r="AD85" s="1">
        <f t="shared" si="17"/>
        <v>0.1256790639364814</v>
      </c>
      <c r="AE85" s="1">
        <f t="shared" si="18"/>
        <v>7.0204763894692851E-2</v>
      </c>
      <c r="AF85" s="1">
        <f t="shared" si="19"/>
        <v>6.2578353531132475E-2</v>
      </c>
      <c r="AY85" s="2" t="s">
        <v>629</v>
      </c>
      <c r="AZ85" s="3" t="s">
        <v>873</v>
      </c>
      <c r="BA85" s="1">
        <f t="shared" si="20"/>
        <v>1</v>
      </c>
      <c r="BB85" s="1">
        <f t="shared" si="21"/>
        <v>0.43745218056618207</v>
      </c>
      <c r="BC85" s="1">
        <f t="shared" si="22"/>
        <v>0.27735271614384088</v>
      </c>
      <c r="BD85" s="1">
        <f t="shared" si="23"/>
        <v>9.9081866870696256E-2</v>
      </c>
      <c r="BE85" s="1">
        <f t="shared" si="24"/>
        <v>9.2578423871461368E-2</v>
      </c>
      <c r="BF85" s="1">
        <f t="shared" si="25"/>
        <v>9.3534812547819438E-2</v>
      </c>
    </row>
    <row r="86" spans="1:58" x14ac:dyDescent="0.25">
      <c r="A86">
        <v>2011</v>
      </c>
      <c r="B86" t="s">
        <v>177</v>
      </c>
      <c r="C86" t="s">
        <v>178</v>
      </c>
      <c r="D86">
        <v>48510</v>
      </c>
      <c r="E86">
        <v>27941</v>
      </c>
      <c r="F86">
        <v>8390</v>
      </c>
      <c r="G86">
        <v>3617</v>
      </c>
      <c r="H86">
        <v>4867</v>
      </c>
      <c r="I86">
        <v>3695</v>
      </c>
      <c r="J86">
        <v>8815</v>
      </c>
      <c r="K86">
        <v>5103</v>
      </c>
      <c r="L86">
        <v>1675</v>
      </c>
      <c r="M86">
        <v>838</v>
      </c>
      <c r="N86">
        <v>570</v>
      </c>
      <c r="O86">
        <v>629</v>
      </c>
      <c r="AA86" s="1">
        <f t="shared" si="14"/>
        <v>1</v>
      </c>
      <c r="AB86" s="1">
        <f t="shared" si="15"/>
        <v>0.57889960294951792</v>
      </c>
      <c r="AC86" s="1">
        <f t="shared" si="16"/>
        <v>0.19001701644923427</v>
      </c>
      <c r="AD86" s="1">
        <f t="shared" si="17"/>
        <v>9.5065229722064659E-2</v>
      </c>
      <c r="AE86" s="1">
        <f t="shared" si="18"/>
        <v>6.4662507090187185E-2</v>
      </c>
      <c r="AF86" s="1">
        <f t="shared" si="19"/>
        <v>7.1355643788996032E-2</v>
      </c>
      <c r="AY86" s="2" t="s">
        <v>497</v>
      </c>
      <c r="AZ86" s="3" t="s">
        <v>873</v>
      </c>
      <c r="BA86" s="1">
        <f t="shared" si="20"/>
        <v>1</v>
      </c>
      <c r="BB86" s="1">
        <f t="shared" si="21"/>
        <v>0.34698875654013134</v>
      </c>
      <c r="BC86" s="1">
        <f t="shared" si="22"/>
        <v>0.31247912724034288</v>
      </c>
      <c r="BD86" s="1">
        <f t="shared" si="23"/>
        <v>0.15996883001224535</v>
      </c>
      <c r="BE86" s="1">
        <f t="shared" si="24"/>
        <v>8.5383502170766998E-2</v>
      </c>
      <c r="BF86" s="1">
        <f t="shared" si="25"/>
        <v>9.5179784036513421E-2</v>
      </c>
    </row>
    <row r="87" spans="1:58" x14ac:dyDescent="0.25">
      <c r="A87">
        <v>2011</v>
      </c>
      <c r="B87" t="s">
        <v>179</v>
      </c>
      <c r="C87" t="s">
        <v>180</v>
      </c>
      <c r="D87">
        <v>79998</v>
      </c>
      <c r="E87">
        <v>42888</v>
      </c>
      <c r="F87">
        <v>18345</v>
      </c>
      <c r="G87">
        <v>5449</v>
      </c>
      <c r="H87">
        <v>8061</v>
      </c>
      <c r="I87">
        <v>5255</v>
      </c>
      <c r="J87">
        <v>15706</v>
      </c>
      <c r="K87">
        <v>8075</v>
      </c>
      <c r="L87">
        <v>4303</v>
      </c>
      <c r="M87">
        <v>1296</v>
      </c>
      <c r="N87">
        <v>1003</v>
      </c>
      <c r="O87">
        <v>1029</v>
      </c>
      <c r="AA87" s="1">
        <f t="shared" si="14"/>
        <v>1</v>
      </c>
      <c r="AB87" s="1">
        <f t="shared" si="15"/>
        <v>0.51413472558257989</v>
      </c>
      <c r="AC87" s="1">
        <f t="shared" si="16"/>
        <v>0.27397173054883484</v>
      </c>
      <c r="AD87" s="1">
        <f t="shared" si="17"/>
        <v>8.251623583343945E-2</v>
      </c>
      <c r="AE87" s="1">
        <f t="shared" si="18"/>
        <v>6.3860944861836244E-2</v>
      </c>
      <c r="AF87" s="1">
        <f t="shared" si="19"/>
        <v>6.5516363173309569E-2</v>
      </c>
      <c r="AY87" s="2" t="s">
        <v>343</v>
      </c>
      <c r="AZ87" s="4" t="s">
        <v>872</v>
      </c>
      <c r="BA87" s="1">
        <f t="shared" si="20"/>
        <v>1</v>
      </c>
      <c r="BB87" s="1">
        <f t="shared" si="21"/>
        <v>0.35762967214290836</v>
      </c>
      <c r="BC87" s="1">
        <f t="shared" si="22"/>
        <v>0.27017720066001866</v>
      </c>
      <c r="BD87" s="1">
        <f t="shared" si="23"/>
        <v>0.22211062486548533</v>
      </c>
      <c r="BE87" s="1">
        <f t="shared" si="24"/>
        <v>6.9014993902001581E-2</v>
      </c>
      <c r="BF87" s="1">
        <f t="shared" si="25"/>
        <v>8.1067508429586058E-2</v>
      </c>
    </row>
    <row r="88" spans="1:58" x14ac:dyDescent="0.25">
      <c r="A88">
        <v>2011</v>
      </c>
      <c r="B88" t="s">
        <v>181</v>
      </c>
      <c r="C88" t="s">
        <v>182</v>
      </c>
      <c r="D88">
        <v>44413</v>
      </c>
      <c r="E88">
        <v>16389</v>
      </c>
      <c r="F88">
        <v>13812</v>
      </c>
      <c r="G88">
        <v>4332</v>
      </c>
      <c r="H88">
        <v>6578</v>
      </c>
      <c r="I88">
        <v>3302</v>
      </c>
      <c r="J88">
        <v>6762</v>
      </c>
      <c r="K88">
        <v>2439</v>
      </c>
      <c r="L88">
        <v>2390</v>
      </c>
      <c r="M88">
        <v>743</v>
      </c>
      <c r="N88">
        <v>634</v>
      </c>
      <c r="O88">
        <v>556</v>
      </c>
      <c r="AA88" s="1">
        <f t="shared" si="14"/>
        <v>1</v>
      </c>
      <c r="AB88" s="1">
        <f t="shared" si="15"/>
        <v>0.36069210292812776</v>
      </c>
      <c r="AC88" s="1">
        <f t="shared" si="16"/>
        <v>0.35344572611653358</v>
      </c>
      <c r="AD88" s="1">
        <f t="shared" si="17"/>
        <v>0.10987873410233659</v>
      </c>
      <c r="AE88" s="1">
        <f t="shared" si="18"/>
        <v>9.3759242827565814E-2</v>
      </c>
      <c r="AF88" s="1">
        <f t="shared" si="19"/>
        <v>8.2224194025436265E-2</v>
      </c>
      <c r="AY88" s="2" t="s">
        <v>193</v>
      </c>
      <c r="AZ88" s="3" t="s">
        <v>874</v>
      </c>
      <c r="BA88" s="1">
        <f t="shared" si="20"/>
        <v>1</v>
      </c>
      <c r="BB88" s="1">
        <f t="shared" si="21"/>
        <v>0.44942014008496955</v>
      </c>
      <c r="BC88" s="1">
        <f t="shared" si="22"/>
        <v>0.25169365024687107</v>
      </c>
      <c r="BD88" s="1">
        <f t="shared" si="23"/>
        <v>0.12538753014123322</v>
      </c>
      <c r="BE88" s="1">
        <f t="shared" si="24"/>
        <v>0.10184866230336434</v>
      </c>
      <c r="BF88" s="1">
        <f t="shared" si="25"/>
        <v>7.1650017223561832E-2</v>
      </c>
    </row>
    <row r="89" spans="1:58" x14ac:dyDescent="0.25">
      <c r="A89">
        <v>2011</v>
      </c>
      <c r="B89" t="s">
        <v>183</v>
      </c>
      <c r="C89" t="s">
        <v>184</v>
      </c>
      <c r="D89">
        <v>54065</v>
      </c>
      <c r="E89">
        <v>23425</v>
      </c>
      <c r="F89">
        <v>16442</v>
      </c>
      <c r="G89">
        <v>4422</v>
      </c>
      <c r="H89">
        <v>5915</v>
      </c>
      <c r="I89">
        <v>3861</v>
      </c>
      <c r="J89">
        <v>9950</v>
      </c>
      <c r="K89">
        <v>4138</v>
      </c>
      <c r="L89">
        <v>3371</v>
      </c>
      <c r="M89">
        <v>1029</v>
      </c>
      <c r="N89">
        <v>692</v>
      </c>
      <c r="O89">
        <v>720</v>
      </c>
      <c r="AA89" s="1">
        <f t="shared" si="14"/>
        <v>1</v>
      </c>
      <c r="AB89" s="1">
        <f t="shared" si="15"/>
        <v>0.4158793969849246</v>
      </c>
      <c r="AC89" s="1">
        <f t="shared" si="16"/>
        <v>0.33879396984924626</v>
      </c>
      <c r="AD89" s="1">
        <f t="shared" si="17"/>
        <v>0.10341708542713568</v>
      </c>
      <c r="AE89" s="1">
        <f t="shared" si="18"/>
        <v>6.9547738693467337E-2</v>
      </c>
      <c r="AF89" s="1">
        <f t="shared" si="19"/>
        <v>7.2361809045226128E-2</v>
      </c>
      <c r="AY89" s="2" t="s">
        <v>209</v>
      </c>
      <c r="AZ89" s="3" t="s">
        <v>873</v>
      </c>
      <c r="BA89" s="1">
        <f t="shared" si="20"/>
        <v>1</v>
      </c>
      <c r="BB89" s="1">
        <f t="shared" si="21"/>
        <v>0.35420585864015047</v>
      </c>
      <c r="BC89" s="1">
        <f t="shared" si="22"/>
        <v>0.36589626444504164</v>
      </c>
      <c r="BD89" s="1">
        <f t="shared" si="23"/>
        <v>0.12456328943832304</v>
      </c>
      <c r="BE89" s="1">
        <f t="shared" si="24"/>
        <v>7.9682880945982262E-2</v>
      </c>
      <c r="BF89" s="1">
        <f t="shared" si="25"/>
        <v>7.5651706530502558E-2</v>
      </c>
    </row>
    <row r="90" spans="1:58" x14ac:dyDescent="0.25">
      <c r="A90">
        <v>2011</v>
      </c>
      <c r="B90" t="s">
        <v>185</v>
      </c>
      <c r="C90" t="s">
        <v>186</v>
      </c>
      <c r="D90">
        <v>26380</v>
      </c>
      <c r="E90">
        <v>10493</v>
      </c>
      <c r="F90">
        <v>7736</v>
      </c>
      <c r="G90">
        <v>2724</v>
      </c>
      <c r="H90">
        <v>3578</v>
      </c>
      <c r="I90">
        <v>1849</v>
      </c>
      <c r="J90">
        <v>4414</v>
      </c>
      <c r="K90">
        <v>1864</v>
      </c>
      <c r="L90">
        <v>1431</v>
      </c>
      <c r="M90">
        <v>484</v>
      </c>
      <c r="N90">
        <v>328</v>
      </c>
      <c r="O90">
        <v>307</v>
      </c>
      <c r="AA90" s="1">
        <f t="shared" si="14"/>
        <v>1</v>
      </c>
      <c r="AB90" s="1">
        <f t="shared" si="15"/>
        <v>0.42229270502945176</v>
      </c>
      <c r="AC90" s="1">
        <f t="shared" si="16"/>
        <v>0.32419574082464886</v>
      </c>
      <c r="AD90" s="1">
        <f t="shared" si="17"/>
        <v>0.10965111010421387</v>
      </c>
      <c r="AE90" s="1">
        <f t="shared" si="18"/>
        <v>7.4309016764839142E-2</v>
      </c>
      <c r="AF90" s="1">
        <f t="shared" si="19"/>
        <v>6.9551427276846392E-2</v>
      </c>
      <c r="AY90" s="2" t="s">
        <v>111</v>
      </c>
      <c r="AZ90" s="3" t="s">
        <v>873</v>
      </c>
      <c r="BA90" s="1">
        <f t="shared" si="20"/>
        <v>1</v>
      </c>
      <c r="BB90" s="1">
        <f t="shared" si="21"/>
        <v>0.43095563806918114</v>
      </c>
      <c r="BC90" s="1">
        <f t="shared" si="22"/>
        <v>0.29204612077389097</v>
      </c>
      <c r="BD90" s="1">
        <f t="shared" si="23"/>
        <v>0.12608950556966972</v>
      </c>
      <c r="BE90" s="1">
        <f t="shared" si="24"/>
        <v>7.453586085597029E-2</v>
      </c>
      <c r="BF90" s="1">
        <f t="shared" si="25"/>
        <v>7.6372874731287871E-2</v>
      </c>
    </row>
    <row r="91" spans="1:58" x14ac:dyDescent="0.25">
      <c r="A91">
        <v>2011</v>
      </c>
      <c r="B91" t="s">
        <v>187</v>
      </c>
      <c r="C91" t="s">
        <v>188</v>
      </c>
      <c r="D91">
        <v>46522</v>
      </c>
      <c r="E91">
        <v>20377</v>
      </c>
      <c r="F91">
        <v>13377</v>
      </c>
      <c r="G91">
        <v>4255</v>
      </c>
      <c r="H91">
        <v>5069</v>
      </c>
      <c r="I91">
        <v>3444</v>
      </c>
      <c r="J91">
        <v>8330</v>
      </c>
      <c r="K91">
        <v>3622</v>
      </c>
      <c r="L91">
        <v>2682</v>
      </c>
      <c r="M91">
        <v>830</v>
      </c>
      <c r="N91">
        <v>572</v>
      </c>
      <c r="O91">
        <v>624</v>
      </c>
      <c r="AA91" s="1">
        <f t="shared" si="14"/>
        <v>1</v>
      </c>
      <c r="AB91" s="1">
        <f t="shared" si="15"/>
        <v>0.43481392557022808</v>
      </c>
      <c r="AC91" s="1">
        <f t="shared" si="16"/>
        <v>0.32196878751500602</v>
      </c>
      <c r="AD91" s="1">
        <f t="shared" si="17"/>
        <v>9.9639855942376954E-2</v>
      </c>
      <c r="AE91" s="1">
        <f t="shared" si="18"/>
        <v>6.8667466986794712E-2</v>
      </c>
      <c r="AF91" s="1">
        <f t="shared" si="19"/>
        <v>7.4909963985594241E-2</v>
      </c>
      <c r="AY91" s="2" t="s">
        <v>243</v>
      </c>
      <c r="AZ91" s="4" t="s">
        <v>872</v>
      </c>
      <c r="BA91" s="1">
        <f t="shared" si="20"/>
        <v>1</v>
      </c>
      <c r="BB91" s="1">
        <f t="shared" si="21"/>
        <v>0.53184196283600937</v>
      </c>
      <c r="BC91" s="1">
        <f t="shared" si="22"/>
        <v>0.22352516687714233</v>
      </c>
      <c r="BD91" s="1">
        <f t="shared" si="23"/>
        <v>0.11392747609597691</v>
      </c>
      <c r="BE91" s="1">
        <f t="shared" si="24"/>
        <v>6.5668410607974015E-2</v>
      </c>
      <c r="BF91" s="1">
        <f t="shared" si="25"/>
        <v>6.5036983582897348E-2</v>
      </c>
    </row>
    <row r="92" spans="1:58" x14ac:dyDescent="0.25">
      <c r="A92">
        <v>2011</v>
      </c>
      <c r="B92" t="s">
        <v>189</v>
      </c>
      <c r="C92" t="s">
        <v>190</v>
      </c>
      <c r="D92">
        <v>26550</v>
      </c>
      <c r="E92">
        <v>17909</v>
      </c>
      <c r="F92">
        <v>2772</v>
      </c>
      <c r="G92">
        <v>1912</v>
      </c>
      <c r="H92">
        <v>2235</v>
      </c>
      <c r="I92">
        <v>1722</v>
      </c>
      <c r="J92">
        <v>4851</v>
      </c>
      <c r="K92">
        <v>3167</v>
      </c>
      <c r="L92">
        <v>600</v>
      </c>
      <c r="M92">
        <v>493</v>
      </c>
      <c r="N92">
        <v>276</v>
      </c>
      <c r="O92">
        <v>315</v>
      </c>
      <c r="AA92" s="1">
        <f t="shared" si="14"/>
        <v>1</v>
      </c>
      <c r="AB92" s="1">
        <f t="shared" si="15"/>
        <v>0.65285508142651005</v>
      </c>
      <c r="AC92" s="1">
        <f t="shared" si="16"/>
        <v>0.12368583797155226</v>
      </c>
      <c r="AD92" s="1">
        <f t="shared" si="17"/>
        <v>0.10162853019995877</v>
      </c>
      <c r="AE92" s="1">
        <f t="shared" si="18"/>
        <v>5.6895485466914038E-2</v>
      </c>
      <c r="AF92" s="1">
        <f t="shared" si="19"/>
        <v>6.4935064935064929E-2</v>
      </c>
      <c r="AY92" s="2" t="s">
        <v>485</v>
      </c>
      <c r="AZ92" s="3" t="s">
        <v>871</v>
      </c>
      <c r="BA92" s="1">
        <f t="shared" si="20"/>
        <v>1</v>
      </c>
      <c r="BB92" s="1">
        <f t="shared" si="21"/>
        <v>0.57515514883769858</v>
      </c>
      <c r="BC92" s="1">
        <f t="shared" si="22"/>
        <v>0.16440517513411171</v>
      </c>
      <c r="BD92" s="1">
        <f t="shared" si="23"/>
        <v>0.10897233617334595</v>
      </c>
      <c r="BE92" s="1">
        <f t="shared" si="24"/>
        <v>6.3532134216892813E-2</v>
      </c>
      <c r="BF92" s="1">
        <f t="shared" si="25"/>
        <v>8.7935205637950986E-2</v>
      </c>
    </row>
    <row r="93" spans="1:58" x14ac:dyDescent="0.25">
      <c r="A93">
        <v>2011</v>
      </c>
      <c r="B93" t="s">
        <v>191</v>
      </c>
      <c r="C93" t="s">
        <v>192</v>
      </c>
      <c r="D93">
        <v>30978</v>
      </c>
      <c r="E93">
        <v>17105</v>
      </c>
      <c r="F93">
        <v>5823</v>
      </c>
      <c r="G93">
        <v>2389</v>
      </c>
      <c r="H93">
        <v>2892</v>
      </c>
      <c r="I93">
        <v>2769</v>
      </c>
      <c r="J93">
        <v>6702</v>
      </c>
      <c r="K93">
        <v>3635</v>
      </c>
      <c r="L93">
        <v>1583</v>
      </c>
      <c r="M93">
        <v>514</v>
      </c>
      <c r="N93">
        <v>341</v>
      </c>
      <c r="O93">
        <v>629</v>
      </c>
      <c r="AA93" s="1">
        <f t="shared" si="14"/>
        <v>1</v>
      </c>
      <c r="AB93" s="1">
        <f t="shared" si="15"/>
        <v>0.54237541032527603</v>
      </c>
      <c r="AC93" s="1">
        <f t="shared" si="16"/>
        <v>0.23619814980602805</v>
      </c>
      <c r="AD93" s="1">
        <f t="shared" si="17"/>
        <v>7.6693524321098175E-2</v>
      </c>
      <c r="AE93" s="1">
        <f t="shared" si="18"/>
        <v>5.0880334228588481E-2</v>
      </c>
      <c r="AF93" s="1">
        <f t="shared" si="19"/>
        <v>9.3852581319009254E-2</v>
      </c>
      <c r="AY93" s="2" t="s">
        <v>499</v>
      </c>
      <c r="AZ93" s="4" t="s">
        <v>872</v>
      </c>
      <c r="BA93" s="1">
        <f t="shared" si="20"/>
        <v>1</v>
      </c>
      <c r="BB93" s="1">
        <f t="shared" si="21"/>
        <v>0.53231590995803124</v>
      </c>
      <c r="BC93" s="1">
        <f t="shared" si="22"/>
        <v>0.23296451735978635</v>
      </c>
      <c r="BD93" s="1">
        <f t="shared" si="23"/>
        <v>9.0576115986264791E-2</v>
      </c>
      <c r="BE93" s="1">
        <f t="shared" si="24"/>
        <v>6.2800457840518881E-2</v>
      </c>
      <c r="BF93" s="1">
        <f t="shared" si="25"/>
        <v>8.1342998855398696E-2</v>
      </c>
    </row>
    <row r="94" spans="1:58" x14ac:dyDescent="0.25">
      <c r="A94">
        <v>2011</v>
      </c>
      <c r="B94" t="s">
        <v>193</v>
      </c>
      <c r="C94" t="s">
        <v>194</v>
      </c>
      <c r="D94">
        <v>56911</v>
      </c>
      <c r="E94">
        <v>23665</v>
      </c>
      <c r="F94">
        <v>13017</v>
      </c>
      <c r="G94">
        <v>6576</v>
      </c>
      <c r="H94">
        <v>8931</v>
      </c>
      <c r="I94">
        <v>4722</v>
      </c>
      <c r="J94">
        <v>8709</v>
      </c>
      <c r="K94">
        <v>3914</v>
      </c>
      <c r="L94">
        <v>2192</v>
      </c>
      <c r="M94">
        <v>1092</v>
      </c>
      <c r="N94">
        <v>887</v>
      </c>
      <c r="O94">
        <v>624</v>
      </c>
      <c r="AA94" s="1">
        <f t="shared" si="14"/>
        <v>1</v>
      </c>
      <c r="AB94" s="1">
        <f t="shared" si="15"/>
        <v>0.44942014008496955</v>
      </c>
      <c r="AC94" s="1">
        <f t="shared" si="16"/>
        <v>0.25169365024687107</v>
      </c>
      <c r="AD94" s="1">
        <f t="shared" si="17"/>
        <v>0.12538753014123322</v>
      </c>
      <c r="AE94" s="1">
        <f t="shared" si="18"/>
        <v>0.10184866230336434</v>
      </c>
      <c r="AF94" s="1">
        <f t="shared" si="19"/>
        <v>7.1650017223561832E-2</v>
      </c>
      <c r="AY94" s="2" t="s">
        <v>53</v>
      </c>
      <c r="AZ94" s="3" t="s">
        <v>874</v>
      </c>
      <c r="BA94" s="1">
        <f t="shared" si="20"/>
        <v>1</v>
      </c>
      <c r="BB94" s="1">
        <f t="shared" si="21"/>
        <v>0.42086244278487112</v>
      </c>
      <c r="BC94" s="1">
        <f t="shared" si="22"/>
        <v>0.2421103348590701</v>
      </c>
      <c r="BD94" s="1">
        <f t="shared" si="23"/>
        <v>0.11780293905083113</v>
      </c>
      <c r="BE94" s="1">
        <f t="shared" si="24"/>
        <v>0.12358467839074921</v>
      </c>
      <c r="BF94" s="1">
        <f t="shared" si="25"/>
        <v>9.563960491447844E-2</v>
      </c>
    </row>
    <row r="95" spans="1:58" x14ac:dyDescent="0.25">
      <c r="A95">
        <v>2011</v>
      </c>
      <c r="B95" t="s">
        <v>195</v>
      </c>
      <c r="C95" t="s">
        <v>196</v>
      </c>
      <c r="D95">
        <v>44776</v>
      </c>
      <c r="E95">
        <v>29436</v>
      </c>
      <c r="F95">
        <v>4978</v>
      </c>
      <c r="G95">
        <v>3992</v>
      </c>
      <c r="H95">
        <v>3132</v>
      </c>
      <c r="I95">
        <v>3238</v>
      </c>
      <c r="J95">
        <v>11279</v>
      </c>
      <c r="K95">
        <v>7186</v>
      </c>
      <c r="L95">
        <v>1758</v>
      </c>
      <c r="M95">
        <v>1021</v>
      </c>
      <c r="N95">
        <v>540</v>
      </c>
      <c r="O95">
        <v>774</v>
      </c>
      <c r="AA95" s="1">
        <f t="shared" si="14"/>
        <v>1</v>
      </c>
      <c r="AB95" s="1">
        <f t="shared" si="15"/>
        <v>0.63711321925702635</v>
      </c>
      <c r="AC95" s="1">
        <f t="shared" si="16"/>
        <v>0.15586488163844311</v>
      </c>
      <c r="AD95" s="1">
        <f t="shared" si="17"/>
        <v>9.0522209415728347E-2</v>
      </c>
      <c r="AE95" s="1">
        <f t="shared" si="18"/>
        <v>4.7876584803617339E-2</v>
      </c>
      <c r="AF95" s="1">
        <f t="shared" si="19"/>
        <v>6.862310488518486E-2</v>
      </c>
      <c r="AY95" s="2" t="s">
        <v>551</v>
      </c>
      <c r="AZ95" s="3" t="s">
        <v>870</v>
      </c>
      <c r="BA95" s="1">
        <f t="shared" si="20"/>
        <v>1</v>
      </c>
      <c r="BB95" s="1">
        <f t="shared" si="21"/>
        <v>0.37393676777403306</v>
      </c>
      <c r="BC95" s="1">
        <f t="shared" si="22"/>
        <v>0.39576311988444873</v>
      </c>
      <c r="BD95" s="1">
        <f t="shared" si="23"/>
        <v>5.4164660568127104E-2</v>
      </c>
      <c r="BE95" s="1">
        <f t="shared" si="24"/>
        <v>8.9873214572299798E-2</v>
      </c>
      <c r="BF95" s="1">
        <f t="shared" si="25"/>
        <v>8.6262237201091316E-2</v>
      </c>
    </row>
    <row r="96" spans="1:58" x14ac:dyDescent="0.25">
      <c r="A96">
        <v>2011</v>
      </c>
      <c r="B96" t="s">
        <v>197</v>
      </c>
      <c r="C96" t="s">
        <v>198</v>
      </c>
      <c r="D96">
        <v>52708</v>
      </c>
      <c r="E96">
        <v>24051</v>
      </c>
      <c r="F96">
        <v>13216</v>
      </c>
      <c r="G96">
        <v>5237</v>
      </c>
      <c r="H96">
        <v>6063</v>
      </c>
      <c r="I96">
        <v>4141</v>
      </c>
      <c r="J96">
        <v>9118</v>
      </c>
      <c r="K96">
        <v>4158</v>
      </c>
      <c r="L96">
        <v>2614</v>
      </c>
      <c r="M96">
        <v>1001</v>
      </c>
      <c r="N96">
        <v>636</v>
      </c>
      <c r="O96">
        <v>709</v>
      </c>
      <c r="AA96" s="1">
        <f t="shared" si="14"/>
        <v>1</v>
      </c>
      <c r="AB96" s="1">
        <f t="shared" si="15"/>
        <v>0.45602105724939679</v>
      </c>
      <c r="AC96" s="1">
        <f t="shared" si="16"/>
        <v>0.28668567668348321</v>
      </c>
      <c r="AD96" s="1">
        <f t="shared" si="17"/>
        <v>0.10978284711559552</v>
      </c>
      <c r="AE96" s="1">
        <f t="shared" si="18"/>
        <v>6.9752138626891863E-2</v>
      </c>
      <c r="AF96" s="1">
        <f t="shared" si="19"/>
        <v>7.7758280324632598E-2</v>
      </c>
      <c r="AY96" s="2" t="s">
        <v>429</v>
      </c>
      <c r="AZ96" s="3" t="s">
        <v>870</v>
      </c>
      <c r="BA96" s="1">
        <f t="shared" si="20"/>
        <v>1</v>
      </c>
      <c r="BB96" s="1">
        <f t="shared" si="21"/>
        <v>0.39461039143507459</v>
      </c>
      <c r="BC96" s="1">
        <f t="shared" si="22"/>
        <v>0.38306123022452021</v>
      </c>
      <c r="BD96" s="1">
        <f t="shared" si="23"/>
        <v>3.0629162334560374E-2</v>
      </c>
      <c r="BE96" s="1">
        <f t="shared" si="24"/>
        <v>6.3871638519684151E-2</v>
      </c>
      <c r="BF96" s="1">
        <f t="shared" si="25"/>
        <v>0.12782757748616067</v>
      </c>
    </row>
    <row r="97" spans="1:58" x14ac:dyDescent="0.25">
      <c r="A97">
        <v>2011</v>
      </c>
      <c r="B97" t="s">
        <v>199</v>
      </c>
      <c r="C97" t="s">
        <v>200</v>
      </c>
      <c r="D97">
        <v>41801</v>
      </c>
      <c r="E97">
        <v>17801</v>
      </c>
      <c r="F97">
        <v>11662</v>
      </c>
      <c r="G97">
        <v>3853</v>
      </c>
      <c r="H97">
        <v>5066</v>
      </c>
      <c r="I97">
        <v>3419</v>
      </c>
      <c r="J97">
        <v>7779</v>
      </c>
      <c r="K97">
        <v>3696</v>
      </c>
      <c r="L97">
        <v>2273</v>
      </c>
      <c r="M97">
        <v>687</v>
      </c>
      <c r="N97">
        <v>522</v>
      </c>
      <c r="O97">
        <v>601</v>
      </c>
      <c r="AA97" s="1">
        <f t="shared" si="14"/>
        <v>1</v>
      </c>
      <c r="AB97" s="1">
        <f t="shared" si="15"/>
        <v>0.47512533744697261</v>
      </c>
      <c r="AC97" s="1">
        <f t="shared" si="16"/>
        <v>0.2921969404807816</v>
      </c>
      <c r="AD97" s="1">
        <f t="shared" si="17"/>
        <v>8.8314693405322026E-2</v>
      </c>
      <c r="AE97" s="1">
        <f t="shared" si="18"/>
        <v>6.7103740840725026E-2</v>
      </c>
      <c r="AF97" s="1">
        <f t="shared" si="19"/>
        <v>7.7259287826198744E-2</v>
      </c>
      <c r="AY97" s="2" t="s">
        <v>327</v>
      </c>
      <c r="AZ97" s="4" t="s">
        <v>872</v>
      </c>
      <c r="BA97" s="1">
        <f t="shared" si="20"/>
        <v>1</v>
      </c>
      <c r="BB97" s="1">
        <f t="shared" si="21"/>
        <v>0.25191430783790758</v>
      </c>
      <c r="BC97" s="1">
        <f t="shared" si="22"/>
        <v>0.49832229200722705</v>
      </c>
      <c r="BD97" s="1">
        <f t="shared" si="23"/>
        <v>6.1171814505721414E-2</v>
      </c>
      <c r="BE97" s="1">
        <f t="shared" si="24"/>
        <v>7.3130861223436289E-2</v>
      </c>
      <c r="BF97" s="1">
        <f t="shared" si="25"/>
        <v>0.11546072442570765</v>
      </c>
    </row>
    <row r="98" spans="1:58" x14ac:dyDescent="0.25">
      <c r="A98">
        <v>2011</v>
      </c>
      <c r="B98" t="s">
        <v>201</v>
      </c>
      <c r="C98" t="s">
        <v>202</v>
      </c>
      <c r="D98">
        <v>66971</v>
      </c>
      <c r="E98">
        <v>26784</v>
      </c>
      <c r="F98">
        <v>17474</v>
      </c>
      <c r="G98">
        <v>9583</v>
      </c>
      <c r="H98">
        <v>8118</v>
      </c>
      <c r="I98">
        <v>5012</v>
      </c>
      <c r="J98">
        <v>11668</v>
      </c>
      <c r="K98">
        <v>4901</v>
      </c>
      <c r="L98">
        <v>3417</v>
      </c>
      <c r="M98">
        <v>1731</v>
      </c>
      <c r="N98">
        <v>804</v>
      </c>
      <c r="O98">
        <v>815</v>
      </c>
      <c r="AA98" s="1">
        <f t="shared" si="14"/>
        <v>1</v>
      </c>
      <c r="AB98" s="1">
        <f t="shared" si="15"/>
        <v>0.42003770997600276</v>
      </c>
      <c r="AC98" s="1">
        <f t="shared" si="16"/>
        <v>0.29285224545766197</v>
      </c>
      <c r="AD98" s="1">
        <f t="shared" si="17"/>
        <v>0.14835447377442579</v>
      </c>
      <c r="AE98" s="1">
        <f t="shared" si="18"/>
        <v>6.8906410695920461E-2</v>
      </c>
      <c r="AF98" s="1">
        <f t="shared" si="19"/>
        <v>6.984916009598903E-2</v>
      </c>
      <c r="AY98" s="2" t="s">
        <v>553</v>
      </c>
      <c r="AZ98" s="3" t="s">
        <v>870</v>
      </c>
      <c r="BA98" s="1">
        <f t="shared" si="20"/>
        <v>1</v>
      </c>
      <c r="BB98" s="1">
        <f t="shared" si="21"/>
        <v>0.4112454162705419</v>
      </c>
      <c r="BC98" s="1">
        <f t="shared" si="22"/>
        <v>0.38883607225315769</v>
      </c>
      <c r="BD98" s="1">
        <f t="shared" si="23"/>
        <v>3.259540947983159E-2</v>
      </c>
      <c r="BE98" s="1">
        <f t="shared" si="24"/>
        <v>7.3068042917289147E-2</v>
      </c>
      <c r="BF98" s="1">
        <f t="shared" si="25"/>
        <v>9.4255059079179679E-2</v>
      </c>
    </row>
    <row r="99" spans="1:58" x14ac:dyDescent="0.25">
      <c r="A99">
        <v>2011</v>
      </c>
      <c r="B99" t="s">
        <v>203</v>
      </c>
      <c r="C99" t="s">
        <v>204</v>
      </c>
      <c r="D99">
        <v>42323</v>
      </c>
      <c r="E99">
        <v>16138</v>
      </c>
      <c r="F99">
        <v>12478</v>
      </c>
      <c r="G99">
        <v>4738</v>
      </c>
      <c r="H99">
        <v>5866</v>
      </c>
      <c r="I99">
        <v>3103</v>
      </c>
      <c r="J99">
        <v>6386</v>
      </c>
      <c r="K99">
        <v>2492</v>
      </c>
      <c r="L99">
        <v>2120</v>
      </c>
      <c r="M99">
        <v>816</v>
      </c>
      <c r="N99">
        <v>500</v>
      </c>
      <c r="O99">
        <v>458</v>
      </c>
      <c r="AA99" s="1">
        <f t="shared" si="14"/>
        <v>1</v>
      </c>
      <c r="AB99" s="1">
        <f t="shared" si="15"/>
        <v>0.39022862511744438</v>
      </c>
      <c r="AC99" s="1">
        <f t="shared" si="16"/>
        <v>0.33197619793297839</v>
      </c>
      <c r="AD99" s="1">
        <f t="shared" si="17"/>
        <v>0.12777951769495771</v>
      </c>
      <c r="AE99" s="1">
        <f t="shared" si="18"/>
        <v>7.8296273097400559E-2</v>
      </c>
      <c r="AF99" s="1">
        <f t="shared" si="19"/>
        <v>7.1719386157218915E-2</v>
      </c>
      <c r="AY99" s="2" t="s">
        <v>169</v>
      </c>
      <c r="AZ99" s="3" t="s">
        <v>869</v>
      </c>
      <c r="BA99" s="1">
        <f t="shared" si="20"/>
        <v>1</v>
      </c>
      <c r="BB99" s="1">
        <f t="shared" si="21"/>
        <v>0.50287058823529407</v>
      </c>
      <c r="BC99" s="1">
        <f t="shared" si="22"/>
        <v>0.29571764705882353</v>
      </c>
      <c r="BD99" s="1">
        <f t="shared" si="23"/>
        <v>8.0188235294117644E-2</v>
      </c>
      <c r="BE99" s="1">
        <f t="shared" si="24"/>
        <v>5.2047058823529412E-2</v>
      </c>
      <c r="BF99" s="1">
        <f t="shared" si="25"/>
        <v>6.9176470588235298E-2</v>
      </c>
    </row>
    <row r="100" spans="1:58" x14ac:dyDescent="0.25">
      <c r="A100">
        <v>2011</v>
      </c>
      <c r="B100" t="s">
        <v>205</v>
      </c>
      <c r="C100" t="s">
        <v>206</v>
      </c>
      <c r="D100">
        <v>30779</v>
      </c>
      <c r="E100">
        <v>20030</v>
      </c>
      <c r="F100">
        <v>3849</v>
      </c>
      <c r="G100">
        <v>3162</v>
      </c>
      <c r="H100">
        <v>1880</v>
      </c>
      <c r="I100">
        <v>1858</v>
      </c>
      <c r="J100">
        <v>7319</v>
      </c>
      <c r="K100">
        <v>4805</v>
      </c>
      <c r="L100">
        <v>1009</v>
      </c>
      <c r="M100">
        <v>723</v>
      </c>
      <c r="N100">
        <v>336</v>
      </c>
      <c r="O100">
        <v>446</v>
      </c>
      <c r="AA100" s="1">
        <f t="shared" si="14"/>
        <v>1</v>
      </c>
      <c r="AB100" s="1">
        <f t="shared" si="15"/>
        <v>0.65651045224757476</v>
      </c>
      <c r="AC100" s="1">
        <f t="shared" si="16"/>
        <v>0.13786036343762809</v>
      </c>
      <c r="AD100" s="1">
        <f t="shared" si="17"/>
        <v>9.8783986883454022E-2</v>
      </c>
      <c r="AE100" s="1">
        <f t="shared" si="18"/>
        <v>4.5907910916791909E-2</v>
      </c>
      <c r="AF100" s="1">
        <f t="shared" si="19"/>
        <v>6.0937286514551166E-2</v>
      </c>
      <c r="AY100" s="2" t="s">
        <v>613</v>
      </c>
      <c r="AZ100" s="3" t="s">
        <v>871</v>
      </c>
      <c r="BA100" s="1">
        <f t="shared" si="20"/>
        <v>1</v>
      </c>
      <c r="BB100" s="1">
        <f t="shared" si="21"/>
        <v>0.72741455112749964</v>
      </c>
      <c r="BC100" s="1">
        <f t="shared" si="22"/>
        <v>9.1972769819883698E-2</v>
      </c>
      <c r="BD100" s="1">
        <f t="shared" si="23"/>
        <v>6.3111615373705854E-2</v>
      </c>
      <c r="BE100" s="1">
        <f t="shared" si="24"/>
        <v>5.410580059566019E-2</v>
      </c>
      <c r="BF100" s="1">
        <f t="shared" si="25"/>
        <v>6.3395263083250608E-2</v>
      </c>
    </row>
    <row r="101" spans="1:58" x14ac:dyDescent="0.25">
      <c r="A101">
        <v>2011</v>
      </c>
      <c r="B101" t="s">
        <v>207</v>
      </c>
      <c r="C101" t="s">
        <v>208</v>
      </c>
      <c r="D101">
        <v>39789</v>
      </c>
      <c r="E101">
        <v>14677</v>
      </c>
      <c r="F101">
        <v>11369</v>
      </c>
      <c r="G101">
        <v>4843</v>
      </c>
      <c r="H101">
        <v>5867</v>
      </c>
      <c r="I101">
        <v>3033</v>
      </c>
      <c r="J101">
        <v>6004</v>
      </c>
      <c r="K101">
        <v>2244</v>
      </c>
      <c r="L101">
        <v>1941</v>
      </c>
      <c r="M101">
        <v>809</v>
      </c>
      <c r="N101">
        <v>547</v>
      </c>
      <c r="O101">
        <v>463</v>
      </c>
      <c r="AA101" s="1">
        <f t="shared" si="14"/>
        <v>1</v>
      </c>
      <c r="AB101" s="1">
        <f t="shared" si="15"/>
        <v>0.37375083277814791</v>
      </c>
      <c r="AC101" s="1">
        <f t="shared" si="16"/>
        <v>0.32328447701532309</v>
      </c>
      <c r="AD101" s="1">
        <f t="shared" si="17"/>
        <v>0.13474350433044638</v>
      </c>
      <c r="AE101" s="1">
        <f t="shared" si="18"/>
        <v>9.1105929380413064E-2</v>
      </c>
      <c r="AF101" s="1">
        <f t="shared" si="19"/>
        <v>7.7115256495669554E-2</v>
      </c>
      <c r="AY101" s="2" t="s">
        <v>501</v>
      </c>
      <c r="AZ101" s="3" t="s">
        <v>869</v>
      </c>
      <c r="BA101" s="1">
        <f t="shared" si="20"/>
        <v>1</v>
      </c>
      <c r="BB101" s="1">
        <f t="shared" si="21"/>
        <v>0.49776119402985075</v>
      </c>
      <c r="BC101" s="1">
        <f t="shared" si="22"/>
        <v>0.27260127931769723</v>
      </c>
      <c r="BD101" s="1">
        <f t="shared" si="23"/>
        <v>7.697228144989339E-2</v>
      </c>
      <c r="BE101" s="1">
        <f t="shared" si="24"/>
        <v>6.0874200426439234E-2</v>
      </c>
      <c r="BF101" s="1">
        <f t="shared" si="25"/>
        <v>9.1791044776119407E-2</v>
      </c>
    </row>
    <row r="102" spans="1:58" x14ac:dyDescent="0.25">
      <c r="A102">
        <v>2011</v>
      </c>
      <c r="B102" t="s">
        <v>209</v>
      </c>
      <c r="C102" t="s">
        <v>210</v>
      </c>
      <c r="D102">
        <v>43651</v>
      </c>
      <c r="E102">
        <v>16154</v>
      </c>
      <c r="F102">
        <v>13752</v>
      </c>
      <c r="G102">
        <v>4993</v>
      </c>
      <c r="H102">
        <v>5264</v>
      </c>
      <c r="I102">
        <v>3488</v>
      </c>
      <c r="J102">
        <v>7442</v>
      </c>
      <c r="K102">
        <v>2636</v>
      </c>
      <c r="L102">
        <v>2723</v>
      </c>
      <c r="M102">
        <v>927</v>
      </c>
      <c r="N102">
        <v>593</v>
      </c>
      <c r="O102">
        <v>563</v>
      </c>
      <c r="AA102" s="1">
        <f t="shared" si="14"/>
        <v>1</v>
      </c>
      <c r="AB102" s="1">
        <f t="shared" si="15"/>
        <v>0.35420585864015047</v>
      </c>
      <c r="AC102" s="1">
        <f t="shared" si="16"/>
        <v>0.36589626444504164</v>
      </c>
      <c r="AD102" s="1">
        <f t="shared" si="17"/>
        <v>0.12456328943832304</v>
      </c>
      <c r="AE102" s="1">
        <f t="shared" si="18"/>
        <v>7.9682880945982262E-2</v>
      </c>
      <c r="AF102" s="1">
        <f t="shared" si="19"/>
        <v>7.5651706530502558E-2</v>
      </c>
      <c r="AY102" s="2" t="s">
        <v>309</v>
      </c>
      <c r="AZ102" s="3" t="s">
        <v>874</v>
      </c>
      <c r="BA102" s="1">
        <f t="shared" si="20"/>
        <v>1</v>
      </c>
      <c r="BB102" s="1">
        <f t="shared" si="21"/>
        <v>0.41218472878037543</v>
      </c>
      <c r="BC102" s="1">
        <f t="shared" si="22"/>
        <v>0.29724749510537835</v>
      </c>
      <c r="BD102" s="1">
        <f t="shared" si="23"/>
        <v>0.12967868248301279</v>
      </c>
      <c r="BE102" s="1">
        <f t="shared" si="24"/>
        <v>6.4493838535068529E-2</v>
      </c>
      <c r="BF102" s="1">
        <f t="shared" si="25"/>
        <v>9.6395255096164922E-2</v>
      </c>
    </row>
    <row r="103" spans="1:58" x14ac:dyDescent="0.25">
      <c r="A103">
        <v>2011</v>
      </c>
      <c r="B103" t="s">
        <v>211</v>
      </c>
      <c r="C103" t="s">
        <v>212</v>
      </c>
      <c r="D103">
        <v>47164</v>
      </c>
      <c r="E103">
        <v>23288</v>
      </c>
      <c r="F103">
        <v>11198</v>
      </c>
      <c r="G103">
        <v>4611</v>
      </c>
      <c r="H103">
        <v>4625</v>
      </c>
      <c r="I103">
        <v>3442</v>
      </c>
      <c r="J103">
        <v>9703</v>
      </c>
      <c r="K103">
        <v>4736</v>
      </c>
      <c r="L103">
        <v>2612</v>
      </c>
      <c r="M103">
        <v>1097</v>
      </c>
      <c r="N103">
        <v>618</v>
      </c>
      <c r="O103">
        <v>640</v>
      </c>
      <c r="AA103" s="1">
        <f t="shared" si="14"/>
        <v>1</v>
      </c>
      <c r="AB103" s="1">
        <f t="shared" si="15"/>
        <v>0.48809646501082138</v>
      </c>
      <c r="AC103" s="1">
        <f t="shared" si="16"/>
        <v>0.26919509430073174</v>
      </c>
      <c r="AD103" s="1">
        <f t="shared" si="17"/>
        <v>0.11305781716994744</v>
      </c>
      <c r="AE103" s="1">
        <f t="shared" si="18"/>
        <v>6.3691641760280332E-2</v>
      </c>
      <c r="AF103" s="1">
        <f t="shared" si="19"/>
        <v>6.5958981758219112E-2</v>
      </c>
      <c r="AY103" s="2" t="s">
        <v>375</v>
      </c>
      <c r="AZ103" s="3" t="s">
        <v>874</v>
      </c>
      <c r="BA103" s="1">
        <f t="shared" si="20"/>
        <v>1</v>
      </c>
      <c r="BB103" s="1">
        <f t="shared" si="21"/>
        <v>0.46211210007216741</v>
      </c>
      <c r="BC103" s="1">
        <f t="shared" si="22"/>
        <v>0.28337743565070966</v>
      </c>
      <c r="BD103" s="1">
        <f t="shared" si="23"/>
        <v>0.11017560740918932</v>
      </c>
      <c r="BE103" s="1">
        <f t="shared" si="24"/>
        <v>5.9417849410632669E-2</v>
      </c>
      <c r="BF103" s="1">
        <f t="shared" si="25"/>
        <v>8.4917007457300936E-2</v>
      </c>
    </row>
    <row r="104" spans="1:58" x14ac:dyDescent="0.25">
      <c r="A104">
        <v>2011</v>
      </c>
      <c r="B104" t="s">
        <v>213</v>
      </c>
      <c r="C104" t="s">
        <v>214</v>
      </c>
      <c r="D104">
        <v>107167</v>
      </c>
      <c r="E104">
        <v>67187</v>
      </c>
      <c r="F104">
        <v>14312</v>
      </c>
      <c r="G104">
        <v>8807</v>
      </c>
      <c r="H104">
        <v>8548</v>
      </c>
      <c r="I104">
        <v>8313</v>
      </c>
      <c r="J104">
        <v>27035</v>
      </c>
      <c r="K104">
        <v>16652</v>
      </c>
      <c r="L104">
        <v>4426</v>
      </c>
      <c r="M104">
        <v>2383</v>
      </c>
      <c r="N104">
        <v>1512</v>
      </c>
      <c r="O104">
        <v>2062</v>
      </c>
      <c r="AA104" s="1">
        <f t="shared" si="14"/>
        <v>1</v>
      </c>
      <c r="AB104" s="1">
        <f t="shared" si="15"/>
        <v>0.61594229702237835</v>
      </c>
      <c r="AC104" s="1">
        <f t="shared" si="16"/>
        <v>0.16371370445718514</v>
      </c>
      <c r="AD104" s="1">
        <f t="shared" si="17"/>
        <v>8.8144997225818381E-2</v>
      </c>
      <c r="AE104" s="1">
        <f t="shared" si="18"/>
        <v>5.5927501387090808E-2</v>
      </c>
      <c r="AF104" s="1">
        <f t="shared" si="19"/>
        <v>7.6271499907527282E-2</v>
      </c>
      <c r="AY104" s="2" t="s">
        <v>643</v>
      </c>
      <c r="AZ104" s="3" t="s">
        <v>874</v>
      </c>
      <c r="BA104" s="1">
        <f t="shared" si="20"/>
        <v>1</v>
      </c>
      <c r="BB104" s="1">
        <f t="shared" si="21"/>
        <v>0.37068516912402427</v>
      </c>
      <c r="BC104" s="1">
        <f t="shared" si="22"/>
        <v>0.33026886383347787</v>
      </c>
      <c r="BD104" s="1">
        <f t="shared" si="23"/>
        <v>0.11396357328707719</v>
      </c>
      <c r="BE104" s="1">
        <f t="shared" si="24"/>
        <v>8.3087597571552471E-2</v>
      </c>
      <c r="BF104" s="1">
        <f t="shared" si="25"/>
        <v>0.10199479618386817</v>
      </c>
    </row>
    <row r="105" spans="1:58" x14ac:dyDescent="0.25">
      <c r="A105">
        <v>2011</v>
      </c>
      <c r="B105" t="s">
        <v>215</v>
      </c>
      <c r="C105" t="s">
        <v>216</v>
      </c>
      <c r="D105">
        <v>46045</v>
      </c>
      <c r="E105">
        <v>15488</v>
      </c>
      <c r="F105">
        <v>13507</v>
      </c>
      <c r="G105">
        <v>6344</v>
      </c>
      <c r="H105">
        <v>6918</v>
      </c>
      <c r="I105">
        <v>3788</v>
      </c>
      <c r="J105">
        <v>7003</v>
      </c>
      <c r="K105">
        <v>2319</v>
      </c>
      <c r="L105">
        <v>2516</v>
      </c>
      <c r="M105">
        <v>992</v>
      </c>
      <c r="N105">
        <v>621</v>
      </c>
      <c r="O105">
        <v>555</v>
      </c>
      <c r="AA105" s="1">
        <f t="shared" si="14"/>
        <v>1</v>
      </c>
      <c r="AB105" s="1">
        <f t="shared" si="15"/>
        <v>0.33114379551620732</v>
      </c>
      <c r="AC105" s="1">
        <f t="shared" si="16"/>
        <v>0.3592745966014565</v>
      </c>
      <c r="AD105" s="1">
        <f t="shared" si="17"/>
        <v>0.14165357703841211</v>
      </c>
      <c r="AE105" s="1">
        <f t="shared" si="18"/>
        <v>8.8676281593602746E-2</v>
      </c>
      <c r="AF105" s="1">
        <f t="shared" si="19"/>
        <v>7.9251749250321288E-2</v>
      </c>
      <c r="AY105" s="2" t="s">
        <v>81</v>
      </c>
      <c r="AZ105" s="4" t="s">
        <v>872</v>
      </c>
      <c r="BA105" s="1">
        <f t="shared" si="20"/>
        <v>1</v>
      </c>
      <c r="BB105" s="1">
        <f t="shared" si="21"/>
        <v>0.57004746001054662</v>
      </c>
      <c r="BC105" s="1">
        <f t="shared" si="22"/>
        <v>0.2118122692916154</v>
      </c>
      <c r="BD105" s="1">
        <f t="shared" si="23"/>
        <v>7.1365793636843033E-2</v>
      </c>
      <c r="BE105" s="1">
        <f t="shared" si="24"/>
        <v>7.7166461592547017E-2</v>
      </c>
      <c r="BF105" s="1">
        <f t="shared" si="25"/>
        <v>6.9608015468447887E-2</v>
      </c>
    </row>
    <row r="106" spans="1:58" x14ac:dyDescent="0.25">
      <c r="A106">
        <v>2011</v>
      </c>
      <c r="B106" t="s">
        <v>217</v>
      </c>
      <c r="C106" t="s">
        <v>218</v>
      </c>
      <c r="D106">
        <v>36504</v>
      </c>
      <c r="E106">
        <v>17638</v>
      </c>
      <c r="F106">
        <v>9305</v>
      </c>
      <c r="G106">
        <v>3497</v>
      </c>
      <c r="H106">
        <v>3363</v>
      </c>
      <c r="I106">
        <v>2701</v>
      </c>
      <c r="J106">
        <v>7395</v>
      </c>
      <c r="K106">
        <v>3593</v>
      </c>
      <c r="L106">
        <v>2012</v>
      </c>
      <c r="M106">
        <v>807</v>
      </c>
      <c r="N106">
        <v>435</v>
      </c>
      <c r="O106">
        <v>548</v>
      </c>
      <c r="AA106" s="1">
        <f t="shared" si="14"/>
        <v>1</v>
      </c>
      <c r="AB106" s="1">
        <f t="shared" si="15"/>
        <v>0.48586883029073696</v>
      </c>
      <c r="AC106" s="1">
        <f t="shared" si="16"/>
        <v>0.27207572684246112</v>
      </c>
      <c r="AD106" s="1">
        <f t="shared" si="17"/>
        <v>0.10912778904665314</v>
      </c>
      <c r="AE106" s="1">
        <f t="shared" si="18"/>
        <v>5.8823529411764705E-2</v>
      </c>
      <c r="AF106" s="1">
        <f t="shared" si="19"/>
        <v>7.4104124408384042E-2</v>
      </c>
      <c r="AY106" s="2" t="s">
        <v>23</v>
      </c>
      <c r="AZ106" s="3" t="s">
        <v>870</v>
      </c>
      <c r="BA106" s="1">
        <f t="shared" si="20"/>
        <v>1</v>
      </c>
      <c r="BB106" s="1">
        <f t="shared" si="21"/>
        <v>0.6456034927937655</v>
      </c>
      <c r="BC106" s="1">
        <f t="shared" si="22"/>
        <v>0.20585887986479509</v>
      </c>
      <c r="BD106" s="1">
        <f t="shared" si="23"/>
        <v>4.563166048542322E-2</v>
      </c>
      <c r="BE106" s="1">
        <f t="shared" si="24"/>
        <v>4.9011783484343457E-2</v>
      </c>
      <c r="BF106" s="1">
        <f t="shared" si="25"/>
        <v>5.3894183371672691E-2</v>
      </c>
    </row>
    <row r="107" spans="1:58" x14ac:dyDescent="0.25">
      <c r="A107">
        <v>2011</v>
      </c>
      <c r="B107" t="s">
        <v>219</v>
      </c>
      <c r="C107" t="s">
        <v>220</v>
      </c>
      <c r="D107">
        <v>55484</v>
      </c>
      <c r="E107">
        <v>31791</v>
      </c>
      <c r="F107">
        <v>12052</v>
      </c>
      <c r="G107">
        <v>3439</v>
      </c>
      <c r="H107">
        <v>4209</v>
      </c>
      <c r="I107">
        <v>3993</v>
      </c>
      <c r="J107">
        <v>11120</v>
      </c>
      <c r="K107">
        <v>6112</v>
      </c>
      <c r="L107">
        <v>2675</v>
      </c>
      <c r="M107">
        <v>808</v>
      </c>
      <c r="N107">
        <v>693</v>
      </c>
      <c r="O107">
        <v>832</v>
      </c>
      <c r="AA107" s="1">
        <f t="shared" si="14"/>
        <v>1</v>
      </c>
      <c r="AB107" s="1">
        <f t="shared" si="15"/>
        <v>0.54964028776978413</v>
      </c>
      <c r="AC107" s="1">
        <f t="shared" si="16"/>
        <v>0.24055755395683454</v>
      </c>
      <c r="AD107" s="1">
        <f t="shared" si="17"/>
        <v>7.2661870503597126E-2</v>
      </c>
      <c r="AE107" s="1">
        <f t="shared" si="18"/>
        <v>6.2320143884892085E-2</v>
      </c>
      <c r="AF107" s="1">
        <f t="shared" si="19"/>
        <v>7.4820143884892082E-2</v>
      </c>
      <c r="AY107" s="2" t="s">
        <v>225</v>
      </c>
      <c r="AZ107" s="3" t="s">
        <v>869</v>
      </c>
      <c r="BA107" s="1">
        <f t="shared" si="20"/>
        <v>1</v>
      </c>
      <c r="BB107" s="1">
        <f t="shared" si="21"/>
        <v>0.61076038820314704</v>
      </c>
      <c r="BC107" s="1">
        <f t="shared" si="22"/>
        <v>0.1797795156883068</v>
      </c>
      <c r="BD107" s="1">
        <f t="shared" si="23"/>
        <v>7.3400546499575989E-2</v>
      </c>
      <c r="BE107" s="1">
        <f t="shared" si="24"/>
        <v>6.1622538396306416E-2</v>
      </c>
      <c r="BF107" s="1">
        <f t="shared" si="25"/>
        <v>7.4437011212663717E-2</v>
      </c>
    </row>
    <row r="108" spans="1:58" x14ac:dyDescent="0.25">
      <c r="A108">
        <v>2011</v>
      </c>
      <c r="B108" t="s">
        <v>221</v>
      </c>
      <c r="C108" t="s">
        <v>222</v>
      </c>
      <c r="D108">
        <v>53092</v>
      </c>
      <c r="E108">
        <v>23850</v>
      </c>
      <c r="F108">
        <v>14136</v>
      </c>
      <c r="G108">
        <v>5820</v>
      </c>
      <c r="H108">
        <v>5624</v>
      </c>
      <c r="I108">
        <v>3662</v>
      </c>
      <c r="J108">
        <v>9282</v>
      </c>
      <c r="K108">
        <v>4210</v>
      </c>
      <c r="L108">
        <v>2678</v>
      </c>
      <c r="M108">
        <v>1065</v>
      </c>
      <c r="N108">
        <v>656</v>
      </c>
      <c r="O108">
        <v>673</v>
      </c>
      <c r="AA108" s="1">
        <f t="shared" si="14"/>
        <v>1</v>
      </c>
      <c r="AB108" s="1">
        <f t="shared" si="15"/>
        <v>0.45356604180133592</v>
      </c>
      <c r="AC108" s="1">
        <f t="shared" si="16"/>
        <v>0.28851540616246496</v>
      </c>
      <c r="AD108" s="1">
        <f t="shared" si="17"/>
        <v>0.11473820297349709</v>
      </c>
      <c r="AE108" s="1">
        <f t="shared" si="18"/>
        <v>7.0674423615600085E-2</v>
      </c>
      <c r="AF108" s="1">
        <f t="shared" si="19"/>
        <v>7.2505925447101924E-2</v>
      </c>
      <c r="AY108" s="2" t="s">
        <v>645</v>
      </c>
      <c r="AZ108" s="3" t="s">
        <v>871</v>
      </c>
      <c r="BA108" s="1">
        <f t="shared" si="20"/>
        <v>1</v>
      </c>
      <c r="BB108" s="1">
        <f t="shared" si="21"/>
        <v>0.60988286969253291</v>
      </c>
      <c r="BC108" s="1">
        <f t="shared" si="22"/>
        <v>0.18975109809663251</v>
      </c>
      <c r="BD108" s="1">
        <f t="shared" si="23"/>
        <v>8.0527086383601759E-2</v>
      </c>
      <c r="BE108" s="1">
        <f t="shared" si="24"/>
        <v>4.9853587115666176E-2</v>
      </c>
      <c r="BF108" s="1">
        <f t="shared" si="25"/>
        <v>6.9985358711566623E-2</v>
      </c>
    </row>
    <row r="109" spans="1:58" x14ac:dyDescent="0.25">
      <c r="A109">
        <v>2011</v>
      </c>
      <c r="B109" t="s">
        <v>223</v>
      </c>
      <c r="C109" t="s">
        <v>224</v>
      </c>
      <c r="D109">
        <v>53367</v>
      </c>
      <c r="E109">
        <v>31909</v>
      </c>
      <c r="F109">
        <v>9270</v>
      </c>
      <c r="G109">
        <v>3940</v>
      </c>
      <c r="H109">
        <v>4737</v>
      </c>
      <c r="I109">
        <v>3511</v>
      </c>
      <c r="J109">
        <v>10470</v>
      </c>
      <c r="K109">
        <v>6174</v>
      </c>
      <c r="L109">
        <v>2071</v>
      </c>
      <c r="M109">
        <v>1000</v>
      </c>
      <c r="N109">
        <v>584</v>
      </c>
      <c r="O109">
        <v>641</v>
      </c>
      <c r="AA109" s="1">
        <f t="shared" si="14"/>
        <v>1</v>
      </c>
      <c r="AB109" s="1">
        <f t="shared" si="15"/>
        <v>0.58968481375358162</v>
      </c>
      <c r="AC109" s="1">
        <f t="shared" si="16"/>
        <v>0.19780324737344795</v>
      </c>
      <c r="AD109" s="1">
        <f t="shared" si="17"/>
        <v>9.5510983763132759E-2</v>
      </c>
      <c r="AE109" s="1">
        <f t="shared" si="18"/>
        <v>5.5778414517669531E-2</v>
      </c>
      <c r="AF109" s="1">
        <f t="shared" si="19"/>
        <v>6.1222540592168098E-2</v>
      </c>
      <c r="AY109" s="2" t="s">
        <v>503</v>
      </c>
      <c r="AZ109" s="3" t="s">
        <v>869</v>
      </c>
      <c r="BA109" s="1">
        <f t="shared" si="20"/>
        <v>1</v>
      </c>
      <c r="BB109" s="1">
        <f t="shared" si="21"/>
        <v>0.62425784563189146</v>
      </c>
      <c r="BC109" s="1">
        <f t="shared" si="22"/>
        <v>0.15727614200896645</v>
      </c>
      <c r="BD109" s="1">
        <f t="shared" si="23"/>
        <v>6.3007391251666059E-2</v>
      </c>
      <c r="BE109" s="1">
        <f t="shared" si="24"/>
        <v>5.0648249121531562E-2</v>
      </c>
      <c r="BF109" s="1">
        <f t="shared" si="25"/>
        <v>0.10481037198594451</v>
      </c>
    </row>
    <row r="110" spans="1:58" x14ac:dyDescent="0.25">
      <c r="A110">
        <v>2011</v>
      </c>
      <c r="B110" t="s">
        <v>225</v>
      </c>
      <c r="C110" t="s">
        <v>226</v>
      </c>
      <c r="D110">
        <v>55929</v>
      </c>
      <c r="E110">
        <v>34316</v>
      </c>
      <c r="F110">
        <v>8804</v>
      </c>
      <c r="G110">
        <v>3336</v>
      </c>
      <c r="H110">
        <v>5267</v>
      </c>
      <c r="I110">
        <v>4206</v>
      </c>
      <c r="J110">
        <v>10613</v>
      </c>
      <c r="K110">
        <v>6482</v>
      </c>
      <c r="L110">
        <v>1908</v>
      </c>
      <c r="M110">
        <v>779</v>
      </c>
      <c r="N110">
        <v>654</v>
      </c>
      <c r="O110">
        <v>790</v>
      </c>
      <c r="AA110" s="1">
        <f t="shared" si="14"/>
        <v>1</v>
      </c>
      <c r="AB110" s="1">
        <f t="shared" si="15"/>
        <v>0.61076038820314704</v>
      </c>
      <c r="AC110" s="1">
        <f t="shared" si="16"/>
        <v>0.1797795156883068</v>
      </c>
      <c r="AD110" s="1">
        <f t="shared" si="17"/>
        <v>7.3400546499575989E-2</v>
      </c>
      <c r="AE110" s="1">
        <f t="shared" si="18"/>
        <v>6.1622538396306416E-2</v>
      </c>
      <c r="AF110" s="1">
        <f t="shared" si="19"/>
        <v>7.4437011212663717E-2</v>
      </c>
      <c r="AY110" s="2" t="s">
        <v>525</v>
      </c>
      <c r="AZ110" s="3" t="s">
        <v>870</v>
      </c>
      <c r="BA110" s="1">
        <f t="shared" si="20"/>
        <v>1</v>
      </c>
      <c r="BB110" s="1">
        <f t="shared" si="21"/>
        <v>0.36041156295933369</v>
      </c>
      <c r="BC110" s="1">
        <f t="shared" si="22"/>
        <v>0.25311121999020086</v>
      </c>
      <c r="BD110" s="1">
        <f t="shared" si="23"/>
        <v>0.20323370896619306</v>
      </c>
      <c r="BE110" s="1">
        <f t="shared" si="24"/>
        <v>6.4086232239098484E-2</v>
      </c>
      <c r="BF110" s="1">
        <f t="shared" si="25"/>
        <v>0.11915727584517394</v>
      </c>
    </row>
    <row r="111" spans="1:58" x14ac:dyDescent="0.25">
      <c r="A111">
        <v>2011</v>
      </c>
      <c r="B111" t="s">
        <v>227</v>
      </c>
      <c r="C111" t="s">
        <v>228</v>
      </c>
      <c r="D111">
        <v>48561</v>
      </c>
      <c r="E111">
        <v>27233</v>
      </c>
      <c r="F111">
        <v>10652</v>
      </c>
      <c r="G111">
        <v>3258</v>
      </c>
      <c r="H111">
        <v>3669</v>
      </c>
      <c r="I111">
        <v>3749</v>
      </c>
      <c r="J111">
        <v>10266</v>
      </c>
      <c r="K111">
        <v>5659</v>
      </c>
      <c r="L111">
        <v>2499</v>
      </c>
      <c r="M111">
        <v>763</v>
      </c>
      <c r="N111">
        <v>512</v>
      </c>
      <c r="O111">
        <v>833</v>
      </c>
      <c r="AA111" s="1">
        <f t="shared" si="14"/>
        <v>1</v>
      </c>
      <c r="AB111" s="1">
        <f t="shared" si="15"/>
        <v>0.55123709331774795</v>
      </c>
      <c r="AC111" s="1">
        <f t="shared" si="16"/>
        <v>0.24342489772063122</v>
      </c>
      <c r="AD111" s="1">
        <f t="shared" si="17"/>
        <v>7.4323007987531664E-2</v>
      </c>
      <c r="AE111" s="1">
        <f t="shared" si="18"/>
        <v>4.9873368400545487E-2</v>
      </c>
      <c r="AF111" s="1">
        <f t="shared" si="19"/>
        <v>8.1141632573543732E-2</v>
      </c>
      <c r="AY111" s="2" t="s">
        <v>363</v>
      </c>
      <c r="AZ111" s="4" t="s">
        <v>872</v>
      </c>
      <c r="BA111" s="1">
        <f t="shared" si="20"/>
        <v>1</v>
      </c>
      <c r="BB111" s="1">
        <f t="shared" si="21"/>
        <v>0.54817824044687069</v>
      </c>
      <c r="BC111" s="1">
        <f t="shared" si="22"/>
        <v>0.18408023359146883</v>
      </c>
      <c r="BD111" s="1">
        <f t="shared" si="23"/>
        <v>0.11171765900723626</v>
      </c>
      <c r="BE111" s="1">
        <f t="shared" si="24"/>
        <v>6.360289450298337E-2</v>
      </c>
      <c r="BF111" s="1">
        <f t="shared" si="25"/>
        <v>9.2420972451440903E-2</v>
      </c>
    </row>
    <row r="112" spans="1:58" x14ac:dyDescent="0.25">
      <c r="A112">
        <v>2011</v>
      </c>
      <c r="B112" t="s">
        <v>229</v>
      </c>
      <c r="C112" t="s">
        <v>230</v>
      </c>
      <c r="D112">
        <v>54899</v>
      </c>
      <c r="E112">
        <v>22166</v>
      </c>
      <c r="F112">
        <v>16163</v>
      </c>
      <c r="G112">
        <v>5384</v>
      </c>
      <c r="H112">
        <v>7086</v>
      </c>
      <c r="I112">
        <v>4100</v>
      </c>
      <c r="J112">
        <v>9391</v>
      </c>
      <c r="K112">
        <v>3944</v>
      </c>
      <c r="L112">
        <v>2893</v>
      </c>
      <c r="M112">
        <v>991</v>
      </c>
      <c r="N112">
        <v>848</v>
      </c>
      <c r="O112">
        <v>715</v>
      </c>
      <c r="AA112" s="1">
        <f t="shared" si="14"/>
        <v>1</v>
      </c>
      <c r="AB112" s="1">
        <f t="shared" si="15"/>
        <v>0.41997657331487592</v>
      </c>
      <c r="AC112" s="1">
        <f t="shared" si="16"/>
        <v>0.30806090938132252</v>
      </c>
      <c r="AD112" s="1">
        <f t="shared" si="17"/>
        <v>0.10552656799062933</v>
      </c>
      <c r="AE112" s="1">
        <f t="shared" si="18"/>
        <v>9.0299222659993614E-2</v>
      </c>
      <c r="AF112" s="1">
        <f t="shared" si="19"/>
        <v>7.6136726653178569E-2</v>
      </c>
      <c r="AY112" s="2" t="s">
        <v>431</v>
      </c>
      <c r="AZ112" s="3" t="s">
        <v>870</v>
      </c>
      <c r="BA112" s="1">
        <f t="shared" si="20"/>
        <v>1</v>
      </c>
      <c r="BB112" s="1">
        <f t="shared" si="21"/>
        <v>0.43165406984911914</v>
      </c>
      <c r="BC112" s="1">
        <f t="shared" si="22"/>
        <v>0.34446910735860187</v>
      </c>
      <c r="BD112" s="1">
        <f t="shared" si="23"/>
        <v>3.4446910735860189E-2</v>
      </c>
      <c r="BE112" s="1">
        <f t="shared" si="24"/>
        <v>6.4285914978505804E-2</v>
      </c>
      <c r="BF112" s="1">
        <f t="shared" si="25"/>
        <v>0.12514399707791296</v>
      </c>
    </row>
    <row r="113" spans="1:58" x14ac:dyDescent="0.25">
      <c r="A113">
        <v>2011</v>
      </c>
      <c r="B113" t="s">
        <v>231</v>
      </c>
      <c r="C113" t="s">
        <v>232</v>
      </c>
      <c r="D113">
        <v>55665</v>
      </c>
      <c r="E113">
        <v>25727</v>
      </c>
      <c r="F113">
        <v>13496</v>
      </c>
      <c r="G113">
        <v>5213</v>
      </c>
      <c r="H113">
        <v>7535</v>
      </c>
      <c r="I113">
        <v>3694</v>
      </c>
      <c r="J113">
        <v>9943</v>
      </c>
      <c r="K113">
        <v>4746</v>
      </c>
      <c r="L113">
        <v>2592</v>
      </c>
      <c r="M113">
        <v>1163</v>
      </c>
      <c r="N113">
        <v>802</v>
      </c>
      <c r="O113">
        <v>640</v>
      </c>
      <c r="AA113" s="1">
        <f t="shared" si="14"/>
        <v>1</v>
      </c>
      <c r="AB113" s="1">
        <f t="shared" si="15"/>
        <v>0.47732072815045762</v>
      </c>
      <c r="AC113" s="1">
        <f t="shared" si="16"/>
        <v>0.26068590968520566</v>
      </c>
      <c r="AD113" s="1">
        <f t="shared" si="17"/>
        <v>0.11696671024841597</v>
      </c>
      <c r="AE113" s="1">
        <f t="shared" si="18"/>
        <v>8.0659760635623051E-2</v>
      </c>
      <c r="AF113" s="1">
        <f t="shared" si="19"/>
        <v>6.4366891280297697E-2</v>
      </c>
      <c r="AY113" s="2" t="s">
        <v>555</v>
      </c>
      <c r="AZ113" s="4" t="s">
        <v>872</v>
      </c>
      <c r="BA113" s="1">
        <f t="shared" si="20"/>
        <v>1</v>
      </c>
      <c r="BB113" s="1">
        <f t="shared" si="21"/>
        <v>0.45687615040757296</v>
      </c>
      <c r="BC113" s="1">
        <f t="shared" si="22"/>
        <v>0.22429660794109912</v>
      </c>
      <c r="BD113" s="1">
        <f t="shared" si="23"/>
        <v>0.16112279779121746</v>
      </c>
      <c r="BE113" s="1">
        <f t="shared" si="24"/>
        <v>8.0331317381014983E-2</v>
      </c>
      <c r="BF113" s="1">
        <f t="shared" si="25"/>
        <v>7.7373126479095444E-2</v>
      </c>
    </row>
    <row r="114" spans="1:58" x14ac:dyDescent="0.25">
      <c r="A114">
        <v>2011</v>
      </c>
      <c r="B114" t="s">
        <v>233</v>
      </c>
      <c r="C114" t="s">
        <v>234</v>
      </c>
      <c r="D114">
        <v>91250</v>
      </c>
      <c r="E114">
        <v>41363</v>
      </c>
      <c r="F114">
        <v>17874</v>
      </c>
      <c r="G114">
        <v>8082</v>
      </c>
      <c r="H114">
        <v>15685</v>
      </c>
      <c r="I114">
        <v>8246</v>
      </c>
      <c r="J114">
        <v>16076</v>
      </c>
      <c r="K114">
        <v>8251</v>
      </c>
      <c r="L114">
        <v>3390</v>
      </c>
      <c r="M114">
        <v>1518</v>
      </c>
      <c r="N114">
        <v>1423</v>
      </c>
      <c r="O114">
        <v>1494</v>
      </c>
      <c r="AA114" s="1">
        <f t="shared" si="14"/>
        <v>1</v>
      </c>
      <c r="AB114" s="1">
        <f t="shared" si="15"/>
        <v>0.51324956456830062</v>
      </c>
      <c r="AC114" s="1">
        <f t="shared" si="16"/>
        <v>0.21087335157999501</v>
      </c>
      <c r="AD114" s="1">
        <f t="shared" si="17"/>
        <v>9.4426474247325198E-2</v>
      </c>
      <c r="AE114" s="1">
        <f t="shared" si="18"/>
        <v>8.8517044040806167E-2</v>
      </c>
      <c r="AF114" s="1">
        <f t="shared" si="19"/>
        <v>9.2933565563573031E-2</v>
      </c>
      <c r="AY114" s="2" t="s">
        <v>391</v>
      </c>
      <c r="AZ114" s="3" t="s">
        <v>870</v>
      </c>
      <c r="BA114" s="1">
        <f t="shared" si="20"/>
        <v>1</v>
      </c>
      <c r="BB114" s="1">
        <f t="shared" si="21"/>
        <v>0.70263760326465607</v>
      </c>
      <c r="BC114" s="1">
        <f t="shared" si="22"/>
        <v>9.0554394346571115E-2</v>
      </c>
      <c r="BD114" s="1">
        <f t="shared" si="23"/>
        <v>1.8990743505524037E-2</v>
      </c>
      <c r="BE114" s="1">
        <f t="shared" si="24"/>
        <v>8.5737035931123723E-2</v>
      </c>
      <c r="BF114" s="1">
        <f t="shared" si="25"/>
        <v>0.10208022295212502</v>
      </c>
    </row>
    <row r="115" spans="1:58" x14ac:dyDescent="0.25">
      <c r="A115">
        <v>2011</v>
      </c>
      <c r="B115" t="s">
        <v>235</v>
      </c>
      <c r="C115" t="s">
        <v>236</v>
      </c>
      <c r="D115">
        <v>152309</v>
      </c>
      <c r="E115">
        <v>63172</v>
      </c>
      <c r="F115">
        <v>37034</v>
      </c>
      <c r="G115">
        <v>16500</v>
      </c>
      <c r="H115">
        <v>23567</v>
      </c>
      <c r="I115">
        <v>12036</v>
      </c>
      <c r="J115">
        <v>25826</v>
      </c>
      <c r="K115">
        <v>11377</v>
      </c>
      <c r="L115">
        <v>6951</v>
      </c>
      <c r="M115">
        <v>3041</v>
      </c>
      <c r="N115">
        <v>2290</v>
      </c>
      <c r="O115">
        <v>2167</v>
      </c>
      <c r="AA115" s="1">
        <f t="shared" si="14"/>
        <v>1</v>
      </c>
      <c r="AB115" s="1">
        <f t="shared" si="15"/>
        <v>0.44052505227290328</v>
      </c>
      <c r="AC115" s="1">
        <f t="shared" si="16"/>
        <v>0.26914737086656859</v>
      </c>
      <c r="AD115" s="1">
        <f t="shared" si="17"/>
        <v>0.11774955471230543</v>
      </c>
      <c r="AE115" s="1">
        <f t="shared" si="18"/>
        <v>8.8670332223340823E-2</v>
      </c>
      <c r="AF115" s="1">
        <f t="shared" si="19"/>
        <v>8.3907689924881901E-2</v>
      </c>
      <c r="AY115" s="2" t="s">
        <v>41</v>
      </c>
      <c r="AZ115" s="3" t="s">
        <v>871</v>
      </c>
      <c r="BA115" s="1">
        <f t="shared" si="20"/>
        <v>1</v>
      </c>
      <c r="BB115" s="1">
        <f t="shared" si="21"/>
        <v>0.56591613640071792</v>
      </c>
      <c r="BC115" s="1">
        <f t="shared" si="22"/>
        <v>0.23943547071300375</v>
      </c>
      <c r="BD115" s="1">
        <f t="shared" si="23"/>
        <v>8.36188611519008E-2</v>
      </c>
      <c r="BE115" s="1">
        <f t="shared" si="24"/>
        <v>4.6663403491597324E-2</v>
      </c>
      <c r="BF115" s="1">
        <f t="shared" si="25"/>
        <v>6.4366128242780221E-2</v>
      </c>
    </row>
    <row r="116" spans="1:58" x14ac:dyDescent="0.25">
      <c r="A116">
        <v>2011</v>
      </c>
      <c r="B116" t="s">
        <v>237</v>
      </c>
      <c r="C116" t="s">
        <v>238</v>
      </c>
      <c r="D116">
        <v>108538</v>
      </c>
      <c r="E116">
        <v>73858</v>
      </c>
      <c r="F116">
        <v>13554</v>
      </c>
      <c r="G116">
        <v>6583</v>
      </c>
      <c r="H116">
        <v>7010</v>
      </c>
      <c r="I116">
        <v>7533</v>
      </c>
      <c r="J116">
        <v>24855</v>
      </c>
      <c r="K116">
        <v>16585</v>
      </c>
      <c r="L116">
        <v>3468</v>
      </c>
      <c r="M116">
        <v>1728</v>
      </c>
      <c r="N116">
        <v>1279</v>
      </c>
      <c r="O116">
        <v>1795</v>
      </c>
      <c r="AA116" s="1">
        <f t="shared" si="14"/>
        <v>1</v>
      </c>
      <c r="AB116" s="1">
        <f t="shared" si="15"/>
        <v>0.66727016696841679</v>
      </c>
      <c r="AC116" s="1">
        <f t="shared" si="16"/>
        <v>0.13952926976463489</v>
      </c>
      <c r="AD116" s="1">
        <f t="shared" si="17"/>
        <v>6.9523234761617383E-2</v>
      </c>
      <c r="AE116" s="1">
        <f t="shared" si="18"/>
        <v>5.1458459062562863E-2</v>
      </c>
      <c r="AF116" s="1">
        <f t="shared" si="19"/>
        <v>7.2218869442768049E-2</v>
      </c>
      <c r="AY116" s="2" t="s">
        <v>123</v>
      </c>
      <c r="AZ116" s="3" t="s">
        <v>874</v>
      </c>
      <c r="BA116" s="1">
        <f t="shared" si="20"/>
        <v>1</v>
      </c>
      <c r="BB116" s="1">
        <f t="shared" si="21"/>
        <v>0.4234759130311212</v>
      </c>
      <c r="BC116" s="1">
        <f t="shared" si="22"/>
        <v>0.25863294017336935</v>
      </c>
      <c r="BD116" s="1">
        <f t="shared" si="23"/>
        <v>0.13301122637487567</v>
      </c>
      <c r="BE116" s="1">
        <f t="shared" si="24"/>
        <v>0.10672161432428592</v>
      </c>
      <c r="BF116" s="1">
        <f t="shared" si="25"/>
        <v>7.8158306096347871E-2</v>
      </c>
    </row>
    <row r="117" spans="1:58" x14ac:dyDescent="0.25">
      <c r="A117">
        <v>2011</v>
      </c>
      <c r="B117" t="s">
        <v>239</v>
      </c>
      <c r="C117" t="s">
        <v>240</v>
      </c>
      <c r="D117">
        <v>78624</v>
      </c>
      <c r="E117">
        <v>47298</v>
      </c>
      <c r="F117">
        <v>12432</v>
      </c>
      <c r="G117">
        <v>7495</v>
      </c>
      <c r="H117">
        <v>6395</v>
      </c>
      <c r="I117">
        <v>5004</v>
      </c>
      <c r="J117">
        <v>16309</v>
      </c>
      <c r="K117">
        <v>10107</v>
      </c>
      <c r="L117">
        <v>2712</v>
      </c>
      <c r="M117">
        <v>1576</v>
      </c>
      <c r="N117">
        <v>871</v>
      </c>
      <c r="O117">
        <v>1043</v>
      </c>
      <c r="AA117" s="1">
        <f t="shared" si="14"/>
        <v>1</v>
      </c>
      <c r="AB117" s="1">
        <f t="shared" si="15"/>
        <v>0.61971917346250538</v>
      </c>
      <c r="AC117" s="1">
        <f t="shared" si="16"/>
        <v>0.16628855233306764</v>
      </c>
      <c r="AD117" s="1">
        <f t="shared" si="17"/>
        <v>9.6633760500337243E-2</v>
      </c>
      <c r="AE117" s="1">
        <f t="shared" si="18"/>
        <v>5.3406094794285361E-2</v>
      </c>
      <c r="AF117" s="1">
        <f t="shared" si="19"/>
        <v>6.3952418909804409E-2</v>
      </c>
      <c r="AY117" s="2" t="s">
        <v>393</v>
      </c>
      <c r="AZ117" s="3" t="s">
        <v>870</v>
      </c>
      <c r="BA117" s="1">
        <f t="shared" si="20"/>
        <v>1</v>
      </c>
      <c r="BB117" s="1">
        <f t="shared" si="21"/>
        <v>0.71085083201267829</v>
      </c>
      <c r="BC117" s="1">
        <f t="shared" si="22"/>
        <v>0.13096770998415214</v>
      </c>
      <c r="BD117" s="1">
        <f t="shared" si="23"/>
        <v>2.3573692551505546E-2</v>
      </c>
      <c r="BE117" s="1">
        <f t="shared" si="24"/>
        <v>6.4035261489698889E-2</v>
      </c>
      <c r="BF117" s="1">
        <f t="shared" si="25"/>
        <v>7.0572503961965141E-2</v>
      </c>
    </row>
    <row r="118" spans="1:58" x14ac:dyDescent="0.25">
      <c r="A118">
        <v>2011</v>
      </c>
      <c r="B118" t="s">
        <v>241</v>
      </c>
      <c r="C118" t="s">
        <v>242</v>
      </c>
      <c r="D118">
        <v>47599</v>
      </c>
      <c r="E118">
        <v>21309</v>
      </c>
      <c r="F118">
        <v>14903</v>
      </c>
      <c r="G118">
        <v>3159</v>
      </c>
      <c r="H118">
        <v>3773</v>
      </c>
      <c r="I118">
        <v>4455</v>
      </c>
      <c r="J118">
        <v>9482</v>
      </c>
      <c r="K118">
        <v>3954</v>
      </c>
      <c r="L118">
        <v>3323</v>
      </c>
      <c r="M118">
        <v>733</v>
      </c>
      <c r="N118">
        <v>513</v>
      </c>
      <c r="O118">
        <v>959</v>
      </c>
      <c r="AA118" s="1">
        <f t="shared" si="14"/>
        <v>1</v>
      </c>
      <c r="AB118" s="1">
        <f t="shared" si="15"/>
        <v>0.41700063277789495</v>
      </c>
      <c r="AC118" s="1">
        <f t="shared" si="16"/>
        <v>0.35045349082472055</v>
      </c>
      <c r="AD118" s="1">
        <f t="shared" si="17"/>
        <v>7.7304366167475214E-2</v>
      </c>
      <c r="AE118" s="1">
        <f t="shared" si="18"/>
        <v>5.4102510018983335E-2</v>
      </c>
      <c r="AF118" s="1">
        <f t="shared" si="19"/>
        <v>0.10113900021092596</v>
      </c>
      <c r="AY118" s="2" t="s">
        <v>181</v>
      </c>
      <c r="AZ118" s="3" t="s">
        <v>874</v>
      </c>
      <c r="BA118" s="1">
        <f t="shared" si="20"/>
        <v>1</v>
      </c>
      <c r="BB118" s="1">
        <f t="shared" si="21"/>
        <v>0.36069210292812776</v>
      </c>
      <c r="BC118" s="1">
        <f t="shared" si="22"/>
        <v>0.35344572611653358</v>
      </c>
      <c r="BD118" s="1">
        <f t="shared" si="23"/>
        <v>0.10987873410233659</v>
      </c>
      <c r="BE118" s="1">
        <f t="shared" si="24"/>
        <v>9.3759242827565814E-2</v>
      </c>
      <c r="BF118" s="1">
        <f t="shared" si="25"/>
        <v>8.2224194025436265E-2</v>
      </c>
    </row>
    <row r="119" spans="1:58" x14ac:dyDescent="0.25">
      <c r="A119">
        <v>2011</v>
      </c>
      <c r="B119" t="s">
        <v>243</v>
      </c>
      <c r="C119" t="s">
        <v>244</v>
      </c>
      <c r="D119">
        <v>55186</v>
      </c>
      <c r="E119">
        <v>28736</v>
      </c>
      <c r="F119">
        <v>11743</v>
      </c>
      <c r="G119">
        <v>5230</v>
      </c>
      <c r="H119">
        <v>5650</v>
      </c>
      <c r="I119">
        <v>3827</v>
      </c>
      <c r="J119">
        <v>11086</v>
      </c>
      <c r="K119">
        <v>5896</v>
      </c>
      <c r="L119">
        <v>2478</v>
      </c>
      <c r="M119">
        <v>1263</v>
      </c>
      <c r="N119">
        <v>728</v>
      </c>
      <c r="O119">
        <v>721</v>
      </c>
      <c r="AA119" s="1">
        <f t="shared" si="14"/>
        <v>1</v>
      </c>
      <c r="AB119" s="1">
        <f t="shared" si="15"/>
        <v>0.53184196283600937</v>
      </c>
      <c r="AC119" s="1">
        <f t="shared" si="16"/>
        <v>0.22352516687714233</v>
      </c>
      <c r="AD119" s="1">
        <f t="shared" si="17"/>
        <v>0.11392747609597691</v>
      </c>
      <c r="AE119" s="1">
        <f t="shared" si="18"/>
        <v>6.5668410607974015E-2</v>
      </c>
      <c r="AF119" s="1">
        <f t="shared" si="19"/>
        <v>6.5036983582897348E-2</v>
      </c>
      <c r="AY119" s="2" t="s">
        <v>395</v>
      </c>
      <c r="AZ119" s="3" t="s">
        <v>870</v>
      </c>
      <c r="BA119" s="1">
        <f t="shared" si="20"/>
        <v>1</v>
      </c>
      <c r="BB119" s="1">
        <f t="shared" si="21"/>
        <v>0.57851537837106526</v>
      </c>
      <c r="BC119" s="1">
        <f t="shared" si="22"/>
        <v>0.1901325877153423</v>
      </c>
      <c r="BD119" s="1">
        <f t="shared" si="23"/>
        <v>2.1872463245242176E-2</v>
      </c>
      <c r="BE119" s="1">
        <f t="shared" si="24"/>
        <v>6.719581491837287E-2</v>
      </c>
      <c r="BF119" s="1">
        <f t="shared" si="25"/>
        <v>0.14228375574997745</v>
      </c>
    </row>
    <row r="120" spans="1:58" x14ac:dyDescent="0.25">
      <c r="A120">
        <v>2011</v>
      </c>
      <c r="B120" t="s">
        <v>245</v>
      </c>
      <c r="C120" t="s">
        <v>246</v>
      </c>
      <c r="D120">
        <v>49339</v>
      </c>
      <c r="E120">
        <v>19141</v>
      </c>
      <c r="F120">
        <v>16105</v>
      </c>
      <c r="G120">
        <v>4021</v>
      </c>
      <c r="H120">
        <v>6262</v>
      </c>
      <c r="I120">
        <v>3810</v>
      </c>
      <c r="J120">
        <v>8593</v>
      </c>
      <c r="K120">
        <v>3153</v>
      </c>
      <c r="L120">
        <v>3285</v>
      </c>
      <c r="M120">
        <v>808</v>
      </c>
      <c r="N120">
        <v>618</v>
      </c>
      <c r="O120">
        <v>729</v>
      </c>
      <c r="AA120" s="1">
        <f t="shared" si="14"/>
        <v>1</v>
      </c>
      <c r="AB120" s="1">
        <f t="shared" si="15"/>
        <v>0.36692656813685559</v>
      </c>
      <c r="AC120" s="1">
        <f t="shared" si="16"/>
        <v>0.3822879087629466</v>
      </c>
      <c r="AD120" s="1">
        <f t="shared" si="17"/>
        <v>9.4030024438496451E-2</v>
      </c>
      <c r="AE120" s="1">
        <f t="shared" si="18"/>
        <v>7.1919003840335158E-2</v>
      </c>
      <c r="AF120" s="1">
        <f t="shared" si="19"/>
        <v>8.4836494821366223E-2</v>
      </c>
      <c r="AY120" s="2" t="s">
        <v>329</v>
      </c>
      <c r="AZ120" s="3" t="s">
        <v>871</v>
      </c>
      <c r="BA120" s="1">
        <f t="shared" si="20"/>
        <v>1</v>
      </c>
      <c r="BB120" s="1">
        <f t="shared" si="21"/>
        <v>0.4802542461185787</v>
      </c>
      <c r="BC120" s="1">
        <f t="shared" si="22"/>
        <v>0.2435135979993748</v>
      </c>
      <c r="BD120" s="1">
        <f t="shared" si="23"/>
        <v>0.12295509013233302</v>
      </c>
      <c r="BE120" s="1">
        <f t="shared" si="24"/>
        <v>5.42877982702928E-2</v>
      </c>
      <c r="BF120" s="1">
        <f t="shared" si="25"/>
        <v>9.8989267479420648E-2</v>
      </c>
    </row>
    <row r="121" spans="1:58" x14ac:dyDescent="0.25">
      <c r="A121">
        <v>2011</v>
      </c>
      <c r="B121" t="s">
        <v>247</v>
      </c>
      <c r="C121" t="s">
        <v>248</v>
      </c>
      <c r="D121">
        <v>57642</v>
      </c>
      <c r="E121">
        <v>34735</v>
      </c>
      <c r="F121">
        <v>9487</v>
      </c>
      <c r="G121">
        <v>4396</v>
      </c>
      <c r="H121">
        <v>5048</v>
      </c>
      <c r="I121">
        <v>3976</v>
      </c>
      <c r="J121">
        <v>10940</v>
      </c>
      <c r="K121">
        <v>6659</v>
      </c>
      <c r="L121">
        <v>1985</v>
      </c>
      <c r="M121">
        <v>924</v>
      </c>
      <c r="N121">
        <v>611</v>
      </c>
      <c r="O121">
        <v>761</v>
      </c>
      <c r="AA121" s="1">
        <f t="shared" si="14"/>
        <v>1</v>
      </c>
      <c r="AB121" s="1">
        <f t="shared" si="15"/>
        <v>0.60868372943327242</v>
      </c>
      <c r="AC121" s="1">
        <f t="shared" si="16"/>
        <v>0.18144424131627057</v>
      </c>
      <c r="AD121" s="1">
        <f t="shared" si="17"/>
        <v>8.4460694698354669E-2</v>
      </c>
      <c r="AE121" s="1">
        <f t="shared" si="18"/>
        <v>5.5850091407678243E-2</v>
      </c>
      <c r="AF121" s="1">
        <f t="shared" si="19"/>
        <v>6.9561243144424134E-2</v>
      </c>
      <c r="AY121" s="2" t="s">
        <v>125</v>
      </c>
      <c r="AZ121" s="4" t="s">
        <v>872</v>
      </c>
      <c r="BA121" s="1">
        <f t="shared" si="20"/>
        <v>1</v>
      </c>
      <c r="BB121" s="1">
        <f t="shared" si="21"/>
        <v>0.52733185718239695</v>
      </c>
      <c r="BC121" s="1">
        <f t="shared" si="22"/>
        <v>0.23367008026570718</v>
      </c>
      <c r="BD121" s="1">
        <f t="shared" si="23"/>
        <v>7.8397453639634657E-2</v>
      </c>
      <c r="BE121" s="1">
        <f t="shared" si="24"/>
        <v>9.2443952394132306E-2</v>
      </c>
      <c r="BF121" s="1">
        <f t="shared" si="25"/>
        <v>6.815665651812898E-2</v>
      </c>
    </row>
    <row r="122" spans="1:58" x14ac:dyDescent="0.25">
      <c r="A122">
        <v>2011</v>
      </c>
      <c r="B122" t="s">
        <v>249</v>
      </c>
      <c r="C122" t="s">
        <v>250</v>
      </c>
      <c r="D122">
        <v>53674</v>
      </c>
      <c r="E122">
        <v>24718</v>
      </c>
      <c r="F122">
        <v>15006</v>
      </c>
      <c r="G122">
        <v>3685</v>
      </c>
      <c r="H122">
        <v>6130</v>
      </c>
      <c r="I122">
        <v>4135</v>
      </c>
      <c r="J122">
        <v>8141</v>
      </c>
      <c r="K122">
        <v>3513</v>
      </c>
      <c r="L122">
        <v>2599</v>
      </c>
      <c r="M122">
        <v>739</v>
      </c>
      <c r="N122">
        <v>618</v>
      </c>
      <c r="O122">
        <v>672</v>
      </c>
      <c r="AA122" s="1">
        <f t="shared" si="14"/>
        <v>1</v>
      </c>
      <c r="AB122" s="1">
        <f t="shared" si="15"/>
        <v>0.43151946935265939</v>
      </c>
      <c r="AC122" s="1">
        <f t="shared" si="16"/>
        <v>0.31924824960078613</v>
      </c>
      <c r="AD122" s="1">
        <f t="shared" si="17"/>
        <v>9.0775089055398606E-2</v>
      </c>
      <c r="AE122" s="1">
        <f t="shared" si="18"/>
        <v>7.5912050116693275E-2</v>
      </c>
      <c r="AF122" s="1">
        <f t="shared" si="19"/>
        <v>8.2545141874462602E-2</v>
      </c>
      <c r="AY122" s="2" t="s">
        <v>433</v>
      </c>
      <c r="AZ122" s="3" t="s">
        <v>870</v>
      </c>
      <c r="BA122" s="1">
        <f t="shared" si="20"/>
        <v>1</v>
      </c>
      <c r="BB122" s="1">
        <f t="shared" si="21"/>
        <v>0.35361702127659572</v>
      </c>
      <c r="BC122" s="1">
        <f t="shared" si="22"/>
        <v>0.39800327332242225</v>
      </c>
      <c r="BD122" s="1">
        <f t="shared" si="23"/>
        <v>3.3224222585924716E-2</v>
      </c>
      <c r="BE122" s="1">
        <f t="shared" si="24"/>
        <v>7.3027823240589193E-2</v>
      </c>
      <c r="BF122" s="1">
        <f t="shared" si="25"/>
        <v>0.14212765957446807</v>
      </c>
    </row>
    <row r="123" spans="1:58" x14ac:dyDescent="0.25">
      <c r="A123">
        <v>2011</v>
      </c>
      <c r="B123" t="s">
        <v>251</v>
      </c>
      <c r="C123" t="s">
        <v>252</v>
      </c>
      <c r="D123">
        <v>64886</v>
      </c>
      <c r="E123">
        <v>31331</v>
      </c>
      <c r="F123">
        <v>15413</v>
      </c>
      <c r="G123">
        <v>6172</v>
      </c>
      <c r="H123">
        <v>7885</v>
      </c>
      <c r="I123">
        <v>4085</v>
      </c>
      <c r="J123">
        <v>11595</v>
      </c>
      <c r="K123">
        <v>5705</v>
      </c>
      <c r="L123">
        <v>2909</v>
      </c>
      <c r="M123">
        <v>1341</v>
      </c>
      <c r="N123">
        <v>947</v>
      </c>
      <c r="O123">
        <v>693</v>
      </c>
      <c r="AA123" s="1">
        <f t="shared" si="14"/>
        <v>1</v>
      </c>
      <c r="AB123" s="1">
        <f t="shared" si="15"/>
        <v>0.49202242345838726</v>
      </c>
      <c r="AC123" s="1">
        <f t="shared" si="16"/>
        <v>0.2508840017248814</v>
      </c>
      <c r="AD123" s="1">
        <f t="shared" si="17"/>
        <v>0.11565329883570505</v>
      </c>
      <c r="AE123" s="1">
        <f t="shared" si="18"/>
        <v>8.1673134971970679E-2</v>
      </c>
      <c r="AF123" s="1">
        <f t="shared" si="19"/>
        <v>5.9767141009055627E-2</v>
      </c>
      <c r="AY123" s="2" t="s">
        <v>505</v>
      </c>
      <c r="AZ123" s="4" t="s">
        <v>872</v>
      </c>
      <c r="BA123" s="1">
        <f t="shared" si="20"/>
        <v>1</v>
      </c>
      <c r="BB123" s="1">
        <f t="shared" si="21"/>
        <v>0.41350944270652301</v>
      </c>
      <c r="BC123" s="1">
        <f t="shared" si="22"/>
        <v>0.24133935812767929</v>
      </c>
      <c r="BD123" s="1">
        <f t="shared" si="23"/>
        <v>0.15652879156528793</v>
      </c>
      <c r="BE123" s="1">
        <f t="shared" si="24"/>
        <v>0.11423936971382227</v>
      </c>
      <c r="BF123" s="1">
        <f t="shared" si="25"/>
        <v>7.4383037886687528E-2</v>
      </c>
    </row>
    <row r="124" spans="1:58" x14ac:dyDescent="0.25">
      <c r="A124">
        <v>2011</v>
      </c>
      <c r="B124" t="s">
        <v>253</v>
      </c>
      <c r="C124" t="s">
        <v>254</v>
      </c>
      <c r="D124">
        <v>47942</v>
      </c>
      <c r="E124">
        <v>20511</v>
      </c>
      <c r="F124">
        <v>13892</v>
      </c>
      <c r="G124">
        <v>3888</v>
      </c>
      <c r="H124">
        <v>6073</v>
      </c>
      <c r="I124">
        <v>3578</v>
      </c>
      <c r="J124">
        <v>7660</v>
      </c>
      <c r="K124">
        <v>3092</v>
      </c>
      <c r="L124">
        <v>2703</v>
      </c>
      <c r="M124">
        <v>744</v>
      </c>
      <c r="N124">
        <v>537</v>
      </c>
      <c r="O124">
        <v>584</v>
      </c>
      <c r="AA124" s="1">
        <f t="shared" si="14"/>
        <v>1</v>
      </c>
      <c r="AB124" s="1">
        <f t="shared" si="15"/>
        <v>0.40365535248041773</v>
      </c>
      <c r="AC124" s="1">
        <f t="shared" si="16"/>
        <v>0.35287206266318538</v>
      </c>
      <c r="AD124" s="1">
        <f t="shared" si="17"/>
        <v>9.7127937336814615E-2</v>
      </c>
      <c r="AE124" s="1">
        <f t="shared" si="18"/>
        <v>7.0104438642297651E-2</v>
      </c>
      <c r="AF124" s="1">
        <f t="shared" si="19"/>
        <v>7.6240208877284596E-2</v>
      </c>
      <c r="AY124" s="2" t="s">
        <v>13</v>
      </c>
      <c r="AZ124" s="3" t="s">
        <v>871</v>
      </c>
      <c r="BA124" s="1">
        <f t="shared" si="20"/>
        <v>1</v>
      </c>
      <c r="BB124" s="1">
        <f t="shared" si="21"/>
        <v>0.55555555555555558</v>
      </c>
      <c r="BC124" s="1">
        <f t="shared" si="22"/>
        <v>0.24799679487179488</v>
      </c>
      <c r="BD124" s="1">
        <f t="shared" si="23"/>
        <v>6.5037393162393167E-2</v>
      </c>
      <c r="BE124" s="1">
        <f t="shared" si="24"/>
        <v>4.8477564102564104E-2</v>
      </c>
      <c r="BF124" s="1">
        <f t="shared" si="25"/>
        <v>8.2932692307692304E-2</v>
      </c>
    </row>
    <row r="125" spans="1:58" x14ac:dyDescent="0.25">
      <c r="A125">
        <v>2011</v>
      </c>
      <c r="B125" t="s">
        <v>255</v>
      </c>
      <c r="C125" t="s">
        <v>256</v>
      </c>
      <c r="D125">
        <v>38392</v>
      </c>
      <c r="E125">
        <v>19080</v>
      </c>
      <c r="F125">
        <v>11042</v>
      </c>
      <c r="G125">
        <v>2779</v>
      </c>
      <c r="H125">
        <v>2809</v>
      </c>
      <c r="I125">
        <v>2682</v>
      </c>
      <c r="J125">
        <v>8158</v>
      </c>
      <c r="K125">
        <v>3965</v>
      </c>
      <c r="L125">
        <v>2643</v>
      </c>
      <c r="M125">
        <v>591</v>
      </c>
      <c r="N125">
        <v>399</v>
      </c>
      <c r="O125">
        <v>560</v>
      </c>
      <c r="AA125" s="1">
        <f t="shared" si="14"/>
        <v>1</v>
      </c>
      <c r="AB125" s="1">
        <f t="shared" si="15"/>
        <v>0.48602598676146114</v>
      </c>
      <c r="AC125" s="1">
        <f t="shared" si="16"/>
        <v>0.3239764648198088</v>
      </c>
      <c r="AD125" s="1">
        <f t="shared" si="17"/>
        <v>7.2444226526109337E-2</v>
      </c>
      <c r="AE125" s="1">
        <f t="shared" si="18"/>
        <v>4.8909046334885999E-2</v>
      </c>
      <c r="AF125" s="1">
        <f t="shared" si="19"/>
        <v>6.8644275557734738E-2</v>
      </c>
      <c r="AY125" s="2" t="s">
        <v>487</v>
      </c>
      <c r="AZ125" s="3" t="s">
        <v>871</v>
      </c>
      <c r="BA125" s="1">
        <f t="shared" si="20"/>
        <v>1</v>
      </c>
      <c r="BB125" s="1">
        <f t="shared" si="21"/>
        <v>0.59638998035363455</v>
      </c>
      <c r="BC125" s="1">
        <f t="shared" si="22"/>
        <v>0.10780943025540275</v>
      </c>
      <c r="BD125" s="1">
        <f t="shared" si="23"/>
        <v>0.11431728880157171</v>
      </c>
      <c r="BE125" s="1">
        <f t="shared" si="24"/>
        <v>7.3796660117878193E-2</v>
      </c>
      <c r="BF125" s="1">
        <f t="shared" si="25"/>
        <v>0.10768664047151277</v>
      </c>
    </row>
    <row r="126" spans="1:58" x14ac:dyDescent="0.25">
      <c r="A126">
        <v>2011</v>
      </c>
      <c r="B126" t="s">
        <v>257</v>
      </c>
      <c r="C126" t="s">
        <v>258</v>
      </c>
      <c r="D126">
        <v>31418</v>
      </c>
      <c r="E126">
        <v>13574</v>
      </c>
      <c r="F126">
        <v>9777</v>
      </c>
      <c r="G126">
        <v>2121</v>
      </c>
      <c r="H126">
        <v>3451</v>
      </c>
      <c r="I126">
        <v>2495</v>
      </c>
      <c r="J126">
        <v>5431</v>
      </c>
      <c r="K126">
        <v>2299</v>
      </c>
      <c r="L126">
        <v>1933</v>
      </c>
      <c r="M126">
        <v>403</v>
      </c>
      <c r="N126">
        <v>360</v>
      </c>
      <c r="O126">
        <v>436</v>
      </c>
      <c r="AA126" s="1">
        <f t="shared" si="14"/>
        <v>1</v>
      </c>
      <c r="AB126" s="1">
        <f t="shared" si="15"/>
        <v>0.42331062419443932</v>
      </c>
      <c r="AC126" s="1">
        <f t="shared" si="16"/>
        <v>0.35591972012520712</v>
      </c>
      <c r="AD126" s="1">
        <f t="shared" si="17"/>
        <v>7.4203645737433252E-2</v>
      </c>
      <c r="AE126" s="1">
        <f t="shared" si="18"/>
        <v>6.6286135150064443E-2</v>
      </c>
      <c r="AF126" s="1">
        <f t="shared" si="19"/>
        <v>8.0279874792855824E-2</v>
      </c>
      <c r="AY126" s="2" t="s">
        <v>507</v>
      </c>
      <c r="AZ126" s="3" t="s">
        <v>869</v>
      </c>
      <c r="BA126" s="1">
        <f t="shared" si="20"/>
        <v>1</v>
      </c>
      <c r="BB126" s="1">
        <f t="shared" si="21"/>
        <v>0.51385729058945195</v>
      </c>
      <c r="BC126" s="1">
        <f t="shared" si="22"/>
        <v>0.2267838676318511</v>
      </c>
      <c r="BD126" s="1">
        <f t="shared" si="23"/>
        <v>8.3247156153050672E-2</v>
      </c>
      <c r="BE126" s="1">
        <f t="shared" si="24"/>
        <v>5.8014477766287487E-2</v>
      </c>
      <c r="BF126" s="1">
        <f t="shared" si="25"/>
        <v>0.11809720785935884</v>
      </c>
    </row>
    <row r="127" spans="1:58" x14ac:dyDescent="0.25">
      <c r="A127">
        <v>2011</v>
      </c>
      <c r="B127" t="s">
        <v>259</v>
      </c>
      <c r="C127" t="s">
        <v>260</v>
      </c>
      <c r="D127">
        <v>60416</v>
      </c>
      <c r="E127">
        <v>33545</v>
      </c>
      <c r="F127">
        <v>14576</v>
      </c>
      <c r="G127">
        <v>3858</v>
      </c>
      <c r="H127">
        <v>4443</v>
      </c>
      <c r="I127">
        <v>3994</v>
      </c>
      <c r="J127">
        <v>12614</v>
      </c>
      <c r="K127">
        <v>6611</v>
      </c>
      <c r="L127">
        <v>3592</v>
      </c>
      <c r="M127">
        <v>923</v>
      </c>
      <c r="N127">
        <v>646</v>
      </c>
      <c r="O127">
        <v>842</v>
      </c>
      <c r="AA127" s="1">
        <f t="shared" si="14"/>
        <v>1</v>
      </c>
      <c r="AB127" s="1">
        <f t="shared" si="15"/>
        <v>0.52410020612018393</v>
      </c>
      <c r="AC127" s="1">
        <f t="shared" si="16"/>
        <v>0.28476296178848898</v>
      </c>
      <c r="AD127" s="1">
        <f t="shared" si="17"/>
        <v>7.3172665292532107E-2</v>
      </c>
      <c r="AE127" s="1">
        <f t="shared" si="18"/>
        <v>5.1212938005390833E-2</v>
      </c>
      <c r="AF127" s="1">
        <f t="shared" si="19"/>
        <v>6.6751228793404158E-2</v>
      </c>
      <c r="AY127" s="2" t="s">
        <v>435</v>
      </c>
      <c r="AZ127" s="3" t="s">
        <v>870</v>
      </c>
      <c r="BA127" s="1">
        <f t="shared" si="20"/>
        <v>1</v>
      </c>
      <c r="BB127" s="1">
        <f t="shared" si="21"/>
        <v>0.33476431699149994</v>
      </c>
      <c r="BC127" s="1">
        <f t="shared" si="22"/>
        <v>0.45127500643942647</v>
      </c>
      <c r="BD127" s="1">
        <f t="shared" si="23"/>
        <v>4.6707306602558597E-2</v>
      </c>
      <c r="BE127" s="1">
        <f t="shared" si="24"/>
        <v>5.2932085515583413E-2</v>
      </c>
      <c r="BF127" s="1">
        <f t="shared" si="25"/>
        <v>0.11432128445093157</v>
      </c>
    </row>
    <row r="128" spans="1:58" x14ac:dyDescent="0.25">
      <c r="A128">
        <v>2011</v>
      </c>
      <c r="B128" t="s">
        <v>261</v>
      </c>
      <c r="C128" t="s">
        <v>262</v>
      </c>
      <c r="D128">
        <v>50716</v>
      </c>
      <c r="E128">
        <v>25388</v>
      </c>
      <c r="F128">
        <v>11382</v>
      </c>
      <c r="G128">
        <v>5143</v>
      </c>
      <c r="H128">
        <v>5297</v>
      </c>
      <c r="I128">
        <v>3506</v>
      </c>
      <c r="J128">
        <v>10617</v>
      </c>
      <c r="K128">
        <v>5307</v>
      </c>
      <c r="L128">
        <v>2638</v>
      </c>
      <c r="M128">
        <v>1305</v>
      </c>
      <c r="N128">
        <v>637</v>
      </c>
      <c r="O128">
        <v>730</v>
      </c>
      <c r="AA128" s="1">
        <f t="shared" si="14"/>
        <v>1</v>
      </c>
      <c r="AB128" s="1">
        <f t="shared" si="15"/>
        <v>0.4998587171517378</v>
      </c>
      <c r="AC128" s="1">
        <f t="shared" si="16"/>
        <v>0.24846943581049261</v>
      </c>
      <c r="AD128" s="1">
        <f t="shared" si="17"/>
        <v>0.12291607798813224</v>
      </c>
      <c r="AE128" s="1">
        <f t="shared" si="18"/>
        <v>5.9998116228689835E-2</v>
      </c>
      <c r="AF128" s="1">
        <f t="shared" si="19"/>
        <v>6.8757652820947535E-2</v>
      </c>
      <c r="AY128" s="2" t="s">
        <v>233</v>
      </c>
      <c r="AZ128" s="3" t="s">
        <v>873</v>
      </c>
      <c r="BA128" s="1">
        <f t="shared" si="20"/>
        <v>1</v>
      </c>
      <c r="BB128" s="1">
        <f t="shared" si="21"/>
        <v>0.51324956456830062</v>
      </c>
      <c r="BC128" s="1">
        <f t="shared" si="22"/>
        <v>0.21087335157999501</v>
      </c>
      <c r="BD128" s="1">
        <f t="shared" si="23"/>
        <v>9.4426474247325198E-2</v>
      </c>
      <c r="BE128" s="1">
        <f t="shared" si="24"/>
        <v>8.8517044040806167E-2</v>
      </c>
      <c r="BF128" s="1">
        <f t="shared" si="25"/>
        <v>9.2933565563573031E-2</v>
      </c>
    </row>
    <row r="129" spans="1:58" x14ac:dyDescent="0.25">
      <c r="A129">
        <v>2011</v>
      </c>
      <c r="B129" t="s">
        <v>263</v>
      </c>
      <c r="C129" t="s">
        <v>264</v>
      </c>
      <c r="D129">
        <v>61377</v>
      </c>
      <c r="E129">
        <v>20871</v>
      </c>
      <c r="F129">
        <v>18077</v>
      </c>
      <c r="G129">
        <v>6944</v>
      </c>
      <c r="H129">
        <v>10476</v>
      </c>
      <c r="I129">
        <v>5009</v>
      </c>
      <c r="J129">
        <v>9442</v>
      </c>
      <c r="K129">
        <v>3614</v>
      </c>
      <c r="L129">
        <v>3019</v>
      </c>
      <c r="M129">
        <v>1076</v>
      </c>
      <c r="N129">
        <v>959</v>
      </c>
      <c r="O129">
        <v>774</v>
      </c>
      <c r="AA129" s="1">
        <f t="shared" si="14"/>
        <v>1</v>
      </c>
      <c r="AB129" s="1">
        <f t="shared" si="15"/>
        <v>0.38275789027748358</v>
      </c>
      <c r="AC129" s="1">
        <f t="shared" si="16"/>
        <v>0.31974158017369203</v>
      </c>
      <c r="AD129" s="1">
        <f t="shared" si="17"/>
        <v>0.11395890701122643</v>
      </c>
      <c r="AE129" s="1">
        <f t="shared" si="18"/>
        <v>0.10156746452022876</v>
      </c>
      <c r="AF129" s="1">
        <f t="shared" si="19"/>
        <v>8.1974158017369195E-2</v>
      </c>
      <c r="AY129" s="2" t="s">
        <v>345</v>
      </c>
      <c r="AZ129" s="4" t="s">
        <v>872</v>
      </c>
      <c r="BA129" s="1">
        <f t="shared" si="20"/>
        <v>1</v>
      </c>
      <c r="BB129" s="1">
        <f t="shared" si="21"/>
        <v>0.37800891530460623</v>
      </c>
      <c r="BC129" s="1">
        <f t="shared" si="22"/>
        <v>0.38910351659237247</v>
      </c>
      <c r="BD129" s="1">
        <f t="shared" si="23"/>
        <v>4.091134224863794E-2</v>
      </c>
      <c r="BE129" s="1">
        <f t="shared" si="24"/>
        <v>8.073303615651313E-2</v>
      </c>
      <c r="BF129" s="1">
        <f t="shared" si="25"/>
        <v>0.11124318969787023</v>
      </c>
    </row>
    <row r="130" spans="1:58" x14ac:dyDescent="0.25">
      <c r="A130">
        <v>2011</v>
      </c>
      <c r="B130" t="s">
        <v>265</v>
      </c>
      <c r="C130" t="s">
        <v>266</v>
      </c>
      <c r="D130">
        <v>70069</v>
      </c>
      <c r="E130">
        <v>35808</v>
      </c>
      <c r="F130">
        <v>14875</v>
      </c>
      <c r="G130">
        <v>6539</v>
      </c>
      <c r="H130">
        <v>8380</v>
      </c>
      <c r="I130">
        <v>4467</v>
      </c>
      <c r="J130">
        <v>15492</v>
      </c>
      <c r="K130">
        <v>7554</v>
      </c>
      <c r="L130">
        <v>4112</v>
      </c>
      <c r="M130">
        <v>1828</v>
      </c>
      <c r="N130">
        <v>1108</v>
      </c>
      <c r="O130">
        <v>890</v>
      </c>
      <c r="AA130" s="1">
        <f t="shared" si="14"/>
        <v>1</v>
      </c>
      <c r="AB130" s="1">
        <f t="shared" si="15"/>
        <v>0.48760650658404336</v>
      </c>
      <c r="AC130" s="1">
        <f t="shared" si="16"/>
        <v>0.26542731732507102</v>
      </c>
      <c r="AD130" s="1">
        <f t="shared" si="17"/>
        <v>0.11799638523108701</v>
      </c>
      <c r="AE130" s="1">
        <f t="shared" si="18"/>
        <v>7.1520784921249678E-2</v>
      </c>
      <c r="AF130" s="1">
        <f t="shared" si="19"/>
        <v>5.744900593854893E-2</v>
      </c>
      <c r="AY130" s="2" t="s">
        <v>171</v>
      </c>
      <c r="AZ130" s="3" t="s">
        <v>873</v>
      </c>
      <c r="BA130" s="1">
        <f t="shared" si="20"/>
        <v>1</v>
      </c>
      <c r="BB130" s="1">
        <f t="shared" si="21"/>
        <v>0.42167577413479052</v>
      </c>
      <c r="BC130" s="1">
        <f t="shared" si="22"/>
        <v>0.34087952120739007</v>
      </c>
      <c r="BD130" s="1">
        <f t="shared" si="23"/>
        <v>8.756180067655478E-2</v>
      </c>
      <c r="BE130" s="1">
        <f t="shared" si="24"/>
        <v>7.4290918553213639E-2</v>
      </c>
      <c r="BF130" s="1">
        <f t="shared" si="25"/>
        <v>7.5591985428050998E-2</v>
      </c>
    </row>
    <row r="131" spans="1:58" x14ac:dyDescent="0.25">
      <c r="A131">
        <v>2011</v>
      </c>
      <c r="B131" t="s">
        <v>267</v>
      </c>
      <c r="C131" t="s">
        <v>268</v>
      </c>
      <c r="D131">
        <v>425748</v>
      </c>
      <c r="E131">
        <v>268808</v>
      </c>
      <c r="F131">
        <v>65921</v>
      </c>
      <c r="G131">
        <v>22704</v>
      </c>
      <c r="H131">
        <v>33231</v>
      </c>
      <c r="I131">
        <v>35084</v>
      </c>
      <c r="J131">
        <v>111942</v>
      </c>
      <c r="K131">
        <v>70541</v>
      </c>
      <c r="L131">
        <v>18325</v>
      </c>
      <c r="M131">
        <v>6818</v>
      </c>
      <c r="N131">
        <v>6661</v>
      </c>
      <c r="O131">
        <v>9597</v>
      </c>
      <c r="AA131" s="1">
        <f t="shared" ref="AA131:AA194" si="26">J131/$J131</f>
        <v>1</v>
      </c>
      <c r="AB131" s="1">
        <f t="shared" ref="AB131:AB194" si="27">K131/$J131</f>
        <v>0.63015668828500471</v>
      </c>
      <c r="AC131" s="1">
        <f t="shared" ref="AC131:AC194" si="28">L131/$J131</f>
        <v>0.1637008450804881</v>
      </c>
      <c r="AD131" s="1">
        <f t="shared" ref="AD131:AD194" si="29">M131/$J131</f>
        <v>6.0906540887245182E-2</v>
      </c>
      <c r="AE131" s="1">
        <f t="shared" ref="AE131:AE194" si="30">N131/$J131</f>
        <v>5.950402887209448E-2</v>
      </c>
      <c r="AF131" s="1">
        <f t="shared" ref="AF131:AF194" si="31">O131/$J131</f>
        <v>8.5731896875167496E-2</v>
      </c>
      <c r="AY131" s="2" t="s">
        <v>437</v>
      </c>
      <c r="AZ131" s="3" t="s">
        <v>870</v>
      </c>
      <c r="BA131" s="1">
        <f t="shared" ref="BA131:BA194" si="32">IFERROR(VLOOKUP($AY131,$B$2:$AF$376,26,FALSE),"")</f>
        <v>1</v>
      </c>
      <c r="BB131" s="1">
        <f t="shared" ref="BB131:BB194" si="33">IFERROR(VLOOKUP($AY131,$B$2:$AF$376,27,FALSE),"")</f>
        <v>0.47665453648306916</v>
      </c>
      <c r="BC131" s="1">
        <f t="shared" ref="BC131:BC194" si="34">IFERROR(VLOOKUP($AY131,$B$2:$AF$376,28,FALSE),"")</f>
        <v>0.30879541108986613</v>
      </c>
      <c r="BD131" s="1">
        <f t="shared" ref="BD131:BD194" si="35">IFERROR(VLOOKUP($AY131,$B$2:$AF$376,29,FALSE),"")</f>
        <v>4.2990193054955897E-2</v>
      </c>
      <c r="BE131" s="1">
        <f t="shared" ref="BE131:BE194" si="36">IFERROR(VLOOKUP($AY131,$B$2:$AF$376,30,FALSE),"")</f>
        <v>6.8340220810460747E-2</v>
      </c>
      <c r="BF131" s="1">
        <f t="shared" ref="BF131:BF194" si="37">IFERROR(VLOOKUP($AY131,$B$2:$AF$376,31,FALSE),"")</f>
        <v>0.10321963856164806</v>
      </c>
    </row>
    <row r="132" spans="1:58" x14ac:dyDescent="0.25">
      <c r="A132">
        <v>2011</v>
      </c>
      <c r="B132" t="s">
        <v>269</v>
      </c>
      <c r="C132" t="s">
        <v>270</v>
      </c>
      <c r="D132">
        <v>138142</v>
      </c>
      <c r="E132">
        <v>87561</v>
      </c>
      <c r="F132">
        <v>22081</v>
      </c>
      <c r="G132">
        <v>8725</v>
      </c>
      <c r="H132">
        <v>10157</v>
      </c>
      <c r="I132">
        <v>9618</v>
      </c>
      <c r="J132">
        <v>33659</v>
      </c>
      <c r="K132">
        <v>20679</v>
      </c>
      <c r="L132">
        <v>6395</v>
      </c>
      <c r="M132">
        <v>2396</v>
      </c>
      <c r="N132">
        <v>1853</v>
      </c>
      <c r="O132">
        <v>2336</v>
      </c>
      <c r="AA132" s="1">
        <f t="shared" si="26"/>
        <v>1</v>
      </c>
      <c r="AB132" s="1">
        <f t="shared" si="27"/>
        <v>0.6143676282717847</v>
      </c>
      <c r="AC132" s="1">
        <f t="shared" si="28"/>
        <v>0.18999376095546511</v>
      </c>
      <c r="AD132" s="1">
        <f t="shared" si="29"/>
        <v>7.1184527169553466E-2</v>
      </c>
      <c r="AE132" s="1">
        <f t="shared" si="30"/>
        <v>5.5052140586470184E-2</v>
      </c>
      <c r="AF132" s="1">
        <f t="shared" si="31"/>
        <v>6.9401943016726586E-2</v>
      </c>
      <c r="AY132" s="2" t="s">
        <v>183</v>
      </c>
      <c r="AZ132" s="4" t="s">
        <v>872</v>
      </c>
      <c r="BA132" s="1">
        <f t="shared" si="32"/>
        <v>1</v>
      </c>
      <c r="BB132" s="1">
        <f t="shared" si="33"/>
        <v>0.4158793969849246</v>
      </c>
      <c r="BC132" s="1">
        <f t="shared" si="34"/>
        <v>0.33879396984924626</v>
      </c>
      <c r="BD132" s="1">
        <f t="shared" si="35"/>
        <v>0.10341708542713568</v>
      </c>
      <c r="BE132" s="1">
        <f t="shared" si="36"/>
        <v>6.9547738693467337E-2</v>
      </c>
      <c r="BF132" s="1">
        <f t="shared" si="37"/>
        <v>7.2361809045226128E-2</v>
      </c>
    </row>
    <row r="133" spans="1:58" x14ac:dyDescent="0.25">
      <c r="A133">
        <v>2011</v>
      </c>
      <c r="B133" t="s">
        <v>271</v>
      </c>
      <c r="C133" t="s">
        <v>272</v>
      </c>
      <c r="D133">
        <v>142669</v>
      </c>
      <c r="E133">
        <v>89922</v>
      </c>
      <c r="F133">
        <v>25158</v>
      </c>
      <c r="G133">
        <v>6107</v>
      </c>
      <c r="H133">
        <v>11139</v>
      </c>
      <c r="I133">
        <v>10343</v>
      </c>
      <c r="J133">
        <v>28663</v>
      </c>
      <c r="K133">
        <v>17270</v>
      </c>
      <c r="L133">
        <v>6255</v>
      </c>
      <c r="M133">
        <v>1485</v>
      </c>
      <c r="N133">
        <v>1498</v>
      </c>
      <c r="O133">
        <v>2155</v>
      </c>
      <c r="AA133" s="1">
        <f t="shared" si="26"/>
        <v>1</v>
      </c>
      <c r="AB133" s="1">
        <f t="shared" si="27"/>
        <v>0.6025189268394795</v>
      </c>
      <c r="AC133" s="1">
        <f t="shared" si="28"/>
        <v>0.21822558699368524</v>
      </c>
      <c r="AD133" s="1">
        <f t="shared" si="29"/>
        <v>5.1808952307853331E-2</v>
      </c>
      <c r="AE133" s="1">
        <f t="shared" si="30"/>
        <v>5.2262498691693124E-2</v>
      </c>
      <c r="AF133" s="1">
        <f t="shared" si="31"/>
        <v>7.5184035167288846E-2</v>
      </c>
      <c r="AY133" s="2" t="s">
        <v>581</v>
      </c>
      <c r="AZ133" s="3" t="s">
        <v>873</v>
      </c>
      <c r="BA133" s="1">
        <f t="shared" si="32"/>
        <v>1</v>
      </c>
      <c r="BB133" s="1">
        <f t="shared" si="33"/>
        <v>0.34426840633737188</v>
      </c>
      <c r="BC133" s="1">
        <f t="shared" si="34"/>
        <v>0.3294501397949674</v>
      </c>
      <c r="BD133" s="1">
        <f t="shared" si="35"/>
        <v>0.15582479030754892</v>
      </c>
      <c r="BE133" s="1">
        <f t="shared" si="36"/>
        <v>8.7045666356011187E-2</v>
      </c>
      <c r="BF133" s="1">
        <f t="shared" si="37"/>
        <v>8.3410997204100654E-2</v>
      </c>
    </row>
    <row r="134" spans="1:58" x14ac:dyDescent="0.25">
      <c r="A134">
        <v>2011</v>
      </c>
      <c r="B134" t="s">
        <v>273</v>
      </c>
      <c r="C134" t="s">
        <v>274</v>
      </c>
      <c r="D134">
        <v>129039</v>
      </c>
      <c r="E134">
        <v>88973</v>
      </c>
      <c r="F134">
        <v>16950</v>
      </c>
      <c r="G134">
        <v>6023</v>
      </c>
      <c r="H134">
        <v>7902</v>
      </c>
      <c r="I134">
        <v>9191</v>
      </c>
      <c r="J134">
        <v>31702</v>
      </c>
      <c r="K134">
        <v>20681</v>
      </c>
      <c r="L134">
        <v>4980</v>
      </c>
      <c r="M134">
        <v>1899</v>
      </c>
      <c r="N134">
        <v>1549</v>
      </c>
      <c r="O134">
        <v>2593</v>
      </c>
      <c r="AA134" s="1">
        <f t="shared" si="26"/>
        <v>1</v>
      </c>
      <c r="AB134" s="1">
        <f t="shared" si="27"/>
        <v>0.65235631821336193</v>
      </c>
      <c r="AC134" s="1">
        <f t="shared" si="28"/>
        <v>0.15708788089079553</v>
      </c>
      <c r="AD134" s="1">
        <f t="shared" si="29"/>
        <v>5.9901583496309384E-2</v>
      </c>
      <c r="AE134" s="1">
        <f t="shared" si="30"/>
        <v>4.8861270582297646E-2</v>
      </c>
      <c r="AF134" s="1">
        <f t="shared" si="31"/>
        <v>8.1792946817235507E-2</v>
      </c>
      <c r="AY134" s="2" t="s">
        <v>439</v>
      </c>
      <c r="AZ134" s="3" t="s">
        <v>870</v>
      </c>
      <c r="BA134" s="1">
        <f t="shared" si="32"/>
        <v>1</v>
      </c>
      <c r="BB134" s="1">
        <f t="shared" si="33"/>
        <v>0.49006231066669953</v>
      </c>
      <c r="BC134" s="1">
        <f t="shared" si="34"/>
        <v>0.29098835061448663</v>
      </c>
      <c r="BD134" s="1">
        <f t="shared" si="35"/>
        <v>3.4160037435657466E-2</v>
      </c>
      <c r="BE134" s="1">
        <f t="shared" si="36"/>
        <v>6.6522178164175064E-2</v>
      </c>
      <c r="BF134" s="1">
        <f t="shared" si="37"/>
        <v>0.11826712311898135</v>
      </c>
    </row>
    <row r="135" spans="1:58" x14ac:dyDescent="0.25">
      <c r="A135">
        <v>2011</v>
      </c>
      <c r="B135" t="s">
        <v>275</v>
      </c>
      <c r="C135" t="s">
        <v>276</v>
      </c>
      <c r="D135">
        <v>98539</v>
      </c>
      <c r="E135">
        <v>51891</v>
      </c>
      <c r="F135">
        <v>23820</v>
      </c>
      <c r="G135">
        <v>5605</v>
      </c>
      <c r="H135">
        <v>10163</v>
      </c>
      <c r="I135">
        <v>7060</v>
      </c>
      <c r="J135">
        <v>17283</v>
      </c>
      <c r="K135">
        <v>8850</v>
      </c>
      <c r="L135">
        <v>4843</v>
      </c>
      <c r="M135">
        <v>1169</v>
      </c>
      <c r="N135">
        <v>1146</v>
      </c>
      <c r="O135">
        <v>1275</v>
      </c>
      <c r="AA135" s="1">
        <f t="shared" si="26"/>
        <v>1</v>
      </c>
      <c r="AB135" s="1">
        <f t="shared" si="27"/>
        <v>0.51206387779899321</v>
      </c>
      <c r="AC135" s="1">
        <f t="shared" si="28"/>
        <v>0.28021755482265809</v>
      </c>
      <c r="AD135" s="1">
        <f t="shared" si="29"/>
        <v>6.763872012960713E-2</v>
      </c>
      <c r="AE135" s="1">
        <f t="shared" si="30"/>
        <v>6.6307932650581491E-2</v>
      </c>
      <c r="AF135" s="1">
        <f t="shared" si="31"/>
        <v>7.3771914598160043E-2</v>
      </c>
      <c r="AY135" s="2" t="s">
        <v>311</v>
      </c>
      <c r="AZ135" s="3" t="s">
        <v>874</v>
      </c>
      <c r="BA135" s="1">
        <f t="shared" si="32"/>
        <v>1</v>
      </c>
      <c r="BB135" s="1">
        <f t="shared" si="33"/>
        <v>0.39265586996499968</v>
      </c>
      <c r="BC135" s="1">
        <f t="shared" si="34"/>
        <v>0.31529928219730674</v>
      </c>
      <c r="BD135" s="1">
        <f t="shared" si="35"/>
        <v>0.14421308655158094</v>
      </c>
      <c r="BE135" s="1">
        <f t="shared" si="36"/>
        <v>7.130568903126297E-2</v>
      </c>
      <c r="BF135" s="1">
        <f t="shared" si="37"/>
        <v>7.6526072254849614E-2</v>
      </c>
    </row>
    <row r="136" spans="1:58" x14ac:dyDescent="0.25">
      <c r="A136">
        <v>2011</v>
      </c>
      <c r="B136" t="s">
        <v>277</v>
      </c>
      <c r="C136" t="s">
        <v>278</v>
      </c>
      <c r="D136">
        <v>112780</v>
      </c>
      <c r="E136">
        <v>68563</v>
      </c>
      <c r="F136">
        <v>22294</v>
      </c>
      <c r="G136">
        <v>5285</v>
      </c>
      <c r="H136">
        <v>8251</v>
      </c>
      <c r="I136">
        <v>8387</v>
      </c>
      <c r="J136">
        <v>23867</v>
      </c>
      <c r="K136">
        <v>13869</v>
      </c>
      <c r="L136">
        <v>5389</v>
      </c>
      <c r="M136">
        <v>1354</v>
      </c>
      <c r="N136">
        <v>1346</v>
      </c>
      <c r="O136">
        <v>1909</v>
      </c>
      <c r="AA136" s="1">
        <f t="shared" si="26"/>
        <v>1</v>
      </c>
      <c r="AB136" s="1">
        <f t="shared" si="27"/>
        <v>0.58109523610005442</v>
      </c>
      <c r="AC136" s="1">
        <f t="shared" si="28"/>
        <v>0.22579293585285121</v>
      </c>
      <c r="AD136" s="1">
        <f t="shared" si="29"/>
        <v>5.6731051242301087E-2</v>
      </c>
      <c r="AE136" s="1">
        <f t="shared" si="30"/>
        <v>5.6395860393011268E-2</v>
      </c>
      <c r="AF136" s="1">
        <f t="shared" si="31"/>
        <v>7.9984916411781959E-2</v>
      </c>
      <c r="AY136" s="2" t="s">
        <v>83</v>
      </c>
      <c r="AZ136" s="3" t="s">
        <v>871</v>
      </c>
      <c r="BA136" s="1">
        <f t="shared" si="32"/>
        <v>1</v>
      </c>
      <c r="BB136" s="1">
        <f t="shared" si="33"/>
        <v>0.60910619583495018</v>
      </c>
      <c r="BC136" s="1">
        <f t="shared" si="34"/>
        <v>0.18988487905833656</v>
      </c>
      <c r="BD136" s="1">
        <f t="shared" si="35"/>
        <v>7.3470443668348207E-2</v>
      </c>
      <c r="BE136" s="1">
        <f t="shared" si="36"/>
        <v>5.8983313930927435E-2</v>
      </c>
      <c r="BF136" s="1">
        <f t="shared" si="37"/>
        <v>6.8555167507437592E-2</v>
      </c>
    </row>
    <row r="137" spans="1:58" x14ac:dyDescent="0.25">
      <c r="A137">
        <v>2011</v>
      </c>
      <c r="B137" t="s">
        <v>279</v>
      </c>
      <c r="C137" t="s">
        <v>280</v>
      </c>
      <c r="D137">
        <v>104765</v>
      </c>
      <c r="E137">
        <v>65922</v>
      </c>
      <c r="F137">
        <v>18752</v>
      </c>
      <c r="G137">
        <v>5244</v>
      </c>
      <c r="H137">
        <v>7343</v>
      </c>
      <c r="I137">
        <v>7504</v>
      </c>
      <c r="J137">
        <v>23959</v>
      </c>
      <c r="K137">
        <v>13933</v>
      </c>
      <c r="L137">
        <v>5397</v>
      </c>
      <c r="M137">
        <v>1469</v>
      </c>
      <c r="N137">
        <v>1336</v>
      </c>
      <c r="O137">
        <v>1824</v>
      </c>
      <c r="AA137" s="1">
        <f t="shared" si="26"/>
        <v>1</v>
      </c>
      <c r="AB137" s="1">
        <f t="shared" si="27"/>
        <v>0.58153512250093908</v>
      </c>
      <c r="AC137" s="1">
        <f t="shared" si="28"/>
        <v>0.22525981885721441</v>
      </c>
      <c r="AD137" s="1">
        <f t="shared" si="29"/>
        <v>6.1313076505697235E-2</v>
      </c>
      <c r="AE137" s="1">
        <f t="shared" si="30"/>
        <v>5.5761926624650446E-2</v>
      </c>
      <c r="AF137" s="1">
        <f t="shared" si="31"/>
        <v>7.6130055511498804E-2</v>
      </c>
      <c r="AY137" s="2" t="s">
        <v>377</v>
      </c>
      <c r="AZ137" s="3" t="s">
        <v>871</v>
      </c>
      <c r="BA137" s="1">
        <f t="shared" si="32"/>
        <v>1</v>
      </c>
      <c r="BB137" s="1">
        <f t="shared" si="33"/>
        <v>0.61214246840418451</v>
      </c>
      <c r="BC137" s="1">
        <f t="shared" si="34"/>
        <v>0.15885589889339058</v>
      </c>
      <c r="BD137" s="1">
        <f t="shared" si="35"/>
        <v>0.10310213460724436</v>
      </c>
      <c r="BE137" s="1">
        <f t="shared" si="36"/>
        <v>5.4483884622361978E-2</v>
      </c>
      <c r="BF137" s="1">
        <f t="shared" si="37"/>
        <v>7.1415613472818523E-2</v>
      </c>
    </row>
    <row r="138" spans="1:58" x14ac:dyDescent="0.25">
      <c r="A138">
        <v>2011</v>
      </c>
      <c r="B138" t="s">
        <v>281</v>
      </c>
      <c r="C138" t="s">
        <v>282</v>
      </c>
      <c r="D138">
        <v>46604</v>
      </c>
      <c r="E138">
        <v>17893</v>
      </c>
      <c r="F138">
        <v>16141</v>
      </c>
      <c r="G138">
        <v>3255</v>
      </c>
      <c r="H138">
        <v>5895</v>
      </c>
      <c r="I138">
        <v>3420</v>
      </c>
      <c r="J138">
        <v>7133</v>
      </c>
      <c r="K138">
        <v>2450</v>
      </c>
      <c r="L138">
        <v>2928</v>
      </c>
      <c r="M138">
        <v>584</v>
      </c>
      <c r="N138">
        <v>599</v>
      </c>
      <c r="O138">
        <v>572</v>
      </c>
      <c r="AA138" s="1">
        <f t="shared" si="26"/>
        <v>1</v>
      </c>
      <c r="AB138" s="1">
        <f t="shared" si="27"/>
        <v>0.3434739941118744</v>
      </c>
      <c r="AC138" s="1">
        <f t="shared" si="28"/>
        <v>0.41048647133043598</v>
      </c>
      <c r="AD138" s="1">
        <f t="shared" si="29"/>
        <v>8.1872984718912092E-2</v>
      </c>
      <c r="AE138" s="1">
        <f t="shared" si="30"/>
        <v>8.3975886723678672E-2</v>
      </c>
      <c r="AF138" s="1">
        <f t="shared" si="31"/>
        <v>8.0190663115098842E-2</v>
      </c>
      <c r="AY138" s="2" t="s">
        <v>457</v>
      </c>
      <c r="AZ138" s="3" t="s">
        <v>874</v>
      </c>
      <c r="BA138" s="1">
        <f t="shared" si="32"/>
        <v>1</v>
      </c>
      <c r="BB138" s="1">
        <f t="shared" si="33"/>
        <v>0.59251789855803161</v>
      </c>
      <c r="BC138" s="1">
        <f t="shared" si="34"/>
        <v>0.19683371987496218</v>
      </c>
      <c r="BD138" s="1">
        <f t="shared" si="35"/>
        <v>4.477160431582132E-2</v>
      </c>
      <c r="BE138" s="1">
        <f t="shared" si="36"/>
        <v>7.5627709992941411E-2</v>
      </c>
      <c r="BF138" s="1">
        <f t="shared" si="37"/>
        <v>9.0249067258243415E-2</v>
      </c>
    </row>
    <row r="139" spans="1:58" x14ac:dyDescent="0.25">
      <c r="A139">
        <v>2011</v>
      </c>
      <c r="B139" t="s">
        <v>283</v>
      </c>
      <c r="C139" t="s">
        <v>284</v>
      </c>
      <c r="D139">
        <v>34767</v>
      </c>
      <c r="E139">
        <v>13452</v>
      </c>
      <c r="F139">
        <v>8105</v>
      </c>
      <c r="G139">
        <v>3754</v>
      </c>
      <c r="H139">
        <v>6450</v>
      </c>
      <c r="I139">
        <v>3006</v>
      </c>
      <c r="J139">
        <v>4778</v>
      </c>
      <c r="K139">
        <v>2042</v>
      </c>
      <c r="L139">
        <v>1259</v>
      </c>
      <c r="M139">
        <v>602</v>
      </c>
      <c r="N139">
        <v>449</v>
      </c>
      <c r="O139">
        <v>426</v>
      </c>
      <c r="AA139" s="1">
        <f t="shared" si="26"/>
        <v>1</v>
      </c>
      <c r="AB139" s="1">
        <f t="shared" si="27"/>
        <v>0.42737547090832984</v>
      </c>
      <c r="AC139" s="1">
        <f t="shared" si="28"/>
        <v>0.26349937212222685</v>
      </c>
      <c r="AD139" s="1">
        <f t="shared" si="29"/>
        <v>0.12599413980745081</v>
      </c>
      <c r="AE139" s="1">
        <f t="shared" si="30"/>
        <v>9.3972373377982421E-2</v>
      </c>
      <c r="AF139" s="1">
        <f t="shared" si="31"/>
        <v>8.9158643784010047E-2</v>
      </c>
      <c r="AY139" s="2" t="s">
        <v>595</v>
      </c>
      <c r="AZ139" s="3" t="s">
        <v>874</v>
      </c>
      <c r="BA139" s="1">
        <f t="shared" si="32"/>
        <v>1</v>
      </c>
      <c r="BB139" s="1">
        <f t="shared" si="33"/>
        <v>0.56967213114754101</v>
      </c>
      <c r="BC139" s="1">
        <f t="shared" si="34"/>
        <v>0</v>
      </c>
      <c r="BD139" s="1">
        <f t="shared" si="35"/>
        <v>8.6065573770491802E-2</v>
      </c>
      <c r="BE139" s="1">
        <f t="shared" si="36"/>
        <v>0.26229508196721313</v>
      </c>
      <c r="BF139" s="1">
        <f t="shared" si="37"/>
        <v>8.1967213114754092E-2</v>
      </c>
    </row>
    <row r="140" spans="1:58" x14ac:dyDescent="0.25">
      <c r="A140">
        <v>2011</v>
      </c>
      <c r="B140" t="s">
        <v>285</v>
      </c>
      <c r="C140" t="s">
        <v>286</v>
      </c>
      <c r="D140">
        <v>43095</v>
      </c>
      <c r="E140">
        <v>23715</v>
      </c>
      <c r="F140">
        <v>10225</v>
      </c>
      <c r="G140">
        <v>2324</v>
      </c>
      <c r="H140">
        <v>3670</v>
      </c>
      <c r="I140">
        <v>3161</v>
      </c>
      <c r="J140">
        <v>9709</v>
      </c>
      <c r="K140">
        <v>5459</v>
      </c>
      <c r="L140">
        <v>2555</v>
      </c>
      <c r="M140">
        <v>511</v>
      </c>
      <c r="N140">
        <v>523</v>
      </c>
      <c r="O140">
        <v>661</v>
      </c>
      <c r="AA140" s="1">
        <f t="shared" si="26"/>
        <v>1</v>
      </c>
      <c r="AB140" s="1">
        <f t="shared" si="27"/>
        <v>0.56226181893088889</v>
      </c>
      <c r="AC140" s="1">
        <f t="shared" si="28"/>
        <v>0.26315789473684209</v>
      </c>
      <c r="AD140" s="1">
        <f t="shared" si="29"/>
        <v>5.2631578947368418E-2</v>
      </c>
      <c r="AE140" s="1">
        <f t="shared" si="30"/>
        <v>5.3867545576269438E-2</v>
      </c>
      <c r="AF140" s="1">
        <f t="shared" si="31"/>
        <v>6.8081161808631163E-2</v>
      </c>
      <c r="AY140" s="2" t="s">
        <v>397</v>
      </c>
      <c r="AZ140" s="3" t="s">
        <v>870</v>
      </c>
      <c r="BA140" s="1">
        <f t="shared" si="32"/>
        <v>1</v>
      </c>
      <c r="BB140" s="1">
        <f t="shared" si="33"/>
        <v>0.77853089533417408</v>
      </c>
      <c r="BC140" s="1">
        <f t="shared" si="34"/>
        <v>7.1788866870834078E-2</v>
      </c>
      <c r="BD140" s="1">
        <f t="shared" si="35"/>
        <v>2.1730318861466404E-2</v>
      </c>
      <c r="BE140" s="1">
        <f t="shared" si="36"/>
        <v>6.0349486578994777E-2</v>
      </c>
      <c r="BF140" s="1">
        <f t="shared" si="37"/>
        <v>6.7600432354530712E-2</v>
      </c>
    </row>
    <row r="141" spans="1:58" x14ac:dyDescent="0.25">
      <c r="A141">
        <v>2011</v>
      </c>
      <c r="B141" t="s">
        <v>287</v>
      </c>
      <c r="C141" t="s">
        <v>288</v>
      </c>
      <c r="D141">
        <v>50330</v>
      </c>
      <c r="E141">
        <v>29305</v>
      </c>
      <c r="F141">
        <v>7696</v>
      </c>
      <c r="G141">
        <v>5681</v>
      </c>
      <c r="H141">
        <v>4274</v>
      </c>
      <c r="I141">
        <v>3374</v>
      </c>
      <c r="J141">
        <v>11563</v>
      </c>
      <c r="K141">
        <v>6477</v>
      </c>
      <c r="L141">
        <v>2218</v>
      </c>
      <c r="M141">
        <v>1488</v>
      </c>
      <c r="N141">
        <v>653</v>
      </c>
      <c r="O141">
        <v>727</v>
      </c>
      <c r="AA141" s="1">
        <f t="shared" si="26"/>
        <v>1</v>
      </c>
      <c r="AB141" s="1">
        <f t="shared" si="27"/>
        <v>0.56014875032431033</v>
      </c>
      <c r="AC141" s="1">
        <f t="shared" si="28"/>
        <v>0.19181873216293349</v>
      </c>
      <c r="AD141" s="1">
        <f t="shared" si="29"/>
        <v>0.12868632707774799</v>
      </c>
      <c r="AE141" s="1">
        <f t="shared" si="30"/>
        <v>5.6473233589898815E-2</v>
      </c>
      <c r="AF141" s="1">
        <f t="shared" si="31"/>
        <v>6.2872956845109407E-2</v>
      </c>
      <c r="AY141" s="2" t="s">
        <v>399</v>
      </c>
      <c r="AZ141" s="3" t="s">
        <v>870</v>
      </c>
      <c r="BA141" s="1">
        <f t="shared" si="32"/>
        <v>1</v>
      </c>
      <c r="BB141" s="1">
        <f t="shared" si="33"/>
        <v>0.72293668739400796</v>
      </c>
      <c r="BC141" s="1">
        <f t="shared" si="34"/>
        <v>9.369700395703788E-2</v>
      </c>
      <c r="BD141" s="1">
        <f t="shared" si="35"/>
        <v>2.0173827020915771E-2</v>
      </c>
      <c r="BE141" s="1">
        <f t="shared" si="36"/>
        <v>9.6417467495760314E-2</v>
      </c>
      <c r="BF141" s="1">
        <f t="shared" si="37"/>
        <v>6.6775014132278127E-2</v>
      </c>
    </row>
    <row r="142" spans="1:58" x14ac:dyDescent="0.25">
      <c r="A142">
        <v>2011</v>
      </c>
      <c r="B142" t="s">
        <v>289</v>
      </c>
      <c r="C142" t="s">
        <v>290</v>
      </c>
      <c r="D142">
        <v>58785</v>
      </c>
      <c r="E142">
        <v>23785</v>
      </c>
      <c r="F142">
        <v>15181</v>
      </c>
      <c r="G142">
        <v>6389</v>
      </c>
      <c r="H142">
        <v>8750</v>
      </c>
      <c r="I142">
        <v>4680</v>
      </c>
      <c r="J142">
        <v>9099</v>
      </c>
      <c r="K142">
        <v>4021</v>
      </c>
      <c r="L142">
        <v>2551</v>
      </c>
      <c r="M142">
        <v>1039</v>
      </c>
      <c r="N142">
        <v>766</v>
      </c>
      <c r="O142">
        <v>722</v>
      </c>
      <c r="AA142" s="1">
        <f t="shared" si="26"/>
        <v>1</v>
      </c>
      <c r="AB142" s="1">
        <f t="shared" si="27"/>
        <v>0.44191669414221341</v>
      </c>
      <c r="AC142" s="1">
        <f t="shared" si="28"/>
        <v>0.28036047917353557</v>
      </c>
      <c r="AD142" s="1">
        <f t="shared" si="29"/>
        <v>0.11418837234860973</v>
      </c>
      <c r="AE142" s="1">
        <f t="shared" si="30"/>
        <v>8.4185075282998137E-2</v>
      </c>
      <c r="AF142" s="1">
        <f t="shared" si="31"/>
        <v>7.9349379052643151E-2</v>
      </c>
      <c r="AY142" s="2" t="s">
        <v>211</v>
      </c>
      <c r="AZ142" s="4" t="s">
        <v>872</v>
      </c>
      <c r="BA142" s="1">
        <f t="shared" si="32"/>
        <v>1</v>
      </c>
      <c r="BB142" s="1">
        <f t="shared" si="33"/>
        <v>0.48809646501082138</v>
      </c>
      <c r="BC142" s="1">
        <f t="shared" si="34"/>
        <v>0.26919509430073174</v>
      </c>
      <c r="BD142" s="1">
        <f t="shared" si="35"/>
        <v>0.11305781716994744</v>
      </c>
      <c r="BE142" s="1">
        <f t="shared" si="36"/>
        <v>6.3691641760280332E-2</v>
      </c>
      <c r="BF142" s="1">
        <f t="shared" si="37"/>
        <v>6.5958981758219112E-2</v>
      </c>
    </row>
    <row r="143" spans="1:58" x14ac:dyDescent="0.25">
      <c r="A143">
        <v>2011</v>
      </c>
      <c r="B143" t="s">
        <v>291</v>
      </c>
      <c r="C143" t="s">
        <v>292</v>
      </c>
      <c r="D143">
        <v>46672</v>
      </c>
      <c r="E143">
        <v>22551</v>
      </c>
      <c r="F143">
        <v>11865</v>
      </c>
      <c r="G143">
        <v>3269</v>
      </c>
      <c r="H143">
        <v>5254</v>
      </c>
      <c r="I143">
        <v>3733</v>
      </c>
      <c r="J143">
        <v>8351</v>
      </c>
      <c r="K143">
        <v>3882</v>
      </c>
      <c r="L143">
        <v>2550</v>
      </c>
      <c r="M143">
        <v>659</v>
      </c>
      <c r="N143">
        <v>621</v>
      </c>
      <c r="O143">
        <v>639</v>
      </c>
      <c r="AA143" s="1">
        <f t="shared" si="26"/>
        <v>1</v>
      </c>
      <c r="AB143" s="1">
        <f t="shared" si="27"/>
        <v>0.46485450844210274</v>
      </c>
      <c r="AC143" s="1">
        <f t="shared" si="28"/>
        <v>0.30535265237696085</v>
      </c>
      <c r="AD143" s="1">
        <f t="shared" si="29"/>
        <v>7.8912705065261643E-2</v>
      </c>
      <c r="AE143" s="1">
        <f t="shared" si="30"/>
        <v>7.4362351814153987E-2</v>
      </c>
      <c r="AF143" s="1">
        <f t="shared" si="31"/>
        <v>7.6517782301520773E-2</v>
      </c>
      <c r="AY143" s="2" t="s">
        <v>365</v>
      </c>
      <c r="AZ143" s="3" t="s">
        <v>873</v>
      </c>
      <c r="BA143" s="1">
        <f t="shared" si="32"/>
        <v>1</v>
      </c>
      <c r="BB143" s="1">
        <f t="shared" si="33"/>
        <v>0.47324322187969331</v>
      </c>
      <c r="BC143" s="1">
        <f t="shared" si="34"/>
        <v>0.25310252153979923</v>
      </c>
      <c r="BD143" s="1">
        <f t="shared" si="35"/>
        <v>0.12686744130898744</v>
      </c>
      <c r="BE143" s="1">
        <f t="shared" si="36"/>
        <v>6.5054145917318784E-2</v>
      </c>
      <c r="BF143" s="1">
        <f t="shared" si="37"/>
        <v>8.1732669354201246E-2</v>
      </c>
    </row>
    <row r="144" spans="1:58" x14ac:dyDescent="0.25">
      <c r="A144">
        <v>2011</v>
      </c>
      <c r="B144" t="s">
        <v>293</v>
      </c>
      <c r="C144" t="s">
        <v>294</v>
      </c>
      <c r="D144">
        <v>76270</v>
      </c>
      <c r="E144">
        <v>38700</v>
      </c>
      <c r="F144">
        <v>14726</v>
      </c>
      <c r="G144">
        <v>8874</v>
      </c>
      <c r="H144">
        <v>8065</v>
      </c>
      <c r="I144">
        <v>5905</v>
      </c>
      <c r="J144">
        <v>16174</v>
      </c>
      <c r="K144">
        <v>8156</v>
      </c>
      <c r="L144">
        <v>3677</v>
      </c>
      <c r="M144">
        <v>2123</v>
      </c>
      <c r="N144">
        <v>1035</v>
      </c>
      <c r="O144">
        <v>1183</v>
      </c>
      <c r="AA144" s="1">
        <f t="shared" si="26"/>
        <v>1</v>
      </c>
      <c r="AB144" s="1">
        <f t="shared" si="27"/>
        <v>0.50426610609620381</v>
      </c>
      <c r="AC144" s="1">
        <f t="shared" si="28"/>
        <v>0.2273401755904538</v>
      </c>
      <c r="AD144" s="1">
        <f t="shared" si="29"/>
        <v>0.13126004698899468</v>
      </c>
      <c r="AE144" s="1">
        <f t="shared" si="30"/>
        <v>6.3991591443056758E-2</v>
      </c>
      <c r="AF144" s="1">
        <f t="shared" si="31"/>
        <v>7.3142079881290956E-2</v>
      </c>
      <c r="AY144" s="2" t="s">
        <v>113</v>
      </c>
      <c r="AZ144" s="3" t="s">
        <v>869</v>
      </c>
      <c r="BA144" s="1">
        <f t="shared" si="32"/>
        <v>1</v>
      </c>
      <c r="BB144" s="1">
        <f t="shared" si="33"/>
        <v>0.75261297841942998</v>
      </c>
      <c r="BC144" s="1">
        <f t="shared" si="34"/>
        <v>7.7035867358448001E-2</v>
      </c>
      <c r="BD144" s="1">
        <f t="shared" si="35"/>
        <v>6.3914580043612307E-2</v>
      </c>
      <c r="BE144" s="1">
        <f t="shared" si="36"/>
        <v>3.9213474697345665E-2</v>
      </c>
      <c r="BF144" s="1">
        <f t="shared" si="37"/>
        <v>6.7223099481163992E-2</v>
      </c>
    </row>
    <row r="145" spans="1:58" x14ac:dyDescent="0.25">
      <c r="A145">
        <v>2011</v>
      </c>
      <c r="B145" t="s">
        <v>295</v>
      </c>
      <c r="C145" t="s">
        <v>296</v>
      </c>
      <c r="D145">
        <v>132767</v>
      </c>
      <c r="E145">
        <v>47411</v>
      </c>
      <c r="F145">
        <v>38979</v>
      </c>
      <c r="G145">
        <v>19453</v>
      </c>
      <c r="H145">
        <v>15014</v>
      </c>
      <c r="I145">
        <v>11910</v>
      </c>
      <c r="J145">
        <v>24727</v>
      </c>
      <c r="K145">
        <v>7986</v>
      </c>
      <c r="L145">
        <v>8257</v>
      </c>
      <c r="M145">
        <v>4399</v>
      </c>
      <c r="N145">
        <v>1873</v>
      </c>
      <c r="O145">
        <v>2212</v>
      </c>
      <c r="AA145" s="1">
        <f t="shared" si="26"/>
        <v>1</v>
      </c>
      <c r="AB145" s="1">
        <f t="shared" si="27"/>
        <v>0.32296679742791279</v>
      </c>
      <c r="AC145" s="1">
        <f t="shared" si="28"/>
        <v>0.33392647713026247</v>
      </c>
      <c r="AD145" s="1">
        <f t="shared" si="29"/>
        <v>0.17790269745622195</v>
      </c>
      <c r="AE145" s="1">
        <f t="shared" si="30"/>
        <v>7.5747158976018122E-2</v>
      </c>
      <c r="AF145" s="1">
        <f t="shared" si="31"/>
        <v>8.9456869009584661E-2</v>
      </c>
      <c r="AY145" s="2" t="s">
        <v>441</v>
      </c>
      <c r="AZ145" s="3" t="s">
        <v>870</v>
      </c>
      <c r="BA145" s="1">
        <f t="shared" si="32"/>
        <v>1</v>
      </c>
      <c r="BB145" s="1">
        <f t="shared" si="33"/>
        <v>0.40087711025181555</v>
      </c>
      <c r="BC145" s="1">
        <f t="shared" si="34"/>
        <v>0.40436668867301706</v>
      </c>
      <c r="BD145" s="1">
        <f t="shared" si="35"/>
        <v>3.85739884938225E-2</v>
      </c>
      <c r="BE145" s="1">
        <f t="shared" si="36"/>
        <v>7.1017636517966609E-2</v>
      </c>
      <c r="BF145" s="1">
        <f t="shared" si="37"/>
        <v>8.5164576063378294E-2</v>
      </c>
    </row>
    <row r="146" spans="1:58" x14ac:dyDescent="0.25">
      <c r="A146">
        <v>2011</v>
      </c>
      <c r="B146" t="s">
        <v>297</v>
      </c>
      <c r="C146" t="s">
        <v>298</v>
      </c>
      <c r="D146">
        <v>89589</v>
      </c>
      <c r="E146">
        <v>48040</v>
      </c>
      <c r="F146">
        <v>15809</v>
      </c>
      <c r="G146">
        <v>10634</v>
      </c>
      <c r="H146">
        <v>6239</v>
      </c>
      <c r="I146">
        <v>8867</v>
      </c>
      <c r="J146">
        <v>24493</v>
      </c>
      <c r="K146">
        <v>11990</v>
      </c>
      <c r="L146">
        <v>5438</v>
      </c>
      <c r="M146">
        <v>3195</v>
      </c>
      <c r="N146">
        <v>1361</v>
      </c>
      <c r="O146">
        <v>2509</v>
      </c>
      <c r="AA146" s="1">
        <f t="shared" si="26"/>
        <v>1</v>
      </c>
      <c r="AB146" s="1">
        <f t="shared" si="27"/>
        <v>0.48952762013636547</v>
      </c>
      <c r="AC146" s="1">
        <f t="shared" si="28"/>
        <v>0.22202261870738579</v>
      </c>
      <c r="AD146" s="1">
        <f t="shared" si="29"/>
        <v>0.13044543338913159</v>
      </c>
      <c r="AE146" s="1">
        <f t="shared" si="30"/>
        <v>5.5566896664353077E-2</v>
      </c>
      <c r="AF146" s="1">
        <f t="shared" si="31"/>
        <v>0.10243743110276406</v>
      </c>
      <c r="AY146" s="2" t="s">
        <v>147</v>
      </c>
      <c r="AZ146" s="3" t="s">
        <v>870</v>
      </c>
      <c r="BA146" s="1">
        <f t="shared" si="32"/>
        <v>1</v>
      </c>
      <c r="BB146" s="1">
        <f t="shared" si="33"/>
        <v>0.54640362700649425</v>
      </c>
      <c r="BC146" s="1">
        <f t="shared" si="34"/>
        <v>0.25945349834579096</v>
      </c>
      <c r="BD146" s="1">
        <f t="shared" si="35"/>
        <v>6.0115181962994729E-2</v>
      </c>
      <c r="BE146" s="1">
        <f t="shared" si="36"/>
        <v>6.330106604582772E-2</v>
      </c>
      <c r="BF146" s="1">
        <f t="shared" si="37"/>
        <v>7.0726626638892287E-2</v>
      </c>
    </row>
    <row r="147" spans="1:58" x14ac:dyDescent="0.25">
      <c r="A147">
        <v>2011</v>
      </c>
      <c r="B147" t="s">
        <v>299</v>
      </c>
      <c r="C147" t="s">
        <v>300</v>
      </c>
      <c r="D147">
        <v>88414</v>
      </c>
      <c r="E147">
        <v>55722</v>
      </c>
      <c r="F147">
        <v>9690</v>
      </c>
      <c r="G147">
        <v>9098</v>
      </c>
      <c r="H147">
        <v>7250</v>
      </c>
      <c r="I147">
        <v>6654</v>
      </c>
      <c r="J147">
        <v>22969</v>
      </c>
      <c r="K147">
        <v>14671</v>
      </c>
      <c r="L147">
        <v>2828</v>
      </c>
      <c r="M147">
        <v>2526</v>
      </c>
      <c r="N147">
        <v>1277</v>
      </c>
      <c r="O147">
        <v>1667</v>
      </c>
      <c r="AA147" s="1">
        <f t="shared" si="26"/>
        <v>1</v>
      </c>
      <c r="AB147" s="1">
        <f t="shared" si="27"/>
        <v>0.63873046279768386</v>
      </c>
      <c r="AC147" s="1">
        <f t="shared" si="28"/>
        <v>0.12312246941529888</v>
      </c>
      <c r="AD147" s="1">
        <f t="shared" si="29"/>
        <v>0.10997431320475423</v>
      </c>
      <c r="AE147" s="1">
        <f t="shared" si="30"/>
        <v>5.5596673777700376E-2</v>
      </c>
      <c r="AF147" s="1">
        <f t="shared" si="31"/>
        <v>7.2576080804562668E-2</v>
      </c>
      <c r="AY147" s="2" t="s">
        <v>101</v>
      </c>
      <c r="AZ147" s="3" t="s">
        <v>870</v>
      </c>
      <c r="BA147" s="1">
        <f t="shared" si="32"/>
        <v>1</v>
      </c>
      <c r="BB147" s="1">
        <f t="shared" si="33"/>
        <v>0.56260801256873527</v>
      </c>
      <c r="BC147" s="1">
        <f t="shared" si="34"/>
        <v>0.24744697564807541</v>
      </c>
      <c r="BD147" s="1">
        <f t="shared" si="35"/>
        <v>6.5750196386488616E-2</v>
      </c>
      <c r="BE147" s="1">
        <f t="shared" si="36"/>
        <v>4.0298507462686567E-2</v>
      </c>
      <c r="BF147" s="1">
        <f t="shared" si="37"/>
        <v>8.3896307934014133E-2</v>
      </c>
    </row>
    <row r="148" spans="1:58" x14ac:dyDescent="0.25">
      <c r="A148">
        <v>2011</v>
      </c>
      <c r="B148" t="s">
        <v>301</v>
      </c>
      <c r="C148" t="s">
        <v>302</v>
      </c>
      <c r="D148">
        <v>81899</v>
      </c>
      <c r="E148">
        <v>43452</v>
      </c>
      <c r="F148">
        <v>8293</v>
      </c>
      <c r="G148">
        <v>14915</v>
      </c>
      <c r="H148">
        <v>7586</v>
      </c>
      <c r="I148">
        <v>7653</v>
      </c>
      <c r="J148">
        <v>18144</v>
      </c>
      <c r="K148">
        <v>9002</v>
      </c>
      <c r="L148">
        <v>2083</v>
      </c>
      <c r="M148">
        <v>4330</v>
      </c>
      <c r="N148">
        <v>1099</v>
      </c>
      <c r="O148">
        <v>1630</v>
      </c>
      <c r="AA148" s="1">
        <f t="shared" si="26"/>
        <v>1</v>
      </c>
      <c r="AB148" s="1">
        <f t="shared" si="27"/>
        <v>0.49614197530864196</v>
      </c>
      <c r="AC148" s="1">
        <f t="shared" si="28"/>
        <v>0.11480379188712522</v>
      </c>
      <c r="AD148" s="1">
        <f t="shared" si="29"/>
        <v>0.23864638447971781</v>
      </c>
      <c r="AE148" s="1">
        <f t="shared" si="30"/>
        <v>6.0570987654320986E-2</v>
      </c>
      <c r="AF148" s="1">
        <f t="shared" si="31"/>
        <v>8.9836860670194002E-2</v>
      </c>
      <c r="AY148" s="2" t="s">
        <v>401</v>
      </c>
      <c r="AZ148" s="3" t="s">
        <v>870</v>
      </c>
      <c r="BA148" s="1">
        <f t="shared" si="32"/>
        <v>1</v>
      </c>
      <c r="BB148" s="1">
        <f t="shared" si="33"/>
        <v>0.70215328792790654</v>
      </c>
      <c r="BC148" s="1">
        <f t="shared" si="34"/>
        <v>0.12623799185081641</v>
      </c>
      <c r="BD148" s="1">
        <f t="shared" si="35"/>
        <v>2.6410492817416649E-2</v>
      </c>
      <c r="BE148" s="1">
        <f t="shared" si="36"/>
        <v>5.4917764625405228E-2</v>
      </c>
      <c r="BF148" s="1">
        <f t="shared" si="37"/>
        <v>9.0280462778455223E-2</v>
      </c>
    </row>
    <row r="149" spans="1:58" x14ac:dyDescent="0.25">
      <c r="A149">
        <v>2011</v>
      </c>
      <c r="B149" t="s">
        <v>303</v>
      </c>
      <c r="C149" t="s">
        <v>304</v>
      </c>
      <c r="D149">
        <v>77668</v>
      </c>
      <c r="E149">
        <v>31982</v>
      </c>
      <c r="F149">
        <v>23604</v>
      </c>
      <c r="G149">
        <v>8981</v>
      </c>
      <c r="H149">
        <v>5233</v>
      </c>
      <c r="I149">
        <v>7868</v>
      </c>
      <c r="J149">
        <v>18151</v>
      </c>
      <c r="K149">
        <v>6391</v>
      </c>
      <c r="L149">
        <v>6468</v>
      </c>
      <c r="M149">
        <v>2448</v>
      </c>
      <c r="N149">
        <v>886</v>
      </c>
      <c r="O149">
        <v>1958</v>
      </c>
      <c r="AA149" s="1">
        <f t="shared" si="26"/>
        <v>1</v>
      </c>
      <c r="AB149" s="1">
        <f t="shared" si="27"/>
        <v>0.35210181257231005</v>
      </c>
      <c r="AC149" s="1">
        <f t="shared" si="28"/>
        <v>0.35634400308522945</v>
      </c>
      <c r="AD149" s="1">
        <f t="shared" si="29"/>
        <v>0.13486860228086606</v>
      </c>
      <c r="AE149" s="1">
        <f t="shared" si="30"/>
        <v>4.8812737590215413E-2</v>
      </c>
      <c r="AF149" s="1">
        <f t="shared" si="31"/>
        <v>0.10787284447137899</v>
      </c>
      <c r="AY149" s="2" t="s">
        <v>85</v>
      </c>
      <c r="AZ149" s="4" t="s">
        <v>872</v>
      </c>
      <c r="BA149" s="1">
        <f t="shared" si="32"/>
        <v>1</v>
      </c>
      <c r="BB149" s="1">
        <f t="shared" si="33"/>
        <v>0.62699505792757027</v>
      </c>
      <c r="BC149" s="1">
        <f t="shared" si="34"/>
        <v>0.10516081989791785</v>
      </c>
      <c r="BD149" s="1">
        <f t="shared" si="35"/>
        <v>0.12776472494531313</v>
      </c>
      <c r="BE149" s="1">
        <f t="shared" si="36"/>
        <v>6.5948310783440003E-2</v>
      </c>
      <c r="BF149" s="1">
        <f t="shared" si="37"/>
        <v>7.4131086445758734E-2</v>
      </c>
    </row>
    <row r="150" spans="1:58" x14ac:dyDescent="0.25">
      <c r="A150">
        <v>2011</v>
      </c>
      <c r="B150" t="s">
        <v>305</v>
      </c>
      <c r="C150" t="s">
        <v>306</v>
      </c>
      <c r="D150">
        <v>59865</v>
      </c>
      <c r="E150">
        <v>39500</v>
      </c>
      <c r="F150">
        <v>4764</v>
      </c>
      <c r="G150">
        <v>5550</v>
      </c>
      <c r="H150">
        <v>6570</v>
      </c>
      <c r="I150">
        <v>3481</v>
      </c>
      <c r="J150">
        <v>18420</v>
      </c>
      <c r="K150">
        <v>12656</v>
      </c>
      <c r="L150">
        <v>1757</v>
      </c>
      <c r="M150">
        <v>1828</v>
      </c>
      <c r="N150">
        <v>1251</v>
      </c>
      <c r="O150">
        <v>928</v>
      </c>
      <c r="AA150" s="1">
        <f t="shared" si="26"/>
        <v>1</v>
      </c>
      <c r="AB150" s="1">
        <f t="shared" si="27"/>
        <v>0.68707926167209554</v>
      </c>
      <c r="AC150" s="1">
        <f t="shared" si="28"/>
        <v>9.5385450597176985E-2</v>
      </c>
      <c r="AD150" s="1">
        <f t="shared" si="29"/>
        <v>9.9239956568946797E-2</v>
      </c>
      <c r="AE150" s="1">
        <f t="shared" si="30"/>
        <v>6.7915309446254069E-2</v>
      </c>
      <c r="AF150" s="1">
        <f t="shared" si="31"/>
        <v>5.03800217155266E-2</v>
      </c>
      <c r="AY150" s="2" t="s">
        <v>149</v>
      </c>
      <c r="AZ150" s="3" t="s">
        <v>870</v>
      </c>
      <c r="BA150" s="1">
        <f t="shared" si="32"/>
        <v>1</v>
      </c>
      <c r="BB150" s="1">
        <f t="shared" si="33"/>
        <v>0.6289604871357356</v>
      </c>
      <c r="BC150" s="1">
        <f t="shared" si="34"/>
        <v>0.18898814502548317</v>
      </c>
      <c r="BD150" s="1">
        <f t="shared" si="35"/>
        <v>5.4891989249110595E-2</v>
      </c>
      <c r="BE150" s="1">
        <f t="shared" si="36"/>
        <v>5.8561120590629775E-2</v>
      </c>
      <c r="BF150" s="1">
        <f t="shared" si="37"/>
        <v>6.8598257999040901E-2</v>
      </c>
    </row>
    <row r="151" spans="1:58" x14ac:dyDescent="0.25">
      <c r="A151">
        <v>2011</v>
      </c>
      <c r="B151" t="s">
        <v>307</v>
      </c>
      <c r="C151" t="s">
        <v>308</v>
      </c>
      <c r="D151">
        <v>44228</v>
      </c>
      <c r="E151">
        <v>13856</v>
      </c>
      <c r="F151">
        <v>15837</v>
      </c>
      <c r="G151">
        <v>5044</v>
      </c>
      <c r="H151">
        <v>5818</v>
      </c>
      <c r="I151">
        <v>3673</v>
      </c>
      <c r="J151">
        <v>8996</v>
      </c>
      <c r="K151">
        <v>2604</v>
      </c>
      <c r="L151">
        <v>3842</v>
      </c>
      <c r="M151">
        <v>1144</v>
      </c>
      <c r="N151">
        <v>690</v>
      </c>
      <c r="O151">
        <v>716</v>
      </c>
      <c r="AA151" s="1">
        <f t="shared" si="26"/>
        <v>1</v>
      </c>
      <c r="AB151" s="1">
        <f t="shared" si="27"/>
        <v>0.28946198310360161</v>
      </c>
      <c r="AC151" s="1">
        <f t="shared" si="28"/>
        <v>0.42707870164517564</v>
      </c>
      <c r="AD151" s="1">
        <f t="shared" si="29"/>
        <v>0.12716763005780346</v>
      </c>
      <c r="AE151" s="1">
        <f t="shared" si="30"/>
        <v>7.6700755891507336E-2</v>
      </c>
      <c r="AF151" s="1">
        <f t="shared" si="31"/>
        <v>7.9590929301911958E-2</v>
      </c>
      <c r="AY151" s="2" t="s">
        <v>155</v>
      </c>
      <c r="AZ151" s="3" t="s">
        <v>869</v>
      </c>
      <c r="BA151" s="1">
        <f t="shared" si="32"/>
        <v>1</v>
      </c>
      <c r="BB151" s="1">
        <f t="shared" si="33"/>
        <v>0.68357275733774292</v>
      </c>
      <c r="BC151" s="1">
        <f t="shared" si="34"/>
        <v>0.10993695742042166</v>
      </c>
      <c r="BD151" s="1">
        <f t="shared" si="35"/>
        <v>8.6063455973542785E-2</v>
      </c>
      <c r="BE151" s="1">
        <f t="shared" si="36"/>
        <v>5.495556014882183E-2</v>
      </c>
      <c r="BF151" s="1">
        <f t="shared" si="37"/>
        <v>6.5471269119470862E-2</v>
      </c>
    </row>
    <row r="152" spans="1:58" x14ac:dyDescent="0.25">
      <c r="A152">
        <v>2011</v>
      </c>
      <c r="B152" t="s">
        <v>309</v>
      </c>
      <c r="C152" t="s">
        <v>310</v>
      </c>
      <c r="D152">
        <v>44777</v>
      </c>
      <c r="E152">
        <v>18674</v>
      </c>
      <c r="F152">
        <v>11706</v>
      </c>
      <c r="G152">
        <v>5449</v>
      </c>
      <c r="H152">
        <v>4764</v>
      </c>
      <c r="I152">
        <v>4184</v>
      </c>
      <c r="J152">
        <v>8683</v>
      </c>
      <c r="K152">
        <v>3579</v>
      </c>
      <c r="L152">
        <v>2581</v>
      </c>
      <c r="M152">
        <v>1126</v>
      </c>
      <c r="N152">
        <v>560</v>
      </c>
      <c r="O152">
        <v>837</v>
      </c>
      <c r="AA152" s="1">
        <f t="shared" si="26"/>
        <v>1</v>
      </c>
      <c r="AB152" s="1">
        <f t="shared" si="27"/>
        <v>0.41218472878037543</v>
      </c>
      <c r="AC152" s="1">
        <f t="shared" si="28"/>
        <v>0.29724749510537835</v>
      </c>
      <c r="AD152" s="1">
        <f t="shared" si="29"/>
        <v>0.12967868248301279</v>
      </c>
      <c r="AE152" s="1">
        <f t="shared" si="30"/>
        <v>6.4493838535068529E-2</v>
      </c>
      <c r="AF152" s="1">
        <f t="shared" si="31"/>
        <v>9.6395255096164922E-2</v>
      </c>
      <c r="AY152" s="2" t="s">
        <v>489</v>
      </c>
      <c r="AZ152" s="3" t="s">
        <v>873</v>
      </c>
      <c r="BA152" s="1">
        <f t="shared" si="32"/>
        <v>1</v>
      </c>
      <c r="BB152" s="1">
        <f t="shared" si="33"/>
        <v>0.35446685878962536</v>
      </c>
      <c r="BC152" s="1">
        <f t="shared" si="34"/>
        <v>0.33703856182242348</v>
      </c>
      <c r="BD152" s="1">
        <f t="shared" si="35"/>
        <v>0.10923562508576917</v>
      </c>
      <c r="BE152" s="1">
        <f t="shared" si="36"/>
        <v>9.2630712227254011E-2</v>
      </c>
      <c r="BF152" s="1">
        <f t="shared" si="37"/>
        <v>0.10662824207492795</v>
      </c>
    </row>
    <row r="153" spans="1:58" x14ac:dyDescent="0.25">
      <c r="A153">
        <v>2011</v>
      </c>
      <c r="B153" t="s">
        <v>311</v>
      </c>
      <c r="C153" t="s">
        <v>312</v>
      </c>
      <c r="D153">
        <v>89440</v>
      </c>
      <c r="E153">
        <v>34820</v>
      </c>
      <c r="F153">
        <v>25474</v>
      </c>
      <c r="G153">
        <v>12247</v>
      </c>
      <c r="H153">
        <v>10346</v>
      </c>
      <c r="I153">
        <v>6553</v>
      </c>
      <c r="J153">
        <v>16857</v>
      </c>
      <c r="K153">
        <v>6619</v>
      </c>
      <c r="L153">
        <v>5315</v>
      </c>
      <c r="M153">
        <v>2431</v>
      </c>
      <c r="N153">
        <v>1202</v>
      </c>
      <c r="O153">
        <v>1290</v>
      </c>
      <c r="AA153" s="1">
        <f t="shared" si="26"/>
        <v>1</v>
      </c>
      <c r="AB153" s="1">
        <f t="shared" si="27"/>
        <v>0.39265586996499968</v>
      </c>
      <c r="AC153" s="1">
        <f t="shared" si="28"/>
        <v>0.31529928219730674</v>
      </c>
      <c r="AD153" s="1">
        <f t="shared" si="29"/>
        <v>0.14421308655158094</v>
      </c>
      <c r="AE153" s="1">
        <f t="shared" si="30"/>
        <v>7.130568903126297E-2</v>
      </c>
      <c r="AF153" s="1">
        <f t="shared" si="31"/>
        <v>7.6526072254849614E-2</v>
      </c>
      <c r="AY153" s="2" t="s">
        <v>403</v>
      </c>
      <c r="AZ153" s="3" t="s">
        <v>870</v>
      </c>
      <c r="BA153" s="1">
        <f t="shared" si="32"/>
        <v>1</v>
      </c>
      <c r="BB153" s="1">
        <f t="shared" si="33"/>
        <v>0.54805574234238408</v>
      </c>
      <c r="BC153" s="1">
        <f t="shared" si="34"/>
        <v>0.24764068912746076</v>
      </c>
      <c r="BD153" s="1">
        <f t="shared" si="35"/>
        <v>2.7291487930994503E-2</v>
      </c>
      <c r="BE153" s="1">
        <f t="shared" si="36"/>
        <v>6.5921580448442971E-2</v>
      </c>
      <c r="BF153" s="1">
        <f t="shared" si="37"/>
        <v>0.11109050015071764</v>
      </c>
    </row>
    <row r="154" spans="1:58" x14ac:dyDescent="0.25">
      <c r="A154">
        <v>2011</v>
      </c>
      <c r="B154" t="s">
        <v>313</v>
      </c>
      <c r="C154" t="s">
        <v>314</v>
      </c>
      <c r="D154">
        <v>79690</v>
      </c>
      <c r="E154">
        <v>33342</v>
      </c>
      <c r="F154">
        <v>21739</v>
      </c>
      <c r="G154">
        <v>8252</v>
      </c>
      <c r="H154">
        <v>10714</v>
      </c>
      <c r="I154">
        <v>5643</v>
      </c>
      <c r="J154">
        <v>15191</v>
      </c>
      <c r="K154">
        <v>6792</v>
      </c>
      <c r="L154">
        <v>4768</v>
      </c>
      <c r="M154">
        <v>1537</v>
      </c>
      <c r="N154">
        <v>1110</v>
      </c>
      <c r="O154">
        <v>984</v>
      </c>
      <c r="AA154" s="1">
        <f t="shared" si="26"/>
        <v>1</v>
      </c>
      <c r="AB154" s="1">
        <f t="shared" si="27"/>
        <v>0.44710683957606479</v>
      </c>
      <c r="AC154" s="1">
        <f t="shared" si="28"/>
        <v>0.31387005463761436</v>
      </c>
      <c r="AD154" s="1">
        <f t="shared" si="29"/>
        <v>0.10117832927391218</v>
      </c>
      <c r="AE154" s="1">
        <f t="shared" si="30"/>
        <v>7.3069580672766768E-2</v>
      </c>
      <c r="AF154" s="1">
        <f t="shared" si="31"/>
        <v>6.4775195839641891E-2</v>
      </c>
      <c r="AY154" s="2" t="s">
        <v>245</v>
      </c>
      <c r="AZ154" s="3" t="s">
        <v>873</v>
      </c>
      <c r="BA154" s="1">
        <f t="shared" si="32"/>
        <v>1</v>
      </c>
      <c r="BB154" s="1">
        <f t="shared" si="33"/>
        <v>0.36692656813685559</v>
      </c>
      <c r="BC154" s="1">
        <f t="shared" si="34"/>
        <v>0.3822879087629466</v>
      </c>
      <c r="BD154" s="1">
        <f t="shared" si="35"/>
        <v>9.4030024438496451E-2</v>
      </c>
      <c r="BE154" s="1">
        <f t="shared" si="36"/>
        <v>7.1919003840335158E-2</v>
      </c>
      <c r="BF154" s="1">
        <f t="shared" si="37"/>
        <v>8.4836494821366223E-2</v>
      </c>
    </row>
    <row r="155" spans="1:58" x14ac:dyDescent="0.25">
      <c r="A155">
        <v>2011</v>
      </c>
      <c r="B155" t="s">
        <v>315</v>
      </c>
      <c r="C155" t="s">
        <v>316</v>
      </c>
      <c r="D155">
        <v>83490</v>
      </c>
      <c r="E155">
        <v>36731</v>
      </c>
      <c r="F155">
        <v>15521</v>
      </c>
      <c r="G155">
        <v>16067</v>
      </c>
      <c r="H155">
        <v>6629</v>
      </c>
      <c r="I155">
        <v>8542</v>
      </c>
      <c r="J155">
        <v>17716</v>
      </c>
      <c r="K155">
        <v>7023</v>
      </c>
      <c r="L155">
        <v>3587</v>
      </c>
      <c r="M155">
        <v>4349</v>
      </c>
      <c r="N155">
        <v>967</v>
      </c>
      <c r="O155">
        <v>1790</v>
      </c>
      <c r="AA155" s="1">
        <f t="shared" si="26"/>
        <v>1</v>
      </c>
      <c r="AB155" s="1">
        <f t="shared" si="27"/>
        <v>0.39642131406638065</v>
      </c>
      <c r="AC155" s="1">
        <f t="shared" si="28"/>
        <v>0.20247234138631745</v>
      </c>
      <c r="AD155" s="1">
        <f t="shared" si="29"/>
        <v>0.24548430797019644</v>
      </c>
      <c r="AE155" s="1">
        <f t="shared" si="30"/>
        <v>5.4583427410250622E-2</v>
      </c>
      <c r="AF155" s="1">
        <f t="shared" si="31"/>
        <v>0.10103860916685482</v>
      </c>
      <c r="AY155" s="2" t="s">
        <v>195</v>
      </c>
      <c r="AZ155" s="3" t="s">
        <v>871</v>
      </c>
      <c r="BA155" s="1">
        <f t="shared" si="32"/>
        <v>1</v>
      </c>
      <c r="BB155" s="1">
        <f t="shared" si="33"/>
        <v>0.63711321925702635</v>
      </c>
      <c r="BC155" s="1">
        <f t="shared" si="34"/>
        <v>0.15586488163844311</v>
      </c>
      <c r="BD155" s="1">
        <f t="shared" si="35"/>
        <v>9.0522209415728347E-2</v>
      </c>
      <c r="BE155" s="1">
        <f t="shared" si="36"/>
        <v>4.7876584803617339E-2</v>
      </c>
      <c r="BF155" s="1">
        <f t="shared" si="37"/>
        <v>6.862310488518486E-2</v>
      </c>
    </row>
    <row r="156" spans="1:58" x14ac:dyDescent="0.25">
      <c r="A156">
        <v>2011</v>
      </c>
      <c r="B156" t="s">
        <v>317</v>
      </c>
      <c r="C156" t="s">
        <v>318</v>
      </c>
      <c r="D156">
        <v>74572</v>
      </c>
      <c r="E156">
        <v>25619</v>
      </c>
      <c r="F156">
        <v>20076</v>
      </c>
      <c r="G156">
        <v>12884</v>
      </c>
      <c r="H156">
        <v>8664</v>
      </c>
      <c r="I156">
        <v>7329</v>
      </c>
      <c r="J156">
        <v>14136</v>
      </c>
      <c r="K156">
        <v>4491</v>
      </c>
      <c r="L156">
        <v>4516</v>
      </c>
      <c r="M156">
        <v>2764</v>
      </c>
      <c r="N156">
        <v>992</v>
      </c>
      <c r="O156">
        <v>1373</v>
      </c>
      <c r="AA156" s="1">
        <f t="shared" si="26"/>
        <v>1</v>
      </c>
      <c r="AB156" s="1">
        <f t="shared" si="27"/>
        <v>0.31769949066213921</v>
      </c>
      <c r="AC156" s="1">
        <f t="shared" si="28"/>
        <v>0.3194680249009621</v>
      </c>
      <c r="AD156" s="1">
        <f t="shared" si="29"/>
        <v>0.19552914544425581</v>
      </c>
      <c r="AE156" s="1">
        <f t="shared" si="30"/>
        <v>7.0175438596491224E-2</v>
      </c>
      <c r="AF156" s="1">
        <f t="shared" si="31"/>
        <v>9.712790039615167E-2</v>
      </c>
      <c r="AY156" s="2" t="s">
        <v>103</v>
      </c>
      <c r="AZ156" s="3" t="s">
        <v>870</v>
      </c>
      <c r="BA156" s="1">
        <f t="shared" si="32"/>
        <v>1</v>
      </c>
      <c r="BB156" s="1">
        <f t="shared" si="33"/>
        <v>0.67498371085815034</v>
      </c>
      <c r="BC156" s="1">
        <f t="shared" si="34"/>
        <v>0.1301598252270898</v>
      </c>
      <c r="BD156" s="1">
        <f t="shared" si="35"/>
        <v>6.4926603043194975E-2</v>
      </c>
      <c r="BE156" s="1">
        <f t="shared" si="36"/>
        <v>4.8829098156452415E-2</v>
      </c>
      <c r="BF156" s="1">
        <f t="shared" si="37"/>
        <v>8.110076271511249E-2</v>
      </c>
    </row>
    <row r="157" spans="1:58" x14ac:dyDescent="0.25">
      <c r="A157">
        <v>2011</v>
      </c>
      <c r="B157" t="s">
        <v>319</v>
      </c>
      <c r="C157" t="s">
        <v>320</v>
      </c>
      <c r="D157">
        <v>36621</v>
      </c>
      <c r="E157">
        <v>11396</v>
      </c>
      <c r="F157">
        <v>11138</v>
      </c>
      <c r="G157">
        <v>6352</v>
      </c>
      <c r="H157">
        <v>4275</v>
      </c>
      <c r="I157">
        <v>3460</v>
      </c>
      <c r="J157">
        <v>6830</v>
      </c>
      <c r="K157">
        <v>1765</v>
      </c>
      <c r="L157">
        <v>2499</v>
      </c>
      <c r="M157">
        <v>1496</v>
      </c>
      <c r="N157">
        <v>449</v>
      </c>
      <c r="O157">
        <v>621</v>
      </c>
      <c r="AA157" s="1">
        <f t="shared" si="26"/>
        <v>1</v>
      </c>
      <c r="AB157" s="1">
        <f t="shared" si="27"/>
        <v>0.25841874084919475</v>
      </c>
      <c r="AC157" s="1">
        <f t="shared" si="28"/>
        <v>0.36588579795021964</v>
      </c>
      <c r="AD157" s="1">
        <f t="shared" si="29"/>
        <v>0.21903367496339679</v>
      </c>
      <c r="AE157" s="1">
        <f t="shared" si="30"/>
        <v>6.5739385065885794E-2</v>
      </c>
      <c r="AF157" s="1">
        <f t="shared" si="31"/>
        <v>9.0922401171303069E-2</v>
      </c>
      <c r="AY157" s="2" t="s">
        <v>297</v>
      </c>
      <c r="AZ157" s="3" t="s">
        <v>871</v>
      </c>
      <c r="BA157" s="1">
        <f t="shared" si="32"/>
        <v>1</v>
      </c>
      <c r="BB157" s="1">
        <f t="shared" si="33"/>
        <v>0.48952762013636547</v>
      </c>
      <c r="BC157" s="1">
        <f t="shared" si="34"/>
        <v>0.22202261870738579</v>
      </c>
      <c r="BD157" s="1">
        <f t="shared" si="35"/>
        <v>0.13044543338913159</v>
      </c>
      <c r="BE157" s="1">
        <f t="shared" si="36"/>
        <v>5.5566896664353077E-2</v>
      </c>
      <c r="BF157" s="1">
        <f t="shared" si="37"/>
        <v>0.10243743110276406</v>
      </c>
    </row>
    <row r="158" spans="1:58" x14ac:dyDescent="0.25">
      <c r="A158">
        <v>2011</v>
      </c>
      <c r="B158" t="s">
        <v>321</v>
      </c>
      <c r="C158" t="s">
        <v>322</v>
      </c>
      <c r="D158">
        <v>41711</v>
      </c>
      <c r="E158">
        <v>18290</v>
      </c>
      <c r="F158">
        <v>7265</v>
      </c>
      <c r="G158">
        <v>7656</v>
      </c>
      <c r="H158">
        <v>3683</v>
      </c>
      <c r="I158">
        <v>4817</v>
      </c>
      <c r="J158">
        <v>6788</v>
      </c>
      <c r="K158">
        <v>2669</v>
      </c>
      <c r="L158">
        <v>1251</v>
      </c>
      <c r="M158">
        <v>1732</v>
      </c>
      <c r="N158">
        <v>342</v>
      </c>
      <c r="O158">
        <v>794</v>
      </c>
      <c r="AA158" s="1">
        <f t="shared" si="26"/>
        <v>1</v>
      </c>
      <c r="AB158" s="1">
        <f t="shared" si="27"/>
        <v>0.39319387153800828</v>
      </c>
      <c r="AC158" s="1">
        <f t="shared" si="28"/>
        <v>0.18429581614614024</v>
      </c>
      <c r="AD158" s="1">
        <f t="shared" si="29"/>
        <v>0.2551561579257513</v>
      </c>
      <c r="AE158" s="1">
        <f t="shared" si="30"/>
        <v>5.0383028874484384E-2</v>
      </c>
      <c r="AF158" s="1">
        <f t="shared" si="31"/>
        <v>0.1169711255156158</v>
      </c>
      <c r="AY158" s="2" t="s">
        <v>527</v>
      </c>
      <c r="AZ158" s="4" t="s">
        <v>872</v>
      </c>
      <c r="BA158" s="1">
        <f t="shared" si="32"/>
        <v>1</v>
      </c>
      <c r="BB158" s="1">
        <f t="shared" si="33"/>
        <v>0.44672641274583025</v>
      </c>
      <c r="BC158" s="1">
        <f t="shared" si="34"/>
        <v>0.23008464027881503</v>
      </c>
      <c r="BD158" s="1">
        <f t="shared" si="35"/>
        <v>0.15328603435399552</v>
      </c>
      <c r="BE158" s="1">
        <f t="shared" si="36"/>
        <v>7.3935772964899185E-2</v>
      </c>
      <c r="BF158" s="1">
        <f t="shared" si="37"/>
        <v>9.5967139656460046E-2</v>
      </c>
    </row>
    <row r="159" spans="1:58" x14ac:dyDescent="0.25">
      <c r="A159">
        <v>2011</v>
      </c>
      <c r="B159" t="s">
        <v>323</v>
      </c>
      <c r="C159" t="s">
        <v>324</v>
      </c>
      <c r="D159">
        <v>86925</v>
      </c>
      <c r="E159">
        <v>35993</v>
      </c>
      <c r="F159">
        <v>17601</v>
      </c>
      <c r="G159">
        <v>16903</v>
      </c>
      <c r="H159">
        <v>9002</v>
      </c>
      <c r="I159">
        <v>7426</v>
      </c>
      <c r="J159">
        <v>18006</v>
      </c>
      <c r="K159">
        <v>6686</v>
      </c>
      <c r="L159">
        <v>4135</v>
      </c>
      <c r="M159">
        <v>4609</v>
      </c>
      <c r="N159">
        <v>1102</v>
      </c>
      <c r="O159">
        <v>1474</v>
      </c>
      <c r="AA159" s="1">
        <f t="shared" si="26"/>
        <v>1</v>
      </c>
      <c r="AB159" s="1">
        <f t="shared" si="27"/>
        <v>0.37132067088748194</v>
      </c>
      <c r="AC159" s="1">
        <f t="shared" si="28"/>
        <v>0.22964567366433411</v>
      </c>
      <c r="AD159" s="1">
        <f t="shared" si="29"/>
        <v>0.2559702321448406</v>
      </c>
      <c r="AE159" s="1">
        <f t="shared" si="30"/>
        <v>6.1201821615017214E-2</v>
      </c>
      <c r="AF159" s="1">
        <f t="shared" si="31"/>
        <v>8.1861601688326111E-2</v>
      </c>
      <c r="AY159" s="2" t="s">
        <v>331</v>
      </c>
      <c r="AZ159" s="3" t="s">
        <v>874</v>
      </c>
      <c r="BA159" s="1">
        <f t="shared" si="32"/>
        <v>1</v>
      </c>
      <c r="BB159" s="1">
        <f t="shared" si="33"/>
        <v>0.30195177956371988</v>
      </c>
      <c r="BC159" s="1">
        <f t="shared" si="34"/>
        <v>0.32606199770378874</v>
      </c>
      <c r="BD159" s="1">
        <f t="shared" si="35"/>
        <v>0.17520091848450056</v>
      </c>
      <c r="BE159" s="1">
        <f t="shared" si="36"/>
        <v>8.450057405281286E-2</v>
      </c>
      <c r="BF159" s="1">
        <f t="shared" si="37"/>
        <v>0.11228473019517796</v>
      </c>
    </row>
    <row r="160" spans="1:58" x14ac:dyDescent="0.25">
      <c r="A160">
        <v>2011</v>
      </c>
      <c r="B160" t="s">
        <v>325</v>
      </c>
      <c r="C160" t="s">
        <v>326</v>
      </c>
      <c r="D160">
        <v>86075</v>
      </c>
      <c r="E160">
        <v>44026</v>
      </c>
      <c r="F160">
        <v>13569</v>
      </c>
      <c r="G160">
        <v>12275</v>
      </c>
      <c r="H160">
        <v>8789</v>
      </c>
      <c r="I160">
        <v>7416</v>
      </c>
      <c r="J160">
        <v>18812</v>
      </c>
      <c r="K160">
        <v>9972</v>
      </c>
      <c r="L160">
        <v>3187</v>
      </c>
      <c r="M160">
        <v>2939</v>
      </c>
      <c r="N160">
        <v>1215</v>
      </c>
      <c r="O160">
        <v>1499</v>
      </c>
      <c r="AA160" s="1">
        <f t="shared" si="26"/>
        <v>1</v>
      </c>
      <c r="AB160" s="1">
        <f t="shared" si="27"/>
        <v>0.530087178396768</v>
      </c>
      <c r="AC160" s="1">
        <f t="shared" si="28"/>
        <v>0.169413140548586</v>
      </c>
      <c r="AD160" s="1">
        <f t="shared" si="29"/>
        <v>0.15623006591537317</v>
      </c>
      <c r="AE160" s="1">
        <f t="shared" si="30"/>
        <v>6.4586434190941955E-2</v>
      </c>
      <c r="AF160" s="1">
        <f t="shared" si="31"/>
        <v>7.9683180948330851E-2</v>
      </c>
      <c r="AY160" s="2" t="s">
        <v>283</v>
      </c>
      <c r="AZ160" s="3" t="s">
        <v>873</v>
      </c>
      <c r="BA160" s="1">
        <f t="shared" si="32"/>
        <v>1</v>
      </c>
      <c r="BB160" s="1">
        <f t="shared" si="33"/>
        <v>0.42737547090832984</v>
      </c>
      <c r="BC160" s="1">
        <f t="shared" si="34"/>
        <v>0.26349937212222685</v>
      </c>
      <c r="BD160" s="1">
        <f t="shared" si="35"/>
        <v>0.12599413980745081</v>
      </c>
      <c r="BE160" s="1">
        <f t="shared" si="36"/>
        <v>9.3972373377982421E-2</v>
      </c>
      <c r="BF160" s="1">
        <f t="shared" si="37"/>
        <v>8.9158643784010047E-2</v>
      </c>
    </row>
    <row r="161" spans="1:58" x14ac:dyDescent="0.25">
      <c r="A161">
        <v>2011</v>
      </c>
      <c r="B161" t="s">
        <v>327</v>
      </c>
      <c r="C161" t="s">
        <v>328</v>
      </c>
      <c r="D161">
        <v>62256</v>
      </c>
      <c r="E161">
        <v>20197</v>
      </c>
      <c r="F161">
        <v>24272</v>
      </c>
      <c r="G161">
        <v>3562</v>
      </c>
      <c r="H161">
        <v>7327</v>
      </c>
      <c r="I161">
        <v>6898</v>
      </c>
      <c r="J161">
        <v>11623</v>
      </c>
      <c r="K161">
        <v>2928</v>
      </c>
      <c r="L161">
        <v>5792</v>
      </c>
      <c r="M161">
        <v>711</v>
      </c>
      <c r="N161">
        <v>850</v>
      </c>
      <c r="O161">
        <v>1342</v>
      </c>
      <c r="AA161" s="1">
        <f t="shared" si="26"/>
        <v>1</v>
      </c>
      <c r="AB161" s="1">
        <f t="shared" si="27"/>
        <v>0.25191430783790758</v>
      </c>
      <c r="AC161" s="1">
        <f t="shared" si="28"/>
        <v>0.49832229200722705</v>
      </c>
      <c r="AD161" s="1">
        <f t="shared" si="29"/>
        <v>6.1171814505721414E-2</v>
      </c>
      <c r="AE161" s="1">
        <f t="shared" si="30"/>
        <v>7.3130861223436289E-2</v>
      </c>
      <c r="AF161" s="1">
        <f t="shared" si="31"/>
        <v>0.11546072442570765</v>
      </c>
      <c r="AY161" s="2" t="s">
        <v>61</v>
      </c>
      <c r="AZ161" s="3" t="s">
        <v>870</v>
      </c>
      <c r="BA161" s="1">
        <f t="shared" si="32"/>
        <v>1</v>
      </c>
      <c r="BB161" s="1">
        <f t="shared" si="33"/>
        <v>0.67418337678646989</v>
      </c>
      <c r="BC161" s="1">
        <f t="shared" si="34"/>
        <v>0.12926739376731869</v>
      </c>
      <c r="BD161" s="1">
        <f t="shared" si="35"/>
        <v>5.9432970693020649E-2</v>
      </c>
      <c r="BE161" s="1">
        <f t="shared" si="36"/>
        <v>5.9269168293315494E-2</v>
      </c>
      <c r="BF161" s="1">
        <f t="shared" si="37"/>
        <v>7.7847090459875243E-2</v>
      </c>
    </row>
    <row r="162" spans="1:58" x14ac:dyDescent="0.25">
      <c r="A162">
        <v>2011</v>
      </c>
      <c r="B162" t="s">
        <v>329</v>
      </c>
      <c r="C162" t="s">
        <v>330</v>
      </c>
      <c r="D162">
        <v>40562</v>
      </c>
      <c r="E162">
        <v>21412</v>
      </c>
      <c r="F162">
        <v>8568</v>
      </c>
      <c r="G162">
        <v>4020</v>
      </c>
      <c r="H162">
        <v>2808</v>
      </c>
      <c r="I162">
        <v>3754</v>
      </c>
      <c r="J162">
        <v>9597</v>
      </c>
      <c r="K162">
        <v>4609</v>
      </c>
      <c r="L162">
        <v>2337</v>
      </c>
      <c r="M162">
        <v>1180</v>
      </c>
      <c r="N162">
        <v>521</v>
      </c>
      <c r="O162">
        <v>950</v>
      </c>
      <c r="AA162" s="1">
        <f t="shared" si="26"/>
        <v>1</v>
      </c>
      <c r="AB162" s="1">
        <f t="shared" si="27"/>
        <v>0.4802542461185787</v>
      </c>
      <c r="AC162" s="1">
        <f t="shared" si="28"/>
        <v>0.2435135979993748</v>
      </c>
      <c r="AD162" s="1">
        <f t="shared" si="29"/>
        <v>0.12295509013233302</v>
      </c>
      <c r="AE162" s="1">
        <f t="shared" si="30"/>
        <v>5.42877982702928E-2</v>
      </c>
      <c r="AF162" s="1">
        <f t="shared" si="31"/>
        <v>9.8989267479420648E-2</v>
      </c>
      <c r="AY162" s="2" t="s">
        <v>227</v>
      </c>
      <c r="AZ162" s="3" t="s">
        <v>871</v>
      </c>
      <c r="BA162" s="1">
        <f t="shared" si="32"/>
        <v>1</v>
      </c>
      <c r="BB162" s="1">
        <f t="shared" si="33"/>
        <v>0.55123709331774795</v>
      </c>
      <c r="BC162" s="1">
        <f t="shared" si="34"/>
        <v>0.24342489772063122</v>
      </c>
      <c r="BD162" s="1">
        <f t="shared" si="35"/>
        <v>7.4323007987531664E-2</v>
      </c>
      <c r="BE162" s="1">
        <f t="shared" si="36"/>
        <v>4.9873368400545487E-2</v>
      </c>
      <c r="BF162" s="1">
        <f t="shared" si="37"/>
        <v>8.1141632573543732E-2</v>
      </c>
    </row>
    <row r="163" spans="1:58" x14ac:dyDescent="0.25">
      <c r="A163">
        <v>2011</v>
      </c>
      <c r="B163" t="s">
        <v>331</v>
      </c>
      <c r="C163" t="s">
        <v>332</v>
      </c>
      <c r="D163">
        <v>30543</v>
      </c>
      <c r="E163">
        <v>9466</v>
      </c>
      <c r="F163">
        <v>8731</v>
      </c>
      <c r="G163">
        <v>4885</v>
      </c>
      <c r="H163">
        <v>4201</v>
      </c>
      <c r="I163">
        <v>3260</v>
      </c>
      <c r="J163">
        <v>4355</v>
      </c>
      <c r="K163">
        <v>1315</v>
      </c>
      <c r="L163">
        <v>1420</v>
      </c>
      <c r="M163">
        <v>763</v>
      </c>
      <c r="N163">
        <v>368</v>
      </c>
      <c r="O163">
        <v>489</v>
      </c>
      <c r="AA163" s="1">
        <f t="shared" si="26"/>
        <v>1</v>
      </c>
      <c r="AB163" s="1">
        <f t="shared" si="27"/>
        <v>0.30195177956371988</v>
      </c>
      <c r="AC163" s="1">
        <f t="shared" si="28"/>
        <v>0.32606199770378874</v>
      </c>
      <c r="AD163" s="1">
        <f t="shared" si="29"/>
        <v>0.17520091848450056</v>
      </c>
      <c r="AE163" s="1">
        <f t="shared" si="30"/>
        <v>8.450057405281286E-2</v>
      </c>
      <c r="AF163" s="1">
        <f t="shared" si="31"/>
        <v>0.11228473019517796</v>
      </c>
      <c r="AY163" s="2" t="s">
        <v>459</v>
      </c>
      <c r="AZ163" s="3" t="s">
        <v>871</v>
      </c>
      <c r="BA163" s="1">
        <f t="shared" si="32"/>
        <v>1</v>
      </c>
      <c r="BB163" s="1">
        <f t="shared" si="33"/>
        <v>0.41488423373759648</v>
      </c>
      <c r="BC163" s="1">
        <f t="shared" si="34"/>
        <v>0.21418596104373391</v>
      </c>
      <c r="BD163" s="1">
        <f t="shared" si="35"/>
        <v>0.2065784638000735</v>
      </c>
      <c r="BE163" s="1">
        <f t="shared" si="36"/>
        <v>5.7772877618522601E-2</v>
      </c>
      <c r="BF163" s="1">
        <f t="shared" si="37"/>
        <v>0.10657846380007351</v>
      </c>
    </row>
    <row r="164" spans="1:58" x14ac:dyDescent="0.25">
      <c r="A164">
        <v>2011</v>
      </c>
      <c r="B164" t="s">
        <v>333</v>
      </c>
      <c r="C164" t="s">
        <v>334</v>
      </c>
      <c r="D164">
        <v>40878</v>
      </c>
      <c r="E164">
        <v>18467</v>
      </c>
      <c r="F164">
        <v>6199</v>
      </c>
      <c r="G164">
        <v>8037</v>
      </c>
      <c r="H164">
        <v>4112</v>
      </c>
      <c r="I164">
        <v>4063</v>
      </c>
      <c r="J164">
        <v>6662</v>
      </c>
      <c r="K164">
        <v>2670</v>
      </c>
      <c r="L164">
        <v>1174</v>
      </c>
      <c r="M164">
        <v>1777</v>
      </c>
      <c r="N164">
        <v>391</v>
      </c>
      <c r="O164">
        <v>650</v>
      </c>
      <c r="AA164" s="1">
        <f t="shared" si="26"/>
        <v>1</v>
      </c>
      <c r="AB164" s="1">
        <f t="shared" si="27"/>
        <v>0.40078054638246774</v>
      </c>
      <c r="AC164" s="1">
        <f t="shared" si="28"/>
        <v>0.17622335634944461</v>
      </c>
      <c r="AD164" s="1">
        <f t="shared" si="29"/>
        <v>0.26673671570099067</v>
      </c>
      <c r="AE164" s="1">
        <f t="shared" si="30"/>
        <v>5.8691083758631045E-2</v>
      </c>
      <c r="AF164" s="1">
        <f t="shared" si="31"/>
        <v>9.7568297808465931E-2</v>
      </c>
      <c r="AY164" s="2" t="s">
        <v>185</v>
      </c>
      <c r="AZ164" s="3" t="s">
        <v>874</v>
      </c>
      <c r="BA164" s="1">
        <f t="shared" si="32"/>
        <v>1</v>
      </c>
      <c r="BB164" s="1">
        <f t="shared" si="33"/>
        <v>0.42229270502945176</v>
      </c>
      <c r="BC164" s="1">
        <f t="shared" si="34"/>
        <v>0.32419574082464886</v>
      </c>
      <c r="BD164" s="1">
        <f t="shared" si="35"/>
        <v>0.10965111010421387</v>
      </c>
      <c r="BE164" s="1">
        <f t="shared" si="36"/>
        <v>7.4309016764839142E-2</v>
      </c>
      <c r="BF164" s="1">
        <f t="shared" si="37"/>
        <v>6.9551427276846392E-2</v>
      </c>
    </row>
    <row r="165" spans="1:58" x14ac:dyDescent="0.25">
      <c r="A165">
        <v>2011</v>
      </c>
      <c r="B165" t="s">
        <v>335</v>
      </c>
      <c r="C165" t="s">
        <v>336</v>
      </c>
      <c r="D165">
        <v>55406</v>
      </c>
      <c r="E165">
        <v>24028</v>
      </c>
      <c r="F165">
        <v>12947</v>
      </c>
      <c r="G165">
        <v>6382</v>
      </c>
      <c r="H165">
        <v>6441</v>
      </c>
      <c r="I165">
        <v>5608</v>
      </c>
      <c r="J165">
        <v>8334</v>
      </c>
      <c r="K165">
        <v>3547</v>
      </c>
      <c r="L165">
        <v>2270</v>
      </c>
      <c r="M165">
        <v>1016</v>
      </c>
      <c r="N165">
        <v>628</v>
      </c>
      <c r="O165">
        <v>873</v>
      </c>
      <c r="AA165" s="1">
        <f t="shared" si="26"/>
        <v>1</v>
      </c>
      <c r="AB165" s="1">
        <f t="shared" si="27"/>
        <v>0.42560595152387809</v>
      </c>
      <c r="AC165" s="1">
        <f t="shared" si="28"/>
        <v>0.27237820974322052</v>
      </c>
      <c r="AD165" s="1">
        <f t="shared" si="29"/>
        <v>0.12191024718022558</v>
      </c>
      <c r="AE165" s="1">
        <f t="shared" si="30"/>
        <v>7.5353971682265417E-2</v>
      </c>
      <c r="AF165" s="1">
        <f t="shared" si="31"/>
        <v>0.10475161987041037</v>
      </c>
      <c r="AY165" s="2" t="s">
        <v>651</v>
      </c>
      <c r="AZ165" s="3" t="s">
        <v>874</v>
      </c>
      <c r="BA165" s="1">
        <f t="shared" si="32"/>
        <v>1</v>
      </c>
      <c r="BB165" s="1">
        <f t="shared" si="33"/>
        <v>0.43143695014662758</v>
      </c>
      <c r="BC165" s="1">
        <f t="shared" si="34"/>
        <v>0.28774193548387095</v>
      </c>
      <c r="BD165" s="1">
        <f t="shared" si="35"/>
        <v>9.5366568914956013E-2</v>
      </c>
      <c r="BE165" s="1">
        <f t="shared" si="36"/>
        <v>9.4076246334310845E-2</v>
      </c>
      <c r="BF165" s="1">
        <f t="shared" si="37"/>
        <v>9.137829912023461E-2</v>
      </c>
    </row>
    <row r="166" spans="1:58" x14ac:dyDescent="0.25">
      <c r="A166">
        <v>2011</v>
      </c>
      <c r="B166" t="s">
        <v>337</v>
      </c>
      <c r="C166" t="s">
        <v>338</v>
      </c>
      <c r="D166">
        <v>41144</v>
      </c>
      <c r="E166">
        <v>12746</v>
      </c>
      <c r="F166">
        <v>9892</v>
      </c>
      <c r="G166">
        <v>8360</v>
      </c>
      <c r="H166">
        <v>6398</v>
      </c>
      <c r="I166">
        <v>3748</v>
      </c>
      <c r="J166">
        <v>6653</v>
      </c>
      <c r="K166">
        <v>2131</v>
      </c>
      <c r="L166">
        <v>1877</v>
      </c>
      <c r="M166">
        <v>1416</v>
      </c>
      <c r="N166">
        <v>592</v>
      </c>
      <c r="O166">
        <v>637</v>
      </c>
      <c r="AA166" s="1">
        <f t="shared" si="26"/>
        <v>1</v>
      </c>
      <c r="AB166" s="1">
        <f t="shared" si="27"/>
        <v>0.32030662858860665</v>
      </c>
      <c r="AC166" s="1">
        <f t="shared" si="28"/>
        <v>0.28212836314444611</v>
      </c>
      <c r="AD166" s="1">
        <f t="shared" si="29"/>
        <v>0.21283631444461146</v>
      </c>
      <c r="AE166" s="1">
        <f t="shared" si="30"/>
        <v>8.8982413948594616E-2</v>
      </c>
      <c r="AF166" s="1">
        <f t="shared" si="31"/>
        <v>9.5746279873741166E-2</v>
      </c>
      <c r="AY166" s="2" t="s">
        <v>443</v>
      </c>
      <c r="AZ166" s="3" t="s">
        <v>870</v>
      </c>
      <c r="BA166" s="1">
        <f t="shared" si="32"/>
        <v>1</v>
      </c>
      <c r="BB166" s="1">
        <f t="shared" si="33"/>
        <v>0.37341306076762204</v>
      </c>
      <c r="BC166" s="1">
        <f t="shared" si="34"/>
        <v>0.4173613361218298</v>
      </c>
      <c r="BD166" s="1">
        <f t="shared" si="35"/>
        <v>3.0103979498659755E-2</v>
      </c>
      <c r="BE166" s="1">
        <f t="shared" si="36"/>
        <v>5.8587881822734104E-2</v>
      </c>
      <c r="BF166" s="1">
        <f t="shared" si="37"/>
        <v>0.12053374178915433</v>
      </c>
    </row>
    <row r="167" spans="1:58" x14ac:dyDescent="0.25">
      <c r="A167">
        <v>2011</v>
      </c>
      <c r="B167" t="s">
        <v>339</v>
      </c>
      <c r="C167" t="s">
        <v>340</v>
      </c>
      <c r="D167">
        <v>46481</v>
      </c>
      <c r="E167">
        <v>20154</v>
      </c>
      <c r="F167">
        <v>14779</v>
      </c>
      <c r="G167">
        <v>2153</v>
      </c>
      <c r="H167">
        <v>3949</v>
      </c>
      <c r="I167">
        <v>5446</v>
      </c>
      <c r="J167">
        <v>9590</v>
      </c>
      <c r="K167">
        <v>3645</v>
      </c>
      <c r="L167">
        <v>3713</v>
      </c>
      <c r="M167">
        <v>487</v>
      </c>
      <c r="N167">
        <v>590</v>
      </c>
      <c r="O167">
        <v>1155</v>
      </c>
      <c r="AA167" s="1">
        <f t="shared" si="26"/>
        <v>1</v>
      </c>
      <c r="AB167" s="1">
        <f t="shared" si="27"/>
        <v>0.38008342022940561</v>
      </c>
      <c r="AC167" s="1">
        <f t="shared" si="28"/>
        <v>0.38717413972888426</v>
      </c>
      <c r="AD167" s="1">
        <f t="shared" si="29"/>
        <v>5.0782064650677791E-2</v>
      </c>
      <c r="AE167" s="1">
        <f t="shared" si="30"/>
        <v>6.1522419186652764E-2</v>
      </c>
      <c r="AF167" s="1">
        <f t="shared" si="31"/>
        <v>0.12043795620437957</v>
      </c>
      <c r="AY167" s="2" t="s">
        <v>615</v>
      </c>
      <c r="AZ167" s="3" t="s">
        <v>874</v>
      </c>
      <c r="BA167" s="1">
        <f t="shared" si="32"/>
        <v>1</v>
      </c>
      <c r="BB167" s="1">
        <f t="shared" si="33"/>
        <v>0.35276602413414826</v>
      </c>
      <c r="BC167" s="1">
        <f t="shared" si="34"/>
        <v>0.37016141670584546</v>
      </c>
      <c r="BD167" s="1">
        <f t="shared" si="35"/>
        <v>8.7917254348848145E-2</v>
      </c>
      <c r="BE167" s="1">
        <f t="shared" si="36"/>
        <v>9.794703024604294E-2</v>
      </c>
      <c r="BF167" s="1">
        <f t="shared" si="37"/>
        <v>9.1208274565115183E-2</v>
      </c>
    </row>
    <row r="168" spans="1:58" x14ac:dyDescent="0.25">
      <c r="A168">
        <v>2011</v>
      </c>
      <c r="B168" t="s">
        <v>341</v>
      </c>
      <c r="C168" t="s">
        <v>342</v>
      </c>
      <c r="D168">
        <v>73921</v>
      </c>
      <c r="E168">
        <v>30464</v>
      </c>
      <c r="F168">
        <v>16499</v>
      </c>
      <c r="G168">
        <v>10924</v>
      </c>
      <c r="H168">
        <v>9021</v>
      </c>
      <c r="I168">
        <v>7013</v>
      </c>
      <c r="J168">
        <v>14962</v>
      </c>
      <c r="K168">
        <v>5962</v>
      </c>
      <c r="L168">
        <v>3849</v>
      </c>
      <c r="M168">
        <v>2554</v>
      </c>
      <c r="N168">
        <v>1179</v>
      </c>
      <c r="O168">
        <v>1418</v>
      </c>
      <c r="AA168" s="1">
        <f t="shared" si="26"/>
        <v>1</v>
      </c>
      <c r="AB168" s="1">
        <f t="shared" si="27"/>
        <v>0.39847613955353561</v>
      </c>
      <c r="AC168" s="1">
        <f t="shared" si="28"/>
        <v>0.25725170431760458</v>
      </c>
      <c r="AD168" s="1">
        <f t="shared" si="29"/>
        <v>0.17069910439780778</v>
      </c>
      <c r="AE168" s="1">
        <f t="shared" si="30"/>
        <v>7.8799625718486838E-2</v>
      </c>
      <c r="AF168" s="1">
        <f t="shared" si="31"/>
        <v>9.4773426012565165E-2</v>
      </c>
      <c r="AY168" s="2" t="s">
        <v>379</v>
      </c>
      <c r="AZ168" s="3" t="s">
        <v>874</v>
      </c>
      <c r="BA168" s="1">
        <f t="shared" si="32"/>
        <v>1</v>
      </c>
      <c r="BB168" s="1">
        <f t="shared" si="33"/>
        <v>0.37338679363488286</v>
      </c>
      <c r="BC168" s="1">
        <f t="shared" si="34"/>
        <v>0.3398070417240947</v>
      </c>
      <c r="BD168" s="1">
        <f t="shared" si="35"/>
        <v>0.12504698659315874</v>
      </c>
      <c r="BE168" s="1">
        <f t="shared" si="36"/>
        <v>8.1192832978323512E-2</v>
      </c>
      <c r="BF168" s="1">
        <f t="shared" si="37"/>
        <v>8.0566345069540163E-2</v>
      </c>
    </row>
    <row r="169" spans="1:58" x14ac:dyDescent="0.25">
      <c r="A169">
        <v>2011</v>
      </c>
      <c r="B169" t="s">
        <v>343</v>
      </c>
      <c r="C169" t="s">
        <v>344</v>
      </c>
      <c r="D169">
        <v>72644</v>
      </c>
      <c r="E169">
        <v>26453</v>
      </c>
      <c r="F169">
        <v>17591</v>
      </c>
      <c r="G169">
        <v>13517</v>
      </c>
      <c r="H169">
        <v>8817</v>
      </c>
      <c r="I169">
        <v>6266</v>
      </c>
      <c r="J169">
        <v>13939</v>
      </c>
      <c r="K169">
        <v>4985</v>
      </c>
      <c r="L169">
        <v>3766</v>
      </c>
      <c r="M169">
        <v>3096</v>
      </c>
      <c r="N169">
        <v>962</v>
      </c>
      <c r="O169">
        <v>1130</v>
      </c>
      <c r="AA169" s="1">
        <f t="shared" si="26"/>
        <v>1</v>
      </c>
      <c r="AB169" s="1">
        <f t="shared" si="27"/>
        <v>0.35762967214290836</v>
      </c>
      <c r="AC169" s="1">
        <f t="shared" si="28"/>
        <v>0.27017720066001866</v>
      </c>
      <c r="AD169" s="1">
        <f t="shared" si="29"/>
        <v>0.22211062486548533</v>
      </c>
      <c r="AE169" s="1">
        <f t="shared" si="30"/>
        <v>6.9014993902001581E-2</v>
      </c>
      <c r="AF169" s="1">
        <f t="shared" si="31"/>
        <v>8.1067508429586058E-2</v>
      </c>
      <c r="AY169" s="2" t="s">
        <v>583</v>
      </c>
      <c r="AZ169" s="3" t="s">
        <v>874</v>
      </c>
      <c r="BA169" s="1">
        <f t="shared" si="32"/>
        <v>1</v>
      </c>
      <c r="BB169" s="1">
        <f t="shared" si="33"/>
        <v>0.38523058524553405</v>
      </c>
      <c r="BC169" s="1">
        <f t="shared" si="34"/>
        <v>0.28432618282382838</v>
      </c>
      <c r="BD169" s="1">
        <f t="shared" si="35"/>
        <v>0.1688467000523208</v>
      </c>
      <c r="BE169" s="1">
        <f t="shared" si="36"/>
        <v>8.4983930039614325E-2</v>
      </c>
      <c r="BF169" s="1">
        <f t="shared" si="37"/>
        <v>7.6612601838702443E-2</v>
      </c>
    </row>
    <row r="170" spans="1:58" x14ac:dyDescent="0.25">
      <c r="A170">
        <v>2011</v>
      </c>
      <c r="B170" t="s">
        <v>345</v>
      </c>
      <c r="C170" t="s">
        <v>346</v>
      </c>
      <c r="D170">
        <v>49933</v>
      </c>
      <c r="E170">
        <v>20046</v>
      </c>
      <c r="F170">
        <v>16705</v>
      </c>
      <c r="G170">
        <v>1878</v>
      </c>
      <c r="H170">
        <v>6292</v>
      </c>
      <c r="I170">
        <v>5012</v>
      </c>
      <c r="J170">
        <v>10095</v>
      </c>
      <c r="K170">
        <v>3816</v>
      </c>
      <c r="L170">
        <v>3928</v>
      </c>
      <c r="M170">
        <v>413</v>
      </c>
      <c r="N170">
        <v>815</v>
      </c>
      <c r="O170">
        <v>1123</v>
      </c>
      <c r="AA170" s="1">
        <f t="shared" si="26"/>
        <v>1</v>
      </c>
      <c r="AB170" s="1">
        <f t="shared" si="27"/>
        <v>0.37800891530460623</v>
      </c>
      <c r="AC170" s="1">
        <f t="shared" si="28"/>
        <v>0.38910351659237247</v>
      </c>
      <c r="AD170" s="1">
        <f t="shared" si="29"/>
        <v>4.091134224863794E-2</v>
      </c>
      <c r="AE170" s="1">
        <f t="shared" si="30"/>
        <v>8.073303615651313E-2</v>
      </c>
      <c r="AF170" s="1">
        <f t="shared" si="31"/>
        <v>0.11124318969787023</v>
      </c>
      <c r="AY170" s="2" t="s">
        <v>15</v>
      </c>
      <c r="AZ170" s="3" t="s">
        <v>869</v>
      </c>
      <c r="BA170" s="1">
        <f t="shared" si="32"/>
        <v>1</v>
      </c>
      <c r="BB170" s="1">
        <f t="shared" si="33"/>
        <v>0.68349318525996972</v>
      </c>
      <c r="BC170" s="1">
        <f t="shared" si="34"/>
        <v>0.10996129900723541</v>
      </c>
      <c r="BD170" s="1">
        <f t="shared" si="35"/>
        <v>6.8399798081776875E-2</v>
      </c>
      <c r="BE170" s="1">
        <f t="shared" si="36"/>
        <v>4.8207975769813227E-2</v>
      </c>
      <c r="BF170" s="1">
        <f t="shared" si="37"/>
        <v>8.9937741881204777E-2</v>
      </c>
    </row>
    <row r="171" spans="1:58" x14ac:dyDescent="0.25">
      <c r="A171">
        <v>2011</v>
      </c>
      <c r="B171" t="s">
        <v>347</v>
      </c>
      <c r="C171" t="s">
        <v>348</v>
      </c>
      <c r="D171">
        <v>65407</v>
      </c>
      <c r="E171">
        <v>26600</v>
      </c>
      <c r="F171">
        <v>14023</v>
      </c>
      <c r="G171">
        <v>12052</v>
      </c>
      <c r="H171">
        <v>7732</v>
      </c>
      <c r="I171">
        <v>5000</v>
      </c>
      <c r="J171">
        <v>13491</v>
      </c>
      <c r="K171">
        <v>4951</v>
      </c>
      <c r="L171">
        <v>3428</v>
      </c>
      <c r="M171">
        <v>3232</v>
      </c>
      <c r="N171">
        <v>921</v>
      </c>
      <c r="O171">
        <v>959</v>
      </c>
      <c r="AA171" s="1">
        <f t="shared" si="26"/>
        <v>1</v>
      </c>
      <c r="AB171" s="1">
        <f t="shared" si="27"/>
        <v>0.36698539767252242</v>
      </c>
      <c r="AC171" s="1">
        <f t="shared" si="28"/>
        <v>0.25409532280779779</v>
      </c>
      <c r="AD171" s="1">
        <f t="shared" si="29"/>
        <v>0.23956711881995404</v>
      </c>
      <c r="AE171" s="1">
        <f t="shared" si="30"/>
        <v>6.8267734044918829E-2</v>
      </c>
      <c r="AF171" s="1">
        <f t="shared" si="31"/>
        <v>7.1084426654806909E-2</v>
      </c>
      <c r="AY171" s="2" t="s">
        <v>461</v>
      </c>
      <c r="AZ171" s="3" t="s">
        <v>871</v>
      </c>
      <c r="BA171" s="1">
        <f t="shared" si="32"/>
        <v>1</v>
      </c>
      <c r="BB171" s="1">
        <f t="shared" si="33"/>
        <v>0.62377243481205558</v>
      </c>
      <c r="BC171" s="1">
        <f t="shared" si="34"/>
        <v>0.12052458208909275</v>
      </c>
      <c r="BD171" s="1">
        <f t="shared" si="35"/>
        <v>0.11227411261275129</v>
      </c>
      <c r="BE171" s="1">
        <f t="shared" si="36"/>
        <v>6.8343441184619644E-2</v>
      </c>
      <c r="BF171" s="1">
        <f t="shared" si="37"/>
        <v>7.508542930148078E-2</v>
      </c>
    </row>
    <row r="172" spans="1:58" x14ac:dyDescent="0.25">
      <c r="A172">
        <v>2011</v>
      </c>
      <c r="B172" t="s">
        <v>349</v>
      </c>
      <c r="C172" t="s">
        <v>350</v>
      </c>
      <c r="D172">
        <v>71818</v>
      </c>
      <c r="E172">
        <v>27448</v>
      </c>
      <c r="F172">
        <v>16706</v>
      </c>
      <c r="G172">
        <v>12764</v>
      </c>
      <c r="H172">
        <v>9411</v>
      </c>
      <c r="I172">
        <v>5489</v>
      </c>
      <c r="J172">
        <v>15008</v>
      </c>
      <c r="K172">
        <v>5465</v>
      </c>
      <c r="L172">
        <v>4313</v>
      </c>
      <c r="M172">
        <v>3086</v>
      </c>
      <c r="N172">
        <v>1120</v>
      </c>
      <c r="O172">
        <v>1024</v>
      </c>
      <c r="AA172" s="1">
        <f t="shared" si="26"/>
        <v>1</v>
      </c>
      <c r="AB172" s="1">
        <f t="shared" si="27"/>
        <v>0.36413912579957358</v>
      </c>
      <c r="AC172" s="1">
        <f t="shared" si="28"/>
        <v>0.28738006396588484</v>
      </c>
      <c r="AD172" s="1">
        <f t="shared" si="29"/>
        <v>0.20562366737739873</v>
      </c>
      <c r="AE172" s="1">
        <f t="shared" si="30"/>
        <v>7.4626865671641784E-2</v>
      </c>
      <c r="AF172" s="1">
        <f t="shared" si="31"/>
        <v>6.8230277185501065E-2</v>
      </c>
      <c r="AY172" s="2" t="s">
        <v>557</v>
      </c>
      <c r="AZ172" s="4" t="s">
        <v>872</v>
      </c>
      <c r="BA172" s="1">
        <f t="shared" si="32"/>
        <v>1</v>
      </c>
      <c r="BB172" s="1">
        <f t="shared" si="33"/>
        <v>0.37480269766107044</v>
      </c>
      <c r="BC172" s="1">
        <f t="shared" si="34"/>
        <v>0.33864255990816472</v>
      </c>
      <c r="BD172" s="1">
        <f t="shared" si="35"/>
        <v>9.2552733534222983E-2</v>
      </c>
      <c r="BE172" s="1">
        <f t="shared" si="36"/>
        <v>9.9153393600229595E-2</v>
      </c>
      <c r="BF172" s="1">
        <f t="shared" si="37"/>
        <v>9.4848615296312236E-2</v>
      </c>
    </row>
    <row r="173" spans="1:58" x14ac:dyDescent="0.25">
      <c r="A173">
        <v>2011</v>
      </c>
      <c r="B173" t="s">
        <v>351</v>
      </c>
      <c r="C173" t="s">
        <v>352</v>
      </c>
      <c r="D173">
        <v>42934</v>
      </c>
      <c r="E173">
        <v>21263</v>
      </c>
      <c r="F173">
        <v>9076</v>
      </c>
      <c r="G173">
        <v>5696</v>
      </c>
      <c r="H173">
        <v>3233</v>
      </c>
      <c r="I173">
        <v>3666</v>
      </c>
      <c r="J173">
        <v>9478</v>
      </c>
      <c r="K173">
        <v>4084</v>
      </c>
      <c r="L173">
        <v>2477</v>
      </c>
      <c r="M173">
        <v>1557</v>
      </c>
      <c r="N173">
        <v>508</v>
      </c>
      <c r="O173">
        <v>852</v>
      </c>
      <c r="AA173" s="1">
        <f t="shared" si="26"/>
        <v>1</v>
      </c>
      <c r="AB173" s="1">
        <f t="shared" si="27"/>
        <v>0.43089259337412955</v>
      </c>
      <c r="AC173" s="1">
        <f t="shared" si="28"/>
        <v>0.2613420552859253</v>
      </c>
      <c r="AD173" s="1">
        <f t="shared" si="29"/>
        <v>0.16427516353661109</v>
      </c>
      <c r="AE173" s="1">
        <f t="shared" si="30"/>
        <v>5.359780544418654E-2</v>
      </c>
      <c r="AF173" s="1">
        <f t="shared" si="31"/>
        <v>8.9892382359147496E-2</v>
      </c>
      <c r="AY173" s="2" t="s">
        <v>509</v>
      </c>
      <c r="AZ173" s="4" t="s">
        <v>872</v>
      </c>
      <c r="BA173" s="1">
        <f t="shared" si="32"/>
        <v>1</v>
      </c>
      <c r="BB173" s="1">
        <f t="shared" si="33"/>
        <v>0.45676822213652141</v>
      </c>
      <c r="BC173" s="1">
        <f t="shared" si="34"/>
        <v>0.28360971847281141</v>
      </c>
      <c r="BD173" s="1">
        <f t="shared" si="35"/>
        <v>8.2298495950636333E-2</v>
      </c>
      <c r="BE173" s="1">
        <f t="shared" si="36"/>
        <v>8.3455456999614347E-2</v>
      </c>
      <c r="BF173" s="1">
        <f t="shared" si="37"/>
        <v>9.3868106440416502E-2</v>
      </c>
    </row>
    <row r="174" spans="1:58" x14ac:dyDescent="0.25">
      <c r="A174">
        <v>2011</v>
      </c>
      <c r="B174" t="s">
        <v>353</v>
      </c>
      <c r="C174" t="s">
        <v>354</v>
      </c>
      <c r="D174">
        <v>44333</v>
      </c>
      <c r="E174">
        <v>18345</v>
      </c>
      <c r="F174">
        <v>12480</v>
      </c>
      <c r="G174">
        <v>3604</v>
      </c>
      <c r="H174">
        <v>5540</v>
      </c>
      <c r="I174">
        <v>4364</v>
      </c>
      <c r="J174">
        <v>8536</v>
      </c>
      <c r="K174">
        <v>3262</v>
      </c>
      <c r="L174">
        <v>2871</v>
      </c>
      <c r="M174">
        <v>795</v>
      </c>
      <c r="N174">
        <v>709</v>
      </c>
      <c r="O174">
        <v>899</v>
      </c>
      <c r="AA174" s="1">
        <f t="shared" si="26"/>
        <v>1</v>
      </c>
      <c r="AB174" s="1">
        <f t="shared" si="27"/>
        <v>0.38214620431115276</v>
      </c>
      <c r="AC174" s="1">
        <f t="shared" si="28"/>
        <v>0.33634020618556704</v>
      </c>
      <c r="AD174" s="1">
        <f t="shared" si="29"/>
        <v>9.3134957825679474E-2</v>
      </c>
      <c r="AE174" s="1">
        <f t="shared" si="30"/>
        <v>8.3059981255857548E-2</v>
      </c>
      <c r="AF174" s="1">
        <f t="shared" si="31"/>
        <v>0.10531865042174321</v>
      </c>
      <c r="AY174" s="2" t="s">
        <v>229</v>
      </c>
      <c r="AZ174" s="3" t="s">
        <v>873</v>
      </c>
      <c r="BA174" s="1">
        <f t="shared" si="32"/>
        <v>1</v>
      </c>
      <c r="BB174" s="1">
        <f t="shared" si="33"/>
        <v>0.41997657331487592</v>
      </c>
      <c r="BC174" s="1">
        <f t="shared" si="34"/>
        <v>0.30806090938132252</v>
      </c>
      <c r="BD174" s="1">
        <f t="shared" si="35"/>
        <v>0.10552656799062933</v>
      </c>
      <c r="BE174" s="1">
        <f t="shared" si="36"/>
        <v>9.0299222659993614E-2</v>
      </c>
      <c r="BF174" s="1">
        <f t="shared" si="37"/>
        <v>7.6136726653178569E-2</v>
      </c>
    </row>
    <row r="175" spans="1:58" x14ac:dyDescent="0.25">
      <c r="A175">
        <v>2011</v>
      </c>
      <c r="B175" t="s">
        <v>355</v>
      </c>
      <c r="C175" t="s">
        <v>356</v>
      </c>
      <c r="D175">
        <v>47835</v>
      </c>
      <c r="E175">
        <v>22969</v>
      </c>
      <c r="F175">
        <v>13943</v>
      </c>
      <c r="G175">
        <v>2306</v>
      </c>
      <c r="H175">
        <v>4093</v>
      </c>
      <c r="I175">
        <v>4524</v>
      </c>
      <c r="J175">
        <v>13554</v>
      </c>
      <c r="K175">
        <v>6056</v>
      </c>
      <c r="L175">
        <v>4673</v>
      </c>
      <c r="M175">
        <v>717</v>
      </c>
      <c r="N175">
        <v>820</v>
      </c>
      <c r="O175">
        <v>1288</v>
      </c>
      <c r="AA175" s="1">
        <f t="shared" si="26"/>
        <v>1</v>
      </c>
      <c r="AB175" s="1">
        <f t="shared" si="27"/>
        <v>0.44680537110815993</v>
      </c>
      <c r="AC175" s="1">
        <f t="shared" si="28"/>
        <v>0.34476907186070532</v>
      </c>
      <c r="AD175" s="1">
        <f t="shared" si="29"/>
        <v>5.2899513058875608E-2</v>
      </c>
      <c r="AE175" s="1">
        <f t="shared" si="30"/>
        <v>6.0498745757709901E-2</v>
      </c>
      <c r="AF175" s="1">
        <f t="shared" si="31"/>
        <v>9.5027298214549208E-2</v>
      </c>
      <c r="AY175" s="2" t="s">
        <v>25</v>
      </c>
      <c r="AZ175" s="3" t="s">
        <v>870</v>
      </c>
      <c r="BA175" s="1">
        <f t="shared" si="32"/>
        <v>1</v>
      </c>
      <c r="BB175" s="1">
        <f t="shared" si="33"/>
        <v>0.69190945081717592</v>
      </c>
      <c r="BC175" s="1">
        <f t="shared" si="34"/>
        <v>0.13606063682198086</v>
      </c>
      <c r="BD175" s="1">
        <f t="shared" si="35"/>
        <v>4.919974283490678E-2</v>
      </c>
      <c r="BE175" s="1">
        <f t="shared" si="36"/>
        <v>5.143301864446926E-2</v>
      </c>
      <c r="BF175" s="1">
        <f t="shared" si="37"/>
        <v>7.1397150881467197E-2</v>
      </c>
    </row>
    <row r="176" spans="1:58" x14ac:dyDescent="0.25">
      <c r="A176">
        <v>2011</v>
      </c>
      <c r="B176" t="s">
        <v>357</v>
      </c>
      <c r="C176" t="s">
        <v>358</v>
      </c>
      <c r="D176">
        <v>53358</v>
      </c>
      <c r="E176">
        <v>24837</v>
      </c>
      <c r="F176">
        <v>12904</v>
      </c>
      <c r="G176">
        <v>5577</v>
      </c>
      <c r="H176">
        <v>5566</v>
      </c>
      <c r="I176">
        <v>4474</v>
      </c>
      <c r="J176">
        <v>11651</v>
      </c>
      <c r="K176">
        <v>5565</v>
      </c>
      <c r="L176">
        <v>3012</v>
      </c>
      <c r="M176">
        <v>1334</v>
      </c>
      <c r="N176">
        <v>803</v>
      </c>
      <c r="O176">
        <v>937</v>
      </c>
      <c r="AA176" s="1">
        <f t="shared" si="26"/>
        <v>1</v>
      </c>
      <c r="AB176" s="1">
        <f t="shared" si="27"/>
        <v>0.47764140417131579</v>
      </c>
      <c r="AC176" s="1">
        <f t="shared" si="28"/>
        <v>0.25851858209595741</v>
      </c>
      <c r="AD176" s="1">
        <f t="shared" si="29"/>
        <v>0.11449660973307012</v>
      </c>
      <c r="AE176" s="1">
        <f t="shared" si="30"/>
        <v>6.8921122650416278E-2</v>
      </c>
      <c r="AF176" s="1">
        <f t="shared" si="31"/>
        <v>8.0422281349240413E-2</v>
      </c>
      <c r="AY176" s="2" t="s">
        <v>247</v>
      </c>
      <c r="AZ176" s="3" t="s">
        <v>869</v>
      </c>
      <c r="BA176" s="1">
        <f t="shared" si="32"/>
        <v>1</v>
      </c>
      <c r="BB176" s="1">
        <f t="shared" si="33"/>
        <v>0.60868372943327242</v>
      </c>
      <c r="BC176" s="1">
        <f t="shared" si="34"/>
        <v>0.18144424131627057</v>
      </c>
      <c r="BD176" s="1">
        <f t="shared" si="35"/>
        <v>8.4460694698354669E-2</v>
      </c>
      <c r="BE176" s="1">
        <f t="shared" si="36"/>
        <v>5.5850091407678243E-2</v>
      </c>
      <c r="BF176" s="1">
        <f t="shared" si="37"/>
        <v>6.9561243144424134E-2</v>
      </c>
    </row>
    <row r="177" spans="1:58" x14ac:dyDescent="0.25">
      <c r="A177">
        <v>2011</v>
      </c>
      <c r="B177" t="s">
        <v>359</v>
      </c>
      <c r="C177" t="s">
        <v>360</v>
      </c>
      <c r="D177">
        <v>61794</v>
      </c>
      <c r="E177">
        <v>21634</v>
      </c>
      <c r="F177">
        <v>19594</v>
      </c>
      <c r="G177">
        <v>7736</v>
      </c>
      <c r="H177">
        <v>7706</v>
      </c>
      <c r="I177">
        <v>5124</v>
      </c>
      <c r="J177">
        <v>11229</v>
      </c>
      <c r="K177">
        <v>4013</v>
      </c>
      <c r="L177">
        <v>3951</v>
      </c>
      <c r="M177">
        <v>1556</v>
      </c>
      <c r="N177">
        <v>841</v>
      </c>
      <c r="O177">
        <v>868</v>
      </c>
      <c r="AA177" s="1">
        <f t="shared" si="26"/>
        <v>1</v>
      </c>
      <c r="AB177" s="1">
        <f t="shared" si="27"/>
        <v>0.35737821711639506</v>
      </c>
      <c r="AC177" s="1">
        <f t="shared" si="28"/>
        <v>0.3518567993588031</v>
      </c>
      <c r="AD177" s="1">
        <f t="shared" si="29"/>
        <v>0.13856977469053344</v>
      </c>
      <c r="AE177" s="1">
        <f t="shared" si="30"/>
        <v>7.4895360227981114E-2</v>
      </c>
      <c r="AF177" s="1">
        <f t="shared" si="31"/>
        <v>7.7299848606287289E-2</v>
      </c>
      <c r="AY177" s="2" t="s">
        <v>405</v>
      </c>
      <c r="AZ177" s="3" t="s">
        <v>870</v>
      </c>
      <c r="BA177" s="1">
        <f t="shared" si="32"/>
        <v>1</v>
      </c>
      <c r="BB177" s="1">
        <f t="shared" si="33"/>
        <v>0.432463768115942</v>
      </c>
      <c r="BC177" s="1">
        <f t="shared" si="34"/>
        <v>0.28873563218390802</v>
      </c>
      <c r="BD177" s="1">
        <f t="shared" si="35"/>
        <v>3.5882058970514739E-2</v>
      </c>
      <c r="BE177" s="1">
        <f t="shared" si="36"/>
        <v>6.0989505247376313E-2</v>
      </c>
      <c r="BF177" s="1">
        <f t="shared" si="37"/>
        <v>0.18192903548225886</v>
      </c>
    </row>
    <row r="178" spans="1:58" x14ac:dyDescent="0.25">
      <c r="A178">
        <v>2011</v>
      </c>
      <c r="B178" t="s">
        <v>361</v>
      </c>
      <c r="C178" t="s">
        <v>362</v>
      </c>
      <c r="D178">
        <v>62011</v>
      </c>
      <c r="E178">
        <v>31835</v>
      </c>
      <c r="F178">
        <v>14461</v>
      </c>
      <c r="G178">
        <v>3460</v>
      </c>
      <c r="H178">
        <v>6892</v>
      </c>
      <c r="I178">
        <v>5363</v>
      </c>
      <c r="J178">
        <v>9785</v>
      </c>
      <c r="K178">
        <v>5216</v>
      </c>
      <c r="L178">
        <v>2530</v>
      </c>
      <c r="M178">
        <v>621</v>
      </c>
      <c r="N178">
        <v>660</v>
      </c>
      <c r="O178">
        <v>758</v>
      </c>
      <c r="AA178" s="1">
        <f t="shared" si="26"/>
        <v>1</v>
      </c>
      <c r="AB178" s="1">
        <f t="shared" si="27"/>
        <v>0.53306080735820138</v>
      </c>
      <c r="AC178" s="1">
        <f t="shared" si="28"/>
        <v>0.25855901890648952</v>
      </c>
      <c r="AD178" s="1">
        <f t="shared" si="29"/>
        <v>6.3464486458865613E-2</v>
      </c>
      <c r="AE178" s="1">
        <f t="shared" si="30"/>
        <v>6.7450178845171183E-2</v>
      </c>
      <c r="AF178" s="1">
        <f t="shared" si="31"/>
        <v>7.7465508431272354E-2</v>
      </c>
      <c r="AY178" s="2" t="s">
        <v>617</v>
      </c>
      <c r="AZ178" s="3" t="s">
        <v>873</v>
      </c>
      <c r="BA178" s="1">
        <f t="shared" si="32"/>
        <v>1</v>
      </c>
      <c r="BB178" s="1">
        <f t="shared" si="33"/>
        <v>0.54876615746180968</v>
      </c>
      <c r="BC178" s="1">
        <f t="shared" si="34"/>
        <v>0.1981981981981982</v>
      </c>
      <c r="BD178" s="1">
        <f t="shared" si="35"/>
        <v>5.8493275884580233E-2</v>
      </c>
      <c r="BE178" s="1">
        <f t="shared" si="36"/>
        <v>0.10797754276015145</v>
      </c>
      <c r="BF178" s="1">
        <f t="shared" si="37"/>
        <v>8.6564825695260472E-2</v>
      </c>
    </row>
    <row r="179" spans="1:58" x14ac:dyDescent="0.25">
      <c r="A179">
        <v>2011</v>
      </c>
      <c r="B179" t="s">
        <v>363</v>
      </c>
      <c r="C179" t="s">
        <v>364</v>
      </c>
      <c r="D179">
        <v>41545</v>
      </c>
      <c r="E179">
        <v>22726</v>
      </c>
      <c r="F179">
        <v>6992</v>
      </c>
      <c r="G179">
        <v>3682</v>
      </c>
      <c r="H179">
        <v>3909</v>
      </c>
      <c r="I179">
        <v>4236</v>
      </c>
      <c r="J179">
        <v>7877</v>
      </c>
      <c r="K179">
        <v>4318</v>
      </c>
      <c r="L179">
        <v>1450</v>
      </c>
      <c r="M179">
        <v>880</v>
      </c>
      <c r="N179">
        <v>501</v>
      </c>
      <c r="O179">
        <v>728</v>
      </c>
      <c r="AA179" s="1">
        <f t="shared" si="26"/>
        <v>1</v>
      </c>
      <c r="AB179" s="1">
        <f t="shared" si="27"/>
        <v>0.54817824044687069</v>
      </c>
      <c r="AC179" s="1">
        <f t="shared" si="28"/>
        <v>0.18408023359146883</v>
      </c>
      <c r="AD179" s="1">
        <f t="shared" si="29"/>
        <v>0.11171765900723626</v>
      </c>
      <c r="AE179" s="1">
        <f t="shared" si="30"/>
        <v>6.360289450298337E-2</v>
      </c>
      <c r="AF179" s="1">
        <f t="shared" si="31"/>
        <v>9.2420972451440903E-2</v>
      </c>
      <c r="AY179" s="2" t="s">
        <v>631</v>
      </c>
      <c r="AZ179" s="3" t="s">
        <v>874</v>
      </c>
      <c r="BA179" s="1">
        <f t="shared" si="32"/>
        <v>1</v>
      </c>
      <c r="BB179" s="1">
        <f t="shared" si="33"/>
        <v>0.41331635437511371</v>
      </c>
      <c r="BC179" s="1">
        <f t="shared" si="34"/>
        <v>0.26960160087320356</v>
      </c>
      <c r="BD179" s="1">
        <f t="shared" si="35"/>
        <v>0.11388029834455157</v>
      </c>
      <c r="BE179" s="1">
        <f t="shared" si="36"/>
        <v>0.10405675823176277</v>
      </c>
      <c r="BF179" s="1">
        <f t="shared" si="37"/>
        <v>9.9144988175368376E-2</v>
      </c>
    </row>
    <row r="180" spans="1:58" x14ac:dyDescent="0.25">
      <c r="A180">
        <v>2011</v>
      </c>
      <c r="B180" t="s">
        <v>365</v>
      </c>
      <c r="C180" t="s">
        <v>366</v>
      </c>
      <c r="D180">
        <v>67770</v>
      </c>
      <c r="E180">
        <v>29809</v>
      </c>
      <c r="F180">
        <v>15712</v>
      </c>
      <c r="G180">
        <v>8070</v>
      </c>
      <c r="H180">
        <v>8183</v>
      </c>
      <c r="I180">
        <v>5996</v>
      </c>
      <c r="J180">
        <v>12651</v>
      </c>
      <c r="K180">
        <v>5987</v>
      </c>
      <c r="L180">
        <v>3202</v>
      </c>
      <c r="M180">
        <v>1605</v>
      </c>
      <c r="N180">
        <v>823</v>
      </c>
      <c r="O180">
        <v>1034</v>
      </c>
      <c r="AA180" s="1">
        <f t="shared" si="26"/>
        <v>1</v>
      </c>
      <c r="AB180" s="1">
        <f t="shared" si="27"/>
        <v>0.47324322187969331</v>
      </c>
      <c r="AC180" s="1">
        <f t="shared" si="28"/>
        <v>0.25310252153979923</v>
      </c>
      <c r="AD180" s="1">
        <f t="shared" si="29"/>
        <v>0.12686744130898744</v>
      </c>
      <c r="AE180" s="1">
        <f t="shared" si="30"/>
        <v>6.5054145917318784E-2</v>
      </c>
      <c r="AF180" s="1">
        <f t="shared" si="31"/>
        <v>8.1732669354201246E-2</v>
      </c>
      <c r="AY180" s="2" t="s">
        <v>173</v>
      </c>
      <c r="AZ180" s="3" t="s">
        <v>873</v>
      </c>
      <c r="BA180" s="1">
        <f t="shared" si="32"/>
        <v>1</v>
      </c>
      <c r="BB180" s="1">
        <f t="shared" si="33"/>
        <v>0.47607377789242872</v>
      </c>
      <c r="BC180" s="1">
        <f t="shared" si="34"/>
        <v>0.29085515284406038</v>
      </c>
      <c r="BD180" s="1">
        <f t="shared" si="35"/>
        <v>8.8610860312137232E-2</v>
      </c>
      <c r="BE180" s="1">
        <f t="shared" si="36"/>
        <v>6.3717270733909454E-2</v>
      </c>
      <c r="BF180" s="1">
        <f t="shared" si="37"/>
        <v>8.0742938217464214E-2</v>
      </c>
    </row>
    <row r="181" spans="1:58" x14ac:dyDescent="0.25">
      <c r="A181">
        <v>2011</v>
      </c>
      <c r="B181" t="s">
        <v>367</v>
      </c>
      <c r="C181" t="s">
        <v>368</v>
      </c>
      <c r="D181">
        <v>43651</v>
      </c>
      <c r="E181">
        <v>15759</v>
      </c>
      <c r="F181">
        <v>10975</v>
      </c>
      <c r="G181">
        <v>5364</v>
      </c>
      <c r="H181">
        <v>7044</v>
      </c>
      <c r="I181">
        <v>4509</v>
      </c>
      <c r="J181">
        <v>6384</v>
      </c>
      <c r="K181">
        <v>2447</v>
      </c>
      <c r="L181">
        <v>1882</v>
      </c>
      <c r="M181">
        <v>825</v>
      </c>
      <c r="N181">
        <v>536</v>
      </c>
      <c r="O181">
        <v>694</v>
      </c>
      <c r="AA181" s="1">
        <f t="shared" si="26"/>
        <v>1</v>
      </c>
      <c r="AB181" s="1">
        <f t="shared" si="27"/>
        <v>0.38330200501253131</v>
      </c>
      <c r="AC181" s="1">
        <f t="shared" si="28"/>
        <v>0.29479949874686717</v>
      </c>
      <c r="AD181" s="1">
        <f t="shared" si="29"/>
        <v>0.12922932330827067</v>
      </c>
      <c r="AE181" s="1">
        <f t="shared" si="30"/>
        <v>8.3959899749373429E-2</v>
      </c>
      <c r="AF181" s="1">
        <f t="shared" si="31"/>
        <v>0.10870927318295739</v>
      </c>
      <c r="AY181" s="2" t="s">
        <v>115</v>
      </c>
      <c r="AZ181" s="3" t="s">
        <v>871</v>
      </c>
      <c r="BA181" s="1">
        <f t="shared" si="32"/>
        <v>1</v>
      </c>
      <c r="BB181" s="1">
        <f t="shared" si="33"/>
        <v>0.68412211510371024</v>
      </c>
      <c r="BC181" s="1">
        <f t="shared" si="34"/>
        <v>0.11094069529652352</v>
      </c>
      <c r="BD181" s="1">
        <f t="shared" si="35"/>
        <v>7.9462459830557997E-2</v>
      </c>
      <c r="BE181" s="1">
        <f t="shared" si="36"/>
        <v>4.8495471808355242E-2</v>
      </c>
      <c r="BF181" s="1">
        <f t="shared" si="37"/>
        <v>7.6979257960853059E-2</v>
      </c>
    </row>
    <row r="182" spans="1:58" x14ac:dyDescent="0.25">
      <c r="A182">
        <v>2011</v>
      </c>
      <c r="B182" t="s">
        <v>369</v>
      </c>
      <c r="C182" t="s">
        <v>370</v>
      </c>
      <c r="D182">
        <v>62748</v>
      </c>
      <c r="E182">
        <v>43750</v>
      </c>
      <c r="F182">
        <v>5371</v>
      </c>
      <c r="G182">
        <v>4293</v>
      </c>
      <c r="H182">
        <v>4855</v>
      </c>
      <c r="I182">
        <v>4479</v>
      </c>
      <c r="J182">
        <v>17990</v>
      </c>
      <c r="K182">
        <v>12594</v>
      </c>
      <c r="L182">
        <v>1875</v>
      </c>
      <c r="M182">
        <v>1407</v>
      </c>
      <c r="N182">
        <v>1017</v>
      </c>
      <c r="O182">
        <v>1097</v>
      </c>
      <c r="AA182" s="1">
        <f t="shared" si="26"/>
        <v>1</v>
      </c>
      <c r="AB182" s="1">
        <f t="shared" si="27"/>
        <v>0.70005558643690935</v>
      </c>
      <c r="AC182" s="1">
        <f t="shared" si="28"/>
        <v>0.10422456920511396</v>
      </c>
      <c r="AD182" s="1">
        <f t="shared" si="29"/>
        <v>7.8210116731517509E-2</v>
      </c>
      <c r="AE182" s="1">
        <f t="shared" si="30"/>
        <v>5.6531406336853808E-2</v>
      </c>
      <c r="AF182" s="1">
        <f t="shared" si="31"/>
        <v>6.0978321289605335E-2</v>
      </c>
      <c r="AY182" s="2" t="s">
        <v>347</v>
      </c>
      <c r="AZ182" s="4" t="s">
        <v>872</v>
      </c>
      <c r="BA182" s="1">
        <f t="shared" si="32"/>
        <v>1</v>
      </c>
      <c r="BB182" s="1">
        <f t="shared" si="33"/>
        <v>0.36698539767252242</v>
      </c>
      <c r="BC182" s="1">
        <f t="shared" si="34"/>
        <v>0.25409532280779779</v>
      </c>
      <c r="BD182" s="1">
        <f t="shared" si="35"/>
        <v>0.23956711881995404</v>
      </c>
      <c r="BE182" s="1">
        <f t="shared" si="36"/>
        <v>6.8267734044918829E-2</v>
      </c>
      <c r="BF182" s="1">
        <f t="shared" si="37"/>
        <v>7.1084426654806909E-2</v>
      </c>
    </row>
    <row r="183" spans="1:58" x14ac:dyDescent="0.25">
      <c r="A183">
        <v>2011</v>
      </c>
      <c r="B183" t="s">
        <v>371</v>
      </c>
      <c r="C183" t="s">
        <v>372</v>
      </c>
      <c r="D183">
        <v>60798</v>
      </c>
      <c r="E183">
        <v>23811</v>
      </c>
      <c r="F183">
        <v>18071</v>
      </c>
      <c r="G183">
        <v>5480</v>
      </c>
      <c r="H183">
        <v>8041</v>
      </c>
      <c r="I183">
        <v>5395</v>
      </c>
      <c r="J183">
        <v>10124</v>
      </c>
      <c r="K183">
        <v>4118</v>
      </c>
      <c r="L183">
        <v>3332</v>
      </c>
      <c r="M183">
        <v>1092</v>
      </c>
      <c r="N183">
        <v>744</v>
      </c>
      <c r="O183">
        <v>838</v>
      </c>
      <c r="AA183" s="1">
        <f t="shared" si="26"/>
        <v>1</v>
      </c>
      <c r="AB183" s="1">
        <f t="shared" si="27"/>
        <v>0.40675622283682339</v>
      </c>
      <c r="AC183" s="1">
        <f t="shared" si="28"/>
        <v>0.3291189253259581</v>
      </c>
      <c r="AD183" s="1">
        <f t="shared" si="29"/>
        <v>0.10786250493875939</v>
      </c>
      <c r="AE183" s="1">
        <f t="shared" si="30"/>
        <v>7.348873962860529E-2</v>
      </c>
      <c r="AF183" s="1">
        <f t="shared" si="31"/>
        <v>8.2773607269853819E-2</v>
      </c>
      <c r="AY183" s="2" t="s">
        <v>197</v>
      </c>
      <c r="AZ183" s="3" t="s">
        <v>874</v>
      </c>
      <c r="BA183" s="1">
        <f t="shared" si="32"/>
        <v>1</v>
      </c>
      <c r="BB183" s="1">
        <f t="shared" si="33"/>
        <v>0.45602105724939679</v>
      </c>
      <c r="BC183" s="1">
        <f t="shared" si="34"/>
        <v>0.28668567668348321</v>
      </c>
      <c r="BD183" s="1">
        <f t="shared" si="35"/>
        <v>0.10978284711559552</v>
      </c>
      <c r="BE183" s="1">
        <f t="shared" si="36"/>
        <v>6.9752138626891863E-2</v>
      </c>
      <c r="BF183" s="1">
        <f t="shared" si="37"/>
        <v>7.7758280324632598E-2</v>
      </c>
    </row>
    <row r="184" spans="1:58" x14ac:dyDescent="0.25">
      <c r="A184">
        <v>2011</v>
      </c>
      <c r="B184" t="s">
        <v>373</v>
      </c>
      <c r="C184" t="s">
        <v>374</v>
      </c>
      <c r="D184">
        <v>42632</v>
      </c>
      <c r="E184">
        <v>16760</v>
      </c>
      <c r="F184">
        <v>11337</v>
      </c>
      <c r="G184">
        <v>4764</v>
      </c>
      <c r="H184">
        <v>5968</v>
      </c>
      <c r="I184">
        <v>3803</v>
      </c>
      <c r="J184">
        <v>6599</v>
      </c>
      <c r="K184">
        <v>2796</v>
      </c>
      <c r="L184">
        <v>1990</v>
      </c>
      <c r="M184">
        <v>727</v>
      </c>
      <c r="N184">
        <v>477</v>
      </c>
      <c r="O184">
        <v>609</v>
      </c>
      <c r="AA184" s="1">
        <f t="shared" si="26"/>
        <v>1</v>
      </c>
      <c r="AB184" s="1">
        <f t="shared" si="27"/>
        <v>0.42370056069101381</v>
      </c>
      <c r="AC184" s="1">
        <f t="shared" si="28"/>
        <v>0.3015608425519018</v>
      </c>
      <c r="AD184" s="1">
        <f t="shared" si="29"/>
        <v>0.11016820730413698</v>
      </c>
      <c r="AE184" s="1">
        <f t="shared" si="30"/>
        <v>7.2283679345355359E-2</v>
      </c>
      <c r="AF184" s="1">
        <f t="shared" si="31"/>
        <v>9.2286710107592054E-2</v>
      </c>
      <c r="AY184" s="2" t="s">
        <v>117</v>
      </c>
      <c r="AZ184" s="3" t="s">
        <v>873</v>
      </c>
      <c r="BA184" s="1">
        <f t="shared" si="32"/>
        <v>1</v>
      </c>
      <c r="BB184" s="1">
        <f t="shared" si="33"/>
        <v>0.54980266238544384</v>
      </c>
      <c r="BC184" s="1">
        <f t="shared" si="34"/>
        <v>0.21727205833166099</v>
      </c>
      <c r="BD184" s="1">
        <f t="shared" si="35"/>
        <v>0.11338551073650412</v>
      </c>
      <c r="BE184" s="1">
        <f t="shared" si="36"/>
        <v>5.6191049568533012E-2</v>
      </c>
      <c r="BF184" s="1">
        <f t="shared" si="37"/>
        <v>6.3348718977858057E-2</v>
      </c>
    </row>
    <row r="185" spans="1:58" x14ac:dyDescent="0.25">
      <c r="A185">
        <v>2011</v>
      </c>
      <c r="B185" t="s">
        <v>375</v>
      </c>
      <c r="C185" t="s">
        <v>376</v>
      </c>
      <c r="D185">
        <v>31734</v>
      </c>
      <c r="E185">
        <v>14420</v>
      </c>
      <c r="F185">
        <v>8185</v>
      </c>
      <c r="G185">
        <v>3236</v>
      </c>
      <c r="H185">
        <v>3146</v>
      </c>
      <c r="I185">
        <v>2747</v>
      </c>
      <c r="J185">
        <v>8314</v>
      </c>
      <c r="K185">
        <v>3842</v>
      </c>
      <c r="L185">
        <v>2356</v>
      </c>
      <c r="M185">
        <v>916</v>
      </c>
      <c r="N185">
        <v>494</v>
      </c>
      <c r="O185">
        <v>706</v>
      </c>
      <c r="AA185" s="1">
        <f t="shared" si="26"/>
        <v>1</v>
      </c>
      <c r="AB185" s="1">
        <f t="shared" si="27"/>
        <v>0.46211210007216741</v>
      </c>
      <c r="AC185" s="1">
        <f t="shared" si="28"/>
        <v>0.28337743565070966</v>
      </c>
      <c r="AD185" s="1">
        <f t="shared" si="29"/>
        <v>0.11017560740918932</v>
      </c>
      <c r="AE185" s="1">
        <f t="shared" si="30"/>
        <v>5.9417849410632669E-2</v>
      </c>
      <c r="AF185" s="1">
        <f t="shared" si="31"/>
        <v>8.4917007457300936E-2</v>
      </c>
      <c r="AY185" s="2" t="s">
        <v>367</v>
      </c>
      <c r="AZ185" s="3" t="s">
        <v>874</v>
      </c>
      <c r="BA185" s="1">
        <f t="shared" si="32"/>
        <v>1</v>
      </c>
      <c r="BB185" s="1">
        <f t="shared" si="33"/>
        <v>0.38330200501253131</v>
      </c>
      <c r="BC185" s="1">
        <f t="shared" si="34"/>
        <v>0.29479949874686717</v>
      </c>
      <c r="BD185" s="1">
        <f t="shared" si="35"/>
        <v>0.12922932330827067</v>
      </c>
      <c r="BE185" s="1">
        <f t="shared" si="36"/>
        <v>8.3959899749373429E-2</v>
      </c>
      <c r="BF185" s="1">
        <f t="shared" si="37"/>
        <v>0.10870927318295739</v>
      </c>
    </row>
    <row r="186" spans="1:58" x14ac:dyDescent="0.25">
      <c r="A186">
        <v>2011</v>
      </c>
      <c r="B186" t="s">
        <v>377</v>
      </c>
      <c r="C186" t="s">
        <v>378</v>
      </c>
      <c r="D186">
        <v>65756</v>
      </c>
      <c r="E186">
        <v>41501</v>
      </c>
      <c r="F186">
        <v>8918</v>
      </c>
      <c r="G186">
        <v>5427</v>
      </c>
      <c r="H186">
        <v>4734</v>
      </c>
      <c r="I186">
        <v>5176</v>
      </c>
      <c r="J186">
        <v>16537</v>
      </c>
      <c r="K186">
        <v>10123</v>
      </c>
      <c r="L186">
        <v>2627</v>
      </c>
      <c r="M186">
        <v>1705</v>
      </c>
      <c r="N186">
        <v>901</v>
      </c>
      <c r="O186">
        <v>1181</v>
      </c>
      <c r="AA186" s="1">
        <f t="shared" si="26"/>
        <v>1</v>
      </c>
      <c r="AB186" s="1">
        <f t="shared" si="27"/>
        <v>0.61214246840418451</v>
      </c>
      <c r="AC186" s="1">
        <f t="shared" si="28"/>
        <v>0.15885589889339058</v>
      </c>
      <c r="AD186" s="1">
        <f t="shared" si="29"/>
        <v>0.10310213460724436</v>
      </c>
      <c r="AE186" s="1">
        <f t="shared" si="30"/>
        <v>5.4483884622361978E-2</v>
      </c>
      <c r="AF186" s="1">
        <f t="shared" si="31"/>
        <v>7.1415613472818523E-2</v>
      </c>
      <c r="AY186" s="2" t="s">
        <v>597</v>
      </c>
      <c r="AZ186" s="3" t="s">
        <v>873</v>
      </c>
      <c r="BA186" s="1">
        <f t="shared" si="32"/>
        <v>1</v>
      </c>
      <c r="BB186" s="1">
        <f t="shared" si="33"/>
        <v>0.41994078123220591</v>
      </c>
      <c r="BC186" s="1">
        <f t="shared" si="34"/>
        <v>0.33242227536727026</v>
      </c>
      <c r="BD186" s="1">
        <f t="shared" si="35"/>
        <v>9.0479444254640704E-2</v>
      </c>
      <c r="BE186" s="1">
        <f t="shared" si="36"/>
        <v>7.6016399043389138E-2</v>
      </c>
      <c r="BF186" s="1">
        <f t="shared" si="37"/>
        <v>8.1141100102494021E-2</v>
      </c>
    </row>
    <row r="187" spans="1:58" x14ac:dyDescent="0.25">
      <c r="A187">
        <v>2011</v>
      </c>
      <c r="B187" t="s">
        <v>379</v>
      </c>
      <c r="C187" t="s">
        <v>380</v>
      </c>
      <c r="D187">
        <v>48942</v>
      </c>
      <c r="E187">
        <v>17255</v>
      </c>
      <c r="F187">
        <v>14165</v>
      </c>
      <c r="G187">
        <v>5755</v>
      </c>
      <c r="H187">
        <v>7484</v>
      </c>
      <c r="I187">
        <v>4283</v>
      </c>
      <c r="J187">
        <v>7981</v>
      </c>
      <c r="K187">
        <v>2980</v>
      </c>
      <c r="L187">
        <v>2712</v>
      </c>
      <c r="M187">
        <v>998</v>
      </c>
      <c r="N187">
        <v>648</v>
      </c>
      <c r="O187">
        <v>643</v>
      </c>
      <c r="AA187" s="1">
        <f t="shared" si="26"/>
        <v>1</v>
      </c>
      <c r="AB187" s="1">
        <f t="shared" si="27"/>
        <v>0.37338679363488286</v>
      </c>
      <c r="AC187" s="1">
        <f t="shared" si="28"/>
        <v>0.3398070417240947</v>
      </c>
      <c r="AD187" s="1">
        <f t="shared" si="29"/>
        <v>0.12504698659315874</v>
      </c>
      <c r="AE187" s="1">
        <f t="shared" si="30"/>
        <v>8.1192832978323512E-2</v>
      </c>
      <c r="AF187" s="1">
        <f t="shared" si="31"/>
        <v>8.0566345069540163E-2</v>
      </c>
      <c r="AY187" s="2" t="s">
        <v>27</v>
      </c>
      <c r="AZ187" s="3" t="s">
        <v>870</v>
      </c>
      <c r="BA187" s="1">
        <f t="shared" si="32"/>
        <v>1</v>
      </c>
      <c r="BB187" s="1">
        <f t="shared" si="33"/>
        <v>0.62085149178679178</v>
      </c>
      <c r="BC187" s="1">
        <f t="shared" si="34"/>
        <v>0.21881135960921411</v>
      </c>
      <c r="BD187" s="1">
        <f t="shared" si="35"/>
        <v>4.6166371342368659E-2</v>
      </c>
      <c r="BE187" s="1">
        <f t="shared" si="36"/>
        <v>5.1099085292849962E-2</v>
      </c>
      <c r="BF187" s="1">
        <f t="shared" si="37"/>
        <v>6.3071691968775448E-2</v>
      </c>
    </row>
    <row r="188" spans="1:58" x14ac:dyDescent="0.25">
      <c r="A188">
        <v>2011</v>
      </c>
      <c r="B188" t="s">
        <v>381</v>
      </c>
      <c r="C188" t="s">
        <v>382</v>
      </c>
      <c r="D188">
        <v>56839</v>
      </c>
      <c r="E188">
        <v>25914</v>
      </c>
      <c r="F188">
        <v>13455</v>
      </c>
      <c r="G188">
        <v>6836</v>
      </c>
      <c r="H188">
        <v>6463</v>
      </c>
      <c r="I188">
        <v>4171</v>
      </c>
      <c r="J188">
        <v>11538</v>
      </c>
      <c r="K188">
        <v>5437</v>
      </c>
      <c r="L188">
        <v>2991</v>
      </c>
      <c r="M188">
        <v>1534</v>
      </c>
      <c r="N188">
        <v>812</v>
      </c>
      <c r="O188">
        <v>764</v>
      </c>
      <c r="AA188" s="1">
        <f t="shared" si="26"/>
        <v>1</v>
      </c>
      <c r="AB188" s="1">
        <f t="shared" si="27"/>
        <v>0.47122551568729415</v>
      </c>
      <c r="AC188" s="1">
        <f t="shared" si="28"/>
        <v>0.25923036921476861</v>
      </c>
      <c r="AD188" s="1">
        <f t="shared" si="29"/>
        <v>0.13295198474605652</v>
      </c>
      <c r="AE188" s="1">
        <f t="shared" si="30"/>
        <v>7.0376148379268505E-2</v>
      </c>
      <c r="AF188" s="1">
        <f t="shared" si="31"/>
        <v>6.6215981972612234E-2</v>
      </c>
      <c r="AY188" s="2" t="s">
        <v>257</v>
      </c>
      <c r="AZ188" s="3" t="s">
        <v>873</v>
      </c>
      <c r="BA188" s="1">
        <f t="shared" si="32"/>
        <v>1</v>
      </c>
      <c r="BB188" s="1">
        <f t="shared" si="33"/>
        <v>0.42331062419443932</v>
      </c>
      <c r="BC188" s="1">
        <f t="shared" si="34"/>
        <v>0.35591972012520712</v>
      </c>
      <c r="BD188" s="1">
        <f t="shared" si="35"/>
        <v>7.4203645737433252E-2</v>
      </c>
      <c r="BE188" s="1">
        <f t="shared" si="36"/>
        <v>6.6286135150064443E-2</v>
      </c>
      <c r="BF188" s="1">
        <f t="shared" si="37"/>
        <v>8.0279874792855824E-2</v>
      </c>
    </row>
    <row r="189" spans="1:58" x14ac:dyDescent="0.25">
      <c r="A189">
        <v>2011</v>
      </c>
      <c r="B189" t="s">
        <v>383</v>
      </c>
      <c r="C189" t="s">
        <v>384</v>
      </c>
      <c r="D189">
        <v>58882</v>
      </c>
      <c r="E189">
        <v>27092</v>
      </c>
      <c r="F189">
        <v>13218</v>
      </c>
      <c r="G189">
        <v>5375</v>
      </c>
      <c r="H189">
        <v>8527</v>
      </c>
      <c r="I189">
        <v>4670</v>
      </c>
      <c r="J189">
        <v>8702</v>
      </c>
      <c r="K189">
        <v>4179</v>
      </c>
      <c r="L189">
        <v>2261</v>
      </c>
      <c r="M189">
        <v>818</v>
      </c>
      <c r="N189">
        <v>769</v>
      </c>
      <c r="O189">
        <v>675</v>
      </c>
      <c r="AA189" s="1">
        <f t="shared" si="26"/>
        <v>1</v>
      </c>
      <c r="AB189" s="1">
        <f t="shared" si="27"/>
        <v>0.48023442886692713</v>
      </c>
      <c r="AC189" s="1">
        <f t="shared" si="28"/>
        <v>0.25982532751091703</v>
      </c>
      <c r="AD189" s="1">
        <f t="shared" si="29"/>
        <v>9.4001378993334869E-2</v>
      </c>
      <c r="AE189" s="1">
        <f t="shared" si="30"/>
        <v>8.8370489542633879E-2</v>
      </c>
      <c r="AF189" s="1">
        <f t="shared" si="31"/>
        <v>7.756837508618708E-2</v>
      </c>
      <c r="AY189" s="2" t="s">
        <v>187</v>
      </c>
      <c r="AZ189" s="3" t="s">
        <v>873</v>
      </c>
      <c r="BA189" s="1">
        <f t="shared" si="32"/>
        <v>1</v>
      </c>
      <c r="BB189" s="1">
        <f t="shared" si="33"/>
        <v>0.43481392557022808</v>
      </c>
      <c r="BC189" s="1">
        <f t="shared" si="34"/>
        <v>0.32196878751500602</v>
      </c>
      <c r="BD189" s="1">
        <f t="shared" si="35"/>
        <v>9.9639855942376954E-2</v>
      </c>
      <c r="BE189" s="1">
        <f t="shared" si="36"/>
        <v>6.8667466986794712E-2</v>
      </c>
      <c r="BF189" s="1">
        <f t="shared" si="37"/>
        <v>7.4909963985594241E-2</v>
      </c>
    </row>
    <row r="190" spans="1:58" x14ac:dyDescent="0.25">
      <c r="A190">
        <v>2011</v>
      </c>
      <c r="B190" t="s">
        <v>385</v>
      </c>
      <c r="C190" t="s">
        <v>386</v>
      </c>
      <c r="D190">
        <v>49561</v>
      </c>
      <c r="E190">
        <v>24838</v>
      </c>
      <c r="F190">
        <v>10031</v>
      </c>
      <c r="G190">
        <v>4716</v>
      </c>
      <c r="H190">
        <v>5109</v>
      </c>
      <c r="I190">
        <v>4867</v>
      </c>
      <c r="J190">
        <v>8558</v>
      </c>
      <c r="K190">
        <v>4291</v>
      </c>
      <c r="L190">
        <v>1949</v>
      </c>
      <c r="M190">
        <v>949</v>
      </c>
      <c r="N190">
        <v>582</v>
      </c>
      <c r="O190">
        <v>787</v>
      </c>
      <c r="AA190" s="1">
        <f t="shared" si="26"/>
        <v>1</v>
      </c>
      <c r="AB190" s="1">
        <f t="shared" si="27"/>
        <v>0.50140219677494746</v>
      </c>
      <c r="AC190" s="1">
        <f t="shared" si="28"/>
        <v>0.22774012619770975</v>
      </c>
      <c r="AD190" s="1">
        <f t="shared" si="29"/>
        <v>0.11089039495209162</v>
      </c>
      <c r="AE190" s="1">
        <f t="shared" si="30"/>
        <v>6.8006543584949758E-2</v>
      </c>
      <c r="AF190" s="1">
        <f t="shared" si="31"/>
        <v>9.1960738490301466E-2</v>
      </c>
      <c r="AY190" s="2" t="s">
        <v>213</v>
      </c>
      <c r="AZ190" s="3" t="s">
        <v>871</v>
      </c>
      <c r="BA190" s="1">
        <f t="shared" si="32"/>
        <v>1</v>
      </c>
      <c r="BB190" s="1">
        <f t="shared" si="33"/>
        <v>0.61594229702237835</v>
      </c>
      <c r="BC190" s="1">
        <f t="shared" si="34"/>
        <v>0.16371370445718514</v>
      </c>
      <c r="BD190" s="1">
        <f t="shared" si="35"/>
        <v>8.8144997225818381E-2</v>
      </c>
      <c r="BE190" s="1">
        <f t="shared" si="36"/>
        <v>5.5927501387090808E-2</v>
      </c>
      <c r="BF190" s="1">
        <f t="shared" si="37"/>
        <v>7.6271499907527282E-2</v>
      </c>
    </row>
    <row r="191" spans="1:58" x14ac:dyDescent="0.25">
      <c r="A191">
        <v>2011</v>
      </c>
      <c r="B191" t="s">
        <v>387</v>
      </c>
      <c r="C191" t="s">
        <v>388</v>
      </c>
      <c r="D191">
        <v>110168</v>
      </c>
      <c r="E191">
        <v>75243</v>
      </c>
      <c r="F191">
        <v>8237</v>
      </c>
      <c r="G191">
        <v>2536</v>
      </c>
      <c r="H191">
        <v>14893</v>
      </c>
      <c r="I191">
        <v>9259</v>
      </c>
      <c r="J191">
        <v>40105</v>
      </c>
      <c r="K191">
        <v>29759</v>
      </c>
      <c r="L191">
        <v>3575</v>
      </c>
      <c r="M191">
        <v>935</v>
      </c>
      <c r="N191">
        <v>3021</v>
      </c>
      <c r="O191">
        <v>2815</v>
      </c>
      <c r="AA191" s="1">
        <f t="shared" si="26"/>
        <v>1</v>
      </c>
      <c r="AB191" s="1">
        <f t="shared" si="27"/>
        <v>0.74202717865602796</v>
      </c>
      <c r="AC191" s="1">
        <f t="shared" si="28"/>
        <v>8.9141004862236625E-2</v>
      </c>
      <c r="AD191" s="1">
        <f t="shared" si="29"/>
        <v>2.3313801271661886E-2</v>
      </c>
      <c r="AE191" s="1">
        <f t="shared" si="30"/>
        <v>7.5327265926941778E-2</v>
      </c>
      <c r="AF191" s="1">
        <f t="shared" si="31"/>
        <v>7.0190749283131779E-2</v>
      </c>
      <c r="AY191" t="s">
        <v>17</v>
      </c>
      <c r="AZ191" s="4" t="s">
        <v>873</v>
      </c>
      <c r="BA191" s="1">
        <f t="shared" si="32"/>
        <v>1</v>
      </c>
      <c r="BB191" s="1">
        <f t="shared" si="33"/>
        <v>0.40971186307607754</v>
      </c>
      <c r="BC191" s="1">
        <f t="shared" si="34"/>
        <v>0.33014053544790767</v>
      </c>
      <c r="BD191" s="1">
        <f t="shared" si="35"/>
        <v>0.10952343565988851</v>
      </c>
      <c r="BE191" s="1">
        <f t="shared" si="36"/>
        <v>7.423255083614666E-2</v>
      </c>
      <c r="BF191" s="1">
        <f t="shared" si="37"/>
        <v>7.639161497997958E-2</v>
      </c>
    </row>
    <row r="192" spans="1:58" x14ac:dyDescent="0.25">
      <c r="A192">
        <v>2011</v>
      </c>
      <c r="B192" t="s">
        <v>389</v>
      </c>
      <c r="C192" t="s">
        <v>390</v>
      </c>
      <c r="D192">
        <v>4785</v>
      </c>
      <c r="E192">
        <v>3504</v>
      </c>
      <c r="F192">
        <v>170</v>
      </c>
      <c r="G192">
        <v>124</v>
      </c>
      <c r="H192">
        <v>701</v>
      </c>
      <c r="I192">
        <v>286</v>
      </c>
      <c r="J192">
        <v>1567</v>
      </c>
      <c r="K192">
        <v>1277</v>
      </c>
      <c r="L192">
        <v>64</v>
      </c>
      <c r="M192">
        <v>32</v>
      </c>
      <c r="N192">
        <v>123</v>
      </c>
      <c r="O192">
        <v>71</v>
      </c>
      <c r="AA192" s="1">
        <f t="shared" si="26"/>
        <v>1</v>
      </c>
      <c r="AB192" s="1">
        <f t="shared" si="27"/>
        <v>0.81493299298021693</v>
      </c>
      <c r="AC192" s="1">
        <f t="shared" si="28"/>
        <v>4.0842373962986601E-2</v>
      </c>
      <c r="AD192" s="1">
        <f t="shared" si="29"/>
        <v>2.0421186981493301E-2</v>
      </c>
      <c r="AE192" s="1">
        <f t="shared" si="30"/>
        <v>7.8493937460114863E-2</v>
      </c>
      <c r="AF192" s="1">
        <f t="shared" si="31"/>
        <v>4.530950861518826E-2</v>
      </c>
      <c r="AY192" s="2" t="s">
        <v>369</v>
      </c>
      <c r="AZ192" s="3" t="s">
        <v>871</v>
      </c>
      <c r="BA192" s="1">
        <f t="shared" si="32"/>
        <v>1</v>
      </c>
      <c r="BB192" s="1">
        <f t="shared" si="33"/>
        <v>0.70005558643690935</v>
      </c>
      <c r="BC192" s="1">
        <f t="shared" si="34"/>
        <v>0.10422456920511396</v>
      </c>
      <c r="BD192" s="1">
        <f t="shared" si="35"/>
        <v>7.8210116731517509E-2</v>
      </c>
      <c r="BE192" s="1">
        <f t="shared" si="36"/>
        <v>5.6531406336853808E-2</v>
      </c>
      <c r="BF192" s="1">
        <f t="shared" si="37"/>
        <v>6.0978321289605335E-2</v>
      </c>
    </row>
    <row r="193" spans="1:58" x14ac:dyDescent="0.25">
      <c r="A193">
        <v>2011</v>
      </c>
      <c r="B193" t="s">
        <v>391</v>
      </c>
      <c r="C193" t="s">
        <v>392</v>
      </c>
      <c r="D193">
        <v>119051</v>
      </c>
      <c r="E193">
        <v>81144</v>
      </c>
      <c r="F193">
        <v>10496</v>
      </c>
      <c r="G193">
        <v>2512</v>
      </c>
      <c r="H193">
        <v>12060</v>
      </c>
      <c r="I193">
        <v>12839</v>
      </c>
      <c r="J193">
        <v>50235</v>
      </c>
      <c r="K193">
        <v>35297</v>
      </c>
      <c r="L193">
        <v>4549</v>
      </c>
      <c r="M193">
        <v>954</v>
      </c>
      <c r="N193">
        <v>4307</v>
      </c>
      <c r="O193">
        <v>5128</v>
      </c>
      <c r="AA193" s="1">
        <f t="shared" si="26"/>
        <v>1</v>
      </c>
      <c r="AB193" s="1">
        <f t="shared" si="27"/>
        <v>0.70263760326465607</v>
      </c>
      <c r="AC193" s="1">
        <f t="shared" si="28"/>
        <v>9.0554394346571115E-2</v>
      </c>
      <c r="AD193" s="1">
        <f t="shared" si="29"/>
        <v>1.8990743505524037E-2</v>
      </c>
      <c r="AE193" s="1">
        <f t="shared" si="30"/>
        <v>8.5737035931123723E-2</v>
      </c>
      <c r="AF193" s="1">
        <f t="shared" si="31"/>
        <v>0.10208022295212502</v>
      </c>
      <c r="AY193" s="2" t="s">
        <v>157</v>
      </c>
      <c r="AZ193" s="3" t="s">
        <v>869</v>
      </c>
      <c r="BA193" s="1">
        <f t="shared" si="32"/>
        <v>1</v>
      </c>
      <c r="BB193" s="1">
        <f t="shared" si="33"/>
        <v>0.66686570729085803</v>
      </c>
      <c r="BC193" s="1">
        <f t="shared" si="34"/>
        <v>0.12008120857467008</v>
      </c>
      <c r="BD193" s="1">
        <f t="shared" si="35"/>
        <v>7.744670687287275E-2</v>
      </c>
      <c r="BE193" s="1">
        <f t="shared" si="36"/>
        <v>5.9383770227503435E-2</v>
      </c>
      <c r="BF193" s="1">
        <f t="shared" si="37"/>
        <v>7.6222607034095655E-2</v>
      </c>
    </row>
    <row r="194" spans="1:58" x14ac:dyDescent="0.25">
      <c r="A194">
        <v>2011</v>
      </c>
      <c r="B194" t="s">
        <v>393</v>
      </c>
      <c r="C194" t="s">
        <v>394</v>
      </c>
      <c r="D194">
        <v>100148</v>
      </c>
      <c r="E194">
        <v>67215</v>
      </c>
      <c r="F194">
        <v>11468</v>
      </c>
      <c r="G194">
        <v>2323</v>
      </c>
      <c r="H194">
        <v>10603</v>
      </c>
      <c r="I194">
        <v>8539</v>
      </c>
      <c r="J194">
        <v>40384</v>
      </c>
      <c r="K194">
        <v>28707</v>
      </c>
      <c r="L194">
        <v>5289</v>
      </c>
      <c r="M194">
        <v>952</v>
      </c>
      <c r="N194">
        <v>2586</v>
      </c>
      <c r="O194">
        <v>2850</v>
      </c>
      <c r="AA194" s="1">
        <f t="shared" si="26"/>
        <v>1</v>
      </c>
      <c r="AB194" s="1">
        <f t="shared" si="27"/>
        <v>0.71085083201267829</v>
      </c>
      <c r="AC194" s="1">
        <f t="shared" si="28"/>
        <v>0.13096770998415214</v>
      </c>
      <c r="AD194" s="1">
        <f t="shared" si="29"/>
        <v>2.3573692551505546E-2</v>
      </c>
      <c r="AE194" s="1">
        <f t="shared" si="30"/>
        <v>6.4035261489698889E-2</v>
      </c>
      <c r="AF194" s="1">
        <f t="shared" si="31"/>
        <v>7.0572503961965141E-2</v>
      </c>
      <c r="AY194" s="2" t="s">
        <v>259</v>
      </c>
      <c r="AZ194" s="3" t="s">
        <v>871</v>
      </c>
      <c r="BA194" s="1">
        <f t="shared" si="32"/>
        <v>1</v>
      </c>
      <c r="BB194" s="1">
        <f t="shared" si="33"/>
        <v>0.52410020612018393</v>
      </c>
      <c r="BC194" s="1">
        <f t="shared" si="34"/>
        <v>0.28476296178848898</v>
      </c>
      <c r="BD194" s="1">
        <f t="shared" si="35"/>
        <v>7.3172665292532107E-2</v>
      </c>
      <c r="BE194" s="1">
        <f t="shared" si="36"/>
        <v>5.1212938005390833E-2</v>
      </c>
      <c r="BF194" s="1">
        <f t="shared" si="37"/>
        <v>6.6751228793404158E-2</v>
      </c>
    </row>
    <row r="195" spans="1:58" x14ac:dyDescent="0.25">
      <c r="A195">
        <v>2011</v>
      </c>
      <c r="B195" t="s">
        <v>395</v>
      </c>
      <c r="C195" t="s">
        <v>396</v>
      </c>
      <c r="D195">
        <v>124845</v>
      </c>
      <c r="E195">
        <v>71120</v>
      </c>
      <c r="F195">
        <v>21445</v>
      </c>
      <c r="G195">
        <v>2843</v>
      </c>
      <c r="H195">
        <v>12640</v>
      </c>
      <c r="I195">
        <v>16797</v>
      </c>
      <c r="J195">
        <v>44348</v>
      </c>
      <c r="K195">
        <v>25656</v>
      </c>
      <c r="L195">
        <v>8432</v>
      </c>
      <c r="M195">
        <v>970</v>
      </c>
      <c r="N195">
        <v>2980</v>
      </c>
      <c r="O195">
        <v>6310</v>
      </c>
      <c r="AA195" s="1">
        <f t="shared" ref="AA195:AA258" si="38">J195/$J195</f>
        <v>1</v>
      </c>
      <c r="AB195" s="1">
        <f t="shared" ref="AB195:AB258" si="39">K195/$J195</f>
        <v>0.57851537837106526</v>
      </c>
      <c r="AC195" s="1">
        <f t="shared" ref="AC195:AC258" si="40">L195/$J195</f>
        <v>0.1901325877153423</v>
      </c>
      <c r="AD195" s="1">
        <f t="shared" ref="AD195:AD258" si="41">M195/$J195</f>
        <v>2.1872463245242176E-2</v>
      </c>
      <c r="AE195" s="1">
        <f t="shared" ref="AE195:AE258" si="42">N195/$J195</f>
        <v>6.719581491837287E-2</v>
      </c>
      <c r="AF195" s="1">
        <f t="shared" ref="AF195:AF258" si="43">O195/$J195</f>
        <v>0.14228375574997745</v>
      </c>
      <c r="AY195" s="2" t="s">
        <v>189</v>
      </c>
      <c r="AZ195" s="3" t="s">
        <v>869</v>
      </c>
      <c r="BA195" s="1">
        <f t="shared" ref="BA195:BA258" si="44">IFERROR(VLOOKUP($AY195,$B$2:$AF$376,26,FALSE),"")</f>
        <v>1</v>
      </c>
      <c r="BB195" s="1">
        <f t="shared" ref="BB195:BB258" si="45">IFERROR(VLOOKUP($AY195,$B$2:$AF$376,27,FALSE),"")</f>
        <v>0.65285508142651005</v>
      </c>
      <c r="BC195" s="1">
        <f t="shared" ref="BC195:BC258" si="46">IFERROR(VLOOKUP($AY195,$B$2:$AF$376,28,FALSE),"")</f>
        <v>0.12368583797155226</v>
      </c>
      <c r="BD195" s="1">
        <f t="shared" ref="BD195:BD258" si="47">IFERROR(VLOOKUP($AY195,$B$2:$AF$376,29,FALSE),"")</f>
        <v>0.10162853019995877</v>
      </c>
      <c r="BE195" s="1">
        <f t="shared" ref="BE195:BE258" si="48">IFERROR(VLOOKUP($AY195,$B$2:$AF$376,30,FALSE),"")</f>
        <v>5.6895485466914038E-2</v>
      </c>
      <c r="BF195" s="1">
        <f t="shared" ref="BF195:BF258" si="49">IFERROR(VLOOKUP($AY195,$B$2:$AF$376,31,FALSE),"")</f>
        <v>6.4935064935064929E-2</v>
      </c>
    </row>
    <row r="196" spans="1:58" x14ac:dyDescent="0.25">
      <c r="A196">
        <v>2011</v>
      </c>
      <c r="B196" t="s">
        <v>397</v>
      </c>
      <c r="C196" t="s">
        <v>398</v>
      </c>
      <c r="D196">
        <v>107255</v>
      </c>
      <c r="E196">
        <v>78085</v>
      </c>
      <c r="F196">
        <v>7323</v>
      </c>
      <c r="G196">
        <v>2503</v>
      </c>
      <c r="H196">
        <v>10254</v>
      </c>
      <c r="I196">
        <v>9090</v>
      </c>
      <c r="J196">
        <v>44408</v>
      </c>
      <c r="K196">
        <v>34573</v>
      </c>
      <c r="L196">
        <v>3188</v>
      </c>
      <c r="M196">
        <v>965</v>
      </c>
      <c r="N196">
        <v>2680</v>
      </c>
      <c r="O196">
        <v>3002</v>
      </c>
      <c r="AA196" s="1">
        <f t="shared" si="38"/>
        <v>1</v>
      </c>
      <c r="AB196" s="1">
        <f t="shared" si="39"/>
        <v>0.77853089533417408</v>
      </c>
      <c r="AC196" s="1">
        <f t="shared" si="40"/>
        <v>7.1788866870834078E-2</v>
      </c>
      <c r="AD196" s="1">
        <f t="shared" si="41"/>
        <v>2.1730318861466404E-2</v>
      </c>
      <c r="AE196" s="1">
        <f t="shared" si="42"/>
        <v>6.0349486578994777E-2</v>
      </c>
      <c r="AF196" s="1">
        <f t="shared" si="43"/>
        <v>6.7600432354530712E-2</v>
      </c>
      <c r="AY196" s="2" t="s">
        <v>63</v>
      </c>
      <c r="AZ196" s="3" t="s">
        <v>870</v>
      </c>
      <c r="BA196" s="1">
        <f t="shared" si="44"/>
        <v>1</v>
      </c>
      <c r="BB196" s="1">
        <f t="shared" si="45"/>
        <v>0.60670805062316535</v>
      </c>
      <c r="BC196" s="1">
        <f t="shared" si="46"/>
        <v>0.20663105721572592</v>
      </c>
      <c r="BD196" s="1">
        <f t="shared" si="47"/>
        <v>5.4472835763437755E-2</v>
      </c>
      <c r="BE196" s="1">
        <f t="shared" si="48"/>
        <v>5.6060824791877198E-2</v>
      </c>
      <c r="BF196" s="1">
        <f t="shared" si="49"/>
        <v>7.6127231605793752E-2</v>
      </c>
    </row>
    <row r="197" spans="1:58" x14ac:dyDescent="0.25">
      <c r="A197">
        <v>2011</v>
      </c>
      <c r="B197" t="s">
        <v>399</v>
      </c>
      <c r="C197" t="s">
        <v>400</v>
      </c>
      <c r="D197">
        <v>82386</v>
      </c>
      <c r="E197">
        <v>53826</v>
      </c>
      <c r="F197">
        <v>6184</v>
      </c>
      <c r="G197">
        <v>1819</v>
      </c>
      <c r="H197">
        <v>13968</v>
      </c>
      <c r="I197">
        <v>6589</v>
      </c>
      <c r="J197">
        <v>28304</v>
      </c>
      <c r="K197">
        <v>20462</v>
      </c>
      <c r="L197">
        <v>2652</v>
      </c>
      <c r="M197">
        <v>571</v>
      </c>
      <c r="N197">
        <v>2729</v>
      </c>
      <c r="O197">
        <v>1890</v>
      </c>
      <c r="AA197" s="1">
        <f t="shared" si="38"/>
        <v>1</v>
      </c>
      <c r="AB197" s="1">
        <f t="shared" si="39"/>
        <v>0.72293668739400796</v>
      </c>
      <c r="AC197" s="1">
        <f t="shared" si="40"/>
        <v>9.369700395703788E-2</v>
      </c>
      <c r="AD197" s="1">
        <f t="shared" si="41"/>
        <v>2.0173827020915771E-2</v>
      </c>
      <c r="AE197" s="1">
        <f t="shared" si="42"/>
        <v>9.6417467495760314E-2</v>
      </c>
      <c r="AF197" s="1">
        <f t="shared" si="43"/>
        <v>6.6775014132278127E-2</v>
      </c>
      <c r="AY197" s="2" t="s">
        <v>543</v>
      </c>
      <c r="AZ197" s="3" t="s">
        <v>871</v>
      </c>
      <c r="BA197" s="1">
        <f t="shared" si="44"/>
        <v>1</v>
      </c>
      <c r="BB197" s="1">
        <f t="shared" si="45"/>
        <v>0.68130512269798471</v>
      </c>
      <c r="BC197" s="1">
        <f t="shared" si="46"/>
        <v>0.1025453548416579</v>
      </c>
      <c r="BD197" s="1">
        <f t="shared" si="47"/>
        <v>8.7876433761367265E-2</v>
      </c>
      <c r="BE197" s="1">
        <f t="shared" si="48"/>
        <v>7.1242517022346116E-2</v>
      </c>
      <c r="BF197" s="1">
        <f t="shared" si="49"/>
        <v>5.7030571676643972E-2</v>
      </c>
    </row>
    <row r="198" spans="1:58" x14ac:dyDescent="0.25">
      <c r="A198">
        <v>2011</v>
      </c>
      <c r="B198" t="s">
        <v>401</v>
      </c>
      <c r="C198" t="s">
        <v>402</v>
      </c>
      <c r="D198">
        <v>167205</v>
      </c>
      <c r="E198">
        <v>111706</v>
      </c>
      <c r="F198">
        <v>20172</v>
      </c>
      <c r="G198">
        <v>4336</v>
      </c>
      <c r="H198">
        <v>14039</v>
      </c>
      <c r="I198">
        <v>16952</v>
      </c>
      <c r="J198">
        <v>67246</v>
      </c>
      <c r="K198">
        <v>47217</v>
      </c>
      <c r="L198">
        <v>8489</v>
      </c>
      <c r="M198">
        <v>1776</v>
      </c>
      <c r="N198">
        <v>3693</v>
      </c>
      <c r="O198">
        <v>6071</v>
      </c>
      <c r="AA198" s="1">
        <f t="shared" si="38"/>
        <v>1</v>
      </c>
      <c r="AB198" s="1">
        <f t="shared" si="39"/>
        <v>0.70215328792790654</v>
      </c>
      <c r="AC198" s="1">
        <f t="shared" si="40"/>
        <v>0.12623799185081641</v>
      </c>
      <c r="AD198" s="1">
        <f t="shared" si="41"/>
        <v>2.6410492817416649E-2</v>
      </c>
      <c r="AE198" s="1">
        <f t="shared" si="42"/>
        <v>5.4917764625405228E-2</v>
      </c>
      <c r="AF198" s="1">
        <f t="shared" si="43"/>
        <v>9.0280462778455223E-2</v>
      </c>
      <c r="AY198" s="2" t="s">
        <v>87</v>
      </c>
      <c r="AZ198" s="3" t="s">
        <v>871</v>
      </c>
      <c r="BA198" s="1">
        <f t="shared" si="44"/>
        <v>1</v>
      </c>
      <c r="BB198" s="1">
        <f t="shared" si="45"/>
        <v>0.57542662116040955</v>
      </c>
      <c r="BC198" s="1">
        <f t="shared" si="46"/>
        <v>0.19112627986348124</v>
      </c>
      <c r="BD198" s="1">
        <f t="shared" si="47"/>
        <v>0.10261660978384528</v>
      </c>
      <c r="BE198" s="1">
        <f t="shared" si="48"/>
        <v>5.6882821387940839E-2</v>
      </c>
      <c r="BF198" s="1">
        <f t="shared" si="49"/>
        <v>7.3947667804323089E-2</v>
      </c>
    </row>
    <row r="199" spans="1:58" x14ac:dyDescent="0.25">
      <c r="A199">
        <v>2011</v>
      </c>
      <c r="B199" t="s">
        <v>403</v>
      </c>
      <c r="C199" t="s">
        <v>404</v>
      </c>
      <c r="D199">
        <v>136570</v>
      </c>
      <c r="E199">
        <v>75360</v>
      </c>
      <c r="F199">
        <v>31337</v>
      </c>
      <c r="G199">
        <v>3673</v>
      </c>
      <c r="H199">
        <v>11509</v>
      </c>
      <c r="I199">
        <v>14691</v>
      </c>
      <c r="J199">
        <v>43127</v>
      </c>
      <c r="K199">
        <v>23636</v>
      </c>
      <c r="L199">
        <v>10680</v>
      </c>
      <c r="M199">
        <v>1177</v>
      </c>
      <c r="N199">
        <v>2843</v>
      </c>
      <c r="O199">
        <v>4791</v>
      </c>
      <c r="AA199" s="1">
        <f t="shared" si="38"/>
        <v>1</v>
      </c>
      <c r="AB199" s="1">
        <f t="shared" si="39"/>
        <v>0.54805574234238408</v>
      </c>
      <c r="AC199" s="1">
        <f t="shared" si="40"/>
        <v>0.24764068912746076</v>
      </c>
      <c r="AD199" s="1">
        <f t="shared" si="41"/>
        <v>2.7291487930994503E-2</v>
      </c>
      <c r="AE199" s="1">
        <f t="shared" si="42"/>
        <v>6.5921580448442971E-2</v>
      </c>
      <c r="AF199" s="1">
        <f t="shared" si="43"/>
        <v>0.11109050015071764</v>
      </c>
      <c r="AY199" s="2" t="s">
        <v>299</v>
      </c>
      <c r="AZ199" s="3" t="s">
        <v>871</v>
      </c>
      <c r="BA199" s="1">
        <f t="shared" si="44"/>
        <v>1</v>
      </c>
      <c r="BB199" s="1">
        <f t="shared" si="45"/>
        <v>0.63873046279768386</v>
      </c>
      <c r="BC199" s="1">
        <f t="shared" si="46"/>
        <v>0.12312246941529888</v>
      </c>
      <c r="BD199" s="1">
        <f t="shared" si="47"/>
        <v>0.10997431320475423</v>
      </c>
      <c r="BE199" s="1">
        <f t="shared" si="48"/>
        <v>5.5596673777700376E-2</v>
      </c>
      <c r="BF199" s="1">
        <f t="shared" si="49"/>
        <v>7.2576080804562668E-2</v>
      </c>
    </row>
    <row r="200" spans="1:58" x14ac:dyDescent="0.25">
      <c r="A200">
        <v>2011</v>
      </c>
      <c r="B200" t="s">
        <v>405</v>
      </c>
      <c r="C200" t="s">
        <v>406</v>
      </c>
      <c r="D200">
        <v>132787</v>
      </c>
      <c r="E200">
        <v>62072</v>
      </c>
      <c r="F200">
        <v>35475</v>
      </c>
      <c r="G200">
        <v>4580</v>
      </c>
      <c r="H200">
        <v>8994</v>
      </c>
      <c r="I200">
        <v>21666</v>
      </c>
      <c r="J200">
        <v>50025</v>
      </c>
      <c r="K200">
        <v>21634</v>
      </c>
      <c r="L200">
        <v>14444</v>
      </c>
      <c r="M200">
        <v>1795</v>
      </c>
      <c r="N200">
        <v>3051</v>
      </c>
      <c r="O200">
        <v>9101</v>
      </c>
      <c r="AA200" s="1">
        <f t="shared" si="38"/>
        <v>1</v>
      </c>
      <c r="AB200" s="1">
        <f t="shared" si="39"/>
        <v>0.432463768115942</v>
      </c>
      <c r="AC200" s="1">
        <f t="shared" si="40"/>
        <v>0.28873563218390802</v>
      </c>
      <c r="AD200" s="1">
        <f t="shared" si="41"/>
        <v>3.5882058970514739E-2</v>
      </c>
      <c r="AE200" s="1">
        <f t="shared" si="42"/>
        <v>6.0989505247376313E-2</v>
      </c>
      <c r="AF200" s="1">
        <f t="shared" si="43"/>
        <v>0.18192903548225886</v>
      </c>
      <c r="AY200" s="2" t="s">
        <v>599</v>
      </c>
      <c r="AZ200" s="3" t="s">
        <v>871</v>
      </c>
      <c r="BA200" s="1">
        <f t="shared" si="44"/>
        <v>1</v>
      </c>
      <c r="BB200" s="1">
        <f t="shared" si="45"/>
        <v>0.73038902461943245</v>
      </c>
      <c r="BC200" s="1">
        <f t="shared" si="46"/>
        <v>6.0327006201841761E-2</v>
      </c>
      <c r="BD200" s="1">
        <f t="shared" si="47"/>
        <v>7.9045292238301076E-2</v>
      </c>
      <c r="BE200" s="1">
        <f t="shared" si="48"/>
        <v>4.3300131554219135E-2</v>
      </c>
      <c r="BF200" s="1">
        <f t="shared" si="49"/>
        <v>8.6938545386205601E-2</v>
      </c>
    </row>
    <row r="201" spans="1:58" x14ac:dyDescent="0.25">
      <c r="A201">
        <v>2011</v>
      </c>
      <c r="B201" t="s">
        <v>407</v>
      </c>
      <c r="C201" t="s">
        <v>408</v>
      </c>
      <c r="D201">
        <v>147995</v>
      </c>
      <c r="E201">
        <v>103665</v>
      </c>
      <c r="F201">
        <v>13020</v>
      </c>
      <c r="G201">
        <v>4095</v>
      </c>
      <c r="H201">
        <v>12408</v>
      </c>
      <c r="I201">
        <v>14807</v>
      </c>
      <c r="J201">
        <v>54337</v>
      </c>
      <c r="K201">
        <v>40483</v>
      </c>
      <c r="L201">
        <v>4650</v>
      </c>
      <c r="M201">
        <v>1378</v>
      </c>
      <c r="N201">
        <v>3170</v>
      </c>
      <c r="O201">
        <v>4656</v>
      </c>
      <c r="AA201" s="1">
        <f t="shared" si="38"/>
        <v>1</v>
      </c>
      <c r="AB201" s="1">
        <f t="shared" si="39"/>
        <v>0.74503561109372984</v>
      </c>
      <c r="AC201" s="1">
        <f t="shared" si="40"/>
        <v>8.5577046947751992E-2</v>
      </c>
      <c r="AD201" s="1">
        <f t="shared" si="41"/>
        <v>2.536025176215102E-2</v>
      </c>
      <c r="AE201" s="1">
        <f t="shared" si="42"/>
        <v>5.8339621252553507E-2</v>
      </c>
      <c r="AF201" s="1">
        <f t="shared" si="43"/>
        <v>8.5687468943813613E-2</v>
      </c>
      <c r="AY201" s="2" t="s">
        <v>601</v>
      </c>
      <c r="AZ201" s="3" t="s">
        <v>869</v>
      </c>
      <c r="BA201" s="1">
        <f t="shared" si="44"/>
        <v>1</v>
      </c>
      <c r="BB201" s="1">
        <f t="shared" si="45"/>
        <v>0.69183253260123545</v>
      </c>
      <c r="BC201" s="1">
        <f t="shared" si="46"/>
        <v>8.4900480439258755E-2</v>
      </c>
      <c r="BD201" s="1">
        <f t="shared" si="47"/>
        <v>7.4262182566918328E-2</v>
      </c>
      <c r="BE201" s="1">
        <f t="shared" si="48"/>
        <v>6.8222374742621827E-2</v>
      </c>
      <c r="BF201" s="1">
        <f t="shared" si="49"/>
        <v>8.0782429649965681E-2</v>
      </c>
    </row>
    <row r="202" spans="1:58" x14ac:dyDescent="0.25">
      <c r="A202">
        <v>2011</v>
      </c>
      <c r="B202" t="s">
        <v>409</v>
      </c>
      <c r="C202" t="s">
        <v>410</v>
      </c>
      <c r="D202">
        <v>121244</v>
      </c>
      <c r="E202">
        <v>86974</v>
      </c>
      <c r="F202">
        <v>10855</v>
      </c>
      <c r="G202">
        <v>3597</v>
      </c>
      <c r="H202">
        <v>9111</v>
      </c>
      <c r="I202">
        <v>10707</v>
      </c>
      <c r="J202">
        <v>56183</v>
      </c>
      <c r="K202">
        <v>41987</v>
      </c>
      <c r="L202">
        <v>5073</v>
      </c>
      <c r="M202">
        <v>1480</v>
      </c>
      <c r="N202">
        <v>3374</v>
      </c>
      <c r="O202">
        <v>4269</v>
      </c>
      <c r="AA202" s="1">
        <f t="shared" si="38"/>
        <v>1</v>
      </c>
      <c r="AB202" s="1">
        <f t="shared" si="39"/>
        <v>0.7473257035046188</v>
      </c>
      <c r="AC202" s="1">
        <f t="shared" si="40"/>
        <v>9.0294217111937775E-2</v>
      </c>
      <c r="AD202" s="1">
        <f t="shared" si="41"/>
        <v>2.6342487941192174E-2</v>
      </c>
      <c r="AE202" s="1">
        <f t="shared" si="42"/>
        <v>6.0053752914582703E-2</v>
      </c>
      <c r="AF202" s="1">
        <f t="shared" si="43"/>
        <v>7.5983838527668518E-2</v>
      </c>
      <c r="AY202" s="2" t="s">
        <v>463</v>
      </c>
      <c r="AZ202" s="3" t="s">
        <v>869</v>
      </c>
      <c r="BA202" s="1">
        <f t="shared" si="44"/>
        <v>1</v>
      </c>
      <c r="BB202" s="1">
        <f t="shared" si="45"/>
        <v>0.62658306689365939</v>
      </c>
      <c r="BC202" s="1">
        <f t="shared" si="46"/>
        <v>0.14055557862392559</v>
      </c>
      <c r="BD202" s="1">
        <f t="shared" si="47"/>
        <v>7.6651579952663709E-2</v>
      </c>
      <c r="BE202" s="1">
        <f t="shared" si="48"/>
        <v>5.4851970269484698E-2</v>
      </c>
      <c r="BF202" s="1">
        <f t="shared" si="49"/>
        <v>0.10135780426026658</v>
      </c>
    </row>
    <row r="203" spans="1:58" x14ac:dyDescent="0.25">
      <c r="A203">
        <v>2011</v>
      </c>
      <c r="B203" t="s">
        <v>411</v>
      </c>
      <c r="C203" t="s">
        <v>412</v>
      </c>
      <c r="D203">
        <v>179439</v>
      </c>
      <c r="E203">
        <v>109403</v>
      </c>
      <c r="F203">
        <v>33645</v>
      </c>
      <c r="G203">
        <v>4985</v>
      </c>
      <c r="H203">
        <v>16863</v>
      </c>
      <c r="I203">
        <v>14543</v>
      </c>
      <c r="J203">
        <v>78288</v>
      </c>
      <c r="K203">
        <v>49097</v>
      </c>
      <c r="L203">
        <v>17003</v>
      </c>
      <c r="M203">
        <v>2366</v>
      </c>
      <c r="N203">
        <v>4259</v>
      </c>
      <c r="O203">
        <v>5563</v>
      </c>
      <c r="AA203" s="1">
        <f t="shared" si="38"/>
        <v>1</v>
      </c>
      <c r="AB203" s="1">
        <f t="shared" si="39"/>
        <v>0.62713314939709786</v>
      </c>
      <c r="AC203" s="1">
        <f t="shared" si="40"/>
        <v>0.21718526466380544</v>
      </c>
      <c r="AD203" s="1">
        <f t="shared" si="41"/>
        <v>3.0221745350500717E-2</v>
      </c>
      <c r="AE203" s="1">
        <f t="shared" si="42"/>
        <v>5.440169630083793E-2</v>
      </c>
      <c r="AF203" s="1">
        <f t="shared" si="43"/>
        <v>7.1058144287758016E-2</v>
      </c>
      <c r="AY203" s="2" t="s">
        <v>89</v>
      </c>
      <c r="AZ203" s="3" t="s">
        <v>869</v>
      </c>
      <c r="BA203" s="1">
        <f t="shared" si="44"/>
        <v>1</v>
      </c>
      <c r="BB203" s="1">
        <f t="shared" si="45"/>
        <v>0.63944327731092432</v>
      </c>
      <c r="BC203" s="1">
        <f t="shared" si="46"/>
        <v>0.17016806722689076</v>
      </c>
      <c r="BD203" s="1">
        <f t="shared" si="47"/>
        <v>7.1494222689075626E-2</v>
      </c>
      <c r="BE203" s="1">
        <f t="shared" si="48"/>
        <v>5.5475315126050417E-2</v>
      </c>
      <c r="BF203" s="1">
        <f t="shared" si="49"/>
        <v>6.341911764705882E-2</v>
      </c>
    </row>
    <row r="204" spans="1:58" x14ac:dyDescent="0.25">
      <c r="A204">
        <v>2011</v>
      </c>
      <c r="B204" t="s">
        <v>413</v>
      </c>
      <c r="C204" t="s">
        <v>414</v>
      </c>
      <c r="D204">
        <v>112518</v>
      </c>
      <c r="E204">
        <v>77124</v>
      </c>
      <c r="F204">
        <v>7366</v>
      </c>
      <c r="G204">
        <v>3228</v>
      </c>
      <c r="H204">
        <v>16061</v>
      </c>
      <c r="I204">
        <v>8739</v>
      </c>
      <c r="J204">
        <v>42349</v>
      </c>
      <c r="K204">
        <v>31464</v>
      </c>
      <c r="L204">
        <v>3251</v>
      </c>
      <c r="M204">
        <v>1320</v>
      </c>
      <c r="N204">
        <v>3553</v>
      </c>
      <c r="O204">
        <v>2761</v>
      </c>
      <c r="AA204" s="1">
        <f t="shared" si="38"/>
        <v>1</v>
      </c>
      <c r="AB204" s="1">
        <f t="shared" si="39"/>
        <v>0.74296913740584192</v>
      </c>
      <c r="AC204" s="1">
        <f t="shared" si="40"/>
        <v>7.6766865805568019E-2</v>
      </c>
      <c r="AD204" s="1">
        <f t="shared" si="41"/>
        <v>3.1169567168055915E-2</v>
      </c>
      <c r="AE204" s="1">
        <f t="shared" si="42"/>
        <v>8.3898084960683836E-2</v>
      </c>
      <c r="AF204" s="1">
        <f t="shared" si="43"/>
        <v>6.5196344659850289E-2</v>
      </c>
      <c r="AY204" s="2" t="s">
        <v>633</v>
      </c>
      <c r="AZ204" s="3" t="s">
        <v>874</v>
      </c>
      <c r="BA204" s="1">
        <f t="shared" si="44"/>
        <v>1</v>
      </c>
      <c r="BB204" s="1">
        <f t="shared" si="45"/>
        <v>0.45130356607731498</v>
      </c>
      <c r="BC204" s="1">
        <f t="shared" si="46"/>
        <v>0.28468684447108183</v>
      </c>
      <c r="BD204" s="1">
        <f t="shared" si="47"/>
        <v>7.9412646089301764E-2</v>
      </c>
      <c r="BE204" s="1">
        <f t="shared" si="48"/>
        <v>8.4207371890919994E-2</v>
      </c>
      <c r="BF204" s="1">
        <f t="shared" si="49"/>
        <v>0.10038957147138149</v>
      </c>
    </row>
    <row r="205" spans="1:58" x14ac:dyDescent="0.25">
      <c r="A205">
        <v>2011</v>
      </c>
      <c r="B205" t="s">
        <v>415</v>
      </c>
      <c r="C205" t="s">
        <v>416</v>
      </c>
      <c r="D205">
        <v>75493</v>
      </c>
      <c r="E205">
        <v>32778</v>
      </c>
      <c r="F205">
        <v>24480</v>
      </c>
      <c r="G205">
        <v>3023</v>
      </c>
      <c r="H205">
        <v>4764</v>
      </c>
      <c r="I205">
        <v>10448</v>
      </c>
      <c r="J205">
        <v>20328</v>
      </c>
      <c r="K205">
        <v>7505</v>
      </c>
      <c r="L205">
        <v>7481</v>
      </c>
      <c r="M205">
        <v>841</v>
      </c>
      <c r="N205">
        <v>1177</v>
      </c>
      <c r="O205">
        <v>3324</v>
      </c>
      <c r="AA205" s="1">
        <f t="shared" si="38"/>
        <v>1</v>
      </c>
      <c r="AB205" s="1">
        <f t="shared" si="39"/>
        <v>0.36919519874065326</v>
      </c>
      <c r="AC205" s="1">
        <f t="shared" si="40"/>
        <v>0.36801456119637938</v>
      </c>
      <c r="AD205" s="1">
        <f t="shared" si="41"/>
        <v>4.1371507280598192E-2</v>
      </c>
      <c r="AE205" s="1">
        <f t="shared" si="42"/>
        <v>5.7900432900432904E-2</v>
      </c>
      <c r="AF205" s="1">
        <f t="shared" si="43"/>
        <v>0.16351829988193625</v>
      </c>
      <c r="AY205" s="2" t="s">
        <v>465</v>
      </c>
      <c r="AZ205" s="3" t="s">
        <v>869</v>
      </c>
      <c r="BA205" s="1">
        <f t="shared" si="44"/>
        <v>1</v>
      </c>
      <c r="BB205" s="1">
        <f t="shared" si="45"/>
        <v>0.55634772745685812</v>
      </c>
      <c r="BC205" s="1">
        <f t="shared" si="46"/>
        <v>0.18950012152637122</v>
      </c>
      <c r="BD205" s="1">
        <f t="shared" si="47"/>
        <v>0.12428096897026655</v>
      </c>
      <c r="BE205" s="1">
        <f t="shared" si="48"/>
        <v>6.08847119825002E-2</v>
      </c>
      <c r="BF205" s="1">
        <f t="shared" si="49"/>
        <v>6.8986470064003894E-2</v>
      </c>
    </row>
    <row r="206" spans="1:58" x14ac:dyDescent="0.25">
      <c r="A206">
        <v>2011</v>
      </c>
      <c r="B206" t="s">
        <v>417</v>
      </c>
      <c r="C206" t="s">
        <v>418</v>
      </c>
      <c r="D206">
        <v>172470</v>
      </c>
      <c r="E206">
        <v>74626</v>
      </c>
      <c r="F206">
        <v>51503</v>
      </c>
      <c r="G206">
        <v>4286</v>
      </c>
      <c r="H206">
        <v>21611</v>
      </c>
      <c r="I206">
        <v>20444</v>
      </c>
      <c r="J206">
        <v>48131</v>
      </c>
      <c r="K206">
        <v>19762</v>
      </c>
      <c r="L206">
        <v>16653</v>
      </c>
      <c r="M206">
        <v>1212</v>
      </c>
      <c r="N206">
        <v>3850</v>
      </c>
      <c r="O206">
        <v>6654</v>
      </c>
      <c r="AA206" s="1">
        <f t="shared" si="38"/>
        <v>1</v>
      </c>
      <c r="AB206" s="1">
        <f t="shared" si="39"/>
        <v>0.41058777087531945</v>
      </c>
      <c r="AC206" s="1">
        <f t="shared" si="40"/>
        <v>0.34599322681847455</v>
      </c>
      <c r="AD206" s="1">
        <f t="shared" si="41"/>
        <v>2.5181276100641997E-2</v>
      </c>
      <c r="AE206" s="1">
        <f t="shared" si="42"/>
        <v>7.9990027217385878E-2</v>
      </c>
      <c r="AF206" s="1">
        <f t="shared" si="43"/>
        <v>0.1382476989881781</v>
      </c>
      <c r="AY206" s="2" t="s">
        <v>445</v>
      </c>
      <c r="AZ206" s="3" t="s">
        <v>870</v>
      </c>
      <c r="BA206" s="1">
        <f t="shared" si="44"/>
        <v>1</v>
      </c>
      <c r="BB206" s="1">
        <f t="shared" si="45"/>
        <v>0.31505686640638264</v>
      </c>
      <c r="BC206" s="1">
        <f t="shared" si="46"/>
        <v>0.44384088722910653</v>
      </c>
      <c r="BD206" s="1">
        <f t="shared" si="47"/>
        <v>3.9749900978894359E-2</v>
      </c>
      <c r="BE206" s="1">
        <f t="shared" si="48"/>
        <v>6.9229898715554808E-2</v>
      </c>
      <c r="BF206" s="1">
        <f t="shared" si="49"/>
        <v>0.13212244667006168</v>
      </c>
    </row>
    <row r="207" spans="1:58" x14ac:dyDescent="0.25">
      <c r="A207">
        <v>2011</v>
      </c>
      <c r="B207" t="s">
        <v>419</v>
      </c>
      <c r="C207" t="s">
        <v>420</v>
      </c>
      <c r="D207">
        <v>110680</v>
      </c>
      <c r="E207">
        <v>46873</v>
      </c>
      <c r="F207">
        <v>38942</v>
      </c>
      <c r="G207">
        <v>4018</v>
      </c>
      <c r="H207">
        <v>8663</v>
      </c>
      <c r="I207">
        <v>12184</v>
      </c>
      <c r="J207">
        <v>22575</v>
      </c>
      <c r="K207">
        <v>7848</v>
      </c>
      <c r="L207">
        <v>9891</v>
      </c>
      <c r="M207">
        <v>897</v>
      </c>
      <c r="N207">
        <v>1364</v>
      </c>
      <c r="O207">
        <v>2575</v>
      </c>
      <c r="AA207" s="1">
        <f t="shared" si="38"/>
        <v>1</v>
      </c>
      <c r="AB207" s="1">
        <f t="shared" si="39"/>
        <v>0.34764119601328902</v>
      </c>
      <c r="AC207" s="1">
        <f t="shared" si="40"/>
        <v>0.43813953488372093</v>
      </c>
      <c r="AD207" s="1">
        <f t="shared" si="41"/>
        <v>3.9734219269102991E-2</v>
      </c>
      <c r="AE207" s="1">
        <f t="shared" si="42"/>
        <v>6.0420819490586933E-2</v>
      </c>
      <c r="AF207" s="1">
        <f t="shared" si="43"/>
        <v>0.11406423034330011</v>
      </c>
      <c r="AY207" s="2" t="s">
        <v>19</v>
      </c>
      <c r="AZ207" s="4" t="s">
        <v>872</v>
      </c>
      <c r="BA207" s="1">
        <f t="shared" si="44"/>
        <v>1</v>
      </c>
      <c r="BB207" s="1">
        <f t="shared" si="45"/>
        <v>0.47053949548886026</v>
      </c>
      <c r="BC207" s="1">
        <f t="shared" si="46"/>
        <v>0.29966856932424968</v>
      </c>
      <c r="BD207" s="1">
        <f t="shared" si="47"/>
        <v>8.5159270852513347E-2</v>
      </c>
      <c r="BE207" s="1">
        <f t="shared" si="48"/>
        <v>4.8793960596575217E-2</v>
      </c>
      <c r="BF207" s="1">
        <f t="shared" si="49"/>
        <v>9.5838703737801512E-2</v>
      </c>
    </row>
    <row r="208" spans="1:58" x14ac:dyDescent="0.25">
      <c r="A208">
        <v>2011</v>
      </c>
      <c r="B208" t="s">
        <v>421</v>
      </c>
      <c r="C208" t="s">
        <v>422</v>
      </c>
      <c r="D208">
        <v>148292</v>
      </c>
      <c r="E208">
        <v>80216</v>
      </c>
      <c r="F208">
        <v>29737</v>
      </c>
      <c r="G208">
        <v>3576</v>
      </c>
      <c r="H208">
        <v>13058</v>
      </c>
      <c r="I208">
        <v>21705</v>
      </c>
      <c r="J208">
        <v>49690</v>
      </c>
      <c r="K208">
        <v>25761</v>
      </c>
      <c r="L208">
        <v>11570</v>
      </c>
      <c r="M208">
        <v>1250</v>
      </c>
      <c r="N208">
        <v>3130</v>
      </c>
      <c r="O208">
        <v>7979</v>
      </c>
      <c r="AA208" s="1">
        <f t="shared" si="38"/>
        <v>1</v>
      </c>
      <c r="AB208" s="1">
        <f t="shared" si="39"/>
        <v>0.51843429261420804</v>
      </c>
      <c r="AC208" s="1">
        <f t="shared" si="40"/>
        <v>0.23284363050915677</v>
      </c>
      <c r="AD208" s="1">
        <f t="shared" si="41"/>
        <v>2.5155966995371301E-2</v>
      </c>
      <c r="AE208" s="1">
        <f t="shared" si="42"/>
        <v>6.2990541356409746E-2</v>
      </c>
      <c r="AF208" s="1">
        <f t="shared" si="43"/>
        <v>0.16057556852485411</v>
      </c>
      <c r="AY208" s="2" t="s">
        <v>285</v>
      </c>
      <c r="AZ208" s="3" t="s">
        <v>871</v>
      </c>
      <c r="BA208" s="1">
        <f t="shared" si="44"/>
        <v>1</v>
      </c>
      <c r="BB208" s="1">
        <f t="shared" si="45"/>
        <v>0.56226181893088889</v>
      </c>
      <c r="BC208" s="1">
        <f t="shared" si="46"/>
        <v>0.26315789473684209</v>
      </c>
      <c r="BD208" s="1">
        <f t="shared" si="47"/>
        <v>5.2631578947368418E-2</v>
      </c>
      <c r="BE208" s="1">
        <f t="shared" si="48"/>
        <v>5.3867545576269438E-2</v>
      </c>
      <c r="BF208" s="1">
        <f t="shared" si="49"/>
        <v>6.8081161808631163E-2</v>
      </c>
    </row>
    <row r="209" spans="1:58" x14ac:dyDescent="0.25">
      <c r="A209">
        <v>2011</v>
      </c>
      <c r="B209" t="s">
        <v>423</v>
      </c>
      <c r="C209" t="s">
        <v>424</v>
      </c>
      <c r="D209">
        <v>152363</v>
      </c>
      <c r="E209">
        <v>56697</v>
      </c>
      <c r="F209">
        <v>59959</v>
      </c>
      <c r="G209">
        <v>4968</v>
      </c>
      <c r="H209">
        <v>16167</v>
      </c>
      <c r="I209">
        <v>14572</v>
      </c>
      <c r="J209">
        <v>31972</v>
      </c>
      <c r="K209">
        <v>10028</v>
      </c>
      <c r="L209">
        <v>15469</v>
      </c>
      <c r="M209">
        <v>1158</v>
      </c>
      <c r="N209">
        <v>2178</v>
      </c>
      <c r="O209">
        <v>3139</v>
      </c>
      <c r="AA209" s="1">
        <f t="shared" si="38"/>
        <v>1</v>
      </c>
      <c r="AB209" s="1">
        <f t="shared" si="39"/>
        <v>0.31364944326285499</v>
      </c>
      <c r="AC209" s="1">
        <f t="shared" si="40"/>
        <v>0.48382960090078819</v>
      </c>
      <c r="AD209" s="1">
        <f t="shared" si="41"/>
        <v>3.6219191792818718E-2</v>
      </c>
      <c r="AE209" s="1">
        <f t="shared" si="42"/>
        <v>6.8122106843488059E-2</v>
      </c>
      <c r="AF209" s="1">
        <f t="shared" si="43"/>
        <v>9.8179657200050049E-2</v>
      </c>
      <c r="AY209" s="2" t="s">
        <v>559</v>
      </c>
      <c r="AZ209" s="3" t="s">
        <v>871</v>
      </c>
      <c r="BA209" s="1">
        <f t="shared" si="44"/>
        <v>1</v>
      </c>
      <c r="BB209" s="1">
        <f t="shared" si="45"/>
        <v>0.4265609514370664</v>
      </c>
      <c r="BC209" s="1">
        <f t="shared" si="46"/>
        <v>0.28761149653121904</v>
      </c>
      <c r="BD209" s="1">
        <f t="shared" si="47"/>
        <v>0.13062438057482656</v>
      </c>
      <c r="BE209" s="1">
        <f t="shared" si="48"/>
        <v>7.0697059795176737E-2</v>
      </c>
      <c r="BF209" s="1">
        <f t="shared" si="49"/>
        <v>8.4506111661711264E-2</v>
      </c>
    </row>
    <row r="210" spans="1:58" x14ac:dyDescent="0.25">
      <c r="A210">
        <v>2011</v>
      </c>
      <c r="B210" t="s">
        <v>425</v>
      </c>
      <c r="C210" t="s">
        <v>426</v>
      </c>
      <c r="D210">
        <v>173926</v>
      </c>
      <c r="E210">
        <v>77612</v>
      </c>
      <c r="F210">
        <v>56844</v>
      </c>
      <c r="G210">
        <v>6153</v>
      </c>
      <c r="H210">
        <v>15887</v>
      </c>
      <c r="I210">
        <v>17430</v>
      </c>
      <c r="J210">
        <v>43583</v>
      </c>
      <c r="K210">
        <v>16946</v>
      </c>
      <c r="L210">
        <v>17262</v>
      </c>
      <c r="M210">
        <v>1660</v>
      </c>
      <c r="N210">
        <v>2835</v>
      </c>
      <c r="O210">
        <v>4880</v>
      </c>
      <c r="AA210" s="1">
        <f t="shared" si="38"/>
        <v>1</v>
      </c>
      <c r="AB210" s="1">
        <f t="shared" si="39"/>
        <v>0.38882132941743341</v>
      </c>
      <c r="AC210" s="1">
        <f t="shared" si="40"/>
        <v>0.39607186288231649</v>
      </c>
      <c r="AD210" s="1">
        <f t="shared" si="41"/>
        <v>3.8088245416790949E-2</v>
      </c>
      <c r="AE210" s="1">
        <f t="shared" si="42"/>
        <v>6.504829864855563E-2</v>
      </c>
      <c r="AF210" s="1">
        <f t="shared" si="43"/>
        <v>0.11197026363490352</v>
      </c>
      <c r="AY210" s="2" t="s">
        <v>91</v>
      </c>
      <c r="AZ210" s="3" t="s">
        <v>874</v>
      </c>
      <c r="BA210" s="1">
        <f t="shared" si="44"/>
        <v>1</v>
      </c>
      <c r="BB210" s="1">
        <f t="shared" si="45"/>
        <v>0.45247785491979892</v>
      </c>
      <c r="BC210" s="1">
        <f t="shared" si="46"/>
        <v>0.29470912137898014</v>
      </c>
      <c r="BD210" s="1">
        <f t="shared" si="47"/>
        <v>9.2171414891070141E-2</v>
      </c>
      <c r="BE210" s="1">
        <f t="shared" si="48"/>
        <v>8.5946851807517363E-2</v>
      </c>
      <c r="BF210" s="1">
        <f t="shared" si="49"/>
        <v>7.4694757002633463E-2</v>
      </c>
    </row>
    <row r="211" spans="1:58" x14ac:dyDescent="0.25">
      <c r="A211">
        <v>2011</v>
      </c>
      <c r="B211" t="s">
        <v>427</v>
      </c>
      <c r="C211" t="s">
        <v>428</v>
      </c>
      <c r="D211">
        <v>165800</v>
      </c>
      <c r="E211">
        <v>80161</v>
      </c>
      <c r="F211">
        <v>44766</v>
      </c>
      <c r="G211">
        <v>4692</v>
      </c>
      <c r="H211">
        <v>15343</v>
      </c>
      <c r="I211">
        <v>20838</v>
      </c>
      <c r="J211">
        <v>52994</v>
      </c>
      <c r="K211">
        <v>23774</v>
      </c>
      <c r="L211">
        <v>16400</v>
      </c>
      <c r="M211">
        <v>1619</v>
      </c>
      <c r="N211">
        <v>3399</v>
      </c>
      <c r="O211">
        <v>7802</v>
      </c>
      <c r="AA211" s="1">
        <f t="shared" si="38"/>
        <v>1</v>
      </c>
      <c r="AB211" s="1">
        <f t="shared" si="39"/>
        <v>0.44861682454617502</v>
      </c>
      <c r="AC211" s="1">
        <f t="shared" si="40"/>
        <v>0.30946899649016868</v>
      </c>
      <c r="AD211" s="1">
        <f t="shared" si="41"/>
        <v>3.0550628373023362E-2</v>
      </c>
      <c r="AE211" s="1">
        <f t="shared" si="42"/>
        <v>6.4139336528663618E-2</v>
      </c>
      <c r="AF211" s="1">
        <f t="shared" si="43"/>
        <v>0.14722421406196928</v>
      </c>
      <c r="AY211" s="2" t="s">
        <v>447</v>
      </c>
      <c r="AZ211" s="3" t="s">
        <v>870</v>
      </c>
      <c r="BA211" s="1">
        <f t="shared" si="44"/>
        <v>1</v>
      </c>
      <c r="BB211" s="1">
        <f t="shared" si="45"/>
        <v>0.39792443651694503</v>
      </c>
      <c r="BC211" s="1">
        <f t="shared" si="46"/>
        <v>0.40570779957840114</v>
      </c>
      <c r="BD211" s="1">
        <f t="shared" si="47"/>
        <v>4.0943732771201558E-2</v>
      </c>
      <c r="BE211" s="1">
        <f t="shared" si="48"/>
        <v>7.9171396140749153E-2</v>
      </c>
      <c r="BF211" s="1">
        <f t="shared" si="49"/>
        <v>7.62526349927031E-2</v>
      </c>
    </row>
    <row r="212" spans="1:58" x14ac:dyDescent="0.25">
      <c r="A212">
        <v>2011</v>
      </c>
      <c r="B212" t="s">
        <v>429</v>
      </c>
      <c r="C212" t="s">
        <v>430</v>
      </c>
      <c r="D212">
        <v>138390</v>
      </c>
      <c r="E212">
        <v>61384</v>
      </c>
      <c r="F212">
        <v>45052</v>
      </c>
      <c r="G212">
        <v>3957</v>
      </c>
      <c r="H212">
        <v>12531</v>
      </c>
      <c r="I212">
        <v>15466</v>
      </c>
      <c r="J212">
        <v>35587</v>
      </c>
      <c r="K212">
        <v>14043</v>
      </c>
      <c r="L212">
        <v>13632</v>
      </c>
      <c r="M212">
        <v>1090</v>
      </c>
      <c r="N212">
        <v>2273</v>
      </c>
      <c r="O212">
        <v>4549</v>
      </c>
      <c r="AA212" s="1">
        <f t="shared" si="38"/>
        <v>1</v>
      </c>
      <c r="AB212" s="1">
        <f t="shared" si="39"/>
        <v>0.39461039143507459</v>
      </c>
      <c r="AC212" s="1">
        <f t="shared" si="40"/>
        <v>0.38306123022452021</v>
      </c>
      <c r="AD212" s="1">
        <f t="shared" si="41"/>
        <v>3.0629162334560374E-2</v>
      </c>
      <c r="AE212" s="1">
        <f t="shared" si="42"/>
        <v>6.3871638519684151E-2</v>
      </c>
      <c r="AF212" s="1">
        <f t="shared" si="43"/>
        <v>0.12782757748616067</v>
      </c>
      <c r="AY212" s="2" t="s">
        <v>127</v>
      </c>
      <c r="AZ212" s="3" t="s">
        <v>874</v>
      </c>
      <c r="BA212" s="1">
        <f t="shared" si="44"/>
        <v>1</v>
      </c>
      <c r="BB212" s="1">
        <f t="shared" si="45"/>
        <v>0.54112471308339705</v>
      </c>
      <c r="BC212" s="1">
        <f t="shared" si="46"/>
        <v>0.17061973986228002</v>
      </c>
      <c r="BD212" s="1">
        <f t="shared" si="47"/>
        <v>9.9846977811782714E-2</v>
      </c>
      <c r="BE212" s="1">
        <f t="shared" si="48"/>
        <v>0.11916602907421577</v>
      </c>
      <c r="BF212" s="1">
        <f t="shared" si="49"/>
        <v>6.9242540168324401E-2</v>
      </c>
    </row>
    <row r="213" spans="1:58" x14ac:dyDescent="0.25">
      <c r="A213">
        <v>2011</v>
      </c>
      <c r="B213" t="s">
        <v>431</v>
      </c>
      <c r="C213" t="s">
        <v>432</v>
      </c>
      <c r="D213">
        <v>118330</v>
      </c>
      <c r="E213">
        <v>54362</v>
      </c>
      <c r="F213">
        <v>36266</v>
      </c>
      <c r="G213">
        <v>4031</v>
      </c>
      <c r="H213">
        <v>9731</v>
      </c>
      <c r="I213">
        <v>13940</v>
      </c>
      <c r="J213">
        <v>35591</v>
      </c>
      <c r="K213">
        <v>15363</v>
      </c>
      <c r="L213">
        <v>12260</v>
      </c>
      <c r="M213">
        <v>1226</v>
      </c>
      <c r="N213">
        <v>2288</v>
      </c>
      <c r="O213">
        <v>4454</v>
      </c>
      <c r="AA213" s="1">
        <f t="shared" si="38"/>
        <v>1</v>
      </c>
      <c r="AB213" s="1">
        <f t="shared" si="39"/>
        <v>0.43165406984911914</v>
      </c>
      <c r="AC213" s="1">
        <f t="shared" si="40"/>
        <v>0.34446910735860187</v>
      </c>
      <c r="AD213" s="1">
        <f t="shared" si="41"/>
        <v>3.4446910735860189E-2</v>
      </c>
      <c r="AE213" s="1">
        <f t="shared" si="42"/>
        <v>6.4285914978505804E-2</v>
      </c>
      <c r="AF213" s="1">
        <f t="shared" si="43"/>
        <v>0.12514399707791296</v>
      </c>
      <c r="AY213" s="2" t="s">
        <v>65</v>
      </c>
      <c r="AZ213" s="3" t="s">
        <v>870</v>
      </c>
      <c r="BA213" s="1">
        <f t="shared" si="44"/>
        <v>1</v>
      </c>
      <c r="BB213" s="1">
        <f t="shared" si="45"/>
        <v>0.58994010760328897</v>
      </c>
      <c r="BC213" s="1">
        <f t="shared" si="46"/>
        <v>0.22535783169221399</v>
      </c>
      <c r="BD213" s="1">
        <f t="shared" si="47"/>
        <v>5.359861942949954E-2</v>
      </c>
      <c r="BE213" s="1">
        <f t="shared" si="48"/>
        <v>5.324332555070551E-2</v>
      </c>
      <c r="BF213" s="1">
        <f t="shared" si="49"/>
        <v>7.7860115724291953E-2</v>
      </c>
    </row>
    <row r="214" spans="1:58" x14ac:dyDescent="0.25">
      <c r="A214">
        <v>2011</v>
      </c>
      <c r="B214" t="s">
        <v>433</v>
      </c>
      <c r="C214" t="s">
        <v>434</v>
      </c>
      <c r="D214">
        <v>114755</v>
      </c>
      <c r="E214">
        <v>48559</v>
      </c>
      <c r="F214">
        <v>37930</v>
      </c>
      <c r="G214">
        <v>3598</v>
      </c>
      <c r="H214">
        <v>11868</v>
      </c>
      <c r="I214">
        <v>12800</v>
      </c>
      <c r="J214">
        <v>30550</v>
      </c>
      <c r="K214">
        <v>10803</v>
      </c>
      <c r="L214">
        <v>12159</v>
      </c>
      <c r="M214">
        <v>1015</v>
      </c>
      <c r="N214">
        <v>2231</v>
      </c>
      <c r="O214">
        <v>4342</v>
      </c>
      <c r="AA214" s="1">
        <f t="shared" si="38"/>
        <v>1</v>
      </c>
      <c r="AB214" s="1">
        <f t="shared" si="39"/>
        <v>0.35361702127659572</v>
      </c>
      <c r="AC214" s="1">
        <f t="shared" si="40"/>
        <v>0.39800327332242225</v>
      </c>
      <c r="AD214" s="1">
        <f t="shared" si="41"/>
        <v>3.3224222585924716E-2</v>
      </c>
      <c r="AE214" s="1">
        <f t="shared" si="42"/>
        <v>7.3027823240589193E-2</v>
      </c>
      <c r="AF214" s="1">
        <f t="shared" si="43"/>
        <v>0.14212765957446807</v>
      </c>
      <c r="AY214" s="2" t="s">
        <v>333</v>
      </c>
      <c r="AZ214" s="3" t="s">
        <v>869</v>
      </c>
      <c r="BA214" s="1">
        <f t="shared" si="44"/>
        <v>1</v>
      </c>
      <c r="BB214" s="1">
        <f t="shared" si="45"/>
        <v>0.40078054638246774</v>
      </c>
      <c r="BC214" s="1">
        <f t="shared" si="46"/>
        <v>0.17622335634944461</v>
      </c>
      <c r="BD214" s="1">
        <f t="shared" si="47"/>
        <v>0.26673671570099067</v>
      </c>
      <c r="BE214" s="1">
        <f t="shared" si="48"/>
        <v>5.8691083758631045E-2</v>
      </c>
      <c r="BF214" s="1">
        <f t="shared" si="49"/>
        <v>9.7568297808465931E-2</v>
      </c>
    </row>
    <row r="215" spans="1:58" x14ac:dyDescent="0.25">
      <c r="A215">
        <v>2011</v>
      </c>
      <c r="B215" t="s">
        <v>435</v>
      </c>
      <c r="C215" t="s">
        <v>436</v>
      </c>
      <c r="D215">
        <v>113551</v>
      </c>
      <c r="E215">
        <v>46349</v>
      </c>
      <c r="F215">
        <v>40884</v>
      </c>
      <c r="G215">
        <v>4623</v>
      </c>
      <c r="H215">
        <v>8834</v>
      </c>
      <c r="I215">
        <v>12861</v>
      </c>
      <c r="J215">
        <v>23294</v>
      </c>
      <c r="K215">
        <v>7798</v>
      </c>
      <c r="L215">
        <v>10512</v>
      </c>
      <c r="M215">
        <v>1088</v>
      </c>
      <c r="N215">
        <v>1233</v>
      </c>
      <c r="O215">
        <v>2663</v>
      </c>
      <c r="AA215" s="1">
        <f t="shared" si="38"/>
        <v>1</v>
      </c>
      <c r="AB215" s="1">
        <f t="shared" si="39"/>
        <v>0.33476431699149994</v>
      </c>
      <c r="AC215" s="1">
        <f t="shared" si="40"/>
        <v>0.45127500643942647</v>
      </c>
      <c r="AD215" s="1">
        <f t="shared" si="41"/>
        <v>4.6707306602558597E-2</v>
      </c>
      <c r="AE215" s="1">
        <f t="shared" si="42"/>
        <v>5.2932085515583413E-2</v>
      </c>
      <c r="AF215" s="1">
        <f t="shared" si="43"/>
        <v>0.11432128445093157</v>
      </c>
      <c r="AY215" s="2" t="s">
        <v>93</v>
      </c>
      <c r="AZ215" s="3" t="s">
        <v>871</v>
      </c>
      <c r="BA215" s="1">
        <f t="shared" si="44"/>
        <v>1</v>
      </c>
      <c r="BB215" s="1">
        <f t="shared" si="45"/>
        <v>0.41222099097672948</v>
      </c>
      <c r="BC215" s="1">
        <f t="shared" si="46"/>
        <v>0.36488839639069176</v>
      </c>
      <c r="BD215" s="1">
        <f t="shared" si="47"/>
        <v>7.1711255342725974E-2</v>
      </c>
      <c r="BE215" s="1">
        <f t="shared" si="48"/>
        <v>6.4429317714104803E-2</v>
      </c>
      <c r="BF215" s="1">
        <f t="shared" si="49"/>
        <v>8.6750039575747978E-2</v>
      </c>
    </row>
    <row r="216" spans="1:58" x14ac:dyDescent="0.25">
      <c r="A216">
        <v>2011</v>
      </c>
      <c r="B216" t="s">
        <v>437</v>
      </c>
      <c r="C216" t="s">
        <v>438</v>
      </c>
      <c r="D216">
        <v>130973</v>
      </c>
      <c r="E216">
        <v>66973</v>
      </c>
      <c r="F216">
        <v>34824</v>
      </c>
      <c r="G216">
        <v>5210</v>
      </c>
      <c r="H216">
        <v>11415</v>
      </c>
      <c r="I216">
        <v>12551</v>
      </c>
      <c r="J216">
        <v>32426</v>
      </c>
      <c r="K216">
        <v>15456</v>
      </c>
      <c r="L216">
        <v>10013</v>
      </c>
      <c r="M216">
        <v>1394</v>
      </c>
      <c r="N216">
        <v>2216</v>
      </c>
      <c r="O216">
        <v>3347</v>
      </c>
      <c r="AA216" s="1">
        <f t="shared" si="38"/>
        <v>1</v>
      </c>
      <c r="AB216" s="1">
        <f t="shared" si="39"/>
        <v>0.47665453648306916</v>
      </c>
      <c r="AC216" s="1">
        <f t="shared" si="40"/>
        <v>0.30879541108986613</v>
      </c>
      <c r="AD216" s="1">
        <f t="shared" si="41"/>
        <v>4.2990193054955897E-2</v>
      </c>
      <c r="AE216" s="1">
        <f t="shared" si="42"/>
        <v>6.8340220810460747E-2</v>
      </c>
      <c r="AF216" s="1">
        <f t="shared" si="43"/>
        <v>0.10321963856164806</v>
      </c>
      <c r="AY216" s="2" t="s">
        <v>491</v>
      </c>
      <c r="AZ216" s="3" t="s">
        <v>873</v>
      </c>
      <c r="BA216" s="1">
        <f t="shared" si="44"/>
        <v>1</v>
      </c>
      <c r="BB216" s="1">
        <f t="shared" si="45"/>
        <v>0.43069694596711039</v>
      </c>
      <c r="BC216" s="1">
        <f t="shared" si="46"/>
        <v>0.22180892717306186</v>
      </c>
      <c r="BD216" s="1">
        <f t="shared" si="47"/>
        <v>0.1337118245888802</v>
      </c>
      <c r="BE216" s="1">
        <f t="shared" si="48"/>
        <v>9.4361785434612377E-2</v>
      </c>
      <c r="BF216" s="1">
        <f t="shared" si="49"/>
        <v>0.11942051683633516</v>
      </c>
    </row>
    <row r="217" spans="1:58" x14ac:dyDescent="0.25">
      <c r="A217">
        <v>2011</v>
      </c>
      <c r="B217" t="s">
        <v>439</v>
      </c>
      <c r="C217" t="s">
        <v>440</v>
      </c>
      <c r="D217">
        <v>127613</v>
      </c>
      <c r="E217">
        <v>68192</v>
      </c>
      <c r="F217">
        <v>30503</v>
      </c>
      <c r="G217">
        <v>4025</v>
      </c>
      <c r="H217">
        <v>11331</v>
      </c>
      <c r="I217">
        <v>13562</v>
      </c>
      <c r="J217">
        <v>40603</v>
      </c>
      <c r="K217">
        <v>19898</v>
      </c>
      <c r="L217">
        <v>11815</v>
      </c>
      <c r="M217">
        <v>1387</v>
      </c>
      <c r="N217">
        <v>2701</v>
      </c>
      <c r="O217">
        <v>4802</v>
      </c>
      <c r="AA217" s="1">
        <f t="shared" si="38"/>
        <v>1</v>
      </c>
      <c r="AB217" s="1">
        <f t="shared" si="39"/>
        <v>0.49006231066669953</v>
      </c>
      <c r="AC217" s="1">
        <f t="shared" si="40"/>
        <v>0.29098835061448663</v>
      </c>
      <c r="AD217" s="1">
        <f t="shared" si="41"/>
        <v>3.4160037435657466E-2</v>
      </c>
      <c r="AE217" s="1">
        <f t="shared" si="42"/>
        <v>6.6522178164175064E-2</v>
      </c>
      <c r="AF217" s="1">
        <f t="shared" si="43"/>
        <v>0.11826712311898135</v>
      </c>
      <c r="AY217" s="2" t="s">
        <v>139</v>
      </c>
      <c r="AZ217" s="3" t="s">
        <v>869</v>
      </c>
      <c r="BA217" s="1">
        <f t="shared" si="44"/>
        <v>1</v>
      </c>
      <c r="BB217" s="1">
        <f t="shared" si="45"/>
        <v>0.53714976277862325</v>
      </c>
      <c r="BC217" s="1">
        <f t="shared" si="46"/>
        <v>0.24603885059529138</v>
      </c>
      <c r="BD217" s="1">
        <f t="shared" si="47"/>
        <v>7.7745949333094616E-2</v>
      </c>
      <c r="BE217" s="1">
        <f t="shared" si="48"/>
        <v>5.3397189150478919E-2</v>
      </c>
      <c r="BF217" s="1">
        <f t="shared" si="49"/>
        <v>8.5668248142511866E-2</v>
      </c>
    </row>
    <row r="218" spans="1:58" x14ac:dyDescent="0.25">
      <c r="A218">
        <v>2011</v>
      </c>
      <c r="B218" t="s">
        <v>441</v>
      </c>
      <c r="C218" t="s">
        <v>442</v>
      </c>
      <c r="D218">
        <v>82434</v>
      </c>
      <c r="E218">
        <v>36403</v>
      </c>
      <c r="F218">
        <v>26867</v>
      </c>
      <c r="G218">
        <v>2847</v>
      </c>
      <c r="H218">
        <v>9094</v>
      </c>
      <c r="I218">
        <v>7223</v>
      </c>
      <c r="J218">
        <v>21206</v>
      </c>
      <c r="K218">
        <v>8501</v>
      </c>
      <c r="L218">
        <v>8575</v>
      </c>
      <c r="M218">
        <v>818</v>
      </c>
      <c r="N218">
        <v>1506</v>
      </c>
      <c r="O218">
        <v>1806</v>
      </c>
      <c r="AA218" s="1">
        <f t="shared" si="38"/>
        <v>1</v>
      </c>
      <c r="AB218" s="1">
        <f t="shared" si="39"/>
        <v>0.40087711025181555</v>
      </c>
      <c r="AC218" s="1">
        <f t="shared" si="40"/>
        <v>0.40436668867301706</v>
      </c>
      <c r="AD218" s="1">
        <f t="shared" si="41"/>
        <v>3.85739884938225E-2</v>
      </c>
      <c r="AE218" s="1">
        <f t="shared" si="42"/>
        <v>7.1017636517966609E-2</v>
      </c>
      <c r="AF218" s="1">
        <f t="shared" si="43"/>
        <v>8.5164576063378294E-2</v>
      </c>
      <c r="AY218" s="2" t="s">
        <v>261</v>
      </c>
      <c r="AZ218" s="4" t="s">
        <v>872</v>
      </c>
      <c r="BA218" s="1">
        <f t="shared" si="44"/>
        <v>1</v>
      </c>
      <c r="BB218" s="1">
        <f t="shared" si="45"/>
        <v>0.4998587171517378</v>
      </c>
      <c r="BC218" s="1">
        <f t="shared" si="46"/>
        <v>0.24846943581049261</v>
      </c>
      <c r="BD218" s="1">
        <f t="shared" si="47"/>
        <v>0.12291607798813224</v>
      </c>
      <c r="BE218" s="1">
        <f t="shared" si="48"/>
        <v>5.9998116228689835E-2</v>
      </c>
      <c r="BF218" s="1">
        <f t="shared" si="49"/>
        <v>6.8757652820947535E-2</v>
      </c>
    </row>
    <row r="219" spans="1:58" x14ac:dyDescent="0.25">
      <c r="A219">
        <v>2011</v>
      </c>
      <c r="B219" t="s">
        <v>443</v>
      </c>
      <c r="C219" t="s">
        <v>444</v>
      </c>
      <c r="D219">
        <v>105369</v>
      </c>
      <c r="E219">
        <v>44810</v>
      </c>
      <c r="F219">
        <v>36533</v>
      </c>
      <c r="G219">
        <v>2939</v>
      </c>
      <c r="H219">
        <v>9609</v>
      </c>
      <c r="I219">
        <v>11478</v>
      </c>
      <c r="J219">
        <v>33949</v>
      </c>
      <c r="K219">
        <v>12677</v>
      </c>
      <c r="L219">
        <v>14169</v>
      </c>
      <c r="M219">
        <v>1022</v>
      </c>
      <c r="N219">
        <v>1989</v>
      </c>
      <c r="O219">
        <v>4092</v>
      </c>
      <c r="AA219" s="1">
        <f t="shared" si="38"/>
        <v>1</v>
      </c>
      <c r="AB219" s="1">
        <f t="shared" si="39"/>
        <v>0.37341306076762204</v>
      </c>
      <c r="AC219" s="1">
        <f t="shared" si="40"/>
        <v>0.4173613361218298</v>
      </c>
      <c r="AD219" s="1">
        <f t="shared" si="41"/>
        <v>3.0103979498659755E-2</v>
      </c>
      <c r="AE219" s="1">
        <f t="shared" si="42"/>
        <v>5.8587881822734104E-2</v>
      </c>
      <c r="AF219" s="1">
        <f t="shared" si="43"/>
        <v>0.12053374178915433</v>
      </c>
      <c r="AY219" s="2" t="s">
        <v>561</v>
      </c>
      <c r="AZ219" s="3" t="s">
        <v>870</v>
      </c>
      <c r="BA219" s="1">
        <f t="shared" si="44"/>
        <v>1</v>
      </c>
      <c r="BB219" s="1">
        <f t="shared" si="45"/>
        <v>0.47573656845753898</v>
      </c>
      <c r="BC219" s="1">
        <f t="shared" si="46"/>
        <v>0.2692498143104729</v>
      </c>
      <c r="BD219" s="1">
        <f t="shared" si="47"/>
        <v>9.5073037880663527E-2</v>
      </c>
      <c r="BE219" s="1">
        <f t="shared" si="48"/>
        <v>8.4303045308244617E-2</v>
      </c>
      <c r="BF219" s="1">
        <f t="shared" si="49"/>
        <v>7.5637534043079976E-2</v>
      </c>
    </row>
    <row r="220" spans="1:58" x14ac:dyDescent="0.25">
      <c r="A220">
        <v>2011</v>
      </c>
      <c r="B220" t="s">
        <v>445</v>
      </c>
      <c r="C220" t="s">
        <v>446</v>
      </c>
      <c r="D220">
        <v>125362</v>
      </c>
      <c r="E220">
        <v>49226</v>
      </c>
      <c r="F220">
        <v>46187</v>
      </c>
      <c r="G220">
        <v>4305</v>
      </c>
      <c r="H220">
        <v>11183</v>
      </c>
      <c r="I220">
        <v>14461</v>
      </c>
      <c r="J220">
        <v>35346</v>
      </c>
      <c r="K220">
        <v>11136</v>
      </c>
      <c r="L220">
        <v>15688</v>
      </c>
      <c r="M220">
        <v>1405</v>
      </c>
      <c r="N220">
        <v>2447</v>
      </c>
      <c r="O220">
        <v>4670</v>
      </c>
      <c r="AA220" s="1">
        <f t="shared" si="38"/>
        <v>1</v>
      </c>
      <c r="AB220" s="1">
        <f t="shared" si="39"/>
        <v>0.31505686640638264</v>
      </c>
      <c r="AC220" s="1">
        <f t="shared" si="40"/>
        <v>0.44384088722910653</v>
      </c>
      <c r="AD220" s="1">
        <f t="shared" si="41"/>
        <v>3.9749900978894359E-2</v>
      </c>
      <c r="AE220" s="1">
        <f t="shared" si="42"/>
        <v>6.9229898715554808E-2</v>
      </c>
      <c r="AF220" s="1">
        <f t="shared" si="43"/>
        <v>0.13212244667006168</v>
      </c>
      <c r="AY220" s="2" t="s">
        <v>231</v>
      </c>
      <c r="AZ220" s="3" t="s">
        <v>873</v>
      </c>
      <c r="BA220" s="1">
        <f t="shared" si="44"/>
        <v>1</v>
      </c>
      <c r="BB220" s="1">
        <f t="shared" si="45"/>
        <v>0.47732072815045762</v>
      </c>
      <c r="BC220" s="1">
        <f t="shared" si="46"/>
        <v>0.26068590968520566</v>
      </c>
      <c r="BD220" s="1">
        <f t="shared" si="47"/>
        <v>0.11696671024841597</v>
      </c>
      <c r="BE220" s="1">
        <f t="shared" si="48"/>
        <v>8.0659760635623051E-2</v>
      </c>
      <c r="BF220" s="1">
        <f t="shared" si="49"/>
        <v>6.4366891280297697E-2</v>
      </c>
    </row>
    <row r="221" spans="1:58" x14ac:dyDescent="0.25">
      <c r="A221">
        <v>2011</v>
      </c>
      <c r="B221" t="s">
        <v>447</v>
      </c>
      <c r="C221" t="s">
        <v>448</v>
      </c>
      <c r="D221">
        <v>99916</v>
      </c>
      <c r="E221">
        <v>40751</v>
      </c>
      <c r="F221">
        <v>33161</v>
      </c>
      <c r="G221">
        <v>3764</v>
      </c>
      <c r="H221">
        <v>14156</v>
      </c>
      <c r="I221">
        <v>8084</v>
      </c>
      <c r="J221">
        <v>24668</v>
      </c>
      <c r="K221">
        <v>9816</v>
      </c>
      <c r="L221">
        <v>10008</v>
      </c>
      <c r="M221">
        <v>1010</v>
      </c>
      <c r="N221">
        <v>1953</v>
      </c>
      <c r="O221">
        <v>1881</v>
      </c>
      <c r="AA221" s="1">
        <f t="shared" si="38"/>
        <v>1</v>
      </c>
      <c r="AB221" s="1">
        <f t="shared" si="39"/>
        <v>0.39792443651694503</v>
      </c>
      <c r="AC221" s="1">
        <f t="shared" si="40"/>
        <v>0.40570779957840114</v>
      </c>
      <c r="AD221" s="1">
        <f t="shared" si="41"/>
        <v>4.0943732771201558E-2</v>
      </c>
      <c r="AE221" s="1">
        <f t="shared" si="42"/>
        <v>7.9171396140749153E-2</v>
      </c>
      <c r="AF221" s="1">
        <f t="shared" si="43"/>
        <v>7.62526349927031E-2</v>
      </c>
      <c r="AY221" s="2" t="s">
        <v>511</v>
      </c>
      <c r="AZ221" s="3" t="s">
        <v>871</v>
      </c>
      <c r="BA221" s="1">
        <f t="shared" si="44"/>
        <v>1</v>
      </c>
      <c r="BB221" s="1">
        <f t="shared" si="45"/>
        <v>0.50107390024659937</v>
      </c>
      <c r="BC221" s="1">
        <f t="shared" si="46"/>
        <v>0.22862143027603213</v>
      </c>
      <c r="BD221" s="1">
        <f t="shared" si="47"/>
        <v>0.11971999045422003</v>
      </c>
      <c r="BE221" s="1">
        <f t="shared" si="48"/>
        <v>7.1911542438946777E-2</v>
      </c>
      <c r="BF221" s="1">
        <f t="shared" si="49"/>
        <v>7.8673136584201733E-2</v>
      </c>
    </row>
    <row r="222" spans="1:58" x14ac:dyDescent="0.25">
      <c r="A222">
        <v>2011</v>
      </c>
      <c r="B222" t="s">
        <v>449</v>
      </c>
      <c r="C222" t="s">
        <v>450</v>
      </c>
      <c r="D222">
        <v>98207</v>
      </c>
      <c r="E222">
        <v>48747</v>
      </c>
      <c r="F222">
        <v>27550</v>
      </c>
      <c r="G222">
        <v>2762</v>
      </c>
      <c r="H222">
        <v>8882</v>
      </c>
      <c r="I222">
        <v>10266</v>
      </c>
      <c r="J222">
        <v>22795</v>
      </c>
      <c r="K222">
        <v>10127</v>
      </c>
      <c r="L222">
        <v>7964</v>
      </c>
      <c r="M222">
        <v>717</v>
      </c>
      <c r="N222">
        <v>1443</v>
      </c>
      <c r="O222">
        <v>2544</v>
      </c>
      <c r="AA222" s="1">
        <f t="shared" si="38"/>
        <v>1</v>
      </c>
      <c r="AB222" s="1">
        <f t="shared" si="39"/>
        <v>0.44426409300285152</v>
      </c>
      <c r="AC222" s="1">
        <f t="shared" si="40"/>
        <v>0.34937486290853259</v>
      </c>
      <c r="AD222" s="1">
        <f t="shared" si="41"/>
        <v>3.1454266286466331E-2</v>
      </c>
      <c r="AE222" s="1">
        <f t="shared" si="42"/>
        <v>6.330335599912261E-2</v>
      </c>
      <c r="AF222" s="1">
        <f t="shared" si="43"/>
        <v>0.11160342180302699</v>
      </c>
      <c r="AY222" s="2" t="s">
        <v>159</v>
      </c>
      <c r="AZ222" s="3" t="s">
        <v>874</v>
      </c>
      <c r="BA222" s="1">
        <f t="shared" si="44"/>
        <v>1</v>
      </c>
      <c r="BB222" s="1">
        <f t="shared" si="45"/>
        <v>0.45044160942100098</v>
      </c>
      <c r="BC222" s="1">
        <f t="shared" si="46"/>
        <v>0.22571148184494602</v>
      </c>
      <c r="BD222" s="1">
        <f t="shared" si="47"/>
        <v>0.14164213280994439</v>
      </c>
      <c r="BE222" s="1">
        <f t="shared" si="48"/>
        <v>0.12332351979064442</v>
      </c>
      <c r="BF222" s="1">
        <f t="shared" si="49"/>
        <v>5.8881256133464184E-2</v>
      </c>
    </row>
    <row r="223" spans="1:58" x14ac:dyDescent="0.25">
      <c r="A223">
        <v>2011</v>
      </c>
      <c r="B223" t="s">
        <v>451</v>
      </c>
      <c r="C223" t="s">
        <v>452</v>
      </c>
      <c r="D223">
        <v>121461</v>
      </c>
      <c r="E223">
        <v>55919</v>
      </c>
      <c r="F223">
        <v>34461</v>
      </c>
      <c r="G223">
        <v>3173</v>
      </c>
      <c r="H223">
        <v>9270</v>
      </c>
      <c r="I223">
        <v>18638</v>
      </c>
      <c r="J223">
        <v>37429</v>
      </c>
      <c r="K223">
        <v>15667</v>
      </c>
      <c r="L223">
        <v>11633</v>
      </c>
      <c r="M223">
        <v>986</v>
      </c>
      <c r="N223">
        <v>2160</v>
      </c>
      <c r="O223">
        <v>6983</v>
      </c>
      <c r="AA223" s="1">
        <f t="shared" si="38"/>
        <v>1</v>
      </c>
      <c r="AB223" s="1">
        <f t="shared" si="39"/>
        <v>0.41857917657431404</v>
      </c>
      <c r="AC223" s="1">
        <f t="shared" si="40"/>
        <v>0.31080178471238878</v>
      </c>
      <c r="AD223" s="1">
        <f t="shared" si="41"/>
        <v>2.6343209810574687E-2</v>
      </c>
      <c r="AE223" s="1">
        <f t="shared" si="42"/>
        <v>5.7709262871035831E-2</v>
      </c>
      <c r="AF223" s="1">
        <f t="shared" si="43"/>
        <v>0.18656656603168667</v>
      </c>
      <c r="AY223" s="2" t="s">
        <v>129</v>
      </c>
      <c r="AZ223" s="3" t="s">
        <v>874</v>
      </c>
      <c r="BA223" s="1">
        <f t="shared" si="44"/>
        <v>1</v>
      </c>
      <c r="BB223" s="1">
        <f t="shared" si="45"/>
        <v>0.38634471273938387</v>
      </c>
      <c r="BC223" s="1">
        <f t="shared" si="46"/>
        <v>0.26200388565084654</v>
      </c>
      <c r="BD223" s="1">
        <f t="shared" si="47"/>
        <v>0.1398834304746045</v>
      </c>
      <c r="BE223" s="1">
        <f t="shared" si="48"/>
        <v>0.12961421038023868</v>
      </c>
      <c r="BF223" s="1">
        <f t="shared" si="49"/>
        <v>8.2153760754926447E-2</v>
      </c>
    </row>
    <row r="224" spans="1:58" x14ac:dyDescent="0.25">
      <c r="A224">
        <v>2011</v>
      </c>
      <c r="B224" t="s">
        <v>453</v>
      </c>
      <c r="C224" t="s">
        <v>454</v>
      </c>
      <c r="D224">
        <v>62184</v>
      </c>
      <c r="E224">
        <v>28373</v>
      </c>
      <c r="F224">
        <v>16484</v>
      </c>
      <c r="G224">
        <v>5168</v>
      </c>
      <c r="H224">
        <v>6931</v>
      </c>
      <c r="I224">
        <v>5228</v>
      </c>
      <c r="J224">
        <v>13853</v>
      </c>
      <c r="K224">
        <v>6084</v>
      </c>
      <c r="L224">
        <v>4212</v>
      </c>
      <c r="M224">
        <v>1260</v>
      </c>
      <c r="N224">
        <v>1160</v>
      </c>
      <c r="O224">
        <v>1137</v>
      </c>
      <c r="AA224" s="1">
        <f t="shared" si="38"/>
        <v>1</v>
      </c>
      <c r="AB224" s="1">
        <f t="shared" si="39"/>
        <v>0.43918284848047356</v>
      </c>
      <c r="AC224" s="1">
        <f t="shared" si="40"/>
        <v>0.30404966433263553</v>
      </c>
      <c r="AD224" s="1">
        <f t="shared" si="41"/>
        <v>9.0955027791814053E-2</v>
      </c>
      <c r="AE224" s="1">
        <f t="shared" si="42"/>
        <v>8.3736374792463722E-2</v>
      </c>
      <c r="AF224" s="1">
        <f t="shared" si="43"/>
        <v>8.2076084602613147E-2</v>
      </c>
      <c r="AY224" s="2" t="s">
        <v>67</v>
      </c>
      <c r="AZ224" s="3" t="s">
        <v>870</v>
      </c>
      <c r="BA224" s="1">
        <f t="shared" si="44"/>
        <v>1</v>
      </c>
      <c r="BB224" s="1">
        <f t="shared" si="45"/>
        <v>0.6254149377593361</v>
      </c>
      <c r="BC224" s="1">
        <f t="shared" si="46"/>
        <v>0.18250345781466112</v>
      </c>
      <c r="BD224" s="1">
        <f t="shared" si="47"/>
        <v>5.8125864453665285E-2</v>
      </c>
      <c r="BE224" s="1">
        <f t="shared" si="48"/>
        <v>5.8437067773167359E-2</v>
      </c>
      <c r="BF224" s="1">
        <f t="shared" si="49"/>
        <v>7.551867219917012E-2</v>
      </c>
    </row>
    <row r="225" spans="1:58" x14ac:dyDescent="0.25">
      <c r="A225">
        <v>2011</v>
      </c>
      <c r="B225" t="s">
        <v>455</v>
      </c>
      <c r="C225" t="s">
        <v>456</v>
      </c>
      <c r="D225">
        <v>140638</v>
      </c>
      <c r="E225">
        <v>76162</v>
      </c>
      <c r="F225">
        <v>13767</v>
      </c>
      <c r="G225">
        <v>19712</v>
      </c>
      <c r="H225">
        <v>17665</v>
      </c>
      <c r="I225">
        <v>13332</v>
      </c>
      <c r="J225">
        <v>36686</v>
      </c>
      <c r="K225">
        <v>20507</v>
      </c>
      <c r="L225">
        <v>4284</v>
      </c>
      <c r="M225">
        <v>5635</v>
      </c>
      <c r="N225">
        <v>3195</v>
      </c>
      <c r="O225">
        <v>3065</v>
      </c>
      <c r="AA225" s="1">
        <f t="shared" si="38"/>
        <v>1</v>
      </c>
      <c r="AB225" s="1">
        <f t="shared" si="39"/>
        <v>0.55898707953987903</v>
      </c>
      <c r="AC225" s="1">
        <f t="shared" si="40"/>
        <v>0.11677479147358666</v>
      </c>
      <c r="AD225" s="1">
        <f t="shared" si="41"/>
        <v>0.15360082865398245</v>
      </c>
      <c r="AE225" s="1">
        <f t="shared" si="42"/>
        <v>8.7090443220847191E-2</v>
      </c>
      <c r="AF225" s="1">
        <f t="shared" si="43"/>
        <v>8.3546857111704731E-2</v>
      </c>
      <c r="AY225" s="2" t="s">
        <v>273</v>
      </c>
      <c r="AZ225" s="3" t="s">
        <v>870</v>
      </c>
      <c r="BA225" s="1">
        <f t="shared" si="44"/>
        <v>1</v>
      </c>
      <c r="BB225" s="1">
        <f t="shared" si="45"/>
        <v>0.65235631821336193</v>
      </c>
      <c r="BC225" s="1">
        <f t="shared" si="46"/>
        <v>0.15708788089079553</v>
      </c>
      <c r="BD225" s="1">
        <f t="shared" si="47"/>
        <v>5.9901583496309384E-2</v>
      </c>
      <c r="BE225" s="1">
        <f t="shared" si="48"/>
        <v>4.8861270582297646E-2</v>
      </c>
      <c r="BF225" s="1">
        <f t="shared" si="49"/>
        <v>8.1792946817235507E-2</v>
      </c>
    </row>
    <row r="226" spans="1:58" x14ac:dyDescent="0.25">
      <c r="A226">
        <v>2011</v>
      </c>
      <c r="B226" t="s">
        <v>457</v>
      </c>
      <c r="C226" t="s">
        <v>458</v>
      </c>
      <c r="D226">
        <v>59735</v>
      </c>
      <c r="E226">
        <v>32653</v>
      </c>
      <c r="F226">
        <v>11127</v>
      </c>
      <c r="G226">
        <v>2927</v>
      </c>
      <c r="H226">
        <v>7457</v>
      </c>
      <c r="I226">
        <v>5571</v>
      </c>
      <c r="J226">
        <v>9917</v>
      </c>
      <c r="K226">
        <v>5876</v>
      </c>
      <c r="L226">
        <v>1952</v>
      </c>
      <c r="M226">
        <v>444</v>
      </c>
      <c r="N226">
        <v>750</v>
      </c>
      <c r="O226">
        <v>895</v>
      </c>
      <c r="AA226" s="1">
        <f t="shared" si="38"/>
        <v>1</v>
      </c>
      <c r="AB226" s="1">
        <f t="shared" si="39"/>
        <v>0.59251789855803161</v>
      </c>
      <c r="AC226" s="1">
        <f t="shared" si="40"/>
        <v>0.19683371987496218</v>
      </c>
      <c r="AD226" s="1">
        <f t="shared" si="41"/>
        <v>4.477160431582132E-2</v>
      </c>
      <c r="AE226" s="1">
        <f t="shared" si="42"/>
        <v>7.5627709992941411E-2</v>
      </c>
      <c r="AF226" s="1">
        <f t="shared" si="43"/>
        <v>9.0249067258243415E-2</v>
      </c>
      <c r="AY226" s="2" t="s">
        <v>131</v>
      </c>
      <c r="AZ226" s="4" t="s">
        <v>872</v>
      </c>
      <c r="BA226" s="1">
        <f t="shared" si="44"/>
        <v>1</v>
      </c>
      <c r="BB226" s="1">
        <f t="shared" si="45"/>
        <v>0.60908056152776024</v>
      </c>
      <c r="BC226" s="1">
        <f t="shared" si="46"/>
        <v>0.12760844821044645</v>
      </c>
      <c r="BD226" s="1">
        <f t="shared" si="47"/>
        <v>0.10168205387631213</v>
      </c>
      <c r="BE226" s="1">
        <f t="shared" si="48"/>
        <v>8.3090932085493868E-2</v>
      </c>
      <c r="BF226" s="1">
        <f t="shared" si="49"/>
        <v>7.8538004299987349E-2</v>
      </c>
    </row>
    <row r="227" spans="1:58" x14ac:dyDescent="0.25">
      <c r="A227">
        <v>2011</v>
      </c>
      <c r="B227" t="s">
        <v>459</v>
      </c>
      <c r="C227" t="s">
        <v>460</v>
      </c>
      <c r="D227">
        <v>127127</v>
      </c>
      <c r="E227">
        <v>59049</v>
      </c>
      <c r="F227">
        <v>23553</v>
      </c>
      <c r="G227">
        <v>21555</v>
      </c>
      <c r="H227">
        <v>9994</v>
      </c>
      <c r="I227">
        <v>12976</v>
      </c>
      <c r="J227">
        <v>27210</v>
      </c>
      <c r="K227">
        <v>11289</v>
      </c>
      <c r="L227">
        <v>5828</v>
      </c>
      <c r="M227">
        <v>5621</v>
      </c>
      <c r="N227">
        <v>1572</v>
      </c>
      <c r="O227">
        <v>2900</v>
      </c>
      <c r="AA227" s="1">
        <f t="shared" si="38"/>
        <v>1</v>
      </c>
      <c r="AB227" s="1">
        <f t="shared" si="39"/>
        <v>0.41488423373759648</v>
      </c>
      <c r="AC227" s="1">
        <f t="shared" si="40"/>
        <v>0.21418596104373391</v>
      </c>
      <c r="AD227" s="1">
        <f t="shared" si="41"/>
        <v>0.2065784638000735</v>
      </c>
      <c r="AE227" s="1">
        <f t="shared" si="42"/>
        <v>5.7772877618522601E-2</v>
      </c>
      <c r="AF227" s="1">
        <f t="shared" si="43"/>
        <v>0.10657846380007351</v>
      </c>
      <c r="AY227" s="2" t="s">
        <v>653</v>
      </c>
      <c r="AZ227" s="3" t="s">
        <v>873</v>
      </c>
      <c r="BA227" s="1">
        <f t="shared" si="44"/>
        <v>1</v>
      </c>
      <c r="BB227" s="1">
        <f t="shared" si="45"/>
        <v>0.4470706844404615</v>
      </c>
      <c r="BC227" s="1">
        <f t="shared" si="46"/>
        <v>0.28553825473283295</v>
      </c>
      <c r="BD227" s="1">
        <f t="shared" si="47"/>
        <v>0.1001456256301109</v>
      </c>
      <c r="BE227" s="1">
        <f t="shared" si="48"/>
        <v>7.7293603674246661E-2</v>
      </c>
      <c r="BF227" s="1">
        <f t="shared" si="49"/>
        <v>8.9951831522347939E-2</v>
      </c>
    </row>
    <row r="228" spans="1:58" x14ac:dyDescent="0.25">
      <c r="A228">
        <v>2011</v>
      </c>
      <c r="B228" t="s">
        <v>461</v>
      </c>
      <c r="C228" t="s">
        <v>462</v>
      </c>
      <c r="D228">
        <v>128238</v>
      </c>
      <c r="E228">
        <v>76435</v>
      </c>
      <c r="F228">
        <v>14970</v>
      </c>
      <c r="G228">
        <v>14403</v>
      </c>
      <c r="H228">
        <v>12598</v>
      </c>
      <c r="I228">
        <v>9832</v>
      </c>
      <c r="J228">
        <v>32483</v>
      </c>
      <c r="K228">
        <v>20262</v>
      </c>
      <c r="L228">
        <v>3915</v>
      </c>
      <c r="M228">
        <v>3647</v>
      </c>
      <c r="N228">
        <v>2220</v>
      </c>
      <c r="O228">
        <v>2439</v>
      </c>
      <c r="AA228" s="1">
        <f t="shared" si="38"/>
        <v>1</v>
      </c>
      <c r="AB228" s="1">
        <f t="shared" si="39"/>
        <v>0.62377243481205558</v>
      </c>
      <c r="AC228" s="1">
        <f t="shared" si="40"/>
        <v>0.12052458208909275</v>
      </c>
      <c r="AD228" s="1">
        <f t="shared" si="41"/>
        <v>0.11227411261275129</v>
      </c>
      <c r="AE228" s="1">
        <f t="shared" si="42"/>
        <v>6.8343441184619644E-2</v>
      </c>
      <c r="AF228" s="1">
        <f t="shared" si="43"/>
        <v>7.508542930148078E-2</v>
      </c>
      <c r="AY228" s="2" t="s">
        <v>105</v>
      </c>
      <c r="AZ228" s="3" t="s">
        <v>870</v>
      </c>
      <c r="BA228" s="1">
        <f t="shared" si="44"/>
        <v>1</v>
      </c>
      <c r="BB228" s="1">
        <f t="shared" si="45"/>
        <v>0.53582035820358198</v>
      </c>
      <c r="BC228" s="1">
        <f t="shared" si="46"/>
        <v>0.25155251552515523</v>
      </c>
      <c r="BD228" s="1">
        <f t="shared" si="47"/>
        <v>7.7805778057780578E-2</v>
      </c>
      <c r="BE228" s="1">
        <f t="shared" si="48"/>
        <v>5.3820538205382053E-2</v>
      </c>
      <c r="BF228" s="1">
        <f t="shared" si="49"/>
        <v>8.1000810008100083E-2</v>
      </c>
    </row>
    <row r="229" spans="1:58" x14ac:dyDescent="0.25">
      <c r="A229">
        <v>2011</v>
      </c>
      <c r="B229" t="s">
        <v>463</v>
      </c>
      <c r="C229" t="s">
        <v>464</v>
      </c>
      <c r="D229">
        <v>97004</v>
      </c>
      <c r="E229">
        <v>62797</v>
      </c>
      <c r="F229">
        <v>10656</v>
      </c>
      <c r="G229">
        <v>7065</v>
      </c>
      <c r="H229">
        <v>7182</v>
      </c>
      <c r="I229">
        <v>9304</v>
      </c>
      <c r="J229">
        <v>24083</v>
      </c>
      <c r="K229">
        <v>15090</v>
      </c>
      <c r="L229">
        <v>3385</v>
      </c>
      <c r="M229">
        <v>1846</v>
      </c>
      <c r="N229">
        <v>1321</v>
      </c>
      <c r="O229">
        <v>2441</v>
      </c>
      <c r="AA229" s="1">
        <f t="shared" si="38"/>
        <v>1</v>
      </c>
      <c r="AB229" s="1">
        <f t="shared" si="39"/>
        <v>0.62658306689365939</v>
      </c>
      <c r="AC229" s="1">
        <f t="shared" si="40"/>
        <v>0.14055557862392559</v>
      </c>
      <c r="AD229" s="1">
        <f t="shared" si="41"/>
        <v>7.6651579952663709E-2</v>
      </c>
      <c r="AE229" s="1">
        <f t="shared" si="42"/>
        <v>5.4851970269484698E-2</v>
      </c>
      <c r="AF229" s="1">
        <f t="shared" si="43"/>
        <v>0.10135780426026658</v>
      </c>
      <c r="AY229" s="2" t="s">
        <v>133</v>
      </c>
      <c r="AZ229" s="3" t="s">
        <v>874</v>
      </c>
      <c r="BA229" s="1">
        <f t="shared" si="44"/>
        <v>1</v>
      </c>
      <c r="BB229" s="1">
        <f t="shared" si="45"/>
        <v>0.29850347407803313</v>
      </c>
      <c r="BC229" s="1">
        <f t="shared" si="46"/>
        <v>0.41074291822554782</v>
      </c>
      <c r="BD229" s="1">
        <f t="shared" si="47"/>
        <v>0.14577765900587922</v>
      </c>
      <c r="BE229" s="1">
        <f t="shared" si="48"/>
        <v>7.4425440940673437E-2</v>
      </c>
      <c r="BF229" s="1">
        <f t="shared" si="49"/>
        <v>7.0550507749866376E-2</v>
      </c>
    </row>
    <row r="230" spans="1:58" x14ac:dyDescent="0.25">
      <c r="A230">
        <v>2011</v>
      </c>
      <c r="B230" t="s">
        <v>465</v>
      </c>
      <c r="C230" t="s">
        <v>466</v>
      </c>
      <c r="D230">
        <v>80199</v>
      </c>
      <c r="E230">
        <v>45658</v>
      </c>
      <c r="F230">
        <v>12378</v>
      </c>
      <c r="G230">
        <v>8683</v>
      </c>
      <c r="H230">
        <v>7080</v>
      </c>
      <c r="I230">
        <v>6400</v>
      </c>
      <c r="J230">
        <v>24686</v>
      </c>
      <c r="K230">
        <v>13734</v>
      </c>
      <c r="L230">
        <v>4678</v>
      </c>
      <c r="M230">
        <v>3068</v>
      </c>
      <c r="N230">
        <v>1503</v>
      </c>
      <c r="O230">
        <v>1703</v>
      </c>
      <c r="AA230" s="1">
        <f t="shared" si="38"/>
        <v>1</v>
      </c>
      <c r="AB230" s="1">
        <f t="shared" si="39"/>
        <v>0.55634772745685812</v>
      </c>
      <c r="AC230" s="1">
        <f t="shared" si="40"/>
        <v>0.18950012152637122</v>
      </c>
      <c r="AD230" s="1">
        <f t="shared" si="41"/>
        <v>0.12428096897026655</v>
      </c>
      <c r="AE230" s="1">
        <f t="shared" si="42"/>
        <v>6.08847119825002E-2</v>
      </c>
      <c r="AF230" s="1">
        <f t="shared" si="43"/>
        <v>6.8986470064003894E-2</v>
      </c>
      <c r="AY230" s="2" t="s">
        <v>529</v>
      </c>
      <c r="AZ230" s="3" t="s">
        <v>873</v>
      </c>
      <c r="BA230" s="1">
        <f t="shared" si="44"/>
        <v>1</v>
      </c>
      <c r="BB230" s="1">
        <f t="shared" si="45"/>
        <v>0.27190708285803172</v>
      </c>
      <c r="BC230" s="1">
        <f t="shared" si="46"/>
        <v>0.32946178575132218</v>
      </c>
      <c r="BD230" s="1">
        <f t="shared" si="47"/>
        <v>0.21414497562999066</v>
      </c>
      <c r="BE230" s="1">
        <f t="shared" si="48"/>
        <v>8.1302499222233746E-2</v>
      </c>
      <c r="BF230" s="1">
        <f t="shared" si="49"/>
        <v>0.10318365653842165</v>
      </c>
    </row>
    <row r="231" spans="1:58" x14ac:dyDescent="0.25">
      <c r="A231">
        <v>2011</v>
      </c>
      <c r="B231" t="s">
        <v>467</v>
      </c>
      <c r="C231" t="s">
        <v>468</v>
      </c>
      <c r="D231">
        <v>67557</v>
      </c>
      <c r="E231">
        <v>36602</v>
      </c>
      <c r="F231">
        <v>14286</v>
      </c>
      <c r="G231">
        <v>4951</v>
      </c>
      <c r="H231">
        <v>5017</v>
      </c>
      <c r="I231">
        <v>6701</v>
      </c>
      <c r="J231">
        <v>21077</v>
      </c>
      <c r="K231">
        <v>10698</v>
      </c>
      <c r="L231">
        <v>4959</v>
      </c>
      <c r="M231">
        <v>1809</v>
      </c>
      <c r="N231">
        <v>1352</v>
      </c>
      <c r="O231">
        <v>2259</v>
      </c>
      <c r="AA231" s="1">
        <f t="shared" si="38"/>
        <v>1</v>
      </c>
      <c r="AB231" s="1">
        <f t="shared" si="39"/>
        <v>0.50756749062959627</v>
      </c>
      <c r="AC231" s="1">
        <f t="shared" si="40"/>
        <v>0.23528016321108317</v>
      </c>
      <c r="AD231" s="1">
        <f t="shared" si="41"/>
        <v>8.5828153911847033E-2</v>
      </c>
      <c r="AE231" s="1">
        <f t="shared" si="42"/>
        <v>6.41457512928785E-2</v>
      </c>
      <c r="AF231" s="1">
        <f t="shared" si="43"/>
        <v>0.10717844095459506</v>
      </c>
      <c r="AY231" s="2" t="s">
        <v>141</v>
      </c>
      <c r="AZ231" s="3" t="s">
        <v>869</v>
      </c>
      <c r="BA231" s="1">
        <f t="shared" si="44"/>
        <v>1</v>
      </c>
      <c r="BB231" s="1">
        <f t="shared" si="45"/>
        <v>0.65179817498658077</v>
      </c>
      <c r="BC231" s="1">
        <f t="shared" si="46"/>
        <v>0.12798353909465021</v>
      </c>
      <c r="BD231" s="1">
        <f t="shared" si="47"/>
        <v>8.4111647879763815E-2</v>
      </c>
      <c r="BE231" s="1">
        <f t="shared" si="48"/>
        <v>5.3623188405797099E-2</v>
      </c>
      <c r="BF231" s="1">
        <f t="shared" si="49"/>
        <v>8.2483449633208084E-2</v>
      </c>
    </row>
    <row r="232" spans="1:58" x14ac:dyDescent="0.25">
      <c r="A232">
        <v>2011</v>
      </c>
      <c r="B232" t="s">
        <v>469</v>
      </c>
      <c r="C232" t="s">
        <v>470</v>
      </c>
      <c r="D232">
        <v>113043</v>
      </c>
      <c r="E232">
        <v>74014</v>
      </c>
      <c r="F232">
        <v>12562</v>
      </c>
      <c r="G232">
        <v>8323</v>
      </c>
      <c r="H232">
        <v>7851</v>
      </c>
      <c r="I232">
        <v>10293</v>
      </c>
      <c r="J232">
        <v>31359</v>
      </c>
      <c r="K232">
        <v>20172</v>
      </c>
      <c r="L232">
        <v>4119</v>
      </c>
      <c r="M232">
        <v>2720</v>
      </c>
      <c r="N232">
        <v>1711</v>
      </c>
      <c r="O232">
        <v>2637</v>
      </c>
      <c r="AA232" s="1">
        <f t="shared" si="38"/>
        <v>1</v>
      </c>
      <c r="AB232" s="1">
        <f t="shared" si="39"/>
        <v>0.64326030804553713</v>
      </c>
      <c r="AC232" s="1">
        <f t="shared" si="40"/>
        <v>0.13134985171721036</v>
      </c>
      <c r="AD232" s="1">
        <f t="shared" si="41"/>
        <v>8.6737459740425391E-2</v>
      </c>
      <c r="AE232" s="1">
        <f t="shared" si="42"/>
        <v>5.4561688829363179E-2</v>
      </c>
      <c r="AF232" s="1">
        <f t="shared" si="43"/>
        <v>8.4090691667463885E-2</v>
      </c>
      <c r="AY232" s="2" t="s">
        <v>531</v>
      </c>
      <c r="AZ232" s="4" t="s">
        <v>872</v>
      </c>
      <c r="BA232" s="1">
        <f t="shared" si="44"/>
        <v>1</v>
      </c>
      <c r="BB232" s="1">
        <f t="shared" si="45"/>
        <v>0.47502334267040147</v>
      </c>
      <c r="BC232" s="1">
        <f t="shared" si="46"/>
        <v>0.23972922502334268</v>
      </c>
      <c r="BD232" s="1">
        <f t="shared" si="47"/>
        <v>0.11379551820728291</v>
      </c>
      <c r="BE232" s="1">
        <f t="shared" si="48"/>
        <v>7.0961718020541548E-2</v>
      </c>
      <c r="BF232" s="1">
        <f t="shared" si="49"/>
        <v>0.10049019607843138</v>
      </c>
    </row>
    <row r="233" spans="1:58" x14ac:dyDescent="0.25">
      <c r="A233">
        <v>2011</v>
      </c>
      <c r="B233" t="s">
        <v>471</v>
      </c>
      <c r="C233" t="s">
        <v>472</v>
      </c>
      <c r="D233">
        <v>82149</v>
      </c>
      <c r="E233">
        <v>37146</v>
      </c>
      <c r="F233">
        <v>17270</v>
      </c>
      <c r="G233">
        <v>9976</v>
      </c>
      <c r="H233">
        <v>10864</v>
      </c>
      <c r="I233">
        <v>6893</v>
      </c>
      <c r="J233">
        <v>15397</v>
      </c>
      <c r="K233">
        <v>7276</v>
      </c>
      <c r="L233">
        <v>3634</v>
      </c>
      <c r="M233">
        <v>2064</v>
      </c>
      <c r="N233">
        <v>1236</v>
      </c>
      <c r="O233">
        <v>1187</v>
      </c>
      <c r="AA233" s="1">
        <f t="shared" si="38"/>
        <v>1</v>
      </c>
      <c r="AB233" s="1">
        <f t="shared" si="39"/>
        <v>0.47255958953042798</v>
      </c>
      <c r="AC233" s="1">
        <f t="shared" si="40"/>
        <v>0.23602000389686303</v>
      </c>
      <c r="AD233" s="1">
        <f t="shared" si="41"/>
        <v>0.13405208806910437</v>
      </c>
      <c r="AE233" s="1">
        <f t="shared" si="42"/>
        <v>8.0275378320452034E-2</v>
      </c>
      <c r="AF233" s="1">
        <f t="shared" si="43"/>
        <v>7.7092940183152561E-2</v>
      </c>
      <c r="AY233" t="s">
        <v>235</v>
      </c>
      <c r="AZ233" s="4" t="s">
        <v>873</v>
      </c>
      <c r="BA233" s="1">
        <f t="shared" si="44"/>
        <v>1</v>
      </c>
      <c r="BB233" s="1">
        <f t="shared" si="45"/>
        <v>0.44052505227290328</v>
      </c>
      <c r="BC233" s="1">
        <f t="shared" si="46"/>
        <v>0.26914737086656859</v>
      </c>
      <c r="BD233" s="1">
        <f t="shared" si="47"/>
        <v>0.11774955471230543</v>
      </c>
      <c r="BE233" s="1">
        <f t="shared" si="48"/>
        <v>8.8670332223340823E-2</v>
      </c>
      <c r="BF233" s="1">
        <f t="shared" si="49"/>
        <v>8.3907689924881901E-2</v>
      </c>
    </row>
    <row r="234" spans="1:58" x14ac:dyDescent="0.25">
      <c r="A234">
        <v>2011</v>
      </c>
      <c r="B234" t="s">
        <v>473</v>
      </c>
      <c r="C234" t="s">
        <v>474</v>
      </c>
      <c r="D234">
        <v>74499</v>
      </c>
      <c r="E234">
        <v>31807</v>
      </c>
      <c r="F234">
        <v>17242</v>
      </c>
      <c r="G234">
        <v>8545</v>
      </c>
      <c r="H234">
        <v>11072</v>
      </c>
      <c r="I234">
        <v>5833</v>
      </c>
      <c r="J234">
        <v>15790</v>
      </c>
      <c r="K234">
        <v>6999</v>
      </c>
      <c r="L234">
        <v>4109</v>
      </c>
      <c r="M234">
        <v>2063</v>
      </c>
      <c r="N234">
        <v>1491</v>
      </c>
      <c r="O234">
        <v>1128</v>
      </c>
      <c r="AA234" s="1">
        <f t="shared" si="38"/>
        <v>1</v>
      </c>
      <c r="AB234" s="1">
        <f t="shared" si="39"/>
        <v>0.44325522482583912</v>
      </c>
      <c r="AC234" s="1">
        <f t="shared" si="40"/>
        <v>0.26022799240025335</v>
      </c>
      <c r="AD234" s="1">
        <f t="shared" si="41"/>
        <v>0.13065231158961368</v>
      </c>
      <c r="AE234" s="1">
        <f t="shared" si="42"/>
        <v>9.4426852438252065E-2</v>
      </c>
      <c r="AF234" s="1">
        <f t="shared" si="43"/>
        <v>7.1437618746041792E-2</v>
      </c>
      <c r="AY234" s="2" t="s">
        <v>467</v>
      </c>
      <c r="AZ234" s="3" t="s">
        <v>871</v>
      </c>
      <c r="BA234" s="1">
        <f t="shared" si="44"/>
        <v>1</v>
      </c>
      <c r="BB234" s="1">
        <f t="shared" si="45"/>
        <v>0.50756749062959627</v>
      </c>
      <c r="BC234" s="1">
        <f t="shared" si="46"/>
        <v>0.23528016321108317</v>
      </c>
      <c r="BD234" s="1">
        <f t="shared" si="47"/>
        <v>8.5828153911847033E-2</v>
      </c>
      <c r="BE234" s="1">
        <f t="shared" si="48"/>
        <v>6.41457512928785E-2</v>
      </c>
      <c r="BF234" s="1">
        <f t="shared" si="49"/>
        <v>0.10717844095459506</v>
      </c>
    </row>
    <row r="235" spans="1:58" x14ac:dyDescent="0.25">
      <c r="A235">
        <v>2011</v>
      </c>
      <c r="B235" t="s">
        <v>475</v>
      </c>
      <c r="C235" t="s">
        <v>476</v>
      </c>
      <c r="D235">
        <v>81786</v>
      </c>
      <c r="E235">
        <v>38545</v>
      </c>
      <c r="F235">
        <v>17166</v>
      </c>
      <c r="G235">
        <v>8828</v>
      </c>
      <c r="H235">
        <v>10984</v>
      </c>
      <c r="I235">
        <v>6263</v>
      </c>
      <c r="J235">
        <v>15393</v>
      </c>
      <c r="K235">
        <v>7133</v>
      </c>
      <c r="L235">
        <v>4023</v>
      </c>
      <c r="M235">
        <v>1857</v>
      </c>
      <c r="N235">
        <v>1262</v>
      </c>
      <c r="O235">
        <v>1118</v>
      </c>
      <c r="AA235" s="1">
        <f t="shared" si="38"/>
        <v>1</v>
      </c>
      <c r="AB235" s="1">
        <f t="shared" si="39"/>
        <v>0.46339245111414279</v>
      </c>
      <c r="AC235" s="1">
        <f t="shared" si="40"/>
        <v>0.26135256285324499</v>
      </c>
      <c r="AD235" s="1">
        <f t="shared" si="41"/>
        <v>0.12063925160787371</v>
      </c>
      <c r="AE235" s="1">
        <f t="shared" si="42"/>
        <v>8.1985318001689081E-2</v>
      </c>
      <c r="AF235" s="1">
        <f t="shared" si="43"/>
        <v>7.2630416423049432E-2</v>
      </c>
      <c r="AY235" s="2" t="s">
        <v>275</v>
      </c>
      <c r="AZ235" s="3" t="s">
        <v>870</v>
      </c>
      <c r="BA235" s="1">
        <f t="shared" si="44"/>
        <v>1</v>
      </c>
      <c r="BB235" s="1">
        <f t="shared" si="45"/>
        <v>0.51206387779899321</v>
      </c>
      <c r="BC235" s="1">
        <f t="shared" si="46"/>
        <v>0.28021755482265809</v>
      </c>
      <c r="BD235" s="1">
        <f t="shared" si="47"/>
        <v>6.763872012960713E-2</v>
      </c>
      <c r="BE235" s="1">
        <f t="shared" si="48"/>
        <v>6.6307932650581491E-2</v>
      </c>
      <c r="BF235" s="1">
        <f t="shared" si="49"/>
        <v>7.3771914598160043E-2</v>
      </c>
    </row>
    <row r="236" spans="1:58" x14ac:dyDescent="0.25">
      <c r="A236">
        <v>2011</v>
      </c>
      <c r="B236" t="s">
        <v>477</v>
      </c>
      <c r="C236" t="s">
        <v>478</v>
      </c>
      <c r="D236">
        <v>91251</v>
      </c>
      <c r="E236">
        <v>33489</v>
      </c>
      <c r="F236">
        <v>23782</v>
      </c>
      <c r="G236">
        <v>13635</v>
      </c>
      <c r="H236">
        <v>12395</v>
      </c>
      <c r="I236">
        <v>7950</v>
      </c>
      <c r="J236">
        <v>17337</v>
      </c>
      <c r="K236">
        <v>6290</v>
      </c>
      <c r="L236">
        <v>5281</v>
      </c>
      <c r="M236">
        <v>2796</v>
      </c>
      <c r="N236">
        <v>1439</v>
      </c>
      <c r="O236">
        <v>1531</v>
      </c>
      <c r="AA236" s="1">
        <f t="shared" si="38"/>
        <v>1</v>
      </c>
      <c r="AB236" s="1">
        <f t="shared" si="39"/>
        <v>0.36280786756647632</v>
      </c>
      <c r="AC236" s="1">
        <f t="shared" si="40"/>
        <v>0.3046086404798985</v>
      </c>
      <c r="AD236" s="1">
        <f t="shared" si="41"/>
        <v>0.16127357674338122</v>
      </c>
      <c r="AE236" s="1">
        <f t="shared" si="42"/>
        <v>8.3001672723077805E-2</v>
      </c>
      <c r="AF236" s="1">
        <f t="shared" si="43"/>
        <v>8.8308242487166178E-2</v>
      </c>
      <c r="AY236" s="2" t="s">
        <v>481</v>
      </c>
      <c r="AZ236" s="3" t="s">
        <v>873</v>
      </c>
      <c r="BA236" s="1">
        <f t="shared" si="44"/>
        <v>1</v>
      </c>
      <c r="BB236" s="1">
        <f t="shared" si="45"/>
        <v>0.38015397775876819</v>
      </c>
      <c r="BC236" s="1">
        <f t="shared" si="46"/>
        <v>0.28674080410607355</v>
      </c>
      <c r="BD236" s="1">
        <f t="shared" si="47"/>
        <v>0.14080410607356716</v>
      </c>
      <c r="BE236" s="1">
        <f t="shared" si="48"/>
        <v>0.11000855431993156</v>
      </c>
      <c r="BF236" s="1">
        <f t="shared" si="49"/>
        <v>8.2292557741659542E-2</v>
      </c>
    </row>
    <row r="237" spans="1:58" x14ac:dyDescent="0.25">
      <c r="A237">
        <v>2011</v>
      </c>
      <c r="B237" t="s">
        <v>479</v>
      </c>
      <c r="C237" t="s">
        <v>480</v>
      </c>
      <c r="D237">
        <v>45189</v>
      </c>
      <c r="E237">
        <v>14620</v>
      </c>
      <c r="F237">
        <v>10817</v>
      </c>
      <c r="G237">
        <v>8170</v>
      </c>
      <c r="H237">
        <v>7343</v>
      </c>
      <c r="I237">
        <v>4239</v>
      </c>
      <c r="J237">
        <v>6739</v>
      </c>
      <c r="K237">
        <v>1969</v>
      </c>
      <c r="L237">
        <v>1961</v>
      </c>
      <c r="M237">
        <v>1452</v>
      </c>
      <c r="N237">
        <v>640</v>
      </c>
      <c r="O237">
        <v>717</v>
      </c>
      <c r="AA237" s="1">
        <f t="shared" si="38"/>
        <v>1</v>
      </c>
      <c r="AB237" s="1">
        <f t="shared" si="39"/>
        <v>0.29217984864223179</v>
      </c>
      <c r="AC237" s="1">
        <f t="shared" si="40"/>
        <v>0.29099272889152694</v>
      </c>
      <c r="AD237" s="1">
        <f t="shared" si="41"/>
        <v>0.21546223475293069</v>
      </c>
      <c r="AE237" s="1">
        <f t="shared" si="42"/>
        <v>9.4969580056388184E-2</v>
      </c>
      <c r="AF237" s="1">
        <f t="shared" si="43"/>
        <v>0.10639560765692239</v>
      </c>
      <c r="AY237" s="2" t="s">
        <v>313</v>
      </c>
      <c r="AZ237" s="3" t="s">
        <v>874</v>
      </c>
      <c r="BA237" s="1">
        <f t="shared" si="44"/>
        <v>1</v>
      </c>
      <c r="BB237" s="1">
        <f t="shared" si="45"/>
        <v>0.44710683957606479</v>
      </c>
      <c r="BC237" s="1">
        <f t="shared" si="46"/>
        <v>0.31387005463761436</v>
      </c>
      <c r="BD237" s="1">
        <f t="shared" si="47"/>
        <v>0.10117832927391218</v>
      </c>
      <c r="BE237" s="1">
        <f t="shared" si="48"/>
        <v>7.3069580672766768E-2</v>
      </c>
      <c r="BF237" s="1">
        <f t="shared" si="49"/>
        <v>6.4775195839641891E-2</v>
      </c>
    </row>
    <row r="238" spans="1:58" x14ac:dyDescent="0.25">
      <c r="A238">
        <v>2011</v>
      </c>
      <c r="B238" t="s">
        <v>481</v>
      </c>
      <c r="C238" t="s">
        <v>482</v>
      </c>
      <c r="D238">
        <v>33442</v>
      </c>
      <c r="E238">
        <v>13164</v>
      </c>
      <c r="F238">
        <v>8221</v>
      </c>
      <c r="G238">
        <v>3835</v>
      </c>
      <c r="H238">
        <v>5354</v>
      </c>
      <c r="I238">
        <v>2868</v>
      </c>
      <c r="J238">
        <v>5845</v>
      </c>
      <c r="K238">
        <v>2222</v>
      </c>
      <c r="L238">
        <v>1676</v>
      </c>
      <c r="M238">
        <v>823</v>
      </c>
      <c r="N238">
        <v>643</v>
      </c>
      <c r="O238">
        <v>481</v>
      </c>
      <c r="AA238" s="1">
        <f t="shared" si="38"/>
        <v>1</v>
      </c>
      <c r="AB238" s="1">
        <f t="shared" si="39"/>
        <v>0.38015397775876819</v>
      </c>
      <c r="AC238" s="1">
        <f t="shared" si="40"/>
        <v>0.28674080410607355</v>
      </c>
      <c r="AD238" s="1">
        <f t="shared" si="41"/>
        <v>0.14080410607356716</v>
      </c>
      <c r="AE238" s="1">
        <f t="shared" si="42"/>
        <v>0.11000855431993156</v>
      </c>
      <c r="AF238" s="1">
        <f t="shared" si="43"/>
        <v>8.2292557741659542E-2</v>
      </c>
      <c r="AY238" s="2" t="s">
        <v>175</v>
      </c>
      <c r="AZ238" s="4" t="s">
        <v>872</v>
      </c>
      <c r="BA238" s="1">
        <f t="shared" si="44"/>
        <v>1</v>
      </c>
      <c r="BB238" s="1">
        <f t="shared" si="45"/>
        <v>0.46165900543251148</v>
      </c>
      <c r="BC238" s="1">
        <f t="shared" si="46"/>
        <v>0.27987881320518176</v>
      </c>
      <c r="BD238" s="1">
        <f t="shared" si="47"/>
        <v>0.1256790639364814</v>
      </c>
      <c r="BE238" s="1">
        <f t="shared" si="48"/>
        <v>7.0204763894692851E-2</v>
      </c>
      <c r="BF238" s="1">
        <f t="shared" si="49"/>
        <v>6.2578353531132475E-2</v>
      </c>
    </row>
    <row r="239" spans="1:58" x14ac:dyDescent="0.25">
      <c r="A239">
        <v>2011</v>
      </c>
      <c r="B239" t="s">
        <v>483</v>
      </c>
      <c r="C239" t="s">
        <v>484</v>
      </c>
      <c r="D239">
        <v>86901</v>
      </c>
      <c r="E239">
        <v>37897</v>
      </c>
      <c r="F239">
        <v>18357</v>
      </c>
      <c r="G239">
        <v>11016</v>
      </c>
      <c r="H239">
        <v>11631</v>
      </c>
      <c r="I239">
        <v>8000</v>
      </c>
      <c r="J239">
        <v>18002</v>
      </c>
      <c r="K239">
        <v>8080</v>
      </c>
      <c r="L239">
        <v>4290</v>
      </c>
      <c r="M239">
        <v>2512</v>
      </c>
      <c r="N239">
        <v>1471</v>
      </c>
      <c r="O239">
        <v>1649</v>
      </c>
      <c r="AA239" s="1">
        <f t="shared" si="38"/>
        <v>1</v>
      </c>
      <c r="AB239" s="1">
        <f t="shared" si="39"/>
        <v>0.44883901788690145</v>
      </c>
      <c r="AC239" s="1">
        <f t="shared" si="40"/>
        <v>0.23830685479391178</v>
      </c>
      <c r="AD239" s="1">
        <f t="shared" si="41"/>
        <v>0.13954005110543272</v>
      </c>
      <c r="AE239" s="1">
        <f t="shared" si="42"/>
        <v>8.1713142984112877E-2</v>
      </c>
      <c r="AF239" s="1">
        <f t="shared" si="43"/>
        <v>9.1600933229641149E-2</v>
      </c>
      <c r="AY239" s="2" t="s">
        <v>603</v>
      </c>
      <c r="AZ239" s="3" t="s">
        <v>869</v>
      </c>
      <c r="BA239" s="1">
        <f t="shared" si="44"/>
        <v>1</v>
      </c>
      <c r="BB239" s="1">
        <f t="shared" si="45"/>
        <v>0.58548580867998201</v>
      </c>
      <c r="BC239" s="1">
        <f t="shared" si="46"/>
        <v>0.19635080342393751</v>
      </c>
      <c r="BD239" s="1">
        <f t="shared" si="47"/>
        <v>7.185763628172398E-2</v>
      </c>
      <c r="BE239" s="1">
        <f t="shared" si="48"/>
        <v>6.3485508334584773E-2</v>
      </c>
      <c r="BF239" s="1">
        <f t="shared" si="49"/>
        <v>8.2820243279771735E-2</v>
      </c>
    </row>
    <row r="240" spans="1:58" x14ac:dyDescent="0.25">
      <c r="A240">
        <v>2011</v>
      </c>
      <c r="B240" t="s">
        <v>485</v>
      </c>
      <c r="C240" t="s">
        <v>486</v>
      </c>
      <c r="D240">
        <v>44793</v>
      </c>
      <c r="E240">
        <v>26020</v>
      </c>
      <c r="F240">
        <v>5760</v>
      </c>
      <c r="G240">
        <v>4455</v>
      </c>
      <c r="H240">
        <v>4497</v>
      </c>
      <c r="I240">
        <v>4061</v>
      </c>
      <c r="J240">
        <v>9507</v>
      </c>
      <c r="K240">
        <v>5468</v>
      </c>
      <c r="L240">
        <v>1563</v>
      </c>
      <c r="M240">
        <v>1036</v>
      </c>
      <c r="N240">
        <v>604</v>
      </c>
      <c r="O240">
        <v>836</v>
      </c>
      <c r="AA240" s="1">
        <f t="shared" si="38"/>
        <v>1</v>
      </c>
      <c r="AB240" s="1">
        <f t="shared" si="39"/>
        <v>0.57515514883769858</v>
      </c>
      <c r="AC240" s="1">
        <f t="shared" si="40"/>
        <v>0.16440517513411171</v>
      </c>
      <c r="AD240" s="1">
        <f t="shared" si="41"/>
        <v>0.10897233617334595</v>
      </c>
      <c r="AE240" s="1">
        <f t="shared" si="42"/>
        <v>6.3532134216892813E-2</v>
      </c>
      <c r="AF240" s="1">
        <f t="shared" si="43"/>
        <v>8.7935205637950986E-2</v>
      </c>
      <c r="AY240" s="2" t="s">
        <v>619</v>
      </c>
      <c r="AZ240" s="3" t="s">
        <v>874</v>
      </c>
      <c r="BA240" s="1">
        <f t="shared" si="44"/>
        <v>1</v>
      </c>
      <c r="BB240" s="1">
        <f t="shared" si="45"/>
        <v>0.41191200143087103</v>
      </c>
      <c r="BC240" s="1">
        <f t="shared" si="46"/>
        <v>0.25415846896798427</v>
      </c>
      <c r="BD240" s="1">
        <f t="shared" si="47"/>
        <v>0.10105526739402611</v>
      </c>
      <c r="BE240" s="1">
        <f t="shared" si="48"/>
        <v>0.11482740118046861</v>
      </c>
      <c r="BF240" s="1">
        <f t="shared" si="49"/>
        <v>0.11804686102664998</v>
      </c>
    </row>
    <row r="241" spans="1:58" x14ac:dyDescent="0.25">
      <c r="A241">
        <v>2011</v>
      </c>
      <c r="B241" t="s">
        <v>487</v>
      </c>
      <c r="C241" t="s">
        <v>488</v>
      </c>
      <c r="D241">
        <v>40924</v>
      </c>
      <c r="E241">
        <v>24202</v>
      </c>
      <c r="F241">
        <v>3563</v>
      </c>
      <c r="G241">
        <v>4336</v>
      </c>
      <c r="H241">
        <v>4462</v>
      </c>
      <c r="I241">
        <v>4361</v>
      </c>
      <c r="J241">
        <v>8144</v>
      </c>
      <c r="K241">
        <v>4857</v>
      </c>
      <c r="L241">
        <v>878</v>
      </c>
      <c r="M241">
        <v>931</v>
      </c>
      <c r="N241">
        <v>601</v>
      </c>
      <c r="O241">
        <v>877</v>
      </c>
      <c r="AA241" s="1">
        <f t="shared" si="38"/>
        <v>1</v>
      </c>
      <c r="AB241" s="1">
        <f t="shared" si="39"/>
        <v>0.59638998035363455</v>
      </c>
      <c r="AC241" s="1">
        <f t="shared" si="40"/>
        <v>0.10780943025540275</v>
      </c>
      <c r="AD241" s="1">
        <f t="shared" si="41"/>
        <v>0.11431728880157171</v>
      </c>
      <c r="AE241" s="1">
        <f t="shared" si="42"/>
        <v>7.3796660117878193E-2</v>
      </c>
      <c r="AF241" s="1">
        <f t="shared" si="43"/>
        <v>0.10768664047151277</v>
      </c>
      <c r="AY241" s="2" t="s">
        <v>199</v>
      </c>
      <c r="AZ241" s="3" t="s">
        <v>874</v>
      </c>
      <c r="BA241" s="1">
        <f t="shared" si="44"/>
        <v>1</v>
      </c>
      <c r="BB241" s="1">
        <f t="shared" si="45"/>
        <v>0.47512533744697261</v>
      </c>
      <c r="BC241" s="1">
        <f t="shared" si="46"/>
        <v>0.2921969404807816</v>
      </c>
      <c r="BD241" s="1">
        <f t="shared" si="47"/>
        <v>8.8314693405322026E-2</v>
      </c>
      <c r="BE241" s="1">
        <f t="shared" si="48"/>
        <v>6.7103740840725026E-2</v>
      </c>
      <c r="BF241" s="1">
        <f t="shared" si="49"/>
        <v>7.7259287826198744E-2</v>
      </c>
    </row>
    <row r="242" spans="1:58" x14ac:dyDescent="0.25">
      <c r="A242">
        <v>2011</v>
      </c>
      <c r="B242" t="s">
        <v>489</v>
      </c>
      <c r="C242" t="s">
        <v>490</v>
      </c>
      <c r="D242">
        <v>46016</v>
      </c>
      <c r="E242">
        <v>17256</v>
      </c>
      <c r="F242">
        <v>12582</v>
      </c>
      <c r="G242">
        <v>5135</v>
      </c>
      <c r="H242">
        <v>6481</v>
      </c>
      <c r="I242">
        <v>4562</v>
      </c>
      <c r="J242">
        <v>7287</v>
      </c>
      <c r="K242">
        <v>2583</v>
      </c>
      <c r="L242">
        <v>2456</v>
      </c>
      <c r="M242">
        <v>796</v>
      </c>
      <c r="N242">
        <v>675</v>
      </c>
      <c r="O242">
        <v>777</v>
      </c>
      <c r="AA242" s="1">
        <f t="shared" si="38"/>
        <v>1</v>
      </c>
      <c r="AB242" s="1">
        <f t="shared" si="39"/>
        <v>0.35446685878962536</v>
      </c>
      <c r="AC242" s="1">
        <f t="shared" si="40"/>
        <v>0.33703856182242348</v>
      </c>
      <c r="AD242" s="1">
        <f t="shared" si="41"/>
        <v>0.10923562508576917</v>
      </c>
      <c r="AE242" s="1">
        <f t="shared" si="42"/>
        <v>9.2630712227254011E-2</v>
      </c>
      <c r="AF242" s="1">
        <f t="shared" si="43"/>
        <v>0.10662824207492795</v>
      </c>
      <c r="AY242" s="2" t="s">
        <v>201</v>
      </c>
      <c r="AZ242" s="3" t="s">
        <v>873</v>
      </c>
      <c r="BA242" s="1">
        <f t="shared" si="44"/>
        <v>1</v>
      </c>
      <c r="BB242" s="1">
        <f t="shared" si="45"/>
        <v>0.42003770997600276</v>
      </c>
      <c r="BC242" s="1">
        <f t="shared" si="46"/>
        <v>0.29285224545766197</v>
      </c>
      <c r="BD242" s="1">
        <f t="shared" si="47"/>
        <v>0.14835447377442579</v>
      </c>
      <c r="BE242" s="1">
        <f t="shared" si="48"/>
        <v>6.8906410695920461E-2</v>
      </c>
      <c r="BF242" s="1">
        <f t="shared" si="49"/>
        <v>6.984916009598903E-2</v>
      </c>
    </row>
    <row r="243" spans="1:58" x14ac:dyDescent="0.25">
      <c r="A243">
        <v>2011</v>
      </c>
      <c r="B243" t="s">
        <v>491</v>
      </c>
      <c r="C243" t="s">
        <v>492</v>
      </c>
      <c r="D243">
        <v>38065</v>
      </c>
      <c r="E243">
        <v>14954</v>
      </c>
      <c r="F243">
        <v>7281</v>
      </c>
      <c r="G243">
        <v>4938</v>
      </c>
      <c r="H243">
        <v>6541</v>
      </c>
      <c r="I243">
        <v>4351</v>
      </c>
      <c r="J243">
        <v>5108</v>
      </c>
      <c r="K243">
        <v>2200</v>
      </c>
      <c r="L243">
        <v>1133</v>
      </c>
      <c r="M243">
        <v>683</v>
      </c>
      <c r="N243">
        <v>482</v>
      </c>
      <c r="O243">
        <v>610</v>
      </c>
      <c r="AA243" s="1">
        <f t="shared" si="38"/>
        <v>1</v>
      </c>
      <c r="AB243" s="1">
        <f t="shared" si="39"/>
        <v>0.43069694596711039</v>
      </c>
      <c r="AC243" s="1">
        <f t="shared" si="40"/>
        <v>0.22180892717306186</v>
      </c>
      <c r="AD243" s="1">
        <f t="shared" si="41"/>
        <v>0.1337118245888802</v>
      </c>
      <c r="AE243" s="1">
        <f t="shared" si="42"/>
        <v>9.4361785434612377E-2</v>
      </c>
      <c r="AF243" s="1">
        <f t="shared" si="43"/>
        <v>0.11942051683633516</v>
      </c>
      <c r="AY243" s="2" t="s">
        <v>55</v>
      </c>
      <c r="AZ243" s="3" t="s">
        <v>874</v>
      </c>
      <c r="BA243" s="1">
        <f t="shared" si="44"/>
        <v>1</v>
      </c>
      <c r="BB243" s="1">
        <f t="shared" si="45"/>
        <v>0.46213404306798933</v>
      </c>
      <c r="BC243" s="1">
        <f t="shared" si="46"/>
        <v>0.24522138882167918</v>
      </c>
      <c r="BD243" s="1">
        <f t="shared" si="47"/>
        <v>9.0370191144447137E-2</v>
      </c>
      <c r="BE243" s="1">
        <f t="shared" si="48"/>
        <v>0.11710621824340672</v>
      </c>
      <c r="BF243" s="1">
        <f t="shared" si="49"/>
        <v>8.5168158722477613E-2</v>
      </c>
    </row>
    <row r="244" spans="1:58" x14ac:dyDescent="0.25">
      <c r="A244">
        <v>2011</v>
      </c>
      <c r="B244" t="s">
        <v>493</v>
      </c>
      <c r="C244" t="s">
        <v>494</v>
      </c>
      <c r="D244">
        <v>71755</v>
      </c>
      <c r="E244">
        <v>23538</v>
      </c>
      <c r="F244">
        <v>18730</v>
      </c>
      <c r="G244">
        <v>9611</v>
      </c>
      <c r="H244">
        <v>12045</v>
      </c>
      <c r="I244">
        <v>7831</v>
      </c>
      <c r="J244">
        <v>10234</v>
      </c>
      <c r="K244">
        <v>3262</v>
      </c>
      <c r="L244">
        <v>3235</v>
      </c>
      <c r="M244">
        <v>1403</v>
      </c>
      <c r="N244">
        <v>1108</v>
      </c>
      <c r="O244">
        <v>1226</v>
      </c>
      <c r="AA244" s="1">
        <f t="shared" si="38"/>
        <v>1</v>
      </c>
      <c r="AB244" s="1">
        <f t="shared" si="39"/>
        <v>0.31874145006839943</v>
      </c>
      <c r="AC244" s="1">
        <f t="shared" si="40"/>
        <v>0.31610318546023058</v>
      </c>
      <c r="AD244" s="1">
        <f t="shared" si="41"/>
        <v>0.13709204612077389</v>
      </c>
      <c r="AE244" s="1">
        <f t="shared" si="42"/>
        <v>0.10826656243892906</v>
      </c>
      <c r="AF244" s="1">
        <f t="shared" si="43"/>
        <v>0.119796755911667</v>
      </c>
      <c r="AY244" s="2" t="s">
        <v>371</v>
      </c>
      <c r="AZ244" s="3" t="s">
        <v>874</v>
      </c>
      <c r="BA244" s="1">
        <f t="shared" si="44"/>
        <v>1</v>
      </c>
      <c r="BB244" s="1">
        <f t="shared" si="45"/>
        <v>0.40675622283682339</v>
      </c>
      <c r="BC244" s="1">
        <f t="shared" si="46"/>
        <v>0.3291189253259581</v>
      </c>
      <c r="BD244" s="1">
        <f t="shared" si="47"/>
        <v>0.10786250493875939</v>
      </c>
      <c r="BE244" s="1">
        <f t="shared" si="48"/>
        <v>7.348873962860529E-2</v>
      </c>
      <c r="BF244" s="1">
        <f t="shared" si="49"/>
        <v>8.2773607269853819E-2</v>
      </c>
    </row>
    <row r="245" spans="1:58" x14ac:dyDescent="0.25">
      <c r="A245">
        <v>2011</v>
      </c>
      <c r="B245" t="s">
        <v>495</v>
      </c>
      <c r="C245" t="s">
        <v>496</v>
      </c>
      <c r="D245">
        <v>90556</v>
      </c>
      <c r="E245">
        <v>43157</v>
      </c>
      <c r="F245">
        <v>18773</v>
      </c>
      <c r="G245">
        <v>11524</v>
      </c>
      <c r="H245">
        <v>10185</v>
      </c>
      <c r="I245">
        <v>6917</v>
      </c>
      <c r="J245">
        <v>19396</v>
      </c>
      <c r="K245">
        <v>9542</v>
      </c>
      <c r="L245">
        <v>4382</v>
      </c>
      <c r="M245">
        <v>2790</v>
      </c>
      <c r="N245">
        <v>1386</v>
      </c>
      <c r="O245">
        <v>1296</v>
      </c>
      <c r="AA245" s="1">
        <f t="shared" si="38"/>
        <v>1</v>
      </c>
      <c r="AB245" s="1">
        <f t="shared" si="39"/>
        <v>0.49195710455764075</v>
      </c>
      <c r="AC245" s="1">
        <f t="shared" si="40"/>
        <v>0.22592287069498865</v>
      </c>
      <c r="AD245" s="1">
        <f t="shared" si="41"/>
        <v>0.1438440915652712</v>
      </c>
      <c r="AE245" s="1">
        <f t="shared" si="42"/>
        <v>7.1458032584037948E-2</v>
      </c>
      <c r="AF245" s="1">
        <f t="shared" si="43"/>
        <v>6.6817900598061461E-2</v>
      </c>
      <c r="AY245" s="2" t="s">
        <v>215</v>
      </c>
      <c r="AZ245" s="3" t="s">
        <v>874</v>
      </c>
      <c r="BA245" s="1">
        <f t="shared" si="44"/>
        <v>1</v>
      </c>
      <c r="BB245" s="1">
        <f t="shared" si="45"/>
        <v>0.33114379551620732</v>
      </c>
      <c r="BC245" s="1">
        <f t="shared" si="46"/>
        <v>0.3592745966014565</v>
      </c>
      <c r="BD245" s="1">
        <f t="shared" si="47"/>
        <v>0.14165357703841211</v>
      </c>
      <c r="BE245" s="1">
        <f t="shared" si="48"/>
        <v>8.8676281593602746E-2</v>
      </c>
      <c r="BF245" s="1">
        <f t="shared" si="49"/>
        <v>7.9251749250321288E-2</v>
      </c>
    </row>
    <row r="246" spans="1:58" x14ac:dyDescent="0.25">
      <c r="A246">
        <v>2011</v>
      </c>
      <c r="B246" t="s">
        <v>497</v>
      </c>
      <c r="C246" t="s">
        <v>498</v>
      </c>
      <c r="D246">
        <v>58977</v>
      </c>
      <c r="E246">
        <v>20116</v>
      </c>
      <c r="F246">
        <v>15780</v>
      </c>
      <c r="G246">
        <v>8634</v>
      </c>
      <c r="H246">
        <v>8703</v>
      </c>
      <c r="I246">
        <v>5744</v>
      </c>
      <c r="J246">
        <v>8983</v>
      </c>
      <c r="K246">
        <v>3117</v>
      </c>
      <c r="L246">
        <v>2807</v>
      </c>
      <c r="M246">
        <v>1437</v>
      </c>
      <c r="N246">
        <v>767</v>
      </c>
      <c r="O246">
        <v>855</v>
      </c>
      <c r="AA246" s="1">
        <f t="shared" si="38"/>
        <v>1</v>
      </c>
      <c r="AB246" s="1">
        <f t="shared" si="39"/>
        <v>0.34698875654013134</v>
      </c>
      <c r="AC246" s="1">
        <f t="shared" si="40"/>
        <v>0.31247912724034288</v>
      </c>
      <c r="AD246" s="1">
        <f t="shared" si="41"/>
        <v>0.15996883001224535</v>
      </c>
      <c r="AE246" s="1">
        <f t="shared" si="42"/>
        <v>8.5383502170766998E-2</v>
      </c>
      <c r="AF246" s="1">
        <f t="shared" si="43"/>
        <v>9.5179784036513421E-2</v>
      </c>
      <c r="AY246" s="2" t="s">
        <v>545</v>
      </c>
      <c r="AZ246" s="3" t="s">
        <v>874</v>
      </c>
      <c r="BA246" s="1">
        <f t="shared" si="44"/>
        <v>1</v>
      </c>
      <c r="BB246" s="1">
        <f t="shared" si="45"/>
        <v>0.421701893612006</v>
      </c>
      <c r="BC246" s="1">
        <f t="shared" si="46"/>
        <v>0.30902805060108429</v>
      </c>
      <c r="BD246" s="1">
        <f t="shared" si="47"/>
        <v>0.11196668500039286</v>
      </c>
      <c r="BE246" s="1">
        <f t="shared" si="48"/>
        <v>8.4230376365207832E-2</v>
      </c>
      <c r="BF246" s="1">
        <f t="shared" si="49"/>
        <v>7.3072994421309032E-2</v>
      </c>
    </row>
    <row r="247" spans="1:58" x14ac:dyDescent="0.25">
      <c r="A247">
        <v>2011</v>
      </c>
      <c r="B247" t="s">
        <v>499</v>
      </c>
      <c r="C247" t="s">
        <v>500</v>
      </c>
      <c r="D247">
        <v>66048</v>
      </c>
      <c r="E247">
        <v>35796</v>
      </c>
      <c r="F247">
        <v>13052</v>
      </c>
      <c r="G247">
        <v>5177</v>
      </c>
      <c r="H247">
        <v>6277</v>
      </c>
      <c r="I247">
        <v>5746</v>
      </c>
      <c r="J247">
        <v>13105</v>
      </c>
      <c r="K247">
        <v>6976</v>
      </c>
      <c r="L247">
        <v>3053</v>
      </c>
      <c r="M247">
        <v>1187</v>
      </c>
      <c r="N247">
        <v>823</v>
      </c>
      <c r="O247">
        <v>1066</v>
      </c>
      <c r="AA247" s="1">
        <f t="shared" si="38"/>
        <v>1</v>
      </c>
      <c r="AB247" s="1">
        <f t="shared" si="39"/>
        <v>0.53231590995803124</v>
      </c>
      <c r="AC247" s="1">
        <f t="shared" si="40"/>
        <v>0.23296451735978635</v>
      </c>
      <c r="AD247" s="1">
        <f t="shared" si="41"/>
        <v>9.0576115986264791E-2</v>
      </c>
      <c r="AE247" s="1">
        <f t="shared" si="42"/>
        <v>6.2800457840518881E-2</v>
      </c>
      <c r="AF247" s="1">
        <f t="shared" si="43"/>
        <v>8.1342998855398696E-2</v>
      </c>
      <c r="AY247" s="2" t="s">
        <v>95</v>
      </c>
      <c r="AZ247" s="3" t="s">
        <v>869</v>
      </c>
      <c r="BA247" s="1">
        <f t="shared" si="44"/>
        <v>1</v>
      </c>
      <c r="BB247" s="1">
        <f t="shared" si="45"/>
        <v>0.59336597985771045</v>
      </c>
      <c r="BC247" s="1">
        <f t="shared" si="46"/>
        <v>0.20059133327173612</v>
      </c>
      <c r="BD247" s="1">
        <f t="shared" si="47"/>
        <v>8.7221657581077333E-2</v>
      </c>
      <c r="BE247" s="1">
        <f t="shared" si="48"/>
        <v>5.5345098401552252E-2</v>
      </c>
      <c r="BF247" s="1">
        <f t="shared" si="49"/>
        <v>6.3475930887923859E-2</v>
      </c>
    </row>
    <row r="248" spans="1:58" x14ac:dyDescent="0.25">
      <c r="A248">
        <v>2011</v>
      </c>
      <c r="B248" t="s">
        <v>501</v>
      </c>
      <c r="C248" t="s">
        <v>502</v>
      </c>
      <c r="D248">
        <v>56774</v>
      </c>
      <c r="E248">
        <v>29287</v>
      </c>
      <c r="F248">
        <v>12792</v>
      </c>
      <c r="G248">
        <v>4120</v>
      </c>
      <c r="H248">
        <v>5726</v>
      </c>
      <c r="I248">
        <v>4849</v>
      </c>
      <c r="J248">
        <v>9380</v>
      </c>
      <c r="K248">
        <v>4669</v>
      </c>
      <c r="L248">
        <v>2557</v>
      </c>
      <c r="M248">
        <v>722</v>
      </c>
      <c r="N248">
        <v>571</v>
      </c>
      <c r="O248">
        <v>861</v>
      </c>
      <c r="AA248" s="1">
        <f t="shared" si="38"/>
        <v>1</v>
      </c>
      <c r="AB248" s="1">
        <f t="shared" si="39"/>
        <v>0.49776119402985075</v>
      </c>
      <c r="AC248" s="1">
        <f t="shared" si="40"/>
        <v>0.27260127931769723</v>
      </c>
      <c r="AD248" s="1">
        <f t="shared" si="41"/>
        <v>7.697228144989339E-2</v>
      </c>
      <c r="AE248" s="1">
        <f t="shared" si="42"/>
        <v>6.0874200426439234E-2</v>
      </c>
      <c r="AF248" s="1">
        <f t="shared" si="43"/>
        <v>9.1791044776119407E-2</v>
      </c>
      <c r="AY248" s="2" t="s">
        <v>655</v>
      </c>
      <c r="AZ248" s="3" t="s">
        <v>873</v>
      </c>
      <c r="BA248" s="1">
        <f t="shared" si="44"/>
        <v>1</v>
      </c>
      <c r="BB248" s="1">
        <f t="shared" si="45"/>
        <v>0.52037269836574729</v>
      </c>
      <c r="BC248" s="1">
        <f t="shared" si="46"/>
        <v>0.2319751534422835</v>
      </c>
      <c r="BD248" s="1">
        <f t="shared" si="47"/>
        <v>9.1104044960437766E-2</v>
      </c>
      <c r="BE248" s="1">
        <f t="shared" si="48"/>
        <v>7.808918139466095E-2</v>
      </c>
      <c r="BF248" s="1">
        <f t="shared" si="49"/>
        <v>7.8458921836870518E-2</v>
      </c>
    </row>
    <row r="249" spans="1:58" x14ac:dyDescent="0.25">
      <c r="A249">
        <v>2011</v>
      </c>
      <c r="B249" t="s">
        <v>503</v>
      </c>
      <c r="C249" t="s">
        <v>504</v>
      </c>
      <c r="D249">
        <v>40213</v>
      </c>
      <c r="E249">
        <v>25734</v>
      </c>
      <c r="F249">
        <v>5453</v>
      </c>
      <c r="G249">
        <v>2458</v>
      </c>
      <c r="H249">
        <v>2921</v>
      </c>
      <c r="I249">
        <v>3647</v>
      </c>
      <c r="J249">
        <v>8253</v>
      </c>
      <c r="K249">
        <v>5152</v>
      </c>
      <c r="L249">
        <v>1298</v>
      </c>
      <c r="M249">
        <v>520</v>
      </c>
      <c r="N249">
        <v>418</v>
      </c>
      <c r="O249">
        <v>865</v>
      </c>
      <c r="AA249" s="1">
        <f t="shared" si="38"/>
        <v>1</v>
      </c>
      <c r="AB249" s="1">
        <f t="shared" si="39"/>
        <v>0.62425784563189146</v>
      </c>
      <c r="AC249" s="1">
        <f t="shared" si="40"/>
        <v>0.15727614200896645</v>
      </c>
      <c r="AD249" s="1">
        <f t="shared" si="41"/>
        <v>6.3007391251666059E-2</v>
      </c>
      <c r="AE249" s="1">
        <f t="shared" si="42"/>
        <v>5.0648249121531562E-2</v>
      </c>
      <c r="AF249" s="1">
        <f t="shared" si="43"/>
        <v>0.10481037198594451</v>
      </c>
      <c r="AY249" s="2" t="s">
        <v>249</v>
      </c>
      <c r="AZ249" s="4" t="s">
        <v>872</v>
      </c>
      <c r="BA249" s="1">
        <f t="shared" si="44"/>
        <v>1</v>
      </c>
      <c r="BB249" s="1">
        <f t="shared" si="45"/>
        <v>0.43151946935265939</v>
      </c>
      <c r="BC249" s="1">
        <f t="shared" si="46"/>
        <v>0.31924824960078613</v>
      </c>
      <c r="BD249" s="1">
        <f t="shared" si="47"/>
        <v>9.0775089055398606E-2</v>
      </c>
      <c r="BE249" s="1">
        <f t="shared" si="48"/>
        <v>7.5912050116693275E-2</v>
      </c>
      <c r="BF249" s="1">
        <f t="shared" si="49"/>
        <v>8.2545141874462602E-2</v>
      </c>
    </row>
    <row r="250" spans="1:58" x14ac:dyDescent="0.25">
      <c r="A250">
        <v>2011</v>
      </c>
      <c r="B250" t="s">
        <v>505</v>
      </c>
      <c r="C250" t="s">
        <v>506</v>
      </c>
      <c r="D250">
        <v>48313</v>
      </c>
      <c r="E250">
        <v>20038</v>
      </c>
      <c r="F250">
        <v>10198</v>
      </c>
      <c r="G250">
        <v>7137</v>
      </c>
      <c r="H250">
        <v>7053</v>
      </c>
      <c r="I250">
        <v>3887</v>
      </c>
      <c r="J250">
        <v>8631</v>
      </c>
      <c r="K250">
        <v>3569</v>
      </c>
      <c r="L250">
        <v>2083</v>
      </c>
      <c r="M250">
        <v>1351</v>
      </c>
      <c r="N250">
        <v>986</v>
      </c>
      <c r="O250">
        <v>642</v>
      </c>
      <c r="AA250" s="1">
        <f t="shared" si="38"/>
        <v>1</v>
      </c>
      <c r="AB250" s="1">
        <f t="shared" si="39"/>
        <v>0.41350944270652301</v>
      </c>
      <c r="AC250" s="1">
        <f t="shared" si="40"/>
        <v>0.24133935812767929</v>
      </c>
      <c r="AD250" s="1">
        <f t="shared" si="41"/>
        <v>0.15652879156528793</v>
      </c>
      <c r="AE250" s="1">
        <f t="shared" si="42"/>
        <v>0.11423936971382227</v>
      </c>
      <c r="AF250" s="1">
        <f t="shared" si="43"/>
        <v>7.4383037886687528E-2</v>
      </c>
      <c r="AY250" s="2" t="s">
        <v>29</v>
      </c>
      <c r="AZ250" s="3" t="s">
        <v>870</v>
      </c>
      <c r="BA250" s="1">
        <f t="shared" si="44"/>
        <v>1</v>
      </c>
      <c r="BB250" s="1">
        <f t="shared" si="45"/>
        <v>0.59333436436746056</v>
      </c>
      <c r="BC250" s="1">
        <f t="shared" si="46"/>
        <v>0.22796164553046705</v>
      </c>
      <c r="BD250" s="1">
        <f t="shared" si="47"/>
        <v>5.0340241261985774E-2</v>
      </c>
      <c r="BE250" s="1">
        <f t="shared" si="48"/>
        <v>4.2375502629137023E-2</v>
      </c>
      <c r="BF250" s="1">
        <f t="shared" si="49"/>
        <v>8.5988246210949582E-2</v>
      </c>
    </row>
    <row r="251" spans="1:58" x14ac:dyDescent="0.25">
      <c r="A251">
        <v>2011</v>
      </c>
      <c r="B251" t="s">
        <v>507</v>
      </c>
      <c r="C251" t="s">
        <v>508</v>
      </c>
      <c r="D251">
        <v>55875</v>
      </c>
      <c r="E251">
        <v>29718</v>
      </c>
      <c r="F251">
        <v>11044</v>
      </c>
      <c r="G251">
        <v>4419</v>
      </c>
      <c r="H251">
        <v>5043</v>
      </c>
      <c r="I251">
        <v>5651</v>
      </c>
      <c r="J251">
        <v>9670</v>
      </c>
      <c r="K251">
        <v>4969</v>
      </c>
      <c r="L251">
        <v>2193</v>
      </c>
      <c r="M251">
        <v>805</v>
      </c>
      <c r="N251">
        <v>561</v>
      </c>
      <c r="O251">
        <v>1142</v>
      </c>
      <c r="AA251" s="1">
        <f t="shared" si="38"/>
        <v>1</v>
      </c>
      <c r="AB251" s="1">
        <f t="shared" si="39"/>
        <v>0.51385729058945195</v>
      </c>
      <c r="AC251" s="1">
        <f t="shared" si="40"/>
        <v>0.2267838676318511</v>
      </c>
      <c r="AD251" s="1">
        <f t="shared" si="41"/>
        <v>8.3247156153050672E-2</v>
      </c>
      <c r="AE251" s="1">
        <f t="shared" si="42"/>
        <v>5.8014477766287487E-2</v>
      </c>
      <c r="AF251" s="1">
        <f t="shared" si="43"/>
        <v>0.11809720785935884</v>
      </c>
      <c r="AY251" s="2" t="s">
        <v>469</v>
      </c>
      <c r="AZ251" s="3" t="s">
        <v>869</v>
      </c>
      <c r="BA251" s="1">
        <f t="shared" si="44"/>
        <v>1</v>
      </c>
      <c r="BB251" s="1">
        <f t="shared" si="45"/>
        <v>0.64326030804553713</v>
      </c>
      <c r="BC251" s="1">
        <f t="shared" si="46"/>
        <v>0.13134985171721036</v>
      </c>
      <c r="BD251" s="1">
        <f t="shared" si="47"/>
        <v>8.6737459740425391E-2</v>
      </c>
      <c r="BE251" s="1">
        <f t="shared" si="48"/>
        <v>5.4561688829363179E-2</v>
      </c>
      <c r="BF251" s="1">
        <f t="shared" si="49"/>
        <v>8.4090691667463885E-2</v>
      </c>
    </row>
    <row r="252" spans="1:58" x14ac:dyDescent="0.25">
      <c r="A252">
        <v>2011</v>
      </c>
      <c r="B252" t="s">
        <v>509</v>
      </c>
      <c r="C252" t="s">
        <v>510</v>
      </c>
      <c r="D252">
        <v>83749</v>
      </c>
      <c r="E252">
        <v>37331</v>
      </c>
      <c r="F252">
        <v>20311</v>
      </c>
      <c r="G252">
        <v>6719</v>
      </c>
      <c r="H252">
        <v>11529</v>
      </c>
      <c r="I252">
        <v>7859</v>
      </c>
      <c r="J252">
        <v>12965</v>
      </c>
      <c r="K252">
        <v>5922</v>
      </c>
      <c r="L252">
        <v>3677</v>
      </c>
      <c r="M252">
        <v>1067</v>
      </c>
      <c r="N252">
        <v>1082</v>
      </c>
      <c r="O252">
        <v>1217</v>
      </c>
      <c r="AA252" s="1">
        <f t="shared" si="38"/>
        <v>1</v>
      </c>
      <c r="AB252" s="1">
        <f t="shared" si="39"/>
        <v>0.45676822213652141</v>
      </c>
      <c r="AC252" s="1">
        <f t="shared" si="40"/>
        <v>0.28360971847281141</v>
      </c>
      <c r="AD252" s="1">
        <f t="shared" si="41"/>
        <v>8.2298495950636333E-2</v>
      </c>
      <c r="AE252" s="1">
        <f t="shared" si="42"/>
        <v>8.3455456999614347E-2</v>
      </c>
      <c r="AF252" s="1">
        <f t="shared" si="43"/>
        <v>9.3868106440416502E-2</v>
      </c>
      <c r="AY252" s="2" t="s">
        <v>301</v>
      </c>
      <c r="AZ252" s="3" t="s">
        <v>869</v>
      </c>
      <c r="BA252" s="1">
        <f t="shared" si="44"/>
        <v>1</v>
      </c>
      <c r="BB252" s="1">
        <f t="shared" si="45"/>
        <v>0.49614197530864196</v>
      </c>
      <c r="BC252" s="1">
        <f t="shared" si="46"/>
        <v>0.11480379188712522</v>
      </c>
      <c r="BD252" s="1">
        <f t="shared" si="47"/>
        <v>0.23864638447971781</v>
      </c>
      <c r="BE252" s="1">
        <f t="shared" si="48"/>
        <v>6.0570987654320986E-2</v>
      </c>
      <c r="BF252" s="1">
        <f t="shared" si="49"/>
        <v>8.9836860670194002E-2</v>
      </c>
    </row>
    <row r="253" spans="1:58" x14ac:dyDescent="0.25">
      <c r="A253">
        <v>2011</v>
      </c>
      <c r="B253" t="s">
        <v>511</v>
      </c>
      <c r="C253" t="s">
        <v>512</v>
      </c>
      <c r="D253">
        <v>51271</v>
      </c>
      <c r="E253">
        <v>26724</v>
      </c>
      <c r="F253">
        <v>10255</v>
      </c>
      <c r="G253">
        <v>5475</v>
      </c>
      <c r="H253">
        <v>4565</v>
      </c>
      <c r="I253">
        <v>4252</v>
      </c>
      <c r="J253">
        <v>12571</v>
      </c>
      <c r="K253">
        <v>6299</v>
      </c>
      <c r="L253">
        <v>2874</v>
      </c>
      <c r="M253">
        <v>1505</v>
      </c>
      <c r="N253">
        <v>904</v>
      </c>
      <c r="O253">
        <v>989</v>
      </c>
      <c r="AA253" s="1">
        <f t="shared" si="38"/>
        <v>1</v>
      </c>
      <c r="AB253" s="1">
        <f t="shared" si="39"/>
        <v>0.50107390024659937</v>
      </c>
      <c r="AC253" s="1">
        <f t="shared" si="40"/>
        <v>0.22862143027603213</v>
      </c>
      <c r="AD253" s="1">
        <f t="shared" si="41"/>
        <v>0.11971999045422003</v>
      </c>
      <c r="AE253" s="1">
        <f t="shared" si="42"/>
        <v>7.1911542438946777E-2</v>
      </c>
      <c r="AF253" s="1">
        <f t="shared" si="43"/>
        <v>7.8673136584201733E-2</v>
      </c>
      <c r="AY253" s="2" t="s">
        <v>407</v>
      </c>
      <c r="AZ253" s="3" t="s">
        <v>870</v>
      </c>
      <c r="BA253" s="1">
        <f t="shared" si="44"/>
        <v>1</v>
      </c>
      <c r="BB253" s="1">
        <f t="shared" si="45"/>
        <v>0.74503561109372984</v>
      </c>
      <c r="BC253" s="1">
        <f t="shared" si="46"/>
        <v>8.5577046947751992E-2</v>
      </c>
      <c r="BD253" s="1">
        <f t="shared" si="47"/>
        <v>2.536025176215102E-2</v>
      </c>
      <c r="BE253" s="1">
        <f t="shared" si="48"/>
        <v>5.8339621252553507E-2</v>
      </c>
      <c r="BF253" s="1">
        <f t="shared" si="49"/>
        <v>8.5687468943813613E-2</v>
      </c>
    </row>
    <row r="254" spans="1:58" x14ac:dyDescent="0.25">
      <c r="A254">
        <v>2011</v>
      </c>
      <c r="B254" t="s">
        <v>513</v>
      </c>
      <c r="C254" t="s">
        <v>514</v>
      </c>
      <c r="D254">
        <v>60042</v>
      </c>
      <c r="E254">
        <v>27838</v>
      </c>
      <c r="F254">
        <v>12847</v>
      </c>
      <c r="G254">
        <v>7151</v>
      </c>
      <c r="H254">
        <v>7563</v>
      </c>
      <c r="I254">
        <v>4643</v>
      </c>
      <c r="J254">
        <v>9679</v>
      </c>
      <c r="K254">
        <v>4701</v>
      </c>
      <c r="L254">
        <v>2259</v>
      </c>
      <c r="M254">
        <v>1193</v>
      </c>
      <c r="N254">
        <v>801</v>
      </c>
      <c r="O254">
        <v>725</v>
      </c>
      <c r="AA254" s="1">
        <f t="shared" si="38"/>
        <v>1</v>
      </c>
      <c r="AB254" s="1">
        <f t="shared" si="39"/>
        <v>0.48569067052381443</v>
      </c>
      <c r="AC254" s="1">
        <f t="shared" si="40"/>
        <v>0.2333918793263767</v>
      </c>
      <c r="AD254" s="1">
        <f t="shared" si="41"/>
        <v>0.12325653476598822</v>
      </c>
      <c r="AE254" s="1">
        <f t="shared" si="42"/>
        <v>8.2756483107759071E-2</v>
      </c>
      <c r="AF254" s="1">
        <f t="shared" si="43"/>
        <v>7.4904432276061583E-2</v>
      </c>
      <c r="AY254" s="2" t="s">
        <v>563</v>
      </c>
      <c r="AZ254" s="3" t="s">
        <v>870</v>
      </c>
      <c r="BA254" s="1">
        <f t="shared" si="44"/>
        <v>1</v>
      </c>
      <c r="BB254" s="1">
        <f t="shared" si="45"/>
        <v>0.51953308858138003</v>
      </c>
      <c r="BC254" s="1">
        <f t="shared" si="46"/>
        <v>0.27148639743951802</v>
      </c>
      <c r="BD254" s="1">
        <f t="shared" si="47"/>
        <v>4.8197307728513605E-2</v>
      </c>
      <c r="BE254" s="1">
        <f t="shared" si="48"/>
        <v>7.2484232326084905E-2</v>
      </c>
      <c r="BF254" s="1">
        <f t="shared" si="49"/>
        <v>8.8298973924503435E-2</v>
      </c>
    </row>
    <row r="255" spans="1:58" x14ac:dyDescent="0.25">
      <c r="A255">
        <v>2011</v>
      </c>
      <c r="B255" t="s">
        <v>515</v>
      </c>
      <c r="C255" t="s">
        <v>516</v>
      </c>
      <c r="D255">
        <v>57793</v>
      </c>
      <c r="E255">
        <v>21931</v>
      </c>
      <c r="F255">
        <v>14523</v>
      </c>
      <c r="G255">
        <v>7919</v>
      </c>
      <c r="H255">
        <v>8857</v>
      </c>
      <c r="I255">
        <v>4563</v>
      </c>
      <c r="J255">
        <v>10034</v>
      </c>
      <c r="K255">
        <v>3872</v>
      </c>
      <c r="L255">
        <v>2928</v>
      </c>
      <c r="M255">
        <v>1571</v>
      </c>
      <c r="N255">
        <v>900</v>
      </c>
      <c r="O255">
        <v>763</v>
      </c>
      <c r="AA255" s="1">
        <f t="shared" si="38"/>
        <v>1</v>
      </c>
      <c r="AB255" s="1">
        <f t="shared" si="39"/>
        <v>0.38588798086505882</v>
      </c>
      <c r="AC255" s="1">
        <f t="shared" si="40"/>
        <v>0.29180785329878411</v>
      </c>
      <c r="AD255" s="1">
        <f t="shared" si="41"/>
        <v>0.15656766992226431</v>
      </c>
      <c r="AE255" s="1">
        <f t="shared" si="42"/>
        <v>8.9695036874626266E-2</v>
      </c>
      <c r="AF255" s="1">
        <f t="shared" si="43"/>
        <v>7.6041459039266499E-2</v>
      </c>
      <c r="AY255" s="2" t="s">
        <v>349</v>
      </c>
      <c r="AZ255" s="4" t="s">
        <v>872</v>
      </c>
      <c r="BA255" s="1">
        <f t="shared" si="44"/>
        <v>1</v>
      </c>
      <c r="BB255" s="1">
        <f t="shared" si="45"/>
        <v>0.36413912579957358</v>
      </c>
      <c r="BC255" s="1">
        <f t="shared" si="46"/>
        <v>0.28738006396588484</v>
      </c>
      <c r="BD255" s="1">
        <f t="shared" si="47"/>
        <v>0.20562366737739873</v>
      </c>
      <c r="BE255" s="1">
        <f t="shared" si="48"/>
        <v>7.4626865671641784E-2</v>
      </c>
      <c r="BF255" s="1">
        <f t="shared" si="49"/>
        <v>6.8230277185501065E-2</v>
      </c>
    </row>
    <row r="256" spans="1:58" x14ac:dyDescent="0.25">
      <c r="A256">
        <v>2011</v>
      </c>
      <c r="B256" t="s">
        <v>517</v>
      </c>
      <c r="C256" t="s">
        <v>518</v>
      </c>
      <c r="D256">
        <v>57956</v>
      </c>
      <c r="E256">
        <v>25398</v>
      </c>
      <c r="F256">
        <v>10972</v>
      </c>
      <c r="G256">
        <v>8676</v>
      </c>
      <c r="H256">
        <v>7381</v>
      </c>
      <c r="I256">
        <v>5529</v>
      </c>
      <c r="J256">
        <v>10571</v>
      </c>
      <c r="K256">
        <v>4853</v>
      </c>
      <c r="L256">
        <v>2239</v>
      </c>
      <c r="M256">
        <v>1696</v>
      </c>
      <c r="N256">
        <v>764</v>
      </c>
      <c r="O256">
        <v>1019</v>
      </c>
      <c r="AA256" s="1">
        <f t="shared" si="38"/>
        <v>1</v>
      </c>
      <c r="AB256" s="1">
        <f t="shared" si="39"/>
        <v>0.45908617916942579</v>
      </c>
      <c r="AC256" s="1">
        <f t="shared" si="40"/>
        <v>0.21180588402232522</v>
      </c>
      <c r="AD256" s="1">
        <f t="shared" si="41"/>
        <v>0.16043893671365056</v>
      </c>
      <c r="AE256" s="1">
        <f t="shared" si="42"/>
        <v>7.2273200264875603E-2</v>
      </c>
      <c r="AF256" s="1">
        <f t="shared" si="43"/>
        <v>9.6395799829722822E-2</v>
      </c>
      <c r="AY256" s="2" t="s">
        <v>381</v>
      </c>
      <c r="AZ256" s="3" t="s">
        <v>873</v>
      </c>
      <c r="BA256" s="1">
        <f t="shared" si="44"/>
        <v>1</v>
      </c>
      <c r="BB256" s="1">
        <f t="shared" si="45"/>
        <v>0.47122551568729415</v>
      </c>
      <c r="BC256" s="1">
        <f t="shared" si="46"/>
        <v>0.25923036921476861</v>
      </c>
      <c r="BD256" s="1">
        <f t="shared" si="47"/>
        <v>0.13295198474605652</v>
      </c>
      <c r="BE256" s="1">
        <f t="shared" si="48"/>
        <v>7.0376148379268505E-2</v>
      </c>
      <c r="BF256" s="1">
        <f t="shared" si="49"/>
        <v>6.6215981972612234E-2</v>
      </c>
    </row>
    <row r="257" spans="1:58" x14ac:dyDescent="0.25">
      <c r="A257">
        <v>2011</v>
      </c>
      <c r="B257" t="s">
        <v>519</v>
      </c>
      <c r="C257" t="s">
        <v>520</v>
      </c>
      <c r="D257">
        <v>66079</v>
      </c>
      <c r="E257">
        <v>31925</v>
      </c>
      <c r="F257">
        <v>11952</v>
      </c>
      <c r="G257">
        <v>8831</v>
      </c>
      <c r="H257">
        <v>7749</v>
      </c>
      <c r="I257">
        <v>5622</v>
      </c>
      <c r="J257">
        <v>12237</v>
      </c>
      <c r="K257">
        <v>6098</v>
      </c>
      <c r="L257">
        <v>2688</v>
      </c>
      <c r="M257">
        <v>1611</v>
      </c>
      <c r="N257">
        <v>899</v>
      </c>
      <c r="O257">
        <v>941</v>
      </c>
      <c r="AA257" s="1">
        <f t="shared" si="38"/>
        <v>1</v>
      </c>
      <c r="AB257" s="1">
        <f t="shared" si="39"/>
        <v>0.4983247527988886</v>
      </c>
      <c r="AC257" s="1">
        <f t="shared" si="40"/>
        <v>0.21966168178475118</v>
      </c>
      <c r="AD257" s="1">
        <f t="shared" si="41"/>
        <v>0.13164991419465555</v>
      </c>
      <c r="AE257" s="1">
        <f t="shared" si="42"/>
        <v>7.3465718721908962E-2</v>
      </c>
      <c r="AF257" s="1">
        <f t="shared" si="43"/>
        <v>7.6897932499795707E-2</v>
      </c>
      <c r="AY257" s="2" t="s">
        <v>107</v>
      </c>
      <c r="AZ257" s="3" t="s">
        <v>870</v>
      </c>
      <c r="BA257" s="1">
        <f t="shared" si="44"/>
        <v>1</v>
      </c>
      <c r="BB257" s="1">
        <f t="shared" si="45"/>
        <v>0.52117057068494888</v>
      </c>
      <c r="BC257" s="1">
        <f t="shared" si="46"/>
        <v>0.28121627626483842</v>
      </c>
      <c r="BD257" s="1">
        <f t="shared" si="47"/>
        <v>8.3476163270488166E-2</v>
      </c>
      <c r="BE257" s="1">
        <f t="shared" si="48"/>
        <v>4.4753380308512662E-2</v>
      </c>
      <c r="BF257" s="1">
        <f t="shared" si="49"/>
        <v>6.9383609471211832E-2</v>
      </c>
    </row>
    <row r="258" spans="1:58" x14ac:dyDescent="0.25">
      <c r="A258">
        <v>2011</v>
      </c>
      <c r="B258" t="s">
        <v>521</v>
      </c>
      <c r="C258" t="s">
        <v>522</v>
      </c>
      <c r="D258">
        <v>49818</v>
      </c>
      <c r="E258">
        <v>21878</v>
      </c>
      <c r="F258">
        <v>15981</v>
      </c>
      <c r="G258">
        <v>3200</v>
      </c>
      <c r="H258">
        <v>3851</v>
      </c>
      <c r="I258">
        <v>4908</v>
      </c>
      <c r="J258">
        <v>11910</v>
      </c>
      <c r="K258">
        <v>4455</v>
      </c>
      <c r="L258">
        <v>4673</v>
      </c>
      <c r="M258">
        <v>945</v>
      </c>
      <c r="N258">
        <v>668</v>
      </c>
      <c r="O258">
        <v>1169</v>
      </c>
      <c r="AA258" s="1">
        <f t="shared" si="38"/>
        <v>1</v>
      </c>
      <c r="AB258" s="1">
        <f t="shared" si="39"/>
        <v>0.37405541561712846</v>
      </c>
      <c r="AC258" s="1">
        <f t="shared" si="40"/>
        <v>0.39235936188077247</v>
      </c>
      <c r="AD258" s="1">
        <f t="shared" si="41"/>
        <v>7.9345088161209068E-2</v>
      </c>
      <c r="AE258" s="1">
        <f t="shared" si="42"/>
        <v>5.6087321578505454E-2</v>
      </c>
      <c r="AF258" s="1">
        <f t="shared" si="43"/>
        <v>9.815281276238455E-2</v>
      </c>
      <c r="AY258" s="2" t="s">
        <v>251</v>
      </c>
      <c r="AZ258" s="4" t="s">
        <v>872</v>
      </c>
      <c r="BA258" s="1">
        <f t="shared" si="44"/>
        <v>1</v>
      </c>
      <c r="BB258" s="1">
        <f t="shared" si="45"/>
        <v>0.49202242345838726</v>
      </c>
      <c r="BC258" s="1">
        <f t="shared" si="46"/>
        <v>0.2508840017248814</v>
      </c>
      <c r="BD258" s="1">
        <f t="shared" si="47"/>
        <v>0.11565329883570505</v>
      </c>
      <c r="BE258" s="1">
        <f t="shared" si="48"/>
        <v>8.1673134971970679E-2</v>
      </c>
      <c r="BF258" s="1">
        <f t="shared" si="49"/>
        <v>5.9767141009055627E-2</v>
      </c>
    </row>
    <row r="259" spans="1:58" x14ac:dyDescent="0.25">
      <c r="A259">
        <v>2011</v>
      </c>
      <c r="B259" t="s">
        <v>523</v>
      </c>
      <c r="C259" t="s">
        <v>524</v>
      </c>
      <c r="D259">
        <v>50716</v>
      </c>
      <c r="E259">
        <v>21624</v>
      </c>
      <c r="F259">
        <v>14358</v>
      </c>
      <c r="G259">
        <v>4713</v>
      </c>
      <c r="H259">
        <v>5313</v>
      </c>
      <c r="I259">
        <v>4708</v>
      </c>
      <c r="J259">
        <v>8980</v>
      </c>
      <c r="K259">
        <v>3738</v>
      </c>
      <c r="L259">
        <v>2898</v>
      </c>
      <c r="M259">
        <v>901</v>
      </c>
      <c r="N259">
        <v>621</v>
      </c>
      <c r="O259">
        <v>822</v>
      </c>
      <c r="AA259" s="1">
        <f t="shared" ref="AA259:AA322" si="50">J259/$J259</f>
        <v>1</v>
      </c>
      <c r="AB259" s="1">
        <f t="shared" ref="AB259:AB322" si="51">K259/$J259</f>
        <v>0.41625835189309579</v>
      </c>
      <c r="AC259" s="1">
        <f t="shared" ref="AC259:AC322" si="52">L259/$J259</f>
        <v>0.32271714922049</v>
      </c>
      <c r="AD259" s="1">
        <f t="shared" ref="AD259:AD322" si="53">M259/$J259</f>
        <v>0.10033407572383074</v>
      </c>
      <c r="AE259" s="1">
        <f t="shared" ref="AE259:AE322" si="54">N259/$J259</f>
        <v>6.9153674832962142E-2</v>
      </c>
      <c r="AF259" s="1">
        <f t="shared" ref="AF259:AF322" si="55">O259/$J259</f>
        <v>9.1536748329621387E-2</v>
      </c>
      <c r="AY259" s="2" t="s">
        <v>253</v>
      </c>
      <c r="AZ259" s="3" t="s">
        <v>873</v>
      </c>
      <c r="BA259" s="1">
        <f t="shared" ref="BA259:BA322" si="56">IFERROR(VLOOKUP($AY259,$B$2:$AF$376,26,FALSE),"")</f>
        <v>1</v>
      </c>
      <c r="BB259" s="1">
        <f t="shared" ref="BB259:BB322" si="57">IFERROR(VLOOKUP($AY259,$B$2:$AF$376,27,FALSE),"")</f>
        <v>0.40365535248041773</v>
      </c>
      <c r="BC259" s="1">
        <f t="shared" ref="BC259:BC322" si="58">IFERROR(VLOOKUP($AY259,$B$2:$AF$376,28,FALSE),"")</f>
        <v>0.35287206266318538</v>
      </c>
      <c r="BD259" s="1">
        <f t="shared" ref="BD259:BD322" si="59">IFERROR(VLOOKUP($AY259,$B$2:$AF$376,29,FALSE),"")</f>
        <v>9.7127937336814615E-2</v>
      </c>
      <c r="BE259" s="1">
        <f t="shared" ref="BE259:BE322" si="60">IFERROR(VLOOKUP($AY259,$B$2:$AF$376,30,FALSE),"")</f>
        <v>7.0104438642297651E-2</v>
      </c>
      <c r="BF259" s="1">
        <f t="shared" ref="BF259:BF322" si="61">IFERROR(VLOOKUP($AY259,$B$2:$AF$376,31,FALSE),"")</f>
        <v>7.6240208877284596E-2</v>
      </c>
    </row>
    <row r="260" spans="1:58" x14ac:dyDescent="0.25">
      <c r="A260">
        <v>2011</v>
      </c>
      <c r="B260" t="s">
        <v>525</v>
      </c>
      <c r="C260" t="s">
        <v>526</v>
      </c>
      <c r="D260">
        <v>47868</v>
      </c>
      <c r="E260">
        <v>19356</v>
      </c>
      <c r="F260">
        <v>11731</v>
      </c>
      <c r="G260">
        <v>7629</v>
      </c>
      <c r="H260">
        <v>3964</v>
      </c>
      <c r="I260">
        <v>5188</v>
      </c>
      <c r="J260">
        <v>10205</v>
      </c>
      <c r="K260">
        <v>3678</v>
      </c>
      <c r="L260">
        <v>2583</v>
      </c>
      <c r="M260">
        <v>2074</v>
      </c>
      <c r="N260">
        <v>654</v>
      </c>
      <c r="O260">
        <v>1216</v>
      </c>
      <c r="AA260" s="1">
        <f t="shared" si="50"/>
        <v>1</v>
      </c>
      <c r="AB260" s="1">
        <f t="shared" si="51"/>
        <v>0.36041156295933369</v>
      </c>
      <c r="AC260" s="1">
        <f t="shared" si="52"/>
        <v>0.25311121999020086</v>
      </c>
      <c r="AD260" s="1">
        <f t="shared" si="53"/>
        <v>0.20323370896619306</v>
      </c>
      <c r="AE260" s="1">
        <f t="shared" si="54"/>
        <v>6.4086232239098484E-2</v>
      </c>
      <c r="AF260" s="1">
        <f t="shared" si="55"/>
        <v>0.11915727584517394</v>
      </c>
      <c r="AY260" s="2" t="s">
        <v>351</v>
      </c>
      <c r="AZ260" s="3" t="s">
        <v>871</v>
      </c>
      <c r="BA260" s="1">
        <f t="shared" si="56"/>
        <v>1</v>
      </c>
      <c r="BB260" s="1">
        <f t="shared" si="57"/>
        <v>0.43089259337412955</v>
      </c>
      <c r="BC260" s="1">
        <f t="shared" si="58"/>
        <v>0.2613420552859253</v>
      </c>
      <c r="BD260" s="1">
        <f t="shared" si="59"/>
        <v>0.16427516353661109</v>
      </c>
      <c r="BE260" s="1">
        <f t="shared" si="60"/>
        <v>5.359780544418654E-2</v>
      </c>
      <c r="BF260" s="1">
        <f t="shared" si="61"/>
        <v>8.9892382359147496E-2</v>
      </c>
    </row>
    <row r="261" spans="1:58" x14ac:dyDescent="0.25">
      <c r="A261">
        <v>2011</v>
      </c>
      <c r="B261" t="s">
        <v>527</v>
      </c>
      <c r="C261" t="s">
        <v>528</v>
      </c>
      <c r="D261">
        <v>78511</v>
      </c>
      <c r="E261">
        <v>34819</v>
      </c>
      <c r="F261">
        <v>15669</v>
      </c>
      <c r="G261">
        <v>11300</v>
      </c>
      <c r="H261">
        <v>9267</v>
      </c>
      <c r="I261">
        <v>7456</v>
      </c>
      <c r="J261">
        <v>16068</v>
      </c>
      <c r="K261">
        <v>7178</v>
      </c>
      <c r="L261">
        <v>3697</v>
      </c>
      <c r="M261">
        <v>2463</v>
      </c>
      <c r="N261">
        <v>1188</v>
      </c>
      <c r="O261">
        <v>1542</v>
      </c>
      <c r="AA261" s="1">
        <f t="shared" si="50"/>
        <v>1</v>
      </c>
      <c r="AB261" s="1">
        <f t="shared" si="51"/>
        <v>0.44672641274583025</v>
      </c>
      <c r="AC261" s="1">
        <f t="shared" si="52"/>
        <v>0.23008464027881503</v>
      </c>
      <c r="AD261" s="1">
        <f t="shared" si="53"/>
        <v>0.15328603435399552</v>
      </c>
      <c r="AE261" s="1">
        <f t="shared" si="54"/>
        <v>7.3935772964899185E-2</v>
      </c>
      <c r="AF261" s="1">
        <f t="shared" si="55"/>
        <v>9.5967139656460046E-2</v>
      </c>
      <c r="AY261" s="2" t="s">
        <v>69</v>
      </c>
      <c r="AZ261" s="3" t="s">
        <v>870</v>
      </c>
      <c r="BA261" s="1">
        <f t="shared" si="56"/>
        <v>1</v>
      </c>
      <c r="BB261" s="1">
        <f t="shared" si="57"/>
        <v>0.57634725032186873</v>
      </c>
      <c r="BC261" s="1">
        <f t="shared" si="58"/>
        <v>0.23233400772484827</v>
      </c>
      <c r="BD261" s="1">
        <f t="shared" si="59"/>
        <v>5.5140702593341917E-2</v>
      </c>
      <c r="BE261" s="1">
        <f t="shared" si="60"/>
        <v>6.1982711053890013E-2</v>
      </c>
      <c r="BF261" s="1">
        <f t="shared" si="61"/>
        <v>7.4195328306051134E-2</v>
      </c>
    </row>
    <row r="262" spans="1:58" x14ac:dyDescent="0.25">
      <c r="A262">
        <v>2011</v>
      </c>
      <c r="B262" t="s">
        <v>529</v>
      </c>
      <c r="C262" t="s">
        <v>530</v>
      </c>
      <c r="D262">
        <v>56499</v>
      </c>
      <c r="E262">
        <v>17343</v>
      </c>
      <c r="F262">
        <v>16315</v>
      </c>
      <c r="G262">
        <v>9563</v>
      </c>
      <c r="H262">
        <v>7846</v>
      </c>
      <c r="I262">
        <v>5432</v>
      </c>
      <c r="J262">
        <v>9643</v>
      </c>
      <c r="K262">
        <v>2622</v>
      </c>
      <c r="L262">
        <v>3177</v>
      </c>
      <c r="M262">
        <v>2065</v>
      </c>
      <c r="N262">
        <v>784</v>
      </c>
      <c r="O262">
        <v>995</v>
      </c>
      <c r="AA262" s="1">
        <f t="shared" si="50"/>
        <v>1</v>
      </c>
      <c r="AB262" s="1">
        <f t="shared" si="51"/>
        <v>0.27190708285803172</v>
      </c>
      <c r="AC262" s="1">
        <f t="shared" si="52"/>
        <v>0.32946178575132218</v>
      </c>
      <c r="AD262" s="1">
        <f t="shared" si="53"/>
        <v>0.21414497562999066</v>
      </c>
      <c r="AE262" s="1">
        <f t="shared" si="54"/>
        <v>8.1302499222233746E-2</v>
      </c>
      <c r="AF262" s="1">
        <f t="shared" si="55"/>
        <v>0.10318365653842165</v>
      </c>
      <c r="AY262" s="2" t="s">
        <v>21</v>
      </c>
      <c r="AZ262" s="3" t="s">
        <v>869</v>
      </c>
      <c r="BA262" s="1">
        <f t="shared" si="56"/>
        <v>1</v>
      </c>
      <c r="BB262" s="1">
        <f t="shared" si="57"/>
        <v>0.61573241815111401</v>
      </c>
      <c r="BC262" s="1">
        <f t="shared" si="58"/>
        <v>0.17747998038895244</v>
      </c>
      <c r="BD262" s="1">
        <f t="shared" si="59"/>
        <v>7.6592035735686653E-2</v>
      </c>
      <c r="BE262" s="1">
        <f t="shared" si="60"/>
        <v>5.26774527428229E-2</v>
      </c>
      <c r="BF262" s="1">
        <f t="shared" si="61"/>
        <v>7.7518112981423984E-2</v>
      </c>
    </row>
    <row r="263" spans="1:58" x14ac:dyDescent="0.25">
      <c r="A263">
        <v>2011</v>
      </c>
      <c r="B263" t="s">
        <v>531</v>
      </c>
      <c r="C263" t="s">
        <v>532</v>
      </c>
      <c r="D263">
        <v>48639</v>
      </c>
      <c r="E263">
        <v>21781</v>
      </c>
      <c r="F263">
        <v>11129</v>
      </c>
      <c r="G263">
        <v>5539</v>
      </c>
      <c r="H263">
        <v>5431</v>
      </c>
      <c r="I263">
        <v>4759</v>
      </c>
      <c r="J263">
        <v>8568</v>
      </c>
      <c r="K263">
        <v>4070</v>
      </c>
      <c r="L263">
        <v>2054</v>
      </c>
      <c r="M263">
        <v>975</v>
      </c>
      <c r="N263">
        <v>608</v>
      </c>
      <c r="O263">
        <v>861</v>
      </c>
      <c r="AA263" s="1">
        <f t="shared" si="50"/>
        <v>1</v>
      </c>
      <c r="AB263" s="1">
        <f t="shared" si="51"/>
        <v>0.47502334267040147</v>
      </c>
      <c r="AC263" s="1">
        <f t="shared" si="52"/>
        <v>0.23972922502334268</v>
      </c>
      <c r="AD263" s="1">
        <f t="shared" si="53"/>
        <v>0.11379551820728291</v>
      </c>
      <c r="AE263" s="1">
        <f t="shared" si="54"/>
        <v>7.0961718020541548E-2</v>
      </c>
      <c r="AF263" s="1">
        <f t="shared" si="55"/>
        <v>0.10049019607843138</v>
      </c>
      <c r="AY263" s="2" t="s">
        <v>237</v>
      </c>
      <c r="AZ263" s="3" t="s">
        <v>869</v>
      </c>
      <c r="BA263" s="1">
        <f t="shared" si="56"/>
        <v>1</v>
      </c>
      <c r="BB263" s="1">
        <f t="shared" si="57"/>
        <v>0.66727016696841679</v>
      </c>
      <c r="BC263" s="1">
        <f t="shared" si="58"/>
        <v>0.13952926976463489</v>
      </c>
      <c r="BD263" s="1">
        <f t="shared" si="59"/>
        <v>6.9523234761617383E-2</v>
      </c>
      <c r="BE263" s="1">
        <f t="shared" si="60"/>
        <v>5.1458459062562863E-2</v>
      </c>
      <c r="BF263" s="1">
        <f t="shared" si="61"/>
        <v>7.2218869442768049E-2</v>
      </c>
    </row>
    <row r="264" spans="1:58" x14ac:dyDescent="0.25">
      <c r="A264">
        <v>2011</v>
      </c>
      <c r="B264" t="s">
        <v>533</v>
      </c>
      <c r="C264" t="s">
        <v>534</v>
      </c>
      <c r="D264">
        <v>63118</v>
      </c>
      <c r="E264">
        <v>25669</v>
      </c>
      <c r="F264">
        <v>15832</v>
      </c>
      <c r="G264">
        <v>9236</v>
      </c>
      <c r="H264">
        <v>6524</v>
      </c>
      <c r="I264">
        <v>5857</v>
      </c>
      <c r="J264">
        <v>12266</v>
      </c>
      <c r="K264">
        <v>4734</v>
      </c>
      <c r="L264">
        <v>3500</v>
      </c>
      <c r="M264">
        <v>2066</v>
      </c>
      <c r="N264">
        <v>897</v>
      </c>
      <c r="O264">
        <v>1069</v>
      </c>
      <c r="AA264" s="1">
        <f t="shared" si="50"/>
        <v>1</v>
      </c>
      <c r="AB264" s="1">
        <f t="shared" si="51"/>
        <v>0.38594488830914725</v>
      </c>
      <c r="AC264" s="1">
        <f t="shared" si="52"/>
        <v>0.28534159465188325</v>
      </c>
      <c r="AD264" s="1">
        <f t="shared" si="53"/>
        <v>0.16843306701451166</v>
      </c>
      <c r="AE264" s="1">
        <f t="shared" si="54"/>
        <v>7.3128974400782656E-2</v>
      </c>
      <c r="AF264" s="1">
        <f t="shared" si="55"/>
        <v>8.7151475623675201E-2</v>
      </c>
      <c r="AY264" s="2" t="s">
        <v>263</v>
      </c>
      <c r="AZ264" s="3" t="s">
        <v>874</v>
      </c>
      <c r="BA264" s="1">
        <f t="shared" si="56"/>
        <v>1</v>
      </c>
      <c r="BB264" s="1">
        <f t="shared" si="57"/>
        <v>0.38275789027748358</v>
      </c>
      <c r="BC264" s="1">
        <f t="shared" si="58"/>
        <v>0.31974158017369203</v>
      </c>
      <c r="BD264" s="1">
        <f t="shared" si="59"/>
        <v>0.11395890701122643</v>
      </c>
      <c r="BE264" s="1">
        <f t="shared" si="60"/>
        <v>0.10156746452022876</v>
      </c>
      <c r="BF264" s="1">
        <f t="shared" si="61"/>
        <v>8.1974158017369195E-2</v>
      </c>
    </row>
    <row r="265" spans="1:58" x14ac:dyDescent="0.25">
      <c r="A265">
        <v>2011</v>
      </c>
      <c r="B265" t="s">
        <v>535</v>
      </c>
      <c r="C265" t="s">
        <v>536</v>
      </c>
      <c r="D265">
        <v>55589</v>
      </c>
      <c r="E265">
        <v>31722</v>
      </c>
      <c r="F265">
        <v>6749</v>
      </c>
      <c r="G265">
        <v>5948</v>
      </c>
      <c r="H265">
        <v>5905</v>
      </c>
      <c r="I265">
        <v>5265</v>
      </c>
      <c r="J265">
        <v>10445</v>
      </c>
      <c r="K265">
        <v>6036</v>
      </c>
      <c r="L265">
        <v>1499</v>
      </c>
      <c r="M265">
        <v>1146</v>
      </c>
      <c r="N265">
        <v>750</v>
      </c>
      <c r="O265">
        <v>1014</v>
      </c>
      <c r="AA265" s="1">
        <f t="shared" si="50"/>
        <v>1</v>
      </c>
      <c r="AB265" s="1">
        <f t="shared" si="51"/>
        <v>0.57788415509813307</v>
      </c>
      <c r="AC265" s="1">
        <f t="shared" si="52"/>
        <v>0.14351364289133556</v>
      </c>
      <c r="AD265" s="1">
        <f t="shared" si="53"/>
        <v>0.10971756821445668</v>
      </c>
      <c r="AE265" s="1">
        <f t="shared" si="54"/>
        <v>7.1804691239827675E-2</v>
      </c>
      <c r="AF265" s="1">
        <f t="shared" si="55"/>
        <v>9.7079942556247009E-2</v>
      </c>
      <c r="AY265" s="2" t="s">
        <v>647</v>
      </c>
      <c r="AZ265" s="3" t="s">
        <v>873</v>
      </c>
      <c r="BA265" s="1">
        <f t="shared" si="56"/>
        <v>1</v>
      </c>
      <c r="BB265" s="1">
        <f t="shared" si="57"/>
        <v>0.4321001707455891</v>
      </c>
      <c r="BC265" s="1">
        <f t="shared" si="58"/>
        <v>0.28081957882754693</v>
      </c>
      <c r="BD265" s="1">
        <f t="shared" si="59"/>
        <v>0.10608992601024474</v>
      </c>
      <c r="BE265" s="1">
        <f t="shared" si="60"/>
        <v>8.5486624928856003E-2</v>
      </c>
      <c r="BF265" s="1">
        <f t="shared" si="61"/>
        <v>9.550369948776323E-2</v>
      </c>
    </row>
    <row r="266" spans="1:58" x14ac:dyDescent="0.25">
      <c r="A266">
        <v>2011</v>
      </c>
      <c r="B266" t="s">
        <v>537</v>
      </c>
      <c r="C266" t="s">
        <v>538</v>
      </c>
      <c r="D266">
        <v>60326</v>
      </c>
      <c r="E266">
        <v>24350</v>
      </c>
      <c r="F266">
        <v>12651</v>
      </c>
      <c r="G266">
        <v>10999</v>
      </c>
      <c r="H266">
        <v>6917</v>
      </c>
      <c r="I266">
        <v>5409</v>
      </c>
      <c r="J266">
        <v>10385</v>
      </c>
      <c r="K266">
        <v>4037</v>
      </c>
      <c r="L266">
        <v>2354</v>
      </c>
      <c r="M266">
        <v>2295</v>
      </c>
      <c r="N266">
        <v>704</v>
      </c>
      <c r="O266">
        <v>995</v>
      </c>
      <c r="AA266" s="1">
        <f t="shared" si="50"/>
        <v>1</v>
      </c>
      <c r="AB266" s="1">
        <f t="shared" si="51"/>
        <v>0.38873375060182958</v>
      </c>
      <c r="AC266" s="1">
        <f t="shared" si="52"/>
        <v>0.22667308618199325</v>
      </c>
      <c r="AD266" s="1">
        <f t="shared" si="53"/>
        <v>0.2209918151179586</v>
      </c>
      <c r="AE266" s="1">
        <f t="shared" si="54"/>
        <v>6.7790081848820419E-2</v>
      </c>
      <c r="AF266" s="1">
        <f t="shared" si="55"/>
        <v>9.5811266249398175E-2</v>
      </c>
      <c r="AY266" s="2" t="s">
        <v>383</v>
      </c>
      <c r="AZ266" s="3" t="s">
        <v>874</v>
      </c>
      <c r="BA266" s="1">
        <f t="shared" si="56"/>
        <v>1</v>
      </c>
      <c r="BB266" s="1">
        <f t="shared" si="57"/>
        <v>0.48023442886692713</v>
      </c>
      <c r="BC266" s="1">
        <f t="shared" si="58"/>
        <v>0.25982532751091703</v>
      </c>
      <c r="BD266" s="1">
        <f t="shared" si="59"/>
        <v>9.4001378993334869E-2</v>
      </c>
      <c r="BE266" s="1">
        <f t="shared" si="60"/>
        <v>8.8370489542633879E-2</v>
      </c>
      <c r="BF266" s="1">
        <f t="shared" si="61"/>
        <v>7.756837508618708E-2</v>
      </c>
    </row>
    <row r="267" spans="1:58" x14ac:dyDescent="0.25">
      <c r="A267">
        <v>2011</v>
      </c>
      <c r="B267" t="s">
        <v>539</v>
      </c>
      <c r="C267" t="s">
        <v>540</v>
      </c>
      <c r="D267">
        <v>57630</v>
      </c>
      <c r="E267">
        <v>23990</v>
      </c>
      <c r="F267">
        <v>8937</v>
      </c>
      <c r="G267">
        <v>11337</v>
      </c>
      <c r="H267">
        <v>8177</v>
      </c>
      <c r="I267">
        <v>5189</v>
      </c>
      <c r="J267">
        <v>11649</v>
      </c>
      <c r="K267">
        <v>5103</v>
      </c>
      <c r="L267">
        <v>1979</v>
      </c>
      <c r="M267">
        <v>2463</v>
      </c>
      <c r="N267">
        <v>1024</v>
      </c>
      <c r="O267">
        <v>1080</v>
      </c>
      <c r="AA267" s="1">
        <f t="shared" si="50"/>
        <v>1</v>
      </c>
      <c r="AB267" s="1">
        <f t="shared" si="51"/>
        <v>0.43806335307751737</v>
      </c>
      <c r="AC267" s="1">
        <f t="shared" si="52"/>
        <v>0.16988582710962313</v>
      </c>
      <c r="AD267" s="1">
        <f t="shared" si="53"/>
        <v>0.21143445789338142</v>
      </c>
      <c r="AE267" s="1">
        <f t="shared" si="54"/>
        <v>8.7904541162331526E-2</v>
      </c>
      <c r="AF267" s="1">
        <f t="shared" si="55"/>
        <v>9.271182075714654E-2</v>
      </c>
      <c r="AY267" s="2" t="s">
        <v>31</v>
      </c>
      <c r="AZ267" s="3" t="s">
        <v>870</v>
      </c>
      <c r="BA267" s="1">
        <f t="shared" si="56"/>
        <v>1</v>
      </c>
      <c r="BB267" s="1">
        <f t="shared" si="57"/>
        <v>0.63771460965338511</v>
      </c>
      <c r="BC267" s="1">
        <f t="shared" si="58"/>
        <v>0.20302883057985099</v>
      </c>
      <c r="BD267" s="1">
        <f t="shared" si="59"/>
        <v>4.6242306446388076E-2</v>
      </c>
      <c r="BE267" s="1">
        <f t="shared" si="60"/>
        <v>4.6323291221250402E-2</v>
      </c>
      <c r="BF267" s="1">
        <f t="shared" si="61"/>
        <v>6.6690962099125367E-2</v>
      </c>
    </row>
    <row r="268" spans="1:58" x14ac:dyDescent="0.25">
      <c r="A268">
        <v>2011</v>
      </c>
      <c r="B268" t="s">
        <v>541</v>
      </c>
      <c r="C268" t="s">
        <v>542</v>
      </c>
      <c r="D268">
        <v>75249</v>
      </c>
      <c r="E268">
        <v>34350</v>
      </c>
      <c r="F268">
        <v>17320</v>
      </c>
      <c r="G268">
        <v>9240</v>
      </c>
      <c r="H268">
        <v>8727</v>
      </c>
      <c r="I268">
        <v>5612</v>
      </c>
      <c r="J268">
        <v>16094</v>
      </c>
      <c r="K268">
        <v>7511</v>
      </c>
      <c r="L268">
        <v>4149</v>
      </c>
      <c r="M268">
        <v>2185</v>
      </c>
      <c r="N268">
        <v>1103</v>
      </c>
      <c r="O268">
        <v>1146</v>
      </c>
      <c r="AA268" s="1">
        <f t="shared" si="50"/>
        <v>1</v>
      </c>
      <c r="AB268" s="1">
        <f t="shared" si="51"/>
        <v>0.46669566297999254</v>
      </c>
      <c r="AC268" s="1">
        <f t="shared" si="52"/>
        <v>0.25779793711942339</v>
      </c>
      <c r="AD268" s="1">
        <f t="shared" si="53"/>
        <v>0.13576488132223188</v>
      </c>
      <c r="AE268" s="1">
        <f t="shared" si="54"/>
        <v>6.853485771094818E-2</v>
      </c>
      <c r="AF268" s="1">
        <f t="shared" si="55"/>
        <v>7.1206660867404001E-2</v>
      </c>
      <c r="AY268" s="2" t="s">
        <v>565</v>
      </c>
      <c r="AZ268" s="3" t="s">
        <v>871</v>
      </c>
      <c r="BA268" s="1">
        <f t="shared" si="56"/>
        <v>1</v>
      </c>
      <c r="BB268" s="1">
        <f t="shared" si="57"/>
        <v>0.39516031457955231</v>
      </c>
      <c r="BC268" s="1">
        <f t="shared" si="58"/>
        <v>0.30381125226860256</v>
      </c>
      <c r="BD268" s="1">
        <f t="shared" si="59"/>
        <v>0.11312764670296431</v>
      </c>
      <c r="BE268" s="1">
        <f t="shared" si="60"/>
        <v>9.3405928614640046E-2</v>
      </c>
      <c r="BF268" s="1">
        <f t="shared" si="61"/>
        <v>9.4494857834240775E-2</v>
      </c>
    </row>
    <row r="269" spans="1:58" x14ac:dyDescent="0.25">
      <c r="A269">
        <v>2011</v>
      </c>
      <c r="B269" t="s">
        <v>543</v>
      </c>
      <c r="C269" t="s">
        <v>544</v>
      </c>
      <c r="D269">
        <v>70245</v>
      </c>
      <c r="E269">
        <v>45782</v>
      </c>
      <c r="F269">
        <v>5906</v>
      </c>
      <c r="G269">
        <v>6447</v>
      </c>
      <c r="H269">
        <v>7431</v>
      </c>
      <c r="I269">
        <v>4679</v>
      </c>
      <c r="J269">
        <v>21883</v>
      </c>
      <c r="K269">
        <v>14909</v>
      </c>
      <c r="L269">
        <v>2244</v>
      </c>
      <c r="M269">
        <v>1923</v>
      </c>
      <c r="N269">
        <v>1559</v>
      </c>
      <c r="O269">
        <v>1248</v>
      </c>
      <c r="AA269" s="1">
        <f t="shared" si="50"/>
        <v>1</v>
      </c>
      <c r="AB269" s="1">
        <f t="shared" si="51"/>
        <v>0.68130512269798471</v>
      </c>
      <c r="AC269" s="1">
        <f t="shared" si="52"/>
        <v>0.1025453548416579</v>
      </c>
      <c r="AD269" s="1">
        <f t="shared" si="53"/>
        <v>8.7876433761367265E-2</v>
      </c>
      <c r="AE269" s="1">
        <f t="shared" si="54"/>
        <v>7.1242517022346116E-2</v>
      </c>
      <c r="AF269" s="1">
        <f t="shared" si="55"/>
        <v>5.7030571676643972E-2</v>
      </c>
      <c r="AY269" s="2" t="s">
        <v>449</v>
      </c>
      <c r="AZ269" s="3" t="s">
        <v>870</v>
      </c>
      <c r="BA269" s="1">
        <f t="shared" si="56"/>
        <v>1</v>
      </c>
      <c r="BB269" s="1">
        <f t="shared" si="57"/>
        <v>0.44426409300285152</v>
      </c>
      <c r="BC269" s="1">
        <f t="shared" si="58"/>
        <v>0.34937486290853259</v>
      </c>
      <c r="BD269" s="1">
        <f t="shared" si="59"/>
        <v>3.1454266286466331E-2</v>
      </c>
      <c r="BE269" s="1">
        <f t="shared" si="60"/>
        <v>6.330335599912261E-2</v>
      </c>
      <c r="BF269" s="1">
        <f t="shared" si="61"/>
        <v>0.11160342180302699</v>
      </c>
    </row>
    <row r="270" spans="1:58" x14ac:dyDescent="0.25">
      <c r="A270">
        <v>2011</v>
      </c>
      <c r="B270" t="s">
        <v>545</v>
      </c>
      <c r="C270" t="s">
        <v>546</v>
      </c>
      <c r="D270">
        <v>70714</v>
      </c>
      <c r="E270">
        <v>27877</v>
      </c>
      <c r="F270">
        <v>18194</v>
      </c>
      <c r="G270">
        <v>8094</v>
      </c>
      <c r="H270">
        <v>10709</v>
      </c>
      <c r="I270">
        <v>5840</v>
      </c>
      <c r="J270">
        <v>12727</v>
      </c>
      <c r="K270">
        <v>5367</v>
      </c>
      <c r="L270">
        <v>3933</v>
      </c>
      <c r="M270">
        <v>1425</v>
      </c>
      <c r="N270">
        <v>1072</v>
      </c>
      <c r="O270">
        <v>930</v>
      </c>
      <c r="AA270" s="1">
        <f t="shared" si="50"/>
        <v>1</v>
      </c>
      <c r="AB270" s="1">
        <f t="shared" si="51"/>
        <v>0.421701893612006</v>
      </c>
      <c r="AC270" s="1">
        <f t="shared" si="52"/>
        <v>0.30902805060108429</v>
      </c>
      <c r="AD270" s="1">
        <f t="shared" si="53"/>
        <v>0.11196668500039286</v>
      </c>
      <c r="AE270" s="1">
        <f t="shared" si="54"/>
        <v>8.4230376365207832E-2</v>
      </c>
      <c r="AF270" s="1">
        <f t="shared" si="55"/>
        <v>7.3072994421309032E-2</v>
      </c>
      <c r="AY270" s="2" t="s">
        <v>533</v>
      </c>
      <c r="AZ270" s="4" t="s">
        <v>872</v>
      </c>
      <c r="BA270" s="1">
        <f t="shared" si="56"/>
        <v>1</v>
      </c>
      <c r="BB270" s="1">
        <f t="shared" si="57"/>
        <v>0.38594488830914725</v>
      </c>
      <c r="BC270" s="1">
        <f t="shared" si="58"/>
        <v>0.28534159465188325</v>
      </c>
      <c r="BD270" s="1">
        <f t="shared" si="59"/>
        <v>0.16843306701451166</v>
      </c>
      <c r="BE270" s="1">
        <f t="shared" si="60"/>
        <v>7.3128974400782656E-2</v>
      </c>
      <c r="BF270" s="1">
        <f t="shared" si="61"/>
        <v>8.7151475623675201E-2</v>
      </c>
    </row>
    <row r="271" spans="1:58" x14ac:dyDescent="0.25">
      <c r="A271">
        <v>2011</v>
      </c>
      <c r="B271" t="s">
        <v>547</v>
      </c>
      <c r="C271" t="s">
        <v>548</v>
      </c>
      <c r="D271">
        <v>63646</v>
      </c>
      <c r="E271">
        <v>29542</v>
      </c>
      <c r="F271">
        <v>15141</v>
      </c>
      <c r="G271">
        <v>6001</v>
      </c>
      <c r="H271">
        <v>7970</v>
      </c>
      <c r="I271">
        <v>4992</v>
      </c>
      <c r="J271">
        <v>12324</v>
      </c>
      <c r="K271">
        <v>5970</v>
      </c>
      <c r="L271">
        <v>3373</v>
      </c>
      <c r="M271">
        <v>1136</v>
      </c>
      <c r="N271">
        <v>889</v>
      </c>
      <c r="O271">
        <v>956</v>
      </c>
      <c r="AA271" s="1">
        <f t="shared" si="50"/>
        <v>1</v>
      </c>
      <c r="AB271" s="1">
        <f t="shared" si="51"/>
        <v>0.48442064264849077</v>
      </c>
      <c r="AC271" s="1">
        <f t="shared" si="52"/>
        <v>0.27369360597208697</v>
      </c>
      <c r="AD271" s="1">
        <f t="shared" si="53"/>
        <v>9.2177864329763062E-2</v>
      </c>
      <c r="AE271" s="1">
        <f t="shared" si="54"/>
        <v>7.2135670236936053E-2</v>
      </c>
      <c r="AF271" s="1">
        <f t="shared" si="55"/>
        <v>7.7572216812723138E-2</v>
      </c>
      <c r="AY271" s="2" t="s">
        <v>605</v>
      </c>
      <c r="AZ271" s="3" t="s">
        <v>871</v>
      </c>
      <c r="BA271" s="1">
        <f t="shared" si="56"/>
        <v>1</v>
      </c>
      <c r="BB271" s="1">
        <f t="shared" si="57"/>
        <v>0.63924126138306758</v>
      </c>
      <c r="BC271" s="1">
        <f t="shared" si="58"/>
        <v>9.3370978645564082E-2</v>
      </c>
      <c r="BD271" s="1">
        <f t="shared" si="59"/>
        <v>0.14101085616574541</v>
      </c>
      <c r="BE271" s="1">
        <f t="shared" si="60"/>
        <v>5.6189605121883326E-2</v>
      </c>
      <c r="BF271" s="1">
        <f t="shared" si="61"/>
        <v>7.0187298683739616E-2</v>
      </c>
    </row>
    <row r="272" spans="1:58" x14ac:dyDescent="0.25">
      <c r="A272">
        <v>2011</v>
      </c>
      <c r="B272" t="s">
        <v>549</v>
      </c>
      <c r="C272" t="s">
        <v>550</v>
      </c>
      <c r="D272">
        <v>57076</v>
      </c>
      <c r="E272">
        <v>22245</v>
      </c>
      <c r="F272">
        <v>16780</v>
      </c>
      <c r="G272">
        <v>5424</v>
      </c>
      <c r="H272">
        <v>7901</v>
      </c>
      <c r="I272">
        <v>4726</v>
      </c>
      <c r="J272">
        <v>10755</v>
      </c>
      <c r="K272">
        <v>4419</v>
      </c>
      <c r="L272">
        <v>3650</v>
      </c>
      <c r="M272">
        <v>1030</v>
      </c>
      <c r="N272">
        <v>817</v>
      </c>
      <c r="O272">
        <v>839</v>
      </c>
      <c r="AA272" s="1">
        <f t="shared" si="50"/>
        <v>1</v>
      </c>
      <c r="AB272" s="1">
        <f t="shared" si="51"/>
        <v>0.41087866108786608</v>
      </c>
      <c r="AC272" s="1">
        <f t="shared" si="52"/>
        <v>0.33937703393770341</v>
      </c>
      <c r="AD272" s="1">
        <f t="shared" si="53"/>
        <v>9.5769409576940953E-2</v>
      </c>
      <c r="AE272" s="1">
        <f t="shared" si="54"/>
        <v>7.5964667596466764E-2</v>
      </c>
      <c r="AF272" s="1">
        <f t="shared" si="55"/>
        <v>7.8010227801022777E-2</v>
      </c>
      <c r="AY272" s="2" t="s">
        <v>71</v>
      </c>
      <c r="AZ272" s="3" t="s">
        <v>870</v>
      </c>
      <c r="BA272" s="1">
        <f t="shared" si="56"/>
        <v>1</v>
      </c>
      <c r="BB272" s="1">
        <f t="shared" si="57"/>
        <v>0.58898717176862869</v>
      </c>
      <c r="BC272" s="1">
        <f t="shared" si="58"/>
        <v>0.23581716296948085</v>
      </c>
      <c r="BD272" s="1">
        <f t="shared" si="59"/>
        <v>4.885842634187005E-2</v>
      </c>
      <c r="BE272" s="1">
        <f t="shared" si="60"/>
        <v>5.163710461723707E-2</v>
      </c>
      <c r="BF272" s="1">
        <f t="shared" si="61"/>
        <v>7.4700134302783314E-2</v>
      </c>
    </row>
    <row r="273" spans="1:58" x14ac:dyDescent="0.25">
      <c r="A273">
        <v>2011</v>
      </c>
      <c r="B273" t="s">
        <v>551</v>
      </c>
      <c r="C273" t="s">
        <v>552</v>
      </c>
      <c r="D273">
        <v>65279</v>
      </c>
      <c r="E273">
        <v>24671</v>
      </c>
      <c r="F273">
        <v>21542</v>
      </c>
      <c r="G273">
        <v>3341</v>
      </c>
      <c r="H273">
        <v>10110</v>
      </c>
      <c r="I273">
        <v>5615</v>
      </c>
      <c r="J273">
        <v>12462</v>
      </c>
      <c r="K273">
        <v>4660</v>
      </c>
      <c r="L273">
        <v>4932</v>
      </c>
      <c r="M273">
        <v>675</v>
      </c>
      <c r="N273">
        <v>1120</v>
      </c>
      <c r="O273">
        <v>1075</v>
      </c>
      <c r="AA273" s="1">
        <f t="shared" si="50"/>
        <v>1</v>
      </c>
      <c r="AB273" s="1">
        <f t="shared" si="51"/>
        <v>0.37393676777403306</v>
      </c>
      <c r="AC273" s="1">
        <f t="shared" si="52"/>
        <v>0.39576311988444873</v>
      </c>
      <c r="AD273" s="1">
        <f t="shared" si="53"/>
        <v>5.4164660568127104E-2</v>
      </c>
      <c r="AE273" s="1">
        <f t="shared" si="54"/>
        <v>8.9873214572299798E-2</v>
      </c>
      <c r="AF273" s="1">
        <f t="shared" si="55"/>
        <v>8.6262237201091316E-2</v>
      </c>
      <c r="AY273" s="2" t="s">
        <v>255</v>
      </c>
      <c r="AZ273" s="3" t="s">
        <v>871</v>
      </c>
      <c r="BA273" s="1">
        <f t="shared" si="56"/>
        <v>1</v>
      </c>
      <c r="BB273" s="1">
        <f t="shared" si="57"/>
        <v>0.48602598676146114</v>
      </c>
      <c r="BC273" s="1">
        <f t="shared" si="58"/>
        <v>0.3239764648198088</v>
      </c>
      <c r="BD273" s="1">
        <f t="shared" si="59"/>
        <v>7.2444226526109337E-2</v>
      </c>
      <c r="BE273" s="1">
        <f t="shared" si="60"/>
        <v>4.8909046334885999E-2</v>
      </c>
      <c r="BF273" s="1">
        <f t="shared" si="61"/>
        <v>6.8644275557734738E-2</v>
      </c>
    </row>
    <row r="274" spans="1:58" x14ac:dyDescent="0.25">
      <c r="A274">
        <v>2011</v>
      </c>
      <c r="B274" t="s">
        <v>553</v>
      </c>
      <c r="C274" t="s">
        <v>554</v>
      </c>
      <c r="D274">
        <v>38273</v>
      </c>
      <c r="E274">
        <v>17360</v>
      </c>
      <c r="F274">
        <v>11857</v>
      </c>
      <c r="G274">
        <v>1247</v>
      </c>
      <c r="H274">
        <v>4197</v>
      </c>
      <c r="I274">
        <v>3612</v>
      </c>
      <c r="J274">
        <v>7363</v>
      </c>
      <c r="K274">
        <v>3028</v>
      </c>
      <c r="L274">
        <v>2863</v>
      </c>
      <c r="M274">
        <v>240</v>
      </c>
      <c r="N274">
        <v>538</v>
      </c>
      <c r="O274">
        <v>694</v>
      </c>
      <c r="AA274" s="1">
        <f t="shared" si="50"/>
        <v>1</v>
      </c>
      <c r="AB274" s="1">
        <f t="shared" si="51"/>
        <v>0.4112454162705419</v>
      </c>
      <c r="AC274" s="1">
        <f t="shared" si="52"/>
        <v>0.38883607225315769</v>
      </c>
      <c r="AD274" s="1">
        <f t="shared" si="53"/>
        <v>3.259540947983159E-2</v>
      </c>
      <c r="AE274" s="1">
        <f t="shared" si="54"/>
        <v>7.3068042917289147E-2</v>
      </c>
      <c r="AF274" s="1">
        <f t="shared" si="55"/>
        <v>9.4255059079179679E-2</v>
      </c>
      <c r="AY274" s="2" t="s">
        <v>567</v>
      </c>
      <c r="AZ274" s="3" t="s">
        <v>873</v>
      </c>
      <c r="BA274" s="1">
        <f t="shared" si="56"/>
        <v>1</v>
      </c>
      <c r="BB274" s="1">
        <f t="shared" si="57"/>
        <v>0.31679073614557485</v>
      </c>
      <c r="BC274" s="1">
        <f t="shared" si="58"/>
        <v>0.36876206231044939</v>
      </c>
      <c r="BD274" s="1">
        <f t="shared" si="59"/>
        <v>0.10683760683760683</v>
      </c>
      <c r="BE274" s="1">
        <f t="shared" si="60"/>
        <v>0.10490763716570169</v>
      </c>
      <c r="BF274" s="1">
        <f t="shared" si="61"/>
        <v>0.10270195754066722</v>
      </c>
    </row>
    <row r="275" spans="1:58" x14ac:dyDescent="0.25">
      <c r="A275">
        <v>2011</v>
      </c>
      <c r="B275" t="s">
        <v>555</v>
      </c>
      <c r="C275" t="s">
        <v>556</v>
      </c>
      <c r="D275">
        <v>70500</v>
      </c>
      <c r="E275">
        <v>30746</v>
      </c>
      <c r="F275">
        <v>14145</v>
      </c>
      <c r="G275">
        <v>10387</v>
      </c>
      <c r="H275">
        <v>9325</v>
      </c>
      <c r="I275">
        <v>5897</v>
      </c>
      <c r="J275">
        <v>15212</v>
      </c>
      <c r="K275">
        <v>6950</v>
      </c>
      <c r="L275">
        <v>3412</v>
      </c>
      <c r="M275">
        <v>2451</v>
      </c>
      <c r="N275">
        <v>1222</v>
      </c>
      <c r="O275">
        <v>1177</v>
      </c>
      <c r="AA275" s="1">
        <f t="shared" si="50"/>
        <v>1</v>
      </c>
      <c r="AB275" s="1">
        <f t="shared" si="51"/>
        <v>0.45687615040757296</v>
      </c>
      <c r="AC275" s="1">
        <f t="shared" si="52"/>
        <v>0.22429660794109912</v>
      </c>
      <c r="AD275" s="1">
        <f t="shared" si="53"/>
        <v>0.16112279779121746</v>
      </c>
      <c r="AE275" s="1">
        <f t="shared" si="54"/>
        <v>8.0331317381014983E-2</v>
      </c>
      <c r="AF275" s="1">
        <f t="shared" si="55"/>
        <v>7.7373126479095444E-2</v>
      </c>
      <c r="AY275" s="2" t="s">
        <v>657</v>
      </c>
      <c r="AZ275" s="4" t="s">
        <v>872</v>
      </c>
      <c r="BA275" s="1">
        <f t="shared" si="56"/>
        <v>1</v>
      </c>
      <c r="BB275" s="1">
        <f t="shared" si="57"/>
        <v>0.58281780083815604</v>
      </c>
      <c r="BC275" s="1">
        <f t="shared" si="58"/>
        <v>0.16024745559768508</v>
      </c>
      <c r="BD275" s="1">
        <f t="shared" si="59"/>
        <v>0.11135501895829175</v>
      </c>
      <c r="BE275" s="1">
        <f t="shared" si="60"/>
        <v>7.1642386749151868E-2</v>
      </c>
      <c r="BF275" s="1">
        <f t="shared" si="61"/>
        <v>7.3937337856715232E-2</v>
      </c>
    </row>
    <row r="276" spans="1:58" x14ac:dyDescent="0.25">
      <c r="A276">
        <v>2011</v>
      </c>
      <c r="B276" t="s">
        <v>557</v>
      </c>
      <c r="C276" t="s">
        <v>558</v>
      </c>
      <c r="D276">
        <v>42785</v>
      </c>
      <c r="E276">
        <v>15838</v>
      </c>
      <c r="F276">
        <v>11978</v>
      </c>
      <c r="G276">
        <v>4000</v>
      </c>
      <c r="H276">
        <v>6930</v>
      </c>
      <c r="I276">
        <v>4039</v>
      </c>
      <c r="J276">
        <v>6969</v>
      </c>
      <c r="K276">
        <v>2612</v>
      </c>
      <c r="L276">
        <v>2360</v>
      </c>
      <c r="M276">
        <v>645</v>
      </c>
      <c r="N276">
        <v>691</v>
      </c>
      <c r="O276">
        <v>661</v>
      </c>
      <c r="AA276" s="1">
        <f t="shared" si="50"/>
        <v>1</v>
      </c>
      <c r="AB276" s="1">
        <f t="shared" si="51"/>
        <v>0.37480269766107044</v>
      </c>
      <c r="AC276" s="1">
        <f t="shared" si="52"/>
        <v>0.33864255990816472</v>
      </c>
      <c r="AD276" s="1">
        <f t="shared" si="53"/>
        <v>9.2552733534222983E-2</v>
      </c>
      <c r="AE276" s="1">
        <f t="shared" si="54"/>
        <v>9.9153393600229595E-2</v>
      </c>
      <c r="AF276" s="1">
        <f t="shared" si="55"/>
        <v>9.4848615296312236E-2</v>
      </c>
      <c r="AY276" s="2" t="s">
        <v>621</v>
      </c>
      <c r="AZ276" s="3" t="s">
        <v>874</v>
      </c>
      <c r="BA276" s="1">
        <f t="shared" si="56"/>
        <v>1</v>
      </c>
      <c r="BB276" s="1">
        <f t="shared" si="57"/>
        <v>0.44488755954359144</v>
      </c>
      <c r="BC276" s="1">
        <f t="shared" si="58"/>
        <v>0.30442007311399139</v>
      </c>
      <c r="BD276" s="1">
        <f t="shared" si="59"/>
        <v>7.023374321480004E-2</v>
      </c>
      <c r="BE276" s="1">
        <f t="shared" si="60"/>
        <v>9.2500276946936966E-2</v>
      </c>
      <c r="BF276" s="1">
        <f t="shared" si="61"/>
        <v>8.7958347180680185E-2</v>
      </c>
    </row>
    <row r="277" spans="1:58" x14ac:dyDescent="0.25">
      <c r="A277">
        <v>2011</v>
      </c>
      <c r="B277" t="s">
        <v>559</v>
      </c>
      <c r="C277" t="s">
        <v>560</v>
      </c>
      <c r="D277">
        <v>71716</v>
      </c>
      <c r="E277">
        <v>31683</v>
      </c>
      <c r="F277">
        <v>17804</v>
      </c>
      <c r="G277">
        <v>7298</v>
      </c>
      <c r="H277">
        <v>8658</v>
      </c>
      <c r="I277">
        <v>6273</v>
      </c>
      <c r="J277">
        <v>15135</v>
      </c>
      <c r="K277">
        <v>6456</v>
      </c>
      <c r="L277">
        <v>4353</v>
      </c>
      <c r="M277">
        <v>1977</v>
      </c>
      <c r="N277">
        <v>1070</v>
      </c>
      <c r="O277">
        <v>1279</v>
      </c>
      <c r="AA277" s="1">
        <f t="shared" si="50"/>
        <v>1</v>
      </c>
      <c r="AB277" s="1">
        <f t="shared" si="51"/>
        <v>0.4265609514370664</v>
      </c>
      <c r="AC277" s="1">
        <f t="shared" si="52"/>
        <v>0.28761149653121904</v>
      </c>
      <c r="AD277" s="1">
        <f t="shared" si="53"/>
        <v>0.13062438057482656</v>
      </c>
      <c r="AE277" s="1">
        <f t="shared" si="54"/>
        <v>7.0697059795176737E-2</v>
      </c>
      <c r="AF277" s="1">
        <f t="shared" si="55"/>
        <v>8.4506111661711264E-2</v>
      </c>
      <c r="AY277" s="2" t="s">
        <v>239</v>
      </c>
      <c r="AZ277" s="3" t="s">
        <v>871</v>
      </c>
      <c r="BA277" s="1">
        <f t="shared" si="56"/>
        <v>1</v>
      </c>
      <c r="BB277" s="1">
        <f t="shared" si="57"/>
        <v>0.61971917346250538</v>
      </c>
      <c r="BC277" s="1">
        <f t="shared" si="58"/>
        <v>0.16628855233306764</v>
      </c>
      <c r="BD277" s="1">
        <f t="shared" si="59"/>
        <v>9.6633760500337243E-2</v>
      </c>
      <c r="BE277" s="1">
        <f t="shared" si="60"/>
        <v>5.3406094794285361E-2</v>
      </c>
      <c r="BF277" s="1">
        <f t="shared" si="61"/>
        <v>6.3952418909804409E-2</v>
      </c>
    </row>
    <row r="278" spans="1:58" x14ac:dyDescent="0.25">
      <c r="A278">
        <v>2011</v>
      </c>
      <c r="B278" t="s">
        <v>561</v>
      </c>
      <c r="C278" t="s">
        <v>562</v>
      </c>
      <c r="D278">
        <v>40985</v>
      </c>
      <c r="E278">
        <v>20018</v>
      </c>
      <c r="F278">
        <v>9222</v>
      </c>
      <c r="G278">
        <v>3338</v>
      </c>
      <c r="H278">
        <v>4914</v>
      </c>
      <c r="I278">
        <v>3493</v>
      </c>
      <c r="J278">
        <v>8078</v>
      </c>
      <c r="K278">
        <v>3843</v>
      </c>
      <c r="L278">
        <v>2175</v>
      </c>
      <c r="M278">
        <v>768</v>
      </c>
      <c r="N278">
        <v>681</v>
      </c>
      <c r="O278">
        <v>611</v>
      </c>
      <c r="AA278" s="1">
        <f t="shared" si="50"/>
        <v>1</v>
      </c>
      <c r="AB278" s="1">
        <f t="shared" si="51"/>
        <v>0.47573656845753898</v>
      </c>
      <c r="AC278" s="1">
        <f t="shared" si="52"/>
        <v>0.2692498143104729</v>
      </c>
      <c r="AD278" s="1">
        <f t="shared" si="53"/>
        <v>9.5073037880663527E-2</v>
      </c>
      <c r="AE278" s="1">
        <f t="shared" si="54"/>
        <v>8.4303045308244617E-2</v>
      </c>
      <c r="AF278" s="1">
        <f t="shared" si="55"/>
        <v>7.5637534043079976E-2</v>
      </c>
      <c r="AY278" s="2" t="s">
        <v>335</v>
      </c>
      <c r="AZ278" s="3" t="s">
        <v>873</v>
      </c>
      <c r="BA278" s="1">
        <f t="shared" si="56"/>
        <v>1</v>
      </c>
      <c r="BB278" s="1">
        <f t="shared" si="57"/>
        <v>0.42560595152387809</v>
      </c>
      <c r="BC278" s="1">
        <f t="shared" si="58"/>
        <v>0.27237820974322052</v>
      </c>
      <c r="BD278" s="1">
        <f t="shared" si="59"/>
        <v>0.12191024718022558</v>
      </c>
      <c r="BE278" s="1">
        <f t="shared" si="60"/>
        <v>7.5353971682265417E-2</v>
      </c>
      <c r="BF278" s="1">
        <f t="shared" si="61"/>
        <v>0.10475161987041037</v>
      </c>
    </row>
    <row r="279" spans="1:58" x14ac:dyDescent="0.25">
      <c r="A279">
        <v>2011</v>
      </c>
      <c r="B279" t="s">
        <v>563</v>
      </c>
      <c r="C279" t="s">
        <v>564</v>
      </c>
      <c r="D279">
        <v>50484</v>
      </c>
      <c r="E279">
        <v>28049</v>
      </c>
      <c r="F279">
        <v>11109</v>
      </c>
      <c r="G279">
        <v>2133</v>
      </c>
      <c r="H279">
        <v>4902</v>
      </c>
      <c r="I279">
        <v>4291</v>
      </c>
      <c r="J279">
        <v>10623</v>
      </c>
      <c r="K279">
        <v>5519</v>
      </c>
      <c r="L279">
        <v>2884</v>
      </c>
      <c r="M279">
        <v>512</v>
      </c>
      <c r="N279">
        <v>770</v>
      </c>
      <c r="O279">
        <v>938</v>
      </c>
      <c r="AA279" s="1">
        <f t="shared" si="50"/>
        <v>1</v>
      </c>
      <c r="AB279" s="1">
        <f t="shared" si="51"/>
        <v>0.51953308858138003</v>
      </c>
      <c r="AC279" s="1">
        <f t="shared" si="52"/>
        <v>0.27148639743951802</v>
      </c>
      <c r="AD279" s="1">
        <f t="shared" si="53"/>
        <v>4.8197307728513605E-2</v>
      </c>
      <c r="AE279" s="1">
        <f t="shared" si="54"/>
        <v>7.2484232326084905E-2</v>
      </c>
      <c r="AF279" s="1">
        <f t="shared" si="55"/>
        <v>8.8298973924503435E-2</v>
      </c>
      <c r="AY279" s="2" t="s">
        <v>513</v>
      </c>
      <c r="AZ279" s="3" t="s">
        <v>873</v>
      </c>
      <c r="BA279" s="1">
        <f t="shared" si="56"/>
        <v>1</v>
      </c>
      <c r="BB279" s="1">
        <f t="shared" si="57"/>
        <v>0.48569067052381443</v>
      </c>
      <c r="BC279" s="1">
        <f t="shared" si="58"/>
        <v>0.2333918793263767</v>
      </c>
      <c r="BD279" s="1">
        <f t="shared" si="59"/>
        <v>0.12325653476598822</v>
      </c>
      <c r="BE279" s="1">
        <f t="shared" si="60"/>
        <v>8.2756483107759071E-2</v>
      </c>
      <c r="BF279" s="1">
        <f t="shared" si="61"/>
        <v>7.4904432276061583E-2</v>
      </c>
    </row>
    <row r="280" spans="1:58" x14ac:dyDescent="0.25">
      <c r="A280">
        <v>2011</v>
      </c>
      <c r="B280" t="s">
        <v>565</v>
      </c>
      <c r="C280" t="s">
        <v>566</v>
      </c>
      <c r="D280">
        <v>45303</v>
      </c>
      <c r="E280">
        <v>17952</v>
      </c>
      <c r="F280">
        <v>12188</v>
      </c>
      <c r="G280">
        <v>4918</v>
      </c>
      <c r="H280">
        <v>6317</v>
      </c>
      <c r="I280">
        <v>3928</v>
      </c>
      <c r="J280">
        <v>8265</v>
      </c>
      <c r="K280">
        <v>3266</v>
      </c>
      <c r="L280">
        <v>2511</v>
      </c>
      <c r="M280">
        <v>935</v>
      </c>
      <c r="N280">
        <v>772</v>
      </c>
      <c r="O280">
        <v>781</v>
      </c>
      <c r="AA280" s="1">
        <f t="shared" si="50"/>
        <v>1</v>
      </c>
      <c r="AB280" s="1">
        <f t="shared" si="51"/>
        <v>0.39516031457955231</v>
      </c>
      <c r="AC280" s="1">
        <f t="shared" si="52"/>
        <v>0.30381125226860256</v>
      </c>
      <c r="AD280" s="1">
        <f t="shared" si="53"/>
        <v>0.11312764670296431</v>
      </c>
      <c r="AE280" s="1">
        <f t="shared" si="54"/>
        <v>9.3405928614640046E-2</v>
      </c>
      <c r="AF280" s="1">
        <f t="shared" si="55"/>
        <v>9.4494857834240775E-2</v>
      </c>
      <c r="AY280" s="2" t="s">
        <v>649</v>
      </c>
      <c r="AZ280" s="3" t="s">
        <v>873</v>
      </c>
      <c r="BA280" s="1">
        <f t="shared" si="56"/>
        <v>1</v>
      </c>
      <c r="BB280" s="1">
        <f t="shared" si="57"/>
        <v>0.53011379406050518</v>
      </c>
      <c r="BC280" s="1">
        <f t="shared" si="58"/>
        <v>0.23785734110463502</v>
      </c>
      <c r="BD280" s="1">
        <f t="shared" si="59"/>
        <v>8.3125173466555652E-2</v>
      </c>
      <c r="BE280" s="1">
        <f t="shared" si="60"/>
        <v>7.563141826255898E-2</v>
      </c>
      <c r="BF280" s="1">
        <f t="shared" si="61"/>
        <v>7.3272273105745217E-2</v>
      </c>
    </row>
    <row r="281" spans="1:58" x14ac:dyDescent="0.25">
      <c r="A281">
        <v>2011</v>
      </c>
      <c r="B281" t="s">
        <v>567</v>
      </c>
      <c r="C281" t="s">
        <v>568</v>
      </c>
      <c r="D281">
        <v>42142</v>
      </c>
      <c r="E281">
        <v>14688</v>
      </c>
      <c r="F281">
        <v>12609</v>
      </c>
      <c r="G281">
        <v>4232</v>
      </c>
      <c r="H281">
        <v>6579</v>
      </c>
      <c r="I281">
        <v>4034</v>
      </c>
      <c r="J281">
        <v>7254</v>
      </c>
      <c r="K281">
        <v>2298</v>
      </c>
      <c r="L281">
        <v>2675</v>
      </c>
      <c r="M281">
        <v>775</v>
      </c>
      <c r="N281">
        <v>761</v>
      </c>
      <c r="O281">
        <v>745</v>
      </c>
      <c r="AA281" s="1">
        <f t="shared" si="50"/>
        <v>1</v>
      </c>
      <c r="AB281" s="1">
        <f t="shared" si="51"/>
        <v>0.31679073614557485</v>
      </c>
      <c r="AC281" s="1">
        <f t="shared" si="52"/>
        <v>0.36876206231044939</v>
      </c>
      <c r="AD281" s="1">
        <f t="shared" si="53"/>
        <v>0.10683760683760683</v>
      </c>
      <c r="AE281" s="1">
        <f t="shared" si="54"/>
        <v>0.10490763716570169</v>
      </c>
      <c r="AF281" s="1">
        <f t="shared" si="55"/>
        <v>0.10270195754066722</v>
      </c>
      <c r="AY281" s="2" t="s">
        <v>535</v>
      </c>
      <c r="AZ281" s="3" t="s">
        <v>871</v>
      </c>
      <c r="BA281" s="1">
        <f t="shared" si="56"/>
        <v>1</v>
      </c>
      <c r="BB281" s="1">
        <f t="shared" si="57"/>
        <v>0.57788415509813307</v>
      </c>
      <c r="BC281" s="1">
        <f t="shared" si="58"/>
        <v>0.14351364289133556</v>
      </c>
      <c r="BD281" s="1">
        <f t="shared" si="59"/>
        <v>0.10971756821445668</v>
      </c>
      <c r="BE281" s="1">
        <f t="shared" si="60"/>
        <v>7.1804691239827675E-2</v>
      </c>
      <c r="BF281" s="1">
        <f t="shared" si="61"/>
        <v>9.7079942556247009E-2</v>
      </c>
    </row>
    <row r="282" spans="1:58" x14ac:dyDescent="0.25">
      <c r="A282">
        <v>2011</v>
      </c>
      <c r="B282" t="s">
        <v>569</v>
      </c>
      <c r="C282" t="s">
        <v>570</v>
      </c>
      <c r="D282">
        <v>59760</v>
      </c>
      <c r="E282">
        <v>20408</v>
      </c>
      <c r="F282">
        <v>13145</v>
      </c>
      <c r="G282">
        <v>10403</v>
      </c>
      <c r="H282">
        <v>10204</v>
      </c>
      <c r="I282">
        <v>5600</v>
      </c>
      <c r="J282">
        <v>9861</v>
      </c>
      <c r="K282">
        <v>3407</v>
      </c>
      <c r="L282">
        <v>2581</v>
      </c>
      <c r="M282">
        <v>1878</v>
      </c>
      <c r="N282">
        <v>1033</v>
      </c>
      <c r="O282">
        <v>962</v>
      </c>
      <c r="AA282" s="1">
        <f t="shared" si="50"/>
        <v>1</v>
      </c>
      <c r="AB282" s="1">
        <f t="shared" si="51"/>
        <v>0.34550248453503701</v>
      </c>
      <c r="AC282" s="1">
        <f t="shared" si="52"/>
        <v>0.26173816042997666</v>
      </c>
      <c r="AD282" s="1">
        <f t="shared" si="53"/>
        <v>0.19044721630666261</v>
      </c>
      <c r="AE282" s="1">
        <f t="shared" si="54"/>
        <v>0.10475610992799919</v>
      </c>
      <c r="AF282" s="1">
        <f t="shared" si="55"/>
        <v>9.7556028800324504E-2</v>
      </c>
      <c r="AY282" s="2" t="s">
        <v>353</v>
      </c>
      <c r="AZ282" s="3" t="s">
        <v>870</v>
      </c>
      <c r="BA282" s="1">
        <f t="shared" si="56"/>
        <v>1</v>
      </c>
      <c r="BB282" s="1">
        <f t="shared" si="57"/>
        <v>0.38214620431115276</v>
      </c>
      <c r="BC282" s="1">
        <f t="shared" si="58"/>
        <v>0.33634020618556704</v>
      </c>
      <c r="BD282" s="1">
        <f t="shared" si="59"/>
        <v>9.3134957825679474E-2</v>
      </c>
      <c r="BE282" s="1">
        <f t="shared" si="60"/>
        <v>8.3059981255857548E-2</v>
      </c>
      <c r="BF282" s="1">
        <f t="shared" si="61"/>
        <v>0.10531865042174321</v>
      </c>
    </row>
    <row r="283" spans="1:58" x14ac:dyDescent="0.25">
      <c r="A283">
        <v>2011</v>
      </c>
      <c r="B283" t="s">
        <v>571</v>
      </c>
      <c r="C283" t="s">
        <v>572</v>
      </c>
      <c r="D283">
        <v>51673</v>
      </c>
      <c r="E283">
        <v>22727</v>
      </c>
      <c r="F283">
        <v>10321</v>
      </c>
      <c r="G283">
        <v>8287</v>
      </c>
      <c r="H283">
        <v>5947</v>
      </c>
      <c r="I283">
        <v>4391</v>
      </c>
      <c r="J283">
        <v>12174</v>
      </c>
      <c r="K283">
        <v>5240</v>
      </c>
      <c r="L283">
        <v>2660</v>
      </c>
      <c r="M283">
        <v>2323</v>
      </c>
      <c r="N283">
        <v>896</v>
      </c>
      <c r="O283">
        <v>1055</v>
      </c>
      <c r="AA283" s="1">
        <f t="shared" si="50"/>
        <v>1</v>
      </c>
      <c r="AB283" s="1">
        <f t="shared" si="51"/>
        <v>0.43042549696073601</v>
      </c>
      <c r="AC283" s="1">
        <f t="shared" si="52"/>
        <v>0.21849843929686216</v>
      </c>
      <c r="AD283" s="1">
        <f t="shared" si="53"/>
        <v>0.19081649416789881</v>
      </c>
      <c r="AE283" s="1">
        <f t="shared" si="54"/>
        <v>7.3599474289469363E-2</v>
      </c>
      <c r="AF283" s="1">
        <f t="shared" si="55"/>
        <v>8.6660095285033684E-2</v>
      </c>
      <c r="AY283" s="2" t="s">
        <v>303</v>
      </c>
      <c r="AZ283" s="3" t="s">
        <v>871</v>
      </c>
      <c r="BA283" s="1">
        <f t="shared" si="56"/>
        <v>1</v>
      </c>
      <c r="BB283" s="1">
        <f t="shared" si="57"/>
        <v>0.35210181257231005</v>
      </c>
      <c r="BC283" s="1">
        <f t="shared" si="58"/>
        <v>0.35634400308522945</v>
      </c>
      <c r="BD283" s="1">
        <f t="shared" si="59"/>
        <v>0.13486860228086606</v>
      </c>
      <c r="BE283" s="1">
        <f t="shared" si="60"/>
        <v>4.8812737590215413E-2</v>
      </c>
      <c r="BF283" s="1">
        <f t="shared" si="61"/>
        <v>0.10787284447137899</v>
      </c>
    </row>
    <row r="284" spans="1:58" x14ac:dyDescent="0.25">
      <c r="A284">
        <v>2011</v>
      </c>
      <c r="B284" t="s">
        <v>573</v>
      </c>
      <c r="C284" t="s">
        <v>574</v>
      </c>
      <c r="D284">
        <v>29578</v>
      </c>
      <c r="E284">
        <v>15879</v>
      </c>
      <c r="F284">
        <v>4737</v>
      </c>
      <c r="G284">
        <v>2821</v>
      </c>
      <c r="H284">
        <v>3055</v>
      </c>
      <c r="I284">
        <v>3086</v>
      </c>
      <c r="J284">
        <v>5359</v>
      </c>
      <c r="K284">
        <v>2789</v>
      </c>
      <c r="L284">
        <v>1046</v>
      </c>
      <c r="M284">
        <v>571</v>
      </c>
      <c r="N284">
        <v>376</v>
      </c>
      <c r="O284">
        <v>577</v>
      </c>
      <c r="AA284" s="1">
        <f t="shared" si="50"/>
        <v>1</v>
      </c>
      <c r="AB284" s="1">
        <f t="shared" si="51"/>
        <v>0.52043291658891588</v>
      </c>
      <c r="AC284" s="1">
        <f t="shared" si="52"/>
        <v>0.19518566896809106</v>
      </c>
      <c r="AD284" s="1">
        <f t="shared" si="53"/>
        <v>0.10654972942713192</v>
      </c>
      <c r="AE284" s="1">
        <f t="shared" si="54"/>
        <v>7.0162343720843443E-2</v>
      </c>
      <c r="AF284" s="1">
        <f t="shared" si="55"/>
        <v>0.10766934129501772</v>
      </c>
      <c r="AY284" s="2" t="s">
        <v>537</v>
      </c>
      <c r="AZ284" s="3" t="s">
        <v>873</v>
      </c>
      <c r="BA284" s="1">
        <f t="shared" si="56"/>
        <v>1</v>
      </c>
      <c r="BB284" s="1">
        <f t="shared" si="57"/>
        <v>0.38873375060182958</v>
      </c>
      <c r="BC284" s="1">
        <f t="shared" si="58"/>
        <v>0.22667308618199325</v>
      </c>
      <c r="BD284" s="1">
        <f t="shared" si="59"/>
        <v>0.2209918151179586</v>
      </c>
      <c r="BE284" s="1">
        <f t="shared" si="60"/>
        <v>6.7790081848820419E-2</v>
      </c>
      <c r="BF284" s="1">
        <f t="shared" si="61"/>
        <v>9.5811266249398175E-2</v>
      </c>
    </row>
    <row r="285" spans="1:58" x14ac:dyDescent="0.25">
      <c r="A285">
        <v>2011</v>
      </c>
      <c r="B285" t="s">
        <v>575</v>
      </c>
      <c r="C285" t="s">
        <v>576</v>
      </c>
      <c r="D285">
        <v>68079</v>
      </c>
      <c r="E285">
        <v>33181</v>
      </c>
      <c r="F285">
        <v>12495</v>
      </c>
      <c r="G285">
        <v>7002</v>
      </c>
      <c r="H285">
        <v>8688</v>
      </c>
      <c r="I285">
        <v>6713</v>
      </c>
      <c r="J285">
        <v>11905</v>
      </c>
      <c r="K285">
        <v>5938</v>
      </c>
      <c r="L285">
        <v>2615</v>
      </c>
      <c r="M285">
        <v>1196</v>
      </c>
      <c r="N285">
        <v>1019</v>
      </c>
      <c r="O285">
        <v>1137</v>
      </c>
      <c r="AA285" s="1">
        <f t="shared" si="50"/>
        <v>1</v>
      </c>
      <c r="AB285" s="1">
        <f t="shared" si="51"/>
        <v>0.4987820243595128</v>
      </c>
      <c r="AC285" s="1">
        <f t="shared" si="52"/>
        <v>0.21965560688786223</v>
      </c>
      <c r="AD285" s="1">
        <f t="shared" si="53"/>
        <v>0.10046199076018479</v>
      </c>
      <c r="AE285" s="1">
        <f t="shared" si="54"/>
        <v>8.5594288114237721E-2</v>
      </c>
      <c r="AF285" s="1">
        <f t="shared" si="55"/>
        <v>9.550608987820243E-2</v>
      </c>
      <c r="AY285" s="2" t="s">
        <v>607</v>
      </c>
      <c r="AZ285" s="3" t="s">
        <v>871</v>
      </c>
      <c r="BA285" s="1">
        <f t="shared" si="56"/>
        <v>1</v>
      </c>
      <c r="BB285" s="1">
        <f t="shared" si="57"/>
        <v>0.66571004453240967</v>
      </c>
      <c r="BC285" s="1">
        <f t="shared" si="58"/>
        <v>0.11538842157347848</v>
      </c>
      <c r="BD285" s="1">
        <f t="shared" si="59"/>
        <v>6.7293419099455715E-2</v>
      </c>
      <c r="BE285" s="1">
        <f t="shared" si="60"/>
        <v>6.5413161801088568E-2</v>
      </c>
      <c r="BF285" s="1">
        <f t="shared" si="61"/>
        <v>8.6194952993567539E-2</v>
      </c>
    </row>
    <row r="286" spans="1:58" x14ac:dyDescent="0.25">
      <c r="A286">
        <v>2011</v>
      </c>
      <c r="B286" t="s">
        <v>577</v>
      </c>
      <c r="C286" t="s">
        <v>578</v>
      </c>
      <c r="D286">
        <v>53905</v>
      </c>
      <c r="E286">
        <v>22066</v>
      </c>
      <c r="F286">
        <v>11110</v>
      </c>
      <c r="G286">
        <v>6459</v>
      </c>
      <c r="H286">
        <v>9007</v>
      </c>
      <c r="I286">
        <v>5263</v>
      </c>
      <c r="J286">
        <v>8724</v>
      </c>
      <c r="K286">
        <v>3946</v>
      </c>
      <c r="L286">
        <v>2048</v>
      </c>
      <c r="M286">
        <v>1008</v>
      </c>
      <c r="N286">
        <v>895</v>
      </c>
      <c r="O286">
        <v>827</v>
      </c>
      <c r="AA286" s="1">
        <f t="shared" si="50"/>
        <v>1</v>
      </c>
      <c r="AB286" s="1">
        <f t="shared" si="51"/>
        <v>0.45231545162769371</v>
      </c>
      <c r="AC286" s="1">
        <f t="shared" si="52"/>
        <v>0.2347546996790463</v>
      </c>
      <c r="AD286" s="1">
        <f t="shared" si="53"/>
        <v>0.1155433287482806</v>
      </c>
      <c r="AE286" s="1">
        <f t="shared" si="54"/>
        <v>0.1025905547913801</v>
      </c>
      <c r="AF286" s="1">
        <f t="shared" si="55"/>
        <v>9.4795965153599268E-2</v>
      </c>
      <c r="AY286" s="2" t="s">
        <v>623</v>
      </c>
      <c r="AZ286" s="3" t="s">
        <v>874</v>
      </c>
      <c r="BA286" s="1">
        <f t="shared" si="56"/>
        <v>1</v>
      </c>
      <c r="BB286" s="1">
        <f t="shared" si="57"/>
        <v>0.41136671177266576</v>
      </c>
      <c r="BC286" s="1">
        <f t="shared" si="58"/>
        <v>0.29950383400992331</v>
      </c>
      <c r="BD286" s="1">
        <f t="shared" si="59"/>
        <v>7.5778078484438433E-2</v>
      </c>
      <c r="BE286" s="1">
        <f t="shared" si="60"/>
        <v>0.11795218764095625</v>
      </c>
      <c r="BF286" s="1">
        <f t="shared" si="61"/>
        <v>9.5399188092016238E-2</v>
      </c>
    </row>
    <row r="287" spans="1:58" x14ac:dyDescent="0.25">
      <c r="A287">
        <v>2011</v>
      </c>
      <c r="B287" t="s">
        <v>579</v>
      </c>
      <c r="C287" t="s">
        <v>580</v>
      </c>
      <c r="D287">
        <v>55676</v>
      </c>
      <c r="E287">
        <v>33045</v>
      </c>
      <c r="F287">
        <v>7751</v>
      </c>
      <c r="G287">
        <v>7061</v>
      </c>
      <c r="H287">
        <v>3724</v>
      </c>
      <c r="I287">
        <v>4095</v>
      </c>
      <c r="J287">
        <v>14797</v>
      </c>
      <c r="K287">
        <v>8573</v>
      </c>
      <c r="L287">
        <v>2333</v>
      </c>
      <c r="M287">
        <v>2172</v>
      </c>
      <c r="N287">
        <v>670</v>
      </c>
      <c r="O287">
        <v>1049</v>
      </c>
      <c r="AA287" s="1">
        <f t="shared" si="50"/>
        <v>1</v>
      </c>
      <c r="AB287" s="1">
        <f t="shared" si="51"/>
        <v>0.57937419747246066</v>
      </c>
      <c r="AC287" s="1">
        <f t="shared" si="52"/>
        <v>0.15766709468135434</v>
      </c>
      <c r="AD287" s="1">
        <f t="shared" si="53"/>
        <v>0.14678651077921201</v>
      </c>
      <c r="AE287" s="1">
        <f t="shared" si="54"/>
        <v>4.527944853686558E-2</v>
      </c>
      <c r="AF287" s="1">
        <f t="shared" si="55"/>
        <v>7.0892748530107449E-2</v>
      </c>
      <c r="AY287" s="2" t="s">
        <v>409</v>
      </c>
      <c r="AZ287" s="3" t="s">
        <v>870</v>
      </c>
      <c r="BA287" s="1">
        <f t="shared" si="56"/>
        <v>1</v>
      </c>
      <c r="BB287" s="1">
        <f t="shared" si="57"/>
        <v>0.7473257035046188</v>
      </c>
      <c r="BC287" s="1">
        <f t="shared" si="58"/>
        <v>9.0294217111937775E-2</v>
      </c>
      <c r="BD287" s="1">
        <f t="shared" si="59"/>
        <v>2.6342487941192174E-2</v>
      </c>
      <c r="BE287" s="1">
        <f t="shared" si="60"/>
        <v>6.0053752914582703E-2</v>
      </c>
      <c r="BF287" s="1">
        <f t="shared" si="61"/>
        <v>7.5983838527668518E-2</v>
      </c>
    </row>
    <row r="288" spans="1:58" x14ac:dyDescent="0.25">
      <c r="A288">
        <v>2011</v>
      </c>
      <c r="B288" t="s">
        <v>581</v>
      </c>
      <c r="C288" t="s">
        <v>582</v>
      </c>
      <c r="D288">
        <v>66864</v>
      </c>
      <c r="E288">
        <v>22883</v>
      </c>
      <c r="F288">
        <v>19024</v>
      </c>
      <c r="G288">
        <v>9194</v>
      </c>
      <c r="H288">
        <v>9933</v>
      </c>
      <c r="I288">
        <v>5830</v>
      </c>
      <c r="J288">
        <v>10730</v>
      </c>
      <c r="K288">
        <v>3694</v>
      </c>
      <c r="L288">
        <v>3535</v>
      </c>
      <c r="M288">
        <v>1672</v>
      </c>
      <c r="N288">
        <v>934</v>
      </c>
      <c r="O288">
        <v>895</v>
      </c>
      <c r="AA288" s="1">
        <f t="shared" si="50"/>
        <v>1</v>
      </c>
      <c r="AB288" s="1">
        <f t="shared" si="51"/>
        <v>0.34426840633737188</v>
      </c>
      <c r="AC288" s="1">
        <f t="shared" si="52"/>
        <v>0.3294501397949674</v>
      </c>
      <c r="AD288" s="1">
        <f t="shared" si="53"/>
        <v>0.15582479030754892</v>
      </c>
      <c r="AE288" s="1">
        <f t="shared" si="54"/>
        <v>8.7045666356011187E-2</v>
      </c>
      <c r="AF288" s="1">
        <f t="shared" si="55"/>
        <v>8.3410997204100654E-2</v>
      </c>
      <c r="AY288" s="2" t="s">
        <v>73</v>
      </c>
      <c r="AZ288" s="3" t="s">
        <v>870</v>
      </c>
      <c r="BA288" s="1">
        <f t="shared" si="56"/>
        <v>1</v>
      </c>
      <c r="BB288" s="1">
        <f t="shared" si="57"/>
        <v>0.59534084719487157</v>
      </c>
      <c r="BC288" s="1">
        <f t="shared" si="58"/>
        <v>0.20999706708006871</v>
      </c>
      <c r="BD288" s="1">
        <f t="shared" si="59"/>
        <v>5.9789667742070639E-2</v>
      </c>
      <c r="BE288" s="1">
        <f t="shared" si="60"/>
        <v>6.590690074160975E-2</v>
      </c>
      <c r="BF288" s="1">
        <f t="shared" si="61"/>
        <v>6.8965517241379309E-2</v>
      </c>
    </row>
    <row r="289" spans="1:58" x14ac:dyDescent="0.25">
      <c r="A289">
        <v>2011</v>
      </c>
      <c r="B289" t="s">
        <v>583</v>
      </c>
      <c r="C289" t="s">
        <v>584</v>
      </c>
      <c r="D289">
        <v>72805</v>
      </c>
      <c r="E289">
        <v>28672</v>
      </c>
      <c r="F289">
        <v>17250</v>
      </c>
      <c r="G289">
        <v>11223</v>
      </c>
      <c r="H289">
        <v>9685</v>
      </c>
      <c r="I289">
        <v>5975</v>
      </c>
      <c r="J289">
        <v>13379</v>
      </c>
      <c r="K289">
        <v>5154</v>
      </c>
      <c r="L289">
        <v>3804</v>
      </c>
      <c r="M289">
        <v>2259</v>
      </c>
      <c r="N289">
        <v>1137</v>
      </c>
      <c r="O289">
        <v>1025</v>
      </c>
      <c r="AA289" s="1">
        <f t="shared" si="50"/>
        <v>1</v>
      </c>
      <c r="AB289" s="1">
        <f t="shared" si="51"/>
        <v>0.38523058524553405</v>
      </c>
      <c r="AC289" s="1">
        <f t="shared" si="52"/>
        <v>0.28432618282382838</v>
      </c>
      <c r="AD289" s="1">
        <f t="shared" si="53"/>
        <v>0.1688467000523208</v>
      </c>
      <c r="AE289" s="1">
        <f t="shared" si="54"/>
        <v>8.4983930039614325E-2</v>
      </c>
      <c r="AF289" s="1">
        <f t="shared" si="55"/>
        <v>7.6612601838702443E-2</v>
      </c>
      <c r="AY289" s="2" t="s">
        <v>539</v>
      </c>
      <c r="AZ289" s="4" t="s">
        <v>872</v>
      </c>
      <c r="BA289" s="1">
        <f t="shared" si="56"/>
        <v>1</v>
      </c>
      <c r="BB289" s="1">
        <f t="shared" si="57"/>
        <v>0.43806335307751737</v>
      </c>
      <c r="BC289" s="1">
        <f t="shared" si="58"/>
        <v>0.16988582710962313</v>
      </c>
      <c r="BD289" s="1">
        <f t="shared" si="59"/>
        <v>0.21143445789338142</v>
      </c>
      <c r="BE289" s="1">
        <f t="shared" si="60"/>
        <v>8.7904541162331526E-2</v>
      </c>
      <c r="BF289" s="1">
        <f t="shared" si="61"/>
        <v>9.271182075714654E-2</v>
      </c>
    </row>
    <row r="290" spans="1:58" x14ac:dyDescent="0.25">
      <c r="A290">
        <v>2011</v>
      </c>
      <c r="B290" t="s">
        <v>585</v>
      </c>
      <c r="C290" t="s">
        <v>586</v>
      </c>
      <c r="D290">
        <v>50977</v>
      </c>
      <c r="E290">
        <v>27902</v>
      </c>
      <c r="F290">
        <v>8367</v>
      </c>
      <c r="G290">
        <v>4749</v>
      </c>
      <c r="H290">
        <v>5371</v>
      </c>
      <c r="I290">
        <v>4588</v>
      </c>
      <c r="J290">
        <v>10330</v>
      </c>
      <c r="K290">
        <v>5618</v>
      </c>
      <c r="L290">
        <v>2172</v>
      </c>
      <c r="M290">
        <v>999</v>
      </c>
      <c r="N290">
        <v>643</v>
      </c>
      <c r="O290">
        <v>898</v>
      </c>
      <c r="AA290" s="1">
        <f t="shared" si="50"/>
        <v>1</v>
      </c>
      <c r="AB290" s="1">
        <f t="shared" si="51"/>
        <v>0.54385285575992259</v>
      </c>
      <c r="AC290" s="1">
        <f t="shared" si="52"/>
        <v>0.21026137463697966</v>
      </c>
      <c r="AD290" s="1">
        <f t="shared" si="53"/>
        <v>9.6708615682478224E-2</v>
      </c>
      <c r="AE290" s="1">
        <f t="shared" si="54"/>
        <v>6.2245885769603097E-2</v>
      </c>
      <c r="AF290" s="1">
        <f t="shared" si="55"/>
        <v>8.6931268151016455E-2</v>
      </c>
      <c r="AY290" s="2" t="s">
        <v>337</v>
      </c>
      <c r="AZ290" s="3" t="s">
        <v>874</v>
      </c>
      <c r="BA290" s="1">
        <f t="shared" si="56"/>
        <v>1</v>
      </c>
      <c r="BB290" s="1">
        <f t="shared" si="57"/>
        <v>0.32030662858860665</v>
      </c>
      <c r="BC290" s="1">
        <f t="shared" si="58"/>
        <v>0.28212836314444611</v>
      </c>
      <c r="BD290" s="1">
        <f t="shared" si="59"/>
        <v>0.21283631444461146</v>
      </c>
      <c r="BE290" s="1">
        <f t="shared" si="60"/>
        <v>8.8982413948594616E-2</v>
      </c>
      <c r="BF290" s="1">
        <f t="shared" si="61"/>
        <v>9.5746279873741166E-2</v>
      </c>
    </row>
    <row r="291" spans="1:58" x14ac:dyDescent="0.25">
      <c r="A291">
        <v>2011</v>
      </c>
      <c r="B291" t="s">
        <v>587</v>
      </c>
      <c r="C291" t="s">
        <v>588</v>
      </c>
      <c r="D291">
        <v>85473</v>
      </c>
      <c r="E291">
        <v>42688</v>
      </c>
      <c r="F291">
        <v>20169</v>
      </c>
      <c r="G291">
        <v>4761</v>
      </c>
      <c r="H291">
        <v>10854</v>
      </c>
      <c r="I291">
        <v>7001</v>
      </c>
      <c r="J291">
        <v>16256</v>
      </c>
      <c r="K291">
        <v>8452</v>
      </c>
      <c r="L291">
        <v>4358</v>
      </c>
      <c r="M291">
        <v>993</v>
      </c>
      <c r="N291">
        <v>1247</v>
      </c>
      <c r="O291">
        <v>1206</v>
      </c>
      <c r="AA291" s="1">
        <f t="shared" si="50"/>
        <v>1</v>
      </c>
      <c r="AB291" s="1">
        <f t="shared" si="51"/>
        <v>0.51993110236220474</v>
      </c>
      <c r="AC291" s="1">
        <f t="shared" si="52"/>
        <v>0.26808562992125984</v>
      </c>
      <c r="AD291" s="1">
        <f t="shared" si="53"/>
        <v>6.1085137795275593E-2</v>
      </c>
      <c r="AE291" s="1">
        <f t="shared" si="54"/>
        <v>7.6710137795275593E-2</v>
      </c>
      <c r="AF291" s="1">
        <f t="shared" si="55"/>
        <v>7.4187992125984245E-2</v>
      </c>
      <c r="AY291" s="2" t="s">
        <v>547</v>
      </c>
      <c r="AZ291" s="3" t="s">
        <v>873</v>
      </c>
      <c r="BA291" s="1">
        <f t="shared" si="56"/>
        <v>1</v>
      </c>
      <c r="BB291" s="1">
        <f t="shared" si="57"/>
        <v>0.48442064264849077</v>
      </c>
      <c r="BC291" s="1">
        <f t="shared" si="58"/>
        <v>0.27369360597208697</v>
      </c>
      <c r="BD291" s="1">
        <f t="shared" si="59"/>
        <v>9.2177864329763062E-2</v>
      </c>
      <c r="BE291" s="1">
        <f t="shared" si="60"/>
        <v>7.2135670236936053E-2</v>
      </c>
      <c r="BF291" s="1">
        <f t="shared" si="61"/>
        <v>7.7572216812723138E-2</v>
      </c>
    </row>
    <row r="292" spans="1:58" x14ac:dyDescent="0.25">
      <c r="A292">
        <v>2011</v>
      </c>
      <c r="B292" t="s">
        <v>589</v>
      </c>
      <c r="C292" t="s">
        <v>590</v>
      </c>
      <c r="D292">
        <v>89720</v>
      </c>
      <c r="E292">
        <v>58388</v>
      </c>
      <c r="F292">
        <v>7079</v>
      </c>
      <c r="G292">
        <v>6778</v>
      </c>
      <c r="H292">
        <v>9272</v>
      </c>
      <c r="I292">
        <v>8203</v>
      </c>
      <c r="J292">
        <v>23877</v>
      </c>
      <c r="K292">
        <v>16165</v>
      </c>
      <c r="L292">
        <v>2275</v>
      </c>
      <c r="M292">
        <v>1885</v>
      </c>
      <c r="N292">
        <v>1640</v>
      </c>
      <c r="O292">
        <v>1912</v>
      </c>
      <c r="AA292" s="1">
        <f t="shared" si="50"/>
        <v>1</v>
      </c>
      <c r="AB292" s="1">
        <f t="shared" si="51"/>
        <v>0.67701134983456879</v>
      </c>
      <c r="AC292" s="1">
        <f t="shared" si="52"/>
        <v>9.5279976546467318E-2</v>
      </c>
      <c r="AD292" s="1">
        <f t="shared" si="53"/>
        <v>7.8946266281358632E-2</v>
      </c>
      <c r="AE292" s="1">
        <f t="shared" si="54"/>
        <v>6.8685345730200617E-2</v>
      </c>
      <c r="AF292" s="1">
        <f t="shared" si="55"/>
        <v>8.0077061607404618E-2</v>
      </c>
      <c r="AY292" s="2" t="s">
        <v>151</v>
      </c>
      <c r="AZ292" s="4" t="s">
        <v>872</v>
      </c>
      <c r="BA292" s="1">
        <f t="shared" si="56"/>
        <v>1</v>
      </c>
      <c r="BB292" s="1">
        <f t="shared" si="57"/>
        <v>0.49905954079647163</v>
      </c>
      <c r="BC292" s="1">
        <f t="shared" si="58"/>
        <v>0.31696718121675965</v>
      </c>
      <c r="BD292" s="1">
        <f t="shared" si="59"/>
        <v>6.2167596315994292E-2</v>
      </c>
      <c r="BE292" s="1">
        <f t="shared" si="60"/>
        <v>5.2114411726553379E-2</v>
      </c>
      <c r="BF292" s="1">
        <f t="shared" si="61"/>
        <v>6.9691269944221035E-2</v>
      </c>
    </row>
    <row r="293" spans="1:58" x14ac:dyDescent="0.25">
      <c r="A293">
        <v>2011</v>
      </c>
      <c r="B293" t="s">
        <v>591</v>
      </c>
      <c r="C293" t="s">
        <v>592</v>
      </c>
      <c r="D293">
        <v>210925</v>
      </c>
      <c r="E293">
        <v>145172</v>
      </c>
      <c r="F293">
        <v>18848</v>
      </c>
      <c r="G293">
        <v>11804</v>
      </c>
      <c r="H293">
        <v>18044</v>
      </c>
      <c r="I293">
        <v>17057</v>
      </c>
      <c r="J293">
        <v>62573</v>
      </c>
      <c r="K293">
        <v>43649</v>
      </c>
      <c r="L293">
        <v>6311</v>
      </c>
      <c r="M293">
        <v>4300</v>
      </c>
      <c r="N293">
        <v>3716</v>
      </c>
      <c r="O293">
        <v>4597</v>
      </c>
      <c r="AA293" s="1">
        <f t="shared" si="50"/>
        <v>1</v>
      </c>
      <c r="AB293" s="1">
        <f t="shared" si="51"/>
        <v>0.69756923912869773</v>
      </c>
      <c r="AC293" s="1">
        <f t="shared" si="52"/>
        <v>0.1008581976251738</v>
      </c>
      <c r="AD293" s="1">
        <f t="shared" si="53"/>
        <v>6.8719735349112243E-2</v>
      </c>
      <c r="AE293" s="1">
        <f t="shared" si="54"/>
        <v>5.938663640867467E-2</v>
      </c>
      <c r="AF293" s="1">
        <f t="shared" si="55"/>
        <v>7.3466191488341617E-2</v>
      </c>
      <c r="AY293" s="2" t="s">
        <v>277</v>
      </c>
      <c r="AZ293" s="3" t="s">
        <v>870</v>
      </c>
      <c r="BA293" s="1">
        <f t="shared" si="56"/>
        <v>1</v>
      </c>
      <c r="BB293" s="1">
        <f t="shared" si="57"/>
        <v>0.58109523610005442</v>
      </c>
      <c r="BC293" s="1">
        <f t="shared" si="58"/>
        <v>0.22579293585285121</v>
      </c>
      <c r="BD293" s="1">
        <f t="shared" si="59"/>
        <v>5.6731051242301087E-2</v>
      </c>
      <c r="BE293" s="1">
        <f t="shared" si="60"/>
        <v>5.6395860393011268E-2</v>
      </c>
      <c r="BF293" s="1">
        <f t="shared" si="61"/>
        <v>7.9984916411781959E-2</v>
      </c>
    </row>
    <row r="294" spans="1:58" x14ac:dyDescent="0.25">
      <c r="A294">
        <v>2011</v>
      </c>
      <c r="B294" t="s">
        <v>593</v>
      </c>
      <c r="C294" t="s">
        <v>594</v>
      </c>
      <c r="D294">
        <v>246549</v>
      </c>
      <c r="E294">
        <v>109400</v>
      </c>
      <c r="F294">
        <v>54139</v>
      </c>
      <c r="G294">
        <v>18921</v>
      </c>
      <c r="H294">
        <v>39626</v>
      </c>
      <c r="I294">
        <v>24463</v>
      </c>
      <c r="J294">
        <v>42604</v>
      </c>
      <c r="K294">
        <v>19381</v>
      </c>
      <c r="L294">
        <v>10964</v>
      </c>
      <c r="M294">
        <v>3632</v>
      </c>
      <c r="N294">
        <v>4328</v>
      </c>
      <c r="O294">
        <v>4299</v>
      </c>
      <c r="AA294" s="1">
        <f t="shared" si="50"/>
        <v>1</v>
      </c>
      <c r="AB294" s="1">
        <f t="shared" si="51"/>
        <v>0.45491033705755329</v>
      </c>
      <c r="AC294" s="1">
        <f t="shared" si="52"/>
        <v>0.25734672800675995</v>
      </c>
      <c r="AD294" s="1">
        <f t="shared" si="53"/>
        <v>8.5250211247770158E-2</v>
      </c>
      <c r="AE294" s="1">
        <f t="shared" si="54"/>
        <v>0.10158670547366444</v>
      </c>
      <c r="AF294" s="1">
        <f t="shared" si="55"/>
        <v>0.10090601821425219</v>
      </c>
      <c r="AY294" s="2" t="s">
        <v>451</v>
      </c>
      <c r="AZ294" s="3" t="s">
        <v>870</v>
      </c>
      <c r="BA294" s="1">
        <f t="shared" si="56"/>
        <v>1</v>
      </c>
      <c r="BB294" s="1">
        <f t="shared" si="57"/>
        <v>0.41857917657431404</v>
      </c>
      <c r="BC294" s="1">
        <f t="shared" si="58"/>
        <v>0.31080178471238878</v>
      </c>
      <c r="BD294" s="1">
        <f t="shared" si="59"/>
        <v>2.6343209810574687E-2</v>
      </c>
      <c r="BE294" s="1">
        <f t="shared" si="60"/>
        <v>5.7709262871035831E-2</v>
      </c>
      <c r="BF294" s="1">
        <f t="shared" si="61"/>
        <v>0.18656656603168667</v>
      </c>
    </row>
    <row r="295" spans="1:58" x14ac:dyDescent="0.25">
      <c r="A295">
        <v>2011</v>
      </c>
      <c r="B295" t="s">
        <v>595</v>
      </c>
      <c r="C295" t="s">
        <v>596</v>
      </c>
      <c r="D295">
        <v>1344</v>
      </c>
      <c r="E295">
        <v>664</v>
      </c>
      <c r="F295">
        <v>0</v>
      </c>
      <c r="G295">
        <v>117</v>
      </c>
      <c r="H295">
        <v>447</v>
      </c>
      <c r="I295">
        <v>116</v>
      </c>
      <c r="J295">
        <v>244</v>
      </c>
      <c r="K295">
        <v>139</v>
      </c>
      <c r="L295">
        <v>0</v>
      </c>
      <c r="M295">
        <v>21</v>
      </c>
      <c r="N295">
        <v>64</v>
      </c>
      <c r="O295">
        <v>20</v>
      </c>
      <c r="AA295" s="1">
        <f t="shared" si="50"/>
        <v>1</v>
      </c>
      <c r="AB295" s="1">
        <f t="shared" si="51"/>
        <v>0.56967213114754101</v>
      </c>
      <c r="AC295" s="1">
        <f t="shared" si="52"/>
        <v>0</v>
      </c>
      <c r="AD295" s="1">
        <f t="shared" si="53"/>
        <v>8.6065573770491802E-2</v>
      </c>
      <c r="AE295" s="1">
        <f t="shared" si="54"/>
        <v>0.26229508196721313</v>
      </c>
      <c r="AF295" s="1">
        <f t="shared" si="55"/>
        <v>8.1967213114754092E-2</v>
      </c>
      <c r="AY295" s="2" t="s">
        <v>411</v>
      </c>
      <c r="AZ295" s="3" t="s">
        <v>870</v>
      </c>
      <c r="BA295" s="1">
        <f t="shared" si="56"/>
        <v>1</v>
      </c>
      <c r="BB295" s="1">
        <f t="shared" si="57"/>
        <v>0.62713314939709786</v>
      </c>
      <c r="BC295" s="1">
        <f t="shared" si="58"/>
        <v>0.21718526466380544</v>
      </c>
      <c r="BD295" s="1">
        <f t="shared" si="59"/>
        <v>3.0221745350500717E-2</v>
      </c>
      <c r="BE295" s="1">
        <f t="shared" si="60"/>
        <v>5.440169630083793E-2</v>
      </c>
      <c r="BF295" s="1">
        <f t="shared" si="61"/>
        <v>7.1058144287758016E-2</v>
      </c>
    </row>
    <row r="296" spans="1:58" x14ac:dyDescent="0.25">
      <c r="A296">
        <v>2011</v>
      </c>
      <c r="B296" t="s">
        <v>597</v>
      </c>
      <c r="C296" t="s">
        <v>598</v>
      </c>
      <c r="D296">
        <v>98256</v>
      </c>
      <c r="E296">
        <v>42759</v>
      </c>
      <c r="F296">
        <v>27648</v>
      </c>
      <c r="G296">
        <v>7726</v>
      </c>
      <c r="H296">
        <v>11985</v>
      </c>
      <c r="I296">
        <v>8138</v>
      </c>
      <c r="J296">
        <v>17562</v>
      </c>
      <c r="K296">
        <v>7375</v>
      </c>
      <c r="L296">
        <v>5838</v>
      </c>
      <c r="M296">
        <v>1589</v>
      </c>
      <c r="N296">
        <v>1335</v>
      </c>
      <c r="O296">
        <v>1425</v>
      </c>
      <c r="AA296" s="1">
        <f t="shared" si="50"/>
        <v>1</v>
      </c>
      <c r="AB296" s="1">
        <f t="shared" si="51"/>
        <v>0.41994078123220591</v>
      </c>
      <c r="AC296" s="1">
        <f t="shared" si="52"/>
        <v>0.33242227536727026</v>
      </c>
      <c r="AD296" s="1">
        <f t="shared" si="53"/>
        <v>9.0479444254640704E-2</v>
      </c>
      <c r="AE296" s="1">
        <f t="shared" si="54"/>
        <v>7.6016399043389138E-2</v>
      </c>
      <c r="AF296" s="1">
        <f t="shared" si="55"/>
        <v>8.1141100102494021E-2</v>
      </c>
      <c r="AY296" s="2" t="s">
        <v>43</v>
      </c>
      <c r="AZ296" s="3" t="s">
        <v>871</v>
      </c>
      <c r="BA296" s="1">
        <f t="shared" si="56"/>
        <v>1</v>
      </c>
      <c r="BB296" s="1">
        <f t="shared" si="57"/>
        <v>0.54283182355257975</v>
      </c>
      <c r="BC296" s="1">
        <f t="shared" si="58"/>
        <v>0.2587140606538007</v>
      </c>
      <c r="BD296" s="1">
        <f t="shared" si="59"/>
        <v>7.4734147302087439E-2</v>
      </c>
      <c r="BE296" s="1">
        <f t="shared" si="60"/>
        <v>6.1687672311933832E-2</v>
      </c>
      <c r="BF296" s="1">
        <f t="shared" si="61"/>
        <v>6.2032296179598267E-2</v>
      </c>
    </row>
    <row r="297" spans="1:58" x14ac:dyDescent="0.25">
      <c r="A297">
        <v>2011</v>
      </c>
      <c r="B297" t="s">
        <v>599</v>
      </c>
      <c r="C297" t="s">
        <v>600</v>
      </c>
      <c r="D297">
        <v>117891</v>
      </c>
      <c r="E297">
        <v>86157</v>
      </c>
      <c r="F297">
        <v>5935</v>
      </c>
      <c r="G297">
        <v>7889</v>
      </c>
      <c r="H297">
        <v>7990</v>
      </c>
      <c r="I297">
        <v>9920</v>
      </c>
      <c r="J297">
        <v>26605</v>
      </c>
      <c r="K297">
        <v>19432</v>
      </c>
      <c r="L297">
        <v>1605</v>
      </c>
      <c r="M297">
        <v>2103</v>
      </c>
      <c r="N297">
        <v>1152</v>
      </c>
      <c r="O297">
        <v>2313</v>
      </c>
      <c r="AA297" s="1">
        <f t="shared" si="50"/>
        <v>1</v>
      </c>
      <c r="AB297" s="1">
        <f t="shared" si="51"/>
        <v>0.73038902461943245</v>
      </c>
      <c r="AC297" s="1">
        <f t="shared" si="52"/>
        <v>6.0327006201841761E-2</v>
      </c>
      <c r="AD297" s="1">
        <f t="shared" si="53"/>
        <v>7.9045292238301076E-2</v>
      </c>
      <c r="AE297" s="1">
        <f t="shared" si="54"/>
        <v>4.3300131554219135E-2</v>
      </c>
      <c r="AF297" s="1">
        <f t="shared" si="55"/>
        <v>8.6938545386205601E-2</v>
      </c>
      <c r="AY297" s="2" t="s">
        <v>265</v>
      </c>
      <c r="AZ297" s="4" t="s">
        <v>872</v>
      </c>
      <c r="BA297" s="1">
        <f t="shared" si="56"/>
        <v>1</v>
      </c>
      <c r="BB297" s="1">
        <f t="shared" si="57"/>
        <v>0.48760650658404336</v>
      </c>
      <c r="BC297" s="1">
        <f t="shared" si="58"/>
        <v>0.26542731732507102</v>
      </c>
      <c r="BD297" s="1">
        <f t="shared" si="59"/>
        <v>0.11799638523108701</v>
      </c>
      <c r="BE297" s="1">
        <f t="shared" si="60"/>
        <v>7.1520784921249678E-2</v>
      </c>
      <c r="BF297" s="1">
        <f t="shared" si="61"/>
        <v>5.744900593854893E-2</v>
      </c>
    </row>
    <row r="298" spans="1:58" x14ac:dyDescent="0.25">
      <c r="A298">
        <v>2011</v>
      </c>
      <c r="B298" t="s">
        <v>601</v>
      </c>
      <c r="C298" t="s">
        <v>602</v>
      </c>
      <c r="D298">
        <v>72164</v>
      </c>
      <c r="E298">
        <v>47765</v>
      </c>
      <c r="F298">
        <v>5701</v>
      </c>
      <c r="G298">
        <v>4981</v>
      </c>
      <c r="H298">
        <v>7601</v>
      </c>
      <c r="I298">
        <v>6116</v>
      </c>
      <c r="J298">
        <v>14570</v>
      </c>
      <c r="K298">
        <v>10080</v>
      </c>
      <c r="L298">
        <v>1237</v>
      </c>
      <c r="M298">
        <v>1082</v>
      </c>
      <c r="N298">
        <v>994</v>
      </c>
      <c r="O298">
        <v>1177</v>
      </c>
      <c r="AA298" s="1">
        <f t="shared" si="50"/>
        <v>1</v>
      </c>
      <c r="AB298" s="1">
        <f t="shared" si="51"/>
        <v>0.69183253260123545</v>
      </c>
      <c r="AC298" s="1">
        <f t="shared" si="52"/>
        <v>8.4900480439258755E-2</v>
      </c>
      <c r="AD298" s="1">
        <f t="shared" si="53"/>
        <v>7.4262182566918328E-2</v>
      </c>
      <c r="AE298" s="1">
        <f t="shared" si="54"/>
        <v>6.8222374742621827E-2</v>
      </c>
      <c r="AF298" s="1">
        <f t="shared" si="55"/>
        <v>8.0782429649965681E-2</v>
      </c>
      <c r="AY298" s="2" t="s">
        <v>355</v>
      </c>
      <c r="AZ298" s="3" t="s">
        <v>870</v>
      </c>
      <c r="BA298" s="1">
        <f t="shared" si="56"/>
        <v>1</v>
      </c>
      <c r="BB298" s="1">
        <f t="shared" si="57"/>
        <v>0.44680537110815993</v>
      </c>
      <c r="BC298" s="1">
        <f t="shared" si="58"/>
        <v>0.34476907186070532</v>
      </c>
      <c r="BD298" s="1">
        <f t="shared" si="59"/>
        <v>5.2899513058875608E-2</v>
      </c>
      <c r="BE298" s="1">
        <f t="shared" si="60"/>
        <v>6.0498745757709901E-2</v>
      </c>
      <c r="BF298" s="1">
        <f t="shared" si="61"/>
        <v>9.5027298214549208E-2</v>
      </c>
    </row>
    <row r="299" spans="1:58" x14ac:dyDescent="0.25">
      <c r="A299">
        <v>2011</v>
      </c>
      <c r="B299" t="s">
        <v>603</v>
      </c>
      <c r="C299" t="s">
        <v>604</v>
      </c>
      <c r="D299">
        <v>137271</v>
      </c>
      <c r="E299">
        <v>78402</v>
      </c>
      <c r="F299">
        <v>25812</v>
      </c>
      <c r="G299">
        <v>8899</v>
      </c>
      <c r="H299">
        <v>13014</v>
      </c>
      <c r="I299">
        <v>11144</v>
      </c>
      <c r="J299">
        <v>26636</v>
      </c>
      <c r="K299">
        <v>15595</v>
      </c>
      <c r="L299">
        <v>5230</v>
      </c>
      <c r="M299">
        <v>1914</v>
      </c>
      <c r="N299">
        <v>1691</v>
      </c>
      <c r="O299">
        <v>2206</v>
      </c>
      <c r="AA299" s="1">
        <f t="shared" si="50"/>
        <v>1</v>
      </c>
      <c r="AB299" s="1">
        <f t="shared" si="51"/>
        <v>0.58548580867998201</v>
      </c>
      <c r="AC299" s="1">
        <f t="shared" si="52"/>
        <v>0.19635080342393751</v>
      </c>
      <c r="AD299" s="1">
        <f t="shared" si="53"/>
        <v>7.185763628172398E-2</v>
      </c>
      <c r="AE299" s="1">
        <f t="shared" si="54"/>
        <v>6.3485508334584773E-2</v>
      </c>
      <c r="AF299" s="1">
        <f t="shared" si="55"/>
        <v>8.2820243279771735E-2</v>
      </c>
      <c r="AY299" s="2" t="s">
        <v>385</v>
      </c>
      <c r="AZ299" s="4" t="s">
        <v>872</v>
      </c>
      <c r="BA299" s="1">
        <f t="shared" si="56"/>
        <v>1</v>
      </c>
      <c r="BB299" s="1">
        <f t="shared" si="57"/>
        <v>0.50140219677494746</v>
      </c>
      <c r="BC299" s="1">
        <f t="shared" si="58"/>
        <v>0.22774012619770975</v>
      </c>
      <c r="BD299" s="1">
        <f t="shared" si="59"/>
        <v>0.11089039495209162</v>
      </c>
      <c r="BE299" s="1">
        <f t="shared" si="60"/>
        <v>6.8006543584949758E-2</v>
      </c>
      <c r="BF299" s="1">
        <f t="shared" si="61"/>
        <v>9.1960738490301466E-2</v>
      </c>
    </row>
    <row r="300" spans="1:58" x14ac:dyDescent="0.25">
      <c r="A300">
        <v>2011</v>
      </c>
      <c r="B300" t="s">
        <v>605</v>
      </c>
      <c r="C300" t="s">
        <v>606</v>
      </c>
      <c r="D300">
        <v>109872</v>
      </c>
      <c r="E300">
        <v>70660</v>
      </c>
      <c r="F300">
        <v>8629</v>
      </c>
      <c r="G300">
        <v>13394</v>
      </c>
      <c r="H300">
        <v>8926</v>
      </c>
      <c r="I300">
        <v>8263</v>
      </c>
      <c r="J300">
        <v>25147</v>
      </c>
      <c r="K300">
        <v>16075</v>
      </c>
      <c r="L300">
        <v>2348</v>
      </c>
      <c r="M300">
        <v>3546</v>
      </c>
      <c r="N300">
        <v>1413</v>
      </c>
      <c r="O300">
        <v>1765</v>
      </c>
      <c r="AA300" s="1">
        <f t="shared" si="50"/>
        <v>1</v>
      </c>
      <c r="AB300" s="1">
        <f t="shared" si="51"/>
        <v>0.63924126138306758</v>
      </c>
      <c r="AC300" s="1">
        <f t="shared" si="52"/>
        <v>9.3370978645564082E-2</v>
      </c>
      <c r="AD300" s="1">
        <f t="shared" si="53"/>
        <v>0.14101085616574541</v>
      </c>
      <c r="AE300" s="1">
        <f t="shared" si="54"/>
        <v>5.6189605121883326E-2</v>
      </c>
      <c r="AF300" s="1">
        <f t="shared" si="55"/>
        <v>7.0187298683739616E-2</v>
      </c>
      <c r="AY300" s="2" t="s">
        <v>569</v>
      </c>
      <c r="AZ300" s="3" t="s">
        <v>873</v>
      </c>
      <c r="BA300" s="1">
        <f t="shared" si="56"/>
        <v>1</v>
      </c>
      <c r="BB300" s="1">
        <f t="shared" si="57"/>
        <v>0.34550248453503701</v>
      </c>
      <c r="BC300" s="1">
        <f t="shared" si="58"/>
        <v>0.26173816042997666</v>
      </c>
      <c r="BD300" s="1">
        <f t="shared" si="59"/>
        <v>0.19044721630666261</v>
      </c>
      <c r="BE300" s="1">
        <f t="shared" si="60"/>
        <v>0.10475610992799919</v>
      </c>
      <c r="BF300" s="1">
        <f t="shared" si="61"/>
        <v>9.7556028800324504E-2</v>
      </c>
    </row>
    <row r="301" spans="1:58" x14ac:dyDescent="0.25">
      <c r="A301">
        <v>2011</v>
      </c>
      <c r="B301" t="s">
        <v>607</v>
      </c>
      <c r="C301" t="s">
        <v>608</v>
      </c>
      <c r="D301">
        <v>57396</v>
      </c>
      <c r="E301">
        <v>35932</v>
      </c>
      <c r="F301">
        <v>5568</v>
      </c>
      <c r="G301">
        <v>3603</v>
      </c>
      <c r="H301">
        <v>7035</v>
      </c>
      <c r="I301">
        <v>5258</v>
      </c>
      <c r="J301">
        <v>10105</v>
      </c>
      <c r="K301">
        <v>6727</v>
      </c>
      <c r="L301">
        <v>1166</v>
      </c>
      <c r="M301">
        <v>680</v>
      </c>
      <c r="N301">
        <v>661</v>
      </c>
      <c r="O301">
        <v>871</v>
      </c>
      <c r="AA301" s="1">
        <f t="shared" si="50"/>
        <v>1</v>
      </c>
      <c r="AB301" s="1">
        <f t="shared" si="51"/>
        <v>0.66571004453240967</v>
      </c>
      <c r="AC301" s="1">
        <f t="shared" si="52"/>
        <v>0.11538842157347848</v>
      </c>
      <c r="AD301" s="1">
        <f t="shared" si="53"/>
        <v>6.7293419099455715E-2</v>
      </c>
      <c r="AE301" s="1">
        <f t="shared" si="54"/>
        <v>6.5413161801088568E-2</v>
      </c>
      <c r="AF301" s="1">
        <f t="shared" si="55"/>
        <v>8.6194952993567539E-2</v>
      </c>
      <c r="AY301" s="2" t="s">
        <v>493</v>
      </c>
      <c r="AZ301" s="3" t="s">
        <v>874</v>
      </c>
      <c r="BA301" s="1">
        <f t="shared" si="56"/>
        <v>1</v>
      </c>
      <c r="BB301" s="1">
        <f t="shared" si="57"/>
        <v>0.31874145006839943</v>
      </c>
      <c r="BC301" s="1">
        <f t="shared" si="58"/>
        <v>0.31610318546023058</v>
      </c>
      <c r="BD301" s="1">
        <f t="shared" si="59"/>
        <v>0.13709204612077389</v>
      </c>
      <c r="BE301" s="1">
        <f t="shared" si="60"/>
        <v>0.10826656243892906</v>
      </c>
      <c r="BF301" s="1">
        <f t="shared" si="61"/>
        <v>0.119796755911667</v>
      </c>
    </row>
    <row r="302" spans="1:58" x14ac:dyDescent="0.25">
      <c r="A302">
        <v>2011</v>
      </c>
      <c r="B302" t="s">
        <v>609</v>
      </c>
      <c r="C302" t="s">
        <v>610</v>
      </c>
      <c r="D302">
        <v>240956</v>
      </c>
      <c r="E302">
        <v>103594</v>
      </c>
      <c r="F302">
        <v>55164</v>
      </c>
      <c r="G302">
        <v>29833</v>
      </c>
      <c r="H302">
        <v>33409</v>
      </c>
      <c r="I302">
        <v>18956</v>
      </c>
      <c r="J302">
        <v>42525</v>
      </c>
      <c r="K302">
        <v>19558</v>
      </c>
      <c r="L302">
        <v>10693</v>
      </c>
      <c r="M302">
        <v>5392</v>
      </c>
      <c r="N302">
        <v>3785</v>
      </c>
      <c r="O302">
        <v>3097</v>
      </c>
      <c r="AA302" s="1">
        <f t="shared" si="50"/>
        <v>1</v>
      </c>
      <c r="AB302" s="1">
        <f t="shared" si="51"/>
        <v>0.45991769547325101</v>
      </c>
      <c r="AC302" s="1">
        <f t="shared" si="52"/>
        <v>0.25145208700764254</v>
      </c>
      <c r="AD302" s="1">
        <f t="shared" si="53"/>
        <v>0.12679600235155791</v>
      </c>
      <c r="AE302" s="1">
        <f t="shared" si="54"/>
        <v>8.9006466784244564E-2</v>
      </c>
      <c r="AF302" s="1">
        <f t="shared" si="55"/>
        <v>7.2827748383303942E-2</v>
      </c>
      <c r="AY302" s="2" t="s">
        <v>217</v>
      </c>
      <c r="AZ302" s="4" t="s">
        <v>872</v>
      </c>
      <c r="BA302" s="1">
        <f t="shared" si="56"/>
        <v>1</v>
      </c>
      <c r="BB302" s="1">
        <f t="shared" si="57"/>
        <v>0.48586883029073696</v>
      </c>
      <c r="BC302" s="1">
        <f t="shared" si="58"/>
        <v>0.27207572684246112</v>
      </c>
      <c r="BD302" s="1">
        <f t="shared" si="59"/>
        <v>0.10912778904665314</v>
      </c>
      <c r="BE302" s="1">
        <f t="shared" si="60"/>
        <v>5.8823529411764705E-2</v>
      </c>
      <c r="BF302" s="1">
        <f t="shared" si="61"/>
        <v>7.4104124408384042E-2</v>
      </c>
    </row>
    <row r="303" spans="1:58" x14ac:dyDescent="0.25">
      <c r="A303">
        <v>2011</v>
      </c>
      <c r="B303" t="s">
        <v>611</v>
      </c>
      <c r="C303" t="s">
        <v>612</v>
      </c>
      <c r="D303">
        <v>60554</v>
      </c>
      <c r="E303">
        <v>23901</v>
      </c>
      <c r="F303">
        <v>16350</v>
      </c>
      <c r="G303">
        <v>4387</v>
      </c>
      <c r="H303">
        <v>10383</v>
      </c>
      <c r="I303">
        <v>5533</v>
      </c>
      <c r="J303">
        <v>8946</v>
      </c>
      <c r="K303">
        <v>3544</v>
      </c>
      <c r="L303">
        <v>2935</v>
      </c>
      <c r="M303">
        <v>721</v>
      </c>
      <c r="N303">
        <v>913</v>
      </c>
      <c r="O303">
        <v>833</v>
      </c>
      <c r="AA303" s="1">
        <f t="shared" si="50"/>
        <v>1</v>
      </c>
      <c r="AB303" s="1">
        <f t="shared" si="51"/>
        <v>0.39615470601386094</v>
      </c>
      <c r="AC303" s="1">
        <f t="shared" si="52"/>
        <v>0.32807958864296893</v>
      </c>
      <c r="AD303" s="1">
        <f t="shared" si="53"/>
        <v>8.0594679186228479E-2</v>
      </c>
      <c r="AE303" s="1">
        <f t="shared" si="54"/>
        <v>0.10205678515537671</v>
      </c>
      <c r="AF303" s="1">
        <f t="shared" si="55"/>
        <v>9.3114241001564943E-2</v>
      </c>
      <c r="AY303" s="2" t="s">
        <v>357</v>
      </c>
      <c r="AZ303" s="3" t="s">
        <v>871</v>
      </c>
      <c r="BA303" s="1">
        <f t="shared" si="56"/>
        <v>1</v>
      </c>
      <c r="BB303" s="1">
        <f t="shared" si="57"/>
        <v>0.47764140417131579</v>
      </c>
      <c r="BC303" s="1">
        <f t="shared" si="58"/>
        <v>0.25851858209595741</v>
      </c>
      <c r="BD303" s="1">
        <f t="shared" si="59"/>
        <v>0.11449660973307012</v>
      </c>
      <c r="BE303" s="1">
        <f t="shared" si="60"/>
        <v>6.8921122650416278E-2</v>
      </c>
      <c r="BF303" s="1">
        <f t="shared" si="61"/>
        <v>8.0422281349240413E-2</v>
      </c>
    </row>
    <row r="304" spans="1:58" x14ac:dyDescent="0.25">
      <c r="A304">
        <v>2011</v>
      </c>
      <c r="B304" t="s">
        <v>613</v>
      </c>
      <c r="C304" t="s">
        <v>614</v>
      </c>
      <c r="D304">
        <v>57427</v>
      </c>
      <c r="E304">
        <v>41027</v>
      </c>
      <c r="F304">
        <v>4415</v>
      </c>
      <c r="G304">
        <v>3063</v>
      </c>
      <c r="H304">
        <v>4897</v>
      </c>
      <c r="I304">
        <v>4025</v>
      </c>
      <c r="J304">
        <v>14102</v>
      </c>
      <c r="K304">
        <v>10258</v>
      </c>
      <c r="L304">
        <v>1297</v>
      </c>
      <c r="M304">
        <v>890</v>
      </c>
      <c r="N304">
        <v>763</v>
      </c>
      <c r="O304">
        <v>894</v>
      </c>
      <c r="AA304" s="1">
        <f t="shared" si="50"/>
        <v>1</v>
      </c>
      <c r="AB304" s="1">
        <f t="shared" si="51"/>
        <v>0.72741455112749964</v>
      </c>
      <c r="AC304" s="1">
        <f t="shared" si="52"/>
        <v>9.1972769819883698E-2</v>
      </c>
      <c r="AD304" s="1">
        <f t="shared" si="53"/>
        <v>6.3111615373705854E-2</v>
      </c>
      <c r="AE304" s="1">
        <f t="shared" si="54"/>
        <v>5.410580059566019E-2</v>
      </c>
      <c r="AF304" s="1">
        <f t="shared" si="55"/>
        <v>6.3395263083250608E-2</v>
      </c>
      <c r="AY304" s="2" t="s">
        <v>471</v>
      </c>
      <c r="AZ304" s="4" t="s">
        <v>872</v>
      </c>
      <c r="BA304" s="1">
        <f t="shared" si="56"/>
        <v>1</v>
      </c>
      <c r="BB304" s="1">
        <f t="shared" si="57"/>
        <v>0.47255958953042798</v>
      </c>
      <c r="BC304" s="1">
        <f t="shared" si="58"/>
        <v>0.23602000389686303</v>
      </c>
      <c r="BD304" s="1">
        <f t="shared" si="59"/>
        <v>0.13405208806910437</v>
      </c>
      <c r="BE304" s="1">
        <f t="shared" si="60"/>
        <v>8.0275378320452034E-2</v>
      </c>
      <c r="BF304" s="1">
        <f t="shared" si="61"/>
        <v>7.7092940183152561E-2</v>
      </c>
    </row>
    <row r="305" spans="1:58" x14ac:dyDescent="0.25">
      <c r="A305">
        <v>2011</v>
      </c>
      <c r="B305" t="s">
        <v>615</v>
      </c>
      <c r="C305" t="s">
        <v>616</v>
      </c>
      <c r="D305">
        <v>38866</v>
      </c>
      <c r="E305">
        <v>13419</v>
      </c>
      <c r="F305">
        <v>11980</v>
      </c>
      <c r="G305">
        <v>2937</v>
      </c>
      <c r="H305">
        <v>6981</v>
      </c>
      <c r="I305">
        <v>3549</v>
      </c>
      <c r="J305">
        <v>6381</v>
      </c>
      <c r="K305">
        <v>2251</v>
      </c>
      <c r="L305">
        <v>2362</v>
      </c>
      <c r="M305">
        <v>561</v>
      </c>
      <c r="N305">
        <v>625</v>
      </c>
      <c r="O305">
        <v>582</v>
      </c>
      <c r="AA305" s="1">
        <f t="shared" si="50"/>
        <v>1</v>
      </c>
      <c r="AB305" s="1">
        <f t="shared" si="51"/>
        <v>0.35276602413414826</v>
      </c>
      <c r="AC305" s="1">
        <f t="shared" si="52"/>
        <v>0.37016141670584546</v>
      </c>
      <c r="AD305" s="1">
        <f t="shared" si="53"/>
        <v>8.7917254348848145E-2</v>
      </c>
      <c r="AE305" s="1">
        <f t="shared" si="54"/>
        <v>9.794703024604294E-2</v>
      </c>
      <c r="AF305" s="1">
        <f t="shared" si="55"/>
        <v>9.1208274565115183E-2</v>
      </c>
      <c r="AY305" s="2" t="s">
        <v>625</v>
      </c>
      <c r="AZ305" s="3" t="s">
        <v>874</v>
      </c>
      <c r="BA305" s="1">
        <f t="shared" si="56"/>
        <v>1</v>
      </c>
      <c r="BB305" s="1">
        <f t="shared" si="57"/>
        <v>0.36282225237449117</v>
      </c>
      <c r="BC305" s="1">
        <f t="shared" si="58"/>
        <v>0.24884667571234736</v>
      </c>
      <c r="BD305" s="1">
        <f t="shared" si="59"/>
        <v>0.1514246947082768</v>
      </c>
      <c r="BE305" s="1">
        <f t="shared" si="60"/>
        <v>0.12781546811397557</v>
      </c>
      <c r="BF305" s="1">
        <f t="shared" si="61"/>
        <v>0.10909090909090909</v>
      </c>
    </row>
    <row r="306" spans="1:58" x14ac:dyDescent="0.25">
      <c r="A306">
        <v>2011</v>
      </c>
      <c r="B306" t="s">
        <v>617</v>
      </c>
      <c r="C306" t="s">
        <v>618</v>
      </c>
      <c r="D306">
        <v>45224</v>
      </c>
      <c r="E306">
        <v>22888</v>
      </c>
      <c r="F306">
        <v>7804</v>
      </c>
      <c r="G306">
        <v>2699</v>
      </c>
      <c r="H306">
        <v>7836</v>
      </c>
      <c r="I306">
        <v>3997</v>
      </c>
      <c r="J306">
        <v>7659</v>
      </c>
      <c r="K306">
        <v>4203</v>
      </c>
      <c r="L306">
        <v>1518</v>
      </c>
      <c r="M306">
        <v>448</v>
      </c>
      <c r="N306">
        <v>827</v>
      </c>
      <c r="O306">
        <v>663</v>
      </c>
      <c r="AA306" s="1">
        <f t="shared" si="50"/>
        <v>1</v>
      </c>
      <c r="AB306" s="1">
        <f t="shared" si="51"/>
        <v>0.54876615746180968</v>
      </c>
      <c r="AC306" s="1">
        <f t="shared" si="52"/>
        <v>0.1981981981981982</v>
      </c>
      <c r="AD306" s="1">
        <f t="shared" si="53"/>
        <v>5.8493275884580233E-2</v>
      </c>
      <c r="AE306" s="1">
        <f t="shared" si="54"/>
        <v>0.10797754276015145</v>
      </c>
      <c r="AF306" s="1">
        <f t="shared" si="55"/>
        <v>8.6564825695260472E-2</v>
      </c>
      <c r="AY306" s="2" t="s">
        <v>635</v>
      </c>
      <c r="AZ306" s="3" t="s">
        <v>874</v>
      </c>
      <c r="BA306" s="1">
        <f t="shared" si="56"/>
        <v>1</v>
      </c>
      <c r="BB306" s="1">
        <f t="shared" si="57"/>
        <v>0.46961764239251153</v>
      </c>
      <c r="BC306" s="1">
        <f t="shared" si="58"/>
        <v>0.23671267650325242</v>
      </c>
      <c r="BD306" s="1">
        <f t="shared" si="59"/>
        <v>9.7731239092495634E-2</v>
      </c>
      <c r="BE306" s="1">
        <f t="shared" si="60"/>
        <v>0.10851975249881009</v>
      </c>
      <c r="BF306" s="1">
        <f t="shared" si="61"/>
        <v>8.7418689512930345E-2</v>
      </c>
    </row>
    <row r="307" spans="1:58" x14ac:dyDescent="0.25">
      <c r="A307">
        <v>2011</v>
      </c>
      <c r="B307" t="s">
        <v>619</v>
      </c>
      <c r="C307" t="s">
        <v>620</v>
      </c>
      <c r="D307">
        <v>40479</v>
      </c>
      <c r="E307">
        <v>15472</v>
      </c>
      <c r="F307">
        <v>9201</v>
      </c>
      <c r="G307">
        <v>3527</v>
      </c>
      <c r="H307">
        <v>8102</v>
      </c>
      <c r="I307">
        <v>4177</v>
      </c>
      <c r="J307">
        <v>5591</v>
      </c>
      <c r="K307">
        <v>2303</v>
      </c>
      <c r="L307">
        <v>1421</v>
      </c>
      <c r="M307">
        <v>565</v>
      </c>
      <c r="N307">
        <v>642</v>
      </c>
      <c r="O307">
        <v>660</v>
      </c>
      <c r="AA307" s="1">
        <f t="shared" si="50"/>
        <v>1</v>
      </c>
      <c r="AB307" s="1">
        <f t="shared" si="51"/>
        <v>0.41191200143087103</v>
      </c>
      <c r="AC307" s="1">
        <f t="shared" si="52"/>
        <v>0.25415846896798427</v>
      </c>
      <c r="AD307" s="1">
        <f t="shared" si="53"/>
        <v>0.10105526739402611</v>
      </c>
      <c r="AE307" s="1">
        <f t="shared" si="54"/>
        <v>0.11482740118046861</v>
      </c>
      <c r="AF307" s="1">
        <f t="shared" si="55"/>
        <v>0.11804686102664998</v>
      </c>
      <c r="AY307" s="2" t="s">
        <v>97</v>
      </c>
      <c r="AZ307" s="3" t="s">
        <v>873</v>
      </c>
      <c r="BA307" s="1">
        <f t="shared" si="56"/>
        <v>1</v>
      </c>
      <c r="BB307" s="1">
        <f t="shared" si="57"/>
        <v>0.47683762703852517</v>
      </c>
      <c r="BC307" s="1">
        <f t="shared" si="58"/>
        <v>0.30571968801701727</v>
      </c>
      <c r="BD307" s="1">
        <f t="shared" si="59"/>
        <v>7.6813991964074693E-2</v>
      </c>
      <c r="BE307" s="1">
        <f t="shared" si="60"/>
        <v>6.8541715906405107E-2</v>
      </c>
      <c r="BF307" s="1">
        <f t="shared" si="61"/>
        <v>7.2086977073977779E-2</v>
      </c>
    </row>
    <row r="308" spans="1:58" x14ac:dyDescent="0.25">
      <c r="A308">
        <v>2011</v>
      </c>
      <c r="B308" t="s">
        <v>621</v>
      </c>
      <c r="C308" t="s">
        <v>622</v>
      </c>
      <c r="D308">
        <v>59453</v>
      </c>
      <c r="E308">
        <v>26624</v>
      </c>
      <c r="F308">
        <v>15140</v>
      </c>
      <c r="G308">
        <v>3663</v>
      </c>
      <c r="H308">
        <v>8819</v>
      </c>
      <c r="I308">
        <v>5207</v>
      </c>
      <c r="J308">
        <v>9027</v>
      </c>
      <c r="K308">
        <v>4016</v>
      </c>
      <c r="L308">
        <v>2748</v>
      </c>
      <c r="M308">
        <v>634</v>
      </c>
      <c r="N308">
        <v>835</v>
      </c>
      <c r="O308">
        <v>794</v>
      </c>
      <c r="AA308" s="1">
        <f t="shared" si="50"/>
        <v>1</v>
      </c>
      <c r="AB308" s="1">
        <f t="shared" si="51"/>
        <v>0.44488755954359144</v>
      </c>
      <c r="AC308" s="1">
        <f t="shared" si="52"/>
        <v>0.30442007311399139</v>
      </c>
      <c r="AD308" s="1">
        <f t="shared" si="53"/>
        <v>7.023374321480004E-2</v>
      </c>
      <c r="AE308" s="1">
        <f t="shared" si="54"/>
        <v>9.2500276946936966E-2</v>
      </c>
      <c r="AF308" s="1">
        <f t="shared" si="55"/>
        <v>8.7958347180680185E-2</v>
      </c>
      <c r="AY308" s="2" t="s">
        <v>203</v>
      </c>
      <c r="AZ308" s="3" t="s">
        <v>874</v>
      </c>
      <c r="BA308" s="1">
        <f t="shared" si="56"/>
        <v>1</v>
      </c>
      <c r="BB308" s="1">
        <f t="shared" si="57"/>
        <v>0.39022862511744438</v>
      </c>
      <c r="BC308" s="1">
        <f t="shared" si="58"/>
        <v>0.33197619793297839</v>
      </c>
      <c r="BD308" s="1">
        <f t="shared" si="59"/>
        <v>0.12777951769495771</v>
      </c>
      <c r="BE308" s="1">
        <f t="shared" si="60"/>
        <v>7.8296273097400559E-2</v>
      </c>
      <c r="BF308" s="1">
        <f t="shared" si="61"/>
        <v>7.1719386157218915E-2</v>
      </c>
    </row>
    <row r="309" spans="1:58" x14ac:dyDescent="0.25">
      <c r="A309">
        <v>2011</v>
      </c>
      <c r="B309" t="s">
        <v>623</v>
      </c>
      <c r="C309" t="s">
        <v>624</v>
      </c>
      <c r="D309">
        <v>29731</v>
      </c>
      <c r="E309">
        <v>11225</v>
      </c>
      <c r="F309">
        <v>7293</v>
      </c>
      <c r="G309">
        <v>2178</v>
      </c>
      <c r="H309">
        <v>6026</v>
      </c>
      <c r="I309">
        <v>3009</v>
      </c>
      <c r="J309">
        <v>4434</v>
      </c>
      <c r="K309">
        <v>1824</v>
      </c>
      <c r="L309">
        <v>1328</v>
      </c>
      <c r="M309">
        <v>336</v>
      </c>
      <c r="N309">
        <v>523</v>
      </c>
      <c r="O309">
        <v>423</v>
      </c>
      <c r="AA309" s="1">
        <f t="shared" si="50"/>
        <v>1</v>
      </c>
      <c r="AB309" s="1">
        <f t="shared" si="51"/>
        <v>0.41136671177266576</v>
      </c>
      <c r="AC309" s="1">
        <f t="shared" si="52"/>
        <v>0.29950383400992331</v>
      </c>
      <c r="AD309" s="1">
        <f t="shared" si="53"/>
        <v>7.5778078484438433E-2</v>
      </c>
      <c r="AE309" s="1">
        <f t="shared" si="54"/>
        <v>0.11795218764095625</v>
      </c>
      <c r="AF309" s="1">
        <f t="shared" si="55"/>
        <v>9.5399188092016238E-2</v>
      </c>
      <c r="AY309" s="2" t="s">
        <v>549</v>
      </c>
      <c r="AZ309" s="3" t="s">
        <v>874</v>
      </c>
      <c r="BA309" s="1">
        <f t="shared" si="56"/>
        <v>1</v>
      </c>
      <c r="BB309" s="1">
        <f t="shared" si="57"/>
        <v>0.41087866108786608</v>
      </c>
      <c r="BC309" s="1">
        <f t="shared" si="58"/>
        <v>0.33937703393770341</v>
      </c>
      <c r="BD309" s="1">
        <f t="shared" si="59"/>
        <v>9.5769409576940953E-2</v>
      </c>
      <c r="BE309" s="1">
        <f t="shared" si="60"/>
        <v>7.5964667596466764E-2</v>
      </c>
      <c r="BF309" s="1">
        <f t="shared" si="61"/>
        <v>7.8010227801022777E-2</v>
      </c>
    </row>
    <row r="310" spans="1:58" x14ac:dyDescent="0.25">
      <c r="A310">
        <v>2011</v>
      </c>
      <c r="B310" t="s">
        <v>625</v>
      </c>
      <c r="C310" t="s">
        <v>626</v>
      </c>
      <c r="D310">
        <v>25527</v>
      </c>
      <c r="E310">
        <v>8614</v>
      </c>
      <c r="F310">
        <v>5932</v>
      </c>
      <c r="G310">
        <v>3119</v>
      </c>
      <c r="H310">
        <v>5419</v>
      </c>
      <c r="I310">
        <v>2443</v>
      </c>
      <c r="J310">
        <v>3685</v>
      </c>
      <c r="K310">
        <v>1337</v>
      </c>
      <c r="L310">
        <v>917</v>
      </c>
      <c r="M310">
        <v>558</v>
      </c>
      <c r="N310">
        <v>471</v>
      </c>
      <c r="O310">
        <v>402</v>
      </c>
      <c r="AA310" s="1">
        <f t="shared" si="50"/>
        <v>1</v>
      </c>
      <c r="AB310" s="1">
        <f t="shared" si="51"/>
        <v>0.36282225237449117</v>
      </c>
      <c r="AC310" s="1">
        <f t="shared" si="52"/>
        <v>0.24884667571234736</v>
      </c>
      <c r="AD310" s="1">
        <f t="shared" si="53"/>
        <v>0.1514246947082768</v>
      </c>
      <c r="AE310" s="1">
        <f t="shared" si="54"/>
        <v>0.12781546811397557</v>
      </c>
      <c r="AF310" s="1">
        <f t="shared" si="55"/>
        <v>0.10909090909090909</v>
      </c>
      <c r="AY310" s="2" t="s">
        <v>659</v>
      </c>
      <c r="AZ310" s="3" t="s">
        <v>874</v>
      </c>
      <c r="BA310" s="1">
        <f t="shared" si="56"/>
        <v>1</v>
      </c>
      <c r="BB310" s="1">
        <f t="shared" si="57"/>
        <v>0.38772005152425931</v>
      </c>
      <c r="BC310" s="1">
        <f t="shared" si="58"/>
        <v>0.20695577501073423</v>
      </c>
      <c r="BD310" s="1">
        <f t="shared" si="59"/>
        <v>9.9613568054959203E-2</v>
      </c>
      <c r="BE310" s="1">
        <f t="shared" si="60"/>
        <v>0.22155431515671961</v>
      </c>
      <c r="BF310" s="1">
        <f t="shared" si="61"/>
        <v>8.4156290253327604E-2</v>
      </c>
    </row>
    <row r="311" spans="1:58" x14ac:dyDescent="0.25">
      <c r="A311">
        <v>2011</v>
      </c>
      <c r="B311" t="s">
        <v>627</v>
      </c>
      <c r="C311" t="s">
        <v>628</v>
      </c>
      <c r="D311">
        <v>20530</v>
      </c>
      <c r="E311">
        <v>10762</v>
      </c>
      <c r="F311">
        <v>3550</v>
      </c>
      <c r="G311">
        <v>1669</v>
      </c>
      <c r="H311">
        <v>2597</v>
      </c>
      <c r="I311">
        <v>1952</v>
      </c>
      <c r="J311">
        <v>3214</v>
      </c>
      <c r="K311">
        <v>1705</v>
      </c>
      <c r="L311">
        <v>679</v>
      </c>
      <c r="M311">
        <v>293</v>
      </c>
      <c r="N311">
        <v>246</v>
      </c>
      <c r="O311">
        <v>291</v>
      </c>
      <c r="AA311" s="1">
        <f t="shared" si="50"/>
        <v>1</v>
      </c>
      <c r="AB311" s="1">
        <f t="shared" si="51"/>
        <v>0.53049159925326694</v>
      </c>
      <c r="AC311" s="1">
        <f t="shared" si="52"/>
        <v>0.21126322339763534</v>
      </c>
      <c r="AD311" s="1">
        <f t="shared" si="53"/>
        <v>9.1163658991910396E-2</v>
      </c>
      <c r="AE311" s="1">
        <f t="shared" si="54"/>
        <v>7.6540136901057876E-2</v>
      </c>
      <c r="AF311" s="1">
        <f t="shared" si="55"/>
        <v>9.054138145612943E-2</v>
      </c>
      <c r="AY311" s="2" t="s">
        <v>413</v>
      </c>
      <c r="AZ311" s="3" t="s">
        <v>870</v>
      </c>
      <c r="BA311" s="1">
        <f t="shared" si="56"/>
        <v>1</v>
      </c>
      <c r="BB311" s="1">
        <f t="shared" si="57"/>
        <v>0.74296913740584192</v>
      </c>
      <c r="BC311" s="1">
        <f t="shared" si="58"/>
        <v>7.6766865805568019E-2</v>
      </c>
      <c r="BD311" s="1">
        <f t="shared" si="59"/>
        <v>3.1169567168055915E-2</v>
      </c>
      <c r="BE311" s="1">
        <f t="shared" si="60"/>
        <v>8.3898084960683836E-2</v>
      </c>
      <c r="BF311" s="1">
        <f t="shared" si="61"/>
        <v>6.5196344659850289E-2</v>
      </c>
    </row>
    <row r="312" spans="1:58" x14ac:dyDescent="0.25">
      <c r="A312">
        <v>2011</v>
      </c>
      <c r="B312" t="s">
        <v>629</v>
      </c>
      <c r="C312" t="s">
        <v>630</v>
      </c>
      <c r="D312">
        <v>40451</v>
      </c>
      <c r="E312">
        <v>17800</v>
      </c>
      <c r="F312">
        <v>8982</v>
      </c>
      <c r="G312">
        <v>3839</v>
      </c>
      <c r="H312">
        <v>6109</v>
      </c>
      <c r="I312">
        <v>3721</v>
      </c>
      <c r="J312">
        <v>5228</v>
      </c>
      <c r="K312">
        <v>2287</v>
      </c>
      <c r="L312">
        <v>1450</v>
      </c>
      <c r="M312">
        <v>518</v>
      </c>
      <c r="N312">
        <v>484</v>
      </c>
      <c r="O312">
        <v>489</v>
      </c>
      <c r="AA312" s="1">
        <f t="shared" si="50"/>
        <v>1</v>
      </c>
      <c r="AB312" s="1">
        <f t="shared" si="51"/>
        <v>0.43745218056618207</v>
      </c>
      <c r="AC312" s="1">
        <f t="shared" si="52"/>
        <v>0.27735271614384088</v>
      </c>
      <c r="AD312" s="1">
        <f t="shared" si="53"/>
        <v>9.9081866870696256E-2</v>
      </c>
      <c r="AE312" s="1">
        <f t="shared" si="54"/>
        <v>9.2578423871461368E-2</v>
      </c>
      <c r="AF312" s="1">
        <f t="shared" si="55"/>
        <v>9.3534812547819438E-2</v>
      </c>
      <c r="AY312" s="2" t="s">
        <v>637</v>
      </c>
      <c r="AZ312" s="3" t="s">
        <v>871</v>
      </c>
      <c r="BA312" s="1">
        <f t="shared" si="56"/>
        <v>1</v>
      </c>
      <c r="BB312" s="1">
        <f t="shared" si="57"/>
        <v>0.57990779869381481</v>
      </c>
      <c r="BC312" s="1">
        <f t="shared" si="58"/>
        <v>0.16961198616980408</v>
      </c>
      <c r="BD312" s="1">
        <f t="shared" si="59"/>
        <v>0.10161352285824049</v>
      </c>
      <c r="BE312" s="1">
        <f t="shared" si="60"/>
        <v>6.626968882059163E-2</v>
      </c>
      <c r="BF312" s="1">
        <f t="shared" si="61"/>
        <v>8.2597003457548987E-2</v>
      </c>
    </row>
    <row r="313" spans="1:58" x14ac:dyDescent="0.25">
      <c r="A313">
        <v>2011</v>
      </c>
      <c r="B313" t="s">
        <v>631</v>
      </c>
      <c r="C313" t="s">
        <v>632</v>
      </c>
      <c r="D313">
        <v>33765</v>
      </c>
      <c r="E313">
        <v>12928</v>
      </c>
      <c r="F313">
        <v>8351</v>
      </c>
      <c r="G313">
        <v>3660</v>
      </c>
      <c r="H313">
        <v>5454</v>
      </c>
      <c r="I313">
        <v>3372</v>
      </c>
      <c r="J313">
        <v>5497</v>
      </c>
      <c r="K313">
        <v>2272</v>
      </c>
      <c r="L313">
        <v>1482</v>
      </c>
      <c r="M313">
        <v>626</v>
      </c>
      <c r="N313">
        <v>572</v>
      </c>
      <c r="O313">
        <v>545</v>
      </c>
      <c r="AA313" s="1">
        <f t="shared" si="50"/>
        <v>1</v>
      </c>
      <c r="AB313" s="1">
        <f t="shared" si="51"/>
        <v>0.41331635437511371</v>
      </c>
      <c r="AC313" s="1">
        <f t="shared" si="52"/>
        <v>0.26960160087320356</v>
      </c>
      <c r="AD313" s="1">
        <f t="shared" si="53"/>
        <v>0.11388029834455157</v>
      </c>
      <c r="AE313" s="1">
        <f t="shared" si="54"/>
        <v>0.10405675823176277</v>
      </c>
      <c r="AF313" s="1">
        <f t="shared" si="55"/>
        <v>9.9144988175368376E-2</v>
      </c>
      <c r="AY313" s="2" t="s">
        <v>75</v>
      </c>
      <c r="AZ313" s="3" t="s">
        <v>870</v>
      </c>
      <c r="BA313" s="1">
        <f t="shared" si="56"/>
        <v>1</v>
      </c>
      <c r="BB313" s="1">
        <f t="shared" si="57"/>
        <v>0.5153619663316904</v>
      </c>
      <c r="BC313" s="1">
        <f t="shared" si="58"/>
        <v>0.28995711451065737</v>
      </c>
      <c r="BD313" s="1">
        <f t="shared" si="59"/>
        <v>6.2087947257248928E-2</v>
      </c>
      <c r="BE313" s="1">
        <f t="shared" si="60"/>
        <v>4.9254304550982529E-2</v>
      </c>
      <c r="BF313" s="1">
        <f t="shared" si="61"/>
        <v>8.333866734942072E-2</v>
      </c>
    </row>
    <row r="314" spans="1:58" x14ac:dyDescent="0.25">
      <c r="A314">
        <v>2011</v>
      </c>
      <c r="B314" t="s">
        <v>633</v>
      </c>
      <c r="C314" t="s">
        <v>634</v>
      </c>
      <c r="D314">
        <v>21662</v>
      </c>
      <c r="E314">
        <v>9428</v>
      </c>
      <c r="F314">
        <v>5427</v>
      </c>
      <c r="G314">
        <v>1553</v>
      </c>
      <c r="H314">
        <v>3227</v>
      </c>
      <c r="I314">
        <v>2027</v>
      </c>
      <c r="J314">
        <v>3337</v>
      </c>
      <c r="K314">
        <v>1506</v>
      </c>
      <c r="L314">
        <v>950</v>
      </c>
      <c r="M314">
        <v>265</v>
      </c>
      <c r="N314">
        <v>281</v>
      </c>
      <c r="O314">
        <v>335</v>
      </c>
      <c r="AA314" s="1">
        <f t="shared" si="50"/>
        <v>1</v>
      </c>
      <c r="AB314" s="1">
        <f t="shared" si="51"/>
        <v>0.45130356607731498</v>
      </c>
      <c r="AC314" s="1">
        <f t="shared" si="52"/>
        <v>0.28468684447108183</v>
      </c>
      <c r="AD314" s="1">
        <f t="shared" si="53"/>
        <v>7.9412646089301764E-2</v>
      </c>
      <c r="AE314" s="1">
        <f t="shared" si="54"/>
        <v>8.4207371890919994E-2</v>
      </c>
      <c r="AF314" s="1">
        <f t="shared" si="55"/>
        <v>0.10038957147138149</v>
      </c>
      <c r="AY314" t="s">
        <v>609</v>
      </c>
      <c r="AZ314" s="4" t="s">
        <v>873</v>
      </c>
      <c r="BA314" s="1">
        <f t="shared" si="56"/>
        <v>1</v>
      </c>
      <c r="BB314" s="1">
        <f t="shared" si="57"/>
        <v>0.45991769547325101</v>
      </c>
      <c r="BC314" s="1">
        <f t="shared" si="58"/>
        <v>0.25145208700764254</v>
      </c>
      <c r="BD314" s="1">
        <f t="shared" si="59"/>
        <v>0.12679600235155791</v>
      </c>
      <c r="BE314" s="1">
        <f t="shared" si="60"/>
        <v>8.9006466784244564E-2</v>
      </c>
      <c r="BF314" s="1">
        <f t="shared" si="61"/>
        <v>7.2827748383303942E-2</v>
      </c>
    </row>
    <row r="315" spans="1:58" x14ac:dyDescent="0.25">
      <c r="A315">
        <v>2011</v>
      </c>
      <c r="B315" t="s">
        <v>635</v>
      </c>
      <c r="C315" t="s">
        <v>636</v>
      </c>
      <c r="D315">
        <v>46237</v>
      </c>
      <c r="E315">
        <v>19934</v>
      </c>
      <c r="F315">
        <v>9397</v>
      </c>
      <c r="G315">
        <v>4328</v>
      </c>
      <c r="H315">
        <v>8443</v>
      </c>
      <c r="I315">
        <v>4135</v>
      </c>
      <c r="J315">
        <v>6303</v>
      </c>
      <c r="K315">
        <v>2960</v>
      </c>
      <c r="L315">
        <v>1492</v>
      </c>
      <c r="M315">
        <v>616</v>
      </c>
      <c r="N315">
        <v>684</v>
      </c>
      <c r="O315">
        <v>551</v>
      </c>
      <c r="AA315" s="1">
        <f t="shared" si="50"/>
        <v>1</v>
      </c>
      <c r="AB315" s="1">
        <f t="shared" si="51"/>
        <v>0.46961764239251153</v>
      </c>
      <c r="AC315" s="1">
        <f t="shared" si="52"/>
        <v>0.23671267650325242</v>
      </c>
      <c r="AD315" s="1">
        <f t="shared" si="53"/>
        <v>9.7731239092495634E-2</v>
      </c>
      <c r="AE315" s="1">
        <f t="shared" si="54"/>
        <v>0.10851975249881009</v>
      </c>
      <c r="AF315" s="1">
        <f t="shared" si="55"/>
        <v>8.7418689512930345E-2</v>
      </c>
      <c r="AY315" s="2" t="s">
        <v>515</v>
      </c>
      <c r="AZ315" s="3" t="s">
        <v>873</v>
      </c>
      <c r="BA315" s="1">
        <f t="shared" si="56"/>
        <v>1</v>
      </c>
      <c r="BB315" s="1">
        <f t="shared" si="57"/>
        <v>0.38588798086505882</v>
      </c>
      <c r="BC315" s="1">
        <f t="shared" si="58"/>
        <v>0.29180785329878411</v>
      </c>
      <c r="BD315" s="1">
        <f t="shared" si="59"/>
        <v>0.15656766992226431</v>
      </c>
      <c r="BE315" s="1">
        <f t="shared" si="60"/>
        <v>8.9695036874626266E-2</v>
      </c>
      <c r="BF315" s="1">
        <f t="shared" si="61"/>
        <v>7.6041459039266499E-2</v>
      </c>
    </row>
    <row r="316" spans="1:58" x14ac:dyDescent="0.25">
      <c r="A316">
        <v>2011</v>
      </c>
      <c r="B316" t="s">
        <v>637</v>
      </c>
      <c r="C316" t="s">
        <v>638</v>
      </c>
      <c r="D316">
        <v>30170</v>
      </c>
      <c r="E316">
        <v>17340</v>
      </c>
      <c r="F316">
        <v>4378</v>
      </c>
      <c r="G316">
        <v>2797</v>
      </c>
      <c r="H316">
        <v>3046</v>
      </c>
      <c r="I316">
        <v>2609</v>
      </c>
      <c r="J316">
        <v>5206</v>
      </c>
      <c r="K316">
        <v>3019</v>
      </c>
      <c r="L316">
        <v>883</v>
      </c>
      <c r="M316">
        <v>529</v>
      </c>
      <c r="N316">
        <v>345</v>
      </c>
      <c r="O316">
        <v>430</v>
      </c>
      <c r="AA316" s="1">
        <f t="shared" si="50"/>
        <v>1</v>
      </c>
      <c r="AB316" s="1">
        <f t="shared" si="51"/>
        <v>0.57990779869381481</v>
      </c>
      <c r="AC316" s="1">
        <f t="shared" si="52"/>
        <v>0.16961198616980408</v>
      </c>
      <c r="AD316" s="1">
        <f t="shared" si="53"/>
        <v>0.10161352285824049</v>
      </c>
      <c r="AE316" s="1">
        <f t="shared" si="54"/>
        <v>6.626968882059163E-2</v>
      </c>
      <c r="AF316" s="1">
        <f t="shared" si="55"/>
        <v>8.2597003457548987E-2</v>
      </c>
      <c r="AY316" s="2" t="s">
        <v>473</v>
      </c>
      <c r="AZ316" s="3" t="s">
        <v>871</v>
      </c>
      <c r="BA316" s="1">
        <f t="shared" si="56"/>
        <v>1</v>
      </c>
      <c r="BB316" s="1">
        <f t="shared" si="57"/>
        <v>0.44325522482583912</v>
      </c>
      <c r="BC316" s="1">
        <f t="shared" si="58"/>
        <v>0.26022799240025335</v>
      </c>
      <c r="BD316" s="1">
        <f t="shared" si="59"/>
        <v>0.13065231158961368</v>
      </c>
      <c r="BE316" s="1">
        <f t="shared" si="60"/>
        <v>9.4426852438252065E-2</v>
      </c>
      <c r="BF316" s="1">
        <f t="shared" si="61"/>
        <v>7.1437618746041792E-2</v>
      </c>
    </row>
    <row r="317" spans="1:58" x14ac:dyDescent="0.25">
      <c r="A317">
        <v>2011</v>
      </c>
      <c r="B317" t="s">
        <v>639</v>
      </c>
      <c r="C317" t="s">
        <v>640</v>
      </c>
      <c r="D317">
        <v>59529</v>
      </c>
      <c r="E317">
        <v>36178</v>
      </c>
      <c r="F317">
        <v>7852</v>
      </c>
      <c r="G317">
        <v>5055</v>
      </c>
      <c r="H317">
        <v>6199</v>
      </c>
      <c r="I317">
        <v>4245</v>
      </c>
      <c r="J317">
        <v>15027</v>
      </c>
      <c r="K317">
        <v>9120</v>
      </c>
      <c r="L317">
        <v>2504</v>
      </c>
      <c r="M317">
        <v>1477</v>
      </c>
      <c r="N317">
        <v>958</v>
      </c>
      <c r="O317">
        <v>968</v>
      </c>
      <c r="AA317" s="1">
        <f t="shared" si="50"/>
        <v>1</v>
      </c>
      <c r="AB317" s="1">
        <f t="shared" si="51"/>
        <v>0.60690756638051502</v>
      </c>
      <c r="AC317" s="1">
        <f t="shared" si="52"/>
        <v>0.16663339322552739</v>
      </c>
      <c r="AD317" s="1">
        <f t="shared" si="53"/>
        <v>9.8289745125440878E-2</v>
      </c>
      <c r="AE317" s="1">
        <f t="shared" si="54"/>
        <v>6.3751913222865511E-2</v>
      </c>
      <c r="AF317" s="1">
        <f t="shared" si="55"/>
        <v>6.4417382045651159E-2</v>
      </c>
      <c r="AY317" s="2" t="s">
        <v>109</v>
      </c>
      <c r="AZ317" s="3" t="s">
        <v>869</v>
      </c>
      <c r="BA317" s="1">
        <f t="shared" si="56"/>
        <v>1</v>
      </c>
      <c r="BB317" s="1">
        <f t="shared" si="57"/>
        <v>0.5944275882483534</v>
      </c>
      <c r="BC317" s="1">
        <f t="shared" si="58"/>
        <v>0.19988159550062903</v>
      </c>
      <c r="BD317" s="1">
        <f t="shared" si="59"/>
        <v>7.8479982239325091E-2</v>
      </c>
      <c r="BE317" s="1">
        <f t="shared" si="60"/>
        <v>5.2949012062458375E-2</v>
      </c>
      <c r="BF317" s="1">
        <f t="shared" si="61"/>
        <v>7.4261821949234072E-2</v>
      </c>
    </row>
    <row r="318" spans="1:58" x14ac:dyDescent="0.25">
      <c r="A318">
        <v>2011</v>
      </c>
      <c r="B318" t="s">
        <v>641</v>
      </c>
      <c r="C318" t="s">
        <v>642</v>
      </c>
      <c r="D318">
        <v>42048</v>
      </c>
      <c r="E318">
        <v>14484</v>
      </c>
      <c r="F318">
        <v>9870</v>
      </c>
      <c r="G318">
        <v>5543</v>
      </c>
      <c r="H318">
        <v>8268</v>
      </c>
      <c r="I318">
        <v>3883</v>
      </c>
      <c r="J318">
        <v>5887</v>
      </c>
      <c r="K318">
        <v>2235</v>
      </c>
      <c r="L318">
        <v>1597</v>
      </c>
      <c r="M318">
        <v>783</v>
      </c>
      <c r="N318">
        <v>755</v>
      </c>
      <c r="O318">
        <v>517</v>
      </c>
      <c r="AA318" s="1">
        <f t="shared" si="50"/>
        <v>1</v>
      </c>
      <c r="AB318" s="1">
        <f t="shared" si="51"/>
        <v>0.37965007643961268</v>
      </c>
      <c r="AC318" s="1">
        <f t="shared" si="52"/>
        <v>0.2712756922031595</v>
      </c>
      <c r="AD318" s="1">
        <f t="shared" si="53"/>
        <v>0.13300492610837439</v>
      </c>
      <c r="AE318" s="1">
        <f t="shared" si="54"/>
        <v>0.12824868354000341</v>
      </c>
      <c r="AF318" s="1">
        <f t="shared" si="55"/>
        <v>8.7820621708850008E-2</v>
      </c>
      <c r="AY318" s="2" t="s">
        <v>571</v>
      </c>
      <c r="AZ318" s="3" t="s">
        <v>870</v>
      </c>
      <c r="BA318" s="1">
        <f t="shared" si="56"/>
        <v>1</v>
      </c>
      <c r="BB318" s="1">
        <f t="shared" si="57"/>
        <v>0.43042549696073601</v>
      </c>
      <c r="BC318" s="1">
        <f t="shared" si="58"/>
        <v>0.21849843929686216</v>
      </c>
      <c r="BD318" s="1">
        <f t="shared" si="59"/>
        <v>0.19081649416789881</v>
      </c>
      <c r="BE318" s="1">
        <f t="shared" si="60"/>
        <v>7.3599474289469363E-2</v>
      </c>
      <c r="BF318" s="1">
        <f t="shared" si="61"/>
        <v>8.6660095285033684E-2</v>
      </c>
    </row>
    <row r="319" spans="1:58" x14ac:dyDescent="0.25">
      <c r="A319">
        <v>2011</v>
      </c>
      <c r="B319" t="s">
        <v>643</v>
      </c>
      <c r="C319" t="s">
        <v>644</v>
      </c>
      <c r="D319">
        <v>39372</v>
      </c>
      <c r="E319">
        <v>14409</v>
      </c>
      <c r="F319">
        <v>11397</v>
      </c>
      <c r="G319">
        <v>4126</v>
      </c>
      <c r="H319">
        <v>5618</v>
      </c>
      <c r="I319">
        <v>3822</v>
      </c>
      <c r="J319">
        <v>5765</v>
      </c>
      <c r="K319">
        <v>2137</v>
      </c>
      <c r="L319">
        <v>1904</v>
      </c>
      <c r="M319">
        <v>657</v>
      </c>
      <c r="N319">
        <v>479</v>
      </c>
      <c r="O319">
        <v>588</v>
      </c>
      <c r="AA319" s="1">
        <f t="shared" si="50"/>
        <v>1</v>
      </c>
      <c r="AB319" s="1">
        <f t="shared" si="51"/>
        <v>0.37068516912402427</v>
      </c>
      <c r="AC319" s="1">
        <f t="shared" si="52"/>
        <v>0.33026886383347787</v>
      </c>
      <c r="AD319" s="1">
        <f t="shared" si="53"/>
        <v>0.11396357328707719</v>
      </c>
      <c r="AE319" s="1">
        <f t="shared" si="54"/>
        <v>8.3087597571552471E-2</v>
      </c>
      <c r="AF319" s="1">
        <f t="shared" si="55"/>
        <v>0.10199479618386817</v>
      </c>
      <c r="AY319" s="2" t="s">
        <v>475</v>
      </c>
      <c r="AZ319" s="3" t="s">
        <v>869</v>
      </c>
      <c r="BA319" s="1">
        <f t="shared" si="56"/>
        <v>1</v>
      </c>
      <c r="BB319" s="1">
        <f t="shared" si="57"/>
        <v>0.46339245111414279</v>
      </c>
      <c r="BC319" s="1">
        <f t="shared" si="58"/>
        <v>0.26135256285324499</v>
      </c>
      <c r="BD319" s="1">
        <f t="shared" si="59"/>
        <v>0.12063925160787371</v>
      </c>
      <c r="BE319" s="1">
        <f t="shared" si="60"/>
        <v>8.1985318001689081E-2</v>
      </c>
      <c r="BF319" s="1">
        <f t="shared" si="61"/>
        <v>7.2630416423049432E-2</v>
      </c>
    </row>
    <row r="320" spans="1:58" x14ac:dyDescent="0.25">
      <c r="A320">
        <v>2011</v>
      </c>
      <c r="B320" t="s">
        <v>645</v>
      </c>
      <c r="C320" t="s">
        <v>646</v>
      </c>
      <c r="D320">
        <v>61652</v>
      </c>
      <c r="E320">
        <v>38684</v>
      </c>
      <c r="F320">
        <v>9754</v>
      </c>
      <c r="G320">
        <v>4480</v>
      </c>
      <c r="H320">
        <v>4439</v>
      </c>
      <c r="I320">
        <v>4295</v>
      </c>
      <c r="J320">
        <v>13660</v>
      </c>
      <c r="K320">
        <v>8331</v>
      </c>
      <c r="L320">
        <v>2592</v>
      </c>
      <c r="M320">
        <v>1100</v>
      </c>
      <c r="N320">
        <v>681</v>
      </c>
      <c r="O320">
        <v>956</v>
      </c>
      <c r="AA320" s="1">
        <f t="shared" si="50"/>
        <v>1</v>
      </c>
      <c r="AB320" s="1">
        <f t="shared" si="51"/>
        <v>0.60988286969253291</v>
      </c>
      <c r="AC320" s="1">
        <f t="shared" si="52"/>
        <v>0.18975109809663251</v>
      </c>
      <c r="AD320" s="1">
        <f t="shared" si="53"/>
        <v>8.0527086383601759E-2</v>
      </c>
      <c r="AE320" s="1">
        <f t="shared" si="54"/>
        <v>4.9853587115666176E-2</v>
      </c>
      <c r="AF320" s="1">
        <f t="shared" si="55"/>
        <v>6.9985358711566623E-2</v>
      </c>
      <c r="AY320" s="2" t="s">
        <v>279</v>
      </c>
      <c r="AZ320" s="3" t="s">
        <v>870</v>
      </c>
      <c r="BA320" s="1">
        <f t="shared" si="56"/>
        <v>1</v>
      </c>
      <c r="BB320" s="1">
        <f t="shared" si="57"/>
        <v>0.58153512250093908</v>
      </c>
      <c r="BC320" s="1">
        <f t="shared" si="58"/>
        <v>0.22525981885721441</v>
      </c>
      <c r="BD320" s="1">
        <f t="shared" si="59"/>
        <v>6.1313076505697235E-2</v>
      </c>
      <c r="BE320" s="1">
        <f t="shared" si="60"/>
        <v>5.5761926624650446E-2</v>
      </c>
      <c r="BF320" s="1">
        <f t="shared" si="61"/>
        <v>7.6130055511498804E-2</v>
      </c>
    </row>
    <row r="321" spans="1:58" x14ac:dyDescent="0.25">
      <c r="A321">
        <v>2011</v>
      </c>
      <c r="B321" t="s">
        <v>647</v>
      </c>
      <c r="C321" t="s">
        <v>648</v>
      </c>
      <c r="D321">
        <v>57745</v>
      </c>
      <c r="E321">
        <v>24336</v>
      </c>
      <c r="F321">
        <v>14587</v>
      </c>
      <c r="G321">
        <v>5441</v>
      </c>
      <c r="H321">
        <v>8353</v>
      </c>
      <c r="I321">
        <v>5028</v>
      </c>
      <c r="J321">
        <v>8785</v>
      </c>
      <c r="K321">
        <v>3796</v>
      </c>
      <c r="L321">
        <v>2467</v>
      </c>
      <c r="M321">
        <v>932</v>
      </c>
      <c r="N321">
        <v>751</v>
      </c>
      <c r="O321">
        <v>839</v>
      </c>
      <c r="AA321" s="1">
        <f t="shared" si="50"/>
        <v>1</v>
      </c>
      <c r="AB321" s="1">
        <f t="shared" si="51"/>
        <v>0.4321001707455891</v>
      </c>
      <c r="AC321" s="1">
        <f t="shared" si="52"/>
        <v>0.28081957882754693</v>
      </c>
      <c r="AD321" s="1">
        <f t="shared" si="53"/>
        <v>0.10608992601024474</v>
      </c>
      <c r="AE321" s="1">
        <f t="shared" si="54"/>
        <v>8.5486624928856003E-2</v>
      </c>
      <c r="AF321" s="1">
        <f t="shared" si="55"/>
        <v>9.550369948776323E-2</v>
      </c>
      <c r="AY321" s="2" t="s">
        <v>287</v>
      </c>
      <c r="AZ321" s="3" t="s">
        <v>871</v>
      </c>
      <c r="BA321" s="1">
        <f t="shared" si="56"/>
        <v>1</v>
      </c>
      <c r="BB321" s="1">
        <f t="shared" si="57"/>
        <v>0.56014875032431033</v>
      </c>
      <c r="BC321" s="1">
        <f t="shared" si="58"/>
        <v>0.19181873216293349</v>
      </c>
      <c r="BD321" s="1">
        <f t="shared" si="59"/>
        <v>0.12868632707774799</v>
      </c>
      <c r="BE321" s="1">
        <f t="shared" si="60"/>
        <v>5.6473233589898815E-2</v>
      </c>
      <c r="BF321" s="1">
        <f t="shared" si="61"/>
        <v>6.2872956845109407E-2</v>
      </c>
    </row>
    <row r="322" spans="1:58" x14ac:dyDescent="0.25">
      <c r="A322">
        <v>2011</v>
      </c>
      <c r="B322" t="s">
        <v>649</v>
      </c>
      <c r="C322" t="s">
        <v>650</v>
      </c>
      <c r="D322">
        <v>41849</v>
      </c>
      <c r="E322">
        <v>21703</v>
      </c>
      <c r="F322">
        <v>8459</v>
      </c>
      <c r="G322">
        <v>3245</v>
      </c>
      <c r="H322">
        <v>5331</v>
      </c>
      <c r="I322">
        <v>3111</v>
      </c>
      <c r="J322">
        <v>7206</v>
      </c>
      <c r="K322">
        <v>3820</v>
      </c>
      <c r="L322">
        <v>1714</v>
      </c>
      <c r="M322">
        <v>599</v>
      </c>
      <c r="N322">
        <v>545</v>
      </c>
      <c r="O322">
        <v>528</v>
      </c>
      <c r="AA322" s="1">
        <f t="shared" si="50"/>
        <v>1</v>
      </c>
      <c r="AB322" s="1">
        <f t="shared" si="51"/>
        <v>0.53011379406050518</v>
      </c>
      <c r="AC322" s="1">
        <f t="shared" si="52"/>
        <v>0.23785734110463502</v>
      </c>
      <c r="AD322" s="1">
        <f t="shared" si="53"/>
        <v>8.3125173466555652E-2</v>
      </c>
      <c r="AE322" s="1">
        <f t="shared" si="54"/>
        <v>7.563141826255898E-2</v>
      </c>
      <c r="AF322" s="1">
        <f t="shared" si="55"/>
        <v>7.3272273105745217E-2</v>
      </c>
      <c r="AY322" s="2" t="s">
        <v>585</v>
      </c>
      <c r="AZ322" s="3" t="s">
        <v>869</v>
      </c>
      <c r="BA322" s="1">
        <f t="shared" si="56"/>
        <v>1</v>
      </c>
      <c r="BB322" s="1">
        <f t="shared" si="57"/>
        <v>0.54385285575992259</v>
      </c>
      <c r="BC322" s="1">
        <f t="shared" si="58"/>
        <v>0.21026137463697966</v>
      </c>
      <c r="BD322" s="1">
        <f t="shared" si="59"/>
        <v>9.6708615682478224E-2</v>
      </c>
      <c r="BE322" s="1">
        <f t="shared" si="60"/>
        <v>6.2245885769603097E-2</v>
      </c>
      <c r="BF322" s="1">
        <f t="shared" si="61"/>
        <v>8.6931268151016455E-2</v>
      </c>
    </row>
    <row r="323" spans="1:58" x14ac:dyDescent="0.25">
      <c r="A323">
        <v>2011</v>
      </c>
      <c r="B323" t="s">
        <v>651</v>
      </c>
      <c r="C323" t="s">
        <v>652</v>
      </c>
      <c r="D323">
        <v>54272</v>
      </c>
      <c r="E323">
        <v>22535</v>
      </c>
      <c r="F323">
        <v>13352</v>
      </c>
      <c r="G323">
        <v>4557</v>
      </c>
      <c r="H323">
        <v>8764</v>
      </c>
      <c r="I323">
        <v>5064</v>
      </c>
      <c r="J323">
        <v>8525</v>
      </c>
      <c r="K323">
        <v>3678</v>
      </c>
      <c r="L323">
        <v>2453</v>
      </c>
      <c r="M323">
        <v>813</v>
      </c>
      <c r="N323">
        <v>802</v>
      </c>
      <c r="O323">
        <v>779</v>
      </c>
      <c r="AA323" s="1">
        <f t="shared" ref="AA323:AA376" si="62">J323/$J323</f>
        <v>1</v>
      </c>
      <c r="AB323" s="1">
        <f t="shared" ref="AB323:AB376" si="63">K323/$J323</f>
        <v>0.43143695014662758</v>
      </c>
      <c r="AC323" s="1">
        <f t="shared" ref="AC323:AC376" si="64">L323/$J323</f>
        <v>0.28774193548387095</v>
      </c>
      <c r="AD323" s="1">
        <f t="shared" ref="AD323:AD376" si="65">M323/$J323</f>
        <v>9.5366568914956013E-2</v>
      </c>
      <c r="AE323" s="1">
        <f t="shared" ref="AE323:AE376" si="66">N323/$J323</f>
        <v>9.4076246334310845E-2</v>
      </c>
      <c r="AF323" s="1">
        <f t="shared" ref="AF323:AF376" si="67">O323/$J323</f>
        <v>9.137829912023461E-2</v>
      </c>
      <c r="AY323" s="2" t="s">
        <v>289</v>
      </c>
      <c r="AZ323" s="3" t="s">
        <v>874</v>
      </c>
      <c r="BA323" s="1">
        <f t="shared" ref="BA323:BA327" si="68">IFERROR(VLOOKUP($AY323,$B$2:$AF$376,26,FALSE),"")</f>
        <v>1</v>
      </c>
      <c r="BB323" s="1">
        <f t="shared" ref="BB323:BB327" si="69">IFERROR(VLOOKUP($AY323,$B$2:$AF$376,27,FALSE),"")</f>
        <v>0.44191669414221341</v>
      </c>
      <c r="BC323" s="1">
        <f t="shared" ref="BC323:BC327" si="70">IFERROR(VLOOKUP($AY323,$B$2:$AF$376,28,FALSE),"")</f>
        <v>0.28036047917353557</v>
      </c>
      <c r="BD323" s="1">
        <f t="shared" ref="BD323:BD327" si="71">IFERROR(VLOOKUP($AY323,$B$2:$AF$376,29,FALSE),"")</f>
        <v>0.11418837234860973</v>
      </c>
      <c r="BE323" s="1">
        <f t="shared" ref="BE323:BE327" si="72">IFERROR(VLOOKUP($AY323,$B$2:$AF$376,30,FALSE),"")</f>
        <v>8.4185075282998137E-2</v>
      </c>
      <c r="BF323" s="1">
        <f t="shared" ref="BF323:BF327" si="73">IFERROR(VLOOKUP($AY323,$B$2:$AF$376,31,FALSE),"")</f>
        <v>7.9349379052643151E-2</v>
      </c>
    </row>
    <row r="324" spans="1:58" x14ac:dyDescent="0.25">
      <c r="A324">
        <v>2011</v>
      </c>
      <c r="B324" t="s">
        <v>653</v>
      </c>
      <c r="C324" t="s">
        <v>654</v>
      </c>
      <c r="D324">
        <v>54956</v>
      </c>
      <c r="E324">
        <v>23963</v>
      </c>
      <c r="F324">
        <v>13696</v>
      </c>
      <c r="G324">
        <v>5130</v>
      </c>
      <c r="H324">
        <v>7339</v>
      </c>
      <c r="I324">
        <v>4828</v>
      </c>
      <c r="J324">
        <v>8927</v>
      </c>
      <c r="K324">
        <v>3991</v>
      </c>
      <c r="L324">
        <v>2549</v>
      </c>
      <c r="M324">
        <v>894</v>
      </c>
      <c r="N324">
        <v>690</v>
      </c>
      <c r="O324">
        <v>803</v>
      </c>
      <c r="AA324" s="1">
        <f t="shared" si="62"/>
        <v>1</v>
      </c>
      <c r="AB324" s="1">
        <f t="shared" si="63"/>
        <v>0.4470706844404615</v>
      </c>
      <c r="AC324" s="1">
        <f t="shared" si="64"/>
        <v>0.28553825473283295</v>
      </c>
      <c r="AD324" s="1">
        <f t="shared" si="65"/>
        <v>0.1001456256301109</v>
      </c>
      <c r="AE324" s="1">
        <f t="shared" si="66"/>
        <v>7.7293603674246661E-2</v>
      </c>
      <c r="AF324" s="1">
        <f t="shared" si="67"/>
        <v>8.9951831522347939E-2</v>
      </c>
      <c r="AY324" s="2" t="s">
        <v>483</v>
      </c>
      <c r="AZ324" s="4" t="s">
        <v>872</v>
      </c>
      <c r="BA324" s="1">
        <f t="shared" si="68"/>
        <v>1</v>
      </c>
      <c r="BB324" s="1">
        <f t="shared" si="69"/>
        <v>0.44883901788690145</v>
      </c>
      <c r="BC324" s="1">
        <f t="shared" si="70"/>
        <v>0.23830685479391178</v>
      </c>
      <c r="BD324" s="1">
        <f t="shared" si="71"/>
        <v>0.13954005110543272</v>
      </c>
      <c r="BE324" s="1">
        <f t="shared" si="72"/>
        <v>8.1713142984112877E-2</v>
      </c>
      <c r="BF324" s="1">
        <f t="shared" si="73"/>
        <v>9.1600933229641149E-2</v>
      </c>
    </row>
    <row r="325" spans="1:58" x14ac:dyDescent="0.25">
      <c r="A325">
        <v>2011</v>
      </c>
      <c r="B325" t="s">
        <v>655</v>
      </c>
      <c r="C325" t="s">
        <v>656</v>
      </c>
      <c r="D325">
        <v>79424</v>
      </c>
      <c r="E325">
        <v>38192</v>
      </c>
      <c r="F325">
        <v>17338</v>
      </c>
      <c r="G325">
        <v>6595</v>
      </c>
      <c r="H325">
        <v>10805</v>
      </c>
      <c r="I325">
        <v>6494</v>
      </c>
      <c r="J325">
        <v>13523</v>
      </c>
      <c r="K325">
        <v>7037</v>
      </c>
      <c r="L325">
        <v>3137</v>
      </c>
      <c r="M325">
        <v>1232</v>
      </c>
      <c r="N325">
        <v>1056</v>
      </c>
      <c r="O325">
        <v>1061</v>
      </c>
      <c r="AA325" s="1">
        <f t="shared" si="62"/>
        <v>1</v>
      </c>
      <c r="AB325" s="1">
        <f t="shared" si="63"/>
        <v>0.52037269836574729</v>
      </c>
      <c r="AC325" s="1">
        <f t="shared" si="64"/>
        <v>0.2319751534422835</v>
      </c>
      <c r="AD325" s="1">
        <f t="shared" si="65"/>
        <v>9.1104044960437766E-2</v>
      </c>
      <c r="AE325" s="1">
        <f t="shared" si="66"/>
        <v>7.808918139466095E-2</v>
      </c>
      <c r="AF325" s="1">
        <f t="shared" si="67"/>
        <v>7.8458921836870518E-2</v>
      </c>
      <c r="AY325" s="2" t="s">
        <v>99</v>
      </c>
      <c r="AZ325" s="4" t="s">
        <v>872</v>
      </c>
      <c r="BA325" s="1">
        <f t="shared" si="68"/>
        <v>1</v>
      </c>
      <c r="BB325" s="1">
        <f t="shared" si="69"/>
        <v>0.51648213387015607</v>
      </c>
      <c r="BC325" s="1">
        <f t="shared" si="70"/>
        <v>0.23616004026170107</v>
      </c>
      <c r="BD325" s="1">
        <f t="shared" si="71"/>
        <v>6.8193256165072977E-2</v>
      </c>
      <c r="BE325" s="1">
        <f t="shared" si="72"/>
        <v>7.435832913940614E-2</v>
      </c>
      <c r="BF325" s="1">
        <f t="shared" si="73"/>
        <v>0.10480624056366382</v>
      </c>
    </row>
    <row r="326" spans="1:58" x14ac:dyDescent="0.25">
      <c r="A326">
        <v>2011</v>
      </c>
      <c r="B326" t="s">
        <v>657</v>
      </c>
      <c r="C326" t="s">
        <v>658</v>
      </c>
      <c r="D326">
        <v>54619</v>
      </c>
      <c r="E326">
        <v>30629</v>
      </c>
      <c r="F326">
        <v>8129</v>
      </c>
      <c r="G326">
        <v>4892</v>
      </c>
      <c r="H326">
        <v>6815</v>
      </c>
      <c r="I326">
        <v>4154</v>
      </c>
      <c r="J326">
        <v>10022</v>
      </c>
      <c r="K326">
        <v>5841</v>
      </c>
      <c r="L326">
        <v>1606</v>
      </c>
      <c r="M326">
        <v>1116</v>
      </c>
      <c r="N326">
        <v>718</v>
      </c>
      <c r="O326">
        <v>741</v>
      </c>
      <c r="AA326" s="1">
        <f t="shared" si="62"/>
        <v>1</v>
      </c>
      <c r="AB326" s="1">
        <f t="shared" si="63"/>
        <v>0.58281780083815604</v>
      </c>
      <c r="AC326" s="1">
        <f t="shared" si="64"/>
        <v>0.16024745559768508</v>
      </c>
      <c r="AD326" s="1">
        <f t="shared" si="65"/>
        <v>0.11135501895829175</v>
      </c>
      <c r="AE326" s="1">
        <f t="shared" si="66"/>
        <v>7.1642386749151868E-2</v>
      </c>
      <c r="AF326" s="1">
        <f t="shared" si="67"/>
        <v>7.3937337856715232E-2</v>
      </c>
      <c r="AY326" s="2" t="s">
        <v>291</v>
      </c>
      <c r="AZ326" s="4" t="s">
        <v>872</v>
      </c>
      <c r="BA326" s="1">
        <f t="shared" si="68"/>
        <v>1</v>
      </c>
      <c r="BB326" s="1">
        <f t="shared" si="69"/>
        <v>0.46485450844210274</v>
      </c>
      <c r="BC326" s="1">
        <f t="shared" si="70"/>
        <v>0.30535265237696085</v>
      </c>
      <c r="BD326" s="1">
        <f t="shared" si="71"/>
        <v>7.8912705065261643E-2</v>
      </c>
      <c r="BE326" s="1">
        <f t="shared" si="72"/>
        <v>7.4362351814153987E-2</v>
      </c>
      <c r="BF326" s="1">
        <f t="shared" si="73"/>
        <v>7.6517782301520773E-2</v>
      </c>
    </row>
    <row r="327" spans="1:58" x14ac:dyDescent="0.25">
      <c r="A327">
        <v>2011</v>
      </c>
      <c r="B327" t="s">
        <v>659</v>
      </c>
      <c r="C327" t="s">
        <v>660</v>
      </c>
      <c r="D327">
        <v>15557</v>
      </c>
      <c r="E327">
        <v>5643</v>
      </c>
      <c r="F327">
        <v>3030</v>
      </c>
      <c r="G327">
        <v>1460</v>
      </c>
      <c r="H327">
        <v>3998</v>
      </c>
      <c r="I327">
        <v>1426</v>
      </c>
      <c r="J327">
        <v>2329</v>
      </c>
      <c r="K327">
        <v>903</v>
      </c>
      <c r="L327">
        <v>482</v>
      </c>
      <c r="M327">
        <v>232</v>
      </c>
      <c r="N327">
        <v>516</v>
      </c>
      <c r="O327">
        <v>196</v>
      </c>
      <c r="AA327" s="1">
        <f t="shared" si="62"/>
        <v>1</v>
      </c>
      <c r="AB327" s="1">
        <f t="shared" si="63"/>
        <v>0.38772005152425931</v>
      </c>
      <c r="AC327" s="1">
        <f t="shared" si="64"/>
        <v>0.20695577501073423</v>
      </c>
      <c r="AD327" s="1">
        <f t="shared" si="65"/>
        <v>9.9613568054959203E-2</v>
      </c>
      <c r="AE327" s="1">
        <f t="shared" si="66"/>
        <v>0.22155431515671961</v>
      </c>
      <c r="AF327" s="1">
        <f t="shared" si="67"/>
        <v>8.4156290253327604E-2</v>
      </c>
      <c r="AY327" s="2" t="s">
        <v>119</v>
      </c>
      <c r="AZ327" s="3" t="s">
        <v>871</v>
      </c>
      <c r="BA327" s="1">
        <f t="shared" si="68"/>
        <v>1</v>
      </c>
      <c r="BB327" s="1">
        <f t="shared" si="69"/>
        <v>0.63453959154424933</v>
      </c>
      <c r="BC327" s="1">
        <f t="shared" si="70"/>
        <v>0.11317628090290219</v>
      </c>
      <c r="BD327" s="1">
        <f t="shared" si="71"/>
        <v>0.13252418487997134</v>
      </c>
      <c r="BE327" s="1">
        <f t="shared" si="72"/>
        <v>6.1044428520243638E-2</v>
      </c>
      <c r="BF327" s="1">
        <f t="shared" si="73"/>
        <v>5.8715514152633465E-2</v>
      </c>
    </row>
    <row r="328" spans="1:58" x14ac:dyDescent="0.25">
      <c r="A328">
        <v>2011</v>
      </c>
      <c r="B328" t="s">
        <v>661</v>
      </c>
      <c r="C328" t="s">
        <v>662</v>
      </c>
      <c r="D328">
        <v>30726</v>
      </c>
      <c r="E328">
        <v>12224</v>
      </c>
      <c r="F328">
        <v>8325</v>
      </c>
      <c r="G328">
        <v>3278</v>
      </c>
      <c r="H328">
        <v>4163</v>
      </c>
      <c r="I328">
        <v>2736</v>
      </c>
      <c r="J328">
        <v>5540</v>
      </c>
      <c r="K328">
        <v>2347</v>
      </c>
      <c r="L328">
        <v>1594</v>
      </c>
      <c r="M328">
        <v>707</v>
      </c>
      <c r="N328">
        <v>458</v>
      </c>
      <c r="O328">
        <v>434</v>
      </c>
      <c r="AA328" s="1">
        <f t="shared" si="62"/>
        <v>1</v>
      </c>
      <c r="AB328" s="1">
        <f t="shared" si="63"/>
        <v>0.42364620938628161</v>
      </c>
      <c r="AC328" s="1">
        <f t="shared" si="64"/>
        <v>0.28772563176895305</v>
      </c>
      <c r="AD328" s="1">
        <f t="shared" si="65"/>
        <v>0.12761732851985561</v>
      </c>
      <c r="AE328" s="1">
        <f t="shared" si="66"/>
        <v>8.2671480144404327E-2</v>
      </c>
      <c r="AF328" s="1">
        <f t="shared" si="67"/>
        <v>7.8339350180505418E-2</v>
      </c>
    </row>
    <row r="329" spans="1:58" x14ac:dyDescent="0.25">
      <c r="A329">
        <v>2011</v>
      </c>
      <c r="B329" t="s">
        <v>663</v>
      </c>
      <c r="C329" t="s">
        <v>664</v>
      </c>
      <c r="D329">
        <v>54523</v>
      </c>
      <c r="E329">
        <v>22940</v>
      </c>
      <c r="F329">
        <v>10546</v>
      </c>
      <c r="G329">
        <v>7240</v>
      </c>
      <c r="H329">
        <v>8864</v>
      </c>
      <c r="I329">
        <v>4933</v>
      </c>
      <c r="J329">
        <v>9705</v>
      </c>
      <c r="K329">
        <v>4367</v>
      </c>
      <c r="L329">
        <v>2213</v>
      </c>
      <c r="M329">
        <v>1296</v>
      </c>
      <c r="N329">
        <v>894</v>
      </c>
      <c r="O329">
        <v>935</v>
      </c>
      <c r="AA329" s="1">
        <f t="shared" si="62"/>
        <v>1</v>
      </c>
      <c r="AB329" s="1">
        <f t="shared" si="63"/>
        <v>0.44997424008243175</v>
      </c>
      <c r="AC329" s="1">
        <f t="shared" si="64"/>
        <v>0.22802679031427101</v>
      </c>
      <c r="AD329" s="1">
        <f t="shared" si="65"/>
        <v>0.13353941267387945</v>
      </c>
      <c r="AE329" s="1">
        <f t="shared" si="66"/>
        <v>9.2117465224111281E-2</v>
      </c>
      <c r="AF329" s="1">
        <f t="shared" si="67"/>
        <v>9.634209170530654E-2</v>
      </c>
      <c r="AZ329" s="3" t="s">
        <v>874</v>
      </c>
      <c r="BA329" s="1">
        <f>SUMIF(AZ2:AZ327,AZ329,BA2:BA327)/COUNTIF(AZ2:AZ327,AZ329)</f>
        <v>1</v>
      </c>
      <c r="BB329" s="1">
        <f>SUMIF(AZ2:AZ327,AZ329,BB2:BB327)/COUNTIF(AZ2:AZ327,AZ329)</f>
        <v>0.41508722637857121</v>
      </c>
      <c r="BC329" s="1">
        <f>SUMIF(AZ2:AZ327,AZ329,BC2:BC327)/COUNTIF(AZ2:AZ327,AZ329)</f>
        <v>0.28743957176571666</v>
      </c>
      <c r="BD329" s="1">
        <f>SUMIF(AZ2:AZ327,AZ329,BD2:BD327)/COUNTIF(AZ2:AZ327,AZ329)</f>
        <v>0.11473891915727612</v>
      </c>
      <c r="BE329" s="1">
        <f>SUMIF(AZ2:AZ327,AZ329,BE2:BE327)/COUNTIF(AZ2:AZ327,AZ329)</f>
        <v>9.7633970915293522E-2</v>
      </c>
      <c r="BF329" s="1">
        <f>SUMIF(AZ2:AZ327,AZ329,BF2:BF327)/COUNTIF(AZ2:AZ327,AZ329)</f>
        <v>8.5100311783142507E-2</v>
      </c>
    </row>
    <row r="330" spans="1:58" x14ac:dyDescent="0.25">
      <c r="A330">
        <v>2011</v>
      </c>
      <c r="B330" t="s">
        <v>665</v>
      </c>
      <c r="C330" t="s">
        <v>666</v>
      </c>
      <c r="D330">
        <v>50627</v>
      </c>
      <c r="E330">
        <v>23911</v>
      </c>
      <c r="F330">
        <v>10278</v>
      </c>
      <c r="G330">
        <v>5221</v>
      </c>
      <c r="H330">
        <v>6977</v>
      </c>
      <c r="I330">
        <v>4240</v>
      </c>
      <c r="J330">
        <v>8525</v>
      </c>
      <c r="K330">
        <v>4190</v>
      </c>
      <c r="L330">
        <v>1917</v>
      </c>
      <c r="M330">
        <v>982</v>
      </c>
      <c r="N330">
        <v>673</v>
      </c>
      <c r="O330">
        <v>763</v>
      </c>
      <c r="AA330" s="1">
        <f t="shared" si="62"/>
        <v>1</v>
      </c>
      <c r="AB330" s="1">
        <f t="shared" si="63"/>
        <v>0.49149560117302055</v>
      </c>
      <c r="AC330" s="1">
        <f t="shared" si="64"/>
        <v>0.22486803519061582</v>
      </c>
      <c r="AD330" s="1">
        <f t="shared" si="65"/>
        <v>0.11519061583577712</v>
      </c>
      <c r="AE330" s="1">
        <f t="shared" si="66"/>
        <v>7.894428152492669E-2</v>
      </c>
      <c r="AF330" s="1">
        <f t="shared" si="67"/>
        <v>8.950146627565983E-2</v>
      </c>
      <c r="AZ330" s="3" t="s">
        <v>873</v>
      </c>
      <c r="BA330" s="1">
        <f>SUMIF(AZ2:AZ327,AZ330,BA2:BA327)/COUNTIF(AZ2:AZ327,AZ330)</f>
        <v>1</v>
      </c>
      <c r="BB330" s="1">
        <f>SUMIF(AZ2:AZ327,AZ330,BB2:BB327)/COUNTIF(AZ2:AZ327,AZ330)</f>
        <v>0.42382967246233072</v>
      </c>
      <c r="BC330" s="1">
        <f>SUMIF(AZ2:AZ327,AZ330,BC2:BC327)/COUNTIF(AZ2:AZ327,AZ330)</f>
        <v>0.29269633951874302</v>
      </c>
      <c r="BD330" s="1">
        <f>SUMIF(AZ2:AZ327,AZ330,BD2:BD327)/COUNTIF(AZ2:AZ327,AZ330)</f>
        <v>0.11958871900797936</v>
      </c>
      <c r="BE330" s="1">
        <f>SUMIF(AZ2:AZ327,AZ330,BE2:BE327)/COUNTIF(AZ2:AZ327,AZ330)</f>
        <v>8.0148241775683304E-2</v>
      </c>
      <c r="BF330" s="1">
        <f>SUMIF(AZ2:AZ327,AZ330,BF2:BF327)/COUNTIF(AZ2:AZ327,AZ330)</f>
        <v>8.3737027235263453E-2</v>
      </c>
    </row>
    <row r="331" spans="1:58" x14ac:dyDescent="0.25">
      <c r="A331">
        <v>2011</v>
      </c>
      <c r="B331" t="s">
        <v>667</v>
      </c>
      <c r="C331" t="s">
        <v>668</v>
      </c>
      <c r="D331">
        <v>41474</v>
      </c>
      <c r="E331">
        <v>18917</v>
      </c>
      <c r="F331">
        <v>9349</v>
      </c>
      <c r="G331">
        <v>4491</v>
      </c>
      <c r="H331">
        <v>5278</v>
      </c>
      <c r="I331">
        <v>3439</v>
      </c>
      <c r="J331">
        <v>6999</v>
      </c>
      <c r="K331">
        <v>3344</v>
      </c>
      <c r="L331">
        <v>1732</v>
      </c>
      <c r="M331">
        <v>866</v>
      </c>
      <c r="N331">
        <v>525</v>
      </c>
      <c r="O331">
        <v>532</v>
      </c>
      <c r="AA331" s="1">
        <f t="shared" si="62"/>
        <v>1</v>
      </c>
      <c r="AB331" s="1">
        <f t="shared" si="63"/>
        <v>0.47778254036290901</v>
      </c>
      <c r="AC331" s="1">
        <f t="shared" si="64"/>
        <v>0.2474639234176311</v>
      </c>
      <c r="AD331" s="1">
        <f t="shared" si="65"/>
        <v>0.12373196170881555</v>
      </c>
      <c r="AE331" s="1">
        <f t="shared" si="66"/>
        <v>7.5010715816545226E-2</v>
      </c>
      <c r="AF331" s="1">
        <f t="shared" si="67"/>
        <v>7.6010858694099154E-2</v>
      </c>
      <c r="AZ331" s="3" t="s">
        <v>872</v>
      </c>
      <c r="BA331" s="1">
        <f>SUMIF(AZ2:AZ327,AZ331,BA2:BA327)/COUNTIF(AZ2:AZ327,AZ331)</f>
        <v>1</v>
      </c>
      <c r="BB331" s="1">
        <f>SUMIF(AZ2:AZ327,AZ331,BB2:BB327)/COUNTIF(AZ2:AZ327,AZ331)</f>
        <v>0.4673293927343134</v>
      </c>
      <c r="BC331" s="1">
        <f>SUMIF(AZ2:AZ327,AZ331,BC2:BC327)/COUNTIF(AZ2:AZ327,AZ331)</f>
        <v>0.26193882795089801</v>
      </c>
      <c r="BD331" s="1">
        <f>SUMIF(AZ2:AZ327,AZ331,BD2:BD327)/COUNTIF(AZ2:AZ327,AZ331)</f>
        <v>0.11809619817375132</v>
      </c>
      <c r="BE331" s="1">
        <f>SUMIF(AZ2:AZ327,AZ331,BE2:BE327)/COUNTIF(AZ2:AZ327,AZ331)</f>
        <v>7.2086258571466083E-2</v>
      </c>
      <c r="BF331" s="1">
        <f>SUMIF(AZ2:AZ327,AZ331,BF2:BF327)/COUNTIF(AZ2:AZ327,AZ331)</f>
        <v>8.0549322569571272E-2</v>
      </c>
    </row>
    <row r="332" spans="1:58" x14ac:dyDescent="0.25">
      <c r="A332">
        <v>2011</v>
      </c>
      <c r="B332" t="s">
        <v>669</v>
      </c>
      <c r="C332" t="s">
        <v>670</v>
      </c>
      <c r="D332">
        <v>74421</v>
      </c>
      <c r="E332">
        <v>35352</v>
      </c>
      <c r="F332">
        <v>20860</v>
      </c>
      <c r="G332">
        <v>6367</v>
      </c>
      <c r="H332">
        <v>6697</v>
      </c>
      <c r="I332">
        <v>5145</v>
      </c>
      <c r="J332">
        <v>14051</v>
      </c>
      <c r="K332">
        <v>6575</v>
      </c>
      <c r="L332">
        <v>4361</v>
      </c>
      <c r="M332">
        <v>1452</v>
      </c>
      <c r="N332">
        <v>694</v>
      </c>
      <c r="O332">
        <v>969</v>
      </c>
      <c r="AA332" s="1">
        <f t="shared" si="62"/>
        <v>1</v>
      </c>
      <c r="AB332" s="1">
        <f t="shared" si="63"/>
        <v>0.46793822503736388</v>
      </c>
      <c r="AC332" s="1">
        <f t="shared" si="64"/>
        <v>0.31036936872820442</v>
      </c>
      <c r="AD332" s="1">
        <f t="shared" si="65"/>
        <v>0.10333784072308021</v>
      </c>
      <c r="AE332" s="1">
        <f t="shared" si="66"/>
        <v>4.9391502384171948E-2</v>
      </c>
      <c r="AF332" s="1">
        <f t="shared" si="67"/>
        <v>6.8963063127179564E-2</v>
      </c>
      <c r="AZ332" s="3" t="s">
        <v>871</v>
      </c>
      <c r="BA332" s="1">
        <f>SUMIF(AZ2:AZ327,AZ332,BA2:BA327)/COUNTIF(AZ2:AZ327,AZ332)</f>
        <v>1</v>
      </c>
      <c r="BB332" s="1">
        <f>SUMIF(AZ2:AZ327,AZ332,BB2:BB327)/COUNTIF(AZ2:AZ327,AZ332)</f>
        <v>0.56214810228679668</v>
      </c>
      <c r="BC332" s="1">
        <f>SUMIF(AZ2:AZ327,AZ332,BC2:BC327)/COUNTIF(AZ2:AZ327,AZ332)</f>
        <v>0.19765091367070992</v>
      </c>
      <c r="BD332" s="1">
        <f>SUMIF(AZ2:AZ327,AZ332,BD2:BD327)/COUNTIF(AZ2:AZ327,AZ332)</f>
        <v>0.10410190248554406</v>
      </c>
      <c r="BE332" s="1">
        <f>SUMIF(AZ2:AZ327,AZ332,BE2:BE327)/COUNTIF(AZ2:AZ327,AZ332)</f>
        <v>5.8832001769368571E-2</v>
      </c>
      <c r="BF332" s="1">
        <f>SUMIF(AZ2:AZ327,AZ332,BF2:BF327)/COUNTIF(AZ2:AZ327,AZ332)</f>
        <v>7.7267079787580947E-2</v>
      </c>
    </row>
    <row r="333" spans="1:58" x14ac:dyDescent="0.25">
      <c r="A333">
        <v>2011</v>
      </c>
      <c r="B333" t="s">
        <v>671</v>
      </c>
      <c r="C333" t="s">
        <v>672</v>
      </c>
      <c r="D333">
        <v>63967</v>
      </c>
      <c r="E333">
        <v>35718</v>
      </c>
      <c r="F333">
        <v>13354</v>
      </c>
      <c r="G333">
        <v>5253</v>
      </c>
      <c r="H333">
        <v>5460</v>
      </c>
      <c r="I333">
        <v>4182</v>
      </c>
      <c r="J333">
        <v>13557</v>
      </c>
      <c r="K333">
        <v>7501</v>
      </c>
      <c r="L333">
        <v>3162</v>
      </c>
      <c r="M333">
        <v>1361</v>
      </c>
      <c r="N333">
        <v>656</v>
      </c>
      <c r="O333">
        <v>877</v>
      </c>
      <c r="AA333" s="1">
        <f t="shared" si="62"/>
        <v>1</v>
      </c>
      <c r="AB333" s="1">
        <f t="shared" si="63"/>
        <v>0.55329350151213397</v>
      </c>
      <c r="AC333" s="1">
        <f t="shared" si="64"/>
        <v>0.23323744191192741</v>
      </c>
      <c r="AD333" s="1">
        <f t="shared" si="65"/>
        <v>0.10039094194880874</v>
      </c>
      <c r="AE333" s="1">
        <f t="shared" si="66"/>
        <v>4.8388286494062106E-2</v>
      </c>
      <c r="AF333" s="1">
        <f t="shared" si="67"/>
        <v>6.4689828133067784E-2</v>
      </c>
      <c r="AZ333" s="3" t="s">
        <v>869</v>
      </c>
      <c r="BA333" s="1">
        <f>SUMIF(AZ2:AZ327,AZ333,BA2:BA327)/COUNTIF(AZ2:AZ327,AZ333)</f>
        <v>1</v>
      </c>
      <c r="BB333" s="1">
        <f>SUMIF(AZ2:AZ327,AZ333,BB2:BB327)/COUNTIF(AZ2:AZ327,AZ333)</f>
        <v>0.58732126788576111</v>
      </c>
      <c r="BC333" s="1">
        <f>SUMIF(AZ2:AZ327,AZ333,BC2:BC327)/COUNTIF(AZ2:AZ327,AZ333)</f>
        <v>0.1726994635974847</v>
      </c>
      <c r="BD333" s="1">
        <f>SUMIF(AZ2:AZ327,AZ333,BD2:BD327)/COUNTIF(AZ2:AZ327,AZ333)</f>
        <v>9.7986699218542847E-2</v>
      </c>
      <c r="BE333" s="1">
        <f>SUMIF(AZ2:AZ327,AZ333,BE2:BE327)/COUNTIF(AZ2:AZ327,AZ333)</f>
        <v>6.0334228121690911E-2</v>
      </c>
      <c r="BF333" s="1">
        <f>SUMIF(AZ2:AZ327,AZ333,BF2:BF327)/COUNTIF(AZ2:AZ327,AZ333)</f>
        <v>8.1658341176520668E-2</v>
      </c>
    </row>
    <row r="334" spans="1:58" x14ac:dyDescent="0.25">
      <c r="A334">
        <v>2011</v>
      </c>
      <c r="B334" t="s">
        <v>673</v>
      </c>
      <c r="C334" t="s">
        <v>674</v>
      </c>
      <c r="D334">
        <v>64632</v>
      </c>
      <c r="E334">
        <v>22181</v>
      </c>
      <c r="F334">
        <v>13063</v>
      </c>
      <c r="G334">
        <v>8951</v>
      </c>
      <c r="H334">
        <v>14260</v>
      </c>
      <c r="I334">
        <v>6177</v>
      </c>
      <c r="J334">
        <v>9749</v>
      </c>
      <c r="K334">
        <v>3764</v>
      </c>
      <c r="L334">
        <v>2311</v>
      </c>
      <c r="M334">
        <v>1463</v>
      </c>
      <c r="N334">
        <v>1160</v>
      </c>
      <c r="O334">
        <v>1051</v>
      </c>
      <c r="AA334" s="1">
        <f t="shared" si="62"/>
        <v>1</v>
      </c>
      <c r="AB334" s="1">
        <f t="shared" si="63"/>
        <v>0.38609088111601192</v>
      </c>
      <c r="AC334" s="1">
        <f t="shared" si="64"/>
        <v>0.23704995384141964</v>
      </c>
      <c r="AD334" s="1">
        <f t="shared" si="65"/>
        <v>0.15006667350497488</v>
      </c>
      <c r="AE334" s="1">
        <f t="shared" si="66"/>
        <v>0.11898656272438199</v>
      </c>
      <c r="AF334" s="1">
        <f t="shared" si="67"/>
        <v>0.10780592881321162</v>
      </c>
      <c r="AZ334" s="3" t="s">
        <v>870</v>
      </c>
      <c r="BA334" s="1">
        <f>SUMIF(AZ2:AZ327,AZ334,BA2:BA327)/COUNTIF(AZ2:AZ327,AZ334)</f>
        <v>1</v>
      </c>
      <c r="BB334" s="1">
        <f>SUMIF(AZ2:AZ327,AZ334,BB2:BB327)/COUNTIF(AZ2:AZ327,AZ334)</f>
        <v>0.53597679830333844</v>
      </c>
      <c r="BC334" s="1">
        <f>SUMIF(AZ2:AZ327,AZ334,BC2:BC327)/COUNTIF(AZ2:AZ327,AZ334)</f>
        <v>0.25730245178796918</v>
      </c>
      <c r="BD334" s="1">
        <f>SUMIF(AZ2:AZ327,AZ334,BD2:BD327)/COUNTIF(AZ2:AZ327,AZ334)</f>
        <v>4.9603084892490226E-2</v>
      </c>
      <c r="BE334" s="1">
        <f>SUMIF(AZ2:AZ327,AZ334,BE2:BE327)/COUNTIF(AZ2:AZ327,AZ334)</f>
        <v>6.2769378120567168E-2</v>
      </c>
      <c r="BF334" s="1">
        <f>SUMIF(AZ2:AZ327,AZ334,BF2:BF327)/COUNTIF(AZ2:AZ327,AZ334)</f>
        <v>9.4348286895634931E-2</v>
      </c>
    </row>
    <row r="335" spans="1:58" x14ac:dyDescent="0.25">
      <c r="A335">
        <v>2011</v>
      </c>
      <c r="B335" t="s">
        <v>675</v>
      </c>
      <c r="C335" t="s">
        <v>676</v>
      </c>
      <c r="D335">
        <v>32853</v>
      </c>
      <c r="E335">
        <v>13206</v>
      </c>
      <c r="F335">
        <v>5769</v>
      </c>
      <c r="G335">
        <v>3855</v>
      </c>
      <c r="H335">
        <v>7054</v>
      </c>
      <c r="I335">
        <v>2969</v>
      </c>
      <c r="J335">
        <v>5413</v>
      </c>
      <c r="K335">
        <v>2521</v>
      </c>
      <c r="L335">
        <v>1021</v>
      </c>
      <c r="M335">
        <v>660</v>
      </c>
      <c r="N335">
        <v>673</v>
      </c>
      <c r="O335">
        <v>538</v>
      </c>
      <c r="AA335" s="1">
        <f t="shared" si="62"/>
        <v>1</v>
      </c>
      <c r="AB335" s="1">
        <f t="shared" si="63"/>
        <v>0.4657306484389433</v>
      </c>
      <c r="AC335" s="1">
        <f t="shared" si="64"/>
        <v>0.18861998891557361</v>
      </c>
      <c r="AD335" s="1">
        <f t="shared" si="65"/>
        <v>0.12192869019028266</v>
      </c>
      <c r="AE335" s="1">
        <f t="shared" si="66"/>
        <v>0.12433031590615186</v>
      </c>
      <c r="AF335" s="1">
        <f t="shared" si="67"/>
        <v>9.9390356549048584E-2</v>
      </c>
    </row>
    <row r="336" spans="1:58" x14ac:dyDescent="0.25">
      <c r="A336">
        <v>2011</v>
      </c>
      <c r="B336" t="s">
        <v>677</v>
      </c>
      <c r="C336" t="s">
        <v>678</v>
      </c>
      <c r="D336">
        <v>54774</v>
      </c>
      <c r="E336">
        <v>23450</v>
      </c>
      <c r="F336">
        <v>11663</v>
      </c>
      <c r="G336">
        <v>4573</v>
      </c>
      <c r="H336">
        <v>9705</v>
      </c>
      <c r="I336">
        <v>5383</v>
      </c>
      <c r="J336">
        <v>9032</v>
      </c>
      <c r="K336">
        <v>4092</v>
      </c>
      <c r="L336">
        <v>2183</v>
      </c>
      <c r="M336">
        <v>817</v>
      </c>
      <c r="N336">
        <v>955</v>
      </c>
      <c r="O336">
        <v>985</v>
      </c>
      <c r="AA336" s="1">
        <f t="shared" si="62"/>
        <v>1</v>
      </c>
      <c r="AB336" s="1">
        <f t="shared" si="63"/>
        <v>0.45305580159433129</v>
      </c>
      <c r="AC336" s="1">
        <f t="shared" si="64"/>
        <v>0.24169619131975198</v>
      </c>
      <c r="AD336" s="1">
        <f t="shared" si="65"/>
        <v>9.0456155890168297E-2</v>
      </c>
      <c r="AE336" s="1">
        <f t="shared" si="66"/>
        <v>0.10573516386182462</v>
      </c>
      <c r="AF336" s="1">
        <f t="shared" si="67"/>
        <v>0.10905668733392383</v>
      </c>
    </row>
    <row r="337" spans="1:32" x14ac:dyDescent="0.25">
      <c r="A337">
        <v>2011</v>
      </c>
      <c r="B337" t="s">
        <v>679</v>
      </c>
      <c r="C337" t="s">
        <v>680</v>
      </c>
      <c r="D337">
        <v>81402</v>
      </c>
      <c r="E337">
        <v>29923</v>
      </c>
      <c r="F337">
        <v>23971</v>
      </c>
      <c r="G337">
        <v>8636</v>
      </c>
      <c r="H337">
        <v>12055</v>
      </c>
      <c r="I337">
        <v>6817</v>
      </c>
      <c r="J337">
        <v>14883</v>
      </c>
      <c r="K337">
        <v>5423</v>
      </c>
      <c r="L337">
        <v>5087</v>
      </c>
      <c r="M337">
        <v>1840</v>
      </c>
      <c r="N337">
        <v>1218</v>
      </c>
      <c r="O337">
        <v>1315</v>
      </c>
      <c r="AA337" s="1">
        <f t="shared" si="62"/>
        <v>1</v>
      </c>
      <c r="AB337" s="1">
        <f t="shared" si="63"/>
        <v>0.36437546193643755</v>
      </c>
      <c r="AC337" s="1">
        <f t="shared" si="64"/>
        <v>0.34179936840690722</v>
      </c>
      <c r="AD337" s="1">
        <f t="shared" si="65"/>
        <v>0.12363098837599946</v>
      </c>
      <c r="AE337" s="1">
        <f t="shared" si="66"/>
        <v>8.1838339044547473E-2</v>
      </c>
      <c r="AF337" s="1">
        <f t="shared" si="67"/>
        <v>8.8355842236108317E-2</v>
      </c>
    </row>
    <row r="338" spans="1:32" x14ac:dyDescent="0.25">
      <c r="A338">
        <v>2011</v>
      </c>
      <c r="B338" t="s">
        <v>681</v>
      </c>
      <c r="C338" t="s">
        <v>682</v>
      </c>
      <c r="D338">
        <v>103457</v>
      </c>
      <c r="E338">
        <v>66659</v>
      </c>
      <c r="F338">
        <v>12983</v>
      </c>
      <c r="G338">
        <v>8155</v>
      </c>
      <c r="H338">
        <v>8427</v>
      </c>
      <c r="I338">
        <v>7233</v>
      </c>
      <c r="J338">
        <v>22395</v>
      </c>
      <c r="K338">
        <v>14819</v>
      </c>
      <c r="L338">
        <v>2860</v>
      </c>
      <c r="M338">
        <v>1915</v>
      </c>
      <c r="N338">
        <v>1193</v>
      </c>
      <c r="O338">
        <v>1608</v>
      </c>
      <c r="AA338" s="1">
        <f t="shared" si="62"/>
        <v>1</v>
      </c>
      <c r="AB338" s="1">
        <f t="shared" si="63"/>
        <v>0.66171020317035056</v>
      </c>
      <c r="AC338" s="1">
        <f t="shared" si="64"/>
        <v>0.12770707747265014</v>
      </c>
      <c r="AD338" s="1">
        <f t="shared" si="65"/>
        <v>8.5510158517526233E-2</v>
      </c>
      <c r="AE338" s="1">
        <f t="shared" si="66"/>
        <v>5.3270819379325741E-2</v>
      </c>
      <c r="AF338" s="1">
        <f t="shared" si="67"/>
        <v>7.1801741460147353E-2</v>
      </c>
    </row>
    <row r="339" spans="1:32" x14ac:dyDescent="0.25">
      <c r="A339">
        <v>2011</v>
      </c>
      <c r="B339" t="s">
        <v>683</v>
      </c>
      <c r="C339" t="s">
        <v>684</v>
      </c>
      <c r="D339">
        <v>59258</v>
      </c>
      <c r="E339">
        <v>29789</v>
      </c>
      <c r="F339">
        <v>16502</v>
      </c>
      <c r="G339">
        <v>4546</v>
      </c>
      <c r="H339">
        <v>4160</v>
      </c>
      <c r="I339">
        <v>4261</v>
      </c>
      <c r="J339">
        <v>12859</v>
      </c>
      <c r="K339">
        <v>6261</v>
      </c>
      <c r="L339">
        <v>3900</v>
      </c>
      <c r="M339">
        <v>1237</v>
      </c>
      <c r="N339">
        <v>600</v>
      </c>
      <c r="O339">
        <v>861</v>
      </c>
      <c r="AA339" s="1">
        <f t="shared" si="62"/>
        <v>1</v>
      </c>
      <c r="AB339" s="1">
        <f t="shared" si="63"/>
        <v>0.48689633719573838</v>
      </c>
      <c r="AC339" s="1">
        <f t="shared" si="64"/>
        <v>0.30328952484641108</v>
      </c>
      <c r="AD339" s="1">
        <f t="shared" si="65"/>
        <v>9.6197215957694995E-2</v>
      </c>
      <c r="AE339" s="1">
        <f t="shared" si="66"/>
        <v>4.6659926899447861E-2</v>
      </c>
      <c r="AF339" s="1">
        <f t="shared" si="67"/>
        <v>6.695699510070767E-2</v>
      </c>
    </row>
    <row r="340" spans="1:32" x14ac:dyDescent="0.25">
      <c r="A340">
        <v>2011</v>
      </c>
      <c r="B340" t="s">
        <v>685</v>
      </c>
      <c r="C340" t="s">
        <v>686</v>
      </c>
      <c r="D340">
        <v>61551</v>
      </c>
      <c r="E340">
        <v>29868</v>
      </c>
      <c r="F340">
        <v>16573</v>
      </c>
      <c r="G340">
        <v>5666</v>
      </c>
      <c r="H340">
        <v>4910</v>
      </c>
      <c r="I340">
        <v>4534</v>
      </c>
      <c r="J340">
        <v>12636</v>
      </c>
      <c r="K340">
        <v>5709</v>
      </c>
      <c r="L340">
        <v>3795</v>
      </c>
      <c r="M340">
        <v>1437</v>
      </c>
      <c r="N340">
        <v>689</v>
      </c>
      <c r="O340">
        <v>1006</v>
      </c>
      <c r="AA340" s="1">
        <f t="shared" si="62"/>
        <v>1</v>
      </c>
      <c r="AB340" s="1">
        <f t="shared" si="63"/>
        <v>0.45180436847103511</v>
      </c>
      <c r="AC340" s="1">
        <f t="shared" si="64"/>
        <v>0.30033238366571702</v>
      </c>
      <c r="AD340" s="1">
        <f t="shared" si="65"/>
        <v>0.11372269705603039</v>
      </c>
      <c r="AE340" s="1">
        <f t="shared" si="66"/>
        <v>5.4526748971193417E-2</v>
      </c>
      <c r="AF340" s="1">
        <f t="shared" si="67"/>
        <v>7.9613801836024053E-2</v>
      </c>
    </row>
    <row r="341" spans="1:32" x14ac:dyDescent="0.25">
      <c r="A341">
        <v>2011</v>
      </c>
      <c r="B341" t="s">
        <v>687</v>
      </c>
      <c r="C341" t="s">
        <v>688</v>
      </c>
      <c r="D341">
        <v>59274</v>
      </c>
      <c r="E341">
        <v>30639</v>
      </c>
      <c r="F341">
        <v>14703</v>
      </c>
      <c r="G341">
        <v>3547</v>
      </c>
      <c r="H341">
        <v>5986</v>
      </c>
      <c r="I341">
        <v>4399</v>
      </c>
      <c r="J341">
        <v>11372</v>
      </c>
      <c r="K341">
        <v>5914</v>
      </c>
      <c r="L341">
        <v>3051</v>
      </c>
      <c r="M341">
        <v>797</v>
      </c>
      <c r="N341">
        <v>766</v>
      </c>
      <c r="O341">
        <v>844</v>
      </c>
      <c r="AA341" s="1">
        <f t="shared" si="62"/>
        <v>1</v>
      </c>
      <c r="AB341" s="1">
        <f t="shared" si="63"/>
        <v>0.52004924375659511</v>
      </c>
      <c r="AC341" s="1">
        <f t="shared" si="64"/>
        <v>0.26829053816391135</v>
      </c>
      <c r="AD341" s="1">
        <f t="shared" si="65"/>
        <v>7.0084417868448823E-2</v>
      </c>
      <c r="AE341" s="1">
        <f t="shared" si="66"/>
        <v>6.7358424199788949E-2</v>
      </c>
      <c r="AF341" s="1">
        <f t="shared" si="67"/>
        <v>7.421737601125572E-2</v>
      </c>
    </row>
    <row r="342" spans="1:32" x14ac:dyDescent="0.25">
      <c r="A342">
        <v>2011</v>
      </c>
      <c r="B342" t="s">
        <v>689</v>
      </c>
      <c r="C342" t="s">
        <v>690</v>
      </c>
      <c r="D342">
        <v>160377</v>
      </c>
      <c r="E342">
        <v>109256</v>
      </c>
      <c r="F342">
        <v>17950</v>
      </c>
      <c r="G342">
        <v>9453</v>
      </c>
      <c r="H342">
        <v>12190</v>
      </c>
      <c r="I342">
        <v>11528</v>
      </c>
      <c r="J342">
        <v>43081</v>
      </c>
      <c r="K342">
        <v>29471</v>
      </c>
      <c r="L342">
        <v>5607</v>
      </c>
      <c r="M342">
        <v>3005</v>
      </c>
      <c r="N342">
        <v>2216</v>
      </c>
      <c r="O342">
        <v>2782</v>
      </c>
      <c r="AA342" s="1">
        <f t="shared" si="62"/>
        <v>1</v>
      </c>
      <c r="AB342" s="1">
        <f t="shared" si="63"/>
        <v>0.68408347067152575</v>
      </c>
      <c r="AC342" s="1">
        <f t="shared" si="64"/>
        <v>0.13015018221489752</v>
      </c>
      <c r="AD342" s="1">
        <f t="shared" si="65"/>
        <v>6.9752327011907797E-2</v>
      </c>
      <c r="AE342" s="1">
        <f t="shared" si="66"/>
        <v>5.1437988904621527E-2</v>
      </c>
      <c r="AF342" s="1">
        <f t="shared" si="67"/>
        <v>6.4576031197047426E-2</v>
      </c>
    </row>
    <row r="343" spans="1:32" x14ac:dyDescent="0.25">
      <c r="A343">
        <v>2011</v>
      </c>
      <c r="B343" t="s">
        <v>691</v>
      </c>
      <c r="C343" t="s">
        <v>692</v>
      </c>
      <c r="D343">
        <v>99690</v>
      </c>
      <c r="E343">
        <v>43862</v>
      </c>
      <c r="F343">
        <v>33693</v>
      </c>
      <c r="G343">
        <v>6400</v>
      </c>
      <c r="H343">
        <v>6863</v>
      </c>
      <c r="I343">
        <v>8872</v>
      </c>
      <c r="J343">
        <v>21571</v>
      </c>
      <c r="K343">
        <v>8422</v>
      </c>
      <c r="L343">
        <v>8461</v>
      </c>
      <c r="M343">
        <v>1646</v>
      </c>
      <c r="N343">
        <v>1052</v>
      </c>
      <c r="O343">
        <v>1990</v>
      </c>
      <c r="AA343" s="1">
        <f t="shared" si="62"/>
        <v>1</v>
      </c>
      <c r="AB343" s="1">
        <f t="shared" si="63"/>
        <v>0.39043159797876781</v>
      </c>
      <c r="AC343" s="1">
        <f t="shared" si="64"/>
        <v>0.39223958091882621</v>
      </c>
      <c r="AD343" s="1">
        <f t="shared" si="65"/>
        <v>7.6306151777849884E-2</v>
      </c>
      <c r="AE343" s="1">
        <f t="shared" si="66"/>
        <v>4.8769180844652545E-2</v>
      </c>
      <c r="AF343" s="1">
        <f t="shared" si="67"/>
        <v>9.225348847990357E-2</v>
      </c>
    </row>
    <row r="344" spans="1:32" x14ac:dyDescent="0.25">
      <c r="A344">
        <v>2011</v>
      </c>
      <c r="B344" t="s">
        <v>693</v>
      </c>
      <c r="C344" t="s">
        <v>694</v>
      </c>
      <c r="D344">
        <v>25202</v>
      </c>
      <c r="E344">
        <v>13816</v>
      </c>
      <c r="F344">
        <v>5349</v>
      </c>
      <c r="G344">
        <v>2365</v>
      </c>
      <c r="H344">
        <v>1699</v>
      </c>
      <c r="I344">
        <v>1973</v>
      </c>
      <c r="J344">
        <v>5716</v>
      </c>
      <c r="K344">
        <v>2946</v>
      </c>
      <c r="L344">
        <v>1344</v>
      </c>
      <c r="M344">
        <v>671</v>
      </c>
      <c r="N344">
        <v>266</v>
      </c>
      <c r="O344">
        <v>489</v>
      </c>
      <c r="AA344" s="1">
        <f t="shared" si="62"/>
        <v>1</v>
      </c>
      <c r="AB344" s="1">
        <f t="shared" si="63"/>
        <v>0.51539538138558427</v>
      </c>
      <c r="AC344" s="1">
        <f t="shared" si="64"/>
        <v>0.23512946116165151</v>
      </c>
      <c r="AD344" s="1">
        <f t="shared" si="65"/>
        <v>0.11738978306508048</v>
      </c>
      <c r="AE344" s="1">
        <f t="shared" si="66"/>
        <v>4.6536039188243526E-2</v>
      </c>
      <c r="AF344" s="1">
        <f t="shared" si="67"/>
        <v>8.5549335199440163E-2</v>
      </c>
    </row>
    <row r="345" spans="1:32" x14ac:dyDescent="0.25">
      <c r="A345">
        <v>2011</v>
      </c>
      <c r="B345" t="s">
        <v>695</v>
      </c>
      <c r="C345" t="s">
        <v>696</v>
      </c>
      <c r="D345">
        <v>77756</v>
      </c>
      <c r="E345">
        <v>37606</v>
      </c>
      <c r="F345">
        <v>25311</v>
      </c>
      <c r="G345">
        <v>3765</v>
      </c>
      <c r="H345">
        <v>5415</v>
      </c>
      <c r="I345">
        <v>5659</v>
      </c>
      <c r="J345">
        <v>16857</v>
      </c>
      <c r="K345">
        <v>7625</v>
      </c>
      <c r="L345">
        <v>6311</v>
      </c>
      <c r="M345">
        <v>855</v>
      </c>
      <c r="N345">
        <v>833</v>
      </c>
      <c r="O345">
        <v>1233</v>
      </c>
      <c r="AA345" s="1">
        <f t="shared" si="62"/>
        <v>1</v>
      </c>
      <c r="AB345" s="1">
        <f t="shared" si="63"/>
        <v>0.4523343418164561</v>
      </c>
      <c r="AC345" s="1">
        <f t="shared" si="64"/>
        <v>0.37438452868244648</v>
      </c>
      <c r="AD345" s="1">
        <f t="shared" si="65"/>
        <v>5.0720768820074744E-2</v>
      </c>
      <c r="AE345" s="1">
        <f t="shared" si="66"/>
        <v>4.9415673014178089E-2</v>
      </c>
      <c r="AF345" s="1">
        <f t="shared" si="67"/>
        <v>7.3144687666844635E-2</v>
      </c>
    </row>
    <row r="346" spans="1:32" x14ac:dyDescent="0.25">
      <c r="A346">
        <v>2011</v>
      </c>
      <c r="B346" t="s">
        <v>697</v>
      </c>
      <c r="C346" t="s">
        <v>698</v>
      </c>
      <c r="D346">
        <v>28400</v>
      </c>
      <c r="E346">
        <v>14736</v>
      </c>
      <c r="F346">
        <v>7532</v>
      </c>
      <c r="G346">
        <v>2430</v>
      </c>
      <c r="H346">
        <v>1682</v>
      </c>
      <c r="I346">
        <v>2020</v>
      </c>
      <c r="J346">
        <v>5854</v>
      </c>
      <c r="K346">
        <v>2789</v>
      </c>
      <c r="L346">
        <v>1805</v>
      </c>
      <c r="M346">
        <v>551</v>
      </c>
      <c r="N346">
        <v>242</v>
      </c>
      <c r="O346">
        <v>467</v>
      </c>
      <c r="AA346" s="1">
        <f t="shared" si="62"/>
        <v>1</v>
      </c>
      <c r="AB346" s="1">
        <f t="shared" si="63"/>
        <v>0.47642637512811753</v>
      </c>
      <c r="AC346" s="1">
        <f t="shared" si="64"/>
        <v>0.3083361803894773</v>
      </c>
      <c r="AD346" s="1">
        <f t="shared" si="65"/>
        <v>9.4123676118893065E-2</v>
      </c>
      <c r="AE346" s="1">
        <f t="shared" si="66"/>
        <v>4.1339255210112745E-2</v>
      </c>
      <c r="AF346" s="1">
        <f t="shared" si="67"/>
        <v>7.9774513153399382E-2</v>
      </c>
    </row>
    <row r="347" spans="1:32" x14ac:dyDescent="0.25">
      <c r="A347">
        <v>2011</v>
      </c>
      <c r="B347" t="s">
        <v>699</v>
      </c>
      <c r="C347" t="s">
        <v>700</v>
      </c>
      <c r="D347">
        <v>40415</v>
      </c>
      <c r="E347">
        <v>23300</v>
      </c>
      <c r="F347">
        <v>9216</v>
      </c>
      <c r="G347">
        <v>2368</v>
      </c>
      <c r="H347">
        <v>2621</v>
      </c>
      <c r="I347">
        <v>2910</v>
      </c>
      <c r="J347">
        <v>8200</v>
      </c>
      <c r="K347">
        <v>4453</v>
      </c>
      <c r="L347">
        <v>2253</v>
      </c>
      <c r="M347">
        <v>516</v>
      </c>
      <c r="N347">
        <v>375</v>
      </c>
      <c r="O347">
        <v>603</v>
      </c>
      <c r="AA347" s="1">
        <f t="shared" si="62"/>
        <v>1</v>
      </c>
      <c r="AB347" s="1">
        <f t="shared" si="63"/>
        <v>0.54304878048780492</v>
      </c>
      <c r="AC347" s="1">
        <f t="shared" si="64"/>
        <v>0.27475609756097563</v>
      </c>
      <c r="AD347" s="1">
        <f t="shared" si="65"/>
        <v>6.2926829268292683E-2</v>
      </c>
      <c r="AE347" s="1">
        <f t="shared" si="66"/>
        <v>4.573170731707317E-2</v>
      </c>
      <c r="AF347" s="1">
        <f t="shared" si="67"/>
        <v>7.3536585365853654E-2</v>
      </c>
    </row>
    <row r="348" spans="1:32" x14ac:dyDescent="0.25">
      <c r="A348">
        <v>2011</v>
      </c>
      <c r="B348" t="s">
        <v>701</v>
      </c>
      <c r="C348" t="s">
        <v>702</v>
      </c>
      <c r="D348">
        <v>43210</v>
      </c>
      <c r="E348">
        <v>14652</v>
      </c>
      <c r="F348">
        <v>12319</v>
      </c>
      <c r="G348">
        <v>5906</v>
      </c>
      <c r="H348">
        <v>6828</v>
      </c>
      <c r="I348">
        <v>3505</v>
      </c>
      <c r="J348">
        <v>6291</v>
      </c>
      <c r="K348">
        <v>2119</v>
      </c>
      <c r="L348">
        <v>2010</v>
      </c>
      <c r="M348">
        <v>1044</v>
      </c>
      <c r="N348">
        <v>555</v>
      </c>
      <c r="O348">
        <v>563</v>
      </c>
      <c r="AA348" s="1">
        <f t="shared" si="62"/>
        <v>1</v>
      </c>
      <c r="AB348" s="1">
        <f t="shared" si="63"/>
        <v>0.33683039262438402</v>
      </c>
      <c r="AC348" s="1">
        <f t="shared" si="64"/>
        <v>0.31950405340963278</v>
      </c>
      <c r="AD348" s="1">
        <f t="shared" si="65"/>
        <v>0.16595135908440631</v>
      </c>
      <c r="AE348" s="1">
        <f t="shared" si="66"/>
        <v>8.8221268478779202E-2</v>
      </c>
      <c r="AF348" s="1">
        <f t="shared" si="67"/>
        <v>8.9492926402797643E-2</v>
      </c>
    </row>
    <row r="349" spans="1:32" x14ac:dyDescent="0.25">
      <c r="A349">
        <v>2011</v>
      </c>
      <c r="B349" t="s">
        <v>703</v>
      </c>
      <c r="C349" t="s">
        <v>704</v>
      </c>
      <c r="D349">
        <v>64691</v>
      </c>
      <c r="E349">
        <v>38851</v>
      </c>
      <c r="F349">
        <v>12407</v>
      </c>
      <c r="G349">
        <v>4428</v>
      </c>
      <c r="H349">
        <v>4795</v>
      </c>
      <c r="I349">
        <v>4210</v>
      </c>
      <c r="J349">
        <v>13893</v>
      </c>
      <c r="K349">
        <v>8133</v>
      </c>
      <c r="L349">
        <v>2997</v>
      </c>
      <c r="M349">
        <v>1119</v>
      </c>
      <c r="N349">
        <v>687</v>
      </c>
      <c r="O349">
        <v>957</v>
      </c>
      <c r="AA349" s="1">
        <f t="shared" si="62"/>
        <v>1</v>
      </c>
      <c r="AB349" s="1">
        <f t="shared" si="63"/>
        <v>0.58540272079464484</v>
      </c>
      <c r="AC349" s="1">
        <f t="shared" si="64"/>
        <v>0.2157201468365364</v>
      </c>
      <c r="AD349" s="1">
        <f t="shared" si="65"/>
        <v>8.0544158928957027E-2</v>
      </c>
      <c r="AE349" s="1">
        <f t="shared" si="66"/>
        <v>4.9449362988555387E-2</v>
      </c>
      <c r="AF349" s="1">
        <f t="shared" si="67"/>
        <v>6.8883610451306407E-2</v>
      </c>
    </row>
    <row r="350" spans="1:32" x14ac:dyDescent="0.25">
      <c r="A350">
        <v>2011</v>
      </c>
      <c r="B350" t="s">
        <v>804</v>
      </c>
      <c r="C350" t="s">
        <v>805</v>
      </c>
      <c r="D350">
        <v>245045</v>
      </c>
      <c r="E350">
        <v>126818</v>
      </c>
      <c r="F350">
        <v>48595</v>
      </c>
      <c r="G350">
        <v>21035</v>
      </c>
      <c r="H350">
        <v>32052</v>
      </c>
      <c r="I350">
        <v>16545</v>
      </c>
      <c r="J350">
        <v>42851</v>
      </c>
      <c r="K350">
        <v>23409</v>
      </c>
      <c r="L350">
        <v>9181</v>
      </c>
      <c r="M350">
        <v>3869</v>
      </c>
      <c r="N350">
        <v>3421</v>
      </c>
      <c r="O350">
        <v>2971</v>
      </c>
      <c r="AA350" s="1">
        <f t="shared" si="62"/>
        <v>1</v>
      </c>
      <c r="AB350" s="1">
        <f t="shared" si="63"/>
        <v>0.54628830132318962</v>
      </c>
      <c r="AC350" s="1">
        <f t="shared" si="64"/>
        <v>0.21425404307950807</v>
      </c>
      <c r="AD350" s="1">
        <f t="shared" si="65"/>
        <v>9.0289608177172062E-2</v>
      </c>
      <c r="AE350" s="1">
        <f t="shared" si="66"/>
        <v>7.9834776317938907E-2</v>
      </c>
      <c r="AF350" s="1">
        <f t="shared" si="67"/>
        <v>6.9333271102191313E-2</v>
      </c>
    </row>
    <row r="351" spans="1:32" x14ac:dyDescent="0.25">
      <c r="A351">
        <v>2011</v>
      </c>
      <c r="B351" t="s">
        <v>806</v>
      </c>
      <c r="C351" t="s">
        <v>807</v>
      </c>
      <c r="D351">
        <v>549137</v>
      </c>
      <c r="E351">
        <v>305124</v>
      </c>
      <c r="F351">
        <v>107935</v>
      </c>
      <c r="G351">
        <v>41574</v>
      </c>
      <c r="H351">
        <v>54802</v>
      </c>
      <c r="I351">
        <v>39702</v>
      </c>
      <c r="J351">
        <v>105920</v>
      </c>
      <c r="K351">
        <v>59279</v>
      </c>
      <c r="L351">
        <v>22871</v>
      </c>
      <c r="M351">
        <v>9199</v>
      </c>
      <c r="N351">
        <v>6819</v>
      </c>
      <c r="O351">
        <v>7752</v>
      </c>
      <c r="AA351" s="1">
        <f t="shared" si="62"/>
        <v>1</v>
      </c>
      <c r="AB351" s="1">
        <f t="shared" si="63"/>
        <v>0.55965823262839876</v>
      </c>
      <c r="AC351" s="1">
        <f t="shared" si="64"/>
        <v>0.21592711480362536</v>
      </c>
      <c r="AD351" s="1">
        <f t="shared" si="65"/>
        <v>8.684856495468278E-2</v>
      </c>
      <c r="AE351" s="1">
        <f t="shared" si="66"/>
        <v>6.4378776435045318E-2</v>
      </c>
      <c r="AF351" s="1">
        <f t="shared" si="67"/>
        <v>7.3187311178247741E-2</v>
      </c>
    </row>
    <row r="352" spans="1:32" x14ac:dyDescent="0.25">
      <c r="A352">
        <v>2011</v>
      </c>
      <c r="B352" t="s">
        <v>808</v>
      </c>
      <c r="C352" t="s">
        <v>809</v>
      </c>
      <c r="D352">
        <v>301793</v>
      </c>
      <c r="E352">
        <v>131337</v>
      </c>
      <c r="F352">
        <v>68325</v>
      </c>
      <c r="G352">
        <v>32796</v>
      </c>
      <c r="H352">
        <v>46876</v>
      </c>
      <c r="I352">
        <v>22459</v>
      </c>
      <c r="J352">
        <v>49692</v>
      </c>
      <c r="K352">
        <v>23694</v>
      </c>
      <c r="L352">
        <v>11968</v>
      </c>
      <c r="M352">
        <v>5501</v>
      </c>
      <c r="N352">
        <v>4828</v>
      </c>
      <c r="O352">
        <v>3701</v>
      </c>
      <c r="AA352" s="1">
        <f t="shared" si="62"/>
        <v>1</v>
      </c>
      <c r="AB352" s="1">
        <f t="shared" si="63"/>
        <v>0.47681719391451338</v>
      </c>
      <c r="AC352" s="1">
        <f t="shared" si="64"/>
        <v>0.24084359655477744</v>
      </c>
      <c r="AD352" s="1">
        <f t="shared" si="65"/>
        <v>0.11070192385092167</v>
      </c>
      <c r="AE352" s="1">
        <f t="shared" si="66"/>
        <v>9.7158496337438616E-2</v>
      </c>
      <c r="AF352" s="1">
        <f t="shared" si="67"/>
        <v>7.4478789342348875E-2</v>
      </c>
    </row>
    <row r="353" spans="1:32" x14ac:dyDescent="0.25">
      <c r="A353">
        <v>2011</v>
      </c>
      <c r="B353" t="s">
        <v>810</v>
      </c>
      <c r="C353" t="s">
        <v>811</v>
      </c>
      <c r="D353">
        <v>373959</v>
      </c>
      <c r="E353">
        <v>183568</v>
      </c>
      <c r="F353">
        <v>94986</v>
      </c>
      <c r="G353">
        <v>28487</v>
      </c>
      <c r="H353">
        <v>39290</v>
      </c>
      <c r="I353">
        <v>27628</v>
      </c>
      <c r="J353">
        <v>67340</v>
      </c>
      <c r="K353">
        <v>32052</v>
      </c>
      <c r="L353">
        <v>19899</v>
      </c>
      <c r="M353">
        <v>6042</v>
      </c>
      <c r="N353">
        <v>4426</v>
      </c>
      <c r="O353">
        <v>4921</v>
      </c>
      <c r="AA353" s="1">
        <f t="shared" si="62"/>
        <v>1</v>
      </c>
      <c r="AB353" s="1">
        <f t="shared" si="63"/>
        <v>0.47597267597267595</v>
      </c>
      <c r="AC353" s="1">
        <f t="shared" si="64"/>
        <v>0.29550044550044552</v>
      </c>
      <c r="AD353" s="1">
        <f t="shared" si="65"/>
        <v>8.9723789723789721E-2</v>
      </c>
      <c r="AE353" s="1">
        <f t="shared" si="66"/>
        <v>6.5726165726165728E-2</v>
      </c>
      <c r="AF353" s="1">
        <f t="shared" si="67"/>
        <v>7.3076923076923081E-2</v>
      </c>
    </row>
    <row r="354" spans="1:32" x14ac:dyDescent="0.25">
      <c r="A354">
        <v>2011</v>
      </c>
      <c r="B354" t="s">
        <v>812</v>
      </c>
      <c r="C354" t="s">
        <v>813</v>
      </c>
      <c r="D354">
        <v>326438</v>
      </c>
      <c r="E354">
        <v>159422</v>
      </c>
      <c r="F354">
        <v>80874</v>
      </c>
      <c r="G354">
        <v>26711</v>
      </c>
      <c r="H354">
        <v>36303</v>
      </c>
      <c r="I354">
        <v>23128</v>
      </c>
      <c r="J354">
        <v>58828</v>
      </c>
      <c r="K354">
        <v>28408</v>
      </c>
      <c r="L354">
        <v>16452</v>
      </c>
      <c r="M354">
        <v>5713</v>
      </c>
      <c r="N354">
        <v>4075</v>
      </c>
      <c r="O354">
        <v>4180</v>
      </c>
      <c r="AA354" s="1">
        <f t="shared" si="62"/>
        <v>1</v>
      </c>
      <c r="AB354" s="1">
        <f t="shared" si="63"/>
        <v>0.48289929965322637</v>
      </c>
      <c r="AC354" s="1">
        <f t="shared" si="64"/>
        <v>0.27966274563133203</v>
      </c>
      <c r="AD354" s="1">
        <f t="shared" si="65"/>
        <v>9.7113619364928266E-2</v>
      </c>
      <c r="AE354" s="1">
        <f t="shared" si="66"/>
        <v>6.9269735500101987E-2</v>
      </c>
      <c r="AF354" s="1">
        <f t="shared" si="67"/>
        <v>7.1054599850411362E-2</v>
      </c>
    </row>
    <row r="355" spans="1:32" x14ac:dyDescent="0.25">
      <c r="A355">
        <v>2011</v>
      </c>
      <c r="B355" t="s">
        <v>814</v>
      </c>
      <c r="C355" t="s">
        <v>815</v>
      </c>
      <c r="D355">
        <v>336468</v>
      </c>
      <c r="E355">
        <v>154980</v>
      </c>
      <c r="F355">
        <v>78648</v>
      </c>
      <c r="G355">
        <v>36368</v>
      </c>
      <c r="H355">
        <v>40068</v>
      </c>
      <c r="I355">
        <v>26404</v>
      </c>
      <c r="J355">
        <v>61641</v>
      </c>
      <c r="K355">
        <v>29982</v>
      </c>
      <c r="L355">
        <v>15957</v>
      </c>
      <c r="M355">
        <v>6862</v>
      </c>
      <c r="N355">
        <v>4230</v>
      </c>
      <c r="O355">
        <v>4610</v>
      </c>
      <c r="AA355" s="1">
        <f t="shared" si="62"/>
        <v>1</v>
      </c>
      <c r="AB355" s="1">
        <f t="shared" si="63"/>
        <v>0.48639704093054947</v>
      </c>
      <c r="AC355" s="1">
        <f t="shared" si="64"/>
        <v>0.2588699080157687</v>
      </c>
      <c r="AD355" s="1">
        <f t="shared" si="65"/>
        <v>0.11132200970133516</v>
      </c>
      <c r="AE355" s="1">
        <f t="shared" si="66"/>
        <v>6.8623156665206603E-2</v>
      </c>
      <c r="AF355" s="1">
        <f t="shared" si="67"/>
        <v>7.4787884687140052E-2</v>
      </c>
    </row>
    <row r="356" spans="1:32" x14ac:dyDescent="0.25">
      <c r="A356">
        <v>2011</v>
      </c>
      <c r="B356" t="s">
        <v>816</v>
      </c>
      <c r="C356" t="s">
        <v>817</v>
      </c>
      <c r="D356">
        <v>351099</v>
      </c>
      <c r="E356">
        <v>174462</v>
      </c>
      <c r="F356">
        <v>77292</v>
      </c>
      <c r="G356">
        <v>36257</v>
      </c>
      <c r="H356">
        <v>36465</v>
      </c>
      <c r="I356">
        <v>26623</v>
      </c>
      <c r="J356">
        <v>71901</v>
      </c>
      <c r="K356">
        <v>36985</v>
      </c>
      <c r="L356">
        <v>17239</v>
      </c>
      <c r="M356">
        <v>7738</v>
      </c>
      <c r="N356">
        <v>4662</v>
      </c>
      <c r="O356">
        <v>5277</v>
      </c>
      <c r="AA356" s="1">
        <f t="shared" si="62"/>
        <v>1</v>
      </c>
      <c r="AB356" s="1">
        <f t="shared" si="63"/>
        <v>0.51438783883395223</v>
      </c>
      <c r="AC356" s="1">
        <f t="shared" si="64"/>
        <v>0.23976022586612147</v>
      </c>
      <c r="AD356" s="1">
        <f t="shared" si="65"/>
        <v>0.10762019999721839</v>
      </c>
      <c r="AE356" s="1">
        <f t="shared" si="66"/>
        <v>6.4839153836525221E-2</v>
      </c>
      <c r="AF356" s="1">
        <f t="shared" si="67"/>
        <v>7.3392581466182674E-2</v>
      </c>
    </row>
    <row r="357" spans="1:32" x14ac:dyDescent="0.25">
      <c r="A357">
        <v>2011</v>
      </c>
      <c r="B357" t="s">
        <v>818</v>
      </c>
      <c r="C357" t="s">
        <v>819</v>
      </c>
      <c r="D357">
        <v>376997</v>
      </c>
      <c r="E357">
        <v>196992</v>
      </c>
      <c r="F357">
        <v>84573</v>
      </c>
      <c r="G357">
        <v>30390</v>
      </c>
      <c r="H357">
        <v>38127</v>
      </c>
      <c r="I357">
        <v>26915</v>
      </c>
      <c r="J357">
        <v>71085</v>
      </c>
      <c r="K357">
        <v>37327</v>
      </c>
      <c r="L357">
        <v>17316</v>
      </c>
      <c r="M357">
        <v>6569</v>
      </c>
      <c r="N357">
        <v>4749</v>
      </c>
      <c r="O357">
        <v>5124</v>
      </c>
      <c r="AA357" s="1">
        <f t="shared" si="62"/>
        <v>1</v>
      </c>
      <c r="AB357" s="1">
        <f t="shared" si="63"/>
        <v>0.52510374903284796</v>
      </c>
      <c r="AC357" s="1">
        <f t="shared" si="64"/>
        <v>0.24359569529436589</v>
      </c>
      <c r="AD357" s="1">
        <f t="shared" si="65"/>
        <v>9.2410494478441296E-2</v>
      </c>
      <c r="AE357" s="1">
        <f t="shared" si="66"/>
        <v>6.680734332137582E-2</v>
      </c>
      <c r="AF357" s="1">
        <f t="shared" si="67"/>
        <v>7.2082717872968979E-2</v>
      </c>
    </row>
    <row r="358" spans="1:32" x14ac:dyDescent="0.25">
      <c r="A358">
        <v>2011</v>
      </c>
      <c r="B358" t="s">
        <v>820</v>
      </c>
      <c r="C358" t="s">
        <v>821</v>
      </c>
      <c r="D358">
        <v>414660</v>
      </c>
      <c r="E358">
        <v>199561</v>
      </c>
      <c r="F358">
        <v>107591</v>
      </c>
      <c r="G358">
        <v>33330</v>
      </c>
      <c r="H358">
        <v>43630</v>
      </c>
      <c r="I358">
        <v>30548</v>
      </c>
      <c r="J358">
        <v>75655</v>
      </c>
      <c r="K358">
        <v>35937</v>
      </c>
      <c r="L358">
        <v>21925</v>
      </c>
      <c r="M358">
        <v>7143</v>
      </c>
      <c r="N358">
        <v>4971</v>
      </c>
      <c r="O358">
        <v>5679</v>
      </c>
      <c r="AA358" s="1">
        <f t="shared" si="62"/>
        <v>1</v>
      </c>
      <c r="AB358" s="1">
        <f t="shared" si="63"/>
        <v>0.47501156565990349</v>
      </c>
      <c r="AC358" s="1">
        <f t="shared" si="64"/>
        <v>0.2898023924393629</v>
      </c>
      <c r="AD358" s="1">
        <f t="shared" si="65"/>
        <v>9.4415438503734059E-2</v>
      </c>
      <c r="AE358" s="1">
        <f t="shared" si="66"/>
        <v>6.5706166148965697E-2</v>
      </c>
      <c r="AF358" s="1">
        <f t="shared" si="67"/>
        <v>7.5064437248033841E-2</v>
      </c>
    </row>
    <row r="359" spans="1:32" x14ac:dyDescent="0.25">
      <c r="A359">
        <v>2011</v>
      </c>
      <c r="B359" t="s">
        <v>822</v>
      </c>
      <c r="C359" t="s">
        <v>823</v>
      </c>
      <c r="D359">
        <v>273996</v>
      </c>
      <c r="E359">
        <v>129186</v>
      </c>
      <c r="F359">
        <v>68687</v>
      </c>
      <c r="G359">
        <v>24605</v>
      </c>
      <c r="H359">
        <v>32047</v>
      </c>
      <c r="I359">
        <v>19471</v>
      </c>
      <c r="J359">
        <v>53596</v>
      </c>
      <c r="K359">
        <v>25385</v>
      </c>
      <c r="L359">
        <v>15294</v>
      </c>
      <c r="M359">
        <v>5535</v>
      </c>
      <c r="N359">
        <v>3710</v>
      </c>
      <c r="O359">
        <v>3672</v>
      </c>
      <c r="AA359" s="1">
        <f t="shared" si="62"/>
        <v>1</v>
      </c>
      <c r="AB359" s="1">
        <f t="shared" si="63"/>
        <v>0.47363609224568998</v>
      </c>
      <c r="AC359" s="1">
        <f t="shared" si="64"/>
        <v>0.28535711620270171</v>
      </c>
      <c r="AD359" s="1">
        <f t="shared" si="65"/>
        <v>0.1032726322859915</v>
      </c>
      <c r="AE359" s="1">
        <f t="shared" si="66"/>
        <v>6.9221583700276146E-2</v>
      </c>
      <c r="AF359" s="1">
        <f t="shared" si="67"/>
        <v>6.8512575565340697E-2</v>
      </c>
    </row>
    <row r="360" spans="1:32" x14ac:dyDescent="0.25">
      <c r="A360">
        <v>2011</v>
      </c>
      <c r="B360" t="s">
        <v>824</v>
      </c>
      <c r="C360" t="s">
        <v>825</v>
      </c>
      <c r="D360">
        <v>280253</v>
      </c>
      <c r="E360">
        <v>130701</v>
      </c>
      <c r="F360">
        <v>69213</v>
      </c>
      <c r="G360">
        <v>24672</v>
      </c>
      <c r="H360">
        <v>34293</v>
      </c>
      <c r="I360">
        <v>21374</v>
      </c>
      <c r="J360">
        <v>50633</v>
      </c>
      <c r="K360">
        <v>24331</v>
      </c>
      <c r="L360">
        <v>14061</v>
      </c>
      <c r="M360">
        <v>4883</v>
      </c>
      <c r="N360">
        <v>3611</v>
      </c>
      <c r="O360">
        <v>3747</v>
      </c>
      <c r="AA360" s="1">
        <f t="shared" si="62"/>
        <v>1</v>
      </c>
      <c r="AB360" s="1">
        <f t="shared" si="63"/>
        <v>0.48053640906128414</v>
      </c>
      <c r="AC360" s="1">
        <f t="shared" si="64"/>
        <v>0.27770426401753795</v>
      </c>
      <c r="AD360" s="1">
        <f t="shared" si="65"/>
        <v>9.643908123160784E-2</v>
      </c>
      <c r="AE360" s="1">
        <f t="shared" si="66"/>
        <v>7.1317125195030903E-2</v>
      </c>
      <c r="AF360" s="1">
        <f t="shared" si="67"/>
        <v>7.4003120494539137E-2</v>
      </c>
    </row>
    <row r="361" spans="1:32" x14ac:dyDescent="0.25">
      <c r="A361">
        <v>2011</v>
      </c>
      <c r="B361" t="s">
        <v>826</v>
      </c>
      <c r="C361" t="s">
        <v>827</v>
      </c>
      <c r="D361">
        <v>318000</v>
      </c>
      <c r="E361">
        <v>140192</v>
      </c>
      <c r="F361">
        <v>79520</v>
      </c>
      <c r="G361">
        <v>36542</v>
      </c>
      <c r="H361">
        <v>38212</v>
      </c>
      <c r="I361">
        <v>23534</v>
      </c>
      <c r="J361">
        <v>68147</v>
      </c>
      <c r="K361">
        <v>32250</v>
      </c>
      <c r="L361">
        <v>18263</v>
      </c>
      <c r="M361">
        <v>8066</v>
      </c>
      <c r="N361">
        <v>4813</v>
      </c>
      <c r="O361">
        <v>4755</v>
      </c>
      <c r="AA361" s="1">
        <f t="shared" si="62"/>
        <v>1</v>
      </c>
      <c r="AB361" s="1">
        <f t="shared" si="63"/>
        <v>0.47324166874550605</v>
      </c>
      <c r="AC361" s="1">
        <f t="shared" si="64"/>
        <v>0.26799418903253264</v>
      </c>
      <c r="AD361" s="1">
        <f t="shared" si="65"/>
        <v>0.11836177674732563</v>
      </c>
      <c r="AE361" s="1">
        <f t="shared" si="66"/>
        <v>7.0626733385182036E-2</v>
      </c>
      <c r="AF361" s="1">
        <f t="shared" si="67"/>
        <v>6.9775632089453685E-2</v>
      </c>
    </row>
    <row r="362" spans="1:32" x14ac:dyDescent="0.25">
      <c r="A362">
        <v>2011</v>
      </c>
      <c r="B362" t="s">
        <v>828</v>
      </c>
      <c r="C362" t="s">
        <v>829</v>
      </c>
      <c r="D362">
        <v>680183</v>
      </c>
      <c r="E362">
        <v>278371</v>
      </c>
      <c r="F362">
        <v>155779</v>
      </c>
      <c r="G362">
        <v>107383</v>
      </c>
      <c r="H362">
        <v>72329</v>
      </c>
      <c r="I362">
        <v>66321</v>
      </c>
      <c r="J362">
        <v>129512</v>
      </c>
      <c r="K362">
        <v>49806</v>
      </c>
      <c r="L362">
        <v>34045</v>
      </c>
      <c r="M362">
        <v>24752</v>
      </c>
      <c r="N362">
        <v>8417</v>
      </c>
      <c r="O362">
        <v>12492</v>
      </c>
      <c r="AA362" s="1">
        <f t="shared" si="62"/>
        <v>1</v>
      </c>
      <c r="AB362" s="1">
        <f t="shared" si="63"/>
        <v>0.38456668107974551</v>
      </c>
      <c r="AC362" s="1">
        <f t="shared" si="64"/>
        <v>0.26287139415652605</v>
      </c>
      <c r="AD362" s="1">
        <f t="shared" si="65"/>
        <v>0.19111742541231699</v>
      </c>
      <c r="AE362" s="1">
        <f t="shared" si="66"/>
        <v>6.4990116745938603E-2</v>
      </c>
      <c r="AF362" s="1">
        <f t="shared" si="67"/>
        <v>9.6454382605472858E-2</v>
      </c>
    </row>
    <row r="363" spans="1:32" x14ac:dyDescent="0.25">
      <c r="A363">
        <v>2011</v>
      </c>
      <c r="B363" t="s">
        <v>830</v>
      </c>
      <c r="C363" t="s">
        <v>831</v>
      </c>
      <c r="D363">
        <v>568664</v>
      </c>
      <c r="E363">
        <v>238579</v>
      </c>
      <c r="F363">
        <v>144706</v>
      </c>
      <c r="G363">
        <v>70471</v>
      </c>
      <c r="H363">
        <v>63654</v>
      </c>
      <c r="I363">
        <v>51254</v>
      </c>
      <c r="J363">
        <v>120304</v>
      </c>
      <c r="K363">
        <v>47791</v>
      </c>
      <c r="L363">
        <v>36030</v>
      </c>
      <c r="M363">
        <v>17271</v>
      </c>
      <c r="N363">
        <v>8427</v>
      </c>
      <c r="O363">
        <v>10785</v>
      </c>
      <c r="AA363" s="1">
        <f t="shared" si="62"/>
        <v>1</v>
      </c>
      <c r="AB363" s="1">
        <f t="shared" si="63"/>
        <v>0.39725196169703419</v>
      </c>
      <c r="AC363" s="1">
        <f t="shared" si="64"/>
        <v>0.29949128873520414</v>
      </c>
      <c r="AD363" s="1">
        <f t="shared" si="65"/>
        <v>0.14356131134459368</v>
      </c>
      <c r="AE363" s="1">
        <f t="shared" si="66"/>
        <v>7.0047546216252157E-2</v>
      </c>
      <c r="AF363" s="1">
        <f t="shared" si="67"/>
        <v>8.9647892006915808E-2</v>
      </c>
    </row>
    <row r="364" spans="1:32" x14ac:dyDescent="0.25">
      <c r="A364">
        <v>2011</v>
      </c>
      <c r="B364" t="s">
        <v>832</v>
      </c>
      <c r="C364" t="s">
        <v>833</v>
      </c>
      <c r="D364">
        <v>400317</v>
      </c>
      <c r="E364">
        <v>189324</v>
      </c>
      <c r="F364">
        <v>91176</v>
      </c>
      <c r="G364">
        <v>38085</v>
      </c>
      <c r="H364">
        <v>46630</v>
      </c>
      <c r="I364">
        <v>35102</v>
      </c>
      <c r="J364">
        <v>76040</v>
      </c>
      <c r="K364">
        <v>38693</v>
      </c>
      <c r="L364">
        <v>18222</v>
      </c>
      <c r="M364">
        <v>7986</v>
      </c>
      <c r="N364">
        <v>5122</v>
      </c>
      <c r="O364">
        <v>6017</v>
      </c>
      <c r="AA364" s="1">
        <f t="shared" si="62"/>
        <v>1</v>
      </c>
      <c r="AB364" s="1">
        <f t="shared" si="63"/>
        <v>0.50885060494476586</v>
      </c>
      <c r="AC364" s="1">
        <f t="shared" si="64"/>
        <v>0.2396370331404524</v>
      </c>
      <c r="AD364" s="1">
        <f t="shared" si="65"/>
        <v>0.10502367175170962</v>
      </c>
      <c r="AE364" s="1">
        <f t="shared" si="66"/>
        <v>6.7359284587059448E-2</v>
      </c>
      <c r="AF364" s="1">
        <f t="shared" si="67"/>
        <v>7.9129405576012626E-2</v>
      </c>
    </row>
    <row r="365" spans="1:32" x14ac:dyDescent="0.25">
      <c r="A365">
        <v>2011</v>
      </c>
      <c r="B365" t="s">
        <v>834</v>
      </c>
      <c r="C365" t="s">
        <v>835</v>
      </c>
      <c r="D365">
        <v>354346</v>
      </c>
      <c r="E365">
        <v>167780</v>
      </c>
      <c r="F365">
        <v>79309</v>
      </c>
      <c r="G365">
        <v>36109</v>
      </c>
      <c r="H365">
        <v>41431</v>
      </c>
      <c r="I365">
        <v>29717</v>
      </c>
      <c r="J365">
        <v>68229</v>
      </c>
      <c r="K365">
        <v>33648</v>
      </c>
      <c r="L365">
        <v>16886</v>
      </c>
      <c r="M365">
        <v>7647</v>
      </c>
      <c r="N365">
        <v>4683</v>
      </c>
      <c r="O365">
        <v>5365</v>
      </c>
      <c r="AA365" s="1">
        <f t="shared" si="62"/>
        <v>1</v>
      </c>
      <c r="AB365" s="1">
        <f t="shared" si="63"/>
        <v>0.49316273138987821</v>
      </c>
      <c r="AC365" s="1">
        <f t="shared" si="64"/>
        <v>0.24749007020475164</v>
      </c>
      <c r="AD365" s="1">
        <f t="shared" si="65"/>
        <v>0.11207844171833091</v>
      </c>
      <c r="AE365" s="1">
        <f t="shared" si="66"/>
        <v>6.8636503539550628E-2</v>
      </c>
      <c r="AF365" s="1">
        <f t="shared" si="67"/>
        <v>7.8632253147488604E-2</v>
      </c>
    </row>
    <row r="366" spans="1:32" x14ac:dyDescent="0.25">
      <c r="A366">
        <v>2011</v>
      </c>
      <c r="B366" t="s">
        <v>836</v>
      </c>
      <c r="C366" t="s">
        <v>837</v>
      </c>
      <c r="D366">
        <v>256783</v>
      </c>
      <c r="E366">
        <v>99170</v>
      </c>
      <c r="F366">
        <v>61177</v>
      </c>
      <c r="G366">
        <v>36656</v>
      </c>
      <c r="H366">
        <v>36723</v>
      </c>
      <c r="I366">
        <v>23057</v>
      </c>
      <c r="J366">
        <v>47923</v>
      </c>
      <c r="K366">
        <v>18561</v>
      </c>
      <c r="L366">
        <v>13208</v>
      </c>
      <c r="M366">
        <v>7583</v>
      </c>
      <c r="N366">
        <v>4193</v>
      </c>
      <c r="O366">
        <v>4378</v>
      </c>
      <c r="AA366" s="1">
        <f t="shared" si="62"/>
        <v>1</v>
      </c>
      <c r="AB366" s="1">
        <f t="shared" si="63"/>
        <v>0.38730880787930638</v>
      </c>
      <c r="AC366" s="1">
        <f t="shared" si="64"/>
        <v>0.27560878909917991</v>
      </c>
      <c r="AD366" s="1">
        <f t="shared" si="65"/>
        <v>0.15823299876885838</v>
      </c>
      <c r="AE366" s="1">
        <f t="shared" si="66"/>
        <v>8.7494522463117924E-2</v>
      </c>
      <c r="AF366" s="1">
        <f t="shared" si="67"/>
        <v>9.1354881789537379E-2</v>
      </c>
    </row>
    <row r="367" spans="1:32" x14ac:dyDescent="0.25">
      <c r="A367">
        <v>2011</v>
      </c>
      <c r="B367" t="s">
        <v>838</v>
      </c>
      <c r="C367" t="s">
        <v>839</v>
      </c>
      <c r="D367">
        <v>241553</v>
      </c>
      <c r="E367">
        <v>105970</v>
      </c>
      <c r="F367">
        <v>47916</v>
      </c>
      <c r="G367">
        <v>28475</v>
      </c>
      <c r="H367">
        <v>34026</v>
      </c>
      <c r="I367">
        <v>25166</v>
      </c>
      <c r="J367">
        <v>40280</v>
      </c>
      <c r="K367">
        <v>18370</v>
      </c>
      <c r="L367">
        <v>9265</v>
      </c>
      <c r="M367">
        <v>4849</v>
      </c>
      <c r="N367">
        <v>3470</v>
      </c>
      <c r="O367">
        <v>4326</v>
      </c>
      <c r="AA367" s="1">
        <f t="shared" si="62"/>
        <v>1</v>
      </c>
      <c r="AB367" s="1">
        <f t="shared" si="63"/>
        <v>0.45605759682224428</v>
      </c>
      <c r="AC367" s="1">
        <f t="shared" si="64"/>
        <v>0.23001489572989076</v>
      </c>
      <c r="AD367" s="1">
        <f t="shared" si="65"/>
        <v>0.12038232373386296</v>
      </c>
      <c r="AE367" s="1">
        <f t="shared" si="66"/>
        <v>8.6146971201588873E-2</v>
      </c>
      <c r="AF367" s="1">
        <f t="shared" si="67"/>
        <v>0.1073982125124131</v>
      </c>
    </row>
    <row r="368" spans="1:32" x14ac:dyDescent="0.25">
      <c r="A368">
        <v>2011</v>
      </c>
      <c r="B368" t="s">
        <v>840</v>
      </c>
      <c r="C368" t="s">
        <v>841</v>
      </c>
      <c r="D368">
        <v>669611</v>
      </c>
      <c r="E368">
        <v>317670</v>
      </c>
      <c r="F368">
        <v>145028</v>
      </c>
      <c r="G368">
        <v>70733</v>
      </c>
      <c r="H368">
        <v>78422</v>
      </c>
      <c r="I368">
        <v>57758</v>
      </c>
      <c r="J368">
        <v>122667</v>
      </c>
      <c r="K368">
        <v>58788</v>
      </c>
      <c r="L368">
        <v>30111</v>
      </c>
      <c r="M368">
        <v>14148</v>
      </c>
      <c r="N368">
        <v>9199</v>
      </c>
      <c r="O368">
        <v>10421</v>
      </c>
      <c r="AA368" s="1">
        <f t="shared" si="62"/>
        <v>1</v>
      </c>
      <c r="AB368" s="1">
        <f t="shared" si="63"/>
        <v>0.47924869769375628</v>
      </c>
      <c r="AC368" s="1">
        <f t="shared" si="64"/>
        <v>0.24546944165912593</v>
      </c>
      <c r="AD368" s="1">
        <f t="shared" si="65"/>
        <v>0.11533664310694808</v>
      </c>
      <c r="AE368" s="1">
        <f t="shared" si="66"/>
        <v>7.4991644044445527E-2</v>
      </c>
      <c r="AF368" s="1">
        <f t="shared" si="67"/>
        <v>8.4953573495724202E-2</v>
      </c>
    </row>
    <row r="369" spans="1:58" x14ac:dyDescent="0.25">
      <c r="A369">
        <v>2011</v>
      </c>
      <c r="B369" t="s">
        <v>842</v>
      </c>
      <c r="C369" t="s">
        <v>843</v>
      </c>
      <c r="D369">
        <v>692749</v>
      </c>
      <c r="E369">
        <v>299855</v>
      </c>
      <c r="F369">
        <v>152276</v>
      </c>
      <c r="G369">
        <v>96971</v>
      </c>
      <c r="H369">
        <v>78325</v>
      </c>
      <c r="I369">
        <v>65322</v>
      </c>
      <c r="J369">
        <v>132927</v>
      </c>
      <c r="K369">
        <v>56602</v>
      </c>
      <c r="L369">
        <v>33341</v>
      </c>
      <c r="M369">
        <v>20700</v>
      </c>
      <c r="N369">
        <v>9561</v>
      </c>
      <c r="O369">
        <v>12723</v>
      </c>
      <c r="AA369" s="1">
        <f t="shared" si="62"/>
        <v>1</v>
      </c>
      <c r="AB369" s="1">
        <f t="shared" si="63"/>
        <v>0.42581266409382595</v>
      </c>
      <c r="AC369" s="1">
        <f t="shared" si="64"/>
        <v>0.2508218796783197</v>
      </c>
      <c r="AD369" s="1">
        <f t="shared" si="65"/>
        <v>0.15572457062899187</v>
      </c>
      <c r="AE369" s="1">
        <f t="shared" si="66"/>
        <v>7.1926696607912607E-2</v>
      </c>
      <c r="AF369" s="1">
        <f t="shared" si="67"/>
        <v>9.5714188990949925E-2</v>
      </c>
    </row>
    <row r="370" spans="1:58" x14ac:dyDescent="0.25">
      <c r="A370">
        <v>2011</v>
      </c>
      <c r="B370" t="s">
        <v>844</v>
      </c>
      <c r="C370" t="s">
        <v>845</v>
      </c>
      <c r="D370">
        <v>336930</v>
      </c>
      <c r="E370">
        <v>159796</v>
      </c>
      <c r="F370">
        <v>73341</v>
      </c>
      <c r="G370">
        <v>35206</v>
      </c>
      <c r="H370">
        <v>42738</v>
      </c>
      <c r="I370">
        <v>25849</v>
      </c>
      <c r="J370">
        <v>73783</v>
      </c>
      <c r="K370">
        <v>38176</v>
      </c>
      <c r="L370">
        <v>17349</v>
      </c>
      <c r="M370">
        <v>7699</v>
      </c>
      <c r="N370">
        <v>5440</v>
      </c>
      <c r="O370">
        <v>5119</v>
      </c>
      <c r="AA370" s="1">
        <f t="shared" si="62"/>
        <v>1</v>
      </c>
      <c r="AB370" s="1">
        <f t="shared" si="63"/>
        <v>0.51740915929143572</v>
      </c>
      <c r="AC370" s="1">
        <f t="shared" si="64"/>
        <v>0.23513546480896683</v>
      </c>
      <c r="AD370" s="1">
        <f t="shared" si="65"/>
        <v>0.10434652968841061</v>
      </c>
      <c r="AE370" s="1">
        <f t="shared" si="66"/>
        <v>7.3729720938427556E-2</v>
      </c>
      <c r="AF370" s="1">
        <f t="shared" si="67"/>
        <v>6.9379125272759301E-2</v>
      </c>
    </row>
    <row r="371" spans="1:58" x14ac:dyDescent="0.25">
      <c r="A371">
        <v>2011</v>
      </c>
      <c r="B371" t="s">
        <v>846</v>
      </c>
      <c r="C371" t="s">
        <v>847</v>
      </c>
      <c r="D371">
        <v>578900</v>
      </c>
      <c r="E371">
        <v>244140</v>
      </c>
      <c r="F371">
        <v>145920</v>
      </c>
      <c r="G371">
        <v>59584</v>
      </c>
      <c r="H371">
        <v>78083</v>
      </c>
      <c r="I371">
        <v>51173</v>
      </c>
      <c r="J371">
        <v>113396</v>
      </c>
      <c r="K371">
        <v>47279</v>
      </c>
      <c r="L371">
        <v>33406</v>
      </c>
      <c r="M371">
        <v>13179</v>
      </c>
      <c r="N371">
        <v>9554</v>
      </c>
      <c r="O371">
        <v>9978</v>
      </c>
      <c r="AA371" s="1">
        <f t="shared" si="62"/>
        <v>1</v>
      </c>
      <c r="AB371" s="1">
        <f t="shared" si="63"/>
        <v>0.41693710536526862</v>
      </c>
      <c r="AC371" s="1">
        <f t="shared" si="64"/>
        <v>0.29459592930967582</v>
      </c>
      <c r="AD371" s="1">
        <f t="shared" si="65"/>
        <v>0.1162210307241878</v>
      </c>
      <c r="AE371" s="1">
        <f t="shared" si="66"/>
        <v>8.425341281879431E-2</v>
      </c>
      <c r="AF371" s="1">
        <f t="shared" si="67"/>
        <v>8.7992521782073438E-2</v>
      </c>
    </row>
    <row r="372" spans="1:58" x14ac:dyDescent="0.25">
      <c r="A372">
        <v>2011</v>
      </c>
      <c r="B372" t="s">
        <v>848</v>
      </c>
      <c r="C372" t="s">
        <v>849</v>
      </c>
      <c r="D372">
        <v>397884</v>
      </c>
      <c r="E372">
        <v>183628</v>
      </c>
      <c r="F372">
        <v>80734</v>
      </c>
      <c r="G372">
        <v>48509</v>
      </c>
      <c r="H372">
        <v>49463</v>
      </c>
      <c r="I372">
        <v>35550</v>
      </c>
      <c r="J372">
        <v>75224</v>
      </c>
      <c r="K372">
        <v>35712</v>
      </c>
      <c r="L372">
        <v>17553</v>
      </c>
      <c r="M372">
        <v>9877</v>
      </c>
      <c r="N372">
        <v>5674</v>
      </c>
      <c r="O372">
        <v>6408</v>
      </c>
      <c r="AA372" s="1">
        <f t="shared" si="62"/>
        <v>1</v>
      </c>
      <c r="AB372" s="1">
        <f t="shared" si="63"/>
        <v>0.47474210358396257</v>
      </c>
      <c r="AC372" s="1">
        <f t="shared" si="64"/>
        <v>0.23334308199510795</v>
      </c>
      <c r="AD372" s="1">
        <f t="shared" si="65"/>
        <v>0.13130118047431671</v>
      </c>
      <c r="AE372" s="1">
        <f t="shared" si="66"/>
        <v>7.5428054876103365E-2</v>
      </c>
      <c r="AF372" s="1">
        <f t="shared" si="67"/>
        <v>8.5185579070509415E-2</v>
      </c>
    </row>
    <row r="373" spans="1:58" x14ac:dyDescent="0.25">
      <c r="A373">
        <v>2011</v>
      </c>
      <c r="B373" t="s">
        <v>850</v>
      </c>
      <c r="C373" t="s">
        <v>851</v>
      </c>
      <c r="D373">
        <v>357261</v>
      </c>
      <c r="E373">
        <v>163170</v>
      </c>
      <c r="F373">
        <v>78115</v>
      </c>
      <c r="G373">
        <v>25573</v>
      </c>
      <c r="H373">
        <v>58463</v>
      </c>
      <c r="I373">
        <v>31940</v>
      </c>
      <c r="J373">
        <v>59825</v>
      </c>
      <c r="K373">
        <v>29736</v>
      </c>
      <c r="L373">
        <v>14526</v>
      </c>
      <c r="M373">
        <v>4713</v>
      </c>
      <c r="N373">
        <v>5599</v>
      </c>
      <c r="O373">
        <v>5251</v>
      </c>
      <c r="AA373" s="1">
        <f t="shared" si="62"/>
        <v>1</v>
      </c>
      <c r="AB373" s="1">
        <f t="shared" si="63"/>
        <v>0.4970497283744254</v>
      </c>
      <c r="AC373" s="1">
        <f t="shared" si="64"/>
        <v>0.2428081905557877</v>
      </c>
      <c r="AD373" s="1">
        <f t="shared" si="65"/>
        <v>7.8779774341830339E-2</v>
      </c>
      <c r="AE373" s="1">
        <f t="shared" si="66"/>
        <v>9.3589636439615542E-2</v>
      </c>
      <c r="AF373" s="1">
        <f t="shared" si="67"/>
        <v>8.7772670288341001E-2</v>
      </c>
    </row>
    <row r="374" spans="1:58" x14ac:dyDescent="0.25">
      <c r="A374">
        <v>2011</v>
      </c>
      <c r="B374" t="s">
        <v>852</v>
      </c>
      <c r="C374" t="s">
        <v>853</v>
      </c>
      <c r="D374">
        <v>192815</v>
      </c>
      <c r="E374">
        <v>88192</v>
      </c>
      <c r="F374">
        <v>40085</v>
      </c>
      <c r="G374">
        <v>17846</v>
      </c>
      <c r="H374">
        <v>28876</v>
      </c>
      <c r="I374">
        <v>17816</v>
      </c>
      <c r="J374">
        <v>28785</v>
      </c>
      <c r="K374">
        <v>13749</v>
      </c>
      <c r="L374">
        <v>6936</v>
      </c>
      <c r="M374">
        <v>2847</v>
      </c>
      <c r="N374">
        <v>2612</v>
      </c>
      <c r="O374">
        <v>2641</v>
      </c>
      <c r="AA374" s="1">
        <f t="shared" si="62"/>
        <v>1</v>
      </c>
      <c r="AB374" s="1">
        <f t="shared" si="63"/>
        <v>0.47764460656591973</v>
      </c>
      <c r="AC374" s="1">
        <f t="shared" si="64"/>
        <v>0.2409588327253778</v>
      </c>
      <c r="AD374" s="1">
        <f t="shared" si="65"/>
        <v>9.8905680041688385E-2</v>
      </c>
      <c r="AE374" s="1">
        <f t="shared" si="66"/>
        <v>9.0741705749522325E-2</v>
      </c>
      <c r="AF374" s="1">
        <f t="shared" si="67"/>
        <v>9.1749174917491752E-2</v>
      </c>
    </row>
    <row r="375" spans="1:58" x14ac:dyDescent="0.25">
      <c r="A375">
        <v>2011</v>
      </c>
      <c r="B375" t="s">
        <v>854</v>
      </c>
      <c r="C375" t="s">
        <v>855</v>
      </c>
      <c r="D375">
        <v>302195</v>
      </c>
      <c r="E375">
        <v>149794</v>
      </c>
      <c r="F375">
        <v>61919</v>
      </c>
      <c r="G375">
        <v>27890</v>
      </c>
      <c r="H375">
        <v>38208</v>
      </c>
      <c r="I375">
        <v>24384</v>
      </c>
      <c r="J375">
        <v>56330</v>
      </c>
      <c r="K375">
        <v>29439</v>
      </c>
      <c r="L375">
        <v>12778</v>
      </c>
      <c r="M375">
        <v>5548</v>
      </c>
      <c r="N375">
        <v>4169</v>
      </c>
      <c r="O375">
        <v>4396</v>
      </c>
      <c r="AA375" s="1">
        <f t="shared" si="62"/>
        <v>1</v>
      </c>
      <c r="AB375" s="1">
        <f t="shared" si="63"/>
        <v>0.52261672288301086</v>
      </c>
      <c r="AC375" s="1">
        <f t="shared" si="64"/>
        <v>0.22684182496005681</v>
      </c>
      <c r="AD375" s="1">
        <f t="shared" si="65"/>
        <v>9.8491034972483585E-2</v>
      </c>
      <c r="AE375" s="1">
        <f t="shared" si="66"/>
        <v>7.4010296467246578E-2</v>
      </c>
      <c r="AF375" s="1">
        <f t="shared" si="67"/>
        <v>7.8040120717202205E-2</v>
      </c>
    </row>
    <row r="376" spans="1:58" x14ac:dyDescent="0.25">
      <c r="A376">
        <v>2011</v>
      </c>
      <c r="B376" t="s">
        <v>856</v>
      </c>
      <c r="C376" t="s">
        <v>857</v>
      </c>
      <c r="D376">
        <v>258828</v>
      </c>
      <c r="E376">
        <v>120962</v>
      </c>
      <c r="F376">
        <v>55545</v>
      </c>
      <c r="G376">
        <v>22634</v>
      </c>
      <c r="H376">
        <v>37721</v>
      </c>
      <c r="I376">
        <v>21966</v>
      </c>
      <c r="J376">
        <v>43326</v>
      </c>
      <c r="K376">
        <v>21450</v>
      </c>
      <c r="L376">
        <v>10227</v>
      </c>
      <c r="M376">
        <v>4287</v>
      </c>
      <c r="N376">
        <v>3782</v>
      </c>
      <c r="O376">
        <v>3580</v>
      </c>
      <c r="AA376" s="1">
        <f t="shared" si="62"/>
        <v>1</v>
      </c>
      <c r="AB376" s="1">
        <f t="shared" si="63"/>
        <v>0.49508378340950004</v>
      </c>
      <c r="AC376" s="1">
        <f t="shared" si="64"/>
        <v>0.23604763883118682</v>
      </c>
      <c r="AD376" s="1">
        <f t="shared" si="65"/>
        <v>9.8947514194709874E-2</v>
      </c>
      <c r="AE376" s="1">
        <f t="shared" si="66"/>
        <v>8.7291695517702994E-2</v>
      </c>
      <c r="AF376" s="1">
        <f t="shared" si="67"/>
        <v>8.2629368046900242E-2</v>
      </c>
    </row>
    <row r="380" spans="1:58" x14ac:dyDescent="0.25">
      <c r="A380" t="s">
        <v>0</v>
      </c>
      <c r="B380" t="s">
        <v>1</v>
      </c>
      <c r="C380" t="s">
        <v>2</v>
      </c>
      <c r="D380" t="s">
        <v>735</v>
      </c>
      <c r="E380" t="s">
        <v>736</v>
      </c>
      <c r="F380" t="s">
        <v>737</v>
      </c>
      <c r="G380" t="s">
        <v>738</v>
      </c>
      <c r="H380" t="s">
        <v>739</v>
      </c>
      <c r="I380" t="s">
        <v>745</v>
      </c>
      <c r="J380" t="s">
        <v>746</v>
      </c>
      <c r="K380" t="s">
        <v>747</v>
      </c>
      <c r="L380" t="s">
        <v>748</v>
      </c>
      <c r="M380" t="s">
        <v>749</v>
      </c>
      <c r="AA380" t="s">
        <v>745</v>
      </c>
      <c r="AB380" t="s">
        <v>746</v>
      </c>
      <c r="AC380" t="s">
        <v>747</v>
      </c>
      <c r="AD380" t="s">
        <v>748</v>
      </c>
      <c r="AE380" t="s">
        <v>749</v>
      </c>
      <c r="BA380" t="str">
        <f>AA380</f>
        <v>Age: Age 25 to 34; Method of travel to work (2001 specification): All categories: Method of travel to work (2001 specification); measures: Value</v>
      </c>
      <c r="BB380" t="str">
        <f t="shared" ref="BB380:BF380" si="74">AB380</f>
        <v>Age: Age 25 to 34; Method of travel to work (2001 specification): Work mainly at or from home; measures: Value</v>
      </c>
      <c r="BC380" t="str">
        <f t="shared" si="74"/>
        <v>Age: Age 25 to 34; Method of travel to work (2001 specification): Train, underground, metro, light rail, tram, bus, minibus or coach; measures: Value</v>
      </c>
      <c r="BD380" t="str">
        <f t="shared" si="74"/>
        <v>Age: Age 25 to 34; Method of travel to work (2001 specification): Driving a car or van; measures: Value</v>
      </c>
      <c r="BE380" t="str">
        <f t="shared" si="74"/>
        <v>Age: Age 25 to 34; Method of travel to work (2001 specification): All other methods of travel to work; measures: Value</v>
      </c>
      <c r="BF380">
        <f t="shared" si="74"/>
        <v>0</v>
      </c>
    </row>
    <row r="381" spans="1:58" x14ac:dyDescent="0.25">
      <c r="A381">
        <v>2011</v>
      </c>
      <c r="B381" t="s">
        <v>9</v>
      </c>
      <c r="C381" t="s">
        <v>10</v>
      </c>
      <c r="D381">
        <v>49215</v>
      </c>
      <c r="E381">
        <v>4237</v>
      </c>
      <c r="F381">
        <v>4262</v>
      </c>
      <c r="G381">
        <v>29061</v>
      </c>
      <c r="H381">
        <v>11655</v>
      </c>
      <c r="I381">
        <v>10263</v>
      </c>
      <c r="J381">
        <v>560</v>
      </c>
      <c r="K381">
        <v>899</v>
      </c>
      <c r="L381">
        <v>6219</v>
      </c>
      <c r="M381">
        <v>2585</v>
      </c>
      <c r="AA381" s="1">
        <f>I381/$I381</f>
        <v>1</v>
      </c>
      <c r="AB381" s="1">
        <f t="shared" ref="AB381:AE381" si="75">J381/$I381</f>
        <v>5.4564942024749097E-2</v>
      </c>
      <c r="AC381" s="1">
        <f t="shared" si="75"/>
        <v>8.7596219429016853E-2</v>
      </c>
      <c r="AD381" s="1">
        <f t="shared" si="75"/>
        <v>0.60596316866413324</v>
      </c>
      <c r="AE381" s="1">
        <f t="shared" si="75"/>
        <v>0.25187566988210075</v>
      </c>
      <c r="AY381" s="2" t="s">
        <v>573</v>
      </c>
      <c r="AZ381" s="3" t="s">
        <v>869</v>
      </c>
      <c r="BA381" s="1">
        <f>IFERROR(VLOOKUP(AY381,B381:AF755,26,FALSE),"")</f>
        <v>1</v>
      </c>
      <c r="BB381" s="1">
        <f>IFERROR(VLOOKUP(AY381,B381:AF755,27,FALSE),"")</f>
        <v>7.0162343720843443E-2</v>
      </c>
      <c r="BC381" s="1">
        <f>IFERROR(VLOOKUP(AY381,B381:AF755,28,FALSE),"")</f>
        <v>0.15469303974622131</v>
      </c>
      <c r="BD381" s="1">
        <f>IFERROR(VLOOKUP(AY381,B381:AF755,29,FALSE),"")</f>
        <v>0.6016047770106363</v>
      </c>
      <c r="BE381" s="1">
        <f>IFERROR(VLOOKUP(AY381,B381:AF755,30,FALSE),"")</f>
        <v>0.17353983952229893</v>
      </c>
      <c r="BF381" s="1">
        <f>IFERROR(VLOOKUP(AY381,B381:AF755,31,FALSE),"")</f>
        <v>0</v>
      </c>
    </row>
    <row r="382" spans="1:58" x14ac:dyDescent="0.25">
      <c r="A382">
        <v>2011</v>
      </c>
      <c r="B382" t="s">
        <v>11</v>
      </c>
      <c r="C382" t="s">
        <v>12</v>
      </c>
      <c r="D382">
        <v>228857</v>
      </c>
      <c r="E382">
        <v>21017</v>
      </c>
      <c r="F382">
        <v>15985</v>
      </c>
      <c r="G382">
        <v>147003</v>
      </c>
      <c r="H382">
        <v>44852</v>
      </c>
      <c r="I382">
        <v>45671</v>
      </c>
      <c r="J382">
        <v>2635</v>
      </c>
      <c r="K382">
        <v>3392</v>
      </c>
      <c r="L382">
        <v>30637</v>
      </c>
      <c r="M382">
        <v>9007</v>
      </c>
      <c r="AA382" s="1">
        <f t="shared" ref="AA382:AA445" si="76">I382/$I382</f>
        <v>1</v>
      </c>
      <c r="AB382" s="1">
        <f t="shared" ref="AB382:AB445" si="77">J382/$I382</f>
        <v>5.769525519476254E-2</v>
      </c>
      <c r="AC382" s="1">
        <f t="shared" ref="AC382:AC445" si="78">K382/$I382</f>
        <v>7.4270324713713295E-2</v>
      </c>
      <c r="AD382" s="1">
        <f t="shared" ref="AD382:AD445" si="79">L382/$I382</f>
        <v>0.67081955726828846</v>
      </c>
      <c r="AE382" s="1">
        <f t="shared" ref="AE382:AE445" si="80">M382/$I382</f>
        <v>0.19721486282323575</v>
      </c>
      <c r="AY382" s="2" t="s">
        <v>45</v>
      </c>
      <c r="AZ382" s="3" t="s">
        <v>874</v>
      </c>
      <c r="BA382" s="1">
        <f>IFERROR(VLOOKUP(AY382,B381:AF755,26,FALSE),"")</f>
        <v>1</v>
      </c>
      <c r="BB382" s="1">
        <f>IFERROR(VLOOKUP(AY382,B381:AF755,27,FALSE),"")</f>
        <v>8.4604715672676842E-2</v>
      </c>
      <c r="BC382" s="1">
        <f>IFERROR(VLOOKUP(AY382,B381:AF755,28,FALSE),"")</f>
        <v>4.7156726768377254E-2</v>
      </c>
      <c r="BD382" s="1">
        <f>IFERROR(VLOOKUP(AY382,B381:AF755,29,FALSE),"")</f>
        <v>0.64090278653385446</v>
      </c>
      <c r="BE382" s="1">
        <f>IFERROR(VLOOKUP(AY382,B381:AF755,30,FALSE),"")</f>
        <v>0.22733577102509142</v>
      </c>
      <c r="BF382" s="1">
        <f>IFERROR(VLOOKUP(AY382,B381:AF755,31,FALSE),"")</f>
        <v>0</v>
      </c>
    </row>
    <row r="383" spans="1:58" x14ac:dyDescent="0.25">
      <c r="A383">
        <v>2011</v>
      </c>
      <c r="B383" t="s">
        <v>13</v>
      </c>
      <c r="C383" t="s">
        <v>14</v>
      </c>
      <c r="D383">
        <v>37894</v>
      </c>
      <c r="E383">
        <v>2506</v>
      </c>
      <c r="F383">
        <v>3070</v>
      </c>
      <c r="G383">
        <v>22916</v>
      </c>
      <c r="H383">
        <v>9402</v>
      </c>
      <c r="I383">
        <v>7488</v>
      </c>
      <c r="J383">
        <v>363</v>
      </c>
      <c r="K383">
        <v>537</v>
      </c>
      <c r="L383">
        <v>4746</v>
      </c>
      <c r="M383">
        <v>1842</v>
      </c>
      <c r="AA383" s="1">
        <f t="shared" si="76"/>
        <v>1</v>
      </c>
      <c r="AB383" s="1">
        <f t="shared" si="77"/>
        <v>4.8477564102564104E-2</v>
      </c>
      <c r="AC383" s="1">
        <f t="shared" si="78"/>
        <v>7.1714743589743585E-2</v>
      </c>
      <c r="AD383" s="1">
        <f t="shared" si="79"/>
        <v>0.63381410256410253</v>
      </c>
      <c r="AE383" s="1">
        <f t="shared" si="80"/>
        <v>0.24599358974358973</v>
      </c>
      <c r="AY383" s="2" t="s">
        <v>161</v>
      </c>
      <c r="AZ383" s="4" t="s">
        <v>872</v>
      </c>
      <c r="BA383" s="1">
        <f>IFERROR(VLOOKUP(AY383,B381:AF755,26,FALSE),"")</f>
        <v>1</v>
      </c>
      <c r="BB383" s="1">
        <f>IFERROR(VLOOKUP(AY383,B381:AF755,27,FALSE),"")</f>
        <v>6.2081328427210113E-2</v>
      </c>
      <c r="BC383" s="1">
        <f>IFERROR(VLOOKUP(AY383,B381:AF755,28,FALSE),"")</f>
        <v>5.5759977356354372E-2</v>
      </c>
      <c r="BD383" s="1">
        <f>IFERROR(VLOOKUP(AY383,B381:AF755,29,FALSE),"")</f>
        <v>0.71752052080384943</v>
      </c>
      <c r="BE383" s="1">
        <f>IFERROR(VLOOKUP(AY383,B381:AF755,30,FALSE),"")</f>
        <v>0.1646381734125861</v>
      </c>
      <c r="BF383" s="1">
        <f>IFERROR(VLOOKUP(AY383,B381:AF755,31,FALSE),"")</f>
        <v>0</v>
      </c>
    </row>
    <row r="384" spans="1:58" x14ac:dyDescent="0.25">
      <c r="A384">
        <v>2011</v>
      </c>
      <c r="B384" t="s">
        <v>15</v>
      </c>
      <c r="C384" t="s">
        <v>16</v>
      </c>
      <c r="D384">
        <v>54709</v>
      </c>
      <c r="E384">
        <v>3373</v>
      </c>
      <c r="F384">
        <v>5635</v>
      </c>
      <c r="G384">
        <v>31215</v>
      </c>
      <c r="H384">
        <v>14486</v>
      </c>
      <c r="I384">
        <v>11886</v>
      </c>
      <c r="J384">
        <v>573</v>
      </c>
      <c r="K384">
        <v>1192</v>
      </c>
      <c r="L384">
        <v>6911</v>
      </c>
      <c r="M384">
        <v>3210</v>
      </c>
      <c r="AA384" s="1">
        <f t="shared" si="76"/>
        <v>1</v>
      </c>
      <c r="AB384" s="1">
        <f t="shared" si="77"/>
        <v>4.8207975769813227E-2</v>
      </c>
      <c r="AC384" s="1">
        <f t="shared" si="78"/>
        <v>0.10028605081608616</v>
      </c>
      <c r="AD384" s="1">
        <f t="shared" si="79"/>
        <v>0.58144034999158678</v>
      </c>
      <c r="AE384" s="1">
        <f t="shared" si="80"/>
        <v>0.27006562342251389</v>
      </c>
      <c r="AY384" s="2" t="s">
        <v>575</v>
      </c>
      <c r="AZ384" s="3" t="s">
        <v>869</v>
      </c>
      <c r="BA384" s="1">
        <f>IFERROR(VLOOKUP(AY384,B381:AF755,26,FALSE),"")</f>
        <v>1</v>
      </c>
      <c r="BB384" s="1">
        <f>IFERROR(VLOOKUP(AY384,B381:AF755,27,FALSE),"")</f>
        <v>8.5594288114237721E-2</v>
      </c>
      <c r="BC384" s="1">
        <f>IFERROR(VLOOKUP(AY384,B381:AF755,28,FALSE),"")</f>
        <v>8.0386392272154564E-2</v>
      </c>
      <c r="BD384" s="1">
        <f>IFERROR(VLOOKUP(AY384,B381:AF755,29,FALSE),"")</f>
        <v>0.60965980680386389</v>
      </c>
      <c r="BE384" s="1">
        <f>IFERROR(VLOOKUP(AY384,B381:AF755,30,FALSE),"")</f>
        <v>0.22435951280974381</v>
      </c>
      <c r="BF384" s="1">
        <f>IFERROR(VLOOKUP(AY384,B381:AF755,31,FALSE),"")</f>
        <v>0</v>
      </c>
    </row>
    <row r="385" spans="1:58" x14ac:dyDescent="0.25">
      <c r="A385">
        <v>2011</v>
      </c>
      <c r="B385" t="s">
        <v>17</v>
      </c>
      <c r="C385" t="s">
        <v>18</v>
      </c>
      <c r="D385">
        <v>147827</v>
      </c>
      <c r="E385">
        <v>18334</v>
      </c>
      <c r="F385">
        <v>10164</v>
      </c>
      <c r="G385">
        <v>90857</v>
      </c>
      <c r="H385">
        <v>28472</v>
      </c>
      <c r="I385">
        <v>25474</v>
      </c>
      <c r="J385">
        <v>1891</v>
      </c>
      <c r="K385">
        <v>2161</v>
      </c>
      <c r="L385">
        <v>16386</v>
      </c>
      <c r="M385">
        <v>5036</v>
      </c>
      <c r="AA385" s="1">
        <f t="shared" si="76"/>
        <v>1</v>
      </c>
      <c r="AB385" s="1">
        <f t="shared" si="77"/>
        <v>7.423255083614666E-2</v>
      </c>
      <c r="AC385" s="1">
        <f t="shared" si="78"/>
        <v>8.483159299678103E-2</v>
      </c>
      <c r="AD385" s="1">
        <f t="shared" si="79"/>
        <v>0.64324409201538824</v>
      </c>
      <c r="AE385" s="1">
        <f t="shared" si="80"/>
        <v>0.19769176415168407</v>
      </c>
      <c r="AY385" s="2" t="s">
        <v>219</v>
      </c>
      <c r="AZ385" s="3" t="s">
        <v>871</v>
      </c>
      <c r="BA385" s="1">
        <f>IFERROR(VLOOKUP(AY385,B381:AF755,26,FALSE),"")</f>
        <v>1</v>
      </c>
      <c r="BB385" s="1">
        <f>IFERROR(VLOOKUP(AY385,B381:AF755,27,FALSE),"")</f>
        <v>6.2320143884892085E-2</v>
      </c>
      <c r="BC385" s="1">
        <f>IFERROR(VLOOKUP(AY385,B381:AF755,28,FALSE),"")</f>
        <v>9.5953237410071945E-2</v>
      </c>
      <c r="BD385" s="1">
        <f>IFERROR(VLOOKUP(AY385,B381:AF755,29,FALSE),"")</f>
        <v>0.66654676258992807</v>
      </c>
      <c r="BE385" s="1">
        <f>IFERROR(VLOOKUP(AY385,B381:AF755,30,FALSE),"")</f>
        <v>0.17517985611510792</v>
      </c>
      <c r="BF385" s="1">
        <f>IFERROR(VLOOKUP(AY385,B381:AF755,31,FALSE),"")</f>
        <v>0</v>
      </c>
    </row>
    <row r="386" spans="1:58" x14ac:dyDescent="0.25">
      <c r="A386">
        <v>2011</v>
      </c>
      <c r="B386" t="s">
        <v>19</v>
      </c>
      <c r="C386" t="s">
        <v>20</v>
      </c>
      <c r="D386">
        <v>56593</v>
      </c>
      <c r="E386">
        <v>4100</v>
      </c>
      <c r="F386">
        <v>4575</v>
      </c>
      <c r="G386">
        <v>36372</v>
      </c>
      <c r="H386">
        <v>11546</v>
      </c>
      <c r="I386">
        <v>10862</v>
      </c>
      <c r="J386">
        <v>530</v>
      </c>
      <c r="K386">
        <v>837</v>
      </c>
      <c r="L386">
        <v>7369</v>
      </c>
      <c r="M386">
        <v>2126</v>
      </c>
      <c r="AA386" s="1">
        <f t="shared" si="76"/>
        <v>1</v>
      </c>
      <c r="AB386" s="1">
        <f t="shared" si="77"/>
        <v>4.8793960596575217E-2</v>
      </c>
      <c r="AC386" s="1">
        <f t="shared" si="78"/>
        <v>7.7057632111949922E-2</v>
      </c>
      <c r="AD386" s="1">
        <f t="shared" si="79"/>
        <v>0.67842018044559016</v>
      </c>
      <c r="AE386" s="1">
        <f t="shared" si="80"/>
        <v>0.19572822684588473</v>
      </c>
      <c r="AY386" s="2" t="s">
        <v>517</v>
      </c>
      <c r="AZ386" s="4" t="s">
        <v>872</v>
      </c>
      <c r="BA386" s="1">
        <f>IFERROR(VLOOKUP(AY386,B381:AF755,26,FALSE),"")</f>
        <v>1</v>
      </c>
      <c r="BB386" s="1">
        <f>IFERROR(VLOOKUP(AY386,B381:AF755,27,FALSE),"")</f>
        <v>7.2273200264875603E-2</v>
      </c>
      <c r="BC386" s="1">
        <f>IFERROR(VLOOKUP(AY386,B381:AF755,28,FALSE),"")</f>
        <v>9.3747043799072935E-2</v>
      </c>
      <c r="BD386" s="1">
        <f>IFERROR(VLOOKUP(AY386,B381:AF755,29,FALSE),"")</f>
        <v>0.63503925834831143</v>
      </c>
      <c r="BE386" s="1">
        <f>IFERROR(VLOOKUP(AY386,B381:AF755,30,FALSE),"")</f>
        <v>0.19894049758774004</v>
      </c>
      <c r="BF386" s="1">
        <f>IFERROR(VLOOKUP(AY386,B381:AF755,31,FALSE),"")</f>
        <v>0</v>
      </c>
    </row>
    <row r="387" spans="1:58" x14ac:dyDescent="0.25">
      <c r="A387">
        <v>2011</v>
      </c>
      <c r="B387" t="s">
        <v>21</v>
      </c>
      <c r="C387" t="s">
        <v>22</v>
      </c>
      <c r="D387">
        <v>87397</v>
      </c>
      <c r="E387">
        <v>6438</v>
      </c>
      <c r="F387">
        <v>6274</v>
      </c>
      <c r="G387">
        <v>57928</v>
      </c>
      <c r="H387">
        <v>16757</v>
      </c>
      <c r="I387">
        <v>18357</v>
      </c>
      <c r="J387">
        <v>967</v>
      </c>
      <c r="K387">
        <v>1388</v>
      </c>
      <c r="L387">
        <v>12650</v>
      </c>
      <c r="M387">
        <v>3352</v>
      </c>
      <c r="AA387" s="1">
        <f t="shared" si="76"/>
        <v>1</v>
      </c>
      <c r="AB387" s="1">
        <f t="shared" si="77"/>
        <v>5.26774527428229E-2</v>
      </c>
      <c r="AC387" s="1">
        <f t="shared" si="78"/>
        <v>7.5611483357847148E-2</v>
      </c>
      <c r="AD387" s="1">
        <f t="shared" si="79"/>
        <v>0.6891104210927711</v>
      </c>
      <c r="AE387" s="1">
        <f t="shared" si="80"/>
        <v>0.1826006428065588</v>
      </c>
      <c r="AY387" s="2" t="s">
        <v>477</v>
      </c>
      <c r="AZ387" s="3" t="s">
        <v>873</v>
      </c>
      <c r="BA387" s="1">
        <f>IFERROR(VLOOKUP(AY387,B381:AF755,26,FALSE),"")</f>
        <v>1</v>
      </c>
      <c r="BB387" s="1">
        <f>IFERROR(VLOOKUP(AY387,B381:AF755,27,FALSE),"")</f>
        <v>8.3001672723077805E-2</v>
      </c>
      <c r="BC387" s="1">
        <f>IFERROR(VLOOKUP(AY387,B381:AF755,28,FALSE),"")</f>
        <v>8.6347118878698739E-2</v>
      </c>
      <c r="BD387" s="1">
        <f>IFERROR(VLOOKUP(AY387,B381:AF755,29,FALSE),"")</f>
        <v>0.64763223164330619</v>
      </c>
      <c r="BE387" s="1">
        <f>IFERROR(VLOOKUP(AY387,B381:AF755,30,FALSE),"")</f>
        <v>0.18301897675491724</v>
      </c>
      <c r="BF387" s="1">
        <f>IFERROR(VLOOKUP(AY387,B381:AF755,31,FALSE),"")</f>
        <v>0</v>
      </c>
    </row>
    <row r="388" spans="1:58" x14ac:dyDescent="0.25">
      <c r="A388">
        <v>2011</v>
      </c>
      <c r="B388" t="s">
        <v>23</v>
      </c>
      <c r="C388" t="s">
        <v>24</v>
      </c>
      <c r="D388">
        <v>92238</v>
      </c>
      <c r="E388">
        <v>6463</v>
      </c>
      <c r="F388">
        <v>18956</v>
      </c>
      <c r="G388">
        <v>50382</v>
      </c>
      <c r="H388">
        <v>16437</v>
      </c>
      <c r="I388">
        <v>21301</v>
      </c>
      <c r="J388">
        <v>1044</v>
      </c>
      <c r="K388">
        <v>4744</v>
      </c>
      <c r="L388">
        <v>11745</v>
      </c>
      <c r="M388">
        <v>3768</v>
      </c>
      <c r="AA388" s="1">
        <f t="shared" si="76"/>
        <v>1</v>
      </c>
      <c r="AB388" s="1">
        <f t="shared" si="77"/>
        <v>4.9011783484343457E-2</v>
      </c>
      <c r="AC388" s="1">
        <f t="shared" si="78"/>
        <v>0.22271254870663348</v>
      </c>
      <c r="AD388" s="1">
        <f t="shared" si="79"/>
        <v>0.55138256419886389</v>
      </c>
      <c r="AE388" s="1">
        <f t="shared" si="80"/>
        <v>0.17689310361015914</v>
      </c>
      <c r="AY388" s="2" t="s">
        <v>373</v>
      </c>
      <c r="AZ388" s="3" t="s">
        <v>874</v>
      </c>
      <c r="BA388" s="1">
        <f>IFERROR(VLOOKUP(AY388,B381:AF755,26,FALSE),"")</f>
        <v>1</v>
      </c>
      <c r="BB388" s="1">
        <f>IFERROR(VLOOKUP(AY388,B381:AF755,27,FALSE),"")</f>
        <v>7.2283679345355359E-2</v>
      </c>
      <c r="BC388" s="1">
        <f>IFERROR(VLOOKUP(AY388,B381:AF755,28,FALSE),"")</f>
        <v>5.4250644036975298E-2</v>
      </c>
      <c r="BD388" s="1">
        <f>IFERROR(VLOOKUP(AY388,B381:AF755,29,FALSE),"")</f>
        <v>0.69252917108652823</v>
      </c>
      <c r="BE388" s="1">
        <f>IFERROR(VLOOKUP(AY388,B381:AF755,30,FALSE),"")</f>
        <v>0.18093650553114107</v>
      </c>
      <c r="BF388" s="1">
        <f>IFERROR(VLOOKUP(AY388,B381:AF755,31,FALSE),"")</f>
        <v>0</v>
      </c>
    </row>
    <row r="389" spans="1:58" x14ac:dyDescent="0.25">
      <c r="A389">
        <v>2011</v>
      </c>
      <c r="B389" t="s">
        <v>25</v>
      </c>
      <c r="C389" t="s">
        <v>26</v>
      </c>
      <c r="D389">
        <v>119840</v>
      </c>
      <c r="E389">
        <v>8545</v>
      </c>
      <c r="F389">
        <v>29536</v>
      </c>
      <c r="G389">
        <v>54307</v>
      </c>
      <c r="H389">
        <v>27452</v>
      </c>
      <c r="I389">
        <v>29553</v>
      </c>
      <c r="J389">
        <v>1520</v>
      </c>
      <c r="K389">
        <v>7770</v>
      </c>
      <c r="L389">
        <v>13475</v>
      </c>
      <c r="M389">
        <v>6788</v>
      </c>
      <c r="AA389" s="1">
        <f t="shared" si="76"/>
        <v>1</v>
      </c>
      <c r="AB389" s="1">
        <f t="shared" si="77"/>
        <v>5.143301864446926E-2</v>
      </c>
      <c r="AC389" s="1">
        <f t="shared" si="78"/>
        <v>0.262917470307583</v>
      </c>
      <c r="AD389" s="1">
        <f t="shared" si="79"/>
        <v>0.45596047778567322</v>
      </c>
      <c r="AE389" s="1">
        <f t="shared" si="80"/>
        <v>0.22968903326227455</v>
      </c>
      <c r="AY389" s="2" t="s">
        <v>415</v>
      </c>
      <c r="AZ389" s="3" t="s">
        <v>870</v>
      </c>
      <c r="BA389" s="1">
        <f>IFERROR(VLOOKUP(AY389,B381:AF755,26,FALSE),"")</f>
        <v>1</v>
      </c>
      <c r="BB389" s="1">
        <f>IFERROR(VLOOKUP(AY389,B381:AF755,27,FALSE),"")</f>
        <v>5.7900432900432904E-2</v>
      </c>
      <c r="BC389" s="1">
        <f>IFERROR(VLOOKUP(AY389,B381:AF755,28,FALSE),"")</f>
        <v>0.53482880755608031</v>
      </c>
      <c r="BD389" s="1">
        <f>IFERROR(VLOOKUP(AY389,B381:AF755,29,FALSE),"")</f>
        <v>0.31286894923258557</v>
      </c>
      <c r="BE389" s="1">
        <f>IFERROR(VLOOKUP(AY389,B381:AF755,30,FALSE),"")</f>
        <v>9.4401810310901224E-2</v>
      </c>
      <c r="BF389" s="1">
        <f>IFERROR(VLOOKUP(AY389,B381:AF755,31,FALSE),"")</f>
        <v>0</v>
      </c>
    </row>
    <row r="390" spans="1:58" x14ac:dyDescent="0.25">
      <c r="A390">
        <v>2011</v>
      </c>
      <c r="B390" t="s">
        <v>27</v>
      </c>
      <c r="C390" t="s">
        <v>28</v>
      </c>
      <c r="D390">
        <v>96409</v>
      </c>
      <c r="E390">
        <v>7107</v>
      </c>
      <c r="F390">
        <v>18590</v>
      </c>
      <c r="G390">
        <v>52672</v>
      </c>
      <c r="H390">
        <v>18040</v>
      </c>
      <c r="I390">
        <v>20881</v>
      </c>
      <c r="J390">
        <v>1067</v>
      </c>
      <c r="K390">
        <v>4396</v>
      </c>
      <c r="L390">
        <v>11779</v>
      </c>
      <c r="M390">
        <v>3639</v>
      </c>
      <c r="AA390" s="1">
        <f t="shared" si="76"/>
        <v>1</v>
      </c>
      <c r="AB390" s="1">
        <f t="shared" si="77"/>
        <v>5.1099085292849962E-2</v>
      </c>
      <c r="AC390" s="1">
        <f t="shared" si="78"/>
        <v>0.21052631578947367</v>
      </c>
      <c r="AD390" s="1">
        <f t="shared" si="79"/>
        <v>0.56410133614290503</v>
      </c>
      <c r="AE390" s="1">
        <f t="shared" si="80"/>
        <v>0.17427326277477131</v>
      </c>
      <c r="AY390" s="2" t="s">
        <v>417</v>
      </c>
      <c r="AZ390" s="3" t="s">
        <v>870</v>
      </c>
      <c r="BA390" s="1">
        <f>IFERROR(VLOOKUP(AY390,B381:AF755,26,FALSE),"")</f>
        <v>1</v>
      </c>
      <c r="BB390" s="1">
        <f>IFERROR(VLOOKUP(AY390,B381:AF755,27,FALSE),"")</f>
        <v>7.9990027217385878E-2</v>
      </c>
      <c r="BC390" s="1">
        <f>IFERROR(VLOOKUP(AY390,B381:AF755,28,FALSE),"")</f>
        <v>0.54794207475431633</v>
      </c>
      <c r="BD390" s="1">
        <f>IFERROR(VLOOKUP(AY390,B381:AF755,29,FALSE),"")</f>
        <v>0.26932746047246059</v>
      </c>
      <c r="BE390" s="1">
        <f>IFERROR(VLOOKUP(AY390,B381:AF755,30,FALSE),"")</f>
        <v>0.1027404375558372</v>
      </c>
      <c r="BF390" s="1">
        <f>IFERROR(VLOOKUP(AY390,B381:AF755,31,FALSE),"")</f>
        <v>0</v>
      </c>
    </row>
    <row r="391" spans="1:58" x14ac:dyDescent="0.25">
      <c r="A391">
        <v>2011</v>
      </c>
      <c r="B391" t="s">
        <v>29</v>
      </c>
      <c r="C391" t="s">
        <v>30</v>
      </c>
      <c r="D391">
        <v>64867</v>
      </c>
      <c r="E391">
        <v>3927</v>
      </c>
      <c r="F391">
        <v>13004</v>
      </c>
      <c r="G391">
        <v>35104</v>
      </c>
      <c r="H391">
        <v>12832</v>
      </c>
      <c r="I391">
        <v>12932</v>
      </c>
      <c r="J391">
        <v>548</v>
      </c>
      <c r="K391">
        <v>2814</v>
      </c>
      <c r="L391">
        <v>7153</v>
      </c>
      <c r="M391">
        <v>2417</v>
      </c>
      <c r="AA391" s="1">
        <f t="shared" si="76"/>
        <v>1</v>
      </c>
      <c r="AB391" s="1">
        <f t="shared" si="77"/>
        <v>4.2375502629137023E-2</v>
      </c>
      <c r="AC391" s="1">
        <f t="shared" si="78"/>
        <v>0.21759975255180947</v>
      </c>
      <c r="AD391" s="1">
        <f t="shared" si="79"/>
        <v>0.55312403340550576</v>
      </c>
      <c r="AE391" s="1">
        <f t="shared" si="80"/>
        <v>0.18690071141354778</v>
      </c>
      <c r="AY391" s="2" t="s">
        <v>135</v>
      </c>
      <c r="AZ391" s="3" t="s">
        <v>871</v>
      </c>
      <c r="BA391" s="1">
        <f>IFERROR(VLOOKUP(AY391,B381:AF755,26,FALSE),"")</f>
        <v>1</v>
      </c>
      <c r="BB391" s="1">
        <f>IFERROR(VLOOKUP(AY391,B381:AF755,27,FALSE),"")</f>
        <v>5.1313903487816531E-2</v>
      </c>
      <c r="BC391" s="1">
        <f>IFERROR(VLOOKUP(AY391,B381:AF755,28,FALSE),"")</f>
        <v>8.6526516961299565E-2</v>
      </c>
      <c r="BD391" s="1">
        <f>IFERROR(VLOOKUP(AY391,B381:AF755,29,FALSE),"")</f>
        <v>0.6819875776397516</v>
      </c>
      <c r="BE391" s="1">
        <f>IFERROR(VLOOKUP(AY391,B381:AF755,30,FALSE),"")</f>
        <v>0.18017200191113233</v>
      </c>
      <c r="BF391" s="1">
        <f>IFERROR(VLOOKUP(AY391,B381:AF755,31,FALSE),"")</f>
        <v>0</v>
      </c>
    </row>
    <row r="392" spans="1:58" x14ac:dyDescent="0.25">
      <c r="A392">
        <v>2011</v>
      </c>
      <c r="B392" t="s">
        <v>31</v>
      </c>
      <c r="C392" t="s">
        <v>32</v>
      </c>
      <c r="D392">
        <v>121920</v>
      </c>
      <c r="E392">
        <v>7784</v>
      </c>
      <c r="F392">
        <v>18890</v>
      </c>
      <c r="G392">
        <v>70750</v>
      </c>
      <c r="H392">
        <v>24496</v>
      </c>
      <c r="I392">
        <v>24696</v>
      </c>
      <c r="J392">
        <v>1144</v>
      </c>
      <c r="K392">
        <v>4037</v>
      </c>
      <c r="L392">
        <v>14732</v>
      </c>
      <c r="M392">
        <v>4783</v>
      </c>
      <c r="AA392" s="1">
        <f t="shared" si="76"/>
        <v>1</v>
      </c>
      <c r="AB392" s="1">
        <f t="shared" si="77"/>
        <v>4.6323291221250402E-2</v>
      </c>
      <c r="AC392" s="1">
        <f t="shared" si="78"/>
        <v>0.16346776805960481</v>
      </c>
      <c r="AD392" s="1">
        <f t="shared" si="79"/>
        <v>0.59653385163589245</v>
      </c>
      <c r="AE392" s="1">
        <f t="shared" si="80"/>
        <v>0.19367508908325234</v>
      </c>
      <c r="AY392" s="2" t="s">
        <v>47</v>
      </c>
      <c r="AZ392" s="3" t="s">
        <v>871</v>
      </c>
      <c r="BA392" s="1">
        <f>IFERROR(VLOOKUP(AY392,B381:AF755,26,FALSE),"")</f>
        <v>1</v>
      </c>
      <c r="BB392" s="1">
        <f>IFERROR(VLOOKUP(AY392,B381:AF755,27,FALSE),"")</f>
        <v>4.3492976815027923E-2</v>
      </c>
      <c r="BC392" s="1">
        <f>IFERROR(VLOOKUP(AY392,B381:AF755,28,FALSE),"")</f>
        <v>6.4985615163310209E-2</v>
      </c>
      <c r="BD392" s="1">
        <f>IFERROR(VLOOKUP(AY392,B381:AF755,29,FALSE),"")</f>
        <v>0.54408529361990188</v>
      </c>
      <c r="BE392" s="1">
        <f>IFERROR(VLOOKUP(AY392,B381:AF755,30,FALSE),"")</f>
        <v>0.34743611440176003</v>
      </c>
      <c r="BF392" s="1">
        <f>IFERROR(VLOOKUP(AY392,B381:AF755,31,FALSE),"")</f>
        <v>0</v>
      </c>
    </row>
    <row r="393" spans="1:58" x14ac:dyDescent="0.25">
      <c r="A393">
        <v>2011</v>
      </c>
      <c r="B393" t="s">
        <v>33</v>
      </c>
      <c r="C393" t="s">
        <v>34</v>
      </c>
      <c r="D393">
        <v>60726</v>
      </c>
      <c r="E393">
        <v>4986</v>
      </c>
      <c r="F393">
        <v>4254</v>
      </c>
      <c r="G393">
        <v>36773</v>
      </c>
      <c r="H393">
        <v>14713</v>
      </c>
      <c r="I393">
        <v>14543</v>
      </c>
      <c r="J393">
        <v>830</v>
      </c>
      <c r="K393">
        <v>1048</v>
      </c>
      <c r="L393">
        <v>8974</v>
      </c>
      <c r="M393">
        <v>3691</v>
      </c>
      <c r="AA393" s="1">
        <f t="shared" si="76"/>
        <v>1</v>
      </c>
      <c r="AB393" s="1">
        <f t="shared" si="77"/>
        <v>5.7072130922093102E-2</v>
      </c>
      <c r="AC393" s="1">
        <f t="shared" si="78"/>
        <v>7.2062160489582611E-2</v>
      </c>
      <c r="AD393" s="1">
        <f t="shared" si="79"/>
        <v>0.61706662999381146</v>
      </c>
      <c r="AE393" s="1">
        <f t="shared" si="80"/>
        <v>0.25379907859451284</v>
      </c>
      <c r="AY393" s="2" t="s">
        <v>315</v>
      </c>
      <c r="AZ393" s="3" t="s">
        <v>871</v>
      </c>
      <c r="BA393" s="1">
        <f>IFERROR(VLOOKUP(AY393,B381:AF755,26,FALSE),"")</f>
        <v>1</v>
      </c>
      <c r="BB393" s="1">
        <f>IFERROR(VLOOKUP(AY393,B381:AF755,27,FALSE),"")</f>
        <v>5.4583427410250622E-2</v>
      </c>
      <c r="BC393" s="1">
        <f>IFERROR(VLOOKUP(AY393,B381:AF755,28,FALSE),"")</f>
        <v>0.25445924587943103</v>
      </c>
      <c r="BD393" s="1">
        <f>IFERROR(VLOOKUP(AY393,B381:AF755,29,FALSE),"")</f>
        <v>0.53104538270489954</v>
      </c>
      <c r="BE393" s="1">
        <f>IFERROR(VLOOKUP(AY393,B381:AF755,30,FALSE),"")</f>
        <v>0.15991194400541883</v>
      </c>
      <c r="BF393" s="1">
        <f>IFERROR(VLOOKUP(AY393,B381:AF755,31,FALSE),"")</f>
        <v>0</v>
      </c>
    </row>
    <row r="394" spans="1:58" x14ac:dyDescent="0.25">
      <c r="A394">
        <v>2011</v>
      </c>
      <c r="B394" t="s">
        <v>35</v>
      </c>
      <c r="C394" t="s">
        <v>36</v>
      </c>
      <c r="D394">
        <v>61782</v>
      </c>
      <c r="E394">
        <v>6270</v>
      </c>
      <c r="F394">
        <v>5756</v>
      </c>
      <c r="G394">
        <v>32963</v>
      </c>
      <c r="H394">
        <v>16793</v>
      </c>
      <c r="I394">
        <v>12019</v>
      </c>
      <c r="J394">
        <v>695</v>
      </c>
      <c r="K394">
        <v>1200</v>
      </c>
      <c r="L394">
        <v>6634</v>
      </c>
      <c r="M394">
        <v>3490</v>
      </c>
      <c r="AA394" s="1">
        <f t="shared" si="76"/>
        <v>1</v>
      </c>
      <c r="AB394" s="1">
        <f t="shared" si="77"/>
        <v>5.7825110242116645E-2</v>
      </c>
      <c r="AC394" s="1">
        <f t="shared" si="78"/>
        <v>9.9841916964805724E-2</v>
      </c>
      <c r="AD394" s="1">
        <f t="shared" si="79"/>
        <v>0.55195939762043433</v>
      </c>
      <c r="AE394" s="1">
        <f t="shared" si="80"/>
        <v>0.29037357517264334</v>
      </c>
      <c r="AY394" s="2" t="s">
        <v>495</v>
      </c>
      <c r="AZ394" s="4" t="s">
        <v>872</v>
      </c>
      <c r="BA394" s="1">
        <f>IFERROR(VLOOKUP(AY394,B381:AF755,26,FALSE),"")</f>
        <v>1</v>
      </c>
      <c r="BB394" s="1">
        <f>IFERROR(VLOOKUP(AY394,B381:AF755,27,FALSE),"")</f>
        <v>7.1458032584037948E-2</v>
      </c>
      <c r="BC394" s="1">
        <f>IFERROR(VLOOKUP(AY394,B381:AF755,28,FALSE),"")</f>
        <v>0.11626108475974428</v>
      </c>
      <c r="BD394" s="1">
        <f>IFERROR(VLOOKUP(AY394,B381:AF755,29,FALSE),"")</f>
        <v>0.62306661167250976</v>
      </c>
      <c r="BE394" s="1">
        <f>IFERROR(VLOOKUP(AY394,B381:AF755,30,FALSE),"")</f>
        <v>0.18921427098370799</v>
      </c>
      <c r="BF394" s="1">
        <f>IFERROR(VLOOKUP(AY394,B381:AF755,31,FALSE),"")</f>
        <v>0</v>
      </c>
    </row>
    <row r="395" spans="1:58" x14ac:dyDescent="0.25">
      <c r="A395">
        <v>2011</v>
      </c>
      <c r="B395" t="s">
        <v>37</v>
      </c>
      <c r="C395" t="s">
        <v>38</v>
      </c>
      <c r="D395">
        <v>182448</v>
      </c>
      <c r="E395">
        <v>23884</v>
      </c>
      <c r="F395">
        <v>8565</v>
      </c>
      <c r="G395">
        <v>117462</v>
      </c>
      <c r="H395">
        <v>32537</v>
      </c>
      <c r="I395">
        <v>32394</v>
      </c>
      <c r="J395">
        <v>2390</v>
      </c>
      <c r="K395">
        <v>2016</v>
      </c>
      <c r="L395">
        <v>21665</v>
      </c>
      <c r="M395">
        <v>6323</v>
      </c>
      <c r="AA395" s="1">
        <f t="shared" si="76"/>
        <v>1</v>
      </c>
      <c r="AB395" s="1">
        <f t="shared" si="77"/>
        <v>7.3779094894116201E-2</v>
      </c>
      <c r="AC395" s="1">
        <f t="shared" si="78"/>
        <v>6.2233746990183365E-2</v>
      </c>
      <c r="AD395" s="1">
        <f t="shared" si="79"/>
        <v>0.66879669074519976</v>
      </c>
      <c r="AE395" s="1">
        <f t="shared" si="80"/>
        <v>0.19519046737050072</v>
      </c>
      <c r="AY395" s="2" t="s">
        <v>221</v>
      </c>
      <c r="AZ395" s="3" t="s">
        <v>873</v>
      </c>
      <c r="BA395" s="1">
        <f>IFERROR(VLOOKUP(AY395,B381:AF755,26,FALSE),"")</f>
        <v>1</v>
      </c>
      <c r="BB395" s="1">
        <f>IFERROR(VLOOKUP(AY395,B381:AF755,27,FALSE),"")</f>
        <v>7.0674423615600085E-2</v>
      </c>
      <c r="BC395" s="1">
        <f>IFERROR(VLOOKUP(AY395,B381:AF755,28,FALSE),"")</f>
        <v>3.8677009265244561E-2</v>
      </c>
      <c r="BD395" s="1">
        <f>IFERROR(VLOOKUP(AY395,B381:AF755,29,FALSE),"")</f>
        <v>0.67981038569273866</v>
      </c>
      <c r="BE395" s="1">
        <f>IFERROR(VLOOKUP(AY395,B381:AF755,30,FALSE),"")</f>
        <v>0.21083818142641672</v>
      </c>
      <c r="BF395" s="1">
        <f>IFERROR(VLOOKUP(AY395,B381:AF755,31,FALSE),"")</f>
        <v>0</v>
      </c>
    </row>
    <row r="396" spans="1:58" x14ac:dyDescent="0.25">
      <c r="A396">
        <v>2011</v>
      </c>
      <c r="B396" t="s">
        <v>39</v>
      </c>
      <c r="C396" t="s">
        <v>40</v>
      </c>
      <c r="D396">
        <v>161037</v>
      </c>
      <c r="E396">
        <v>17470</v>
      </c>
      <c r="F396">
        <v>8910</v>
      </c>
      <c r="G396">
        <v>104294</v>
      </c>
      <c r="H396">
        <v>30363</v>
      </c>
      <c r="I396">
        <v>30628</v>
      </c>
      <c r="J396">
        <v>1979</v>
      </c>
      <c r="K396">
        <v>1996</v>
      </c>
      <c r="L396">
        <v>20417</v>
      </c>
      <c r="M396">
        <v>6236</v>
      </c>
      <c r="AA396" s="1">
        <f t="shared" si="76"/>
        <v>1</v>
      </c>
      <c r="AB396" s="1">
        <f t="shared" si="77"/>
        <v>6.4614078620869791E-2</v>
      </c>
      <c r="AC396" s="1">
        <f t="shared" si="78"/>
        <v>6.5169126289669588E-2</v>
      </c>
      <c r="AD396" s="1">
        <f t="shared" si="79"/>
        <v>0.66661225022854909</v>
      </c>
      <c r="AE396" s="1">
        <f t="shared" si="80"/>
        <v>0.20360454486091159</v>
      </c>
      <c r="AY396" s="2" t="s">
        <v>587</v>
      </c>
      <c r="AZ396" s="4" t="s">
        <v>872</v>
      </c>
      <c r="BA396" s="1">
        <f>IFERROR(VLOOKUP(AY396,B381:AF755,26,FALSE),"")</f>
        <v>1</v>
      </c>
      <c r="BB396" s="1">
        <f>IFERROR(VLOOKUP(AY396,B381:AF755,27,FALSE),"")</f>
        <v>7.6710137795275593E-2</v>
      </c>
      <c r="BC396" s="1">
        <f>IFERROR(VLOOKUP(AY396,B381:AF755,28,FALSE),"")</f>
        <v>0.11761811023622047</v>
      </c>
      <c r="BD396" s="1">
        <f>IFERROR(VLOOKUP(AY396,B381:AF755,29,FALSE),"")</f>
        <v>0.50479822834645671</v>
      </c>
      <c r="BE396" s="1">
        <f>IFERROR(VLOOKUP(AY396,B381:AF755,30,FALSE),"")</f>
        <v>0.30087352362204722</v>
      </c>
      <c r="BF396" s="1">
        <f>IFERROR(VLOOKUP(AY396,B381:AF755,31,FALSE),"")</f>
        <v>0</v>
      </c>
    </row>
    <row r="397" spans="1:58" x14ac:dyDescent="0.25">
      <c r="A397">
        <v>2011</v>
      </c>
      <c r="B397" t="s">
        <v>41</v>
      </c>
      <c r="C397" t="s">
        <v>42</v>
      </c>
      <c r="D397">
        <v>57771</v>
      </c>
      <c r="E397">
        <v>3741</v>
      </c>
      <c r="F397">
        <v>4924</v>
      </c>
      <c r="G397">
        <v>37735</v>
      </c>
      <c r="H397">
        <v>11371</v>
      </c>
      <c r="I397">
        <v>12258</v>
      </c>
      <c r="J397">
        <v>572</v>
      </c>
      <c r="K397">
        <v>1145</v>
      </c>
      <c r="L397">
        <v>8178</v>
      </c>
      <c r="M397">
        <v>2363</v>
      </c>
      <c r="AA397" s="1">
        <f t="shared" si="76"/>
        <v>1</v>
      </c>
      <c r="AB397" s="1">
        <f t="shared" si="77"/>
        <v>4.6663403491597324E-2</v>
      </c>
      <c r="AC397" s="1">
        <f t="shared" si="78"/>
        <v>9.3408386359928208E-2</v>
      </c>
      <c r="AD397" s="1">
        <f t="shared" si="79"/>
        <v>0.66715614292706804</v>
      </c>
      <c r="AE397" s="1">
        <f t="shared" si="80"/>
        <v>0.19277206722140644</v>
      </c>
      <c r="AY397" s="2" t="s">
        <v>293</v>
      </c>
      <c r="AZ397" s="4" t="s">
        <v>872</v>
      </c>
      <c r="BA397" s="1">
        <f>IFERROR(VLOOKUP(AY397,B381:AF755,26,FALSE),"")</f>
        <v>1</v>
      </c>
      <c r="BB397" s="1">
        <f>IFERROR(VLOOKUP(AY397,B381:AF755,27,FALSE),"")</f>
        <v>6.3991591443056758E-2</v>
      </c>
      <c r="BC397" s="1">
        <f>IFERROR(VLOOKUP(AY397,B381:AF755,28,FALSE),"")</f>
        <v>0.10220106343514282</v>
      </c>
      <c r="BD397" s="1">
        <f>IFERROR(VLOOKUP(AY397,B381:AF755,29,FALSE),"")</f>
        <v>0.60121182144182017</v>
      </c>
      <c r="BE397" s="1">
        <f>IFERROR(VLOOKUP(AY397,B381:AF755,30,FALSE),"")</f>
        <v>0.23259552367998021</v>
      </c>
      <c r="BF397" s="1">
        <f>IFERROR(VLOOKUP(AY397,B381:AF755,31,FALSE),"")</f>
        <v>0</v>
      </c>
    </row>
    <row r="398" spans="1:58" x14ac:dyDescent="0.25">
      <c r="A398">
        <v>2011</v>
      </c>
      <c r="B398" t="s">
        <v>43</v>
      </c>
      <c r="C398" t="s">
        <v>44</v>
      </c>
      <c r="D398">
        <v>101235</v>
      </c>
      <c r="E398">
        <v>9452</v>
      </c>
      <c r="F398">
        <v>7185</v>
      </c>
      <c r="G398">
        <v>67832</v>
      </c>
      <c r="H398">
        <v>16766</v>
      </c>
      <c r="I398">
        <v>20312</v>
      </c>
      <c r="J398">
        <v>1253</v>
      </c>
      <c r="K398">
        <v>1746</v>
      </c>
      <c r="L398">
        <v>13843</v>
      </c>
      <c r="M398">
        <v>3470</v>
      </c>
      <c r="AA398" s="1">
        <f t="shared" si="76"/>
        <v>1</v>
      </c>
      <c r="AB398" s="1">
        <f t="shared" si="77"/>
        <v>6.1687672311933832E-2</v>
      </c>
      <c r="AC398" s="1">
        <f t="shared" si="78"/>
        <v>8.5959038991729034E-2</v>
      </c>
      <c r="AD398" s="1">
        <f t="shared" si="79"/>
        <v>0.6815183142969673</v>
      </c>
      <c r="AE398" s="1">
        <f t="shared" si="80"/>
        <v>0.17083497439936984</v>
      </c>
      <c r="AY398" s="2" t="s">
        <v>419</v>
      </c>
      <c r="AZ398" s="3" t="s">
        <v>870</v>
      </c>
      <c r="BA398" s="1">
        <f>IFERROR(VLOOKUP(AY398,B381:AF755,26,FALSE),"")</f>
        <v>1</v>
      </c>
      <c r="BB398" s="1">
        <f>IFERROR(VLOOKUP(AY398,B381:AF755,27,FALSE),"")</f>
        <v>6.0420819490586933E-2</v>
      </c>
      <c r="BC398" s="1">
        <f>IFERROR(VLOOKUP(AY398,B381:AF755,28,FALSE),"")</f>
        <v>0.45864894795127353</v>
      </c>
      <c r="BD398" s="1">
        <f>IFERROR(VLOOKUP(AY398,B381:AF755,29,FALSE),"")</f>
        <v>0.38666666666666666</v>
      </c>
      <c r="BE398" s="1">
        <f>IFERROR(VLOOKUP(AY398,B381:AF755,30,FALSE),"")</f>
        <v>9.4263565891472861E-2</v>
      </c>
      <c r="BF398" s="1">
        <f>IFERROR(VLOOKUP(AY398,B381:AF755,31,FALSE),"")</f>
        <v>0</v>
      </c>
    </row>
    <row r="399" spans="1:58" x14ac:dyDescent="0.25">
      <c r="A399">
        <v>2011</v>
      </c>
      <c r="B399" t="s">
        <v>45</v>
      </c>
      <c r="C399" t="s">
        <v>46</v>
      </c>
      <c r="D399">
        <v>46455</v>
      </c>
      <c r="E399">
        <v>6229</v>
      </c>
      <c r="F399">
        <v>2139</v>
      </c>
      <c r="G399">
        <v>27893</v>
      </c>
      <c r="H399">
        <v>10194</v>
      </c>
      <c r="I399">
        <v>7931</v>
      </c>
      <c r="J399">
        <v>671</v>
      </c>
      <c r="K399">
        <v>374</v>
      </c>
      <c r="L399">
        <v>5083</v>
      </c>
      <c r="M399">
        <v>1803</v>
      </c>
      <c r="AA399" s="1">
        <f t="shared" si="76"/>
        <v>1</v>
      </c>
      <c r="AB399" s="1">
        <f t="shared" si="77"/>
        <v>8.4604715672676842E-2</v>
      </c>
      <c r="AC399" s="1">
        <f t="shared" si="78"/>
        <v>4.7156726768377254E-2</v>
      </c>
      <c r="AD399" s="1">
        <f t="shared" si="79"/>
        <v>0.64090278653385446</v>
      </c>
      <c r="AE399" s="1">
        <f t="shared" si="80"/>
        <v>0.22733577102509142</v>
      </c>
      <c r="AY399" s="2" t="s">
        <v>267</v>
      </c>
      <c r="AZ399" s="3" t="s">
        <v>870</v>
      </c>
      <c r="BA399" s="1">
        <f>IFERROR(VLOOKUP(AY399,B381:AF755,26,FALSE),"")</f>
        <v>1</v>
      </c>
      <c r="BB399" s="1">
        <f>IFERROR(VLOOKUP(AY399,B381:AF755,27,FALSE),"")</f>
        <v>5.950402887209448E-2</v>
      </c>
      <c r="BC399" s="1">
        <f>IFERROR(VLOOKUP(AY399,B381:AF755,28,FALSE),"")</f>
        <v>0.23598827964481606</v>
      </c>
      <c r="BD399" s="1">
        <f>IFERROR(VLOOKUP(AY399,B381:AF755,29,FALSE),"")</f>
        <v>0.52220792910614422</v>
      </c>
      <c r="BE399" s="1">
        <f>IFERROR(VLOOKUP(AY399,B381:AF755,30,FALSE),"")</f>
        <v>0.1822997623769452</v>
      </c>
      <c r="BF399" s="1">
        <f>IFERROR(VLOOKUP(AY399,B381:AF755,31,FALSE),"")</f>
        <v>0</v>
      </c>
    </row>
    <row r="400" spans="1:58" x14ac:dyDescent="0.25">
      <c r="A400">
        <v>2011</v>
      </c>
      <c r="B400" t="s">
        <v>47</v>
      </c>
      <c r="C400" t="s">
        <v>48</v>
      </c>
      <c r="D400">
        <v>31344</v>
      </c>
      <c r="E400">
        <v>2029</v>
      </c>
      <c r="F400">
        <v>2148</v>
      </c>
      <c r="G400">
        <v>16760</v>
      </c>
      <c r="H400">
        <v>10407</v>
      </c>
      <c r="I400">
        <v>5909</v>
      </c>
      <c r="J400">
        <v>257</v>
      </c>
      <c r="K400">
        <v>384</v>
      </c>
      <c r="L400">
        <v>3215</v>
      </c>
      <c r="M400">
        <v>2053</v>
      </c>
      <c r="AA400" s="1">
        <f t="shared" si="76"/>
        <v>1</v>
      </c>
      <c r="AB400" s="1">
        <f t="shared" si="77"/>
        <v>4.3492976815027923E-2</v>
      </c>
      <c r="AC400" s="1">
        <f t="shared" si="78"/>
        <v>6.4985615163310209E-2</v>
      </c>
      <c r="AD400" s="1">
        <f t="shared" si="79"/>
        <v>0.54408529361990188</v>
      </c>
      <c r="AE400" s="1">
        <f t="shared" si="80"/>
        <v>0.34743611440176003</v>
      </c>
      <c r="AY400" s="2" t="s">
        <v>177</v>
      </c>
      <c r="AZ400" s="3" t="s">
        <v>869</v>
      </c>
      <c r="BA400" s="1">
        <f>IFERROR(VLOOKUP(AY400,B381:AF755,26,FALSE),"")</f>
        <v>1</v>
      </c>
      <c r="BB400" s="1">
        <f>IFERROR(VLOOKUP(AY400,B381:AF755,27,FALSE),"")</f>
        <v>6.4662507090187185E-2</v>
      </c>
      <c r="BC400" s="1">
        <f>IFERROR(VLOOKUP(AY400,B381:AF755,28,FALSE),"")</f>
        <v>6.0805445263754962E-2</v>
      </c>
      <c r="BD400" s="1">
        <f>IFERROR(VLOOKUP(AY400,B381:AF755,29,FALSE),"")</f>
        <v>0.7306863301191151</v>
      </c>
      <c r="BE400" s="1">
        <f>IFERROR(VLOOKUP(AY400,B381:AF755,30,FALSE),"")</f>
        <v>0.14384571752694272</v>
      </c>
      <c r="BF400" s="1">
        <f>IFERROR(VLOOKUP(AY400,B381:AF755,31,FALSE),"")</f>
        <v>0</v>
      </c>
    </row>
    <row r="401" spans="1:58" x14ac:dyDescent="0.25">
      <c r="A401">
        <v>2011</v>
      </c>
      <c r="B401" t="s">
        <v>49</v>
      </c>
      <c r="C401" t="s">
        <v>50</v>
      </c>
      <c r="D401">
        <v>54198</v>
      </c>
      <c r="E401">
        <v>5605</v>
      </c>
      <c r="F401">
        <v>4058</v>
      </c>
      <c r="G401">
        <v>30766</v>
      </c>
      <c r="H401">
        <v>13769</v>
      </c>
      <c r="I401">
        <v>10590</v>
      </c>
      <c r="J401">
        <v>668</v>
      </c>
      <c r="K401">
        <v>784</v>
      </c>
      <c r="L401">
        <v>6144</v>
      </c>
      <c r="M401">
        <v>2994</v>
      </c>
      <c r="AA401" s="1">
        <f t="shared" si="76"/>
        <v>1</v>
      </c>
      <c r="AB401" s="1">
        <f t="shared" si="77"/>
        <v>6.3078375826251185E-2</v>
      </c>
      <c r="AC401" s="1">
        <f t="shared" si="78"/>
        <v>7.4032105760151082E-2</v>
      </c>
      <c r="AD401" s="1">
        <f t="shared" si="79"/>
        <v>0.58016997167138806</v>
      </c>
      <c r="AE401" s="1">
        <f t="shared" si="80"/>
        <v>0.28271954674220962</v>
      </c>
      <c r="AY401" s="2" t="s">
        <v>33</v>
      </c>
      <c r="AZ401" s="3" t="s">
        <v>871</v>
      </c>
      <c r="BA401" s="1">
        <f>IFERROR(VLOOKUP(AY401,B381:AF755,26,FALSE),"")</f>
        <v>1</v>
      </c>
      <c r="BB401" s="1">
        <f>IFERROR(VLOOKUP(AY401,B381:AF755,27,FALSE),"")</f>
        <v>5.7072130922093102E-2</v>
      </c>
      <c r="BC401" s="1">
        <f>IFERROR(VLOOKUP(AY401,B381:AF755,28,FALSE),"")</f>
        <v>7.2062160489582611E-2</v>
      </c>
      <c r="BD401" s="1">
        <f>IFERROR(VLOOKUP(AY401,B381:AF755,29,FALSE),"")</f>
        <v>0.61706662999381146</v>
      </c>
      <c r="BE401" s="1">
        <f>IFERROR(VLOOKUP(AY401,B381:AF755,30,FALSE),"")</f>
        <v>0.25379907859451284</v>
      </c>
      <c r="BF401" s="1">
        <f>IFERROR(VLOOKUP(AY401,B381:AF755,31,FALSE),"")</f>
        <v>0</v>
      </c>
    </row>
    <row r="402" spans="1:58" x14ac:dyDescent="0.25">
      <c r="A402">
        <v>2011</v>
      </c>
      <c r="B402" t="s">
        <v>51</v>
      </c>
      <c r="C402" t="s">
        <v>52</v>
      </c>
      <c r="D402">
        <v>33073</v>
      </c>
      <c r="E402">
        <v>2850</v>
      </c>
      <c r="F402">
        <v>2082</v>
      </c>
      <c r="G402">
        <v>20949</v>
      </c>
      <c r="H402">
        <v>7192</v>
      </c>
      <c r="I402">
        <v>6004</v>
      </c>
      <c r="J402">
        <v>344</v>
      </c>
      <c r="K402">
        <v>406</v>
      </c>
      <c r="L402">
        <v>3982</v>
      </c>
      <c r="M402">
        <v>1272</v>
      </c>
      <c r="AA402" s="1">
        <f t="shared" si="76"/>
        <v>1</v>
      </c>
      <c r="AB402" s="1">
        <f t="shared" si="77"/>
        <v>5.7295136575616253E-2</v>
      </c>
      <c r="AC402" s="1">
        <f t="shared" si="78"/>
        <v>6.762158560959361E-2</v>
      </c>
      <c r="AD402" s="1">
        <f t="shared" si="79"/>
        <v>0.66322451698867424</v>
      </c>
      <c r="AE402" s="1">
        <f t="shared" si="80"/>
        <v>0.21185876082611593</v>
      </c>
      <c r="AY402" s="2" t="s">
        <v>35</v>
      </c>
      <c r="AZ402" s="3" t="s">
        <v>869</v>
      </c>
      <c r="BA402" s="1">
        <f>IFERROR(VLOOKUP(AY402,B381:AF755,26,FALSE),"")</f>
        <v>1</v>
      </c>
      <c r="BB402" s="1">
        <f>IFERROR(VLOOKUP(AY402,B381:AF755,27,FALSE),"")</f>
        <v>5.7825110242116645E-2</v>
      </c>
      <c r="BC402" s="1">
        <f>IFERROR(VLOOKUP(AY402,B381:AF755,28,FALSE),"")</f>
        <v>9.9841916964805724E-2</v>
      </c>
      <c r="BD402" s="1">
        <f>IFERROR(VLOOKUP(AY402,B381:AF755,29,FALSE),"")</f>
        <v>0.55195939762043433</v>
      </c>
      <c r="BE402" s="1">
        <f>IFERROR(VLOOKUP(AY402,B381:AF755,30,FALSE),"")</f>
        <v>0.29037357517264334</v>
      </c>
      <c r="BF402" s="1">
        <f>IFERROR(VLOOKUP(AY402,B381:AF755,31,FALSE),"")</f>
        <v>0</v>
      </c>
    </row>
    <row r="403" spans="1:58" x14ac:dyDescent="0.25">
      <c r="A403">
        <v>2011</v>
      </c>
      <c r="B403" t="s">
        <v>53</v>
      </c>
      <c r="C403" t="s">
        <v>54</v>
      </c>
      <c r="D403">
        <v>27785</v>
      </c>
      <c r="E403">
        <v>5983</v>
      </c>
      <c r="F403">
        <v>808</v>
      </c>
      <c r="G403">
        <v>15432</v>
      </c>
      <c r="H403">
        <v>5562</v>
      </c>
      <c r="I403">
        <v>4151</v>
      </c>
      <c r="J403">
        <v>513</v>
      </c>
      <c r="K403">
        <v>169</v>
      </c>
      <c r="L403">
        <v>2541</v>
      </c>
      <c r="M403">
        <v>928</v>
      </c>
      <c r="AA403" s="1">
        <f t="shared" si="76"/>
        <v>1</v>
      </c>
      <c r="AB403" s="1">
        <f t="shared" si="77"/>
        <v>0.12358467839074921</v>
      </c>
      <c r="AC403" s="1">
        <f t="shared" si="78"/>
        <v>4.0713081185256565E-2</v>
      </c>
      <c r="AD403" s="1">
        <f t="shared" si="79"/>
        <v>0.61214165261382802</v>
      </c>
      <c r="AE403" s="1">
        <f t="shared" si="80"/>
        <v>0.22356058781016622</v>
      </c>
      <c r="AY403" s="2" t="s">
        <v>163</v>
      </c>
      <c r="AZ403" s="4" t="s">
        <v>872</v>
      </c>
      <c r="BA403" s="1">
        <f>IFERROR(VLOOKUP(AY403,B381:AF755,26,FALSE),"")</f>
        <v>1</v>
      </c>
      <c r="BB403" s="1">
        <f>IFERROR(VLOOKUP(AY403,B381:AF755,27,FALSE),"")</f>
        <v>5.690703735881842E-2</v>
      </c>
      <c r="BC403" s="1">
        <f>IFERROR(VLOOKUP(AY403,B381:AF755,28,FALSE),"")</f>
        <v>5.6472632493483929E-2</v>
      </c>
      <c r="BD403" s="1">
        <f>IFERROR(VLOOKUP(AY403,B381:AF755,29,FALSE),"")</f>
        <v>0.72038806834636548</v>
      </c>
      <c r="BE403" s="1">
        <f>IFERROR(VLOOKUP(AY403,B381:AF755,30,FALSE),"")</f>
        <v>0.16623226180133219</v>
      </c>
      <c r="BF403" s="1">
        <f>IFERROR(VLOOKUP(AY403,B381:AF755,31,FALSE),"")</f>
        <v>0</v>
      </c>
    </row>
    <row r="404" spans="1:58" x14ac:dyDescent="0.25">
      <c r="A404">
        <v>2011</v>
      </c>
      <c r="B404" t="s">
        <v>55</v>
      </c>
      <c r="C404" t="s">
        <v>56</v>
      </c>
      <c r="D404">
        <v>52190</v>
      </c>
      <c r="E404">
        <v>9356</v>
      </c>
      <c r="F404">
        <v>1670</v>
      </c>
      <c r="G404">
        <v>28620</v>
      </c>
      <c r="H404">
        <v>12544</v>
      </c>
      <c r="I404">
        <v>8266</v>
      </c>
      <c r="J404">
        <v>968</v>
      </c>
      <c r="K404">
        <v>247</v>
      </c>
      <c r="L404">
        <v>4663</v>
      </c>
      <c r="M404">
        <v>2388</v>
      </c>
      <c r="AA404" s="1">
        <f t="shared" si="76"/>
        <v>1</v>
      </c>
      <c r="AB404" s="1">
        <f t="shared" si="77"/>
        <v>0.11710621824340672</v>
      </c>
      <c r="AC404" s="1">
        <f t="shared" si="78"/>
        <v>2.9881442051778371E-2</v>
      </c>
      <c r="AD404" s="1">
        <f t="shared" si="79"/>
        <v>0.56411807403822889</v>
      </c>
      <c r="AE404" s="1">
        <f t="shared" si="80"/>
        <v>0.28889426566658599</v>
      </c>
      <c r="AY404" s="2" t="s">
        <v>57</v>
      </c>
      <c r="AZ404" s="3" t="s">
        <v>870</v>
      </c>
      <c r="BA404" s="1">
        <f>IFERROR(VLOOKUP(AY404,B381:AF755,26,FALSE),"")</f>
        <v>1</v>
      </c>
      <c r="BB404" s="1">
        <f>IFERROR(VLOOKUP(AY404,B381:AF755,27,FALSE),"")</f>
        <v>5.6990768314472903E-2</v>
      </c>
      <c r="BC404" s="1">
        <f>IFERROR(VLOOKUP(AY404,B381:AF755,28,FALSE),"")</f>
        <v>0.12287820131030375</v>
      </c>
      <c r="BD404" s="1">
        <f>IFERROR(VLOOKUP(AY404,B381:AF755,29,FALSE),"")</f>
        <v>0.62879690291840384</v>
      </c>
      <c r="BE404" s="1">
        <f>IFERROR(VLOOKUP(AY404,B381:AF755,30,FALSE),"")</f>
        <v>0.19133412745681955</v>
      </c>
      <c r="BF404" s="1">
        <f>IFERROR(VLOOKUP(AY404,B381:AF755,31,FALSE),"")</f>
        <v>0</v>
      </c>
    </row>
    <row r="405" spans="1:58" x14ac:dyDescent="0.25">
      <c r="A405">
        <v>2011</v>
      </c>
      <c r="B405" t="s">
        <v>57</v>
      </c>
      <c r="C405" t="s">
        <v>58</v>
      </c>
      <c r="D405">
        <v>123803</v>
      </c>
      <c r="E405">
        <v>10199</v>
      </c>
      <c r="F405">
        <v>12905</v>
      </c>
      <c r="G405">
        <v>76865</v>
      </c>
      <c r="H405">
        <v>23834</v>
      </c>
      <c r="I405">
        <v>26864</v>
      </c>
      <c r="J405">
        <v>1531</v>
      </c>
      <c r="K405">
        <v>3301</v>
      </c>
      <c r="L405">
        <v>16892</v>
      </c>
      <c r="M405">
        <v>5140</v>
      </c>
      <c r="AA405" s="1">
        <f t="shared" si="76"/>
        <v>1</v>
      </c>
      <c r="AB405" s="1">
        <f t="shared" si="77"/>
        <v>5.6990768314472903E-2</v>
      </c>
      <c r="AC405" s="1">
        <f t="shared" si="78"/>
        <v>0.12287820131030375</v>
      </c>
      <c r="AD405" s="1">
        <f t="shared" si="79"/>
        <v>0.62879690291840384</v>
      </c>
      <c r="AE405" s="1">
        <f t="shared" si="80"/>
        <v>0.19133412745681955</v>
      </c>
      <c r="AY405" s="2" t="s">
        <v>191</v>
      </c>
      <c r="AZ405" s="4" t="s">
        <v>872</v>
      </c>
      <c r="BA405" s="1">
        <f>IFERROR(VLOOKUP(AY405,B381:AF755,26,FALSE),"")</f>
        <v>1</v>
      </c>
      <c r="BB405" s="1">
        <f>IFERROR(VLOOKUP(AY405,B381:AF755,27,FALSE),"")</f>
        <v>5.0880334228588481E-2</v>
      </c>
      <c r="BC405" s="1">
        <f>IFERROR(VLOOKUP(AY405,B381:AF755,28,FALSE),"")</f>
        <v>2.7006863622799165E-2</v>
      </c>
      <c r="BD405" s="1">
        <f>IFERROR(VLOOKUP(AY405,B381:AF755,29,FALSE),"")</f>
        <v>0.59519546404058488</v>
      </c>
      <c r="BE405" s="1">
        <f>IFERROR(VLOOKUP(AY405,B381:AF755,30,FALSE),"")</f>
        <v>0.32691733810802748</v>
      </c>
      <c r="BF405" s="1">
        <f>IFERROR(VLOOKUP(AY405,B381:AF755,31,FALSE),"")</f>
        <v>0</v>
      </c>
    </row>
    <row r="406" spans="1:58" x14ac:dyDescent="0.25">
      <c r="A406">
        <v>2011</v>
      </c>
      <c r="B406" t="s">
        <v>59</v>
      </c>
      <c r="C406" t="s">
        <v>60</v>
      </c>
      <c r="D406">
        <v>88452</v>
      </c>
      <c r="E406">
        <v>7785</v>
      </c>
      <c r="F406">
        <v>10482</v>
      </c>
      <c r="G406">
        <v>55561</v>
      </c>
      <c r="H406">
        <v>14624</v>
      </c>
      <c r="I406">
        <v>18322</v>
      </c>
      <c r="J406">
        <v>1112</v>
      </c>
      <c r="K406">
        <v>2559</v>
      </c>
      <c r="L406">
        <v>11556</v>
      </c>
      <c r="M406">
        <v>3095</v>
      </c>
      <c r="AA406" s="1">
        <f t="shared" si="76"/>
        <v>1</v>
      </c>
      <c r="AB406" s="1">
        <f t="shared" si="77"/>
        <v>6.0692064185132628E-2</v>
      </c>
      <c r="AC406" s="1">
        <f t="shared" si="78"/>
        <v>0.13966815849798056</v>
      </c>
      <c r="AD406" s="1">
        <f t="shared" si="79"/>
        <v>0.63071717061456178</v>
      </c>
      <c r="AE406" s="1">
        <f t="shared" si="80"/>
        <v>0.16892260670232506</v>
      </c>
      <c r="AY406" s="2" t="s">
        <v>589</v>
      </c>
      <c r="AZ406" s="3" t="s">
        <v>869</v>
      </c>
      <c r="BA406" s="1">
        <f>IFERROR(VLOOKUP(AY406,B381:AF755,26,FALSE),"")</f>
        <v>1</v>
      </c>
      <c r="BB406" s="1">
        <f>IFERROR(VLOOKUP(AY406,B381:AF755,27,FALSE),"")</f>
        <v>6.8685345730200617E-2</v>
      </c>
      <c r="BC406" s="1">
        <f>IFERROR(VLOOKUP(AY406,B381:AF755,28,FALSE),"")</f>
        <v>0.12241906437157096</v>
      </c>
      <c r="BD406" s="1">
        <f>IFERROR(VLOOKUP(AY406,B381:AF755,29,FALSE),"")</f>
        <v>0.546718599489048</v>
      </c>
      <c r="BE406" s="1">
        <f>IFERROR(VLOOKUP(AY406,B381:AF755,30,FALSE),"")</f>
        <v>0.26217699040918041</v>
      </c>
      <c r="BF406" s="1">
        <f>IFERROR(VLOOKUP(AY406,B381:AF755,31,FALSE),"")</f>
        <v>0</v>
      </c>
    </row>
    <row r="407" spans="1:58" x14ac:dyDescent="0.25">
      <c r="A407">
        <v>2011</v>
      </c>
      <c r="B407" t="s">
        <v>61</v>
      </c>
      <c r="C407" t="s">
        <v>62</v>
      </c>
      <c r="D407">
        <v>214459</v>
      </c>
      <c r="E407">
        <v>15448</v>
      </c>
      <c r="F407">
        <v>55313</v>
      </c>
      <c r="G407">
        <v>92132</v>
      </c>
      <c r="H407">
        <v>51566</v>
      </c>
      <c r="I407">
        <v>73259</v>
      </c>
      <c r="J407">
        <v>4342</v>
      </c>
      <c r="K407">
        <v>19545</v>
      </c>
      <c r="L407">
        <v>31234</v>
      </c>
      <c r="M407">
        <v>18138</v>
      </c>
      <c r="AA407" s="1">
        <f t="shared" si="76"/>
        <v>1</v>
      </c>
      <c r="AB407" s="1">
        <f t="shared" si="77"/>
        <v>5.9269168293315494E-2</v>
      </c>
      <c r="AC407" s="1">
        <f t="shared" si="78"/>
        <v>0.26679315851977231</v>
      </c>
      <c r="AD407" s="1">
        <f t="shared" si="79"/>
        <v>0.42635034603256938</v>
      </c>
      <c r="AE407" s="1">
        <f t="shared" si="80"/>
        <v>0.24758732715434281</v>
      </c>
      <c r="AY407" s="2" t="s">
        <v>453</v>
      </c>
      <c r="AZ407" s="3" t="s">
        <v>869</v>
      </c>
      <c r="BA407" s="1">
        <f>IFERROR(VLOOKUP(AY407,B381:AF755,26,FALSE),"")</f>
        <v>1</v>
      </c>
      <c r="BB407" s="1">
        <f>IFERROR(VLOOKUP(AY407,B381:AF755,27,FALSE),"")</f>
        <v>8.3736374792463722E-2</v>
      </c>
      <c r="BC407" s="1">
        <f>IFERROR(VLOOKUP(AY407,B381:AF755,28,FALSE),"")</f>
        <v>7.810582545297047E-2</v>
      </c>
      <c r="BD407" s="1">
        <f>IFERROR(VLOOKUP(AY407,B381:AF755,29,FALSE),"")</f>
        <v>0.67963617988883274</v>
      </c>
      <c r="BE407" s="1">
        <f>IFERROR(VLOOKUP(AY407,B381:AF755,30,FALSE),"")</f>
        <v>0.15852161986573304</v>
      </c>
      <c r="BF407" s="1">
        <f>IFERROR(VLOOKUP(AY407,B381:AF755,31,FALSE),"")</f>
        <v>0</v>
      </c>
    </row>
    <row r="408" spans="1:58" x14ac:dyDescent="0.25">
      <c r="A408">
        <v>2011</v>
      </c>
      <c r="B408" t="s">
        <v>63</v>
      </c>
      <c r="C408" t="s">
        <v>64</v>
      </c>
      <c r="D408">
        <v>96668</v>
      </c>
      <c r="E408">
        <v>7433</v>
      </c>
      <c r="F408">
        <v>11564</v>
      </c>
      <c r="G408">
        <v>57916</v>
      </c>
      <c r="H408">
        <v>19755</v>
      </c>
      <c r="I408">
        <v>20781</v>
      </c>
      <c r="J408">
        <v>1165</v>
      </c>
      <c r="K408">
        <v>2729</v>
      </c>
      <c r="L408">
        <v>12431</v>
      </c>
      <c r="M408">
        <v>4456</v>
      </c>
      <c r="AA408" s="1">
        <f t="shared" si="76"/>
        <v>1</v>
      </c>
      <c r="AB408" s="1">
        <f t="shared" si="77"/>
        <v>5.6060824791877198E-2</v>
      </c>
      <c r="AC408" s="1">
        <f t="shared" si="78"/>
        <v>0.1313218805639767</v>
      </c>
      <c r="AD408" s="1">
        <f t="shared" si="79"/>
        <v>0.59819065492517198</v>
      </c>
      <c r="AE408" s="1">
        <f t="shared" si="80"/>
        <v>0.21442663971897405</v>
      </c>
      <c r="AY408" s="2" t="s">
        <v>143</v>
      </c>
      <c r="AZ408" s="3" t="s">
        <v>870</v>
      </c>
      <c r="BA408" s="1">
        <f>IFERROR(VLOOKUP(AY408,B381:AF755,26,FALSE),"")</f>
        <v>1</v>
      </c>
      <c r="BB408" s="1">
        <f>IFERROR(VLOOKUP(AY408,B381:AF755,27,FALSE),"")</f>
        <v>6.297985556822501E-2</v>
      </c>
      <c r="BC408" s="1">
        <f>IFERROR(VLOOKUP(AY408,B381:AF755,28,FALSE),"")</f>
        <v>0.16045229950589129</v>
      </c>
      <c r="BD408" s="1">
        <f>IFERROR(VLOOKUP(AY408,B381:AF755,29,FALSE),"")</f>
        <v>0.56199163816039532</v>
      </c>
      <c r="BE408" s="1">
        <f>IFERROR(VLOOKUP(AY408,B381:AF755,30,FALSE),"")</f>
        <v>0.21457620676548841</v>
      </c>
      <c r="BF408" s="1">
        <f>IFERROR(VLOOKUP(AY408,B381:AF755,31,FALSE),"")</f>
        <v>0</v>
      </c>
    </row>
    <row r="409" spans="1:58" x14ac:dyDescent="0.25">
      <c r="A409">
        <v>2011</v>
      </c>
      <c r="B409" t="s">
        <v>65</v>
      </c>
      <c r="C409" t="s">
        <v>66</v>
      </c>
      <c r="D409">
        <v>91165</v>
      </c>
      <c r="E409">
        <v>7175</v>
      </c>
      <c r="F409">
        <v>9957</v>
      </c>
      <c r="G409">
        <v>56135</v>
      </c>
      <c r="H409">
        <v>17898</v>
      </c>
      <c r="I409">
        <v>19702</v>
      </c>
      <c r="J409">
        <v>1049</v>
      </c>
      <c r="K409">
        <v>2433</v>
      </c>
      <c r="L409">
        <v>12279</v>
      </c>
      <c r="M409">
        <v>3941</v>
      </c>
      <c r="AA409" s="1">
        <f t="shared" si="76"/>
        <v>1</v>
      </c>
      <c r="AB409" s="1">
        <f t="shared" si="77"/>
        <v>5.324332555070551E-2</v>
      </c>
      <c r="AC409" s="1">
        <f t="shared" si="78"/>
        <v>0.12349000101512536</v>
      </c>
      <c r="AD409" s="1">
        <f t="shared" si="79"/>
        <v>0.62323621967312959</v>
      </c>
      <c r="AE409" s="1">
        <f t="shared" si="80"/>
        <v>0.20003045376103948</v>
      </c>
      <c r="AY409" s="2" t="s">
        <v>317</v>
      </c>
      <c r="AZ409" s="3" t="s">
        <v>873</v>
      </c>
      <c r="BA409" s="1">
        <f>IFERROR(VLOOKUP(AY409,B381:AF755,26,FALSE),"")</f>
        <v>1</v>
      </c>
      <c r="BB409" s="1">
        <f>IFERROR(VLOOKUP(AY409,B381:AF755,27,FALSE),"")</f>
        <v>7.0175438596491224E-2</v>
      </c>
      <c r="BC409" s="1">
        <f>IFERROR(VLOOKUP(AY409,B381:AF755,28,FALSE),"")</f>
        <v>0.13440860215053763</v>
      </c>
      <c r="BD409" s="1">
        <f>IFERROR(VLOOKUP(AY409,B381:AF755,29,FALSE),"")</f>
        <v>0.64035087719298245</v>
      </c>
      <c r="BE409" s="1">
        <f>IFERROR(VLOOKUP(AY409,B381:AF755,30,FALSE),"")</f>
        <v>0.15506508205998867</v>
      </c>
      <c r="BF409" s="1">
        <f>IFERROR(VLOOKUP(AY409,B381:AF755,31,FALSE),"")</f>
        <v>0</v>
      </c>
    </row>
    <row r="410" spans="1:58" x14ac:dyDescent="0.25">
      <c r="A410">
        <v>2011</v>
      </c>
      <c r="B410" t="s">
        <v>67</v>
      </c>
      <c r="C410" t="s">
        <v>68</v>
      </c>
      <c r="D410">
        <v>107288</v>
      </c>
      <c r="E410">
        <v>8062</v>
      </c>
      <c r="F410">
        <v>16001</v>
      </c>
      <c r="G410">
        <v>57918</v>
      </c>
      <c r="H410">
        <v>25307</v>
      </c>
      <c r="I410">
        <v>28920</v>
      </c>
      <c r="J410">
        <v>1690</v>
      </c>
      <c r="K410">
        <v>4991</v>
      </c>
      <c r="L410">
        <v>15137</v>
      </c>
      <c r="M410">
        <v>7102</v>
      </c>
      <c r="AA410" s="1">
        <f t="shared" si="76"/>
        <v>1</v>
      </c>
      <c r="AB410" s="1">
        <f t="shared" si="77"/>
        <v>5.8437067773167359E-2</v>
      </c>
      <c r="AC410" s="1">
        <f t="shared" si="78"/>
        <v>0.17257952973720608</v>
      </c>
      <c r="AD410" s="1">
        <f t="shared" si="79"/>
        <v>0.52340940525587831</v>
      </c>
      <c r="AE410" s="1">
        <f t="shared" si="80"/>
        <v>0.24557399723374826</v>
      </c>
      <c r="AY410" s="2" t="s">
        <v>359</v>
      </c>
      <c r="AZ410" s="3" t="s">
        <v>874</v>
      </c>
      <c r="BA410" s="1">
        <f>IFERROR(VLOOKUP(AY410,B381:AF755,26,FALSE),"")</f>
        <v>1</v>
      </c>
      <c r="BB410" s="1">
        <f>IFERROR(VLOOKUP(AY410,B381:AF755,27,FALSE),"")</f>
        <v>7.4895360227981114E-2</v>
      </c>
      <c r="BC410" s="1">
        <f>IFERROR(VLOOKUP(AY410,B381:AF755,28,FALSE),"")</f>
        <v>2.9922522041143467E-2</v>
      </c>
      <c r="BD410" s="1">
        <f>IFERROR(VLOOKUP(AY410,B381:AF755,29,FALSE),"")</f>
        <v>0.66488556416421762</v>
      </c>
      <c r="BE410" s="1">
        <f>IFERROR(VLOOKUP(AY410,B381:AF755,30,FALSE),"")</f>
        <v>0.23029655356665776</v>
      </c>
      <c r="BF410" s="1">
        <f>IFERROR(VLOOKUP(AY410,B381:AF755,31,FALSE),"")</f>
        <v>0</v>
      </c>
    </row>
    <row r="411" spans="1:58" x14ac:dyDescent="0.25">
      <c r="A411">
        <v>2011</v>
      </c>
      <c r="B411" t="s">
        <v>69</v>
      </c>
      <c r="C411" t="s">
        <v>70</v>
      </c>
      <c r="D411">
        <v>137978</v>
      </c>
      <c r="E411">
        <v>13641</v>
      </c>
      <c r="F411">
        <v>18050</v>
      </c>
      <c r="G411">
        <v>85219</v>
      </c>
      <c r="H411">
        <v>21068</v>
      </c>
      <c r="I411">
        <v>27185</v>
      </c>
      <c r="J411">
        <v>1685</v>
      </c>
      <c r="K411">
        <v>4509</v>
      </c>
      <c r="L411">
        <v>17061</v>
      </c>
      <c r="M411">
        <v>3930</v>
      </c>
      <c r="AA411" s="1">
        <f t="shared" si="76"/>
        <v>1</v>
      </c>
      <c r="AB411" s="1">
        <f t="shared" si="77"/>
        <v>6.1982711053890013E-2</v>
      </c>
      <c r="AC411" s="1">
        <f t="shared" si="78"/>
        <v>0.16586352768070628</v>
      </c>
      <c r="AD411" s="1">
        <f t="shared" si="79"/>
        <v>0.6275887437925326</v>
      </c>
      <c r="AE411" s="1">
        <f t="shared" si="80"/>
        <v>0.14456501747287107</v>
      </c>
      <c r="AY411" s="2" t="s">
        <v>421</v>
      </c>
      <c r="AZ411" s="3" t="s">
        <v>870</v>
      </c>
      <c r="BA411" s="1">
        <f>IFERROR(VLOOKUP(AY411,B381:AF755,26,FALSE),"")</f>
        <v>1</v>
      </c>
      <c r="BB411" s="1">
        <f>IFERROR(VLOOKUP(AY411,B381:AF755,27,FALSE),"")</f>
        <v>6.2990541356409746E-2</v>
      </c>
      <c r="BC411" s="1">
        <f>IFERROR(VLOOKUP(AY411,B381:AF755,28,FALSE),"")</f>
        <v>0.61428858925337093</v>
      </c>
      <c r="BD411" s="1">
        <f>IFERROR(VLOOKUP(AY411,B381:AF755,29,FALSE),"")</f>
        <v>0.20018112296236668</v>
      </c>
      <c r="BE411" s="1">
        <f>IFERROR(VLOOKUP(AY411,B381:AF755,30,FALSE),"")</f>
        <v>0.12253974642785269</v>
      </c>
      <c r="BF411" s="1">
        <f>IFERROR(VLOOKUP(AY411,B381:AF755,31,FALSE),"")</f>
        <v>0</v>
      </c>
    </row>
    <row r="412" spans="1:58" x14ac:dyDescent="0.25">
      <c r="A412">
        <v>2011</v>
      </c>
      <c r="B412" t="s">
        <v>71</v>
      </c>
      <c r="C412" t="s">
        <v>72</v>
      </c>
      <c r="D412">
        <v>102255</v>
      </c>
      <c r="E412">
        <v>7721</v>
      </c>
      <c r="F412">
        <v>14863</v>
      </c>
      <c r="G412">
        <v>61194</v>
      </c>
      <c r="H412">
        <v>18477</v>
      </c>
      <c r="I412">
        <v>21593</v>
      </c>
      <c r="J412">
        <v>1115</v>
      </c>
      <c r="K412">
        <v>3709</v>
      </c>
      <c r="L412">
        <v>13028</v>
      </c>
      <c r="M412">
        <v>3741</v>
      </c>
      <c r="AA412" s="1">
        <f t="shared" si="76"/>
        <v>1</v>
      </c>
      <c r="AB412" s="1">
        <f t="shared" si="77"/>
        <v>5.163710461723707E-2</v>
      </c>
      <c r="AC412" s="1">
        <f t="shared" si="78"/>
        <v>0.17176862872227111</v>
      </c>
      <c r="AD412" s="1">
        <f t="shared" si="79"/>
        <v>0.60334367619135831</v>
      </c>
      <c r="AE412" s="1">
        <f t="shared" si="80"/>
        <v>0.17325059046913352</v>
      </c>
      <c r="AY412" s="2" t="s">
        <v>319</v>
      </c>
      <c r="AZ412" s="4" t="s">
        <v>872</v>
      </c>
      <c r="BA412" s="1">
        <f>IFERROR(VLOOKUP(AY412,B381:AF755,26,FALSE),"")</f>
        <v>1</v>
      </c>
      <c r="BB412" s="1">
        <f>IFERROR(VLOOKUP(AY412,B381:AF755,27,FALSE),"")</f>
        <v>6.5739385065885794E-2</v>
      </c>
      <c r="BC412" s="1">
        <f>IFERROR(VLOOKUP(AY412,B381:AF755,28,FALSE),"")</f>
        <v>0.37598828696925329</v>
      </c>
      <c r="BD412" s="1">
        <f>IFERROR(VLOOKUP(AY412,B381:AF755,29,FALSE),"")</f>
        <v>0.43894582723279646</v>
      </c>
      <c r="BE412" s="1">
        <f>IFERROR(VLOOKUP(AY412,B381:AF755,30,FALSE),"")</f>
        <v>0.11932650073206442</v>
      </c>
      <c r="BF412" s="1">
        <f>IFERROR(VLOOKUP(AY412,B381:AF755,31,FALSE),"")</f>
        <v>0</v>
      </c>
    </row>
    <row r="413" spans="1:58" x14ac:dyDescent="0.25">
      <c r="A413">
        <v>2011</v>
      </c>
      <c r="B413" t="s">
        <v>73</v>
      </c>
      <c r="C413" t="s">
        <v>74</v>
      </c>
      <c r="D413">
        <v>111465</v>
      </c>
      <c r="E413">
        <v>11312</v>
      </c>
      <c r="F413">
        <v>14533</v>
      </c>
      <c r="G413">
        <v>67208</v>
      </c>
      <c r="H413">
        <v>18412</v>
      </c>
      <c r="I413">
        <v>23867</v>
      </c>
      <c r="J413">
        <v>1573</v>
      </c>
      <c r="K413">
        <v>4365</v>
      </c>
      <c r="L413">
        <v>13944</v>
      </c>
      <c r="M413">
        <v>3985</v>
      </c>
      <c r="AA413" s="1">
        <f t="shared" si="76"/>
        <v>1</v>
      </c>
      <c r="AB413" s="1">
        <f t="shared" si="77"/>
        <v>6.590690074160975E-2</v>
      </c>
      <c r="AC413" s="1">
        <f t="shared" si="78"/>
        <v>0.18288850714375499</v>
      </c>
      <c r="AD413" s="1">
        <f t="shared" si="79"/>
        <v>0.58423765031214647</v>
      </c>
      <c r="AE413" s="1">
        <f t="shared" si="80"/>
        <v>0.16696694180248881</v>
      </c>
      <c r="AY413" s="2" t="s">
        <v>455</v>
      </c>
      <c r="AZ413" s="3" t="s">
        <v>869</v>
      </c>
      <c r="BA413" s="1">
        <f>IFERROR(VLOOKUP(AY413,B381:AF755,26,FALSE),"")</f>
        <v>1</v>
      </c>
      <c r="BB413" s="1">
        <f>IFERROR(VLOOKUP(AY413,B381:AF755,27,FALSE),"")</f>
        <v>8.7090443220847191E-2</v>
      </c>
      <c r="BC413" s="1">
        <f>IFERROR(VLOOKUP(AY413,B381:AF755,28,FALSE),"")</f>
        <v>0.24949572043831433</v>
      </c>
      <c r="BD413" s="1">
        <f>IFERROR(VLOOKUP(AY413,B381:AF755,29,FALSE),"")</f>
        <v>0.30123207763179416</v>
      </c>
      <c r="BE413" s="1">
        <f>IFERROR(VLOOKUP(AY413,B381:AF755,30,FALSE),"")</f>
        <v>0.36218175870904434</v>
      </c>
      <c r="BF413" s="1">
        <f>IFERROR(VLOOKUP(AY413,B381:AF755,31,FALSE),"")</f>
        <v>0</v>
      </c>
    </row>
    <row r="414" spans="1:58" x14ac:dyDescent="0.25">
      <c r="A414">
        <v>2011</v>
      </c>
      <c r="B414" t="s">
        <v>75</v>
      </c>
      <c r="C414" t="s">
        <v>76</v>
      </c>
      <c r="D414">
        <v>150332</v>
      </c>
      <c r="E414">
        <v>10932</v>
      </c>
      <c r="F414">
        <v>11900</v>
      </c>
      <c r="G414">
        <v>99549</v>
      </c>
      <c r="H414">
        <v>27951</v>
      </c>
      <c r="I414">
        <v>31246</v>
      </c>
      <c r="J414">
        <v>1539</v>
      </c>
      <c r="K414">
        <v>2787</v>
      </c>
      <c r="L414">
        <v>21436</v>
      </c>
      <c r="M414">
        <v>5484</v>
      </c>
      <c r="AA414" s="1">
        <f t="shared" si="76"/>
        <v>1</v>
      </c>
      <c r="AB414" s="1">
        <f t="shared" si="77"/>
        <v>4.9254304550982529E-2</v>
      </c>
      <c r="AC414" s="1">
        <f t="shared" si="78"/>
        <v>8.9195417013377715E-2</v>
      </c>
      <c r="AD414" s="1">
        <f t="shared" si="79"/>
        <v>0.68603981309607631</v>
      </c>
      <c r="AE414" s="1">
        <f t="shared" si="80"/>
        <v>0.17551046533956347</v>
      </c>
      <c r="AY414" s="2" t="s">
        <v>591</v>
      </c>
      <c r="AZ414" s="3" t="s">
        <v>869</v>
      </c>
      <c r="BA414" s="1">
        <f>IFERROR(VLOOKUP(AY414,B381:AF755,26,FALSE),"")</f>
        <v>1</v>
      </c>
      <c r="BB414" s="1">
        <f>IFERROR(VLOOKUP(AY414,B381:AF755,27,FALSE),"")</f>
        <v>5.938663640867467E-2</v>
      </c>
      <c r="BC414" s="1">
        <f>IFERROR(VLOOKUP(AY414,B381:AF755,28,FALSE),"")</f>
        <v>0.1171591581033353</v>
      </c>
      <c r="BD414" s="1">
        <f>IFERROR(VLOOKUP(AY414,B381:AF755,29,FALSE),"")</f>
        <v>0.44851613315647326</v>
      </c>
      <c r="BE414" s="1">
        <f>IFERROR(VLOOKUP(AY414,B381:AF755,30,FALSE),"")</f>
        <v>0.37493807233151677</v>
      </c>
      <c r="BF414" s="1">
        <f>IFERROR(VLOOKUP(AY414,B381:AF755,31,FALSE),"")</f>
        <v>0</v>
      </c>
    </row>
    <row r="415" spans="1:58" x14ac:dyDescent="0.25">
      <c r="A415">
        <v>2011</v>
      </c>
      <c r="B415" t="s">
        <v>77</v>
      </c>
      <c r="C415" t="s">
        <v>78</v>
      </c>
      <c r="D415">
        <v>38304</v>
      </c>
      <c r="E415">
        <v>2971</v>
      </c>
      <c r="F415">
        <v>3444</v>
      </c>
      <c r="G415">
        <v>23401</v>
      </c>
      <c r="H415">
        <v>8488</v>
      </c>
      <c r="I415">
        <v>8144</v>
      </c>
      <c r="J415">
        <v>456</v>
      </c>
      <c r="K415">
        <v>810</v>
      </c>
      <c r="L415">
        <v>5044</v>
      </c>
      <c r="M415">
        <v>1834</v>
      </c>
      <c r="AA415" s="1">
        <f t="shared" si="76"/>
        <v>1</v>
      </c>
      <c r="AB415" s="1">
        <f t="shared" si="77"/>
        <v>5.5992141453831044E-2</v>
      </c>
      <c r="AC415" s="1">
        <f t="shared" si="78"/>
        <v>9.9459724950884093E-2</v>
      </c>
      <c r="AD415" s="1">
        <f t="shared" si="79"/>
        <v>0.61935166994106094</v>
      </c>
      <c r="AE415" s="1">
        <f t="shared" si="80"/>
        <v>0.22519646365422397</v>
      </c>
      <c r="AY415" s="2" t="s">
        <v>361</v>
      </c>
      <c r="AZ415" s="4" t="s">
        <v>872</v>
      </c>
      <c r="BA415" s="1">
        <f>IFERROR(VLOOKUP(AY415,B381:AF755,26,FALSE),"")</f>
        <v>1</v>
      </c>
      <c r="BB415" s="1">
        <f>IFERROR(VLOOKUP(AY415,B381:AF755,27,FALSE),"")</f>
        <v>6.7450178845171183E-2</v>
      </c>
      <c r="BC415" s="1">
        <f>IFERROR(VLOOKUP(AY415,B381:AF755,28,FALSE),"")</f>
        <v>6.8880940214614203E-2</v>
      </c>
      <c r="BD415" s="1">
        <f>IFERROR(VLOOKUP(AY415,B381:AF755,29,FALSE),"")</f>
        <v>0.69606540623403168</v>
      </c>
      <c r="BE415" s="1">
        <f>IFERROR(VLOOKUP(AY415,B381:AF755,30,FALSE),"")</f>
        <v>0.16760347470618292</v>
      </c>
      <c r="BF415" s="1">
        <f>IFERROR(VLOOKUP(AY415,B381:AF755,31,FALSE),"")</f>
        <v>0</v>
      </c>
    </row>
    <row r="416" spans="1:58" x14ac:dyDescent="0.25">
      <c r="A416">
        <v>2011</v>
      </c>
      <c r="B416" t="s">
        <v>79</v>
      </c>
      <c r="C416" t="s">
        <v>80</v>
      </c>
      <c r="D416">
        <v>53890</v>
      </c>
      <c r="E416">
        <v>5890</v>
      </c>
      <c r="F416">
        <v>2878</v>
      </c>
      <c r="G416">
        <v>36467</v>
      </c>
      <c r="H416">
        <v>8655</v>
      </c>
      <c r="I416">
        <v>10264</v>
      </c>
      <c r="J416">
        <v>773</v>
      </c>
      <c r="K416">
        <v>680</v>
      </c>
      <c r="L416">
        <v>7151</v>
      </c>
      <c r="M416">
        <v>1660</v>
      </c>
      <c r="AA416" s="1">
        <f t="shared" si="76"/>
        <v>1</v>
      </c>
      <c r="AB416" s="1">
        <f t="shared" si="77"/>
        <v>7.5311769290724861E-2</v>
      </c>
      <c r="AC416" s="1">
        <f t="shared" si="78"/>
        <v>6.6250974279033509E-2</v>
      </c>
      <c r="AD416" s="1">
        <f t="shared" si="79"/>
        <v>0.69670693686671858</v>
      </c>
      <c r="AE416" s="1">
        <f t="shared" si="80"/>
        <v>0.16173031956352299</v>
      </c>
      <c r="AY416" s="2" t="s">
        <v>423</v>
      </c>
      <c r="AZ416" s="3" t="s">
        <v>870</v>
      </c>
      <c r="BA416" s="1">
        <f>IFERROR(VLOOKUP(AY416,B381:AF755,26,FALSE),"")</f>
        <v>1</v>
      </c>
      <c r="BB416" s="1">
        <f>IFERROR(VLOOKUP(AY416,B381:AF755,27,FALSE),"")</f>
        <v>6.8122106843488059E-2</v>
      </c>
      <c r="BC416" s="1">
        <f>IFERROR(VLOOKUP(AY416,B381:AF755,28,FALSE),"")</f>
        <v>0.52865006881020893</v>
      </c>
      <c r="BD416" s="1">
        <f>IFERROR(VLOOKUP(AY416,B381:AF755,29,FALSE),"")</f>
        <v>0.30242086825972725</v>
      </c>
      <c r="BE416" s="1">
        <f>IFERROR(VLOOKUP(AY416,B381:AF755,30,FALSE),"")</f>
        <v>0.10080695608657575</v>
      </c>
      <c r="BF416" s="1">
        <f>IFERROR(VLOOKUP(AY416,B381:AF755,31,FALSE),"")</f>
        <v>0</v>
      </c>
    </row>
    <row r="417" spans="1:58" x14ac:dyDescent="0.25">
      <c r="A417">
        <v>2011</v>
      </c>
      <c r="B417" t="s">
        <v>81</v>
      </c>
      <c r="C417" t="s">
        <v>82</v>
      </c>
      <c r="D417">
        <v>34796</v>
      </c>
      <c r="E417">
        <v>4152</v>
      </c>
      <c r="F417">
        <v>1807</v>
      </c>
      <c r="G417">
        <v>22274</v>
      </c>
      <c r="H417">
        <v>6563</v>
      </c>
      <c r="I417">
        <v>5689</v>
      </c>
      <c r="J417">
        <v>439</v>
      </c>
      <c r="K417">
        <v>378</v>
      </c>
      <c r="L417">
        <v>3641</v>
      </c>
      <c r="M417">
        <v>1231</v>
      </c>
      <c r="AA417" s="1">
        <f t="shared" si="76"/>
        <v>1</v>
      </c>
      <c r="AB417" s="1">
        <f t="shared" si="77"/>
        <v>7.7166461592547017E-2</v>
      </c>
      <c r="AC417" s="1">
        <f t="shared" si="78"/>
        <v>6.6444014765336609E-2</v>
      </c>
      <c r="AD417" s="1">
        <f t="shared" si="79"/>
        <v>0.64000703111267354</v>
      </c>
      <c r="AE417" s="1">
        <f t="shared" si="80"/>
        <v>0.21638249252944278</v>
      </c>
      <c r="AY417" s="2" t="s">
        <v>281</v>
      </c>
      <c r="AZ417" s="4" t="s">
        <v>872</v>
      </c>
      <c r="BA417" s="1">
        <f>IFERROR(VLOOKUP(AY417,B381:AF755,26,FALSE),"")</f>
        <v>1</v>
      </c>
      <c r="BB417" s="1">
        <f>IFERROR(VLOOKUP(AY417,B381:AF755,27,FALSE),"")</f>
        <v>8.3975886723678672E-2</v>
      </c>
      <c r="BC417" s="1">
        <f>IFERROR(VLOOKUP(AY417,B381:AF755,28,FALSE),"")</f>
        <v>8.9723818870040661E-2</v>
      </c>
      <c r="BD417" s="1">
        <f>IFERROR(VLOOKUP(AY417,B381:AF755,29,FALSE),"")</f>
        <v>0.70138791532314593</v>
      </c>
      <c r="BE417" s="1">
        <f>IFERROR(VLOOKUP(AY417,B381:AF755,30,FALSE),"")</f>
        <v>0.12491237908313473</v>
      </c>
      <c r="BF417" s="1">
        <f>IFERROR(VLOOKUP(AY417,B381:AF755,31,FALSE),"")</f>
        <v>0</v>
      </c>
    </row>
    <row r="418" spans="1:58" x14ac:dyDescent="0.25">
      <c r="A418">
        <v>2011</v>
      </c>
      <c r="B418" t="s">
        <v>83</v>
      </c>
      <c r="C418" t="s">
        <v>84</v>
      </c>
      <c r="D418">
        <v>36138</v>
      </c>
      <c r="E418">
        <v>2898</v>
      </c>
      <c r="F418">
        <v>2598</v>
      </c>
      <c r="G418">
        <v>23142</v>
      </c>
      <c r="H418">
        <v>7500</v>
      </c>
      <c r="I418">
        <v>7731</v>
      </c>
      <c r="J418">
        <v>456</v>
      </c>
      <c r="K418">
        <v>606</v>
      </c>
      <c r="L418">
        <v>5040</v>
      </c>
      <c r="M418">
        <v>1629</v>
      </c>
      <c r="AA418" s="1">
        <f t="shared" si="76"/>
        <v>1</v>
      </c>
      <c r="AB418" s="1">
        <f t="shared" si="77"/>
        <v>5.8983313930927435E-2</v>
      </c>
      <c r="AC418" s="1">
        <f t="shared" si="78"/>
        <v>7.8385719829258835E-2</v>
      </c>
      <c r="AD418" s="1">
        <f t="shared" si="79"/>
        <v>0.65192083818393476</v>
      </c>
      <c r="AE418" s="1">
        <f t="shared" si="80"/>
        <v>0.21071012805587894</v>
      </c>
      <c r="AY418" s="2" t="s">
        <v>339</v>
      </c>
      <c r="AZ418" s="3" t="s">
        <v>870</v>
      </c>
      <c r="BA418" s="1">
        <f>IFERROR(VLOOKUP(AY418,B381:AF755,26,FALSE),"")</f>
        <v>1</v>
      </c>
      <c r="BB418" s="1">
        <f>IFERROR(VLOOKUP(AY418,B381:AF755,27,FALSE),"")</f>
        <v>6.1522419186652764E-2</v>
      </c>
      <c r="BC418" s="1">
        <f>IFERROR(VLOOKUP(AY418,B381:AF755,28,FALSE),"")</f>
        <v>0.24202294056308654</v>
      </c>
      <c r="BD418" s="1">
        <f>IFERROR(VLOOKUP(AY418,B381:AF755,29,FALSE),"")</f>
        <v>0.57632950990615228</v>
      </c>
      <c r="BE418" s="1">
        <f>IFERROR(VLOOKUP(AY418,B381:AF755,30,FALSE),"")</f>
        <v>0.12012513034410845</v>
      </c>
      <c r="BF418" s="1">
        <f>IFERROR(VLOOKUP(AY418,B381:AF755,31,FALSE),"")</f>
        <v>0</v>
      </c>
    </row>
    <row r="419" spans="1:58" x14ac:dyDescent="0.25">
      <c r="A419">
        <v>2011</v>
      </c>
      <c r="B419" t="s">
        <v>85</v>
      </c>
      <c r="C419" t="s">
        <v>86</v>
      </c>
      <c r="D419">
        <v>63197</v>
      </c>
      <c r="E419">
        <v>6772</v>
      </c>
      <c r="F419">
        <v>5033</v>
      </c>
      <c r="G419">
        <v>35090</v>
      </c>
      <c r="H419">
        <v>16302</v>
      </c>
      <c r="I419">
        <v>12343</v>
      </c>
      <c r="J419">
        <v>814</v>
      </c>
      <c r="K419">
        <v>1075</v>
      </c>
      <c r="L419">
        <v>6825</v>
      </c>
      <c r="M419">
        <v>3629</v>
      </c>
      <c r="AA419" s="1">
        <f t="shared" si="76"/>
        <v>1</v>
      </c>
      <c r="AB419" s="1">
        <f t="shared" si="77"/>
        <v>6.5948310783440003E-2</v>
      </c>
      <c r="AC419" s="1">
        <f t="shared" si="78"/>
        <v>8.709389937616463E-2</v>
      </c>
      <c r="AD419" s="1">
        <f t="shared" si="79"/>
        <v>0.55294498906262657</v>
      </c>
      <c r="AE419" s="1">
        <f t="shared" si="80"/>
        <v>0.29401280077776876</v>
      </c>
      <c r="AY419" s="2" t="s">
        <v>223</v>
      </c>
      <c r="AZ419" s="3" t="s">
        <v>869</v>
      </c>
      <c r="BA419" s="1">
        <f>IFERROR(VLOOKUP(AY419,B381:AF755,26,FALSE),"")</f>
        <v>1</v>
      </c>
      <c r="BB419" s="1">
        <f>IFERROR(VLOOKUP(AY419,B381:AF755,27,FALSE),"")</f>
        <v>5.5778414517669531E-2</v>
      </c>
      <c r="BC419" s="1">
        <f>IFERROR(VLOOKUP(AY419,B381:AF755,28,FALSE),"")</f>
        <v>0.1382043935052531</v>
      </c>
      <c r="BD419" s="1">
        <f>IFERROR(VLOOKUP(AY419,B381:AF755,29,FALSE),"")</f>
        <v>0.60133715377268382</v>
      </c>
      <c r="BE419" s="1">
        <f>IFERROR(VLOOKUP(AY419,B381:AF755,30,FALSE),"")</f>
        <v>0.20468003820439351</v>
      </c>
      <c r="BF419" s="1">
        <f>IFERROR(VLOOKUP(AY419,B381:AF755,31,FALSE),"")</f>
        <v>0</v>
      </c>
    </row>
    <row r="420" spans="1:58" x14ac:dyDescent="0.25">
      <c r="A420">
        <v>2011</v>
      </c>
      <c r="B420" t="s">
        <v>87</v>
      </c>
      <c r="C420" t="s">
        <v>88</v>
      </c>
      <c r="D420">
        <v>39498</v>
      </c>
      <c r="E420">
        <v>3423</v>
      </c>
      <c r="F420">
        <v>2409</v>
      </c>
      <c r="G420">
        <v>24521</v>
      </c>
      <c r="H420">
        <v>9145</v>
      </c>
      <c r="I420">
        <v>8790</v>
      </c>
      <c r="J420">
        <v>500</v>
      </c>
      <c r="K420">
        <v>604</v>
      </c>
      <c r="L420">
        <v>5601</v>
      </c>
      <c r="M420">
        <v>2085</v>
      </c>
      <c r="AA420" s="1">
        <f t="shared" si="76"/>
        <v>1</v>
      </c>
      <c r="AB420" s="1">
        <f t="shared" si="77"/>
        <v>5.6882821387940839E-2</v>
      </c>
      <c r="AC420" s="1">
        <f t="shared" si="78"/>
        <v>6.871444823663253E-2</v>
      </c>
      <c r="AD420" s="1">
        <f t="shared" si="79"/>
        <v>0.63720136518771331</v>
      </c>
      <c r="AE420" s="1">
        <f t="shared" si="80"/>
        <v>0.23720136518771331</v>
      </c>
      <c r="AY420" s="2" t="s">
        <v>77</v>
      </c>
      <c r="AZ420" s="3" t="s">
        <v>871</v>
      </c>
      <c r="BA420" s="1">
        <f>IFERROR(VLOOKUP(AY420,B381:AF755,26,FALSE),"")</f>
        <v>1</v>
      </c>
      <c r="BB420" s="1">
        <f>IFERROR(VLOOKUP(AY420,B381:AF755,27,FALSE),"")</f>
        <v>5.5992141453831044E-2</v>
      </c>
      <c r="BC420" s="1">
        <f>IFERROR(VLOOKUP(AY420,B381:AF755,28,FALSE),"")</f>
        <v>9.9459724950884093E-2</v>
      </c>
      <c r="BD420" s="1">
        <f>IFERROR(VLOOKUP(AY420,B381:AF755,29,FALSE),"")</f>
        <v>0.61935166994106094</v>
      </c>
      <c r="BE420" s="1">
        <f>IFERROR(VLOOKUP(AY420,B381:AF755,30,FALSE),"")</f>
        <v>0.22519646365422397</v>
      </c>
      <c r="BF420" s="1">
        <f>IFERROR(VLOOKUP(AY420,B381:AF755,31,FALSE),"")</f>
        <v>0</v>
      </c>
    </row>
    <row r="421" spans="1:58" x14ac:dyDescent="0.25">
      <c r="A421">
        <v>2011</v>
      </c>
      <c r="B421" t="s">
        <v>89</v>
      </c>
      <c r="C421" t="s">
        <v>90</v>
      </c>
      <c r="D421">
        <v>64462</v>
      </c>
      <c r="E421">
        <v>5113</v>
      </c>
      <c r="F421">
        <v>8098</v>
      </c>
      <c r="G421">
        <v>36077</v>
      </c>
      <c r="H421">
        <v>15174</v>
      </c>
      <c r="I421">
        <v>15232</v>
      </c>
      <c r="J421">
        <v>845</v>
      </c>
      <c r="K421">
        <v>1981</v>
      </c>
      <c r="L421">
        <v>8747</v>
      </c>
      <c r="M421">
        <v>3659</v>
      </c>
      <c r="AA421" s="1">
        <f t="shared" si="76"/>
        <v>1</v>
      </c>
      <c r="AB421" s="1">
        <f t="shared" si="77"/>
        <v>5.5475315126050417E-2</v>
      </c>
      <c r="AC421" s="1">
        <f t="shared" si="78"/>
        <v>0.13005514705882354</v>
      </c>
      <c r="AD421" s="1">
        <f t="shared" si="79"/>
        <v>0.57425157563025209</v>
      </c>
      <c r="AE421" s="1">
        <f t="shared" si="80"/>
        <v>0.24021796218487396</v>
      </c>
      <c r="AY421" s="2" t="s">
        <v>59</v>
      </c>
      <c r="AZ421" s="3" t="s">
        <v>870</v>
      </c>
      <c r="BA421" s="1">
        <f>IFERROR(VLOOKUP(AY421,B381:AF755,26,FALSE),"")</f>
        <v>1</v>
      </c>
      <c r="BB421" s="1">
        <f>IFERROR(VLOOKUP(AY421,B381:AF755,27,FALSE),"")</f>
        <v>6.0692064185132628E-2</v>
      </c>
      <c r="BC421" s="1">
        <f>IFERROR(VLOOKUP(AY421,B381:AF755,28,FALSE),"")</f>
        <v>0.13966815849798056</v>
      </c>
      <c r="BD421" s="1">
        <f>IFERROR(VLOOKUP(AY421,B381:AF755,29,FALSE),"")</f>
        <v>0.63071717061456178</v>
      </c>
      <c r="BE421" s="1">
        <f>IFERROR(VLOOKUP(AY421,B381:AF755,30,FALSE),"")</f>
        <v>0.16892260670232506</v>
      </c>
      <c r="BF421" s="1">
        <f>IFERROR(VLOOKUP(AY421,B381:AF755,31,FALSE),"")</f>
        <v>0</v>
      </c>
    </row>
    <row r="422" spans="1:58" x14ac:dyDescent="0.25">
      <c r="A422">
        <v>2011</v>
      </c>
      <c r="B422" t="s">
        <v>91</v>
      </c>
      <c r="C422" t="s">
        <v>92</v>
      </c>
      <c r="D422">
        <v>28940</v>
      </c>
      <c r="E422">
        <v>4175</v>
      </c>
      <c r="F422">
        <v>928</v>
      </c>
      <c r="G422">
        <v>19189</v>
      </c>
      <c r="H422">
        <v>4648</v>
      </c>
      <c r="I422">
        <v>4177</v>
      </c>
      <c r="J422">
        <v>359</v>
      </c>
      <c r="K422">
        <v>180</v>
      </c>
      <c r="L422">
        <v>2863</v>
      </c>
      <c r="M422">
        <v>775</v>
      </c>
      <c r="AA422" s="1">
        <f t="shared" si="76"/>
        <v>1</v>
      </c>
      <c r="AB422" s="1">
        <f t="shared" si="77"/>
        <v>8.5946851807517363E-2</v>
      </c>
      <c r="AC422" s="1">
        <f t="shared" si="78"/>
        <v>4.3093129039980846E-2</v>
      </c>
      <c r="AD422" s="1">
        <f t="shared" si="79"/>
        <v>0.68542015800813982</v>
      </c>
      <c r="AE422" s="1">
        <f t="shared" si="80"/>
        <v>0.18553986114436199</v>
      </c>
      <c r="AY422" s="2" t="s">
        <v>145</v>
      </c>
      <c r="AZ422" s="4" t="s">
        <v>872</v>
      </c>
      <c r="BA422" s="1">
        <f>IFERROR(VLOOKUP(AY422,B381:AF755,26,FALSE),"")</f>
        <v>1</v>
      </c>
      <c r="BB422" s="1">
        <f>IFERROR(VLOOKUP(AY422,B381:AF755,27,FALSE),"")</f>
        <v>6.7036157297439961E-2</v>
      </c>
      <c r="BC422" s="1">
        <f>IFERROR(VLOOKUP(AY422,B381:AF755,28,FALSE),"")</f>
        <v>0.12958564264977568</v>
      </c>
      <c r="BD422" s="1">
        <f>IFERROR(VLOOKUP(AY422,B381:AF755,29,FALSE),"")</f>
        <v>0.59725521245711266</v>
      </c>
      <c r="BE422" s="1">
        <f>IFERROR(VLOOKUP(AY422,B381:AF755,30,FALSE),"")</f>
        <v>0.20612298759567169</v>
      </c>
      <c r="BF422" s="1">
        <f>IFERROR(VLOOKUP(AY422,B381:AF755,31,FALSE),"")</f>
        <v>0</v>
      </c>
    </row>
    <row r="423" spans="1:58" x14ac:dyDescent="0.25">
      <c r="A423">
        <v>2011</v>
      </c>
      <c r="B423" t="s">
        <v>93</v>
      </c>
      <c r="C423" t="s">
        <v>94</v>
      </c>
      <c r="D423">
        <v>32936</v>
      </c>
      <c r="E423">
        <v>3322</v>
      </c>
      <c r="F423">
        <v>2067</v>
      </c>
      <c r="G423">
        <v>22384</v>
      </c>
      <c r="H423">
        <v>5163</v>
      </c>
      <c r="I423">
        <v>6317</v>
      </c>
      <c r="J423">
        <v>407</v>
      </c>
      <c r="K423">
        <v>438</v>
      </c>
      <c r="L423">
        <v>4509</v>
      </c>
      <c r="M423">
        <v>963</v>
      </c>
      <c r="AA423" s="1">
        <f t="shared" si="76"/>
        <v>1</v>
      </c>
      <c r="AB423" s="1">
        <f t="shared" si="77"/>
        <v>6.4429317714104803E-2</v>
      </c>
      <c r="AC423" s="1">
        <f t="shared" si="78"/>
        <v>6.9336710463827764E-2</v>
      </c>
      <c r="AD423" s="1">
        <f t="shared" si="79"/>
        <v>0.71378819059680232</v>
      </c>
      <c r="AE423" s="1">
        <f t="shared" si="80"/>
        <v>0.15244578122526517</v>
      </c>
      <c r="AY423" s="2" t="s">
        <v>305</v>
      </c>
      <c r="AZ423" s="3" t="s">
        <v>871</v>
      </c>
      <c r="BA423" s="1">
        <f>IFERROR(VLOOKUP(AY423,B381:AF755,26,FALSE),"")</f>
        <v>1</v>
      </c>
      <c r="BB423" s="1">
        <f>IFERROR(VLOOKUP(AY423,B381:AF755,27,FALSE),"")</f>
        <v>6.7915309446254069E-2</v>
      </c>
      <c r="BC423" s="1">
        <f>IFERROR(VLOOKUP(AY423,B381:AF755,28,FALSE),"")</f>
        <v>0.1256786102062975</v>
      </c>
      <c r="BD423" s="1">
        <f>IFERROR(VLOOKUP(AY423,B381:AF755,29,FALSE),"")</f>
        <v>0.27839305103148754</v>
      </c>
      <c r="BE423" s="1">
        <f>IFERROR(VLOOKUP(AY423,B381:AF755,30,FALSE),"")</f>
        <v>0.52801302931596095</v>
      </c>
      <c r="BF423" s="1">
        <f>IFERROR(VLOOKUP(AY423,B381:AF755,31,FALSE),"")</f>
        <v>0</v>
      </c>
    </row>
    <row r="424" spans="1:58" x14ac:dyDescent="0.25">
      <c r="A424">
        <v>2011</v>
      </c>
      <c r="B424" t="s">
        <v>95</v>
      </c>
      <c r="C424" t="s">
        <v>96</v>
      </c>
      <c r="D424">
        <v>56036</v>
      </c>
      <c r="E424">
        <v>4775</v>
      </c>
      <c r="F424">
        <v>3583</v>
      </c>
      <c r="G424">
        <v>38267</v>
      </c>
      <c r="H424">
        <v>9411</v>
      </c>
      <c r="I424">
        <v>10823</v>
      </c>
      <c r="J424">
        <v>599</v>
      </c>
      <c r="K424">
        <v>718</v>
      </c>
      <c r="L424">
        <v>7869</v>
      </c>
      <c r="M424">
        <v>1637</v>
      </c>
      <c r="AA424" s="1">
        <f t="shared" si="76"/>
        <v>1</v>
      </c>
      <c r="AB424" s="1">
        <f t="shared" si="77"/>
        <v>5.5345098401552252E-2</v>
      </c>
      <c r="AC424" s="1">
        <f t="shared" si="78"/>
        <v>6.6340201422895678E-2</v>
      </c>
      <c r="AD424" s="1">
        <f t="shared" si="79"/>
        <v>0.72706273676429822</v>
      </c>
      <c r="AE424" s="1">
        <f t="shared" si="80"/>
        <v>0.1512519634112538</v>
      </c>
      <c r="AY424" s="2" t="s">
        <v>387</v>
      </c>
      <c r="AZ424" s="3" t="s">
        <v>870</v>
      </c>
      <c r="BA424" s="1">
        <f>IFERROR(VLOOKUP(AY424,B381:AF755,26,FALSE),"")</f>
        <v>1</v>
      </c>
      <c r="BB424" s="1">
        <f>IFERROR(VLOOKUP(AY424,B381:AF755,27,FALSE),"")</f>
        <v>7.5327265926941778E-2</v>
      </c>
      <c r="BC424" s="1">
        <f>IFERROR(VLOOKUP(AY424,B381:AF755,28,FALSE),"")</f>
        <v>0.63121805261189379</v>
      </c>
      <c r="BD424" s="1">
        <f>IFERROR(VLOOKUP(AY424,B381:AF755,29,FALSE),"")</f>
        <v>6.0890163321281637E-2</v>
      </c>
      <c r="BE424" s="1">
        <f>IFERROR(VLOOKUP(AY424,B381:AF755,30,FALSE),"")</f>
        <v>0.2325645181398828</v>
      </c>
      <c r="BF424" s="1">
        <f>IFERROR(VLOOKUP(AY424,B381:AF755,31,FALSE),"")</f>
        <v>0</v>
      </c>
    </row>
    <row r="425" spans="1:58" x14ac:dyDescent="0.25">
      <c r="A425">
        <v>2011</v>
      </c>
      <c r="B425" t="s">
        <v>97</v>
      </c>
      <c r="C425" t="s">
        <v>98</v>
      </c>
      <c r="D425">
        <v>52045</v>
      </c>
      <c r="E425">
        <v>5768</v>
      </c>
      <c r="F425">
        <v>3279</v>
      </c>
      <c r="G425">
        <v>33307</v>
      </c>
      <c r="H425">
        <v>9691</v>
      </c>
      <c r="I425">
        <v>8462</v>
      </c>
      <c r="J425">
        <v>580</v>
      </c>
      <c r="K425">
        <v>656</v>
      </c>
      <c r="L425">
        <v>5480</v>
      </c>
      <c r="M425">
        <v>1746</v>
      </c>
      <c r="AA425" s="1">
        <f t="shared" si="76"/>
        <v>1</v>
      </c>
      <c r="AB425" s="1">
        <f t="shared" si="77"/>
        <v>6.8541715906405107E-2</v>
      </c>
      <c r="AC425" s="1">
        <f t="shared" si="78"/>
        <v>7.7523044197589222E-2</v>
      </c>
      <c r="AD425" s="1">
        <f t="shared" si="79"/>
        <v>0.64760103994327578</v>
      </c>
      <c r="AE425" s="1">
        <f t="shared" si="80"/>
        <v>0.20633419995272986</v>
      </c>
      <c r="AY425" s="2" t="s">
        <v>241</v>
      </c>
      <c r="AZ425" s="4" t="s">
        <v>872</v>
      </c>
      <c r="BA425" s="1">
        <f>IFERROR(VLOOKUP(AY425,B381:AF755,26,FALSE),"")</f>
        <v>1</v>
      </c>
      <c r="BB425" s="1">
        <f>IFERROR(VLOOKUP(AY425,B381:AF755,27,FALSE),"")</f>
        <v>5.4102510018983335E-2</v>
      </c>
      <c r="BC425" s="1">
        <f>IFERROR(VLOOKUP(AY425,B381:AF755,28,FALSE),"")</f>
        <v>5.3258806159038177E-2</v>
      </c>
      <c r="BD425" s="1">
        <f>IFERROR(VLOOKUP(AY425,B381:AF755,29,FALSE),"")</f>
        <v>0.72495254165787804</v>
      </c>
      <c r="BE425" s="1">
        <f>IFERROR(VLOOKUP(AY425,B381:AF755,30,FALSE),"")</f>
        <v>0.16768614216410041</v>
      </c>
      <c r="BF425" s="1">
        <f>IFERROR(VLOOKUP(AY425,B381:AF755,31,FALSE),"")</f>
        <v>0</v>
      </c>
    </row>
    <row r="426" spans="1:58" x14ac:dyDescent="0.25">
      <c r="A426">
        <v>2011</v>
      </c>
      <c r="B426" t="s">
        <v>99</v>
      </c>
      <c r="C426" t="s">
        <v>100</v>
      </c>
      <c r="D426">
        <v>48895</v>
      </c>
      <c r="E426">
        <v>5543</v>
      </c>
      <c r="F426">
        <v>2599</v>
      </c>
      <c r="G426">
        <v>31625</v>
      </c>
      <c r="H426">
        <v>9128</v>
      </c>
      <c r="I426">
        <v>7948</v>
      </c>
      <c r="J426">
        <v>591</v>
      </c>
      <c r="K426">
        <v>482</v>
      </c>
      <c r="L426">
        <v>5323</v>
      </c>
      <c r="M426">
        <v>1552</v>
      </c>
      <c r="AA426" s="1">
        <f t="shared" si="76"/>
        <v>1</v>
      </c>
      <c r="AB426" s="1">
        <f t="shared" si="77"/>
        <v>7.435832913940614E-2</v>
      </c>
      <c r="AC426" s="1">
        <f t="shared" si="78"/>
        <v>6.0644187216909916E-2</v>
      </c>
      <c r="AD426" s="1">
        <f t="shared" si="79"/>
        <v>0.66972823351786614</v>
      </c>
      <c r="AE426" s="1">
        <f t="shared" si="80"/>
        <v>0.19526925012581781</v>
      </c>
      <c r="AY426" s="2" t="s">
        <v>519</v>
      </c>
      <c r="AZ426" s="3" t="s">
        <v>871</v>
      </c>
      <c r="BA426" s="1">
        <f>IFERROR(VLOOKUP(AY426,B381:AF755,26,FALSE),"")</f>
        <v>1</v>
      </c>
      <c r="BB426" s="1">
        <f>IFERROR(VLOOKUP(AY426,B381:AF755,27,FALSE),"")</f>
        <v>7.3465718721908962E-2</v>
      </c>
      <c r="BC426" s="1">
        <f>IFERROR(VLOOKUP(AY426,B381:AF755,28,FALSE),"")</f>
        <v>0.10746097899812046</v>
      </c>
      <c r="BD426" s="1">
        <f>IFERROR(VLOOKUP(AY426,B381:AF755,29,FALSE),"")</f>
        <v>0.55291329574242054</v>
      </c>
      <c r="BE426" s="1">
        <f>IFERROR(VLOOKUP(AY426,B381:AF755,30,FALSE),"")</f>
        <v>0.26616000653755006</v>
      </c>
      <c r="BF426" s="1">
        <f>IFERROR(VLOOKUP(AY426,B381:AF755,31,FALSE),"")</f>
        <v>0</v>
      </c>
    </row>
    <row r="427" spans="1:58" x14ac:dyDescent="0.25">
      <c r="A427">
        <v>2011</v>
      </c>
      <c r="B427" t="s">
        <v>101</v>
      </c>
      <c r="C427" t="s">
        <v>102</v>
      </c>
      <c r="D427">
        <v>61932</v>
      </c>
      <c r="E427">
        <v>3582</v>
      </c>
      <c r="F427">
        <v>10458</v>
      </c>
      <c r="G427">
        <v>34797</v>
      </c>
      <c r="H427">
        <v>13095</v>
      </c>
      <c r="I427">
        <v>12730</v>
      </c>
      <c r="J427">
        <v>513</v>
      </c>
      <c r="K427">
        <v>2215</v>
      </c>
      <c r="L427">
        <v>7595</v>
      </c>
      <c r="M427">
        <v>2407</v>
      </c>
      <c r="AA427" s="1">
        <f t="shared" si="76"/>
        <v>1</v>
      </c>
      <c r="AB427" s="1">
        <f t="shared" si="77"/>
        <v>4.0298507462686567E-2</v>
      </c>
      <c r="AC427" s="1">
        <f t="shared" si="78"/>
        <v>0.17399842890809111</v>
      </c>
      <c r="AD427" s="1">
        <f t="shared" si="79"/>
        <v>0.59662215239591521</v>
      </c>
      <c r="AE427" s="1">
        <f t="shared" si="80"/>
        <v>0.18908091123330714</v>
      </c>
      <c r="AY427" s="2" t="s">
        <v>49</v>
      </c>
      <c r="AZ427" s="4" t="s">
        <v>872</v>
      </c>
      <c r="BA427" s="1">
        <f>IFERROR(VLOOKUP(AY427,B381:AF755,26,FALSE),"")</f>
        <v>1</v>
      </c>
      <c r="BB427" s="1">
        <f>IFERROR(VLOOKUP(AY427,B381:AF755,27,FALSE),"")</f>
        <v>6.3078375826251185E-2</v>
      </c>
      <c r="BC427" s="1">
        <f>IFERROR(VLOOKUP(AY427,B381:AF755,28,FALSE),"")</f>
        <v>7.4032105760151082E-2</v>
      </c>
      <c r="BD427" s="1">
        <f>IFERROR(VLOOKUP(AY427,B381:AF755,29,FALSE),"")</f>
        <v>0.58016997167138806</v>
      </c>
      <c r="BE427" s="1">
        <f>IFERROR(VLOOKUP(AY427,B381:AF755,30,FALSE),"")</f>
        <v>0.28271954674220962</v>
      </c>
      <c r="BF427" s="1">
        <f>IFERROR(VLOOKUP(AY427,B381:AF755,31,FALSE),"")</f>
        <v>0</v>
      </c>
    </row>
    <row r="428" spans="1:58" x14ac:dyDescent="0.25">
      <c r="A428">
        <v>2011</v>
      </c>
      <c r="B428" t="s">
        <v>103</v>
      </c>
      <c r="C428" t="s">
        <v>104</v>
      </c>
      <c r="D428">
        <v>197457</v>
      </c>
      <c r="E428">
        <v>12340</v>
      </c>
      <c r="F428">
        <v>49003</v>
      </c>
      <c r="G428">
        <v>91877</v>
      </c>
      <c r="H428">
        <v>44237</v>
      </c>
      <c r="I428">
        <v>52182</v>
      </c>
      <c r="J428">
        <v>2548</v>
      </c>
      <c r="K428">
        <v>13472</v>
      </c>
      <c r="L428">
        <v>24372</v>
      </c>
      <c r="M428">
        <v>11790</v>
      </c>
      <c r="AA428" s="1">
        <f t="shared" si="76"/>
        <v>1</v>
      </c>
      <c r="AB428" s="1">
        <f t="shared" si="77"/>
        <v>4.8829098156452415E-2</v>
      </c>
      <c r="AC428" s="1">
        <f t="shared" si="78"/>
        <v>0.2581733164692806</v>
      </c>
      <c r="AD428" s="1">
        <f t="shared" si="79"/>
        <v>0.46705760607105901</v>
      </c>
      <c r="AE428" s="1">
        <f t="shared" si="80"/>
        <v>0.225939979303208</v>
      </c>
      <c r="AY428" s="2" t="s">
        <v>321</v>
      </c>
      <c r="AZ428" s="3" t="s">
        <v>869</v>
      </c>
      <c r="BA428" s="1">
        <f>IFERROR(VLOOKUP(AY428,B381:AF755,26,FALSE),"")</f>
        <v>1</v>
      </c>
      <c r="BB428" s="1">
        <f>IFERROR(VLOOKUP(AY428,B381:AF755,27,FALSE),"")</f>
        <v>5.0383028874484384E-2</v>
      </c>
      <c r="BC428" s="1">
        <f>IFERROR(VLOOKUP(AY428,B381:AF755,28,FALSE),"")</f>
        <v>0.25854449027695936</v>
      </c>
      <c r="BD428" s="1">
        <f>IFERROR(VLOOKUP(AY428,B381:AF755,29,FALSE),"")</f>
        <v>0.57056570418385388</v>
      </c>
      <c r="BE428" s="1">
        <f>IFERROR(VLOOKUP(AY428,B381:AF755,30,FALSE),"")</f>
        <v>0.12050677666470241</v>
      </c>
      <c r="BF428" s="1">
        <f>IFERROR(VLOOKUP(AY428,B381:AF755,31,FALSE),"")</f>
        <v>0</v>
      </c>
    </row>
    <row r="429" spans="1:58" x14ac:dyDescent="0.25">
      <c r="A429">
        <v>2011</v>
      </c>
      <c r="B429" t="s">
        <v>105</v>
      </c>
      <c r="C429" t="s">
        <v>106</v>
      </c>
      <c r="D429">
        <v>122709</v>
      </c>
      <c r="E429">
        <v>10380</v>
      </c>
      <c r="F429">
        <v>17882</v>
      </c>
      <c r="G429">
        <v>69378</v>
      </c>
      <c r="H429">
        <v>25069</v>
      </c>
      <c r="I429">
        <v>22222</v>
      </c>
      <c r="J429">
        <v>1196</v>
      </c>
      <c r="K429">
        <v>3921</v>
      </c>
      <c r="L429">
        <v>12503</v>
      </c>
      <c r="M429">
        <v>4602</v>
      </c>
      <c r="AA429" s="1">
        <f t="shared" si="76"/>
        <v>1</v>
      </c>
      <c r="AB429" s="1">
        <f t="shared" si="77"/>
        <v>5.3820538205382053E-2</v>
      </c>
      <c r="AC429" s="1">
        <f t="shared" si="78"/>
        <v>0.17644676446764468</v>
      </c>
      <c r="AD429" s="1">
        <f t="shared" si="79"/>
        <v>0.56264062640626411</v>
      </c>
      <c r="AE429" s="1">
        <f t="shared" si="80"/>
        <v>0.20709207092070922</v>
      </c>
      <c r="AY429" t="s">
        <v>295</v>
      </c>
      <c r="AZ429" s="4" t="s">
        <v>873</v>
      </c>
      <c r="BA429" s="1">
        <f>IFERROR(VLOOKUP(AY429,B381:AF755,26,FALSE),"")</f>
        <v>1</v>
      </c>
      <c r="BB429" s="1">
        <f>IFERROR(VLOOKUP(AY429,B381:AF755,27,FALSE),"")</f>
        <v>7.5747158976018122E-2</v>
      </c>
      <c r="BC429" s="1">
        <f>IFERROR(VLOOKUP(AY429,B381:AF755,28,FALSE),"")</f>
        <v>0.1040967363610628</v>
      </c>
      <c r="BD429" s="1">
        <f>IFERROR(VLOOKUP(AY429,B381:AF755,29,FALSE),"")</f>
        <v>0.67763982690985558</v>
      </c>
      <c r="BE429" s="1">
        <f>IFERROR(VLOOKUP(AY429,B381:AF755,30,FALSE),"")</f>
        <v>0.14251627775306344</v>
      </c>
      <c r="BF429" s="1">
        <f>IFERROR(VLOOKUP(AY429,B381:AF755,31,FALSE),"")</f>
        <v>0</v>
      </c>
    </row>
    <row r="430" spans="1:58" x14ac:dyDescent="0.25">
      <c r="A430">
        <v>2011</v>
      </c>
      <c r="B430" t="s">
        <v>107</v>
      </c>
      <c r="C430" t="s">
        <v>108</v>
      </c>
      <c r="D430">
        <v>78862</v>
      </c>
      <c r="E430">
        <v>5408</v>
      </c>
      <c r="F430">
        <v>7276</v>
      </c>
      <c r="G430">
        <v>52032</v>
      </c>
      <c r="H430">
        <v>14146</v>
      </c>
      <c r="I430">
        <v>15753</v>
      </c>
      <c r="J430">
        <v>705</v>
      </c>
      <c r="K430">
        <v>1613</v>
      </c>
      <c r="L430">
        <v>10859</v>
      </c>
      <c r="M430">
        <v>2576</v>
      </c>
      <c r="AA430" s="1">
        <f t="shared" si="76"/>
        <v>1</v>
      </c>
      <c r="AB430" s="1">
        <f t="shared" si="77"/>
        <v>4.4753380308512662E-2</v>
      </c>
      <c r="AC430" s="1">
        <f t="shared" si="78"/>
        <v>0.10239319494699423</v>
      </c>
      <c r="AD430" s="1">
        <f t="shared" si="79"/>
        <v>0.68932901669523261</v>
      </c>
      <c r="AE430" s="1">
        <f t="shared" si="80"/>
        <v>0.16352440804926047</v>
      </c>
      <c r="AY430" s="2" t="s">
        <v>179</v>
      </c>
      <c r="AZ430" s="3" t="s">
        <v>871</v>
      </c>
      <c r="BA430" s="1">
        <f>IFERROR(VLOOKUP(AY430,B381:AF755,26,FALSE),"")</f>
        <v>1</v>
      </c>
      <c r="BB430" s="1">
        <f>IFERROR(VLOOKUP(AY430,B381:AF755,27,FALSE),"")</f>
        <v>6.3860944861836244E-2</v>
      </c>
      <c r="BC430" s="1">
        <f>IFERROR(VLOOKUP(AY430,B381:AF755,28,FALSE),"")</f>
        <v>7.6340252132942821E-2</v>
      </c>
      <c r="BD430" s="1">
        <f>IFERROR(VLOOKUP(AY430,B381:AF755,29,FALSE),"")</f>
        <v>0.66706990958869217</v>
      </c>
      <c r="BE430" s="1">
        <f>IFERROR(VLOOKUP(AY430,B381:AF755,30,FALSE),"")</f>
        <v>0.19272889341652871</v>
      </c>
      <c r="BF430" s="1">
        <f>IFERROR(VLOOKUP(AY430,B381:AF755,31,FALSE),"")</f>
        <v>0</v>
      </c>
    </row>
    <row r="431" spans="1:58" x14ac:dyDescent="0.25">
      <c r="A431">
        <v>2011</v>
      </c>
      <c r="B431" t="s">
        <v>109</v>
      </c>
      <c r="C431" t="s">
        <v>110</v>
      </c>
      <c r="D431">
        <v>140681</v>
      </c>
      <c r="E431">
        <v>11784</v>
      </c>
      <c r="F431">
        <v>19630</v>
      </c>
      <c r="G431">
        <v>84024</v>
      </c>
      <c r="H431">
        <v>25243</v>
      </c>
      <c r="I431">
        <v>27026</v>
      </c>
      <c r="J431">
        <v>1431</v>
      </c>
      <c r="K431">
        <v>4546</v>
      </c>
      <c r="L431">
        <v>16086</v>
      </c>
      <c r="M431">
        <v>4963</v>
      </c>
      <c r="AA431" s="1">
        <f t="shared" si="76"/>
        <v>1</v>
      </c>
      <c r="AB431" s="1">
        <f t="shared" si="77"/>
        <v>5.2949012062458375E-2</v>
      </c>
      <c r="AC431" s="1">
        <f t="shared" si="78"/>
        <v>0.16820839191889292</v>
      </c>
      <c r="AD431" s="1">
        <f t="shared" si="79"/>
        <v>0.59520461777547551</v>
      </c>
      <c r="AE431" s="1">
        <f t="shared" si="80"/>
        <v>0.18363797824317324</v>
      </c>
      <c r="AY431" s="2" t="s">
        <v>323</v>
      </c>
      <c r="AZ431" s="3" t="s">
        <v>871</v>
      </c>
      <c r="BA431" s="1">
        <f>IFERROR(VLOOKUP(AY431,B381:AF755,26,FALSE),"")</f>
        <v>1</v>
      </c>
      <c r="BB431" s="1">
        <f>IFERROR(VLOOKUP(AY431,B381:AF755,27,FALSE),"")</f>
        <v>6.1201821615017214E-2</v>
      </c>
      <c r="BC431" s="1">
        <f>IFERROR(VLOOKUP(AY431,B381:AF755,28,FALSE),"")</f>
        <v>0.23181161834943909</v>
      </c>
      <c r="BD431" s="1">
        <f>IFERROR(VLOOKUP(AY431,B381:AF755,29,FALSE),"")</f>
        <v>0.5311562812395868</v>
      </c>
      <c r="BE431" s="1">
        <f>IFERROR(VLOOKUP(AY431,B381:AF755,30,FALSE),"")</f>
        <v>0.17583027879595689</v>
      </c>
      <c r="BF431" s="1">
        <f>IFERROR(VLOOKUP(AY431,B381:AF755,31,FALSE),"")</f>
        <v>0</v>
      </c>
    </row>
    <row r="432" spans="1:58" x14ac:dyDescent="0.25">
      <c r="A432">
        <v>2011</v>
      </c>
      <c r="B432" t="s">
        <v>111</v>
      </c>
      <c r="C432" t="s">
        <v>112</v>
      </c>
      <c r="D432">
        <v>159885</v>
      </c>
      <c r="E432">
        <v>19401</v>
      </c>
      <c r="F432">
        <v>6798</v>
      </c>
      <c r="G432">
        <v>101545</v>
      </c>
      <c r="H432">
        <v>32141</v>
      </c>
      <c r="I432">
        <v>25585</v>
      </c>
      <c r="J432">
        <v>1907</v>
      </c>
      <c r="K432">
        <v>1234</v>
      </c>
      <c r="L432">
        <v>16938</v>
      </c>
      <c r="M432">
        <v>5506</v>
      </c>
      <c r="AA432" s="1">
        <f t="shared" si="76"/>
        <v>1</v>
      </c>
      <c r="AB432" s="1">
        <f t="shared" si="77"/>
        <v>7.453586085597029E-2</v>
      </c>
      <c r="AC432" s="1">
        <f t="shared" si="78"/>
        <v>4.823138557748681E-2</v>
      </c>
      <c r="AD432" s="1">
        <f t="shared" si="79"/>
        <v>0.66202853234316983</v>
      </c>
      <c r="AE432" s="1">
        <f t="shared" si="80"/>
        <v>0.21520422122337307</v>
      </c>
      <c r="AY432" s="2" t="s">
        <v>639</v>
      </c>
      <c r="AZ432" s="3" t="s">
        <v>871</v>
      </c>
      <c r="BA432" s="1">
        <f>IFERROR(VLOOKUP(AY432,B381:AF755,26,FALSE),"")</f>
        <v>1</v>
      </c>
      <c r="BB432" s="1">
        <f>IFERROR(VLOOKUP(AY432,B381:AF755,27,FALSE),"")</f>
        <v>6.3751913222865511E-2</v>
      </c>
      <c r="BC432" s="1">
        <f>IFERROR(VLOOKUP(AY432,B381:AF755,28,FALSE),"")</f>
        <v>8.1985758967192388E-2</v>
      </c>
      <c r="BD432" s="1">
        <f>IFERROR(VLOOKUP(AY432,B381:AF755,29,FALSE),"")</f>
        <v>0.5329074332867505</v>
      </c>
      <c r="BE432" s="1">
        <f>IFERROR(VLOOKUP(AY432,B381:AF755,30,FALSE),"")</f>
        <v>0.3213548945231916</v>
      </c>
      <c r="BF432" s="1">
        <f>IFERROR(VLOOKUP(AY432,B381:AF755,31,FALSE),"")</f>
        <v>0</v>
      </c>
    </row>
    <row r="433" spans="1:58" x14ac:dyDescent="0.25">
      <c r="A433">
        <v>2011</v>
      </c>
      <c r="B433" t="s">
        <v>113</v>
      </c>
      <c r="C433" t="s">
        <v>114</v>
      </c>
      <c r="D433">
        <v>111269</v>
      </c>
      <c r="E433">
        <v>5742</v>
      </c>
      <c r="F433">
        <v>15068</v>
      </c>
      <c r="G433">
        <v>56855</v>
      </c>
      <c r="H433">
        <v>33604</v>
      </c>
      <c r="I433">
        <v>26598</v>
      </c>
      <c r="J433">
        <v>1043</v>
      </c>
      <c r="K433">
        <v>3267</v>
      </c>
      <c r="L433">
        <v>14216</v>
      </c>
      <c r="M433">
        <v>8072</v>
      </c>
      <c r="AA433" s="1">
        <f t="shared" si="76"/>
        <v>1</v>
      </c>
      <c r="AB433" s="1">
        <f t="shared" si="77"/>
        <v>3.9213474697345665E-2</v>
      </c>
      <c r="AC433" s="1">
        <f t="shared" si="78"/>
        <v>0.12282878411910669</v>
      </c>
      <c r="AD433" s="1">
        <f t="shared" si="79"/>
        <v>0.53447627641176032</v>
      </c>
      <c r="AE433" s="1">
        <f t="shared" si="80"/>
        <v>0.30348146477178733</v>
      </c>
      <c r="AY433" s="2" t="s">
        <v>541</v>
      </c>
      <c r="AZ433" s="4" t="s">
        <v>872</v>
      </c>
      <c r="BA433" s="1">
        <f>IFERROR(VLOOKUP(AY433,B381:AF755,26,FALSE),"")</f>
        <v>1</v>
      </c>
      <c r="BB433" s="1">
        <f>IFERROR(VLOOKUP(AY433,B381:AF755,27,FALSE),"")</f>
        <v>6.853485771094818E-2</v>
      </c>
      <c r="BC433" s="1">
        <f>IFERROR(VLOOKUP(AY433,B381:AF755,28,FALSE),"")</f>
        <v>9.1897601590654909E-2</v>
      </c>
      <c r="BD433" s="1">
        <f>IFERROR(VLOOKUP(AY433,B381:AF755,29,FALSE),"")</f>
        <v>0.60538088728718775</v>
      </c>
      <c r="BE433" s="1">
        <f>IFERROR(VLOOKUP(AY433,B381:AF755,30,FALSE),"")</f>
        <v>0.23418665341120914</v>
      </c>
      <c r="BF433" s="1">
        <f>IFERROR(VLOOKUP(AY433,B381:AF755,31,FALSE),"")</f>
        <v>0</v>
      </c>
    </row>
    <row r="434" spans="1:58" x14ac:dyDescent="0.25">
      <c r="A434">
        <v>2011</v>
      </c>
      <c r="B434" t="s">
        <v>115</v>
      </c>
      <c r="C434" t="s">
        <v>116</v>
      </c>
      <c r="D434">
        <v>71144</v>
      </c>
      <c r="E434">
        <v>4690</v>
      </c>
      <c r="F434">
        <v>4640</v>
      </c>
      <c r="G434">
        <v>43388</v>
      </c>
      <c r="H434">
        <v>18426</v>
      </c>
      <c r="I434">
        <v>13692</v>
      </c>
      <c r="J434">
        <v>664</v>
      </c>
      <c r="K434">
        <v>881</v>
      </c>
      <c r="L434">
        <v>8322</v>
      </c>
      <c r="M434">
        <v>3825</v>
      </c>
      <c r="AA434" s="1">
        <f t="shared" si="76"/>
        <v>1</v>
      </c>
      <c r="AB434" s="1">
        <f t="shared" si="77"/>
        <v>4.8495471808355242E-2</v>
      </c>
      <c r="AC434" s="1">
        <f t="shared" si="78"/>
        <v>6.4344142565001455E-2</v>
      </c>
      <c r="AD434" s="1">
        <f t="shared" si="79"/>
        <v>0.60780017528483787</v>
      </c>
      <c r="AE434" s="1">
        <f t="shared" si="80"/>
        <v>0.27936021034180542</v>
      </c>
      <c r="AY434" t="s">
        <v>37</v>
      </c>
      <c r="AZ434" s="4" t="s">
        <v>873</v>
      </c>
      <c r="BA434" s="1">
        <f>IFERROR(VLOOKUP(AY434,B381:AF755,26,FALSE),"")</f>
        <v>1</v>
      </c>
      <c r="BB434" s="1">
        <f>IFERROR(VLOOKUP(AY434,B381:AF755,27,FALSE),"")</f>
        <v>7.3779094894116201E-2</v>
      </c>
      <c r="BC434" s="1">
        <f>IFERROR(VLOOKUP(AY434,B381:AF755,28,FALSE),"")</f>
        <v>6.2233746990183365E-2</v>
      </c>
      <c r="BD434" s="1">
        <f>IFERROR(VLOOKUP(AY434,B381:AF755,29,FALSE),"")</f>
        <v>0.66879669074519976</v>
      </c>
      <c r="BE434" s="1">
        <f>IFERROR(VLOOKUP(AY434,B381:AF755,30,FALSE),"")</f>
        <v>0.19519046737050072</v>
      </c>
      <c r="BF434" s="1">
        <f>IFERROR(VLOOKUP(AY434,B381:AF755,31,FALSE),"")</f>
        <v>0</v>
      </c>
    </row>
    <row r="435" spans="1:58" x14ac:dyDescent="0.25">
      <c r="A435">
        <v>2011</v>
      </c>
      <c r="B435" t="s">
        <v>117</v>
      </c>
      <c r="C435" t="s">
        <v>118</v>
      </c>
      <c r="D435">
        <v>78459</v>
      </c>
      <c r="E435">
        <v>6960</v>
      </c>
      <c r="F435">
        <v>2248</v>
      </c>
      <c r="G435">
        <v>52630</v>
      </c>
      <c r="H435">
        <v>16621</v>
      </c>
      <c r="I435">
        <v>14949</v>
      </c>
      <c r="J435">
        <v>840</v>
      </c>
      <c r="K435">
        <v>472</v>
      </c>
      <c r="L435">
        <v>10247</v>
      </c>
      <c r="M435">
        <v>3390</v>
      </c>
      <c r="AA435" s="1">
        <f t="shared" si="76"/>
        <v>1</v>
      </c>
      <c r="AB435" s="1">
        <f t="shared" si="77"/>
        <v>5.6191049568533012E-2</v>
      </c>
      <c r="AC435" s="1">
        <f t="shared" si="78"/>
        <v>3.1574018328985216E-2</v>
      </c>
      <c r="AD435" s="1">
        <f t="shared" si="79"/>
        <v>0.68546391062947354</v>
      </c>
      <c r="AE435" s="1">
        <f t="shared" si="80"/>
        <v>0.22677102147300823</v>
      </c>
      <c r="AY435" t="s">
        <v>39</v>
      </c>
      <c r="AZ435" s="4" t="s">
        <v>872</v>
      </c>
      <c r="BA435" s="1">
        <f>IFERROR(VLOOKUP(AY435,B381:AF755,26,FALSE),"")</f>
        <v>1</v>
      </c>
      <c r="BB435" s="1">
        <f>IFERROR(VLOOKUP(AY435,B381:AF755,27,FALSE),"")</f>
        <v>6.4614078620869791E-2</v>
      </c>
      <c r="BC435" s="1">
        <f>IFERROR(VLOOKUP(AY435,B381:AF755,28,FALSE),"")</f>
        <v>6.5169126289669588E-2</v>
      </c>
      <c r="BD435" s="1">
        <f>IFERROR(VLOOKUP(AY435,B381:AF755,29,FALSE),"")</f>
        <v>0.66661225022854909</v>
      </c>
      <c r="BE435" s="1">
        <f>IFERROR(VLOOKUP(AY435,B381:AF755,30,FALSE),"")</f>
        <v>0.20360454486091159</v>
      </c>
      <c r="BF435" s="1">
        <f>IFERROR(VLOOKUP(AY435,B381:AF755,31,FALSE),"")</f>
        <v>0</v>
      </c>
    </row>
    <row r="436" spans="1:58" x14ac:dyDescent="0.25">
      <c r="A436">
        <v>2011</v>
      </c>
      <c r="B436" t="s">
        <v>119</v>
      </c>
      <c r="C436" t="s">
        <v>120</v>
      </c>
      <c r="D436">
        <v>99183</v>
      </c>
      <c r="E436">
        <v>9422</v>
      </c>
      <c r="F436">
        <v>9586</v>
      </c>
      <c r="G436">
        <v>45279</v>
      </c>
      <c r="H436">
        <v>34896</v>
      </c>
      <c r="I436">
        <v>22328</v>
      </c>
      <c r="J436">
        <v>1363</v>
      </c>
      <c r="K436">
        <v>2345</v>
      </c>
      <c r="L436">
        <v>9850</v>
      </c>
      <c r="M436">
        <v>8770</v>
      </c>
      <c r="AA436" s="1">
        <f t="shared" si="76"/>
        <v>1</v>
      </c>
      <c r="AB436" s="1">
        <f t="shared" si="77"/>
        <v>6.1044428520243638E-2</v>
      </c>
      <c r="AC436" s="1">
        <f t="shared" si="78"/>
        <v>0.10502508061626657</v>
      </c>
      <c r="AD436" s="1">
        <f t="shared" si="79"/>
        <v>0.44115012540308135</v>
      </c>
      <c r="AE436" s="1">
        <f t="shared" si="80"/>
        <v>0.39278036546040845</v>
      </c>
      <c r="AY436" s="2" t="s">
        <v>165</v>
      </c>
      <c r="AZ436" s="3" t="s">
        <v>871</v>
      </c>
      <c r="BA436" s="1">
        <f>IFERROR(VLOOKUP(AY436,B381:AF755,26,FALSE),"")</f>
        <v>1</v>
      </c>
      <c r="BB436" s="1">
        <f>IFERROR(VLOOKUP(AY436,B381:AF755,27,FALSE),"")</f>
        <v>5.2890657729367407E-2</v>
      </c>
      <c r="BC436" s="1">
        <f>IFERROR(VLOOKUP(AY436,B381:AF755,28,FALSE),"")</f>
        <v>0.10358190196899875</v>
      </c>
      <c r="BD436" s="1">
        <f>IFERROR(VLOOKUP(AY436,B381:AF755,29,FALSE),"")</f>
        <v>0.64254294093003772</v>
      </c>
      <c r="BE436" s="1">
        <f>IFERROR(VLOOKUP(AY436,B381:AF755,30,FALSE),"")</f>
        <v>0.20098449937159615</v>
      </c>
      <c r="BF436" s="1">
        <f>IFERROR(VLOOKUP(AY436,B381:AF755,31,FALSE),"")</f>
        <v>0</v>
      </c>
    </row>
    <row r="437" spans="1:58" x14ac:dyDescent="0.25">
      <c r="A437">
        <v>2011</v>
      </c>
      <c r="B437" t="s">
        <v>121</v>
      </c>
      <c r="C437" t="s">
        <v>122</v>
      </c>
      <c r="D437">
        <v>27916</v>
      </c>
      <c r="E437">
        <v>4751</v>
      </c>
      <c r="F437">
        <v>1553</v>
      </c>
      <c r="G437">
        <v>15798</v>
      </c>
      <c r="H437">
        <v>5814</v>
      </c>
      <c r="I437">
        <v>3981</v>
      </c>
      <c r="J437">
        <v>437</v>
      </c>
      <c r="K437">
        <v>287</v>
      </c>
      <c r="L437">
        <v>2361</v>
      </c>
      <c r="M437">
        <v>896</v>
      </c>
      <c r="AA437" s="1">
        <f t="shared" si="76"/>
        <v>1</v>
      </c>
      <c r="AB437" s="1">
        <f t="shared" si="77"/>
        <v>0.10977141421753328</v>
      </c>
      <c r="AC437" s="1">
        <f t="shared" si="78"/>
        <v>7.2092439085656865E-2</v>
      </c>
      <c r="AD437" s="1">
        <f t="shared" si="79"/>
        <v>0.59306706857573477</v>
      </c>
      <c r="AE437" s="1">
        <f t="shared" si="80"/>
        <v>0.2250690781210751</v>
      </c>
      <c r="AY437" s="2" t="s">
        <v>577</v>
      </c>
      <c r="AZ437" s="3" t="s">
        <v>874</v>
      </c>
      <c r="BA437" s="1">
        <f>IFERROR(VLOOKUP(AY437,B381:AF755,26,FALSE),"")</f>
        <v>1</v>
      </c>
      <c r="BB437" s="1">
        <f>IFERROR(VLOOKUP(AY437,B381:AF755,27,FALSE),"")</f>
        <v>0.1025905547913801</v>
      </c>
      <c r="BC437" s="1">
        <f>IFERROR(VLOOKUP(AY437,B381:AF755,28,FALSE),"")</f>
        <v>6.636863823933975E-2</v>
      </c>
      <c r="BD437" s="1">
        <f>IFERROR(VLOOKUP(AY437,B381:AF755,29,FALSE),"")</f>
        <v>0.57679963319578176</v>
      </c>
      <c r="BE437" s="1">
        <f>IFERROR(VLOOKUP(AY437,B381:AF755,30,FALSE),"")</f>
        <v>0.25424117377349842</v>
      </c>
      <c r="BF437" s="1">
        <f>IFERROR(VLOOKUP(AY437,B381:AF755,31,FALSE),"")</f>
        <v>0</v>
      </c>
    </row>
    <row r="438" spans="1:58" x14ac:dyDescent="0.25">
      <c r="A438">
        <v>2011</v>
      </c>
      <c r="B438" t="s">
        <v>123</v>
      </c>
      <c r="C438" t="s">
        <v>124</v>
      </c>
      <c r="D438">
        <v>45714</v>
      </c>
      <c r="E438">
        <v>7526</v>
      </c>
      <c r="F438">
        <v>1270</v>
      </c>
      <c r="G438">
        <v>27442</v>
      </c>
      <c r="H438">
        <v>9476</v>
      </c>
      <c r="I438">
        <v>7037</v>
      </c>
      <c r="J438">
        <v>751</v>
      </c>
      <c r="K438">
        <v>222</v>
      </c>
      <c r="L438">
        <v>4281</v>
      </c>
      <c r="M438">
        <v>1783</v>
      </c>
      <c r="AA438" s="1">
        <f t="shared" si="76"/>
        <v>1</v>
      </c>
      <c r="AB438" s="1">
        <f t="shared" si="77"/>
        <v>0.10672161432428592</v>
      </c>
      <c r="AC438" s="1">
        <f t="shared" si="78"/>
        <v>3.1547534460707689E-2</v>
      </c>
      <c r="AD438" s="1">
        <f t="shared" si="79"/>
        <v>0.60835583345175503</v>
      </c>
      <c r="AE438" s="1">
        <f t="shared" si="80"/>
        <v>0.25337501776325139</v>
      </c>
      <c r="AY438" s="2" t="s">
        <v>479</v>
      </c>
      <c r="AZ438" s="4" t="s">
        <v>872</v>
      </c>
      <c r="BA438" s="1">
        <f>IFERROR(VLOOKUP(AY438,B381:AF755,26,FALSE),"")</f>
        <v>1</v>
      </c>
      <c r="BB438" s="1">
        <f>IFERROR(VLOOKUP(AY438,B381:AF755,27,FALSE),"")</f>
        <v>9.4969580056388184E-2</v>
      </c>
      <c r="BC438" s="1">
        <f>IFERROR(VLOOKUP(AY438,B381:AF755,28,FALSE),"")</f>
        <v>0.19350051936489093</v>
      </c>
      <c r="BD438" s="1">
        <f>IFERROR(VLOOKUP(AY438,B381:AF755,29,FALSE),"")</f>
        <v>0.57634663896720584</v>
      </c>
      <c r="BE438" s="1">
        <f>IFERROR(VLOOKUP(AY438,B381:AF755,30,FALSE),"")</f>
        <v>0.13518326161151506</v>
      </c>
      <c r="BF438" s="1">
        <f>IFERROR(VLOOKUP(AY438,B381:AF755,31,FALSE),"")</f>
        <v>0</v>
      </c>
    </row>
    <row r="439" spans="1:58" x14ac:dyDescent="0.25">
      <c r="A439">
        <v>2011</v>
      </c>
      <c r="B439" t="s">
        <v>125</v>
      </c>
      <c r="C439" t="s">
        <v>126</v>
      </c>
      <c r="D439">
        <v>82088</v>
      </c>
      <c r="E439">
        <v>12446</v>
      </c>
      <c r="F439">
        <v>5107</v>
      </c>
      <c r="G439">
        <v>47284</v>
      </c>
      <c r="H439">
        <v>17251</v>
      </c>
      <c r="I439">
        <v>14452</v>
      </c>
      <c r="J439">
        <v>1336</v>
      </c>
      <c r="K439">
        <v>1092</v>
      </c>
      <c r="L439">
        <v>8258</v>
      </c>
      <c r="M439">
        <v>3766</v>
      </c>
      <c r="AA439" s="1">
        <f t="shared" si="76"/>
        <v>1</v>
      </c>
      <c r="AB439" s="1">
        <f t="shared" si="77"/>
        <v>9.2443952394132306E-2</v>
      </c>
      <c r="AC439" s="1">
        <f t="shared" si="78"/>
        <v>7.5560476058676995E-2</v>
      </c>
      <c r="AD439" s="1">
        <f t="shared" si="79"/>
        <v>0.57140880154995843</v>
      </c>
      <c r="AE439" s="1">
        <f t="shared" si="80"/>
        <v>0.26058676999723224</v>
      </c>
      <c r="AY439" s="2" t="s">
        <v>79</v>
      </c>
      <c r="AZ439" s="4" t="s">
        <v>872</v>
      </c>
      <c r="BA439" s="1">
        <f>IFERROR(VLOOKUP(AY439,B381:AF755,26,FALSE),"")</f>
        <v>1</v>
      </c>
      <c r="BB439" s="1">
        <f>IFERROR(VLOOKUP(AY439,B381:AF755,27,FALSE),"")</f>
        <v>7.5311769290724861E-2</v>
      </c>
      <c r="BC439" s="1">
        <f>IFERROR(VLOOKUP(AY439,B381:AF755,28,FALSE),"")</f>
        <v>6.6250974279033509E-2</v>
      </c>
      <c r="BD439" s="1">
        <f>IFERROR(VLOOKUP(AY439,B381:AF755,29,FALSE),"")</f>
        <v>0.69670693686671858</v>
      </c>
      <c r="BE439" s="1">
        <f>IFERROR(VLOOKUP(AY439,B381:AF755,30,FALSE),"")</f>
        <v>0.16173031956352299</v>
      </c>
      <c r="BF439" s="1">
        <f>IFERROR(VLOOKUP(AY439,B381:AF755,31,FALSE),"")</f>
        <v>0</v>
      </c>
    </row>
    <row r="440" spans="1:58" x14ac:dyDescent="0.25">
      <c r="A440">
        <v>2011</v>
      </c>
      <c r="B440" t="s">
        <v>127</v>
      </c>
      <c r="C440" t="s">
        <v>128</v>
      </c>
      <c r="D440">
        <v>28015</v>
      </c>
      <c r="E440">
        <v>5034</v>
      </c>
      <c r="F440">
        <v>956</v>
      </c>
      <c r="G440">
        <v>15164</v>
      </c>
      <c r="H440">
        <v>6861</v>
      </c>
      <c r="I440">
        <v>5228</v>
      </c>
      <c r="J440">
        <v>623</v>
      </c>
      <c r="K440">
        <v>150</v>
      </c>
      <c r="L440">
        <v>2907</v>
      </c>
      <c r="M440">
        <v>1548</v>
      </c>
      <c r="AA440" s="1">
        <f t="shared" si="76"/>
        <v>1</v>
      </c>
      <c r="AB440" s="1">
        <f t="shared" si="77"/>
        <v>0.11916602907421577</v>
      </c>
      <c r="AC440" s="1">
        <f t="shared" si="78"/>
        <v>2.8691660290742157E-2</v>
      </c>
      <c r="AD440" s="1">
        <f t="shared" si="79"/>
        <v>0.55604437643458304</v>
      </c>
      <c r="AE440" s="1">
        <f t="shared" si="80"/>
        <v>0.29609793420045905</v>
      </c>
      <c r="AY440" s="2" t="s">
        <v>627</v>
      </c>
      <c r="AZ440" s="3" t="s">
        <v>869</v>
      </c>
      <c r="BA440" s="1">
        <f>IFERROR(VLOOKUP(AY440,B381:AF755,26,FALSE),"")</f>
        <v>1</v>
      </c>
      <c r="BB440" s="1">
        <f>IFERROR(VLOOKUP(AY440,B381:AF755,27,FALSE),"")</f>
        <v>7.6540136901057876E-2</v>
      </c>
      <c r="BC440" s="1">
        <f>IFERROR(VLOOKUP(AY440,B381:AF755,28,FALSE),"")</f>
        <v>7.0006222775357813E-2</v>
      </c>
      <c r="BD440" s="1">
        <f>IFERROR(VLOOKUP(AY440,B381:AF755,29,FALSE),"")</f>
        <v>0.66988176726820159</v>
      </c>
      <c r="BE440" s="1">
        <f>IFERROR(VLOOKUP(AY440,B381:AF755,30,FALSE),"")</f>
        <v>0.18357187305538269</v>
      </c>
      <c r="BF440" s="1">
        <f>IFERROR(VLOOKUP(AY440,B381:AF755,31,FALSE),"")</f>
        <v>0</v>
      </c>
    </row>
    <row r="441" spans="1:58" x14ac:dyDescent="0.25">
      <c r="A441">
        <v>2011</v>
      </c>
      <c r="B441" t="s">
        <v>129</v>
      </c>
      <c r="C441" t="s">
        <v>130</v>
      </c>
      <c r="D441">
        <v>25818</v>
      </c>
      <c r="E441">
        <v>5283</v>
      </c>
      <c r="F441">
        <v>689</v>
      </c>
      <c r="G441">
        <v>14534</v>
      </c>
      <c r="H441">
        <v>5312</v>
      </c>
      <c r="I441">
        <v>3603</v>
      </c>
      <c r="J441">
        <v>467</v>
      </c>
      <c r="K441">
        <v>99</v>
      </c>
      <c r="L441">
        <v>2201</v>
      </c>
      <c r="M441">
        <v>836</v>
      </c>
      <c r="AA441" s="1">
        <f t="shared" si="76"/>
        <v>1</v>
      </c>
      <c r="AB441" s="1">
        <f t="shared" si="77"/>
        <v>0.12961421038023868</v>
      </c>
      <c r="AC441" s="1">
        <f t="shared" si="78"/>
        <v>2.7477102414654453E-2</v>
      </c>
      <c r="AD441" s="1">
        <f t="shared" si="79"/>
        <v>0.61087982237024696</v>
      </c>
      <c r="AE441" s="1">
        <f t="shared" si="80"/>
        <v>0.23202886483485985</v>
      </c>
      <c r="AY441" s="2" t="s">
        <v>389</v>
      </c>
      <c r="AZ441" s="3" t="s">
        <v>870</v>
      </c>
      <c r="BA441" s="1">
        <f>IFERROR(VLOOKUP(AY441,B381:AF755,26,FALSE),"")</f>
        <v>1</v>
      </c>
      <c r="BB441" s="1">
        <f>IFERROR(VLOOKUP(AY441,B381:AF755,27,FALSE),"")</f>
        <v>7.8493937460114863E-2</v>
      </c>
      <c r="BC441" s="1">
        <f>IFERROR(VLOOKUP(AY441,B381:AF755,28,FALSE),"")</f>
        <v>0.29929802169751119</v>
      </c>
      <c r="BD441" s="1">
        <f>IFERROR(VLOOKUP(AY441,B381:AF755,29,FALSE),"")</f>
        <v>1.2763241863433313E-2</v>
      </c>
      <c r="BE441" s="1">
        <f>IFERROR(VLOOKUP(AY441,B381:AF755,30,FALSE),"")</f>
        <v>0.60944479897894066</v>
      </c>
      <c r="BF441" s="1">
        <f>IFERROR(VLOOKUP(AY441,B381:AF755,31,FALSE),"")</f>
        <v>0</v>
      </c>
    </row>
    <row r="442" spans="1:58" x14ac:dyDescent="0.25">
      <c r="A442">
        <v>2011</v>
      </c>
      <c r="B442" t="s">
        <v>131</v>
      </c>
      <c r="C442" t="s">
        <v>132</v>
      </c>
      <c r="D442">
        <v>48747</v>
      </c>
      <c r="E442">
        <v>6606</v>
      </c>
      <c r="F442">
        <v>2696</v>
      </c>
      <c r="G442">
        <v>24511</v>
      </c>
      <c r="H442">
        <v>14934</v>
      </c>
      <c r="I442">
        <v>7907</v>
      </c>
      <c r="J442">
        <v>657</v>
      </c>
      <c r="K442">
        <v>469</v>
      </c>
      <c r="L442">
        <v>4002</v>
      </c>
      <c r="M442">
        <v>2779</v>
      </c>
      <c r="AA442" s="1">
        <f t="shared" si="76"/>
        <v>1</v>
      </c>
      <c r="AB442" s="1">
        <f t="shared" si="77"/>
        <v>8.3090932085493868E-2</v>
      </c>
      <c r="AC442" s="1">
        <f t="shared" si="78"/>
        <v>5.9314531427848739E-2</v>
      </c>
      <c r="AD442" s="1">
        <f t="shared" si="79"/>
        <v>0.50613380548880738</v>
      </c>
      <c r="AE442" s="1">
        <f t="shared" si="80"/>
        <v>0.35146073099785002</v>
      </c>
      <c r="AY442" s="2" t="s">
        <v>325</v>
      </c>
      <c r="AZ442" s="4" t="s">
        <v>872</v>
      </c>
      <c r="BA442" s="1">
        <f>IFERROR(VLOOKUP(AY442,B381:AF755,26,FALSE),"")</f>
        <v>1</v>
      </c>
      <c r="BB442" s="1">
        <f>IFERROR(VLOOKUP(AY442,B381:AF755,27,FALSE),"")</f>
        <v>6.4586434190941955E-2</v>
      </c>
      <c r="BC442" s="1">
        <f>IFERROR(VLOOKUP(AY442,B381:AF755,28,FALSE),"")</f>
        <v>0.14687433553051243</v>
      </c>
      <c r="BD442" s="1">
        <f>IFERROR(VLOOKUP(AY442,B381:AF755,29,FALSE),"")</f>
        <v>0.53540293429725705</v>
      </c>
      <c r="BE442" s="1">
        <f>IFERROR(VLOOKUP(AY442,B381:AF755,30,FALSE),"")</f>
        <v>0.25313629598128856</v>
      </c>
      <c r="BF442" s="1">
        <f>IFERROR(VLOOKUP(AY442,B381:AF755,31,FALSE),"")</f>
        <v>0</v>
      </c>
    </row>
    <row r="443" spans="1:58" x14ac:dyDescent="0.25">
      <c r="A443">
        <v>2011</v>
      </c>
      <c r="B443" t="s">
        <v>133</v>
      </c>
      <c r="C443" t="s">
        <v>134</v>
      </c>
      <c r="D443">
        <v>43495</v>
      </c>
      <c r="E443">
        <v>5230</v>
      </c>
      <c r="F443">
        <v>2455</v>
      </c>
      <c r="G443">
        <v>28914</v>
      </c>
      <c r="H443">
        <v>6896</v>
      </c>
      <c r="I443">
        <v>7484</v>
      </c>
      <c r="J443">
        <v>557</v>
      </c>
      <c r="K443">
        <v>557</v>
      </c>
      <c r="L443">
        <v>5171</v>
      </c>
      <c r="M443">
        <v>1199</v>
      </c>
      <c r="AA443" s="1">
        <f t="shared" si="76"/>
        <v>1</v>
      </c>
      <c r="AB443" s="1">
        <f t="shared" si="77"/>
        <v>7.4425440940673437E-2</v>
      </c>
      <c r="AC443" s="1">
        <f t="shared" si="78"/>
        <v>7.4425440940673437E-2</v>
      </c>
      <c r="AD443" s="1">
        <f t="shared" si="79"/>
        <v>0.69094067343666488</v>
      </c>
      <c r="AE443" s="1">
        <f t="shared" si="80"/>
        <v>0.16020844468198825</v>
      </c>
      <c r="AY443" s="2" t="s">
        <v>51</v>
      </c>
      <c r="AZ443" s="3" t="s">
        <v>874</v>
      </c>
      <c r="BA443" s="1">
        <f>IFERROR(VLOOKUP(AY443,B381:AF755,26,FALSE),"")</f>
        <v>1</v>
      </c>
      <c r="BB443" s="1">
        <f>IFERROR(VLOOKUP(AY443,B381:AF755,27,FALSE),"")</f>
        <v>5.7295136575616253E-2</v>
      </c>
      <c r="BC443" s="1">
        <f>IFERROR(VLOOKUP(AY443,B381:AF755,28,FALSE),"")</f>
        <v>6.762158560959361E-2</v>
      </c>
      <c r="BD443" s="1">
        <f>IFERROR(VLOOKUP(AY443,B381:AF755,29,FALSE),"")</f>
        <v>0.66322451698867424</v>
      </c>
      <c r="BE443" s="1">
        <f>IFERROR(VLOOKUP(AY443,B381:AF755,30,FALSE),"")</f>
        <v>0.21185876082611593</v>
      </c>
      <c r="BF443" s="1">
        <f>IFERROR(VLOOKUP(AY443,B381:AF755,31,FALSE),"")</f>
        <v>0</v>
      </c>
    </row>
    <row r="444" spans="1:58" x14ac:dyDescent="0.25">
      <c r="A444">
        <v>2011</v>
      </c>
      <c r="B444" t="s">
        <v>135</v>
      </c>
      <c r="C444" t="s">
        <v>136</v>
      </c>
      <c r="D444">
        <v>104015</v>
      </c>
      <c r="E444">
        <v>8066</v>
      </c>
      <c r="F444">
        <v>8663</v>
      </c>
      <c r="G444">
        <v>67650</v>
      </c>
      <c r="H444">
        <v>19636</v>
      </c>
      <c r="I444">
        <v>20930</v>
      </c>
      <c r="J444">
        <v>1074</v>
      </c>
      <c r="K444">
        <v>1811</v>
      </c>
      <c r="L444">
        <v>14274</v>
      </c>
      <c r="M444">
        <v>3771</v>
      </c>
      <c r="AA444" s="1">
        <f t="shared" si="76"/>
        <v>1</v>
      </c>
      <c r="AB444" s="1">
        <f t="shared" si="77"/>
        <v>5.1313903487816531E-2</v>
      </c>
      <c r="AC444" s="1">
        <f t="shared" si="78"/>
        <v>8.6526516961299565E-2</v>
      </c>
      <c r="AD444" s="1">
        <f t="shared" si="79"/>
        <v>0.6819875776397516</v>
      </c>
      <c r="AE444" s="1">
        <f t="shared" si="80"/>
        <v>0.18017200191113233</v>
      </c>
      <c r="AY444" s="2" t="s">
        <v>205</v>
      </c>
      <c r="AZ444" s="3" t="s">
        <v>871</v>
      </c>
      <c r="BA444" s="1">
        <f>IFERROR(VLOOKUP(AY444,B381:AF755,26,FALSE),"")</f>
        <v>1</v>
      </c>
      <c r="BB444" s="1">
        <f>IFERROR(VLOOKUP(AY444,B381:AF755,27,FALSE),"")</f>
        <v>4.5907910916791909E-2</v>
      </c>
      <c r="BC444" s="1">
        <f>IFERROR(VLOOKUP(AY444,B381:AF755,28,FALSE),"")</f>
        <v>6.7632190189916661E-2</v>
      </c>
      <c r="BD444" s="1">
        <f>IFERROR(VLOOKUP(AY444,B381:AF755,29,FALSE),"")</f>
        <v>0.62426561005601855</v>
      </c>
      <c r="BE444" s="1">
        <f>IFERROR(VLOOKUP(AY444,B381:AF755,30,FALSE),"")</f>
        <v>0.26219428883727286</v>
      </c>
      <c r="BF444" s="1">
        <f>IFERROR(VLOOKUP(AY444,B381:AF755,31,FALSE),"")</f>
        <v>0</v>
      </c>
    </row>
    <row r="445" spans="1:58" x14ac:dyDescent="0.25">
      <c r="A445">
        <v>2011</v>
      </c>
      <c r="B445" t="s">
        <v>137</v>
      </c>
      <c r="C445" t="s">
        <v>138</v>
      </c>
      <c r="D445">
        <v>134460</v>
      </c>
      <c r="E445">
        <v>11250</v>
      </c>
      <c r="F445">
        <v>12978</v>
      </c>
      <c r="G445">
        <v>82613</v>
      </c>
      <c r="H445">
        <v>27619</v>
      </c>
      <c r="I445">
        <v>27795</v>
      </c>
      <c r="J445">
        <v>1620</v>
      </c>
      <c r="K445">
        <v>2674</v>
      </c>
      <c r="L445">
        <v>17525</v>
      </c>
      <c r="M445">
        <v>5976</v>
      </c>
      <c r="AA445" s="1">
        <f t="shared" si="76"/>
        <v>1</v>
      </c>
      <c r="AB445" s="1">
        <f t="shared" si="77"/>
        <v>5.8283864004317322E-2</v>
      </c>
      <c r="AC445" s="1">
        <f t="shared" si="78"/>
        <v>9.6204353300953407E-2</v>
      </c>
      <c r="AD445" s="1">
        <f t="shared" si="79"/>
        <v>0.63050908436769204</v>
      </c>
      <c r="AE445" s="1">
        <f t="shared" si="80"/>
        <v>0.21500269832703725</v>
      </c>
      <c r="AY445" t="s">
        <v>593</v>
      </c>
      <c r="AZ445" s="4" t="s">
        <v>874</v>
      </c>
      <c r="BA445" s="1">
        <f>IFERROR(VLOOKUP(AY445,B381:AF755,26,FALSE),"")</f>
        <v>1</v>
      </c>
      <c r="BB445" s="1">
        <f>IFERROR(VLOOKUP(AY445,B381:AF755,27,FALSE),"")</f>
        <v>0.10158670547366444</v>
      </c>
      <c r="BC445" s="1">
        <f>IFERROR(VLOOKUP(AY445,B381:AF755,28,FALSE),"")</f>
        <v>3.5254905642662662E-2</v>
      </c>
      <c r="BD445" s="1">
        <f>IFERROR(VLOOKUP(AY445,B381:AF755,29,FALSE),"")</f>
        <v>0.64385973148061215</v>
      </c>
      <c r="BE445" s="1">
        <f>IFERROR(VLOOKUP(AY445,B381:AF755,30,FALSE),"")</f>
        <v>0.21929865740306073</v>
      </c>
      <c r="BF445" s="1">
        <f>IFERROR(VLOOKUP(AY445,B381:AF755,31,FALSE),"")</f>
        <v>0</v>
      </c>
    </row>
    <row r="446" spans="1:58" x14ac:dyDescent="0.25">
      <c r="A446">
        <v>2011</v>
      </c>
      <c r="B446" t="s">
        <v>139</v>
      </c>
      <c r="C446" t="s">
        <v>140</v>
      </c>
      <c r="D446">
        <v>115323</v>
      </c>
      <c r="E446">
        <v>8876</v>
      </c>
      <c r="F446">
        <v>11498</v>
      </c>
      <c r="G446">
        <v>75555</v>
      </c>
      <c r="H446">
        <v>19394</v>
      </c>
      <c r="I446">
        <v>22342</v>
      </c>
      <c r="J446">
        <v>1193</v>
      </c>
      <c r="K446">
        <v>2290</v>
      </c>
      <c r="L446">
        <v>15170</v>
      </c>
      <c r="M446">
        <v>3689</v>
      </c>
      <c r="AA446" s="1">
        <f t="shared" ref="AA446:AA509" si="81">I446/$I446</f>
        <v>1</v>
      </c>
      <c r="AB446" s="1">
        <f t="shared" ref="AB446:AB509" si="82">J446/$I446</f>
        <v>5.3397189150478919E-2</v>
      </c>
      <c r="AC446" s="1">
        <f t="shared" ref="AC446:AC509" si="83">K446/$I446</f>
        <v>0.10249753826873154</v>
      </c>
      <c r="AD446" s="1">
        <f t="shared" ref="AD446:AD509" si="84">L446/$I446</f>
        <v>0.6789902425924268</v>
      </c>
      <c r="AE446" s="1">
        <f t="shared" ref="AE446:AE509" si="85">M446/$I446</f>
        <v>0.16511502998836272</v>
      </c>
      <c r="AY446" s="2" t="s">
        <v>641</v>
      </c>
      <c r="AZ446" s="3" t="s">
        <v>874</v>
      </c>
      <c r="BA446" s="1">
        <f>IFERROR(VLOOKUP(AY446,B381:AF755,26,FALSE),"")</f>
        <v>1</v>
      </c>
      <c r="BB446" s="1">
        <f>IFERROR(VLOOKUP(AY446,B381:AF755,27,FALSE),"")</f>
        <v>0.12824868354000341</v>
      </c>
      <c r="BC446" s="1">
        <f>IFERROR(VLOOKUP(AY446,B381:AF755,28,FALSE),"")</f>
        <v>2.7008663156106675E-2</v>
      </c>
      <c r="BD446" s="1">
        <f>IFERROR(VLOOKUP(AY446,B381:AF755,29,FALSE),"")</f>
        <v>0.62544589774078474</v>
      </c>
      <c r="BE446" s="1">
        <f>IFERROR(VLOOKUP(AY446,B381:AF755,30,FALSE),"")</f>
        <v>0.21929675556310516</v>
      </c>
      <c r="BF446" s="1">
        <f>IFERROR(VLOOKUP(AY446,B381:AF755,31,FALSE),"")</f>
        <v>0</v>
      </c>
    </row>
    <row r="447" spans="1:58" x14ac:dyDescent="0.25">
      <c r="A447">
        <v>2011</v>
      </c>
      <c r="B447" t="s">
        <v>141</v>
      </c>
      <c r="C447" t="s">
        <v>142</v>
      </c>
      <c r="D447">
        <v>245255</v>
      </c>
      <c r="E447">
        <v>18778</v>
      </c>
      <c r="F447">
        <v>46352</v>
      </c>
      <c r="G447">
        <v>129283</v>
      </c>
      <c r="H447">
        <v>50842</v>
      </c>
      <c r="I447">
        <v>55890</v>
      </c>
      <c r="J447">
        <v>2997</v>
      </c>
      <c r="K447">
        <v>11204</v>
      </c>
      <c r="L447">
        <v>28988</v>
      </c>
      <c r="M447">
        <v>12701</v>
      </c>
      <c r="AA447" s="1">
        <f t="shared" si="81"/>
        <v>1</v>
      </c>
      <c r="AB447" s="1">
        <f t="shared" si="82"/>
        <v>5.3623188405797099E-2</v>
      </c>
      <c r="AC447" s="1">
        <f t="shared" si="83"/>
        <v>0.20046519949901592</v>
      </c>
      <c r="AD447" s="1">
        <f t="shared" si="84"/>
        <v>0.51866165682590804</v>
      </c>
      <c r="AE447" s="1">
        <f t="shared" si="85"/>
        <v>0.22724995526927894</v>
      </c>
      <c r="AY447" s="2" t="s">
        <v>269</v>
      </c>
      <c r="AZ447" s="3" t="s">
        <v>869</v>
      </c>
      <c r="BA447" s="1">
        <f>IFERROR(VLOOKUP(AY447,B381:AF755,26,FALSE),"")</f>
        <v>1</v>
      </c>
      <c r="BB447" s="1">
        <f>IFERROR(VLOOKUP(AY447,B381:AF755,27,FALSE),"")</f>
        <v>5.5052140586470184E-2</v>
      </c>
      <c r="BC447" s="1">
        <f>IFERROR(VLOOKUP(AY447,B381:AF755,28,FALSE),"")</f>
        <v>0.14343860483080306</v>
      </c>
      <c r="BD447" s="1">
        <f>IFERROR(VLOOKUP(AY447,B381:AF755,29,FALSE),"")</f>
        <v>0.5628509462550878</v>
      </c>
      <c r="BE447" s="1">
        <f>IFERROR(VLOOKUP(AY447,B381:AF755,30,FALSE),"")</f>
        <v>0.23865830832763896</v>
      </c>
      <c r="BF447" s="1">
        <f>IFERROR(VLOOKUP(AY447,B381:AF755,31,FALSE),"")</f>
        <v>0</v>
      </c>
    </row>
    <row r="448" spans="1:58" x14ac:dyDescent="0.25">
      <c r="A448">
        <v>2011</v>
      </c>
      <c r="B448" t="s">
        <v>143</v>
      </c>
      <c r="C448" t="s">
        <v>144</v>
      </c>
      <c r="D448">
        <v>219947</v>
      </c>
      <c r="E448">
        <v>19562</v>
      </c>
      <c r="F448">
        <v>30916</v>
      </c>
      <c r="G448">
        <v>124520</v>
      </c>
      <c r="H448">
        <v>44949</v>
      </c>
      <c r="I448">
        <v>52620</v>
      </c>
      <c r="J448">
        <v>3314</v>
      </c>
      <c r="K448">
        <v>8443</v>
      </c>
      <c r="L448">
        <v>29572</v>
      </c>
      <c r="M448">
        <v>11291</v>
      </c>
      <c r="AA448" s="1">
        <f t="shared" si="81"/>
        <v>1</v>
      </c>
      <c r="AB448" s="1">
        <f t="shared" si="82"/>
        <v>6.297985556822501E-2</v>
      </c>
      <c r="AC448" s="1">
        <f t="shared" si="83"/>
        <v>0.16045229950589129</v>
      </c>
      <c r="AD448" s="1">
        <f t="shared" si="84"/>
        <v>0.56199163816039532</v>
      </c>
      <c r="AE448" s="1">
        <f t="shared" si="85"/>
        <v>0.21457620676548841</v>
      </c>
      <c r="AY448" s="2" t="s">
        <v>121</v>
      </c>
      <c r="AZ448" s="3" t="s">
        <v>874</v>
      </c>
      <c r="BA448" s="1">
        <f>IFERROR(VLOOKUP(AY448,B381:AF755,26,FALSE),"")</f>
        <v>1</v>
      </c>
      <c r="BB448" s="1">
        <f>IFERROR(VLOOKUP(AY448,B381:AF755,27,FALSE),"")</f>
        <v>0.10977141421753328</v>
      </c>
      <c r="BC448" s="1">
        <f>IFERROR(VLOOKUP(AY448,B381:AF755,28,FALSE),"")</f>
        <v>7.2092439085656865E-2</v>
      </c>
      <c r="BD448" s="1">
        <f>IFERROR(VLOOKUP(AY448,B381:AF755,29,FALSE),"")</f>
        <v>0.59306706857573477</v>
      </c>
      <c r="BE448" s="1">
        <f>IFERROR(VLOOKUP(AY448,B381:AF755,30,FALSE),"")</f>
        <v>0.2250690781210751</v>
      </c>
      <c r="BF448" s="1">
        <f>IFERROR(VLOOKUP(AY448,B381:AF755,31,FALSE),"")</f>
        <v>0</v>
      </c>
    </row>
    <row r="449" spans="1:58" x14ac:dyDescent="0.25">
      <c r="A449">
        <v>2011</v>
      </c>
      <c r="B449" t="s">
        <v>145</v>
      </c>
      <c r="C449" t="s">
        <v>146</v>
      </c>
      <c r="D449">
        <v>97063</v>
      </c>
      <c r="E449">
        <v>9624</v>
      </c>
      <c r="F449">
        <v>11345</v>
      </c>
      <c r="G449">
        <v>57892</v>
      </c>
      <c r="H449">
        <v>18202</v>
      </c>
      <c r="I449">
        <v>18945</v>
      </c>
      <c r="J449">
        <v>1270</v>
      </c>
      <c r="K449">
        <v>2455</v>
      </c>
      <c r="L449">
        <v>11315</v>
      </c>
      <c r="M449">
        <v>3905</v>
      </c>
      <c r="AA449" s="1">
        <f t="shared" si="81"/>
        <v>1</v>
      </c>
      <c r="AB449" s="1">
        <f t="shared" si="82"/>
        <v>6.7036157297439961E-2</v>
      </c>
      <c r="AC449" s="1">
        <f t="shared" si="83"/>
        <v>0.12958564264977568</v>
      </c>
      <c r="AD449" s="1">
        <f t="shared" si="84"/>
        <v>0.59725521245711266</v>
      </c>
      <c r="AE449" s="1">
        <f t="shared" si="85"/>
        <v>0.20612298759567169</v>
      </c>
      <c r="AY449" s="2" t="s">
        <v>579</v>
      </c>
      <c r="AZ449" s="3" t="s">
        <v>871</v>
      </c>
      <c r="BA449" s="1">
        <f>IFERROR(VLOOKUP(AY449,B381:AF755,26,FALSE),"")</f>
        <v>1</v>
      </c>
      <c r="BB449" s="1">
        <f>IFERROR(VLOOKUP(AY449,B381:AF755,27,FALSE),"")</f>
        <v>4.527944853686558E-2</v>
      </c>
      <c r="BC449" s="1">
        <f>IFERROR(VLOOKUP(AY449,B381:AF755,28,FALSE),"")</f>
        <v>0.22808677434615124</v>
      </c>
      <c r="BD449" s="1">
        <f>IFERROR(VLOOKUP(AY449,B381:AF755,29,FALSE),"")</f>
        <v>0.56254646212070014</v>
      </c>
      <c r="BE449" s="1">
        <f>IFERROR(VLOOKUP(AY449,B381:AF755,30,FALSE),"")</f>
        <v>0.16408731499628304</v>
      </c>
      <c r="BF449" s="1">
        <f>IFERROR(VLOOKUP(AY449,B381:AF755,31,FALSE),"")</f>
        <v>0</v>
      </c>
    </row>
    <row r="450" spans="1:58" x14ac:dyDescent="0.25">
      <c r="A450">
        <v>2011</v>
      </c>
      <c r="B450" t="s">
        <v>147</v>
      </c>
      <c r="C450" t="s">
        <v>148</v>
      </c>
      <c r="D450">
        <v>193183</v>
      </c>
      <c r="E450">
        <v>17926</v>
      </c>
      <c r="F450">
        <v>20395</v>
      </c>
      <c r="G450">
        <v>119209</v>
      </c>
      <c r="H450">
        <v>35653</v>
      </c>
      <c r="I450">
        <v>40805</v>
      </c>
      <c r="J450">
        <v>2583</v>
      </c>
      <c r="K450">
        <v>4976</v>
      </c>
      <c r="L450">
        <v>25654</v>
      </c>
      <c r="M450">
        <v>7592</v>
      </c>
      <c r="AA450" s="1">
        <f t="shared" si="81"/>
        <v>1</v>
      </c>
      <c r="AB450" s="1">
        <f t="shared" si="82"/>
        <v>6.330106604582772E-2</v>
      </c>
      <c r="AC450" s="1">
        <f t="shared" si="83"/>
        <v>0.12194583997059184</v>
      </c>
      <c r="AD450" s="1">
        <f t="shared" si="84"/>
        <v>0.62869746354613409</v>
      </c>
      <c r="AE450" s="1">
        <f t="shared" si="85"/>
        <v>0.18605563043744638</v>
      </c>
      <c r="AY450" s="2" t="s">
        <v>425</v>
      </c>
      <c r="AZ450" s="3" t="s">
        <v>870</v>
      </c>
      <c r="BA450" s="1">
        <f>IFERROR(VLOOKUP(AY450,B381:AF755,26,FALSE),"")</f>
        <v>1</v>
      </c>
      <c r="BB450" s="1">
        <f>IFERROR(VLOOKUP(AY450,B381:AF755,27,FALSE),"")</f>
        <v>6.504829864855563E-2</v>
      </c>
      <c r="BC450" s="1">
        <f>IFERROR(VLOOKUP(AY450,B381:AF755,28,FALSE),"")</f>
        <v>0.53665420003212261</v>
      </c>
      <c r="BD450" s="1">
        <f>IFERROR(VLOOKUP(AY450,B381:AF755,29,FALSE),"")</f>
        <v>0.27916848312415393</v>
      </c>
      <c r="BE450" s="1">
        <f>IFERROR(VLOOKUP(AY450,B381:AF755,30,FALSE),"")</f>
        <v>0.11912901819516784</v>
      </c>
      <c r="BF450" s="1">
        <f>IFERROR(VLOOKUP(AY450,B381:AF755,31,FALSE),"")</f>
        <v>0</v>
      </c>
    </row>
    <row r="451" spans="1:58" x14ac:dyDescent="0.25">
      <c r="A451">
        <v>2011</v>
      </c>
      <c r="B451" t="s">
        <v>149</v>
      </c>
      <c r="C451" t="s">
        <v>150</v>
      </c>
      <c r="D451">
        <v>356677</v>
      </c>
      <c r="E451">
        <v>29997</v>
      </c>
      <c r="F451">
        <v>61705</v>
      </c>
      <c r="G451">
        <v>191282</v>
      </c>
      <c r="H451">
        <v>73693</v>
      </c>
      <c r="I451">
        <v>89667</v>
      </c>
      <c r="J451">
        <v>5251</v>
      </c>
      <c r="K451">
        <v>17918</v>
      </c>
      <c r="L451">
        <v>46992</v>
      </c>
      <c r="M451">
        <v>19506</v>
      </c>
      <c r="AA451" s="1">
        <f t="shared" si="81"/>
        <v>1</v>
      </c>
      <c r="AB451" s="1">
        <f t="shared" si="82"/>
        <v>5.8561120590629775E-2</v>
      </c>
      <c r="AC451" s="1">
        <f t="shared" si="83"/>
        <v>0.19982825342656718</v>
      </c>
      <c r="AD451" s="1">
        <f t="shared" si="84"/>
        <v>0.52407240121783938</v>
      </c>
      <c r="AE451" s="1">
        <f t="shared" si="85"/>
        <v>0.21753822476496371</v>
      </c>
      <c r="AY451" s="2" t="s">
        <v>341</v>
      </c>
      <c r="AZ451" s="4" t="s">
        <v>872</v>
      </c>
      <c r="BA451" s="1">
        <f>IFERROR(VLOOKUP(AY451,B381:AF755,26,FALSE),"")</f>
        <v>1</v>
      </c>
      <c r="BB451" s="1">
        <f>IFERROR(VLOOKUP(AY451,B381:AF755,27,FALSE),"")</f>
        <v>7.8799625718486838E-2</v>
      </c>
      <c r="BC451" s="1">
        <f>IFERROR(VLOOKUP(AY451,B381:AF755,28,FALSE),"")</f>
        <v>0.1440315465846812</v>
      </c>
      <c r="BD451" s="1">
        <f>IFERROR(VLOOKUP(AY451,B381:AF755,29,FALSE),"")</f>
        <v>0.61515840128325094</v>
      </c>
      <c r="BE451" s="1">
        <f>IFERROR(VLOOKUP(AY451,B381:AF755,30,FALSE),"")</f>
        <v>0.16201042641358107</v>
      </c>
      <c r="BF451" s="1">
        <f>IFERROR(VLOOKUP(AY451,B381:AF755,31,FALSE),"")</f>
        <v>0</v>
      </c>
    </row>
    <row r="452" spans="1:58" x14ac:dyDescent="0.25">
      <c r="A452">
        <v>2011</v>
      </c>
      <c r="B452" t="s">
        <v>151</v>
      </c>
      <c r="C452" t="s">
        <v>152</v>
      </c>
      <c r="D452">
        <v>152354</v>
      </c>
      <c r="E452">
        <v>11496</v>
      </c>
      <c r="F452">
        <v>14648</v>
      </c>
      <c r="G452">
        <v>95603</v>
      </c>
      <c r="H452">
        <v>30607</v>
      </c>
      <c r="I452">
        <v>30836</v>
      </c>
      <c r="J452">
        <v>1607</v>
      </c>
      <c r="K452">
        <v>3402</v>
      </c>
      <c r="L452">
        <v>19520</v>
      </c>
      <c r="M452">
        <v>6307</v>
      </c>
      <c r="AA452" s="1">
        <f t="shared" si="81"/>
        <v>1</v>
      </c>
      <c r="AB452" s="1">
        <f t="shared" si="82"/>
        <v>5.2114411726553379E-2</v>
      </c>
      <c r="AC452" s="1">
        <f t="shared" si="83"/>
        <v>0.11032559346218705</v>
      </c>
      <c r="AD452" s="1">
        <f t="shared" si="84"/>
        <v>0.63302633285769883</v>
      </c>
      <c r="AE452" s="1">
        <f t="shared" si="85"/>
        <v>0.20453366195356076</v>
      </c>
      <c r="AY452" s="2" t="s">
        <v>9</v>
      </c>
      <c r="AZ452" s="3" t="s">
        <v>871</v>
      </c>
      <c r="BA452" s="1">
        <f>IFERROR(VLOOKUP(AY452,B381:AF755,26,FALSE),"")</f>
        <v>1</v>
      </c>
      <c r="BB452" s="1">
        <f>IFERROR(VLOOKUP(AY452,B381:AF755,27,FALSE),"")</f>
        <v>5.4564942024749097E-2</v>
      </c>
      <c r="BC452" s="1">
        <f>IFERROR(VLOOKUP(AY452,B381:AF755,28,FALSE),"")</f>
        <v>8.7596219429016853E-2</v>
      </c>
      <c r="BD452" s="1">
        <f>IFERROR(VLOOKUP(AY452,B381:AF755,29,FALSE),"")</f>
        <v>0.60596316866413324</v>
      </c>
      <c r="BE452" s="1">
        <f>IFERROR(VLOOKUP(AY452,B381:AF755,30,FALSE),"")</f>
        <v>0.25187566988210075</v>
      </c>
      <c r="BF452" s="1">
        <f>IFERROR(VLOOKUP(AY452,B381:AF755,31,FALSE),"")</f>
        <v>0</v>
      </c>
    </row>
    <row r="453" spans="1:58" x14ac:dyDescent="0.25">
      <c r="A453">
        <v>2011</v>
      </c>
      <c r="B453" t="s">
        <v>153</v>
      </c>
      <c r="C453" t="s">
        <v>154</v>
      </c>
      <c r="D453">
        <v>112844</v>
      </c>
      <c r="E453">
        <v>7899</v>
      </c>
      <c r="F453">
        <v>11295</v>
      </c>
      <c r="G453">
        <v>66140</v>
      </c>
      <c r="H453">
        <v>27510</v>
      </c>
      <c r="I453">
        <v>26487</v>
      </c>
      <c r="J453">
        <v>1381</v>
      </c>
      <c r="K453">
        <v>2678</v>
      </c>
      <c r="L453">
        <v>15932</v>
      </c>
      <c r="M453">
        <v>6496</v>
      </c>
      <c r="AA453" s="1">
        <f t="shared" si="81"/>
        <v>1</v>
      </c>
      <c r="AB453" s="1">
        <f t="shared" si="82"/>
        <v>5.2138785064371203E-2</v>
      </c>
      <c r="AC453" s="1">
        <f t="shared" si="83"/>
        <v>0.10110620304300223</v>
      </c>
      <c r="AD453" s="1">
        <f t="shared" si="84"/>
        <v>0.60150262392871978</v>
      </c>
      <c r="AE453" s="1">
        <f t="shared" si="85"/>
        <v>0.24525238796390683</v>
      </c>
      <c r="AY453" s="2" t="s">
        <v>521</v>
      </c>
      <c r="AZ453" s="3" t="s">
        <v>870</v>
      </c>
      <c r="BA453" s="1">
        <f>IFERROR(VLOOKUP(AY453,B381:AF755,26,FALSE),"")</f>
        <v>1</v>
      </c>
      <c r="BB453" s="1">
        <f>IFERROR(VLOOKUP(AY453,B381:AF755,27,FALSE),"")</f>
        <v>5.6087321578505454E-2</v>
      </c>
      <c r="BC453" s="1">
        <f>IFERROR(VLOOKUP(AY453,B381:AF755,28,FALSE),"")</f>
        <v>0.30780856423173802</v>
      </c>
      <c r="BD453" s="1">
        <f>IFERROR(VLOOKUP(AY453,B381:AF755,29,FALSE),"")</f>
        <v>0.50562552476910161</v>
      </c>
      <c r="BE453" s="1">
        <f>IFERROR(VLOOKUP(AY453,B381:AF755,30,FALSE),"")</f>
        <v>0.13047858942065491</v>
      </c>
      <c r="BF453" s="1">
        <f>IFERROR(VLOOKUP(AY453,B381:AF755,31,FALSE),"")</f>
        <v>0</v>
      </c>
    </row>
    <row r="454" spans="1:58" x14ac:dyDescent="0.25">
      <c r="A454">
        <v>2011</v>
      </c>
      <c r="B454" t="s">
        <v>155</v>
      </c>
      <c r="C454" t="s">
        <v>156</v>
      </c>
      <c r="D454">
        <v>137987</v>
      </c>
      <c r="E454">
        <v>9486</v>
      </c>
      <c r="F454">
        <v>20066</v>
      </c>
      <c r="G454">
        <v>68057</v>
      </c>
      <c r="H454">
        <v>40378</v>
      </c>
      <c r="I454">
        <v>38704</v>
      </c>
      <c r="J454">
        <v>2127</v>
      </c>
      <c r="K454">
        <v>5561</v>
      </c>
      <c r="L454">
        <v>19622</v>
      </c>
      <c r="M454">
        <v>11394</v>
      </c>
      <c r="AA454" s="1">
        <f t="shared" si="81"/>
        <v>1</v>
      </c>
      <c r="AB454" s="1">
        <f t="shared" si="82"/>
        <v>5.495556014882183E-2</v>
      </c>
      <c r="AC454" s="1">
        <f t="shared" si="83"/>
        <v>0.14368023976849939</v>
      </c>
      <c r="AD454" s="1">
        <f t="shared" si="84"/>
        <v>0.50697602315006196</v>
      </c>
      <c r="AE454" s="1">
        <f t="shared" si="85"/>
        <v>0.29438817693261676</v>
      </c>
      <c r="AY454" s="2" t="s">
        <v>207</v>
      </c>
      <c r="AZ454" s="3" t="s">
        <v>874</v>
      </c>
      <c r="BA454" s="1">
        <f>IFERROR(VLOOKUP(AY454,B381:AF755,26,FALSE),"")</f>
        <v>1</v>
      </c>
      <c r="BB454" s="1">
        <f>IFERROR(VLOOKUP(AY454,B381:AF755,27,FALSE),"")</f>
        <v>9.1105929380413064E-2</v>
      </c>
      <c r="BC454" s="1">
        <f>IFERROR(VLOOKUP(AY454,B381:AF755,28,FALSE),"")</f>
        <v>3.1145902731512326E-2</v>
      </c>
      <c r="BD454" s="1">
        <f>IFERROR(VLOOKUP(AY454,B381:AF755,29,FALSE),"")</f>
        <v>0.70652898067954695</v>
      </c>
      <c r="BE454" s="1">
        <f>IFERROR(VLOOKUP(AY454,B381:AF755,30,FALSE),"")</f>
        <v>0.17121918720852763</v>
      </c>
      <c r="BF454" s="1">
        <f>IFERROR(VLOOKUP(AY454,B381:AF755,31,FALSE),"")</f>
        <v>0</v>
      </c>
    </row>
    <row r="455" spans="1:58" x14ac:dyDescent="0.25">
      <c r="A455">
        <v>2011</v>
      </c>
      <c r="B455" t="s">
        <v>157</v>
      </c>
      <c r="C455" t="s">
        <v>158</v>
      </c>
      <c r="D455">
        <v>123743</v>
      </c>
      <c r="E455">
        <v>8957</v>
      </c>
      <c r="F455">
        <v>28199</v>
      </c>
      <c r="G455">
        <v>54206</v>
      </c>
      <c r="H455">
        <v>32381</v>
      </c>
      <c r="I455">
        <v>33494</v>
      </c>
      <c r="J455">
        <v>1989</v>
      </c>
      <c r="K455">
        <v>7871</v>
      </c>
      <c r="L455">
        <v>14596</v>
      </c>
      <c r="M455">
        <v>9038</v>
      </c>
      <c r="AA455" s="1">
        <f t="shared" si="81"/>
        <v>1</v>
      </c>
      <c r="AB455" s="1">
        <f t="shared" si="82"/>
        <v>5.9383770227503435E-2</v>
      </c>
      <c r="AC455" s="1">
        <f t="shared" si="83"/>
        <v>0.23499731295157342</v>
      </c>
      <c r="AD455" s="1">
        <f t="shared" si="84"/>
        <v>0.43577954260464563</v>
      </c>
      <c r="AE455" s="1">
        <f t="shared" si="85"/>
        <v>0.26983937421627752</v>
      </c>
      <c r="AY455" s="2" t="s">
        <v>153</v>
      </c>
      <c r="AZ455" s="3" t="s">
        <v>871</v>
      </c>
      <c r="BA455" s="1">
        <f>IFERROR(VLOOKUP(AY455,B381:AF755,26,FALSE),"")</f>
        <v>1</v>
      </c>
      <c r="BB455" s="1">
        <f>IFERROR(VLOOKUP(AY455,B381:AF755,27,FALSE),"")</f>
        <v>5.2138785064371203E-2</v>
      </c>
      <c r="BC455" s="1">
        <f>IFERROR(VLOOKUP(AY455,B381:AF755,28,FALSE),"")</f>
        <v>0.10110620304300223</v>
      </c>
      <c r="BD455" s="1">
        <f>IFERROR(VLOOKUP(AY455,B381:AF755,29,FALSE),"")</f>
        <v>0.60150262392871978</v>
      </c>
      <c r="BE455" s="1">
        <f>IFERROR(VLOOKUP(AY455,B381:AF755,30,FALSE),"")</f>
        <v>0.24525238796390683</v>
      </c>
      <c r="BF455" s="1">
        <f>IFERROR(VLOOKUP(AY455,B381:AF755,31,FALSE),"")</f>
        <v>0</v>
      </c>
    </row>
    <row r="456" spans="1:58" x14ac:dyDescent="0.25">
      <c r="A456">
        <v>2011</v>
      </c>
      <c r="B456" t="s">
        <v>159</v>
      </c>
      <c r="C456" t="s">
        <v>160</v>
      </c>
      <c r="D456">
        <v>18195</v>
      </c>
      <c r="E456">
        <v>3076</v>
      </c>
      <c r="F456">
        <v>531</v>
      </c>
      <c r="G456">
        <v>10561</v>
      </c>
      <c r="H456">
        <v>4027</v>
      </c>
      <c r="I456">
        <v>3057</v>
      </c>
      <c r="J456">
        <v>377</v>
      </c>
      <c r="K456">
        <v>69</v>
      </c>
      <c r="L456">
        <v>1662</v>
      </c>
      <c r="M456">
        <v>949</v>
      </c>
      <c r="AA456" s="1">
        <f t="shared" si="81"/>
        <v>1</v>
      </c>
      <c r="AB456" s="1">
        <f t="shared" si="82"/>
        <v>0.12332351979064442</v>
      </c>
      <c r="AC456" s="1">
        <f t="shared" si="83"/>
        <v>2.2571148184494603E-2</v>
      </c>
      <c r="AD456" s="1">
        <f t="shared" si="84"/>
        <v>0.54367026496565263</v>
      </c>
      <c r="AE456" s="1">
        <f t="shared" si="85"/>
        <v>0.31043506705920837</v>
      </c>
      <c r="AY456" s="2" t="s">
        <v>167</v>
      </c>
      <c r="AZ456" s="3" t="s">
        <v>874</v>
      </c>
      <c r="BA456" s="1">
        <f>IFERROR(VLOOKUP(AY456,B381:AF755,26,FALSE),"")</f>
        <v>1</v>
      </c>
      <c r="BB456" s="1">
        <f>IFERROR(VLOOKUP(AY456,B381:AF755,27,FALSE),"")</f>
        <v>0.12470436465276284</v>
      </c>
      <c r="BC456" s="1">
        <f>IFERROR(VLOOKUP(AY456,B381:AF755,28,FALSE),"")</f>
        <v>4.2356482476886691E-2</v>
      </c>
      <c r="BD456" s="1">
        <f>IFERROR(VLOOKUP(AY456,B381:AF755,29,FALSE),"")</f>
        <v>0.64932272629542032</v>
      </c>
      <c r="BE456" s="1">
        <f>IFERROR(VLOOKUP(AY456,B381:AF755,30,FALSE),"")</f>
        <v>0.18361642657493013</v>
      </c>
      <c r="BF456" s="1">
        <f>IFERROR(VLOOKUP(AY456,B381:AF755,31,FALSE),"")</f>
        <v>0</v>
      </c>
    </row>
    <row r="457" spans="1:58" x14ac:dyDescent="0.25">
      <c r="A457">
        <v>2011</v>
      </c>
      <c r="B457" t="s">
        <v>161</v>
      </c>
      <c r="C457" t="s">
        <v>162</v>
      </c>
      <c r="D457">
        <v>59625</v>
      </c>
      <c r="E457">
        <v>5781</v>
      </c>
      <c r="F457">
        <v>3117</v>
      </c>
      <c r="G457">
        <v>40303</v>
      </c>
      <c r="H457">
        <v>10424</v>
      </c>
      <c r="I457">
        <v>10599</v>
      </c>
      <c r="J457">
        <v>658</v>
      </c>
      <c r="K457">
        <v>591</v>
      </c>
      <c r="L457">
        <v>7605</v>
      </c>
      <c r="M457">
        <v>1745</v>
      </c>
      <c r="AA457" s="1">
        <f t="shared" si="81"/>
        <v>1</v>
      </c>
      <c r="AB457" s="1">
        <f t="shared" si="82"/>
        <v>6.2081328427210113E-2</v>
      </c>
      <c r="AC457" s="1">
        <f t="shared" si="83"/>
        <v>5.5759977356354372E-2</v>
      </c>
      <c r="AD457" s="1">
        <f t="shared" si="84"/>
        <v>0.71752052080384943</v>
      </c>
      <c r="AE457" s="1">
        <f t="shared" si="85"/>
        <v>0.1646381734125861</v>
      </c>
      <c r="AY457" s="2" t="s">
        <v>137</v>
      </c>
      <c r="AZ457" s="3" t="s">
        <v>871</v>
      </c>
      <c r="BA457" s="1">
        <f>IFERROR(VLOOKUP(AY457,B381:AF755,26,FALSE),"")</f>
        <v>1</v>
      </c>
      <c r="BB457" s="1">
        <f>IFERROR(VLOOKUP(AY457,B381:AF755,27,FALSE),"")</f>
        <v>5.8283864004317322E-2</v>
      </c>
      <c r="BC457" s="1">
        <f>IFERROR(VLOOKUP(AY457,B381:AF755,28,FALSE),"")</f>
        <v>9.6204353300953407E-2</v>
      </c>
      <c r="BD457" s="1">
        <f>IFERROR(VLOOKUP(AY457,B381:AF755,29,FALSE),"")</f>
        <v>0.63050908436769204</v>
      </c>
      <c r="BE457" s="1">
        <f>IFERROR(VLOOKUP(AY457,B381:AF755,30,FALSE),"")</f>
        <v>0.21500269832703725</v>
      </c>
      <c r="BF457" s="1">
        <f>IFERROR(VLOOKUP(AY457,B381:AF755,31,FALSE),"")</f>
        <v>0</v>
      </c>
    </row>
    <row r="458" spans="1:58" x14ac:dyDescent="0.25">
      <c r="A458">
        <v>2011</v>
      </c>
      <c r="B458" t="s">
        <v>163</v>
      </c>
      <c r="C458" t="s">
        <v>164</v>
      </c>
      <c r="D458">
        <v>34676</v>
      </c>
      <c r="E458">
        <v>2886</v>
      </c>
      <c r="F458">
        <v>1929</v>
      </c>
      <c r="G458">
        <v>23818</v>
      </c>
      <c r="H458">
        <v>6043</v>
      </c>
      <c r="I458">
        <v>6906</v>
      </c>
      <c r="J458">
        <v>393</v>
      </c>
      <c r="K458">
        <v>390</v>
      </c>
      <c r="L458">
        <v>4975</v>
      </c>
      <c r="M458">
        <v>1148</v>
      </c>
      <c r="AA458" s="1">
        <f t="shared" si="81"/>
        <v>1</v>
      </c>
      <c r="AB458" s="1">
        <f t="shared" si="82"/>
        <v>5.690703735881842E-2</v>
      </c>
      <c r="AC458" s="1">
        <f t="shared" si="83"/>
        <v>5.6472632493483929E-2</v>
      </c>
      <c r="AD458" s="1">
        <f t="shared" si="84"/>
        <v>0.72038806834636548</v>
      </c>
      <c r="AE458" s="1">
        <f t="shared" si="85"/>
        <v>0.16623226180133219</v>
      </c>
      <c r="AY458" s="2" t="s">
        <v>523</v>
      </c>
      <c r="AZ458" s="3" t="s">
        <v>873</v>
      </c>
      <c r="BA458" s="1">
        <f>IFERROR(VLOOKUP(AY458,B381:AF755,26,FALSE),"")</f>
        <v>1</v>
      </c>
      <c r="BB458" s="1">
        <f>IFERROR(VLOOKUP(AY458,B381:AF755,27,FALSE),"")</f>
        <v>6.9153674832962142E-2</v>
      </c>
      <c r="BC458" s="1">
        <f>IFERROR(VLOOKUP(AY458,B381:AF755,28,FALSE),"")</f>
        <v>8.2628062360801779E-2</v>
      </c>
      <c r="BD458" s="1">
        <f>IFERROR(VLOOKUP(AY458,B381:AF755,29,FALSE),"")</f>
        <v>0.61625835189309575</v>
      </c>
      <c r="BE458" s="1">
        <f>IFERROR(VLOOKUP(AY458,B381:AF755,30,FALSE),"")</f>
        <v>0.2319599109131403</v>
      </c>
      <c r="BF458" s="1">
        <f>IFERROR(VLOOKUP(AY458,B381:AF755,31,FALSE),"")</f>
        <v>0</v>
      </c>
    </row>
    <row r="459" spans="1:58" x14ac:dyDescent="0.25">
      <c r="A459">
        <v>2011</v>
      </c>
      <c r="B459" t="s">
        <v>165</v>
      </c>
      <c r="C459" t="s">
        <v>166</v>
      </c>
      <c r="D459">
        <v>48095</v>
      </c>
      <c r="E459">
        <v>3808</v>
      </c>
      <c r="F459">
        <v>4529</v>
      </c>
      <c r="G459">
        <v>30170</v>
      </c>
      <c r="H459">
        <v>9588</v>
      </c>
      <c r="I459">
        <v>9548</v>
      </c>
      <c r="J459">
        <v>505</v>
      </c>
      <c r="K459">
        <v>989</v>
      </c>
      <c r="L459">
        <v>6135</v>
      </c>
      <c r="M459">
        <v>1919</v>
      </c>
      <c r="AA459" s="1">
        <f t="shared" si="81"/>
        <v>1</v>
      </c>
      <c r="AB459" s="1">
        <f t="shared" si="82"/>
        <v>5.2890657729367407E-2</v>
      </c>
      <c r="AC459" s="1">
        <f t="shared" si="83"/>
        <v>0.10358190196899875</v>
      </c>
      <c r="AD459" s="1">
        <f t="shared" si="84"/>
        <v>0.64254294093003772</v>
      </c>
      <c r="AE459" s="1">
        <f t="shared" si="85"/>
        <v>0.20098449937159615</v>
      </c>
      <c r="AY459" s="2" t="s">
        <v>271</v>
      </c>
      <c r="AZ459" s="3" t="s">
        <v>870</v>
      </c>
      <c r="BA459" s="1">
        <f>IFERROR(VLOOKUP(AY459,B381:AF755,26,FALSE),"")</f>
        <v>1</v>
      </c>
      <c r="BB459" s="1">
        <f>IFERROR(VLOOKUP(AY459,B381:AF755,27,FALSE),"")</f>
        <v>5.2262498691693124E-2</v>
      </c>
      <c r="BC459" s="1">
        <f>IFERROR(VLOOKUP(AY459,B381:AF755,28,FALSE),"")</f>
        <v>0.12151554268569235</v>
      </c>
      <c r="BD459" s="1">
        <f>IFERROR(VLOOKUP(AY459,B381:AF755,29,FALSE),"")</f>
        <v>0.67993580574259493</v>
      </c>
      <c r="BE459" s="1">
        <f>IFERROR(VLOOKUP(AY459,B381:AF755,30,FALSE),"")</f>
        <v>0.14628615288001953</v>
      </c>
      <c r="BF459" s="1">
        <f>IFERROR(VLOOKUP(AY459,B381:AF755,31,FALSE),"")</f>
        <v>0</v>
      </c>
    </row>
    <row r="460" spans="1:58" x14ac:dyDescent="0.25">
      <c r="A460">
        <v>2011</v>
      </c>
      <c r="B460" t="s">
        <v>167</v>
      </c>
      <c r="C460" t="s">
        <v>168</v>
      </c>
      <c r="D460">
        <v>35354</v>
      </c>
      <c r="E460">
        <v>6559</v>
      </c>
      <c r="F460">
        <v>1245</v>
      </c>
      <c r="G460">
        <v>21634</v>
      </c>
      <c r="H460">
        <v>5916</v>
      </c>
      <c r="I460">
        <v>4651</v>
      </c>
      <c r="J460">
        <v>580</v>
      </c>
      <c r="K460">
        <v>197</v>
      </c>
      <c r="L460">
        <v>3020</v>
      </c>
      <c r="M460">
        <v>854</v>
      </c>
      <c r="AA460" s="1">
        <f t="shared" si="81"/>
        <v>1</v>
      </c>
      <c r="AB460" s="1">
        <f t="shared" si="82"/>
        <v>0.12470436465276284</v>
      </c>
      <c r="AC460" s="1">
        <f t="shared" si="83"/>
        <v>4.2356482476886691E-2</v>
      </c>
      <c r="AD460" s="1">
        <f t="shared" si="84"/>
        <v>0.64932272629542032</v>
      </c>
      <c r="AE460" s="1">
        <f t="shared" si="85"/>
        <v>0.18361642657493013</v>
      </c>
      <c r="AY460" t="s">
        <v>11</v>
      </c>
      <c r="AZ460" s="4" t="s">
        <v>873</v>
      </c>
      <c r="BA460" s="1">
        <f>IFERROR(VLOOKUP(AY460,B381:AF755,26,FALSE),"")</f>
        <v>1</v>
      </c>
      <c r="BB460" s="1">
        <f>IFERROR(VLOOKUP(AY460,B381:AF755,27,FALSE),"")</f>
        <v>5.769525519476254E-2</v>
      </c>
      <c r="BC460" s="1">
        <f>IFERROR(VLOOKUP(AY460,B381:AF755,28,FALSE),"")</f>
        <v>7.4270324713713295E-2</v>
      </c>
      <c r="BD460" s="1">
        <f>IFERROR(VLOOKUP(AY460,B381:AF755,29,FALSE),"")</f>
        <v>0.67081955726828846</v>
      </c>
      <c r="BE460" s="1">
        <f>IFERROR(VLOOKUP(AY460,B381:AF755,30,FALSE),"")</f>
        <v>0.19721486282323575</v>
      </c>
      <c r="BF460" s="1">
        <f>IFERROR(VLOOKUP(AY460,B381:AF755,31,FALSE),"")</f>
        <v>0</v>
      </c>
    </row>
    <row r="461" spans="1:58" x14ac:dyDescent="0.25">
      <c r="A461">
        <v>2011</v>
      </c>
      <c r="B461" t="s">
        <v>169</v>
      </c>
      <c r="C461" t="s">
        <v>170</v>
      </c>
      <c r="D461">
        <v>55112</v>
      </c>
      <c r="E461">
        <v>4690</v>
      </c>
      <c r="F461">
        <v>4646</v>
      </c>
      <c r="G461">
        <v>35188</v>
      </c>
      <c r="H461">
        <v>10588</v>
      </c>
      <c r="I461">
        <v>10625</v>
      </c>
      <c r="J461">
        <v>553</v>
      </c>
      <c r="K461">
        <v>1038</v>
      </c>
      <c r="L461">
        <v>7151</v>
      </c>
      <c r="M461">
        <v>1883</v>
      </c>
      <c r="AA461" s="1">
        <f t="shared" si="81"/>
        <v>1</v>
      </c>
      <c r="AB461" s="1">
        <f t="shared" si="82"/>
        <v>5.2047058823529412E-2</v>
      </c>
      <c r="AC461" s="1">
        <f t="shared" si="83"/>
        <v>9.769411764705882E-2</v>
      </c>
      <c r="AD461" s="1">
        <f t="shared" si="84"/>
        <v>0.67303529411764706</v>
      </c>
      <c r="AE461" s="1">
        <f t="shared" si="85"/>
        <v>0.1772235294117647</v>
      </c>
      <c r="AY461" s="2" t="s">
        <v>427</v>
      </c>
      <c r="AZ461" s="3" t="s">
        <v>870</v>
      </c>
      <c r="BA461" s="1">
        <f>IFERROR(VLOOKUP(AY461,B381:AF755,26,FALSE),"")</f>
        <v>1</v>
      </c>
      <c r="BB461" s="1">
        <f>IFERROR(VLOOKUP(AY461,B381:AF755,27,FALSE),"")</f>
        <v>6.4139336528663618E-2</v>
      </c>
      <c r="BC461" s="1">
        <f>IFERROR(VLOOKUP(AY461,B381:AF755,28,FALSE),"")</f>
        <v>0.54847718609653928</v>
      </c>
      <c r="BD461" s="1">
        <f>IFERROR(VLOOKUP(AY461,B381:AF755,29,FALSE),"")</f>
        <v>0.26197305355323242</v>
      </c>
      <c r="BE461" s="1">
        <f>IFERROR(VLOOKUP(AY461,B381:AF755,30,FALSE),"")</f>
        <v>0.1254104238215647</v>
      </c>
      <c r="BF461" s="1">
        <f>IFERROR(VLOOKUP(AY461,B381:AF755,31,FALSE),"")</f>
        <v>0</v>
      </c>
    </row>
    <row r="462" spans="1:58" x14ac:dyDescent="0.25">
      <c r="A462">
        <v>2011</v>
      </c>
      <c r="B462" t="s">
        <v>171</v>
      </c>
      <c r="C462" t="s">
        <v>172</v>
      </c>
      <c r="D462">
        <v>45862</v>
      </c>
      <c r="E462">
        <v>5593</v>
      </c>
      <c r="F462">
        <v>3855</v>
      </c>
      <c r="G462">
        <v>27237</v>
      </c>
      <c r="H462">
        <v>9177</v>
      </c>
      <c r="I462">
        <v>7686</v>
      </c>
      <c r="J462">
        <v>571</v>
      </c>
      <c r="K462">
        <v>880</v>
      </c>
      <c r="L462">
        <v>4700</v>
      </c>
      <c r="M462">
        <v>1535</v>
      </c>
      <c r="AA462" s="1">
        <f t="shared" si="81"/>
        <v>1</v>
      </c>
      <c r="AB462" s="1">
        <f t="shared" si="82"/>
        <v>7.4290918553213639E-2</v>
      </c>
      <c r="AC462" s="1">
        <f t="shared" si="83"/>
        <v>0.11449388498568827</v>
      </c>
      <c r="AD462" s="1">
        <f t="shared" si="84"/>
        <v>0.61150143117356237</v>
      </c>
      <c r="AE462" s="1">
        <f t="shared" si="85"/>
        <v>0.19971376528753579</v>
      </c>
      <c r="AY462" s="2" t="s">
        <v>307</v>
      </c>
      <c r="AZ462" s="3" t="s">
        <v>874</v>
      </c>
      <c r="BA462" s="1">
        <f>IFERROR(VLOOKUP(AY462,B381:AF755,26,FALSE),"")</f>
        <v>1</v>
      </c>
      <c r="BB462" s="1">
        <f>IFERROR(VLOOKUP(AY462,B381:AF755,27,FALSE),"")</f>
        <v>7.6700755891507336E-2</v>
      </c>
      <c r="BC462" s="1">
        <f>IFERROR(VLOOKUP(AY462,B381:AF755,28,FALSE),"")</f>
        <v>9.0818141396176083E-2</v>
      </c>
      <c r="BD462" s="1">
        <f>IFERROR(VLOOKUP(AY462,B381:AF755,29,FALSE),"")</f>
        <v>0.69464206313917298</v>
      </c>
      <c r="BE462" s="1">
        <f>IFERROR(VLOOKUP(AY462,B381:AF755,30,FALSE),"")</f>
        <v>0.13783903957314361</v>
      </c>
      <c r="BF462" s="1">
        <f>IFERROR(VLOOKUP(AY462,B381:AF755,31,FALSE),"")</f>
        <v>0</v>
      </c>
    </row>
    <row r="463" spans="1:58" x14ac:dyDescent="0.25">
      <c r="A463">
        <v>2011</v>
      </c>
      <c r="B463" t="s">
        <v>173</v>
      </c>
      <c r="C463" t="s">
        <v>174</v>
      </c>
      <c r="D463">
        <v>47132</v>
      </c>
      <c r="E463">
        <v>4799</v>
      </c>
      <c r="F463">
        <v>3474</v>
      </c>
      <c r="G463">
        <v>32440</v>
      </c>
      <c r="H463">
        <v>6419</v>
      </c>
      <c r="I463">
        <v>7753</v>
      </c>
      <c r="J463">
        <v>494</v>
      </c>
      <c r="K463">
        <v>619</v>
      </c>
      <c r="L463">
        <v>5588</v>
      </c>
      <c r="M463">
        <v>1052</v>
      </c>
      <c r="AA463" s="1">
        <f t="shared" si="81"/>
        <v>1</v>
      </c>
      <c r="AB463" s="1">
        <f t="shared" si="82"/>
        <v>6.3717270733909454E-2</v>
      </c>
      <c r="AC463" s="1">
        <f t="shared" si="83"/>
        <v>7.9840061911518129E-2</v>
      </c>
      <c r="AD463" s="1">
        <f t="shared" si="84"/>
        <v>0.72075325680381785</v>
      </c>
      <c r="AE463" s="1">
        <f t="shared" si="85"/>
        <v>0.13568941055075454</v>
      </c>
      <c r="AY463" s="2" t="s">
        <v>611</v>
      </c>
      <c r="AZ463" s="3" t="s">
        <v>873</v>
      </c>
      <c r="BA463" s="1">
        <f>IFERROR(VLOOKUP(AY463,B381:AF755,26,FALSE),"")</f>
        <v>1</v>
      </c>
      <c r="BB463" s="1">
        <f>IFERROR(VLOOKUP(AY463,B381:AF755,27,FALSE),"")</f>
        <v>0.10205678515537671</v>
      </c>
      <c r="BC463" s="1">
        <f>IFERROR(VLOOKUP(AY463,B381:AF755,28,FALSE),"")</f>
        <v>6.0026827632461435E-2</v>
      </c>
      <c r="BD463" s="1">
        <f>IFERROR(VLOOKUP(AY463,B381:AF755,29,FALSE),"")</f>
        <v>0.6203890006706908</v>
      </c>
      <c r="BE463" s="1">
        <f>IFERROR(VLOOKUP(AY463,B381:AF755,30,FALSE),"")</f>
        <v>0.21752738654147105</v>
      </c>
      <c r="BF463" s="1">
        <f>IFERROR(VLOOKUP(AY463,B381:AF755,31,FALSE),"")</f>
        <v>0</v>
      </c>
    </row>
    <row r="464" spans="1:58" x14ac:dyDescent="0.25">
      <c r="A464">
        <v>2011</v>
      </c>
      <c r="B464" t="s">
        <v>175</v>
      </c>
      <c r="C464" t="s">
        <v>176</v>
      </c>
      <c r="D464">
        <v>48103</v>
      </c>
      <c r="E464">
        <v>5174</v>
      </c>
      <c r="F464">
        <v>1720</v>
      </c>
      <c r="G464">
        <v>34371</v>
      </c>
      <c r="H464">
        <v>6838</v>
      </c>
      <c r="I464">
        <v>9572</v>
      </c>
      <c r="J464">
        <v>672</v>
      </c>
      <c r="K464">
        <v>359</v>
      </c>
      <c r="L464">
        <v>7331</v>
      </c>
      <c r="M464">
        <v>1210</v>
      </c>
      <c r="AA464" s="1">
        <f t="shared" si="81"/>
        <v>1</v>
      </c>
      <c r="AB464" s="1">
        <f t="shared" si="82"/>
        <v>7.0204763894692851E-2</v>
      </c>
      <c r="AC464" s="1">
        <f t="shared" si="83"/>
        <v>3.7505223568742162E-2</v>
      </c>
      <c r="AD464" s="1">
        <f t="shared" si="84"/>
        <v>0.76587964897618055</v>
      </c>
      <c r="AE464" s="1">
        <f t="shared" si="85"/>
        <v>0.12641036356038446</v>
      </c>
      <c r="AY464" s="2" t="s">
        <v>629</v>
      </c>
      <c r="AZ464" s="3" t="s">
        <v>873</v>
      </c>
      <c r="BA464" s="1">
        <f>IFERROR(VLOOKUP(AY464,B381:AF755,26,FALSE),"")</f>
        <v>1</v>
      </c>
      <c r="BB464" s="1">
        <f>IFERROR(VLOOKUP(AY464,B381:AF755,27,FALSE),"")</f>
        <v>9.2578423871461368E-2</v>
      </c>
      <c r="BC464" s="1">
        <f>IFERROR(VLOOKUP(AY464,B381:AF755,28,FALSE),"")</f>
        <v>2.7926549349655699E-2</v>
      </c>
      <c r="BD464" s="1">
        <f>IFERROR(VLOOKUP(AY464,B381:AF755,29,FALSE),"")</f>
        <v>0.74579188982402445</v>
      </c>
      <c r="BE464" s="1">
        <f>IFERROR(VLOOKUP(AY464,B381:AF755,30,FALSE),"")</f>
        <v>0.13370313695485844</v>
      </c>
      <c r="BF464" s="1">
        <f>IFERROR(VLOOKUP(AY464,B381:AF755,31,FALSE),"")</f>
        <v>0</v>
      </c>
    </row>
    <row r="465" spans="1:58" x14ac:dyDescent="0.25">
      <c r="A465">
        <v>2011</v>
      </c>
      <c r="B465" t="s">
        <v>177</v>
      </c>
      <c r="C465" t="s">
        <v>178</v>
      </c>
      <c r="D465">
        <v>48510</v>
      </c>
      <c r="E465">
        <v>4867</v>
      </c>
      <c r="F465">
        <v>2874</v>
      </c>
      <c r="G465">
        <v>33474</v>
      </c>
      <c r="H465">
        <v>7295</v>
      </c>
      <c r="I465">
        <v>8815</v>
      </c>
      <c r="J465">
        <v>570</v>
      </c>
      <c r="K465">
        <v>536</v>
      </c>
      <c r="L465">
        <v>6441</v>
      </c>
      <c r="M465">
        <v>1268</v>
      </c>
      <c r="AA465" s="1">
        <f t="shared" si="81"/>
        <v>1</v>
      </c>
      <c r="AB465" s="1">
        <f t="shared" si="82"/>
        <v>6.4662507090187185E-2</v>
      </c>
      <c r="AC465" s="1">
        <f t="shared" si="83"/>
        <v>6.0805445263754962E-2</v>
      </c>
      <c r="AD465" s="1">
        <f t="shared" si="84"/>
        <v>0.7306863301191151</v>
      </c>
      <c r="AE465" s="1">
        <f t="shared" si="85"/>
        <v>0.14384571752694272</v>
      </c>
      <c r="AY465" s="2" t="s">
        <v>497</v>
      </c>
      <c r="AZ465" s="3" t="s">
        <v>873</v>
      </c>
      <c r="BA465" s="1">
        <f>IFERROR(VLOOKUP(AY465,B381:AF755,26,FALSE),"")</f>
        <v>1</v>
      </c>
      <c r="BB465" s="1">
        <f>IFERROR(VLOOKUP(AY465,B381:AF755,27,FALSE),"")</f>
        <v>8.5383502170766998E-2</v>
      </c>
      <c r="BC465" s="1">
        <f>IFERROR(VLOOKUP(AY465,B381:AF755,28,FALSE),"")</f>
        <v>7.0132472447957256E-2</v>
      </c>
      <c r="BD465" s="1">
        <f>IFERROR(VLOOKUP(AY465,B381:AF755,29,FALSE),"")</f>
        <v>0.66369809640431932</v>
      </c>
      <c r="BE465" s="1">
        <f>IFERROR(VLOOKUP(AY465,B381:AF755,30,FALSE),"")</f>
        <v>0.18078592897695647</v>
      </c>
      <c r="BF465" s="1">
        <f>IFERROR(VLOOKUP(AY465,B381:AF755,31,FALSE),"")</f>
        <v>0</v>
      </c>
    </row>
    <row r="466" spans="1:58" x14ac:dyDescent="0.25">
      <c r="A466">
        <v>2011</v>
      </c>
      <c r="B466" t="s">
        <v>179</v>
      </c>
      <c r="C466" t="s">
        <v>180</v>
      </c>
      <c r="D466">
        <v>79998</v>
      </c>
      <c r="E466">
        <v>8061</v>
      </c>
      <c r="F466">
        <v>5178</v>
      </c>
      <c r="G466">
        <v>50924</v>
      </c>
      <c r="H466">
        <v>15835</v>
      </c>
      <c r="I466">
        <v>15706</v>
      </c>
      <c r="J466">
        <v>1003</v>
      </c>
      <c r="K466">
        <v>1199</v>
      </c>
      <c r="L466">
        <v>10477</v>
      </c>
      <c r="M466">
        <v>3027</v>
      </c>
      <c r="AA466" s="1">
        <f t="shared" si="81"/>
        <v>1</v>
      </c>
      <c r="AB466" s="1">
        <f t="shared" si="82"/>
        <v>6.3860944861836244E-2</v>
      </c>
      <c r="AC466" s="1">
        <f t="shared" si="83"/>
        <v>7.6340252132942821E-2</v>
      </c>
      <c r="AD466" s="1">
        <f t="shared" si="84"/>
        <v>0.66706990958869217</v>
      </c>
      <c r="AE466" s="1">
        <f t="shared" si="85"/>
        <v>0.19272889341652871</v>
      </c>
      <c r="AY466" s="2" t="s">
        <v>343</v>
      </c>
      <c r="AZ466" s="4" t="s">
        <v>872</v>
      </c>
      <c r="BA466" s="1">
        <f>IFERROR(VLOOKUP(AY466,B381:AF755,26,FALSE),"")</f>
        <v>1</v>
      </c>
      <c r="BB466" s="1">
        <f>IFERROR(VLOOKUP(AY466,B381:AF755,27,FALSE),"")</f>
        <v>6.9014993902001581E-2</v>
      </c>
      <c r="BC466" s="1">
        <f>IFERROR(VLOOKUP(AY466,B381:AF755,28,FALSE),"")</f>
        <v>0.22060406054953727</v>
      </c>
      <c r="BD466" s="1">
        <f>IFERROR(VLOOKUP(AY466,B381:AF755,29,FALSE),"")</f>
        <v>0.57572279216586553</v>
      </c>
      <c r="BE466" s="1">
        <f>IFERROR(VLOOKUP(AY466,B381:AF755,30,FALSE),"")</f>
        <v>0.1346581533825956</v>
      </c>
      <c r="BF466" s="1">
        <f>IFERROR(VLOOKUP(AY466,B381:AF755,31,FALSE),"")</f>
        <v>0</v>
      </c>
    </row>
    <row r="467" spans="1:58" x14ac:dyDescent="0.25">
      <c r="A467">
        <v>2011</v>
      </c>
      <c r="B467" t="s">
        <v>181</v>
      </c>
      <c r="C467" t="s">
        <v>182</v>
      </c>
      <c r="D467">
        <v>44413</v>
      </c>
      <c r="E467">
        <v>6578</v>
      </c>
      <c r="F467">
        <v>1742</v>
      </c>
      <c r="G467">
        <v>29296</v>
      </c>
      <c r="H467">
        <v>6797</v>
      </c>
      <c r="I467">
        <v>6762</v>
      </c>
      <c r="J467">
        <v>634</v>
      </c>
      <c r="K467">
        <v>344</v>
      </c>
      <c r="L467">
        <v>4693</v>
      </c>
      <c r="M467">
        <v>1091</v>
      </c>
      <c r="AA467" s="1">
        <f t="shared" si="81"/>
        <v>1</v>
      </c>
      <c r="AB467" s="1">
        <f t="shared" si="82"/>
        <v>9.3759242827565814E-2</v>
      </c>
      <c r="AC467" s="1">
        <f t="shared" si="83"/>
        <v>5.0872522922212365E-2</v>
      </c>
      <c r="AD467" s="1">
        <f t="shared" si="84"/>
        <v>0.69402543626146107</v>
      </c>
      <c r="AE467" s="1">
        <f t="shared" si="85"/>
        <v>0.16134279798876072</v>
      </c>
      <c r="AY467" s="2" t="s">
        <v>193</v>
      </c>
      <c r="AZ467" s="3" t="s">
        <v>874</v>
      </c>
      <c r="BA467" s="1">
        <f>IFERROR(VLOOKUP(AY467,B381:AF755,26,FALSE),"")</f>
        <v>1</v>
      </c>
      <c r="BB467" s="1">
        <f>IFERROR(VLOOKUP(AY467,B381:AF755,27,FALSE),"")</f>
        <v>0.10184866230336434</v>
      </c>
      <c r="BC467" s="1">
        <f>IFERROR(VLOOKUP(AY467,B381:AF755,28,FALSE),"")</f>
        <v>2.5261224021127571E-2</v>
      </c>
      <c r="BD467" s="1">
        <f>IFERROR(VLOOKUP(AY467,B381:AF755,29,FALSE),"")</f>
        <v>0.61821104604432198</v>
      </c>
      <c r="BE467" s="1">
        <f>IFERROR(VLOOKUP(AY467,B381:AF755,30,FALSE),"")</f>
        <v>0.25467906763118614</v>
      </c>
      <c r="BF467" s="1">
        <f>IFERROR(VLOOKUP(AY467,B381:AF755,31,FALSE),"")</f>
        <v>0</v>
      </c>
    </row>
    <row r="468" spans="1:58" x14ac:dyDescent="0.25">
      <c r="A468">
        <v>2011</v>
      </c>
      <c r="B468" t="s">
        <v>183</v>
      </c>
      <c r="C468" t="s">
        <v>184</v>
      </c>
      <c r="D468">
        <v>54065</v>
      </c>
      <c r="E468">
        <v>5915</v>
      </c>
      <c r="F468">
        <v>2025</v>
      </c>
      <c r="G468">
        <v>37362</v>
      </c>
      <c r="H468">
        <v>8763</v>
      </c>
      <c r="I468">
        <v>9950</v>
      </c>
      <c r="J468">
        <v>692</v>
      </c>
      <c r="K468">
        <v>452</v>
      </c>
      <c r="L468">
        <v>7195</v>
      </c>
      <c r="M468">
        <v>1611</v>
      </c>
      <c r="AA468" s="1">
        <f t="shared" si="81"/>
        <v>1</v>
      </c>
      <c r="AB468" s="1">
        <f t="shared" si="82"/>
        <v>6.9547738693467337E-2</v>
      </c>
      <c r="AC468" s="1">
        <f t="shared" si="83"/>
        <v>4.5427135678391961E-2</v>
      </c>
      <c r="AD468" s="1">
        <f t="shared" si="84"/>
        <v>0.72311557788944725</v>
      </c>
      <c r="AE468" s="1">
        <f t="shared" si="85"/>
        <v>0.16190954773869345</v>
      </c>
      <c r="AY468" s="2" t="s">
        <v>209</v>
      </c>
      <c r="AZ468" s="3" t="s">
        <v>873</v>
      </c>
      <c r="BA468" s="1">
        <f>IFERROR(VLOOKUP(AY468,B381:AF755,26,FALSE),"")</f>
        <v>1</v>
      </c>
      <c r="BB468" s="1">
        <f>IFERROR(VLOOKUP(AY468,B381:AF755,27,FALSE),"")</f>
        <v>7.9682880945982262E-2</v>
      </c>
      <c r="BC468" s="1">
        <f>IFERROR(VLOOKUP(AY468,B381:AF755,28,FALSE),"")</f>
        <v>2.8621338349905941E-2</v>
      </c>
      <c r="BD468" s="1">
        <f>IFERROR(VLOOKUP(AY468,B381:AF755,29,FALSE),"")</f>
        <v>0.73447997850040314</v>
      </c>
      <c r="BE468" s="1">
        <f>IFERROR(VLOOKUP(AY468,B381:AF755,30,FALSE),"")</f>
        <v>0.15721580220370868</v>
      </c>
      <c r="BF468" s="1">
        <f>IFERROR(VLOOKUP(AY468,B381:AF755,31,FALSE),"")</f>
        <v>0</v>
      </c>
    </row>
    <row r="469" spans="1:58" x14ac:dyDescent="0.25">
      <c r="A469">
        <v>2011</v>
      </c>
      <c r="B469" t="s">
        <v>185</v>
      </c>
      <c r="C469" t="s">
        <v>186</v>
      </c>
      <c r="D469">
        <v>26380</v>
      </c>
      <c r="E469">
        <v>3578</v>
      </c>
      <c r="F469">
        <v>1031</v>
      </c>
      <c r="G469">
        <v>16645</v>
      </c>
      <c r="H469">
        <v>5126</v>
      </c>
      <c r="I469">
        <v>4414</v>
      </c>
      <c r="J469">
        <v>328</v>
      </c>
      <c r="K469">
        <v>170</v>
      </c>
      <c r="L469">
        <v>2954</v>
      </c>
      <c r="M469">
        <v>962</v>
      </c>
      <c r="AA469" s="1">
        <f t="shared" si="81"/>
        <v>1</v>
      </c>
      <c r="AB469" s="1">
        <f t="shared" si="82"/>
        <v>7.4309016764839142E-2</v>
      </c>
      <c r="AC469" s="1">
        <f t="shared" si="83"/>
        <v>3.8513819664703214E-2</v>
      </c>
      <c r="AD469" s="1">
        <f t="shared" si="84"/>
        <v>0.66923425464431352</v>
      </c>
      <c r="AE469" s="1">
        <f t="shared" si="85"/>
        <v>0.2179429089261441</v>
      </c>
      <c r="AY469" s="2" t="s">
        <v>111</v>
      </c>
      <c r="AZ469" s="3" t="s">
        <v>873</v>
      </c>
      <c r="BA469" s="1">
        <f>IFERROR(VLOOKUP(AY469,B381:AF755,26,FALSE),"")</f>
        <v>1</v>
      </c>
      <c r="BB469" s="1">
        <f>IFERROR(VLOOKUP(AY469,B381:AF755,27,FALSE),"")</f>
        <v>7.453586085597029E-2</v>
      </c>
      <c r="BC469" s="1">
        <f>IFERROR(VLOOKUP(AY469,B381:AF755,28,FALSE),"")</f>
        <v>4.823138557748681E-2</v>
      </c>
      <c r="BD469" s="1">
        <f>IFERROR(VLOOKUP(AY469,B381:AF755,29,FALSE),"")</f>
        <v>0.66202853234316983</v>
      </c>
      <c r="BE469" s="1">
        <f>IFERROR(VLOOKUP(AY469,B381:AF755,30,FALSE),"")</f>
        <v>0.21520422122337307</v>
      </c>
      <c r="BF469" s="1">
        <f>IFERROR(VLOOKUP(AY469,B381:AF755,31,FALSE),"")</f>
        <v>0</v>
      </c>
    </row>
    <row r="470" spans="1:58" x14ac:dyDescent="0.25">
      <c r="A470">
        <v>2011</v>
      </c>
      <c r="B470" t="s">
        <v>187</v>
      </c>
      <c r="C470" t="s">
        <v>188</v>
      </c>
      <c r="D470">
        <v>46522</v>
      </c>
      <c r="E470">
        <v>5069</v>
      </c>
      <c r="F470">
        <v>1267</v>
      </c>
      <c r="G470">
        <v>32819</v>
      </c>
      <c r="H470">
        <v>7367</v>
      </c>
      <c r="I470">
        <v>8330</v>
      </c>
      <c r="J470">
        <v>572</v>
      </c>
      <c r="K470">
        <v>261</v>
      </c>
      <c r="L470">
        <v>6115</v>
      </c>
      <c r="M470">
        <v>1382</v>
      </c>
      <c r="AA470" s="1">
        <f t="shared" si="81"/>
        <v>1</v>
      </c>
      <c r="AB470" s="1">
        <f t="shared" si="82"/>
        <v>6.8667466986794712E-2</v>
      </c>
      <c r="AC470" s="1">
        <f t="shared" si="83"/>
        <v>3.133253301320528E-2</v>
      </c>
      <c r="AD470" s="1">
        <f t="shared" si="84"/>
        <v>0.73409363745498202</v>
      </c>
      <c r="AE470" s="1">
        <f t="shared" si="85"/>
        <v>0.165906362545018</v>
      </c>
      <c r="AY470" s="2" t="s">
        <v>243</v>
      </c>
      <c r="AZ470" s="4" t="s">
        <v>872</v>
      </c>
      <c r="BA470" s="1">
        <f>IFERROR(VLOOKUP(AY470,B381:AF755,26,FALSE),"")</f>
        <v>1</v>
      </c>
      <c r="BB470" s="1">
        <f>IFERROR(VLOOKUP(AY470,B381:AF755,27,FALSE),"")</f>
        <v>6.5668410607974015E-2</v>
      </c>
      <c r="BC470" s="1">
        <f>IFERROR(VLOOKUP(AY470,B381:AF755,28,FALSE),"")</f>
        <v>4.6635395994948585E-2</v>
      </c>
      <c r="BD470" s="1">
        <f>IFERROR(VLOOKUP(AY470,B381:AF755,29,FALSE),"")</f>
        <v>0.63323110229117807</v>
      </c>
      <c r="BE470" s="1">
        <f>IFERROR(VLOOKUP(AY470,B381:AF755,30,FALSE),"")</f>
        <v>0.25446509110589932</v>
      </c>
      <c r="BF470" s="1">
        <f>IFERROR(VLOOKUP(AY470,B381:AF755,31,FALSE),"")</f>
        <v>0</v>
      </c>
    </row>
    <row r="471" spans="1:58" x14ac:dyDescent="0.25">
      <c r="A471">
        <v>2011</v>
      </c>
      <c r="B471" t="s">
        <v>189</v>
      </c>
      <c r="C471" t="s">
        <v>190</v>
      </c>
      <c r="D471">
        <v>26550</v>
      </c>
      <c r="E471">
        <v>2235</v>
      </c>
      <c r="F471">
        <v>2473</v>
      </c>
      <c r="G471">
        <v>17014</v>
      </c>
      <c r="H471">
        <v>4828</v>
      </c>
      <c r="I471">
        <v>4851</v>
      </c>
      <c r="J471">
        <v>276</v>
      </c>
      <c r="K471">
        <v>539</v>
      </c>
      <c r="L471">
        <v>3229</v>
      </c>
      <c r="M471">
        <v>807</v>
      </c>
      <c r="AA471" s="1">
        <f t="shared" si="81"/>
        <v>1</v>
      </c>
      <c r="AB471" s="1">
        <f t="shared" si="82"/>
        <v>5.6895485466914038E-2</v>
      </c>
      <c r="AC471" s="1">
        <f t="shared" si="83"/>
        <v>0.1111111111111111</v>
      </c>
      <c r="AD471" s="1">
        <f t="shared" si="84"/>
        <v>0.66563595135023701</v>
      </c>
      <c r="AE471" s="1">
        <f t="shared" si="85"/>
        <v>0.1663574520717378</v>
      </c>
      <c r="AY471" s="2" t="s">
        <v>485</v>
      </c>
      <c r="AZ471" s="3" t="s">
        <v>871</v>
      </c>
      <c r="BA471" s="1">
        <f>IFERROR(VLOOKUP(AY471,B381:AF755,26,FALSE),"")</f>
        <v>1</v>
      </c>
      <c r="BB471" s="1">
        <f>IFERROR(VLOOKUP(AY471,B381:AF755,27,FALSE),"")</f>
        <v>6.3532134216892813E-2</v>
      </c>
      <c r="BC471" s="1">
        <f>IFERROR(VLOOKUP(AY471,B381:AF755,28,FALSE),"")</f>
        <v>0.12422425581150731</v>
      </c>
      <c r="BD471" s="1">
        <f>IFERROR(VLOOKUP(AY471,B381:AF755,29,FALSE),"")</f>
        <v>0.54465130956137586</v>
      </c>
      <c r="BE471" s="1">
        <f>IFERROR(VLOOKUP(AY471,B381:AF755,30,FALSE),"")</f>
        <v>0.26759230041022403</v>
      </c>
      <c r="BF471" s="1">
        <f>IFERROR(VLOOKUP(AY471,B381:AF755,31,FALSE),"")</f>
        <v>0</v>
      </c>
    </row>
    <row r="472" spans="1:58" x14ac:dyDescent="0.25">
      <c r="A472">
        <v>2011</v>
      </c>
      <c r="B472" t="s">
        <v>191</v>
      </c>
      <c r="C472" t="s">
        <v>192</v>
      </c>
      <c r="D472">
        <v>30978</v>
      </c>
      <c r="E472">
        <v>2892</v>
      </c>
      <c r="F472">
        <v>747</v>
      </c>
      <c r="G472">
        <v>18558</v>
      </c>
      <c r="H472">
        <v>8781</v>
      </c>
      <c r="I472">
        <v>6702</v>
      </c>
      <c r="J472">
        <v>341</v>
      </c>
      <c r="K472">
        <v>181</v>
      </c>
      <c r="L472">
        <v>3989</v>
      </c>
      <c r="M472">
        <v>2191</v>
      </c>
      <c r="AA472" s="1">
        <f t="shared" si="81"/>
        <v>1</v>
      </c>
      <c r="AB472" s="1">
        <f t="shared" si="82"/>
        <v>5.0880334228588481E-2</v>
      </c>
      <c r="AC472" s="1">
        <f t="shared" si="83"/>
        <v>2.7006863622799165E-2</v>
      </c>
      <c r="AD472" s="1">
        <f t="shared" si="84"/>
        <v>0.59519546404058488</v>
      </c>
      <c r="AE472" s="1">
        <f t="shared" si="85"/>
        <v>0.32691733810802748</v>
      </c>
      <c r="AY472" s="2" t="s">
        <v>499</v>
      </c>
      <c r="AZ472" s="4" t="s">
        <v>872</v>
      </c>
      <c r="BA472" s="1">
        <f>IFERROR(VLOOKUP(AY472,B381:AF755,26,FALSE),"")</f>
        <v>1</v>
      </c>
      <c r="BB472" s="1">
        <f>IFERROR(VLOOKUP(AY472,B381:AF755,27,FALSE),"")</f>
        <v>6.2800457840518881E-2</v>
      </c>
      <c r="BC472" s="1">
        <f>IFERROR(VLOOKUP(AY472,B381:AF755,28,FALSE),"")</f>
        <v>7.8443342235787861E-2</v>
      </c>
      <c r="BD472" s="1">
        <f>IFERROR(VLOOKUP(AY472,B381:AF755,29,FALSE),"")</f>
        <v>0.70019076688286919</v>
      </c>
      <c r="BE472" s="1">
        <f>IFERROR(VLOOKUP(AY472,B381:AF755,30,FALSE),"")</f>
        <v>0.1585654330408241</v>
      </c>
      <c r="BF472" s="1">
        <f>IFERROR(VLOOKUP(AY472,B381:AF755,31,FALSE),"")</f>
        <v>0</v>
      </c>
    </row>
    <row r="473" spans="1:58" x14ac:dyDescent="0.25">
      <c r="A473">
        <v>2011</v>
      </c>
      <c r="B473" t="s">
        <v>193</v>
      </c>
      <c r="C473" t="s">
        <v>194</v>
      </c>
      <c r="D473">
        <v>56911</v>
      </c>
      <c r="E473">
        <v>8931</v>
      </c>
      <c r="F473">
        <v>1242</v>
      </c>
      <c r="G473">
        <v>34195</v>
      </c>
      <c r="H473">
        <v>12543</v>
      </c>
      <c r="I473">
        <v>8709</v>
      </c>
      <c r="J473">
        <v>887</v>
      </c>
      <c r="K473">
        <v>220</v>
      </c>
      <c r="L473">
        <v>5384</v>
      </c>
      <c r="M473">
        <v>2218</v>
      </c>
      <c r="AA473" s="1">
        <f t="shared" si="81"/>
        <v>1</v>
      </c>
      <c r="AB473" s="1">
        <f t="shared" si="82"/>
        <v>0.10184866230336434</v>
      </c>
      <c r="AC473" s="1">
        <f t="shared" si="83"/>
        <v>2.5261224021127571E-2</v>
      </c>
      <c r="AD473" s="1">
        <f t="shared" si="84"/>
        <v>0.61821104604432198</v>
      </c>
      <c r="AE473" s="1">
        <f t="shared" si="85"/>
        <v>0.25467906763118614</v>
      </c>
      <c r="AY473" s="2" t="s">
        <v>53</v>
      </c>
      <c r="AZ473" s="3" t="s">
        <v>874</v>
      </c>
      <c r="BA473" s="1">
        <f>IFERROR(VLOOKUP(AY473,B381:AF755,26,FALSE),"")</f>
        <v>1</v>
      </c>
      <c r="BB473" s="1">
        <f>IFERROR(VLOOKUP(AY473,B381:AF755,27,FALSE),"")</f>
        <v>0.12358467839074921</v>
      </c>
      <c r="BC473" s="1">
        <f>IFERROR(VLOOKUP(AY473,B381:AF755,28,FALSE),"")</f>
        <v>4.0713081185256565E-2</v>
      </c>
      <c r="BD473" s="1">
        <f>IFERROR(VLOOKUP(AY473,B381:AF755,29,FALSE),"")</f>
        <v>0.61214165261382802</v>
      </c>
      <c r="BE473" s="1">
        <f>IFERROR(VLOOKUP(AY473,B381:AF755,30,FALSE),"")</f>
        <v>0.22356058781016622</v>
      </c>
      <c r="BF473" s="1">
        <f>IFERROR(VLOOKUP(AY473,B381:AF755,31,FALSE),"")</f>
        <v>0</v>
      </c>
    </row>
    <row r="474" spans="1:58" x14ac:dyDescent="0.25">
      <c r="A474">
        <v>2011</v>
      </c>
      <c r="B474" t="s">
        <v>195</v>
      </c>
      <c r="C474" t="s">
        <v>196</v>
      </c>
      <c r="D474">
        <v>44776</v>
      </c>
      <c r="E474">
        <v>3132</v>
      </c>
      <c r="F474">
        <v>2797</v>
      </c>
      <c r="G474">
        <v>23483</v>
      </c>
      <c r="H474">
        <v>15364</v>
      </c>
      <c r="I474">
        <v>11279</v>
      </c>
      <c r="J474">
        <v>540</v>
      </c>
      <c r="K474">
        <v>577</v>
      </c>
      <c r="L474">
        <v>6319</v>
      </c>
      <c r="M474">
        <v>3843</v>
      </c>
      <c r="AA474" s="1">
        <f t="shared" si="81"/>
        <v>1</v>
      </c>
      <c r="AB474" s="1">
        <f t="shared" si="82"/>
        <v>4.7876584803617339E-2</v>
      </c>
      <c r="AC474" s="1">
        <f t="shared" si="83"/>
        <v>5.1157017466087418E-2</v>
      </c>
      <c r="AD474" s="1">
        <f t="shared" si="84"/>
        <v>0.56024470254455183</v>
      </c>
      <c r="AE474" s="1">
        <f t="shared" si="85"/>
        <v>0.34072169518574341</v>
      </c>
      <c r="AY474" s="2" t="s">
        <v>551</v>
      </c>
      <c r="AZ474" s="3" t="s">
        <v>870</v>
      </c>
      <c r="BA474" s="1">
        <f>IFERROR(VLOOKUP(AY474,B381:AF755,26,FALSE),"")</f>
        <v>1</v>
      </c>
      <c r="BB474" s="1">
        <f>IFERROR(VLOOKUP(AY474,B381:AF755,27,FALSE),"")</f>
        <v>8.9873214572299798E-2</v>
      </c>
      <c r="BC474" s="1">
        <f>IFERROR(VLOOKUP(AY474,B381:AF755,28,FALSE),"")</f>
        <v>0.29032258064516131</v>
      </c>
      <c r="BD474" s="1">
        <f>IFERROR(VLOOKUP(AY474,B381:AF755,29,FALSE),"")</f>
        <v>0.47945755095490289</v>
      </c>
      <c r="BE474" s="1">
        <f>IFERROR(VLOOKUP(AY474,B381:AF755,30,FALSE),"")</f>
        <v>0.140346653827636</v>
      </c>
      <c r="BF474" s="1">
        <f>IFERROR(VLOOKUP(AY474,B381:AF755,31,FALSE),"")</f>
        <v>0</v>
      </c>
    </row>
    <row r="475" spans="1:58" x14ac:dyDescent="0.25">
      <c r="A475">
        <v>2011</v>
      </c>
      <c r="B475" t="s">
        <v>197</v>
      </c>
      <c r="C475" t="s">
        <v>198</v>
      </c>
      <c r="D475">
        <v>52708</v>
      </c>
      <c r="E475">
        <v>6063</v>
      </c>
      <c r="F475">
        <v>2120</v>
      </c>
      <c r="G475">
        <v>35004</v>
      </c>
      <c r="H475">
        <v>9521</v>
      </c>
      <c r="I475">
        <v>9118</v>
      </c>
      <c r="J475">
        <v>636</v>
      </c>
      <c r="K475">
        <v>361</v>
      </c>
      <c r="L475">
        <v>6353</v>
      </c>
      <c r="M475">
        <v>1768</v>
      </c>
      <c r="AA475" s="1">
        <f t="shared" si="81"/>
        <v>1</v>
      </c>
      <c r="AB475" s="1">
        <f t="shared" si="82"/>
        <v>6.9752138626891863E-2</v>
      </c>
      <c r="AC475" s="1">
        <f t="shared" si="83"/>
        <v>3.9592015792937051E-2</v>
      </c>
      <c r="AD475" s="1">
        <f t="shared" si="84"/>
        <v>0.69675367405132704</v>
      </c>
      <c r="AE475" s="1">
        <f t="shared" si="85"/>
        <v>0.19390217152884404</v>
      </c>
      <c r="AY475" s="2" t="s">
        <v>429</v>
      </c>
      <c r="AZ475" s="3" t="s">
        <v>870</v>
      </c>
      <c r="BA475" s="1">
        <f>IFERROR(VLOOKUP(AY475,B381:AF755,26,FALSE),"")</f>
        <v>1</v>
      </c>
      <c r="BB475" s="1">
        <f>IFERROR(VLOOKUP(AY475,B381:AF755,27,FALSE),"")</f>
        <v>6.3871638519684151E-2</v>
      </c>
      <c r="BC475" s="1">
        <f>IFERROR(VLOOKUP(AY475,B381:AF755,28,FALSE),"")</f>
        <v>0.48748138365133337</v>
      </c>
      <c r="BD475" s="1">
        <f>IFERROR(VLOOKUP(AY475,B381:AF755,29,FALSE),"")</f>
        <v>0.34686823840166353</v>
      </c>
      <c r="BE475" s="1">
        <f>IFERROR(VLOOKUP(AY475,B381:AF755,30,FALSE),"")</f>
        <v>0.10177873942731896</v>
      </c>
      <c r="BF475" s="1">
        <f>IFERROR(VLOOKUP(AY475,B381:AF755,31,FALSE),"")</f>
        <v>0</v>
      </c>
    </row>
    <row r="476" spans="1:58" x14ac:dyDescent="0.25">
      <c r="A476">
        <v>2011</v>
      </c>
      <c r="B476" t="s">
        <v>199</v>
      </c>
      <c r="C476" t="s">
        <v>200</v>
      </c>
      <c r="D476">
        <v>41801</v>
      </c>
      <c r="E476">
        <v>5066</v>
      </c>
      <c r="F476">
        <v>1023</v>
      </c>
      <c r="G476">
        <v>27869</v>
      </c>
      <c r="H476">
        <v>7843</v>
      </c>
      <c r="I476">
        <v>7779</v>
      </c>
      <c r="J476">
        <v>522</v>
      </c>
      <c r="K476">
        <v>163</v>
      </c>
      <c r="L476">
        <v>5275</v>
      </c>
      <c r="M476">
        <v>1819</v>
      </c>
      <c r="AA476" s="1">
        <f t="shared" si="81"/>
        <v>1</v>
      </c>
      <c r="AB476" s="1">
        <f t="shared" si="82"/>
        <v>6.7103740840725026E-2</v>
      </c>
      <c r="AC476" s="1">
        <f t="shared" si="83"/>
        <v>2.0953850109268545E-2</v>
      </c>
      <c r="AD476" s="1">
        <f t="shared" si="84"/>
        <v>0.67810772592878266</v>
      </c>
      <c r="AE476" s="1">
        <f t="shared" si="85"/>
        <v>0.2338346831212238</v>
      </c>
      <c r="AY476" s="2" t="s">
        <v>327</v>
      </c>
      <c r="AZ476" s="4" t="s">
        <v>872</v>
      </c>
      <c r="BA476" s="1">
        <f>IFERROR(VLOOKUP(AY476,B381:AF755,26,FALSE),"")</f>
        <v>1</v>
      </c>
      <c r="BB476" s="1">
        <f>IFERROR(VLOOKUP(AY476,B381:AF755,27,FALSE),"")</f>
        <v>7.3130861223436289E-2</v>
      </c>
      <c r="BC476" s="1">
        <f>IFERROR(VLOOKUP(AY476,B381:AF755,28,FALSE),"")</f>
        <v>0.38071065989847713</v>
      </c>
      <c r="BD476" s="1">
        <f>IFERROR(VLOOKUP(AY476,B381:AF755,29,FALSE),"")</f>
        <v>0.45642261034156412</v>
      </c>
      <c r="BE476" s="1">
        <f>IFERROR(VLOOKUP(AY476,B381:AF755,30,FALSE),"")</f>
        <v>8.9735868536522406E-2</v>
      </c>
      <c r="BF476" s="1">
        <f>IFERROR(VLOOKUP(AY476,B381:AF755,31,FALSE),"")</f>
        <v>0</v>
      </c>
    </row>
    <row r="477" spans="1:58" x14ac:dyDescent="0.25">
      <c r="A477">
        <v>2011</v>
      </c>
      <c r="B477" t="s">
        <v>201</v>
      </c>
      <c r="C477" t="s">
        <v>202</v>
      </c>
      <c r="D477">
        <v>66971</v>
      </c>
      <c r="E477">
        <v>8118</v>
      </c>
      <c r="F477">
        <v>2693</v>
      </c>
      <c r="G477">
        <v>42368</v>
      </c>
      <c r="H477">
        <v>13792</v>
      </c>
      <c r="I477">
        <v>11668</v>
      </c>
      <c r="J477">
        <v>804</v>
      </c>
      <c r="K477">
        <v>486</v>
      </c>
      <c r="L477">
        <v>7643</v>
      </c>
      <c r="M477">
        <v>2735</v>
      </c>
      <c r="AA477" s="1">
        <f t="shared" si="81"/>
        <v>1</v>
      </c>
      <c r="AB477" s="1">
        <f t="shared" si="82"/>
        <v>6.8906410695920461E-2</v>
      </c>
      <c r="AC477" s="1">
        <f t="shared" si="83"/>
        <v>4.1652382584847443E-2</v>
      </c>
      <c r="AD477" s="1">
        <f t="shared" si="84"/>
        <v>0.65503942406582105</v>
      </c>
      <c r="AE477" s="1">
        <f t="shared" si="85"/>
        <v>0.23440178265341105</v>
      </c>
      <c r="AY477" s="2" t="s">
        <v>553</v>
      </c>
      <c r="AZ477" s="3" t="s">
        <v>870</v>
      </c>
      <c r="BA477" s="1">
        <f>IFERROR(VLOOKUP(AY477,B381:AF755,26,FALSE),"")</f>
        <v>1</v>
      </c>
      <c r="BB477" s="1">
        <f>IFERROR(VLOOKUP(AY477,B381:AF755,27,FALSE),"")</f>
        <v>7.3068042917289147E-2</v>
      </c>
      <c r="BC477" s="1">
        <f>IFERROR(VLOOKUP(AY477,B381:AF755,28,FALSE),"")</f>
        <v>0.33342387613744395</v>
      </c>
      <c r="BD477" s="1">
        <f>IFERROR(VLOOKUP(AY477,B381:AF755,29,FALSE),"")</f>
        <v>0.44940920820317803</v>
      </c>
      <c r="BE477" s="1">
        <f>IFERROR(VLOOKUP(AY477,B381:AF755,30,FALSE),"")</f>
        <v>0.14409887274208882</v>
      </c>
      <c r="BF477" s="1">
        <f>IFERROR(VLOOKUP(AY477,B381:AF755,31,FALSE),"")</f>
        <v>0</v>
      </c>
    </row>
    <row r="478" spans="1:58" x14ac:dyDescent="0.25">
      <c r="A478">
        <v>2011</v>
      </c>
      <c r="B478" t="s">
        <v>203</v>
      </c>
      <c r="C478" t="s">
        <v>204</v>
      </c>
      <c r="D478">
        <v>42323</v>
      </c>
      <c r="E478">
        <v>5866</v>
      </c>
      <c r="F478">
        <v>1025</v>
      </c>
      <c r="G478">
        <v>28265</v>
      </c>
      <c r="H478">
        <v>7167</v>
      </c>
      <c r="I478">
        <v>6386</v>
      </c>
      <c r="J478">
        <v>500</v>
      </c>
      <c r="K478">
        <v>160</v>
      </c>
      <c r="L478">
        <v>4506</v>
      </c>
      <c r="M478">
        <v>1220</v>
      </c>
      <c r="AA478" s="1">
        <f t="shared" si="81"/>
        <v>1</v>
      </c>
      <c r="AB478" s="1">
        <f t="shared" si="82"/>
        <v>7.8296273097400559E-2</v>
      </c>
      <c r="AC478" s="1">
        <f t="shared" si="83"/>
        <v>2.505480739116818E-2</v>
      </c>
      <c r="AD478" s="1">
        <f t="shared" si="84"/>
        <v>0.70560601315377391</v>
      </c>
      <c r="AE478" s="1">
        <f t="shared" si="85"/>
        <v>0.19104290635765739</v>
      </c>
      <c r="AY478" s="2" t="s">
        <v>169</v>
      </c>
      <c r="AZ478" s="3" t="s">
        <v>869</v>
      </c>
      <c r="BA478" s="1">
        <f>IFERROR(VLOOKUP(AY478,B381:AF755,26,FALSE),"")</f>
        <v>1</v>
      </c>
      <c r="BB478" s="1">
        <f>IFERROR(VLOOKUP(AY478,B381:AF755,27,FALSE),"")</f>
        <v>5.2047058823529412E-2</v>
      </c>
      <c r="BC478" s="1">
        <f>IFERROR(VLOOKUP(AY478,B381:AF755,28,FALSE),"")</f>
        <v>9.769411764705882E-2</v>
      </c>
      <c r="BD478" s="1">
        <f>IFERROR(VLOOKUP(AY478,B381:AF755,29,FALSE),"")</f>
        <v>0.67303529411764706</v>
      </c>
      <c r="BE478" s="1">
        <f>IFERROR(VLOOKUP(AY478,B381:AF755,30,FALSE),"")</f>
        <v>0.1772235294117647</v>
      </c>
      <c r="BF478" s="1">
        <f>IFERROR(VLOOKUP(AY478,B381:AF755,31,FALSE),"")</f>
        <v>0</v>
      </c>
    </row>
    <row r="479" spans="1:58" x14ac:dyDescent="0.25">
      <c r="A479">
        <v>2011</v>
      </c>
      <c r="B479" t="s">
        <v>205</v>
      </c>
      <c r="C479" t="s">
        <v>206</v>
      </c>
      <c r="D479">
        <v>30779</v>
      </c>
      <c r="E479">
        <v>1880</v>
      </c>
      <c r="F479">
        <v>2150</v>
      </c>
      <c r="G479">
        <v>19103</v>
      </c>
      <c r="H479">
        <v>7646</v>
      </c>
      <c r="I479">
        <v>7319</v>
      </c>
      <c r="J479">
        <v>336</v>
      </c>
      <c r="K479">
        <v>495</v>
      </c>
      <c r="L479">
        <v>4569</v>
      </c>
      <c r="M479">
        <v>1919</v>
      </c>
      <c r="AA479" s="1">
        <f t="shared" si="81"/>
        <v>1</v>
      </c>
      <c r="AB479" s="1">
        <f t="shared" si="82"/>
        <v>4.5907910916791909E-2</v>
      </c>
      <c r="AC479" s="1">
        <f t="shared" si="83"/>
        <v>6.7632190189916661E-2</v>
      </c>
      <c r="AD479" s="1">
        <f t="shared" si="84"/>
        <v>0.62426561005601855</v>
      </c>
      <c r="AE479" s="1">
        <f t="shared" si="85"/>
        <v>0.26219428883727286</v>
      </c>
      <c r="AY479" s="2" t="s">
        <v>613</v>
      </c>
      <c r="AZ479" s="3" t="s">
        <v>871</v>
      </c>
      <c r="BA479" s="1">
        <f>IFERROR(VLOOKUP(AY479,B381:AF755,26,FALSE),"")</f>
        <v>1</v>
      </c>
      <c r="BB479" s="1">
        <f>IFERROR(VLOOKUP(AY479,B381:AF755,27,FALSE),"")</f>
        <v>5.410580059566019E-2</v>
      </c>
      <c r="BC479" s="1">
        <f>IFERROR(VLOOKUP(AY479,B381:AF755,28,FALSE),"")</f>
        <v>0.11189902141540208</v>
      </c>
      <c r="BD479" s="1">
        <f>IFERROR(VLOOKUP(AY479,B381:AF755,29,FALSE),"")</f>
        <v>0.45688554814919868</v>
      </c>
      <c r="BE479" s="1">
        <f>IFERROR(VLOOKUP(AY479,B381:AF755,30,FALSE),"")</f>
        <v>0.37710962983973906</v>
      </c>
      <c r="BF479" s="1">
        <f>IFERROR(VLOOKUP(AY479,B381:AF755,31,FALSE),"")</f>
        <v>0</v>
      </c>
    </row>
    <row r="480" spans="1:58" x14ac:dyDescent="0.25">
      <c r="A480">
        <v>2011</v>
      </c>
      <c r="B480" t="s">
        <v>207</v>
      </c>
      <c r="C480" t="s">
        <v>208</v>
      </c>
      <c r="D480">
        <v>39789</v>
      </c>
      <c r="E480">
        <v>5867</v>
      </c>
      <c r="F480">
        <v>1273</v>
      </c>
      <c r="G480">
        <v>26789</v>
      </c>
      <c r="H480">
        <v>5860</v>
      </c>
      <c r="I480">
        <v>6004</v>
      </c>
      <c r="J480">
        <v>547</v>
      </c>
      <c r="K480">
        <v>187</v>
      </c>
      <c r="L480">
        <v>4242</v>
      </c>
      <c r="M480">
        <v>1028</v>
      </c>
      <c r="AA480" s="1">
        <f t="shared" si="81"/>
        <v>1</v>
      </c>
      <c r="AB480" s="1">
        <f t="shared" si="82"/>
        <v>9.1105929380413064E-2</v>
      </c>
      <c r="AC480" s="1">
        <f t="shared" si="83"/>
        <v>3.1145902731512326E-2</v>
      </c>
      <c r="AD480" s="1">
        <f t="shared" si="84"/>
        <v>0.70652898067954695</v>
      </c>
      <c r="AE480" s="1">
        <f t="shared" si="85"/>
        <v>0.17121918720852763</v>
      </c>
      <c r="AY480" s="2" t="s">
        <v>501</v>
      </c>
      <c r="AZ480" s="3" t="s">
        <v>869</v>
      </c>
      <c r="BA480" s="1">
        <f>IFERROR(VLOOKUP(AY480,B381:AF755,26,FALSE),"")</f>
        <v>1</v>
      </c>
      <c r="BB480" s="1">
        <f>IFERROR(VLOOKUP(AY480,B381:AF755,27,FALSE),"")</f>
        <v>6.0874200426439234E-2</v>
      </c>
      <c r="BC480" s="1">
        <f>IFERROR(VLOOKUP(AY480,B381:AF755,28,FALSE),"")</f>
        <v>6.7484008528784653E-2</v>
      </c>
      <c r="BD480" s="1">
        <f>IFERROR(VLOOKUP(AY480,B381:AF755,29,FALSE),"")</f>
        <v>0.69509594882729209</v>
      </c>
      <c r="BE480" s="1">
        <f>IFERROR(VLOOKUP(AY480,B381:AF755,30,FALSE),"")</f>
        <v>0.17654584221748401</v>
      </c>
      <c r="BF480" s="1">
        <f>IFERROR(VLOOKUP(AY480,B381:AF755,31,FALSE),"")</f>
        <v>0</v>
      </c>
    </row>
    <row r="481" spans="1:58" x14ac:dyDescent="0.25">
      <c r="A481">
        <v>2011</v>
      </c>
      <c r="B481" t="s">
        <v>209</v>
      </c>
      <c r="C481" t="s">
        <v>210</v>
      </c>
      <c r="D481">
        <v>43651</v>
      </c>
      <c r="E481">
        <v>5264</v>
      </c>
      <c r="F481">
        <v>1320</v>
      </c>
      <c r="G481">
        <v>30133</v>
      </c>
      <c r="H481">
        <v>6934</v>
      </c>
      <c r="I481">
        <v>7442</v>
      </c>
      <c r="J481">
        <v>593</v>
      </c>
      <c r="K481">
        <v>213</v>
      </c>
      <c r="L481">
        <v>5466</v>
      </c>
      <c r="M481">
        <v>1170</v>
      </c>
      <c r="AA481" s="1">
        <f t="shared" si="81"/>
        <v>1</v>
      </c>
      <c r="AB481" s="1">
        <f t="shared" si="82"/>
        <v>7.9682880945982262E-2</v>
      </c>
      <c r="AC481" s="1">
        <f t="shared" si="83"/>
        <v>2.8621338349905941E-2</v>
      </c>
      <c r="AD481" s="1">
        <f t="shared" si="84"/>
        <v>0.73447997850040314</v>
      </c>
      <c r="AE481" s="1">
        <f t="shared" si="85"/>
        <v>0.15721580220370868</v>
      </c>
      <c r="AY481" s="2" t="s">
        <v>309</v>
      </c>
      <c r="AZ481" s="3" t="s">
        <v>874</v>
      </c>
      <c r="BA481" s="1">
        <f>IFERROR(VLOOKUP(AY481,B381:AF755,26,FALSE),"")</f>
        <v>1</v>
      </c>
      <c r="BB481" s="1">
        <f>IFERROR(VLOOKUP(AY481,B381:AF755,27,FALSE),"")</f>
        <v>6.4493838535068529E-2</v>
      </c>
      <c r="BC481" s="1">
        <f>IFERROR(VLOOKUP(AY481,B381:AF755,28,FALSE),"")</f>
        <v>3.2131751698721643E-2</v>
      </c>
      <c r="BD481" s="1">
        <f>IFERROR(VLOOKUP(AY481,B381:AF755,29,FALSE),"")</f>
        <v>0.66889323966371073</v>
      </c>
      <c r="BE481" s="1">
        <f>IFERROR(VLOOKUP(AY481,B381:AF755,30,FALSE),"")</f>
        <v>0.23448117010249914</v>
      </c>
      <c r="BF481" s="1">
        <f>IFERROR(VLOOKUP(AY481,B381:AF755,31,FALSE),"")</f>
        <v>0</v>
      </c>
    </row>
    <row r="482" spans="1:58" x14ac:dyDescent="0.25">
      <c r="A482">
        <v>2011</v>
      </c>
      <c r="B482" t="s">
        <v>211</v>
      </c>
      <c r="C482" t="s">
        <v>212</v>
      </c>
      <c r="D482">
        <v>47164</v>
      </c>
      <c r="E482">
        <v>4625</v>
      </c>
      <c r="F482">
        <v>2107</v>
      </c>
      <c r="G482">
        <v>31211</v>
      </c>
      <c r="H482">
        <v>9221</v>
      </c>
      <c r="I482">
        <v>9703</v>
      </c>
      <c r="J482">
        <v>618</v>
      </c>
      <c r="K482">
        <v>436</v>
      </c>
      <c r="L482">
        <v>6652</v>
      </c>
      <c r="M482">
        <v>1997</v>
      </c>
      <c r="AA482" s="1">
        <f t="shared" si="81"/>
        <v>1</v>
      </c>
      <c r="AB482" s="1">
        <f t="shared" si="82"/>
        <v>6.3691641760280332E-2</v>
      </c>
      <c r="AC482" s="1">
        <f t="shared" si="83"/>
        <v>4.493455632278677E-2</v>
      </c>
      <c r="AD482" s="1">
        <f t="shared" si="84"/>
        <v>0.68556116664948985</v>
      </c>
      <c r="AE482" s="1">
        <f t="shared" si="85"/>
        <v>0.20581263526744306</v>
      </c>
      <c r="AY482" s="2" t="s">
        <v>375</v>
      </c>
      <c r="AZ482" s="3" t="s">
        <v>874</v>
      </c>
      <c r="BA482" s="1">
        <f>IFERROR(VLOOKUP(AY482,B381:AF755,26,FALSE),"")</f>
        <v>1</v>
      </c>
      <c r="BB482" s="1">
        <f>IFERROR(VLOOKUP(AY482,B381:AF755,27,FALSE),"")</f>
        <v>5.9417849410632669E-2</v>
      </c>
      <c r="BC482" s="1">
        <f>IFERROR(VLOOKUP(AY482,B381:AF755,28,FALSE),"")</f>
        <v>2.3574693288429156E-2</v>
      </c>
      <c r="BD482" s="1">
        <f>IFERROR(VLOOKUP(AY482,B381:AF755,29,FALSE),"")</f>
        <v>0.73430358431561227</v>
      </c>
      <c r="BE482" s="1">
        <f>IFERROR(VLOOKUP(AY482,B381:AF755,30,FALSE),"")</f>
        <v>0.18270387298532595</v>
      </c>
      <c r="BF482" s="1">
        <f>IFERROR(VLOOKUP(AY482,B381:AF755,31,FALSE),"")</f>
        <v>0</v>
      </c>
    </row>
    <row r="483" spans="1:58" x14ac:dyDescent="0.25">
      <c r="A483">
        <v>2011</v>
      </c>
      <c r="B483" t="s">
        <v>213</v>
      </c>
      <c r="C483" t="s">
        <v>214</v>
      </c>
      <c r="D483">
        <v>107167</v>
      </c>
      <c r="E483">
        <v>8548</v>
      </c>
      <c r="F483">
        <v>9163</v>
      </c>
      <c r="G483">
        <v>66418</v>
      </c>
      <c r="H483">
        <v>23038</v>
      </c>
      <c r="I483">
        <v>27035</v>
      </c>
      <c r="J483">
        <v>1512</v>
      </c>
      <c r="K483">
        <v>2515</v>
      </c>
      <c r="L483">
        <v>16987</v>
      </c>
      <c r="M483">
        <v>6021</v>
      </c>
      <c r="AA483" s="1">
        <f t="shared" si="81"/>
        <v>1</v>
      </c>
      <c r="AB483" s="1">
        <f t="shared" si="82"/>
        <v>5.5927501387090808E-2</v>
      </c>
      <c r="AC483" s="1">
        <f t="shared" si="83"/>
        <v>9.302755687072313E-2</v>
      </c>
      <c r="AD483" s="1">
        <f t="shared" si="84"/>
        <v>0.62833364157573512</v>
      </c>
      <c r="AE483" s="1">
        <f t="shared" si="85"/>
        <v>0.22271130016645091</v>
      </c>
      <c r="AY483" s="2" t="s">
        <v>643</v>
      </c>
      <c r="AZ483" s="3" t="s">
        <v>874</v>
      </c>
      <c r="BA483" s="1">
        <f>IFERROR(VLOOKUP(AY483,B381:AF755,26,FALSE),"")</f>
        <v>1</v>
      </c>
      <c r="BB483" s="1">
        <f>IFERROR(VLOOKUP(AY483,B381:AF755,27,FALSE),"")</f>
        <v>8.3087597571552471E-2</v>
      </c>
      <c r="BC483" s="1">
        <f>IFERROR(VLOOKUP(AY483,B381:AF755,28,FALSE),"")</f>
        <v>3.2610581092801384E-2</v>
      </c>
      <c r="BD483" s="1">
        <f>IFERROR(VLOOKUP(AY483,B381:AF755,29,FALSE),"")</f>
        <v>0.70841283607979189</v>
      </c>
      <c r="BE483" s="1">
        <f>IFERROR(VLOOKUP(AY483,B381:AF755,30,FALSE),"")</f>
        <v>0.17588898525585428</v>
      </c>
      <c r="BF483" s="1">
        <f>IFERROR(VLOOKUP(AY483,B381:AF755,31,FALSE),"")</f>
        <v>0</v>
      </c>
    </row>
    <row r="484" spans="1:58" x14ac:dyDescent="0.25">
      <c r="A484">
        <v>2011</v>
      </c>
      <c r="B484" t="s">
        <v>215</v>
      </c>
      <c r="C484" t="s">
        <v>216</v>
      </c>
      <c r="D484">
        <v>46045</v>
      </c>
      <c r="E484">
        <v>6918</v>
      </c>
      <c r="F484">
        <v>1770</v>
      </c>
      <c r="G484">
        <v>31762</v>
      </c>
      <c r="H484">
        <v>5595</v>
      </c>
      <c r="I484">
        <v>7003</v>
      </c>
      <c r="J484">
        <v>621</v>
      </c>
      <c r="K484">
        <v>257</v>
      </c>
      <c r="L484">
        <v>5322</v>
      </c>
      <c r="M484">
        <v>803</v>
      </c>
      <c r="AA484" s="1">
        <f t="shared" si="81"/>
        <v>1</v>
      </c>
      <c r="AB484" s="1">
        <f t="shared" si="82"/>
        <v>8.8676281593602746E-2</v>
      </c>
      <c r="AC484" s="1">
        <f t="shared" si="83"/>
        <v>3.6698557760959587E-2</v>
      </c>
      <c r="AD484" s="1">
        <f t="shared" si="84"/>
        <v>0.75996001713551331</v>
      </c>
      <c r="AE484" s="1">
        <f t="shared" si="85"/>
        <v>0.11466514350992432</v>
      </c>
      <c r="AY484" s="2" t="s">
        <v>81</v>
      </c>
      <c r="AZ484" s="4" t="s">
        <v>872</v>
      </c>
      <c r="BA484" s="1">
        <f>IFERROR(VLOOKUP(AY484,B381:AF755,26,FALSE),"")</f>
        <v>1</v>
      </c>
      <c r="BB484" s="1">
        <f>IFERROR(VLOOKUP(AY484,B381:AF755,27,FALSE),"")</f>
        <v>7.7166461592547017E-2</v>
      </c>
      <c r="BC484" s="1">
        <f>IFERROR(VLOOKUP(AY484,B381:AF755,28,FALSE),"")</f>
        <v>6.6444014765336609E-2</v>
      </c>
      <c r="BD484" s="1">
        <f>IFERROR(VLOOKUP(AY484,B381:AF755,29,FALSE),"")</f>
        <v>0.64000703111267354</v>
      </c>
      <c r="BE484" s="1">
        <f>IFERROR(VLOOKUP(AY484,B381:AF755,30,FALSE),"")</f>
        <v>0.21638249252944278</v>
      </c>
      <c r="BF484" s="1">
        <f>IFERROR(VLOOKUP(AY484,B381:AF755,31,FALSE),"")</f>
        <v>0</v>
      </c>
    </row>
    <row r="485" spans="1:58" x14ac:dyDescent="0.25">
      <c r="A485">
        <v>2011</v>
      </c>
      <c r="B485" t="s">
        <v>217</v>
      </c>
      <c r="C485" t="s">
        <v>218</v>
      </c>
      <c r="D485">
        <v>36504</v>
      </c>
      <c r="E485">
        <v>3363</v>
      </c>
      <c r="F485">
        <v>1613</v>
      </c>
      <c r="G485">
        <v>24353</v>
      </c>
      <c r="H485">
        <v>7175</v>
      </c>
      <c r="I485">
        <v>7395</v>
      </c>
      <c r="J485">
        <v>435</v>
      </c>
      <c r="K485">
        <v>367</v>
      </c>
      <c r="L485">
        <v>5014</v>
      </c>
      <c r="M485">
        <v>1579</v>
      </c>
      <c r="AA485" s="1">
        <f t="shared" si="81"/>
        <v>1</v>
      </c>
      <c r="AB485" s="1">
        <f t="shared" si="82"/>
        <v>5.8823529411764705E-2</v>
      </c>
      <c r="AC485" s="1">
        <f t="shared" si="83"/>
        <v>4.962812711291413E-2</v>
      </c>
      <c r="AD485" s="1">
        <f t="shared" si="84"/>
        <v>0.67802569303583504</v>
      </c>
      <c r="AE485" s="1">
        <f t="shared" si="85"/>
        <v>0.21352265043948615</v>
      </c>
      <c r="AY485" s="2" t="s">
        <v>23</v>
      </c>
      <c r="AZ485" s="3" t="s">
        <v>870</v>
      </c>
      <c r="BA485" s="1">
        <f>IFERROR(VLOOKUP(AY485,B381:AF755,26,FALSE),"")</f>
        <v>1</v>
      </c>
      <c r="BB485" s="1">
        <f>IFERROR(VLOOKUP(AY485,B381:AF755,27,FALSE),"")</f>
        <v>4.9011783484343457E-2</v>
      </c>
      <c r="BC485" s="1">
        <f>IFERROR(VLOOKUP(AY485,B381:AF755,28,FALSE),"")</f>
        <v>0.22271254870663348</v>
      </c>
      <c r="BD485" s="1">
        <f>IFERROR(VLOOKUP(AY485,B381:AF755,29,FALSE),"")</f>
        <v>0.55138256419886389</v>
      </c>
      <c r="BE485" s="1">
        <f>IFERROR(VLOOKUP(AY485,B381:AF755,30,FALSE),"")</f>
        <v>0.17689310361015914</v>
      </c>
      <c r="BF485" s="1">
        <f>IFERROR(VLOOKUP(AY485,B381:AF755,31,FALSE),"")</f>
        <v>0</v>
      </c>
    </row>
    <row r="486" spans="1:58" x14ac:dyDescent="0.25">
      <c r="A486">
        <v>2011</v>
      </c>
      <c r="B486" t="s">
        <v>219</v>
      </c>
      <c r="C486" t="s">
        <v>220</v>
      </c>
      <c r="D486">
        <v>55484</v>
      </c>
      <c r="E486">
        <v>4209</v>
      </c>
      <c r="F486">
        <v>4653</v>
      </c>
      <c r="G486">
        <v>35972</v>
      </c>
      <c r="H486">
        <v>10650</v>
      </c>
      <c r="I486">
        <v>11120</v>
      </c>
      <c r="J486">
        <v>693</v>
      </c>
      <c r="K486">
        <v>1067</v>
      </c>
      <c r="L486">
        <v>7412</v>
      </c>
      <c r="M486">
        <v>1948</v>
      </c>
      <c r="AA486" s="1">
        <f t="shared" si="81"/>
        <v>1</v>
      </c>
      <c r="AB486" s="1">
        <f t="shared" si="82"/>
        <v>6.2320143884892085E-2</v>
      </c>
      <c r="AC486" s="1">
        <f t="shared" si="83"/>
        <v>9.5953237410071945E-2</v>
      </c>
      <c r="AD486" s="1">
        <f t="shared" si="84"/>
        <v>0.66654676258992807</v>
      </c>
      <c r="AE486" s="1">
        <f t="shared" si="85"/>
        <v>0.17517985611510792</v>
      </c>
      <c r="AY486" s="2" t="s">
        <v>225</v>
      </c>
      <c r="AZ486" s="3" t="s">
        <v>869</v>
      </c>
      <c r="BA486" s="1">
        <f>IFERROR(VLOOKUP(AY486,B381:AF755,26,FALSE),"")</f>
        <v>1</v>
      </c>
      <c r="BB486" s="1">
        <f>IFERROR(VLOOKUP(AY486,B381:AF755,27,FALSE),"")</f>
        <v>6.1622538396306416E-2</v>
      </c>
      <c r="BC486" s="1">
        <f>IFERROR(VLOOKUP(AY486,B381:AF755,28,FALSE),"")</f>
        <v>0.16404409686233865</v>
      </c>
      <c r="BD486" s="1">
        <f>IFERROR(VLOOKUP(AY486,B381:AF755,29,FALSE),"")</f>
        <v>0.62197305191745977</v>
      </c>
      <c r="BE486" s="1">
        <f>IFERROR(VLOOKUP(AY486,B381:AF755,30,FALSE),"")</f>
        <v>0.15236031282389523</v>
      </c>
      <c r="BF486" s="1">
        <f>IFERROR(VLOOKUP(AY486,B381:AF755,31,FALSE),"")</f>
        <v>0</v>
      </c>
    </row>
    <row r="487" spans="1:58" x14ac:dyDescent="0.25">
      <c r="A487">
        <v>2011</v>
      </c>
      <c r="B487" t="s">
        <v>221</v>
      </c>
      <c r="C487" t="s">
        <v>222</v>
      </c>
      <c r="D487">
        <v>53092</v>
      </c>
      <c r="E487">
        <v>5624</v>
      </c>
      <c r="F487">
        <v>1858</v>
      </c>
      <c r="G487">
        <v>35110</v>
      </c>
      <c r="H487">
        <v>10500</v>
      </c>
      <c r="I487">
        <v>9282</v>
      </c>
      <c r="J487">
        <v>656</v>
      </c>
      <c r="K487">
        <v>359</v>
      </c>
      <c r="L487">
        <v>6310</v>
      </c>
      <c r="M487">
        <v>1957</v>
      </c>
      <c r="AA487" s="1">
        <f t="shared" si="81"/>
        <v>1</v>
      </c>
      <c r="AB487" s="1">
        <f t="shared" si="82"/>
        <v>7.0674423615600085E-2</v>
      </c>
      <c r="AC487" s="1">
        <f t="shared" si="83"/>
        <v>3.8677009265244561E-2</v>
      </c>
      <c r="AD487" s="1">
        <f t="shared" si="84"/>
        <v>0.67981038569273866</v>
      </c>
      <c r="AE487" s="1">
        <f t="shared" si="85"/>
        <v>0.21083818142641672</v>
      </c>
      <c r="AY487" s="2" t="s">
        <v>645</v>
      </c>
      <c r="AZ487" s="3" t="s">
        <v>871</v>
      </c>
      <c r="BA487" s="1">
        <f>IFERROR(VLOOKUP(AY487,B381:AF755,26,FALSE),"")</f>
        <v>1</v>
      </c>
      <c r="BB487" s="1">
        <f>IFERROR(VLOOKUP(AY487,B381:AF755,27,FALSE),"")</f>
        <v>4.9853587115666176E-2</v>
      </c>
      <c r="BC487" s="1">
        <f>IFERROR(VLOOKUP(AY487,B381:AF755,28,FALSE),"")</f>
        <v>8.5139092240117134E-2</v>
      </c>
      <c r="BD487" s="1">
        <f>IFERROR(VLOOKUP(AY487,B381:AF755,29,FALSE),"")</f>
        <v>0.62950219619326497</v>
      </c>
      <c r="BE487" s="1">
        <f>IFERROR(VLOOKUP(AY487,B381:AF755,30,FALSE),"")</f>
        <v>0.23550512445095168</v>
      </c>
      <c r="BF487" s="1">
        <f>IFERROR(VLOOKUP(AY487,B381:AF755,31,FALSE),"")</f>
        <v>0</v>
      </c>
    </row>
    <row r="488" spans="1:58" x14ac:dyDescent="0.25">
      <c r="A488">
        <v>2011</v>
      </c>
      <c r="B488" t="s">
        <v>223</v>
      </c>
      <c r="C488" t="s">
        <v>224</v>
      </c>
      <c r="D488">
        <v>53367</v>
      </c>
      <c r="E488">
        <v>4737</v>
      </c>
      <c r="F488">
        <v>6112</v>
      </c>
      <c r="G488">
        <v>32363</v>
      </c>
      <c r="H488">
        <v>10155</v>
      </c>
      <c r="I488">
        <v>10470</v>
      </c>
      <c r="J488">
        <v>584</v>
      </c>
      <c r="K488">
        <v>1447</v>
      </c>
      <c r="L488">
        <v>6296</v>
      </c>
      <c r="M488">
        <v>2143</v>
      </c>
      <c r="AA488" s="1">
        <f t="shared" si="81"/>
        <v>1</v>
      </c>
      <c r="AB488" s="1">
        <f t="shared" si="82"/>
        <v>5.5778414517669531E-2</v>
      </c>
      <c r="AC488" s="1">
        <f t="shared" si="83"/>
        <v>0.1382043935052531</v>
      </c>
      <c r="AD488" s="1">
        <f t="shared" si="84"/>
        <v>0.60133715377268382</v>
      </c>
      <c r="AE488" s="1">
        <f t="shared" si="85"/>
        <v>0.20468003820439351</v>
      </c>
      <c r="AY488" s="2" t="s">
        <v>503</v>
      </c>
      <c r="AZ488" s="3" t="s">
        <v>869</v>
      </c>
      <c r="BA488" s="1">
        <f>IFERROR(VLOOKUP(AY488,B381:AF755,26,FALSE),"")</f>
        <v>1</v>
      </c>
      <c r="BB488" s="1">
        <f>IFERROR(VLOOKUP(AY488,B381:AF755,27,FALSE),"")</f>
        <v>5.0648249121531562E-2</v>
      </c>
      <c r="BC488" s="1">
        <f>IFERROR(VLOOKUP(AY488,B381:AF755,28,FALSE),"")</f>
        <v>6.8823458136435242E-2</v>
      </c>
      <c r="BD488" s="1">
        <f>IFERROR(VLOOKUP(AY488,B381:AF755,29,FALSE),"")</f>
        <v>0.58209136071731493</v>
      </c>
      <c r="BE488" s="1">
        <f>IFERROR(VLOOKUP(AY488,B381:AF755,30,FALSE),"")</f>
        <v>0.29843693202471827</v>
      </c>
      <c r="BF488" s="1">
        <f>IFERROR(VLOOKUP(AY488,B381:AF755,31,FALSE),"")</f>
        <v>0</v>
      </c>
    </row>
    <row r="489" spans="1:58" x14ac:dyDescent="0.25">
      <c r="A489">
        <v>2011</v>
      </c>
      <c r="B489" t="s">
        <v>225</v>
      </c>
      <c r="C489" t="s">
        <v>226</v>
      </c>
      <c r="D489">
        <v>55929</v>
      </c>
      <c r="E489">
        <v>5267</v>
      </c>
      <c r="F489">
        <v>8105</v>
      </c>
      <c r="G489">
        <v>33804</v>
      </c>
      <c r="H489">
        <v>8753</v>
      </c>
      <c r="I489">
        <v>10613</v>
      </c>
      <c r="J489">
        <v>654</v>
      </c>
      <c r="K489">
        <v>1741</v>
      </c>
      <c r="L489">
        <v>6601</v>
      </c>
      <c r="M489">
        <v>1617</v>
      </c>
      <c r="AA489" s="1">
        <f t="shared" si="81"/>
        <v>1</v>
      </c>
      <c r="AB489" s="1">
        <f t="shared" si="82"/>
        <v>6.1622538396306416E-2</v>
      </c>
      <c r="AC489" s="1">
        <f t="shared" si="83"/>
        <v>0.16404409686233865</v>
      </c>
      <c r="AD489" s="1">
        <f t="shared" si="84"/>
        <v>0.62197305191745977</v>
      </c>
      <c r="AE489" s="1">
        <f t="shared" si="85"/>
        <v>0.15236031282389523</v>
      </c>
      <c r="AY489" s="2" t="s">
        <v>525</v>
      </c>
      <c r="AZ489" s="3" t="s">
        <v>870</v>
      </c>
      <c r="BA489" s="1">
        <f>IFERROR(VLOOKUP(AY489,B381:AF755,26,FALSE),"")</f>
        <v>1</v>
      </c>
      <c r="BB489" s="1">
        <f>IFERROR(VLOOKUP(AY489,B381:AF755,27,FALSE),"")</f>
        <v>6.4086232239098484E-2</v>
      </c>
      <c r="BC489" s="1">
        <f>IFERROR(VLOOKUP(AY489,B381:AF755,28,FALSE),"")</f>
        <v>0.23361097501224889</v>
      </c>
      <c r="BD489" s="1">
        <f>IFERROR(VLOOKUP(AY489,B381:AF755,29,FALSE),"")</f>
        <v>0.54326310632043118</v>
      </c>
      <c r="BE489" s="1">
        <f>IFERROR(VLOOKUP(AY489,B381:AF755,30,FALSE),"")</f>
        <v>0.15903968642822147</v>
      </c>
      <c r="BF489" s="1">
        <f>IFERROR(VLOOKUP(AY489,B381:AF755,31,FALSE),"")</f>
        <v>0</v>
      </c>
    </row>
    <row r="490" spans="1:58" x14ac:dyDescent="0.25">
      <c r="A490">
        <v>2011</v>
      </c>
      <c r="B490" t="s">
        <v>227</v>
      </c>
      <c r="C490" t="s">
        <v>228</v>
      </c>
      <c r="D490">
        <v>48561</v>
      </c>
      <c r="E490">
        <v>3669</v>
      </c>
      <c r="F490">
        <v>3298</v>
      </c>
      <c r="G490">
        <v>32091</v>
      </c>
      <c r="H490">
        <v>9503</v>
      </c>
      <c r="I490">
        <v>10266</v>
      </c>
      <c r="J490">
        <v>512</v>
      </c>
      <c r="K490">
        <v>770</v>
      </c>
      <c r="L490">
        <v>6943</v>
      </c>
      <c r="M490">
        <v>2041</v>
      </c>
      <c r="AA490" s="1">
        <f t="shared" si="81"/>
        <v>1</v>
      </c>
      <c r="AB490" s="1">
        <f t="shared" si="82"/>
        <v>4.9873368400545487E-2</v>
      </c>
      <c r="AC490" s="1">
        <f t="shared" si="83"/>
        <v>7.5004870446132868E-2</v>
      </c>
      <c r="AD490" s="1">
        <f t="shared" si="84"/>
        <v>0.67631015000974093</v>
      </c>
      <c r="AE490" s="1">
        <f t="shared" si="85"/>
        <v>0.19881161114358076</v>
      </c>
      <c r="AY490" s="2" t="s">
        <v>363</v>
      </c>
      <c r="AZ490" s="4" t="s">
        <v>872</v>
      </c>
      <c r="BA490" s="1">
        <f>IFERROR(VLOOKUP(AY490,B381:AF755,26,FALSE),"")</f>
        <v>1</v>
      </c>
      <c r="BB490" s="1">
        <f>IFERROR(VLOOKUP(AY490,B381:AF755,27,FALSE),"")</f>
        <v>6.360289450298337E-2</v>
      </c>
      <c r="BC490" s="1">
        <f>IFERROR(VLOOKUP(AY490,B381:AF755,28,FALSE),"")</f>
        <v>7.6551986797003937E-2</v>
      </c>
      <c r="BD490" s="1">
        <f>IFERROR(VLOOKUP(AY490,B381:AF755,29,FALSE),"")</f>
        <v>0.57763107782150569</v>
      </c>
      <c r="BE490" s="1">
        <f>IFERROR(VLOOKUP(AY490,B381:AF755,30,FALSE),"")</f>
        <v>0.28221404087850704</v>
      </c>
      <c r="BF490" s="1">
        <f>IFERROR(VLOOKUP(AY490,B381:AF755,31,FALSE),"")</f>
        <v>0</v>
      </c>
    </row>
    <row r="491" spans="1:58" x14ac:dyDescent="0.25">
      <c r="A491">
        <v>2011</v>
      </c>
      <c r="B491" t="s">
        <v>229</v>
      </c>
      <c r="C491" t="s">
        <v>230</v>
      </c>
      <c r="D491">
        <v>54899</v>
      </c>
      <c r="E491">
        <v>7086</v>
      </c>
      <c r="F491">
        <v>2268</v>
      </c>
      <c r="G491">
        <v>34677</v>
      </c>
      <c r="H491">
        <v>10868</v>
      </c>
      <c r="I491">
        <v>9391</v>
      </c>
      <c r="J491">
        <v>848</v>
      </c>
      <c r="K491">
        <v>419</v>
      </c>
      <c r="L491">
        <v>6115</v>
      </c>
      <c r="M491">
        <v>2009</v>
      </c>
      <c r="AA491" s="1">
        <f t="shared" si="81"/>
        <v>1</v>
      </c>
      <c r="AB491" s="1">
        <f t="shared" si="82"/>
        <v>9.0299222659993614E-2</v>
      </c>
      <c r="AC491" s="1">
        <f t="shared" si="83"/>
        <v>4.4617186668086464E-2</v>
      </c>
      <c r="AD491" s="1">
        <f t="shared" si="84"/>
        <v>0.65115536151634545</v>
      </c>
      <c r="AE491" s="1">
        <f t="shared" si="85"/>
        <v>0.2139282291555745</v>
      </c>
      <c r="AY491" s="2" t="s">
        <v>431</v>
      </c>
      <c r="AZ491" s="3" t="s">
        <v>870</v>
      </c>
      <c r="BA491" s="1">
        <f>IFERROR(VLOOKUP(AY491,B381:AF755,26,FALSE),"")</f>
        <v>1</v>
      </c>
      <c r="BB491" s="1">
        <f>IFERROR(VLOOKUP(AY491,B381:AF755,27,FALSE),"")</f>
        <v>6.4285914978505804E-2</v>
      </c>
      <c r="BC491" s="1">
        <f>IFERROR(VLOOKUP(AY491,B381:AF755,28,FALSE),"")</f>
        <v>0.63906605602539968</v>
      </c>
      <c r="BD491" s="1">
        <f>IFERROR(VLOOKUP(AY491,B381:AF755,29,FALSE),"")</f>
        <v>0.19018853080835044</v>
      </c>
      <c r="BE491" s="1">
        <f>IFERROR(VLOOKUP(AY491,B381:AF755,30,FALSE),"")</f>
        <v>0.1064594981877441</v>
      </c>
      <c r="BF491" s="1">
        <f>IFERROR(VLOOKUP(AY491,B381:AF755,31,FALSE),"")</f>
        <v>0</v>
      </c>
    </row>
    <row r="492" spans="1:58" x14ac:dyDescent="0.25">
      <c r="A492">
        <v>2011</v>
      </c>
      <c r="B492" t="s">
        <v>231</v>
      </c>
      <c r="C492" t="s">
        <v>232</v>
      </c>
      <c r="D492">
        <v>55665</v>
      </c>
      <c r="E492">
        <v>7535</v>
      </c>
      <c r="F492">
        <v>5405</v>
      </c>
      <c r="G492">
        <v>34680</v>
      </c>
      <c r="H492">
        <v>8045</v>
      </c>
      <c r="I492">
        <v>9943</v>
      </c>
      <c r="J492">
        <v>802</v>
      </c>
      <c r="K492">
        <v>1208</v>
      </c>
      <c r="L492">
        <v>6473</v>
      </c>
      <c r="M492">
        <v>1460</v>
      </c>
      <c r="AA492" s="1">
        <f t="shared" si="81"/>
        <v>1</v>
      </c>
      <c r="AB492" s="1">
        <f t="shared" si="82"/>
        <v>8.0659760635623051E-2</v>
      </c>
      <c r="AC492" s="1">
        <f t="shared" si="83"/>
        <v>0.1214925072915619</v>
      </c>
      <c r="AD492" s="1">
        <f t="shared" si="84"/>
        <v>0.65101076133963598</v>
      </c>
      <c r="AE492" s="1">
        <f t="shared" si="85"/>
        <v>0.14683697073317911</v>
      </c>
      <c r="AY492" s="2" t="s">
        <v>555</v>
      </c>
      <c r="AZ492" s="4" t="s">
        <v>872</v>
      </c>
      <c r="BA492" s="1">
        <f>IFERROR(VLOOKUP(AY492,B381:AF755,26,FALSE),"")</f>
        <v>1</v>
      </c>
      <c r="BB492" s="1">
        <f>IFERROR(VLOOKUP(AY492,B381:AF755,27,FALSE),"")</f>
        <v>8.0331317381014983E-2</v>
      </c>
      <c r="BC492" s="1">
        <f>IFERROR(VLOOKUP(AY492,B381:AF755,28,FALSE),"")</f>
        <v>0.17269261109650277</v>
      </c>
      <c r="BD492" s="1">
        <f>IFERROR(VLOOKUP(AY492,B381:AF755,29,FALSE),"")</f>
        <v>0.52787273205364182</v>
      </c>
      <c r="BE492" s="1">
        <f>IFERROR(VLOOKUP(AY492,B381:AF755,30,FALSE),"")</f>
        <v>0.21910333946884039</v>
      </c>
      <c r="BF492" s="1">
        <f>IFERROR(VLOOKUP(AY492,B381:AF755,31,FALSE),"")</f>
        <v>0</v>
      </c>
    </row>
    <row r="493" spans="1:58" x14ac:dyDescent="0.25">
      <c r="A493">
        <v>2011</v>
      </c>
      <c r="B493" t="s">
        <v>233</v>
      </c>
      <c r="C493" t="s">
        <v>234</v>
      </c>
      <c r="D493">
        <v>91250</v>
      </c>
      <c r="E493">
        <v>15685</v>
      </c>
      <c r="F493">
        <v>2208</v>
      </c>
      <c r="G493">
        <v>52942</v>
      </c>
      <c r="H493">
        <v>20415</v>
      </c>
      <c r="I493">
        <v>16076</v>
      </c>
      <c r="J493">
        <v>1423</v>
      </c>
      <c r="K493">
        <v>377</v>
      </c>
      <c r="L493">
        <v>9688</v>
      </c>
      <c r="M493">
        <v>4588</v>
      </c>
      <c r="AA493" s="1">
        <f t="shared" si="81"/>
        <v>1</v>
      </c>
      <c r="AB493" s="1">
        <f t="shared" si="82"/>
        <v>8.8517044040806167E-2</v>
      </c>
      <c r="AC493" s="1">
        <f t="shared" si="83"/>
        <v>2.3451107240607116E-2</v>
      </c>
      <c r="AD493" s="1">
        <f t="shared" si="84"/>
        <v>0.60263747200796214</v>
      </c>
      <c r="AE493" s="1">
        <f t="shared" si="85"/>
        <v>0.28539437671062451</v>
      </c>
      <c r="AY493" s="2" t="s">
        <v>391</v>
      </c>
      <c r="AZ493" s="3" t="s">
        <v>870</v>
      </c>
      <c r="BA493" s="1">
        <f>IFERROR(VLOOKUP(AY493,B381:AF755,26,FALSE),"")</f>
        <v>1</v>
      </c>
      <c r="BB493" s="1">
        <f>IFERROR(VLOOKUP(AY493,B381:AF755,27,FALSE),"")</f>
        <v>8.5737035931123723E-2</v>
      </c>
      <c r="BC493" s="1">
        <f>IFERROR(VLOOKUP(AY493,B381:AF755,28,FALSE),"")</f>
        <v>0.53946451677117546</v>
      </c>
      <c r="BD493" s="1">
        <f>IFERROR(VLOOKUP(AY493,B381:AF755,29,FALSE),"")</f>
        <v>6.821936896586045E-2</v>
      </c>
      <c r="BE493" s="1">
        <f>IFERROR(VLOOKUP(AY493,B381:AF755,30,FALSE),"")</f>
        <v>0.30657907833184034</v>
      </c>
      <c r="BF493" s="1">
        <f>IFERROR(VLOOKUP(AY493,B381:AF755,31,FALSE),"")</f>
        <v>0</v>
      </c>
    </row>
    <row r="494" spans="1:58" x14ac:dyDescent="0.25">
      <c r="A494">
        <v>2011</v>
      </c>
      <c r="B494" t="s">
        <v>235</v>
      </c>
      <c r="C494" t="s">
        <v>236</v>
      </c>
      <c r="D494">
        <v>152309</v>
      </c>
      <c r="E494">
        <v>23567</v>
      </c>
      <c r="F494">
        <v>4784</v>
      </c>
      <c r="G494">
        <v>92722</v>
      </c>
      <c r="H494">
        <v>31236</v>
      </c>
      <c r="I494">
        <v>25826</v>
      </c>
      <c r="J494">
        <v>2290</v>
      </c>
      <c r="K494">
        <v>937</v>
      </c>
      <c r="L494">
        <v>16504</v>
      </c>
      <c r="M494">
        <v>6095</v>
      </c>
      <c r="AA494" s="1">
        <f t="shared" si="81"/>
        <v>1</v>
      </c>
      <c r="AB494" s="1">
        <f t="shared" si="82"/>
        <v>8.8670332223340823E-2</v>
      </c>
      <c r="AC494" s="1">
        <f t="shared" si="83"/>
        <v>3.6281266940292725E-2</v>
      </c>
      <c r="AD494" s="1">
        <f t="shared" si="84"/>
        <v>0.63904592271354455</v>
      </c>
      <c r="AE494" s="1">
        <f t="shared" si="85"/>
        <v>0.23600247812282196</v>
      </c>
      <c r="AY494" s="2" t="s">
        <v>41</v>
      </c>
      <c r="AZ494" s="3" t="s">
        <v>871</v>
      </c>
      <c r="BA494" s="1">
        <f>IFERROR(VLOOKUP(AY494,B381:AF755,26,FALSE),"")</f>
        <v>1</v>
      </c>
      <c r="BB494" s="1">
        <f>IFERROR(VLOOKUP(AY494,B381:AF755,27,FALSE),"")</f>
        <v>4.6663403491597324E-2</v>
      </c>
      <c r="BC494" s="1">
        <f>IFERROR(VLOOKUP(AY494,B381:AF755,28,FALSE),"")</f>
        <v>9.3408386359928208E-2</v>
      </c>
      <c r="BD494" s="1">
        <f>IFERROR(VLOOKUP(AY494,B381:AF755,29,FALSE),"")</f>
        <v>0.66715614292706804</v>
      </c>
      <c r="BE494" s="1">
        <f>IFERROR(VLOOKUP(AY494,B381:AF755,30,FALSE),"")</f>
        <v>0.19277206722140644</v>
      </c>
      <c r="BF494" s="1">
        <f>IFERROR(VLOOKUP(AY494,B381:AF755,31,FALSE),"")</f>
        <v>0</v>
      </c>
    </row>
    <row r="495" spans="1:58" x14ac:dyDescent="0.25">
      <c r="A495">
        <v>2011</v>
      </c>
      <c r="B495" t="s">
        <v>237</v>
      </c>
      <c r="C495" t="s">
        <v>238</v>
      </c>
      <c r="D495">
        <v>108538</v>
      </c>
      <c r="E495">
        <v>7010</v>
      </c>
      <c r="F495">
        <v>9311</v>
      </c>
      <c r="G495">
        <v>67945</v>
      </c>
      <c r="H495">
        <v>24272</v>
      </c>
      <c r="I495">
        <v>24855</v>
      </c>
      <c r="J495">
        <v>1279</v>
      </c>
      <c r="K495">
        <v>2123</v>
      </c>
      <c r="L495">
        <v>15838</v>
      </c>
      <c r="M495">
        <v>5615</v>
      </c>
      <c r="AA495" s="1">
        <f t="shared" si="81"/>
        <v>1</v>
      </c>
      <c r="AB495" s="1">
        <f t="shared" si="82"/>
        <v>5.1458459062562863E-2</v>
      </c>
      <c r="AC495" s="1">
        <f t="shared" si="83"/>
        <v>8.5415409374371351E-2</v>
      </c>
      <c r="AD495" s="1">
        <f t="shared" si="84"/>
        <v>0.63721585194125929</v>
      </c>
      <c r="AE495" s="1">
        <f t="shared" si="85"/>
        <v>0.22591027962180649</v>
      </c>
      <c r="AY495" s="2" t="s">
        <v>123</v>
      </c>
      <c r="AZ495" s="3" t="s">
        <v>874</v>
      </c>
      <c r="BA495" s="1">
        <f>IFERROR(VLOOKUP(AY495,B381:AF755,26,FALSE),"")</f>
        <v>1</v>
      </c>
      <c r="BB495" s="1">
        <f>IFERROR(VLOOKUP(AY495,B381:AF755,27,FALSE),"")</f>
        <v>0.10672161432428592</v>
      </c>
      <c r="BC495" s="1">
        <f>IFERROR(VLOOKUP(AY495,B381:AF755,28,FALSE),"")</f>
        <v>3.1547534460707689E-2</v>
      </c>
      <c r="BD495" s="1">
        <f>IFERROR(VLOOKUP(AY495,B381:AF755,29,FALSE),"")</f>
        <v>0.60835583345175503</v>
      </c>
      <c r="BE495" s="1">
        <f>IFERROR(VLOOKUP(AY495,B381:AF755,30,FALSE),"")</f>
        <v>0.25337501776325139</v>
      </c>
      <c r="BF495" s="1">
        <f>IFERROR(VLOOKUP(AY495,B381:AF755,31,FALSE),"")</f>
        <v>0</v>
      </c>
    </row>
    <row r="496" spans="1:58" x14ac:dyDescent="0.25">
      <c r="A496">
        <v>2011</v>
      </c>
      <c r="B496" t="s">
        <v>239</v>
      </c>
      <c r="C496" t="s">
        <v>240</v>
      </c>
      <c r="D496">
        <v>78624</v>
      </c>
      <c r="E496">
        <v>6395</v>
      </c>
      <c r="F496">
        <v>4230</v>
      </c>
      <c r="G496">
        <v>52521</v>
      </c>
      <c r="H496">
        <v>15478</v>
      </c>
      <c r="I496">
        <v>16309</v>
      </c>
      <c r="J496">
        <v>871</v>
      </c>
      <c r="K496">
        <v>971</v>
      </c>
      <c r="L496">
        <v>10984</v>
      </c>
      <c r="M496">
        <v>3483</v>
      </c>
      <c r="AA496" s="1">
        <f t="shared" si="81"/>
        <v>1</v>
      </c>
      <c r="AB496" s="1">
        <f t="shared" si="82"/>
        <v>5.3406094794285361E-2</v>
      </c>
      <c r="AC496" s="1">
        <f t="shared" si="83"/>
        <v>5.953767858237783E-2</v>
      </c>
      <c r="AD496" s="1">
        <f t="shared" si="84"/>
        <v>0.67349316328407627</v>
      </c>
      <c r="AE496" s="1">
        <f t="shared" si="85"/>
        <v>0.21356306333926053</v>
      </c>
      <c r="AY496" s="2" t="s">
        <v>393</v>
      </c>
      <c r="AZ496" s="3" t="s">
        <v>870</v>
      </c>
      <c r="BA496" s="1">
        <f>IFERROR(VLOOKUP(AY496,B381:AF755,26,FALSE),"")</f>
        <v>1</v>
      </c>
      <c r="BB496" s="1">
        <f>IFERROR(VLOOKUP(AY496,B381:AF755,27,FALSE),"")</f>
        <v>6.4035261489698889E-2</v>
      </c>
      <c r="BC496" s="1">
        <f>IFERROR(VLOOKUP(AY496,B381:AF755,28,FALSE),"")</f>
        <v>0.62871434231378764</v>
      </c>
      <c r="BD496" s="1">
        <f>IFERROR(VLOOKUP(AY496,B381:AF755,29,FALSE),"")</f>
        <v>8.4711767036450072E-2</v>
      </c>
      <c r="BE496" s="1">
        <f>IFERROR(VLOOKUP(AY496,B381:AF755,30,FALSE),"")</f>
        <v>0.22253862916006339</v>
      </c>
      <c r="BF496" s="1">
        <f>IFERROR(VLOOKUP(AY496,B381:AF755,31,FALSE),"")</f>
        <v>0</v>
      </c>
    </row>
    <row r="497" spans="1:58" x14ac:dyDescent="0.25">
      <c r="A497">
        <v>2011</v>
      </c>
      <c r="B497" t="s">
        <v>241</v>
      </c>
      <c r="C497" t="s">
        <v>242</v>
      </c>
      <c r="D497">
        <v>47599</v>
      </c>
      <c r="E497">
        <v>3773</v>
      </c>
      <c r="F497">
        <v>2299</v>
      </c>
      <c r="G497">
        <v>33373</v>
      </c>
      <c r="H497">
        <v>8154</v>
      </c>
      <c r="I497">
        <v>9482</v>
      </c>
      <c r="J497">
        <v>513</v>
      </c>
      <c r="K497">
        <v>505</v>
      </c>
      <c r="L497">
        <v>6874</v>
      </c>
      <c r="M497">
        <v>1590</v>
      </c>
      <c r="AA497" s="1">
        <f t="shared" si="81"/>
        <v>1</v>
      </c>
      <c r="AB497" s="1">
        <f t="shared" si="82"/>
        <v>5.4102510018983335E-2</v>
      </c>
      <c r="AC497" s="1">
        <f t="shared" si="83"/>
        <v>5.3258806159038177E-2</v>
      </c>
      <c r="AD497" s="1">
        <f t="shared" si="84"/>
        <v>0.72495254165787804</v>
      </c>
      <c r="AE497" s="1">
        <f t="shared" si="85"/>
        <v>0.16768614216410041</v>
      </c>
      <c r="AY497" s="2" t="s">
        <v>181</v>
      </c>
      <c r="AZ497" s="3" t="s">
        <v>874</v>
      </c>
      <c r="BA497" s="1">
        <f>IFERROR(VLOOKUP(AY497,B381:AF755,26,FALSE),"")</f>
        <v>1</v>
      </c>
      <c r="BB497" s="1">
        <f>IFERROR(VLOOKUP(AY497,B381:AF755,27,FALSE),"")</f>
        <v>9.3759242827565814E-2</v>
      </c>
      <c r="BC497" s="1">
        <f>IFERROR(VLOOKUP(AY497,B381:AF755,28,FALSE),"")</f>
        <v>5.0872522922212365E-2</v>
      </c>
      <c r="BD497" s="1">
        <f>IFERROR(VLOOKUP(AY497,B381:AF755,29,FALSE),"")</f>
        <v>0.69402543626146107</v>
      </c>
      <c r="BE497" s="1">
        <f>IFERROR(VLOOKUP(AY497,B381:AF755,30,FALSE),"")</f>
        <v>0.16134279798876072</v>
      </c>
      <c r="BF497" s="1">
        <f>IFERROR(VLOOKUP(AY497,B381:AF755,31,FALSE),"")</f>
        <v>0</v>
      </c>
    </row>
    <row r="498" spans="1:58" x14ac:dyDescent="0.25">
      <c r="A498">
        <v>2011</v>
      </c>
      <c r="B498" t="s">
        <v>243</v>
      </c>
      <c r="C498" t="s">
        <v>244</v>
      </c>
      <c r="D498">
        <v>55186</v>
      </c>
      <c r="E498">
        <v>5650</v>
      </c>
      <c r="F498">
        <v>2237</v>
      </c>
      <c r="G498">
        <v>34754</v>
      </c>
      <c r="H498">
        <v>12545</v>
      </c>
      <c r="I498">
        <v>11086</v>
      </c>
      <c r="J498">
        <v>728</v>
      </c>
      <c r="K498">
        <v>517</v>
      </c>
      <c r="L498">
        <v>7020</v>
      </c>
      <c r="M498">
        <v>2821</v>
      </c>
      <c r="AA498" s="1">
        <f t="shared" si="81"/>
        <v>1</v>
      </c>
      <c r="AB498" s="1">
        <f t="shared" si="82"/>
        <v>6.5668410607974015E-2</v>
      </c>
      <c r="AC498" s="1">
        <f t="shared" si="83"/>
        <v>4.6635395994948585E-2</v>
      </c>
      <c r="AD498" s="1">
        <f t="shared" si="84"/>
        <v>0.63323110229117807</v>
      </c>
      <c r="AE498" s="1">
        <f t="shared" si="85"/>
        <v>0.25446509110589932</v>
      </c>
      <c r="AY498" s="2" t="s">
        <v>395</v>
      </c>
      <c r="AZ498" s="3" t="s">
        <v>870</v>
      </c>
      <c r="BA498" s="1">
        <f>IFERROR(VLOOKUP(AY498,B381:AF755,26,FALSE),"")</f>
        <v>1</v>
      </c>
      <c r="BB498" s="1">
        <f>IFERROR(VLOOKUP(AY498,B381:AF755,27,FALSE),"")</f>
        <v>6.719581491837287E-2</v>
      </c>
      <c r="BC498" s="1">
        <f>IFERROR(VLOOKUP(AY498,B381:AF755,28,FALSE),"")</f>
        <v>0.67937674754216648</v>
      </c>
      <c r="BD498" s="1">
        <f>IFERROR(VLOOKUP(AY498,B381:AF755,29,FALSE),"")</f>
        <v>0.12719852079011454</v>
      </c>
      <c r="BE498" s="1">
        <f>IFERROR(VLOOKUP(AY498,B381:AF755,30,FALSE),"")</f>
        <v>0.12622891674934608</v>
      </c>
      <c r="BF498" s="1">
        <f>IFERROR(VLOOKUP(AY498,B381:AF755,31,FALSE),"")</f>
        <v>0</v>
      </c>
    </row>
    <row r="499" spans="1:58" x14ac:dyDescent="0.25">
      <c r="A499">
        <v>2011</v>
      </c>
      <c r="B499" t="s">
        <v>245</v>
      </c>
      <c r="C499" t="s">
        <v>246</v>
      </c>
      <c r="D499">
        <v>49339</v>
      </c>
      <c r="E499">
        <v>6262</v>
      </c>
      <c r="F499">
        <v>2748</v>
      </c>
      <c r="G499">
        <v>33367</v>
      </c>
      <c r="H499">
        <v>6962</v>
      </c>
      <c r="I499">
        <v>8593</v>
      </c>
      <c r="J499">
        <v>618</v>
      </c>
      <c r="K499">
        <v>700</v>
      </c>
      <c r="L499">
        <v>6014</v>
      </c>
      <c r="M499">
        <v>1261</v>
      </c>
      <c r="AA499" s="1">
        <f t="shared" si="81"/>
        <v>1</v>
      </c>
      <c r="AB499" s="1">
        <f t="shared" si="82"/>
        <v>7.1919003840335158E-2</v>
      </c>
      <c r="AC499" s="1">
        <f t="shared" si="83"/>
        <v>8.1461654835331077E-2</v>
      </c>
      <c r="AD499" s="1">
        <f t="shared" si="84"/>
        <v>0.69987198882811585</v>
      </c>
      <c r="AE499" s="1">
        <f t="shared" si="85"/>
        <v>0.14674735249621784</v>
      </c>
      <c r="AY499" s="2" t="s">
        <v>329</v>
      </c>
      <c r="AZ499" s="3" t="s">
        <v>871</v>
      </c>
      <c r="BA499" s="1">
        <f>IFERROR(VLOOKUP(AY499,B381:AF755,26,FALSE),"")</f>
        <v>1</v>
      </c>
      <c r="BB499" s="1">
        <f>IFERROR(VLOOKUP(AY499,B381:AF755,27,FALSE),"")</f>
        <v>5.42877982702928E-2</v>
      </c>
      <c r="BC499" s="1">
        <f>IFERROR(VLOOKUP(AY499,B381:AF755,28,FALSE),"")</f>
        <v>0.14869229967698239</v>
      </c>
      <c r="BD499" s="1">
        <f>IFERROR(VLOOKUP(AY499,B381:AF755,29,FALSE),"")</f>
        <v>0.58914244034594143</v>
      </c>
      <c r="BE499" s="1">
        <f>IFERROR(VLOOKUP(AY499,B381:AF755,30,FALSE),"")</f>
        <v>0.20787746170678337</v>
      </c>
      <c r="BF499" s="1">
        <f>IFERROR(VLOOKUP(AY499,B381:AF755,31,FALSE),"")</f>
        <v>0</v>
      </c>
    </row>
    <row r="500" spans="1:58" x14ac:dyDescent="0.25">
      <c r="A500">
        <v>2011</v>
      </c>
      <c r="B500" t="s">
        <v>247</v>
      </c>
      <c r="C500" t="s">
        <v>248</v>
      </c>
      <c r="D500">
        <v>57642</v>
      </c>
      <c r="E500">
        <v>5048</v>
      </c>
      <c r="F500">
        <v>3152</v>
      </c>
      <c r="G500">
        <v>38815</v>
      </c>
      <c r="H500">
        <v>10627</v>
      </c>
      <c r="I500">
        <v>10940</v>
      </c>
      <c r="J500">
        <v>611</v>
      </c>
      <c r="K500">
        <v>631</v>
      </c>
      <c r="L500">
        <v>7614</v>
      </c>
      <c r="M500">
        <v>2084</v>
      </c>
      <c r="AA500" s="1">
        <f t="shared" si="81"/>
        <v>1</v>
      </c>
      <c r="AB500" s="1">
        <f t="shared" si="82"/>
        <v>5.5850091407678243E-2</v>
      </c>
      <c r="AC500" s="1">
        <f t="shared" si="83"/>
        <v>5.7678244972577696E-2</v>
      </c>
      <c r="AD500" s="1">
        <f t="shared" si="84"/>
        <v>0.69597806215722124</v>
      </c>
      <c r="AE500" s="1">
        <f t="shared" si="85"/>
        <v>0.19049360146252287</v>
      </c>
      <c r="AY500" s="2" t="s">
        <v>125</v>
      </c>
      <c r="AZ500" s="4" t="s">
        <v>872</v>
      </c>
      <c r="BA500" s="1">
        <f>IFERROR(VLOOKUP(AY500,B381:AF755,26,FALSE),"")</f>
        <v>1</v>
      </c>
      <c r="BB500" s="1">
        <f>IFERROR(VLOOKUP(AY500,B381:AF755,27,FALSE),"")</f>
        <v>9.2443952394132306E-2</v>
      </c>
      <c r="BC500" s="1">
        <f>IFERROR(VLOOKUP(AY500,B381:AF755,28,FALSE),"")</f>
        <v>7.5560476058676995E-2</v>
      </c>
      <c r="BD500" s="1">
        <f>IFERROR(VLOOKUP(AY500,B381:AF755,29,FALSE),"")</f>
        <v>0.57140880154995843</v>
      </c>
      <c r="BE500" s="1">
        <f>IFERROR(VLOOKUP(AY500,B381:AF755,30,FALSE),"")</f>
        <v>0.26058676999723224</v>
      </c>
      <c r="BF500" s="1">
        <f>IFERROR(VLOOKUP(AY500,B381:AF755,31,FALSE),"")</f>
        <v>0</v>
      </c>
    </row>
    <row r="501" spans="1:58" x14ac:dyDescent="0.25">
      <c r="A501">
        <v>2011</v>
      </c>
      <c r="B501" t="s">
        <v>249</v>
      </c>
      <c r="C501" t="s">
        <v>250</v>
      </c>
      <c r="D501">
        <v>53674</v>
      </c>
      <c r="E501">
        <v>6130</v>
      </c>
      <c r="F501">
        <v>3070</v>
      </c>
      <c r="G501">
        <v>38142</v>
      </c>
      <c r="H501">
        <v>6332</v>
      </c>
      <c r="I501">
        <v>8141</v>
      </c>
      <c r="J501">
        <v>618</v>
      </c>
      <c r="K501">
        <v>653</v>
      </c>
      <c r="L501">
        <v>5966</v>
      </c>
      <c r="M501">
        <v>904</v>
      </c>
      <c r="AA501" s="1">
        <f t="shared" si="81"/>
        <v>1</v>
      </c>
      <c r="AB501" s="1">
        <f t="shared" si="82"/>
        <v>7.5912050116693275E-2</v>
      </c>
      <c r="AC501" s="1">
        <f t="shared" si="83"/>
        <v>8.0211276255988215E-2</v>
      </c>
      <c r="AD501" s="1">
        <f t="shared" si="84"/>
        <v>0.73283380420095812</v>
      </c>
      <c r="AE501" s="1">
        <f t="shared" si="85"/>
        <v>0.11104286942636039</v>
      </c>
      <c r="AY501" s="2" t="s">
        <v>433</v>
      </c>
      <c r="AZ501" s="3" t="s">
        <v>870</v>
      </c>
      <c r="BA501" s="1">
        <f>IFERROR(VLOOKUP(AY501,B381:AF755,26,FALSE),"")</f>
        <v>1</v>
      </c>
      <c r="BB501" s="1">
        <f>IFERROR(VLOOKUP(AY501,B381:AF755,27,FALSE),"")</f>
        <v>7.3027823240589193E-2</v>
      </c>
      <c r="BC501" s="1">
        <f>IFERROR(VLOOKUP(AY501,B381:AF755,28,FALSE),"")</f>
        <v>0.5132569558101473</v>
      </c>
      <c r="BD501" s="1">
        <f>IFERROR(VLOOKUP(AY501,B381:AF755,29,FALSE),"")</f>
        <v>0.32337152209492637</v>
      </c>
      <c r="BE501" s="1">
        <f>IFERROR(VLOOKUP(AY501,B381:AF755,30,FALSE),"")</f>
        <v>9.0343698854337157E-2</v>
      </c>
      <c r="BF501" s="1">
        <f>IFERROR(VLOOKUP(AY501,B381:AF755,31,FALSE),"")</f>
        <v>0</v>
      </c>
    </row>
    <row r="502" spans="1:58" x14ac:dyDescent="0.25">
      <c r="A502">
        <v>2011</v>
      </c>
      <c r="B502" t="s">
        <v>251</v>
      </c>
      <c r="C502" t="s">
        <v>252</v>
      </c>
      <c r="D502">
        <v>64886</v>
      </c>
      <c r="E502">
        <v>7885</v>
      </c>
      <c r="F502">
        <v>3042</v>
      </c>
      <c r="G502">
        <v>41442</v>
      </c>
      <c r="H502">
        <v>12517</v>
      </c>
      <c r="I502">
        <v>11595</v>
      </c>
      <c r="J502">
        <v>947</v>
      </c>
      <c r="K502">
        <v>611</v>
      </c>
      <c r="L502">
        <v>7531</v>
      </c>
      <c r="M502">
        <v>2506</v>
      </c>
      <c r="AA502" s="1">
        <f t="shared" si="81"/>
        <v>1</v>
      </c>
      <c r="AB502" s="1">
        <f t="shared" si="82"/>
        <v>8.1673134971970679E-2</v>
      </c>
      <c r="AC502" s="1">
        <f t="shared" si="83"/>
        <v>5.2695127210004314E-2</v>
      </c>
      <c r="AD502" s="1">
        <f t="shared" si="84"/>
        <v>0.64950409659335917</v>
      </c>
      <c r="AE502" s="1">
        <f t="shared" si="85"/>
        <v>0.2161276412246658</v>
      </c>
      <c r="AY502" s="2" t="s">
        <v>505</v>
      </c>
      <c r="AZ502" s="4" t="s">
        <v>872</v>
      </c>
      <c r="BA502" s="1">
        <f>IFERROR(VLOOKUP(AY502,B381:AF755,26,FALSE),"")</f>
        <v>1</v>
      </c>
      <c r="BB502" s="1">
        <f>IFERROR(VLOOKUP(AY502,B381:AF755,27,FALSE),"")</f>
        <v>0.11423936971382227</v>
      </c>
      <c r="BC502" s="1">
        <f>IFERROR(VLOOKUP(AY502,B381:AF755,28,FALSE),"")</f>
        <v>9.4542926659714976E-2</v>
      </c>
      <c r="BD502" s="1">
        <f>IFERROR(VLOOKUP(AY502,B381:AF755,29,FALSE),"")</f>
        <v>0.65496466226393235</v>
      </c>
      <c r="BE502" s="1">
        <f>IFERROR(VLOOKUP(AY502,B381:AF755,30,FALSE),"")</f>
        <v>0.13625304136253041</v>
      </c>
      <c r="BF502" s="1">
        <f>IFERROR(VLOOKUP(AY502,B381:AF755,31,FALSE),"")</f>
        <v>0</v>
      </c>
    </row>
    <row r="503" spans="1:58" x14ac:dyDescent="0.25">
      <c r="A503">
        <v>2011</v>
      </c>
      <c r="B503" t="s">
        <v>253</v>
      </c>
      <c r="C503" t="s">
        <v>254</v>
      </c>
      <c r="D503">
        <v>47942</v>
      </c>
      <c r="E503">
        <v>6073</v>
      </c>
      <c r="F503">
        <v>1480</v>
      </c>
      <c r="G503">
        <v>32956</v>
      </c>
      <c r="H503">
        <v>7433</v>
      </c>
      <c r="I503">
        <v>7660</v>
      </c>
      <c r="J503">
        <v>537</v>
      </c>
      <c r="K503">
        <v>246</v>
      </c>
      <c r="L503">
        <v>5659</v>
      </c>
      <c r="M503">
        <v>1218</v>
      </c>
      <c r="AA503" s="1">
        <f t="shared" si="81"/>
        <v>1</v>
      </c>
      <c r="AB503" s="1">
        <f t="shared" si="82"/>
        <v>7.0104438642297651E-2</v>
      </c>
      <c r="AC503" s="1">
        <f t="shared" si="83"/>
        <v>3.2114882506527415E-2</v>
      </c>
      <c r="AD503" s="1">
        <f t="shared" si="84"/>
        <v>0.73877284595300263</v>
      </c>
      <c r="AE503" s="1">
        <f t="shared" si="85"/>
        <v>0.15900783289817233</v>
      </c>
      <c r="AY503" s="2" t="s">
        <v>13</v>
      </c>
      <c r="AZ503" s="3" t="s">
        <v>871</v>
      </c>
      <c r="BA503" s="1">
        <f>IFERROR(VLOOKUP(AY503,B381:AF755,26,FALSE),"")</f>
        <v>1</v>
      </c>
      <c r="BB503" s="1">
        <f>IFERROR(VLOOKUP(AY503,B381:AF755,27,FALSE),"")</f>
        <v>4.8477564102564104E-2</v>
      </c>
      <c r="BC503" s="1">
        <f>IFERROR(VLOOKUP(AY503,B381:AF755,28,FALSE),"")</f>
        <v>7.1714743589743585E-2</v>
      </c>
      <c r="BD503" s="1">
        <f>IFERROR(VLOOKUP(AY503,B381:AF755,29,FALSE),"")</f>
        <v>0.63381410256410253</v>
      </c>
      <c r="BE503" s="1">
        <f>IFERROR(VLOOKUP(AY503,B381:AF755,30,FALSE),"")</f>
        <v>0.24599358974358973</v>
      </c>
      <c r="BF503" s="1">
        <f>IFERROR(VLOOKUP(AY503,B381:AF755,31,FALSE),"")</f>
        <v>0</v>
      </c>
    </row>
    <row r="504" spans="1:58" x14ac:dyDescent="0.25">
      <c r="A504">
        <v>2011</v>
      </c>
      <c r="B504" t="s">
        <v>255</v>
      </c>
      <c r="C504" t="s">
        <v>256</v>
      </c>
      <c r="D504">
        <v>38392</v>
      </c>
      <c r="E504">
        <v>2809</v>
      </c>
      <c r="F504">
        <v>2236</v>
      </c>
      <c r="G504">
        <v>26104</v>
      </c>
      <c r="H504">
        <v>7243</v>
      </c>
      <c r="I504">
        <v>8158</v>
      </c>
      <c r="J504">
        <v>399</v>
      </c>
      <c r="K504">
        <v>500</v>
      </c>
      <c r="L504">
        <v>5713</v>
      </c>
      <c r="M504">
        <v>1546</v>
      </c>
      <c r="AA504" s="1">
        <f t="shared" si="81"/>
        <v>1</v>
      </c>
      <c r="AB504" s="1">
        <f t="shared" si="82"/>
        <v>4.8909046334885999E-2</v>
      </c>
      <c r="AC504" s="1">
        <f t="shared" si="83"/>
        <v>6.1289531747977445E-2</v>
      </c>
      <c r="AD504" s="1">
        <f t="shared" si="84"/>
        <v>0.70029418975239033</v>
      </c>
      <c r="AE504" s="1">
        <f t="shared" si="85"/>
        <v>0.18950723216474627</v>
      </c>
      <c r="AY504" s="2" t="s">
        <v>487</v>
      </c>
      <c r="AZ504" s="3" t="s">
        <v>871</v>
      </c>
      <c r="BA504" s="1">
        <f>IFERROR(VLOOKUP(AY504,B381:AF755,26,FALSE),"")</f>
        <v>1</v>
      </c>
      <c r="BB504" s="1">
        <f>IFERROR(VLOOKUP(AY504,B381:AF755,27,FALSE),"")</f>
        <v>7.3796660117878193E-2</v>
      </c>
      <c r="BC504" s="1">
        <f>IFERROR(VLOOKUP(AY504,B381:AF755,28,FALSE),"")</f>
        <v>0.12438605108055009</v>
      </c>
      <c r="BD504" s="1">
        <f>IFERROR(VLOOKUP(AY504,B381:AF755,29,FALSE),"")</f>
        <v>0.53929273084479368</v>
      </c>
      <c r="BE504" s="1">
        <f>IFERROR(VLOOKUP(AY504,B381:AF755,30,FALSE),"")</f>
        <v>0.26252455795677798</v>
      </c>
      <c r="BF504" s="1">
        <f>IFERROR(VLOOKUP(AY504,B381:AF755,31,FALSE),"")</f>
        <v>0</v>
      </c>
    </row>
    <row r="505" spans="1:58" x14ac:dyDescent="0.25">
      <c r="A505">
        <v>2011</v>
      </c>
      <c r="B505" t="s">
        <v>257</v>
      </c>
      <c r="C505" t="s">
        <v>258</v>
      </c>
      <c r="D505">
        <v>31418</v>
      </c>
      <c r="E505">
        <v>3451</v>
      </c>
      <c r="F505">
        <v>1414</v>
      </c>
      <c r="G505">
        <v>21907</v>
      </c>
      <c r="H505">
        <v>4646</v>
      </c>
      <c r="I505">
        <v>5431</v>
      </c>
      <c r="J505">
        <v>360</v>
      </c>
      <c r="K505">
        <v>277</v>
      </c>
      <c r="L505">
        <v>3981</v>
      </c>
      <c r="M505">
        <v>813</v>
      </c>
      <c r="AA505" s="1">
        <f t="shared" si="81"/>
        <v>1</v>
      </c>
      <c r="AB505" s="1">
        <f t="shared" si="82"/>
        <v>6.6286135150064443E-2</v>
      </c>
      <c r="AC505" s="1">
        <f t="shared" si="83"/>
        <v>5.1003498434910699E-2</v>
      </c>
      <c r="AD505" s="1">
        <f t="shared" si="84"/>
        <v>0.73301417786779599</v>
      </c>
      <c r="AE505" s="1">
        <f t="shared" si="85"/>
        <v>0.14969618854722888</v>
      </c>
      <c r="AY505" s="2" t="s">
        <v>507</v>
      </c>
      <c r="AZ505" s="3" t="s">
        <v>869</v>
      </c>
      <c r="BA505" s="1">
        <f>IFERROR(VLOOKUP(AY505,B381:AF755,26,FALSE),"")</f>
        <v>1</v>
      </c>
      <c r="BB505" s="1">
        <f>IFERROR(VLOOKUP(AY505,B381:AF755,27,FALSE),"")</f>
        <v>5.8014477766287487E-2</v>
      </c>
      <c r="BC505" s="1">
        <f>IFERROR(VLOOKUP(AY505,B381:AF755,28,FALSE),"")</f>
        <v>8.0041365046535681E-2</v>
      </c>
      <c r="BD505" s="1">
        <f>IFERROR(VLOOKUP(AY505,B381:AF755,29,FALSE),"")</f>
        <v>0.67373319544984489</v>
      </c>
      <c r="BE505" s="1">
        <f>IFERROR(VLOOKUP(AY505,B381:AF755,30,FALSE),"")</f>
        <v>0.18821096173733196</v>
      </c>
      <c r="BF505" s="1">
        <f>IFERROR(VLOOKUP(AY505,B381:AF755,31,FALSE),"")</f>
        <v>0</v>
      </c>
    </row>
    <row r="506" spans="1:58" x14ac:dyDescent="0.25">
      <c r="A506">
        <v>2011</v>
      </c>
      <c r="B506" t="s">
        <v>259</v>
      </c>
      <c r="C506" t="s">
        <v>260</v>
      </c>
      <c r="D506">
        <v>60416</v>
      </c>
      <c r="E506">
        <v>4443</v>
      </c>
      <c r="F506">
        <v>3429</v>
      </c>
      <c r="G506">
        <v>40650</v>
      </c>
      <c r="H506">
        <v>11894</v>
      </c>
      <c r="I506">
        <v>12614</v>
      </c>
      <c r="J506">
        <v>646</v>
      </c>
      <c r="K506">
        <v>780</v>
      </c>
      <c r="L506">
        <v>8741</v>
      </c>
      <c r="M506">
        <v>2447</v>
      </c>
      <c r="AA506" s="1">
        <f t="shared" si="81"/>
        <v>1</v>
      </c>
      <c r="AB506" s="1">
        <f t="shared" si="82"/>
        <v>5.1212938005390833E-2</v>
      </c>
      <c r="AC506" s="1">
        <f t="shared" si="83"/>
        <v>6.1836055176787696E-2</v>
      </c>
      <c r="AD506" s="1">
        <f t="shared" si="84"/>
        <v>0.69296020294910421</v>
      </c>
      <c r="AE506" s="1">
        <f t="shared" si="85"/>
        <v>0.19399080386871731</v>
      </c>
      <c r="AY506" s="2" t="s">
        <v>435</v>
      </c>
      <c r="AZ506" s="3" t="s">
        <v>870</v>
      </c>
      <c r="BA506" s="1">
        <f>IFERROR(VLOOKUP(AY506,B381:AF755,26,FALSE),"")</f>
        <v>1</v>
      </c>
      <c r="BB506" s="1">
        <f>IFERROR(VLOOKUP(AY506,B381:AF755,27,FALSE),"")</f>
        <v>5.2932085515583413E-2</v>
      </c>
      <c r="BC506" s="1">
        <f>IFERROR(VLOOKUP(AY506,B381:AF755,28,FALSE),"")</f>
        <v>0.44273203400017169</v>
      </c>
      <c r="BD506" s="1">
        <f>IFERROR(VLOOKUP(AY506,B381:AF755,29,FALSE),"")</f>
        <v>0.400446466901348</v>
      </c>
      <c r="BE506" s="1">
        <f>IFERROR(VLOOKUP(AY506,B381:AF755,30,FALSE),"")</f>
        <v>0.10388941358289688</v>
      </c>
      <c r="BF506" s="1">
        <f>IFERROR(VLOOKUP(AY506,B381:AF755,31,FALSE),"")</f>
        <v>0</v>
      </c>
    </row>
    <row r="507" spans="1:58" x14ac:dyDescent="0.25">
      <c r="A507">
        <v>2011</v>
      </c>
      <c r="B507" t="s">
        <v>261</v>
      </c>
      <c r="C507" t="s">
        <v>262</v>
      </c>
      <c r="D507">
        <v>50716</v>
      </c>
      <c r="E507">
        <v>5297</v>
      </c>
      <c r="F507">
        <v>2388</v>
      </c>
      <c r="G507">
        <v>32673</v>
      </c>
      <c r="H507">
        <v>10358</v>
      </c>
      <c r="I507">
        <v>10617</v>
      </c>
      <c r="J507">
        <v>637</v>
      </c>
      <c r="K507">
        <v>585</v>
      </c>
      <c r="L507">
        <v>6888</v>
      </c>
      <c r="M507">
        <v>2507</v>
      </c>
      <c r="AA507" s="1">
        <f t="shared" si="81"/>
        <v>1</v>
      </c>
      <c r="AB507" s="1">
        <f t="shared" si="82"/>
        <v>5.9998116228689835E-2</v>
      </c>
      <c r="AC507" s="1">
        <f t="shared" si="83"/>
        <v>5.5100310822266178E-2</v>
      </c>
      <c r="AD507" s="1">
        <f t="shared" si="84"/>
        <v>0.64877083922011869</v>
      </c>
      <c r="AE507" s="1">
        <f t="shared" si="85"/>
        <v>0.23613073372892532</v>
      </c>
      <c r="AY507" s="2" t="s">
        <v>233</v>
      </c>
      <c r="AZ507" s="3" t="s">
        <v>873</v>
      </c>
      <c r="BA507" s="1">
        <f>IFERROR(VLOOKUP(AY507,B381:AF755,26,FALSE),"")</f>
        <v>1</v>
      </c>
      <c r="BB507" s="1">
        <f>IFERROR(VLOOKUP(AY507,B381:AF755,27,FALSE),"")</f>
        <v>8.8517044040806167E-2</v>
      </c>
      <c r="BC507" s="1">
        <f>IFERROR(VLOOKUP(AY507,B381:AF755,28,FALSE),"")</f>
        <v>2.3451107240607116E-2</v>
      </c>
      <c r="BD507" s="1">
        <f>IFERROR(VLOOKUP(AY507,B381:AF755,29,FALSE),"")</f>
        <v>0.60263747200796214</v>
      </c>
      <c r="BE507" s="1">
        <f>IFERROR(VLOOKUP(AY507,B381:AF755,30,FALSE),"")</f>
        <v>0.28539437671062451</v>
      </c>
      <c r="BF507" s="1">
        <f>IFERROR(VLOOKUP(AY507,B381:AF755,31,FALSE),"")</f>
        <v>0</v>
      </c>
    </row>
    <row r="508" spans="1:58" x14ac:dyDescent="0.25">
      <c r="A508">
        <v>2011</v>
      </c>
      <c r="B508" t="s">
        <v>263</v>
      </c>
      <c r="C508" t="s">
        <v>264</v>
      </c>
      <c r="D508">
        <v>61377</v>
      </c>
      <c r="E508">
        <v>10476</v>
      </c>
      <c r="F508">
        <v>2204</v>
      </c>
      <c r="G508">
        <v>38758</v>
      </c>
      <c r="H508">
        <v>9939</v>
      </c>
      <c r="I508">
        <v>9442</v>
      </c>
      <c r="J508">
        <v>959</v>
      </c>
      <c r="K508">
        <v>404</v>
      </c>
      <c r="L508">
        <v>6145</v>
      </c>
      <c r="M508">
        <v>1934</v>
      </c>
      <c r="AA508" s="1">
        <f t="shared" si="81"/>
        <v>1</v>
      </c>
      <c r="AB508" s="1">
        <f t="shared" si="82"/>
        <v>0.10156746452022876</v>
      </c>
      <c r="AC508" s="1">
        <f t="shared" si="83"/>
        <v>4.2787545011650073E-2</v>
      </c>
      <c r="AD508" s="1">
        <f t="shared" si="84"/>
        <v>0.65081550518957842</v>
      </c>
      <c r="AE508" s="1">
        <f t="shared" si="85"/>
        <v>0.20482948527854269</v>
      </c>
      <c r="AY508" s="2" t="s">
        <v>345</v>
      </c>
      <c r="AZ508" s="4" t="s">
        <v>872</v>
      </c>
      <c r="BA508" s="1">
        <f>IFERROR(VLOOKUP(AY508,B381:AF755,26,FALSE),"")</f>
        <v>1</v>
      </c>
      <c r="BB508" s="1">
        <f>IFERROR(VLOOKUP(AY508,B381:AF755,27,FALSE),"")</f>
        <v>8.073303615651313E-2</v>
      </c>
      <c r="BC508" s="1">
        <f>IFERROR(VLOOKUP(AY508,B381:AF755,28,FALSE),"")</f>
        <v>0.28756810302129765</v>
      </c>
      <c r="BD508" s="1">
        <f>IFERROR(VLOOKUP(AY508,B381:AF755,29,FALSE),"")</f>
        <v>0.50609212481426447</v>
      </c>
      <c r="BE508" s="1">
        <f>IFERROR(VLOOKUP(AY508,B381:AF755,30,FALSE),"")</f>
        <v>0.12560673600792471</v>
      </c>
      <c r="BF508" s="1">
        <f>IFERROR(VLOOKUP(AY508,B381:AF755,31,FALSE),"")</f>
        <v>0</v>
      </c>
    </row>
    <row r="509" spans="1:58" x14ac:dyDescent="0.25">
      <c r="A509">
        <v>2011</v>
      </c>
      <c r="B509" t="s">
        <v>265</v>
      </c>
      <c r="C509" t="s">
        <v>266</v>
      </c>
      <c r="D509">
        <v>70069</v>
      </c>
      <c r="E509">
        <v>8380</v>
      </c>
      <c r="F509">
        <v>4817</v>
      </c>
      <c r="G509">
        <v>42858</v>
      </c>
      <c r="H509">
        <v>14014</v>
      </c>
      <c r="I509">
        <v>15492</v>
      </c>
      <c r="J509">
        <v>1108</v>
      </c>
      <c r="K509">
        <v>1396</v>
      </c>
      <c r="L509">
        <v>9778</v>
      </c>
      <c r="M509">
        <v>3210</v>
      </c>
      <c r="AA509" s="1">
        <f t="shared" si="81"/>
        <v>1</v>
      </c>
      <c r="AB509" s="1">
        <f t="shared" si="82"/>
        <v>7.1520784921249678E-2</v>
      </c>
      <c r="AC509" s="1">
        <f t="shared" si="83"/>
        <v>9.0111025045184617E-2</v>
      </c>
      <c r="AD509" s="1">
        <f t="shared" si="84"/>
        <v>0.63116447198554093</v>
      </c>
      <c r="AE509" s="1">
        <f t="shared" si="85"/>
        <v>0.20720371804802479</v>
      </c>
      <c r="AY509" s="2" t="s">
        <v>171</v>
      </c>
      <c r="AZ509" s="3" t="s">
        <v>873</v>
      </c>
      <c r="BA509" s="1">
        <f>IFERROR(VLOOKUP(AY509,B381:AF755,26,FALSE),"")</f>
        <v>1</v>
      </c>
      <c r="BB509" s="1">
        <f>IFERROR(VLOOKUP(AY509,B381:AF755,27,FALSE),"")</f>
        <v>7.4290918553213639E-2</v>
      </c>
      <c r="BC509" s="1">
        <f>IFERROR(VLOOKUP(AY509,B381:AF755,28,FALSE),"")</f>
        <v>0.11449388498568827</v>
      </c>
      <c r="BD509" s="1">
        <f>IFERROR(VLOOKUP(AY509,B381:AF755,29,FALSE),"")</f>
        <v>0.61150143117356237</v>
      </c>
      <c r="BE509" s="1">
        <f>IFERROR(VLOOKUP(AY509,B381:AF755,30,FALSE),"")</f>
        <v>0.19971376528753579</v>
      </c>
      <c r="BF509" s="1">
        <f>IFERROR(VLOOKUP(AY509,B381:AF755,31,FALSE),"")</f>
        <v>0</v>
      </c>
    </row>
    <row r="510" spans="1:58" x14ac:dyDescent="0.25">
      <c r="A510">
        <v>2011</v>
      </c>
      <c r="B510" t="s">
        <v>267</v>
      </c>
      <c r="C510" t="s">
        <v>268</v>
      </c>
      <c r="D510">
        <v>425748</v>
      </c>
      <c r="E510">
        <v>33231</v>
      </c>
      <c r="F510">
        <v>92371</v>
      </c>
      <c r="G510">
        <v>224465</v>
      </c>
      <c r="H510">
        <v>75681</v>
      </c>
      <c r="I510">
        <v>111942</v>
      </c>
      <c r="J510">
        <v>6661</v>
      </c>
      <c r="K510">
        <v>26417</v>
      </c>
      <c r="L510">
        <v>58457</v>
      </c>
      <c r="M510">
        <v>20407</v>
      </c>
      <c r="AA510" s="1">
        <f t="shared" ref="AA510:AA573" si="86">I510/$I510</f>
        <v>1</v>
      </c>
      <c r="AB510" s="1">
        <f t="shared" ref="AB510:AB573" si="87">J510/$I510</f>
        <v>5.950402887209448E-2</v>
      </c>
      <c r="AC510" s="1">
        <f t="shared" ref="AC510:AC573" si="88">K510/$I510</f>
        <v>0.23598827964481606</v>
      </c>
      <c r="AD510" s="1">
        <f t="shared" ref="AD510:AD573" si="89">L510/$I510</f>
        <v>0.52220792910614422</v>
      </c>
      <c r="AE510" s="1">
        <f t="shared" ref="AE510:AE573" si="90">M510/$I510</f>
        <v>0.1822997623769452</v>
      </c>
      <c r="AY510" s="2" t="s">
        <v>437</v>
      </c>
      <c r="AZ510" s="3" t="s">
        <v>870</v>
      </c>
      <c r="BA510" s="1">
        <f>IFERROR(VLOOKUP(AY510,B381:AF755,26,FALSE),"")</f>
        <v>1</v>
      </c>
      <c r="BB510" s="1">
        <f>IFERROR(VLOOKUP(AY510,B381:AF755,27,FALSE),"")</f>
        <v>6.8340220810460747E-2</v>
      </c>
      <c r="BC510" s="1">
        <f>IFERROR(VLOOKUP(AY510,B381:AF755,28,FALSE),"")</f>
        <v>0.35786097576019243</v>
      </c>
      <c r="BD510" s="1">
        <f>IFERROR(VLOOKUP(AY510,B381:AF755,29,FALSE),"")</f>
        <v>0.45842842163695802</v>
      </c>
      <c r="BE510" s="1">
        <f>IFERROR(VLOOKUP(AY510,B381:AF755,30,FALSE),"")</f>
        <v>0.11537038179238883</v>
      </c>
      <c r="BF510" s="1">
        <f>IFERROR(VLOOKUP(AY510,B381:AF755,31,FALSE),"")</f>
        <v>0</v>
      </c>
    </row>
    <row r="511" spans="1:58" x14ac:dyDescent="0.25">
      <c r="A511">
        <v>2011</v>
      </c>
      <c r="B511" t="s">
        <v>269</v>
      </c>
      <c r="C511" t="s">
        <v>270</v>
      </c>
      <c r="D511">
        <v>138142</v>
      </c>
      <c r="E511">
        <v>10157</v>
      </c>
      <c r="F511">
        <v>17971</v>
      </c>
      <c r="G511">
        <v>78225</v>
      </c>
      <c r="H511">
        <v>31789</v>
      </c>
      <c r="I511">
        <v>33659</v>
      </c>
      <c r="J511">
        <v>1853</v>
      </c>
      <c r="K511">
        <v>4828</v>
      </c>
      <c r="L511">
        <v>18945</v>
      </c>
      <c r="M511">
        <v>8033</v>
      </c>
      <c r="AA511" s="1">
        <f t="shared" si="86"/>
        <v>1</v>
      </c>
      <c r="AB511" s="1">
        <f t="shared" si="87"/>
        <v>5.5052140586470184E-2</v>
      </c>
      <c r="AC511" s="1">
        <f t="shared" si="88"/>
        <v>0.14343860483080306</v>
      </c>
      <c r="AD511" s="1">
        <f t="shared" si="89"/>
        <v>0.5628509462550878</v>
      </c>
      <c r="AE511" s="1">
        <f t="shared" si="90"/>
        <v>0.23865830832763896</v>
      </c>
      <c r="AY511" s="2" t="s">
        <v>183</v>
      </c>
      <c r="AZ511" s="4" t="s">
        <v>872</v>
      </c>
      <c r="BA511" s="1">
        <f>IFERROR(VLOOKUP(AY511,B381:AF755,26,FALSE),"")</f>
        <v>1</v>
      </c>
      <c r="BB511" s="1">
        <f>IFERROR(VLOOKUP(AY511,B381:AF755,27,FALSE),"")</f>
        <v>6.9547738693467337E-2</v>
      </c>
      <c r="BC511" s="1">
        <f>IFERROR(VLOOKUP(AY511,B381:AF755,28,FALSE),"")</f>
        <v>4.5427135678391961E-2</v>
      </c>
      <c r="BD511" s="1">
        <f>IFERROR(VLOOKUP(AY511,B381:AF755,29,FALSE),"")</f>
        <v>0.72311557788944725</v>
      </c>
      <c r="BE511" s="1">
        <f>IFERROR(VLOOKUP(AY511,B381:AF755,30,FALSE),"")</f>
        <v>0.16190954773869345</v>
      </c>
      <c r="BF511" s="1">
        <f>IFERROR(VLOOKUP(AY511,B381:AF755,31,FALSE),"")</f>
        <v>0</v>
      </c>
    </row>
    <row r="512" spans="1:58" x14ac:dyDescent="0.25">
      <c r="A512">
        <v>2011</v>
      </c>
      <c r="B512" t="s">
        <v>271</v>
      </c>
      <c r="C512" t="s">
        <v>272</v>
      </c>
      <c r="D512">
        <v>142669</v>
      </c>
      <c r="E512">
        <v>11139</v>
      </c>
      <c r="F512">
        <v>14551</v>
      </c>
      <c r="G512">
        <v>94409</v>
      </c>
      <c r="H512">
        <v>22570</v>
      </c>
      <c r="I512">
        <v>28663</v>
      </c>
      <c r="J512">
        <v>1498</v>
      </c>
      <c r="K512">
        <v>3483</v>
      </c>
      <c r="L512">
        <v>19489</v>
      </c>
      <c r="M512">
        <v>4193</v>
      </c>
      <c r="AA512" s="1">
        <f t="shared" si="86"/>
        <v>1</v>
      </c>
      <c r="AB512" s="1">
        <f t="shared" si="87"/>
        <v>5.2262498691693124E-2</v>
      </c>
      <c r="AC512" s="1">
        <f t="shared" si="88"/>
        <v>0.12151554268569235</v>
      </c>
      <c r="AD512" s="1">
        <f t="shared" si="89"/>
        <v>0.67993580574259493</v>
      </c>
      <c r="AE512" s="1">
        <f t="shared" si="90"/>
        <v>0.14628615288001953</v>
      </c>
      <c r="AY512" s="2" t="s">
        <v>581</v>
      </c>
      <c r="AZ512" s="3" t="s">
        <v>873</v>
      </c>
      <c r="BA512" s="1">
        <f>IFERROR(VLOOKUP(AY512,B381:AF755,26,FALSE),"")</f>
        <v>1</v>
      </c>
      <c r="BB512" s="1">
        <f>IFERROR(VLOOKUP(AY512,B381:AF755,27,FALSE),"")</f>
        <v>8.7045666356011187E-2</v>
      </c>
      <c r="BC512" s="1">
        <f>IFERROR(VLOOKUP(AY512,B381:AF755,28,FALSE),"")</f>
        <v>0.10894687791239516</v>
      </c>
      <c r="BD512" s="1">
        <f>IFERROR(VLOOKUP(AY512,B381:AF755,29,FALSE),"")</f>
        <v>0.63233923578751161</v>
      </c>
      <c r="BE512" s="1">
        <f>IFERROR(VLOOKUP(AY512,B381:AF755,30,FALSE),"")</f>
        <v>0.17166821994408202</v>
      </c>
      <c r="BF512" s="1">
        <f>IFERROR(VLOOKUP(AY512,B381:AF755,31,FALSE),"")</f>
        <v>0</v>
      </c>
    </row>
    <row r="513" spans="1:58" x14ac:dyDescent="0.25">
      <c r="A513">
        <v>2011</v>
      </c>
      <c r="B513" t="s">
        <v>273</v>
      </c>
      <c r="C513" t="s">
        <v>274</v>
      </c>
      <c r="D513">
        <v>129039</v>
      </c>
      <c r="E513">
        <v>7902</v>
      </c>
      <c r="F513">
        <v>23148</v>
      </c>
      <c r="G513">
        <v>74057</v>
      </c>
      <c r="H513">
        <v>23932</v>
      </c>
      <c r="I513">
        <v>31702</v>
      </c>
      <c r="J513">
        <v>1549</v>
      </c>
      <c r="K513">
        <v>6359</v>
      </c>
      <c r="L513">
        <v>18328</v>
      </c>
      <c r="M513">
        <v>5466</v>
      </c>
      <c r="AA513" s="1">
        <f t="shared" si="86"/>
        <v>1</v>
      </c>
      <c r="AB513" s="1">
        <f t="shared" si="87"/>
        <v>4.8861270582297646E-2</v>
      </c>
      <c r="AC513" s="1">
        <f t="shared" si="88"/>
        <v>0.20058671377200177</v>
      </c>
      <c r="AD513" s="1">
        <f t="shared" si="89"/>
        <v>0.57813387168002017</v>
      </c>
      <c r="AE513" s="1">
        <f t="shared" si="90"/>
        <v>0.17241814396568039</v>
      </c>
      <c r="AY513" s="2" t="s">
        <v>439</v>
      </c>
      <c r="AZ513" s="3" t="s">
        <v>870</v>
      </c>
      <c r="BA513" s="1">
        <f>IFERROR(VLOOKUP(AY513,B381:AF755,26,FALSE),"")</f>
        <v>1</v>
      </c>
      <c r="BB513" s="1">
        <f>IFERROR(VLOOKUP(AY513,B381:AF755,27,FALSE),"")</f>
        <v>6.6522178164175064E-2</v>
      </c>
      <c r="BC513" s="1">
        <f>IFERROR(VLOOKUP(AY513,B381:AF755,28,FALSE),"")</f>
        <v>0.48493953648745164</v>
      </c>
      <c r="BD513" s="1">
        <f>IFERROR(VLOOKUP(AY513,B381:AF755,29,FALSE),"")</f>
        <v>0.318572519271975</v>
      </c>
      <c r="BE513" s="1">
        <f>IFERROR(VLOOKUP(AY513,B381:AF755,30,FALSE),"")</f>
        <v>0.12996576607639829</v>
      </c>
      <c r="BF513" s="1">
        <f>IFERROR(VLOOKUP(AY513,B381:AF755,31,FALSE),"")</f>
        <v>0</v>
      </c>
    </row>
    <row r="514" spans="1:58" x14ac:dyDescent="0.25">
      <c r="A514">
        <v>2011</v>
      </c>
      <c r="B514" t="s">
        <v>275</v>
      </c>
      <c r="C514" t="s">
        <v>276</v>
      </c>
      <c r="D514">
        <v>98539</v>
      </c>
      <c r="E514">
        <v>10163</v>
      </c>
      <c r="F514">
        <v>13183</v>
      </c>
      <c r="G514">
        <v>62608</v>
      </c>
      <c r="H514">
        <v>12585</v>
      </c>
      <c r="I514">
        <v>17283</v>
      </c>
      <c r="J514">
        <v>1146</v>
      </c>
      <c r="K514">
        <v>2830</v>
      </c>
      <c r="L514">
        <v>11169</v>
      </c>
      <c r="M514">
        <v>2138</v>
      </c>
      <c r="AA514" s="1">
        <f t="shared" si="86"/>
        <v>1</v>
      </c>
      <c r="AB514" s="1">
        <f t="shared" si="87"/>
        <v>6.6307932650581491E-2</v>
      </c>
      <c r="AC514" s="1">
        <f t="shared" si="88"/>
        <v>0.16374472024532777</v>
      </c>
      <c r="AD514" s="1">
        <f t="shared" si="89"/>
        <v>0.64624197187988197</v>
      </c>
      <c r="AE514" s="1">
        <f t="shared" si="90"/>
        <v>0.12370537522420876</v>
      </c>
      <c r="AY514" s="2" t="s">
        <v>311</v>
      </c>
      <c r="AZ514" s="3" t="s">
        <v>874</v>
      </c>
      <c r="BA514" s="1">
        <f>IFERROR(VLOOKUP(AY514,B381:AF755,26,FALSE),"")</f>
        <v>1</v>
      </c>
      <c r="BB514" s="1">
        <f>IFERROR(VLOOKUP(AY514,B381:AF755,27,FALSE),"")</f>
        <v>7.130568903126297E-2</v>
      </c>
      <c r="BC514" s="1">
        <f>IFERROR(VLOOKUP(AY514,B381:AF755,28,FALSE),"")</f>
        <v>6.9110755175891325E-2</v>
      </c>
      <c r="BD514" s="1">
        <f>IFERROR(VLOOKUP(AY514,B381:AF755,29,FALSE),"")</f>
        <v>0.67325146823278159</v>
      </c>
      <c r="BE514" s="1">
        <f>IFERROR(VLOOKUP(AY514,B381:AF755,30,FALSE),"")</f>
        <v>0.18633208756006406</v>
      </c>
      <c r="BF514" s="1">
        <f>IFERROR(VLOOKUP(AY514,B381:AF755,31,FALSE),"")</f>
        <v>0</v>
      </c>
    </row>
    <row r="515" spans="1:58" x14ac:dyDescent="0.25">
      <c r="A515">
        <v>2011</v>
      </c>
      <c r="B515" t="s">
        <v>277</v>
      </c>
      <c r="C515" t="s">
        <v>278</v>
      </c>
      <c r="D515">
        <v>112780</v>
      </c>
      <c r="E515">
        <v>8251</v>
      </c>
      <c r="F515">
        <v>13275</v>
      </c>
      <c r="G515">
        <v>71052</v>
      </c>
      <c r="H515">
        <v>20202</v>
      </c>
      <c r="I515">
        <v>23867</v>
      </c>
      <c r="J515">
        <v>1346</v>
      </c>
      <c r="K515">
        <v>3257</v>
      </c>
      <c r="L515">
        <v>14989</v>
      </c>
      <c r="M515">
        <v>4275</v>
      </c>
      <c r="AA515" s="1">
        <f t="shared" si="86"/>
        <v>1</v>
      </c>
      <c r="AB515" s="1">
        <f t="shared" si="87"/>
        <v>5.6395860393011268E-2</v>
      </c>
      <c r="AC515" s="1">
        <f t="shared" si="88"/>
        <v>0.13646457451711569</v>
      </c>
      <c r="AD515" s="1">
        <f t="shared" si="89"/>
        <v>0.62802195500062852</v>
      </c>
      <c r="AE515" s="1">
        <f t="shared" si="90"/>
        <v>0.17911761008924457</v>
      </c>
      <c r="AY515" s="2" t="s">
        <v>83</v>
      </c>
      <c r="AZ515" s="3" t="s">
        <v>871</v>
      </c>
      <c r="BA515" s="1">
        <f>IFERROR(VLOOKUP(AY515,B381:AF755,26,FALSE),"")</f>
        <v>1</v>
      </c>
      <c r="BB515" s="1">
        <f>IFERROR(VLOOKUP(AY515,B381:AF755,27,FALSE),"")</f>
        <v>5.8983313930927435E-2</v>
      </c>
      <c r="BC515" s="1">
        <f>IFERROR(VLOOKUP(AY515,B381:AF755,28,FALSE),"")</f>
        <v>7.8385719829258835E-2</v>
      </c>
      <c r="BD515" s="1">
        <f>IFERROR(VLOOKUP(AY515,B381:AF755,29,FALSE),"")</f>
        <v>0.65192083818393476</v>
      </c>
      <c r="BE515" s="1">
        <f>IFERROR(VLOOKUP(AY515,B381:AF755,30,FALSE),"")</f>
        <v>0.21071012805587894</v>
      </c>
      <c r="BF515" s="1">
        <f>IFERROR(VLOOKUP(AY515,B381:AF755,31,FALSE),"")</f>
        <v>0</v>
      </c>
    </row>
    <row r="516" spans="1:58" x14ac:dyDescent="0.25">
      <c r="A516">
        <v>2011</v>
      </c>
      <c r="B516" t="s">
        <v>279</v>
      </c>
      <c r="C516" t="s">
        <v>280</v>
      </c>
      <c r="D516">
        <v>104765</v>
      </c>
      <c r="E516">
        <v>7343</v>
      </c>
      <c r="F516">
        <v>16134</v>
      </c>
      <c r="G516">
        <v>60641</v>
      </c>
      <c r="H516">
        <v>20647</v>
      </c>
      <c r="I516">
        <v>23959</v>
      </c>
      <c r="J516">
        <v>1336</v>
      </c>
      <c r="K516">
        <v>4361</v>
      </c>
      <c r="L516">
        <v>13670</v>
      </c>
      <c r="M516">
        <v>4592</v>
      </c>
      <c r="AA516" s="1">
        <f t="shared" si="86"/>
        <v>1</v>
      </c>
      <c r="AB516" s="1">
        <f t="shared" si="87"/>
        <v>5.5761926624650446E-2</v>
      </c>
      <c r="AC516" s="1">
        <f t="shared" si="88"/>
        <v>0.18201928294169206</v>
      </c>
      <c r="AD516" s="1">
        <f t="shared" si="89"/>
        <v>0.57055803664593685</v>
      </c>
      <c r="AE516" s="1">
        <f t="shared" si="90"/>
        <v>0.19166075378772068</v>
      </c>
      <c r="AY516" s="2" t="s">
        <v>377</v>
      </c>
      <c r="AZ516" s="3" t="s">
        <v>871</v>
      </c>
      <c r="BA516" s="1">
        <f>IFERROR(VLOOKUP(AY516,B381:AF755,26,FALSE),"")</f>
        <v>1</v>
      </c>
      <c r="BB516" s="1">
        <f>IFERROR(VLOOKUP(AY516,B381:AF755,27,FALSE),"")</f>
        <v>5.4483884622361978E-2</v>
      </c>
      <c r="BC516" s="1">
        <f>IFERROR(VLOOKUP(AY516,B381:AF755,28,FALSE),"")</f>
        <v>0.10062284573985608</v>
      </c>
      <c r="BD516" s="1">
        <f>IFERROR(VLOOKUP(AY516,B381:AF755,29,FALSE),"")</f>
        <v>0.53552639535586866</v>
      </c>
      <c r="BE516" s="1">
        <f>IFERROR(VLOOKUP(AY516,B381:AF755,30,FALSE),"")</f>
        <v>0.30936687428191328</v>
      </c>
      <c r="BF516" s="1">
        <f>IFERROR(VLOOKUP(AY516,B381:AF755,31,FALSE),"")</f>
        <v>0</v>
      </c>
    </row>
    <row r="517" spans="1:58" x14ac:dyDescent="0.25">
      <c r="A517">
        <v>2011</v>
      </c>
      <c r="B517" t="s">
        <v>281</v>
      </c>
      <c r="C517" t="s">
        <v>282</v>
      </c>
      <c r="D517">
        <v>46604</v>
      </c>
      <c r="E517">
        <v>5895</v>
      </c>
      <c r="F517">
        <v>2987</v>
      </c>
      <c r="G517">
        <v>31921</v>
      </c>
      <c r="H517">
        <v>5801</v>
      </c>
      <c r="I517">
        <v>7133</v>
      </c>
      <c r="J517">
        <v>599</v>
      </c>
      <c r="K517">
        <v>640</v>
      </c>
      <c r="L517">
        <v>5003</v>
      </c>
      <c r="M517">
        <v>891</v>
      </c>
      <c r="AA517" s="1">
        <f t="shared" si="86"/>
        <v>1</v>
      </c>
      <c r="AB517" s="1">
        <f t="shared" si="87"/>
        <v>8.3975886723678672E-2</v>
      </c>
      <c r="AC517" s="1">
        <f t="shared" si="88"/>
        <v>8.9723818870040661E-2</v>
      </c>
      <c r="AD517" s="1">
        <f t="shared" si="89"/>
        <v>0.70138791532314593</v>
      </c>
      <c r="AE517" s="1">
        <f t="shared" si="90"/>
        <v>0.12491237908313473</v>
      </c>
      <c r="AY517" s="2" t="s">
        <v>457</v>
      </c>
      <c r="AZ517" s="3" t="s">
        <v>874</v>
      </c>
      <c r="BA517" s="1">
        <f>IFERROR(VLOOKUP(AY517,B381:AF755,26,FALSE),"")</f>
        <v>1</v>
      </c>
      <c r="BB517" s="1">
        <f>IFERROR(VLOOKUP(AY517,B381:AF755,27,FALSE),"")</f>
        <v>7.5627709992941411E-2</v>
      </c>
      <c r="BC517" s="1">
        <f>IFERROR(VLOOKUP(AY517,B381:AF755,28,FALSE),"")</f>
        <v>5.9292124634466072E-2</v>
      </c>
      <c r="BD517" s="1">
        <f>IFERROR(VLOOKUP(AY517,B381:AF755,29,FALSE),"")</f>
        <v>0.54835131592215391</v>
      </c>
      <c r="BE517" s="1">
        <f>IFERROR(VLOOKUP(AY517,B381:AF755,30,FALSE),"")</f>
        <v>0.31672884945043867</v>
      </c>
      <c r="BF517" s="1">
        <f>IFERROR(VLOOKUP(AY517,B381:AF755,31,FALSE),"")</f>
        <v>0</v>
      </c>
    </row>
    <row r="518" spans="1:58" x14ac:dyDescent="0.25">
      <c r="A518">
        <v>2011</v>
      </c>
      <c r="B518" t="s">
        <v>283</v>
      </c>
      <c r="C518" t="s">
        <v>284</v>
      </c>
      <c r="D518">
        <v>34767</v>
      </c>
      <c r="E518">
        <v>6450</v>
      </c>
      <c r="F518">
        <v>1184</v>
      </c>
      <c r="G518">
        <v>22011</v>
      </c>
      <c r="H518">
        <v>5122</v>
      </c>
      <c r="I518">
        <v>4778</v>
      </c>
      <c r="J518">
        <v>449</v>
      </c>
      <c r="K518">
        <v>231</v>
      </c>
      <c r="L518">
        <v>3205</v>
      </c>
      <c r="M518">
        <v>893</v>
      </c>
      <c r="AA518" s="1">
        <f t="shared" si="86"/>
        <v>1</v>
      </c>
      <c r="AB518" s="1">
        <f t="shared" si="87"/>
        <v>9.3972373377982421E-2</v>
      </c>
      <c r="AC518" s="1">
        <f t="shared" si="88"/>
        <v>4.834658853076601E-2</v>
      </c>
      <c r="AD518" s="1">
        <f t="shared" si="89"/>
        <v>0.67078275429049816</v>
      </c>
      <c r="AE518" s="1">
        <f t="shared" si="90"/>
        <v>0.18689828380075346</v>
      </c>
      <c r="AY518" s="2" t="s">
        <v>595</v>
      </c>
      <c r="AZ518" s="3" t="s">
        <v>874</v>
      </c>
      <c r="BA518" s="1">
        <f>IFERROR(VLOOKUP(AY518,B381:AF755,26,FALSE),"")</f>
        <v>1</v>
      </c>
      <c r="BB518" s="1">
        <f>IFERROR(VLOOKUP(AY518,B381:AF755,27,FALSE),"")</f>
        <v>0.26229508196721313</v>
      </c>
      <c r="BC518" s="1">
        <f>IFERROR(VLOOKUP(AY518,B381:AF755,28,FALSE),"")</f>
        <v>8.1967213114754103E-3</v>
      </c>
      <c r="BD518" s="1">
        <f>IFERROR(VLOOKUP(AY518,B381:AF755,29,FALSE),"")</f>
        <v>0.15573770491803279</v>
      </c>
      <c r="BE518" s="1">
        <f>IFERROR(VLOOKUP(AY518,B381:AF755,30,FALSE),"")</f>
        <v>0.57377049180327866</v>
      </c>
      <c r="BF518" s="1">
        <f>IFERROR(VLOOKUP(AY518,B381:AF755,31,FALSE),"")</f>
        <v>0</v>
      </c>
    </row>
    <row r="519" spans="1:58" x14ac:dyDescent="0.25">
      <c r="A519">
        <v>2011</v>
      </c>
      <c r="B519" t="s">
        <v>285</v>
      </c>
      <c r="C519" t="s">
        <v>286</v>
      </c>
      <c r="D519">
        <v>43095</v>
      </c>
      <c r="E519">
        <v>3670</v>
      </c>
      <c r="F519">
        <v>3774</v>
      </c>
      <c r="G519">
        <v>28357</v>
      </c>
      <c r="H519">
        <v>7294</v>
      </c>
      <c r="I519">
        <v>9709</v>
      </c>
      <c r="J519">
        <v>523</v>
      </c>
      <c r="K519">
        <v>1045</v>
      </c>
      <c r="L519">
        <v>6440</v>
      </c>
      <c r="M519">
        <v>1701</v>
      </c>
      <c r="AA519" s="1">
        <f t="shared" si="86"/>
        <v>1</v>
      </c>
      <c r="AB519" s="1">
        <f t="shared" si="87"/>
        <v>5.3867545576269438E-2</v>
      </c>
      <c r="AC519" s="1">
        <f t="shared" si="88"/>
        <v>0.10763209393346379</v>
      </c>
      <c r="AD519" s="1">
        <f t="shared" si="89"/>
        <v>0.66330209084354719</v>
      </c>
      <c r="AE519" s="1">
        <f t="shared" si="90"/>
        <v>0.17519826964671953</v>
      </c>
      <c r="AY519" s="2" t="s">
        <v>397</v>
      </c>
      <c r="AZ519" s="3" t="s">
        <v>870</v>
      </c>
      <c r="BA519" s="1">
        <f>IFERROR(VLOOKUP(AY519,B381:AF755,26,FALSE),"")</f>
        <v>1</v>
      </c>
      <c r="BB519" s="1">
        <f>IFERROR(VLOOKUP(AY519,B381:AF755,27,FALSE),"")</f>
        <v>6.0349486578994777E-2</v>
      </c>
      <c r="BC519" s="1">
        <f>IFERROR(VLOOKUP(AY519,B381:AF755,28,FALSE),"")</f>
        <v>0.60865159430733207</v>
      </c>
      <c r="BD519" s="1">
        <f>IFERROR(VLOOKUP(AY519,B381:AF755,29,FALSE),"")</f>
        <v>5.2828319221761844E-2</v>
      </c>
      <c r="BE519" s="1">
        <f>IFERROR(VLOOKUP(AY519,B381:AF755,30,FALSE),"")</f>
        <v>0.27817059989191134</v>
      </c>
      <c r="BF519" s="1">
        <f>IFERROR(VLOOKUP(AY519,B381:AF755,31,FALSE),"")</f>
        <v>0</v>
      </c>
    </row>
    <row r="520" spans="1:58" x14ac:dyDescent="0.25">
      <c r="A520">
        <v>2011</v>
      </c>
      <c r="B520" t="s">
        <v>287</v>
      </c>
      <c r="C520" t="s">
        <v>288</v>
      </c>
      <c r="D520">
        <v>50330</v>
      </c>
      <c r="E520">
        <v>4274</v>
      </c>
      <c r="F520">
        <v>3163</v>
      </c>
      <c r="G520">
        <v>29499</v>
      </c>
      <c r="H520">
        <v>13394</v>
      </c>
      <c r="I520">
        <v>11563</v>
      </c>
      <c r="J520">
        <v>653</v>
      </c>
      <c r="K520">
        <v>798</v>
      </c>
      <c r="L520">
        <v>7034</v>
      </c>
      <c r="M520">
        <v>3078</v>
      </c>
      <c r="AA520" s="1">
        <f t="shared" si="86"/>
        <v>1</v>
      </c>
      <c r="AB520" s="1">
        <f t="shared" si="87"/>
        <v>5.6473233589898815E-2</v>
      </c>
      <c r="AC520" s="1">
        <f t="shared" si="88"/>
        <v>6.9013231860243884E-2</v>
      </c>
      <c r="AD520" s="1">
        <f t="shared" si="89"/>
        <v>0.60831964023177376</v>
      </c>
      <c r="AE520" s="1">
        <f t="shared" si="90"/>
        <v>0.26619389431808355</v>
      </c>
      <c r="AY520" s="2" t="s">
        <v>399</v>
      </c>
      <c r="AZ520" s="3" t="s">
        <v>870</v>
      </c>
      <c r="BA520" s="1">
        <f>IFERROR(VLOOKUP(AY520,B381:AF755,26,FALSE),"")</f>
        <v>1</v>
      </c>
      <c r="BB520" s="1">
        <f>IFERROR(VLOOKUP(AY520,B381:AF755,27,FALSE),"")</f>
        <v>9.6417467495760314E-2</v>
      </c>
      <c r="BC520" s="1">
        <f>IFERROR(VLOOKUP(AY520,B381:AF755,28,FALSE),"")</f>
        <v>0.61284624081401917</v>
      </c>
      <c r="BD520" s="1">
        <f>IFERROR(VLOOKUP(AY520,B381:AF755,29,FALSE),"")</f>
        <v>8.4157716223855289E-2</v>
      </c>
      <c r="BE520" s="1">
        <f>IFERROR(VLOOKUP(AY520,B381:AF755,30,FALSE),"")</f>
        <v>0.20657857546636518</v>
      </c>
      <c r="BF520" s="1">
        <f>IFERROR(VLOOKUP(AY520,B381:AF755,31,FALSE),"")</f>
        <v>0</v>
      </c>
    </row>
    <row r="521" spans="1:58" x14ac:dyDescent="0.25">
      <c r="A521">
        <v>2011</v>
      </c>
      <c r="B521" t="s">
        <v>289</v>
      </c>
      <c r="C521" t="s">
        <v>290</v>
      </c>
      <c r="D521">
        <v>58785</v>
      </c>
      <c r="E521">
        <v>8750</v>
      </c>
      <c r="F521">
        <v>1821</v>
      </c>
      <c r="G521">
        <v>38929</v>
      </c>
      <c r="H521">
        <v>9285</v>
      </c>
      <c r="I521">
        <v>9099</v>
      </c>
      <c r="J521">
        <v>766</v>
      </c>
      <c r="K521">
        <v>362</v>
      </c>
      <c r="L521">
        <v>6271</v>
      </c>
      <c r="M521">
        <v>1700</v>
      </c>
      <c r="AA521" s="1">
        <f t="shared" si="86"/>
        <v>1</v>
      </c>
      <c r="AB521" s="1">
        <f t="shared" si="87"/>
        <v>8.4185075282998137E-2</v>
      </c>
      <c r="AC521" s="1">
        <f t="shared" si="88"/>
        <v>3.9784591713375096E-2</v>
      </c>
      <c r="AD521" s="1">
        <f t="shared" si="89"/>
        <v>0.68919661501263874</v>
      </c>
      <c r="AE521" s="1">
        <f t="shared" si="90"/>
        <v>0.18683371799098802</v>
      </c>
      <c r="AY521" s="2" t="s">
        <v>211</v>
      </c>
      <c r="AZ521" s="4" t="s">
        <v>872</v>
      </c>
      <c r="BA521" s="1">
        <f>IFERROR(VLOOKUP(AY521,B381:AF755,26,FALSE),"")</f>
        <v>1</v>
      </c>
      <c r="BB521" s="1">
        <f>IFERROR(VLOOKUP(AY521,B381:AF755,27,FALSE),"")</f>
        <v>6.3691641760280332E-2</v>
      </c>
      <c r="BC521" s="1">
        <f>IFERROR(VLOOKUP(AY521,B381:AF755,28,FALSE),"")</f>
        <v>4.493455632278677E-2</v>
      </c>
      <c r="BD521" s="1">
        <f>IFERROR(VLOOKUP(AY521,B381:AF755,29,FALSE),"")</f>
        <v>0.68556116664948985</v>
      </c>
      <c r="BE521" s="1">
        <f>IFERROR(VLOOKUP(AY521,B381:AF755,30,FALSE),"")</f>
        <v>0.20581263526744306</v>
      </c>
      <c r="BF521" s="1">
        <f>IFERROR(VLOOKUP(AY521,B381:AF755,31,FALSE),"")</f>
        <v>0</v>
      </c>
    </row>
    <row r="522" spans="1:58" x14ac:dyDescent="0.25">
      <c r="A522">
        <v>2011</v>
      </c>
      <c r="B522" t="s">
        <v>291</v>
      </c>
      <c r="C522" t="s">
        <v>292</v>
      </c>
      <c r="D522">
        <v>46672</v>
      </c>
      <c r="E522">
        <v>5254</v>
      </c>
      <c r="F522">
        <v>2033</v>
      </c>
      <c r="G522">
        <v>30846</v>
      </c>
      <c r="H522">
        <v>8539</v>
      </c>
      <c r="I522">
        <v>8351</v>
      </c>
      <c r="J522">
        <v>621</v>
      </c>
      <c r="K522">
        <v>462</v>
      </c>
      <c r="L522">
        <v>5668</v>
      </c>
      <c r="M522">
        <v>1600</v>
      </c>
      <c r="AA522" s="1">
        <f t="shared" si="86"/>
        <v>1</v>
      </c>
      <c r="AB522" s="1">
        <f t="shared" si="87"/>
        <v>7.4362351814153987E-2</v>
      </c>
      <c r="AC522" s="1">
        <f t="shared" si="88"/>
        <v>5.5322715842414084E-2</v>
      </c>
      <c r="AD522" s="1">
        <f t="shared" si="89"/>
        <v>0.67872111124416235</v>
      </c>
      <c r="AE522" s="1">
        <f t="shared" si="90"/>
        <v>0.19159382109926956</v>
      </c>
      <c r="AY522" s="2" t="s">
        <v>365</v>
      </c>
      <c r="AZ522" s="3" t="s">
        <v>873</v>
      </c>
      <c r="BA522" s="1">
        <f>IFERROR(VLOOKUP(AY522,B381:AF755,26,FALSE),"")</f>
        <v>1</v>
      </c>
      <c r="BB522" s="1">
        <f>IFERROR(VLOOKUP(AY522,B381:AF755,27,FALSE),"")</f>
        <v>6.5054145917318784E-2</v>
      </c>
      <c r="BC522" s="1">
        <f>IFERROR(VLOOKUP(AY522,B381:AF755,28,FALSE),"")</f>
        <v>3.54912655126077E-2</v>
      </c>
      <c r="BD522" s="1">
        <f>IFERROR(VLOOKUP(AY522,B381:AF755,29,FALSE),"")</f>
        <v>0.66366295154533239</v>
      </c>
      <c r="BE522" s="1">
        <f>IFERROR(VLOOKUP(AY522,B381:AF755,30,FALSE),"")</f>
        <v>0.23579163702474112</v>
      </c>
      <c r="BF522" s="1">
        <f>IFERROR(VLOOKUP(AY522,B381:AF755,31,FALSE),"")</f>
        <v>0</v>
      </c>
    </row>
    <row r="523" spans="1:58" x14ac:dyDescent="0.25">
      <c r="A523">
        <v>2011</v>
      </c>
      <c r="B523" t="s">
        <v>293</v>
      </c>
      <c r="C523" t="s">
        <v>294</v>
      </c>
      <c r="D523">
        <v>76270</v>
      </c>
      <c r="E523">
        <v>8065</v>
      </c>
      <c r="F523">
        <v>6710</v>
      </c>
      <c r="G523">
        <v>45738</v>
      </c>
      <c r="H523">
        <v>15757</v>
      </c>
      <c r="I523">
        <v>16174</v>
      </c>
      <c r="J523">
        <v>1035</v>
      </c>
      <c r="K523">
        <v>1653</v>
      </c>
      <c r="L523">
        <v>9724</v>
      </c>
      <c r="M523">
        <v>3762</v>
      </c>
      <c r="AA523" s="1">
        <f t="shared" si="86"/>
        <v>1</v>
      </c>
      <c r="AB523" s="1">
        <f t="shared" si="87"/>
        <v>6.3991591443056758E-2</v>
      </c>
      <c r="AC523" s="1">
        <f t="shared" si="88"/>
        <v>0.10220106343514282</v>
      </c>
      <c r="AD523" s="1">
        <f t="shared" si="89"/>
        <v>0.60121182144182017</v>
      </c>
      <c r="AE523" s="1">
        <f t="shared" si="90"/>
        <v>0.23259552367998021</v>
      </c>
      <c r="AY523" s="2" t="s">
        <v>113</v>
      </c>
      <c r="AZ523" s="3" t="s">
        <v>869</v>
      </c>
      <c r="BA523" s="1">
        <f>IFERROR(VLOOKUP(AY523,B381:AF755,26,FALSE),"")</f>
        <v>1</v>
      </c>
      <c r="BB523" s="1">
        <f>IFERROR(VLOOKUP(AY523,B381:AF755,27,FALSE),"")</f>
        <v>3.9213474697345665E-2</v>
      </c>
      <c r="BC523" s="1">
        <f>IFERROR(VLOOKUP(AY523,B381:AF755,28,FALSE),"")</f>
        <v>0.12282878411910669</v>
      </c>
      <c r="BD523" s="1">
        <f>IFERROR(VLOOKUP(AY523,B381:AF755,29,FALSE),"")</f>
        <v>0.53447627641176032</v>
      </c>
      <c r="BE523" s="1">
        <f>IFERROR(VLOOKUP(AY523,B381:AF755,30,FALSE),"")</f>
        <v>0.30348146477178733</v>
      </c>
      <c r="BF523" s="1">
        <f>IFERROR(VLOOKUP(AY523,B381:AF755,31,FALSE),"")</f>
        <v>0</v>
      </c>
    </row>
    <row r="524" spans="1:58" x14ac:dyDescent="0.25">
      <c r="A524">
        <v>2011</v>
      </c>
      <c r="B524" t="s">
        <v>295</v>
      </c>
      <c r="C524" t="s">
        <v>296</v>
      </c>
      <c r="D524">
        <v>132767</v>
      </c>
      <c r="E524">
        <v>15014</v>
      </c>
      <c r="F524">
        <v>11056</v>
      </c>
      <c r="G524">
        <v>87578</v>
      </c>
      <c r="H524">
        <v>19119</v>
      </c>
      <c r="I524">
        <v>24727</v>
      </c>
      <c r="J524">
        <v>1873</v>
      </c>
      <c r="K524">
        <v>2574</v>
      </c>
      <c r="L524">
        <v>16756</v>
      </c>
      <c r="M524">
        <v>3524</v>
      </c>
      <c r="AA524" s="1">
        <f t="shared" si="86"/>
        <v>1</v>
      </c>
      <c r="AB524" s="1">
        <f t="shared" si="87"/>
        <v>7.5747158976018122E-2</v>
      </c>
      <c r="AC524" s="1">
        <f t="shared" si="88"/>
        <v>0.1040967363610628</v>
      </c>
      <c r="AD524" s="1">
        <f t="shared" si="89"/>
        <v>0.67763982690985558</v>
      </c>
      <c r="AE524" s="1">
        <f t="shared" si="90"/>
        <v>0.14251627775306344</v>
      </c>
      <c r="AY524" s="2" t="s">
        <v>441</v>
      </c>
      <c r="AZ524" s="3" t="s">
        <v>870</v>
      </c>
      <c r="BA524" s="1">
        <f>IFERROR(VLOOKUP(AY524,B381:AF755,26,FALSE),"")</f>
        <v>1</v>
      </c>
      <c r="BB524" s="1">
        <f>IFERROR(VLOOKUP(AY524,B381:AF755,27,FALSE),"")</f>
        <v>7.1017636517966609E-2</v>
      </c>
      <c r="BC524" s="1">
        <f>IFERROR(VLOOKUP(AY524,B381:AF755,28,FALSE),"")</f>
        <v>0.45095727624257287</v>
      </c>
      <c r="BD524" s="1">
        <f>IFERROR(VLOOKUP(AY524,B381:AF755,29,FALSE),"")</f>
        <v>0.31278883334905216</v>
      </c>
      <c r="BE524" s="1">
        <f>IFERROR(VLOOKUP(AY524,B381:AF755,30,FALSE),"")</f>
        <v>0.16523625389040839</v>
      </c>
      <c r="BF524" s="1">
        <f>IFERROR(VLOOKUP(AY524,B381:AF755,31,FALSE),"")</f>
        <v>0</v>
      </c>
    </row>
    <row r="525" spans="1:58" x14ac:dyDescent="0.25">
      <c r="A525">
        <v>2011</v>
      </c>
      <c r="B525" t="s">
        <v>297</v>
      </c>
      <c r="C525" t="s">
        <v>298</v>
      </c>
      <c r="D525">
        <v>89589</v>
      </c>
      <c r="E525">
        <v>6239</v>
      </c>
      <c r="F525">
        <v>11971</v>
      </c>
      <c r="G525">
        <v>49313</v>
      </c>
      <c r="H525">
        <v>22066</v>
      </c>
      <c r="I525">
        <v>24493</v>
      </c>
      <c r="J525">
        <v>1361</v>
      </c>
      <c r="K525">
        <v>3809</v>
      </c>
      <c r="L525">
        <v>12899</v>
      </c>
      <c r="M525">
        <v>6424</v>
      </c>
      <c r="AA525" s="1">
        <f t="shared" si="86"/>
        <v>1</v>
      </c>
      <c r="AB525" s="1">
        <f t="shared" si="87"/>
        <v>5.5566896664353077E-2</v>
      </c>
      <c r="AC525" s="1">
        <f t="shared" si="88"/>
        <v>0.15551382027518065</v>
      </c>
      <c r="AD525" s="1">
        <f t="shared" si="89"/>
        <v>0.52664026456538604</v>
      </c>
      <c r="AE525" s="1">
        <f t="shared" si="90"/>
        <v>0.26227901849508023</v>
      </c>
      <c r="AY525" s="2" t="s">
        <v>147</v>
      </c>
      <c r="AZ525" s="3" t="s">
        <v>870</v>
      </c>
      <c r="BA525" s="1">
        <f>IFERROR(VLOOKUP(AY525,B381:AF755,26,FALSE),"")</f>
        <v>1</v>
      </c>
      <c r="BB525" s="1">
        <f>IFERROR(VLOOKUP(AY525,B381:AF755,27,FALSE),"")</f>
        <v>6.330106604582772E-2</v>
      </c>
      <c r="BC525" s="1">
        <f>IFERROR(VLOOKUP(AY525,B381:AF755,28,FALSE),"")</f>
        <v>0.12194583997059184</v>
      </c>
      <c r="BD525" s="1">
        <f>IFERROR(VLOOKUP(AY525,B381:AF755,29,FALSE),"")</f>
        <v>0.62869746354613409</v>
      </c>
      <c r="BE525" s="1">
        <f>IFERROR(VLOOKUP(AY525,B381:AF755,30,FALSE),"")</f>
        <v>0.18605563043744638</v>
      </c>
      <c r="BF525" s="1">
        <f>IFERROR(VLOOKUP(AY525,B381:AF755,31,FALSE),"")</f>
        <v>0</v>
      </c>
    </row>
    <row r="526" spans="1:58" x14ac:dyDescent="0.25">
      <c r="A526">
        <v>2011</v>
      </c>
      <c r="B526" t="s">
        <v>299</v>
      </c>
      <c r="C526" t="s">
        <v>300</v>
      </c>
      <c r="D526">
        <v>88414</v>
      </c>
      <c r="E526">
        <v>7250</v>
      </c>
      <c r="F526">
        <v>8642</v>
      </c>
      <c r="G526">
        <v>50873</v>
      </c>
      <c r="H526">
        <v>21649</v>
      </c>
      <c r="I526">
        <v>22969</v>
      </c>
      <c r="J526">
        <v>1277</v>
      </c>
      <c r="K526">
        <v>2292</v>
      </c>
      <c r="L526">
        <v>13296</v>
      </c>
      <c r="M526">
        <v>6104</v>
      </c>
      <c r="AA526" s="1">
        <f t="shared" si="86"/>
        <v>1</v>
      </c>
      <c r="AB526" s="1">
        <f t="shared" si="87"/>
        <v>5.5596673777700376E-2</v>
      </c>
      <c r="AC526" s="1">
        <f t="shared" si="88"/>
        <v>9.9786668988636862E-2</v>
      </c>
      <c r="AD526" s="1">
        <f t="shared" si="89"/>
        <v>0.5788671687927206</v>
      </c>
      <c r="AE526" s="1">
        <f t="shared" si="90"/>
        <v>0.26574948844094215</v>
      </c>
      <c r="AY526" s="2" t="s">
        <v>101</v>
      </c>
      <c r="AZ526" s="3" t="s">
        <v>870</v>
      </c>
      <c r="BA526" s="1">
        <f>IFERROR(VLOOKUP(AY526,B381:AF755,26,FALSE),"")</f>
        <v>1</v>
      </c>
      <c r="BB526" s="1">
        <f>IFERROR(VLOOKUP(AY526,B381:AF755,27,FALSE),"")</f>
        <v>4.0298507462686567E-2</v>
      </c>
      <c r="BC526" s="1">
        <f>IFERROR(VLOOKUP(AY526,B381:AF755,28,FALSE),"")</f>
        <v>0.17399842890809111</v>
      </c>
      <c r="BD526" s="1">
        <f>IFERROR(VLOOKUP(AY526,B381:AF755,29,FALSE),"")</f>
        <v>0.59662215239591521</v>
      </c>
      <c r="BE526" s="1">
        <f>IFERROR(VLOOKUP(AY526,B381:AF755,30,FALSE),"")</f>
        <v>0.18908091123330714</v>
      </c>
      <c r="BF526" s="1">
        <f>IFERROR(VLOOKUP(AY526,B381:AF755,31,FALSE),"")</f>
        <v>0</v>
      </c>
    </row>
    <row r="527" spans="1:58" x14ac:dyDescent="0.25">
      <c r="A527">
        <v>2011</v>
      </c>
      <c r="B527" t="s">
        <v>301</v>
      </c>
      <c r="C527" t="s">
        <v>302</v>
      </c>
      <c r="D527">
        <v>81899</v>
      </c>
      <c r="E527">
        <v>7586</v>
      </c>
      <c r="F527">
        <v>17087</v>
      </c>
      <c r="G527">
        <v>39130</v>
      </c>
      <c r="H527">
        <v>18096</v>
      </c>
      <c r="I527">
        <v>18144</v>
      </c>
      <c r="J527">
        <v>1099</v>
      </c>
      <c r="K527">
        <v>4959</v>
      </c>
      <c r="L527">
        <v>7942</v>
      </c>
      <c r="M527">
        <v>4144</v>
      </c>
      <c r="AA527" s="1">
        <f t="shared" si="86"/>
        <v>1</v>
      </c>
      <c r="AB527" s="1">
        <f t="shared" si="87"/>
        <v>6.0570987654320986E-2</v>
      </c>
      <c r="AC527" s="1">
        <f t="shared" si="88"/>
        <v>0.27331349206349204</v>
      </c>
      <c r="AD527" s="1">
        <f t="shared" si="89"/>
        <v>0.43772045855379188</v>
      </c>
      <c r="AE527" s="1">
        <f t="shared" si="90"/>
        <v>0.22839506172839505</v>
      </c>
      <c r="AY527" s="2" t="s">
        <v>401</v>
      </c>
      <c r="AZ527" s="3" t="s">
        <v>870</v>
      </c>
      <c r="BA527" s="1">
        <f>IFERROR(VLOOKUP(AY527,B381:AF755,26,FALSE),"")</f>
        <v>1</v>
      </c>
      <c r="BB527" s="1">
        <f>IFERROR(VLOOKUP(AY527,B381:AF755,27,FALSE),"")</f>
        <v>5.4917764625405228E-2</v>
      </c>
      <c r="BC527" s="1">
        <f>IFERROR(VLOOKUP(AY527,B381:AF755,28,FALSE),"")</f>
        <v>0.69122326978556348</v>
      </c>
      <c r="BD527" s="1">
        <f>IFERROR(VLOOKUP(AY527,B381:AF755,29,FALSE),"")</f>
        <v>7.5959908396038431E-2</v>
      </c>
      <c r="BE527" s="1">
        <f>IFERROR(VLOOKUP(AY527,B381:AF755,30,FALSE),"")</f>
        <v>0.1778990571929929</v>
      </c>
      <c r="BF527" s="1">
        <f>IFERROR(VLOOKUP(AY527,B381:AF755,31,FALSE),"")</f>
        <v>0</v>
      </c>
    </row>
    <row r="528" spans="1:58" x14ac:dyDescent="0.25">
      <c r="A528">
        <v>2011</v>
      </c>
      <c r="B528" t="s">
        <v>303</v>
      </c>
      <c r="C528" t="s">
        <v>304</v>
      </c>
      <c r="D528">
        <v>77668</v>
      </c>
      <c r="E528">
        <v>5233</v>
      </c>
      <c r="F528">
        <v>15903</v>
      </c>
      <c r="G528">
        <v>45496</v>
      </c>
      <c r="H528">
        <v>11036</v>
      </c>
      <c r="I528">
        <v>18151</v>
      </c>
      <c r="J528">
        <v>886</v>
      </c>
      <c r="K528">
        <v>4774</v>
      </c>
      <c r="L528">
        <v>10053</v>
      </c>
      <c r="M528">
        <v>2438</v>
      </c>
      <c r="AA528" s="1">
        <f t="shared" si="86"/>
        <v>1</v>
      </c>
      <c r="AB528" s="1">
        <f t="shared" si="87"/>
        <v>4.8812737590215413E-2</v>
      </c>
      <c r="AC528" s="1">
        <f t="shared" si="88"/>
        <v>0.2630158118010027</v>
      </c>
      <c r="AD528" s="1">
        <f t="shared" si="89"/>
        <v>0.55385378216076253</v>
      </c>
      <c r="AE528" s="1">
        <f t="shared" si="90"/>
        <v>0.1343176684480194</v>
      </c>
      <c r="AY528" s="2" t="s">
        <v>85</v>
      </c>
      <c r="AZ528" s="4" t="s">
        <v>872</v>
      </c>
      <c r="BA528" s="1">
        <f>IFERROR(VLOOKUP(AY528,B381:AF755,26,FALSE),"")</f>
        <v>1</v>
      </c>
      <c r="BB528" s="1">
        <f>IFERROR(VLOOKUP(AY528,B381:AF755,27,FALSE),"")</f>
        <v>6.5948310783440003E-2</v>
      </c>
      <c r="BC528" s="1">
        <f>IFERROR(VLOOKUP(AY528,B381:AF755,28,FALSE),"")</f>
        <v>8.709389937616463E-2</v>
      </c>
      <c r="BD528" s="1">
        <f>IFERROR(VLOOKUP(AY528,B381:AF755,29,FALSE),"")</f>
        <v>0.55294498906262657</v>
      </c>
      <c r="BE528" s="1">
        <f>IFERROR(VLOOKUP(AY528,B381:AF755,30,FALSE),"")</f>
        <v>0.29401280077776876</v>
      </c>
      <c r="BF528" s="1">
        <f>IFERROR(VLOOKUP(AY528,B381:AF755,31,FALSE),"")</f>
        <v>0</v>
      </c>
    </row>
    <row r="529" spans="1:58" x14ac:dyDescent="0.25">
      <c r="A529">
        <v>2011</v>
      </c>
      <c r="B529" t="s">
        <v>305</v>
      </c>
      <c r="C529" t="s">
        <v>306</v>
      </c>
      <c r="D529">
        <v>59865</v>
      </c>
      <c r="E529">
        <v>6570</v>
      </c>
      <c r="F529">
        <v>6734</v>
      </c>
      <c r="G529">
        <v>17985</v>
      </c>
      <c r="H529">
        <v>28576</v>
      </c>
      <c r="I529">
        <v>18420</v>
      </c>
      <c r="J529">
        <v>1251</v>
      </c>
      <c r="K529">
        <v>2315</v>
      </c>
      <c r="L529">
        <v>5128</v>
      </c>
      <c r="M529">
        <v>9726</v>
      </c>
      <c r="AA529" s="1">
        <f t="shared" si="86"/>
        <v>1</v>
      </c>
      <c r="AB529" s="1">
        <f t="shared" si="87"/>
        <v>6.7915309446254069E-2</v>
      </c>
      <c r="AC529" s="1">
        <f t="shared" si="88"/>
        <v>0.1256786102062975</v>
      </c>
      <c r="AD529" s="1">
        <f t="shared" si="89"/>
        <v>0.27839305103148754</v>
      </c>
      <c r="AE529" s="1">
        <f t="shared" si="90"/>
        <v>0.52801302931596095</v>
      </c>
      <c r="AY529" s="2" t="s">
        <v>149</v>
      </c>
      <c r="AZ529" s="3" t="s">
        <v>870</v>
      </c>
      <c r="BA529" s="1">
        <f>IFERROR(VLOOKUP(AY529,B381:AF755,26,FALSE),"")</f>
        <v>1</v>
      </c>
      <c r="BB529" s="1">
        <f>IFERROR(VLOOKUP(AY529,B381:AF755,27,FALSE),"")</f>
        <v>5.8561120590629775E-2</v>
      </c>
      <c r="BC529" s="1">
        <f>IFERROR(VLOOKUP(AY529,B381:AF755,28,FALSE),"")</f>
        <v>0.19982825342656718</v>
      </c>
      <c r="BD529" s="1">
        <f>IFERROR(VLOOKUP(AY529,B381:AF755,29,FALSE),"")</f>
        <v>0.52407240121783938</v>
      </c>
      <c r="BE529" s="1">
        <f>IFERROR(VLOOKUP(AY529,B381:AF755,30,FALSE),"")</f>
        <v>0.21753822476496371</v>
      </c>
      <c r="BF529" s="1">
        <f>IFERROR(VLOOKUP(AY529,B381:AF755,31,FALSE),"")</f>
        <v>0</v>
      </c>
    </row>
    <row r="530" spans="1:58" x14ac:dyDescent="0.25">
      <c r="A530">
        <v>2011</v>
      </c>
      <c r="B530" t="s">
        <v>307</v>
      </c>
      <c r="C530" t="s">
        <v>308</v>
      </c>
      <c r="D530">
        <v>44228</v>
      </c>
      <c r="E530">
        <v>5818</v>
      </c>
      <c r="F530">
        <v>3066</v>
      </c>
      <c r="G530">
        <v>29082</v>
      </c>
      <c r="H530">
        <v>6262</v>
      </c>
      <c r="I530">
        <v>8996</v>
      </c>
      <c r="J530">
        <v>690</v>
      </c>
      <c r="K530">
        <v>817</v>
      </c>
      <c r="L530">
        <v>6249</v>
      </c>
      <c r="M530">
        <v>1240</v>
      </c>
      <c r="AA530" s="1">
        <f t="shared" si="86"/>
        <v>1</v>
      </c>
      <c r="AB530" s="1">
        <f t="shared" si="87"/>
        <v>7.6700755891507336E-2</v>
      </c>
      <c r="AC530" s="1">
        <f t="shared" si="88"/>
        <v>9.0818141396176083E-2</v>
      </c>
      <c r="AD530" s="1">
        <f t="shared" si="89"/>
        <v>0.69464206313917298</v>
      </c>
      <c r="AE530" s="1">
        <f t="shared" si="90"/>
        <v>0.13783903957314361</v>
      </c>
      <c r="AY530" s="2" t="s">
        <v>155</v>
      </c>
      <c r="AZ530" s="3" t="s">
        <v>869</v>
      </c>
      <c r="BA530" s="1">
        <f>IFERROR(VLOOKUP(AY530,B381:AF755,26,FALSE),"")</f>
        <v>1</v>
      </c>
      <c r="BB530" s="1">
        <f>IFERROR(VLOOKUP(AY530,B381:AF755,27,FALSE),"")</f>
        <v>5.495556014882183E-2</v>
      </c>
      <c r="BC530" s="1">
        <f>IFERROR(VLOOKUP(AY530,B381:AF755,28,FALSE),"")</f>
        <v>0.14368023976849939</v>
      </c>
      <c r="BD530" s="1">
        <f>IFERROR(VLOOKUP(AY530,B381:AF755,29,FALSE),"")</f>
        <v>0.50697602315006196</v>
      </c>
      <c r="BE530" s="1">
        <f>IFERROR(VLOOKUP(AY530,B381:AF755,30,FALSE),"")</f>
        <v>0.29438817693261676</v>
      </c>
      <c r="BF530" s="1">
        <f>IFERROR(VLOOKUP(AY530,B381:AF755,31,FALSE),"")</f>
        <v>0</v>
      </c>
    </row>
    <row r="531" spans="1:58" x14ac:dyDescent="0.25">
      <c r="A531">
        <v>2011</v>
      </c>
      <c r="B531" t="s">
        <v>309</v>
      </c>
      <c r="C531" t="s">
        <v>310</v>
      </c>
      <c r="D531">
        <v>44777</v>
      </c>
      <c r="E531">
        <v>4764</v>
      </c>
      <c r="F531">
        <v>1575</v>
      </c>
      <c r="G531">
        <v>29090</v>
      </c>
      <c r="H531">
        <v>9348</v>
      </c>
      <c r="I531">
        <v>8683</v>
      </c>
      <c r="J531">
        <v>560</v>
      </c>
      <c r="K531">
        <v>279</v>
      </c>
      <c r="L531">
        <v>5808</v>
      </c>
      <c r="M531">
        <v>2036</v>
      </c>
      <c r="AA531" s="1">
        <f t="shared" si="86"/>
        <v>1</v>
      </c>
      <c r="AB531" s="1">
        <f t="shared" si="87"/>
        <v>6.4493838535068529E-2</v>
      </c>
      <c r="AC531" s="1">
        <f t="shared" si="88"/>
        <v>3.2131751698721643E-2</v>
      </c>
      <c r="AD531" s="1">
        <f t="shared" si="89"/>
        <v>0.66889323966371073</v>
      </c>
      <c r="AE531" s="1">
        <f t="shared" si="90"/>
        <v>0.23448117010249914</v>
      </c>
      <c r="AY531" s="2" t="s">
        <v>489</v>
      </c>
      <c r="AZ531" s="3" t="s">
        <v>873</v>
      </c>
      <c r="BA531" s="1">
        <f>IFERROR(VLOOKUP(AY531,B381:AF755,26,FALSE),"")</f>
        <v>1</v>
      </c>
      <c r="BB531" s="1">
        <f>IFERROR(VLOOKUP(AY531,B381:AF755,27,FALSE),"")</f>
        <v>9.2630712227254011E-2</v>
      </c>
      <c r="BC531" s="1">
        <f>IFERROR(VLOOKUP(AY531,B381:AF755,28,FALSE),"")</f>
        <v>0.19075065184575271</v>
      </c>
      <c r="BD531" s="1">
        <f>IFERROR(VLOOKUP(AY531,B381:AF755,29,FALSE),"")</f>
        <v>0.54068889803760123</v>
      </c>
      <c r="BE531" s="1">
        <f>IFERROR(VLOOKUP(AY531,B381:AF755,30,FALSE),"")</f>
        <v>0.17592973788939206</v>
      </c>
      <c r="BF531" s="1">
        <f>IFERROR(VLOOKUP(AY531,B381:AF755,31,FALSE),"")</f>
        <v>0</v>
      </c>
    </row>
    <row r="532" spans="1:58" x14ac:dyDescent="0.25">
      <c r="A532">
        <v>2011</v>
      </c>
      <c r="B532" t="s">
        <v>311</v>
      </c>
      <c r="C532" t="s">
        <v>312</v>
      </c>
      <c r="D532">
        <v>89440</v>
      </c>
      <c r="E532">
        <v>10346</v>
      </c>
      <c r="F532">
        <v>5492</v>
      </c>
      <c r="G532">
        <v>57708</v>
      </c>
      <c r="H532">
        <v>15894</v>
      </c>
      <c r="I532">
        <v>16857</v>
      </c>
      <c r="J532">
        <v>1202</v>
      </c>
      <c r="K532">
        <v>1165</v>
      </c>
      <c r="L532">
        <v>11349</v>
      </c>
      <c r="M532">
        <v>3141</v>
      </c>
      <c r="AA532" s="1">
        <f t="shared" si="86"/>
        <v>1</v>
      </c>
      <c r="AB532" s="1">
        <f t="shared" si="87"/>
        <v>7.130568903126297E-2</v>
      </c>
      <c r="AC532" s="1">
        <f t="shared" si="88"/>
        <v>6.9110755175891325E-2</v>
      </c>
      <c r="AD532" s="1">
        <f t="shared" si="89"/>
        <v>0.67325146823278159</v>
      </c>
      <c r="AE532" s="1">
        <f t="shared" si="90"/>
        <v>0.18633208756006406</v>
      </c>
      <c r="AY532" s="2" t="s">
        <v>403</v>
      </c>
      <c r="AZ532" s="3" t="s">
        <v>870</v>
      </c>
      <c r="BA532" s="1">
        <f>IFERROR(VLOOKUP(AY532,B381:AF755,26,FALSE),"")</f>
        <v>1</v>
      </c>
      <c r="BB532" s="1">
        <f>IFERROR(VLOOKUP(AY532,B381:AF755,27,FALSE),"")</f>
        <v>6.5921580448442971E-2</v>
      </c>
      <c r="BC532" s="1">
        <f>IFERROR(VLOOKUP(AY532,B381:AF755,28,FALSE),"")</f>
        <v>0.67547012312472465</v>
      </c>
      <c r="BD532" s="1">
        <f>IFERROR(VLOOKUP(AY532,B381:AF755,29,FALSE),"")</f>
        <v>0.14039928583022238</v>
      </c>
      <c r="BE532" s="1">
        <f>IFERROR(VLOOKUP(AY532,B381:AF755,30,FALSE),"")</f>
        <v>0.11820901059661001</v>
      </c>
      <c r="BF532" s="1">
        <f>IFERROR(VLOOKUP(AY532,B381:AF755,31,FALSE),"")</f>
        <v>0</v>
      </c>
    </row>
    <row r="533" spans="1:58" x14ac:dyDescent="0.25">
      <c r="A533">
        <v>2011</v>
      </c>
      <c r="B533" t="s">
        <v>313</v>
      </c>
      <c r="C533" t="s">
        <v>314</v>
      </c>
      <c r="D533">
        <v>79690</v>
      </c>
      <c r="E533">
        <v>10714</v>
      </c>
      <c r="F533">
        <v>6281</v>
      </c>
      <c r="G533">
        <v>48107</v>
      </c>
      <c r="H533">
        <v>14588</v>
      </c>
      <c r="I533">
        <v>15191</v>
      </c>
      <c r="J533">
        <v>1110</v>
      </c>
      <c r="K533">
        <v>1391</v>
      </c>
      <c r="L533">
        <v>9315</v>
      </c>
      <c r="M533">
        <v>3375</v>
      </c>
      <c r="AA533" s="1">
        <f t="shared" si="86"/>
        <v>1</v>
      </c>
      <c r="AB533" s="1">
        <f t="shared" si="87"/>
        <v>7.3069580672766768E-2</v>
      </c>
      <c r="AC533" s="1">
        <f t="shared" si="88"/>
        <v>9.1567375419656372E-2</v>
      </c>
      <c r="AD533" s="1">
        <f t="shared" si="89"/>
        <v>0.61319202159173192</v>
      </c>
      <c r="AE533" s="1">
        <f t="shared" si="90"/>
        <v>0.2221710223158449</v>
      </c>
      <c r="AY533" s="2" t="s">
        <v>245</v>
      </c>
      <c r="AZ533" s="3" t="s">
        <v>873</v>
      </c>
      <c r="BA533" s="1">
        <f>IFERROR(VLOOKUP(AY533,B381:AF755,26,FALSE),"")</f>
        <v>1</v>
      </c>
      <c r="BB533" s="1">
        <f>IFERROR(VLOOKUP(AY533,B381:AF755,27,FALSE),"")</f>
        <v>7.1919003840335158E-2</v>
      </c>
      <c r="BC533" s="1">
        <f>IFERROR(VLOOKUP(AY533,B381:AF755,28,FALSE),"")</f>
        <v>8.1461654835331077E-2</v>
      </c>
      <c r="BD533" s="1">
        <f>IFERROR(VLOOKUP(AY533,B381:AF755,29,FALSE),"")</f>
        <v>0.69987198882811585</v>
      </c>
      <c r="BE533" s="1">
        <f>IFERROR(VLOOKUP(AY533,B381:AF755,30,FALSE),"")</f>
        <v>0.14674735249621784</v>
      </c>
      <c r="BF533" s="1">
        <f>IFERROR(VLOOKUP(AY533,B381:AF755,31,FALSE),"")</f>
        <v>0</v>
      </c>
    </row>
    <row r="534" spans="1:58" x14ac:dyDescent="0.25">
      <c r="A534">
        <v>2011</v>
      </c>
      <c r="B534" t="s">
        <v>315</v>
      </c>
      <c r="C534" t="s">
        <v>316</v>
      </c>
      <c r="D534">
        <v>83490</v>
      </c>
      <c r="E534">
        <v>6629</v>
      </c>
      <c r="F534">
        <v>16787</v>
      </c>
      <c r="G534">
        <v>45595</v>
      </c>
      <c r="H534">
        <v>14479</v>
      </c>
      <c r="I534">
        <v>17716</v>
      </c>
      <c r="J534">
        <v>967</v>
      </c>
      <c r="K534">
        <v>4508</v>
      </c>
      <c r="L534">
        <v>9408</v>
      </c>
      <c r="M534">
        <v>2833</v>
      </c>
      <c r="AA534" s="1">
        <f t="shared" si="86"/>
        <v>1</v>
      </c>
      <c r="AB534" s="1">
        <f t="shared" si="87"/>
        <v>5.4583427410250622E-2</v>
      </c>
      <c r="AC534" s="1">
        <f t="shared" si="88"/>
        <v>0.25445924587943103</v>
      </c>
      <c r="AD534" s="1">
        <f t="shared" si="89"/>
        <v>0.53104538270489954</v>
      </c>
      <c r="AE534" s="1">
        <f t="shared" si="90"/>
        <v>0.15991194400541883</v>
      </c>
      <c r="AY534" s="2" t="s">
        <v>195</v>
      </c>
      <c r="AZ534" s="3" t="s">
        <v>871</v>
      </c>
      <c r="BA534" s="1">
        <f>IFERROR(VLOOKUP(AY534,B381:AF755,26,FALSE),"")</f>
        <v>1</v>
      </c>
      <c r="BB534" s="1">
        <f>IFERROR(VLOOKUP(AY534,B381:AF755,27,FALSE),"")</f>
        <v>4.7876584803617339E-2</v>
      </c>
      <c r="BC534" s="1">
        <f>IFERROR(VLOOKUP(AY534,B381:AF755,28,FALSE),"")</f>
        <v>5.1157017466087418E-2</v>
      </c>
      <c r="BD534" s="1">
        <f>IFERROR(VLOOKUP(AY534,B381:AF755,29,FALSE),"")</f>
        <v>0.56024470254455183</v>
      </c>
      <c r="BE534" s="1">
        <f>IFERROR(VLOOKUP(AY534,B381:AF755,30,FALSE),"")</f>
        <v>0.34072169518574341</v>
      </c>
      <c r="BF534" s="1">
        <f>IFERROR(VLOOKUP(AY534,B381:AF755,31,FALSE),"")</f>
        <v>0</v>
      </c>
    </row>
    <row r="535" spans="1:58" x14ac:dyDescent="0.25">
      <c r="A535">
        <v>2011</v>
      </c>
      <c r="B535" t="s">
        <v>317</v>
      </c>
      <c r="C535" t="s">
        <v>318</v>
      </c>
      <c r="D535">
        <v>74572</v>
      </c>
      <c r="E535">
        <v>8664</v>
      </c>
      <c r="F535">
        <v>7953</v>
      </c>
      <c r="G535">
        <v>45864</v>
      </c>
      <c r="H535">
        <v>12091</v>
      </c>
      <c r="I535">
        <v>14136</v>
      </c>
      <c r="J535">
        <v>992</v>
      </c>
      <c r="K535">
        <v>1900</v>
      </c>
      <c r="L535">
        <v>9052</v>
      </c>
      <c r="M535">
        <v>2192</v>
      </c>
      <c r="AA535" s="1">
        <f t="shared" si="86"/>
        <v>1</v>
      </c>
      <c r="AB535" s="1">
        <f t="shared" si="87"/>
        <v>7.0175438596491224E-2</v>
      </c>
      <c r="AC535" s="1">
        <f t="shared" si="88"/>
        <v>0.13440860215053763</v>
      </c>
      <c r="AD535" s="1">
        <f t="shared" si="89"/>
        <v>0.64035087719298245</v>
      </c>
      <c r="AE535" s="1">
        <f t="shared" si="90"/>
        <v>0.15506508205998867</v>
      </c>
      <c r="AY535" s="2" t="s">
        <v>103</v>
      </c>
      <c r="AZ535" s="3" t="s">
        <v>870</v>
      </c>
      <c r="BA535" s="1">
        <f>IFERROR(VLOOKUP(AY535,B381:AF755,26,FALSE),"")</f>
        <v>1</v>
      </c>
      <c r="BB535" s="1">
        <f>IFERROR(VLOOKUP(AY535,B381:AF755,27,FALSE),"")</f>
        <v>4.8829098156452415E-2</v>
      </c>
      <c r="BC535" s="1">
        <f>IFERROR(VLOOKUP(AY535,B381:AF755,28,FALSE),"")</f>
        <v>0.2581733164692806</v>
      </c>
      <c r="BD535" s="1">
        <f>IFERROR(VLOOKUP(AY535,B381:AF755,29,FALSE),"")</f>
        <v>0.46705760607105901</v>
      </c>
      <c r="BE535" s="1">
        <f>IFERROR(VLOOKUP(AY535,B381:AF755,30,FALSE),"")</f>
        <v>0.225939979303208</v>
      </c>
      <c r="BF535" s="1">
        <f>IFERROR(VLOOKUP(AY535,B381:AF755,31,FALSE),"")</f>
        <v>0</v>
      </c>
    </row>
    <row r="536" spans="1:58" x14ac:dyDescent="0.25">
      <c r="A536">
        <v>2011</v>
      </c>
      <c r="B536" t="s">
        <v>319</v>
      </c>
      <c r="C536" t="s">
        <v>320</v>
      </c>
      <c r="D536">
        <v>36621</v>
      </c>
      <c r="E536">
        <v>4275</v>
      </c>
      <c r="F536">
        <v>9506</v>
      </c>
      <c r="G536">
        <v>18159</v>
      </c>
      <c r="H536">
        <v>4681</v>
      </c>
      <c r="I536">
        <v>6830</v>
      </c>
      <c r="J536">
        <v>449</v>
      </c>
      <c r="K536">
        <v>2568</v>
      </c>
      <c r="L536">
        <v>2998</v>
      </c>
      <c r="M536">
        <v>815</v>
      </c>
      <c r="AA536" s="1">
        <f t="shared" si="86"/>
        <v>1</v>
      </c>
      <c r="AB536" s="1">
        <f t="shared" si="87"/>
        <v>6.5739385065885794E-2</v>
      </c>
      <c r="AC536" s="1">
        <f t="shared" si="88"/>
        <v>0.37598828696925329</v>
      </c>
      <c r="AD536" s="1">
        <f t="shared" si="89"/>
        <v>0.43894582723279646</v>
      </c>
      <c r="AE536" s="1">
        <f t="shared" si="90"/>
        <v>0.11932650073206442</v>
      </c>
      <c r="AY536" s="2" t="s">
        <v>297</v>
      </c>
      <c r="AZ536" s="3" t="s">
        <v>871</v>
      </c>
      <c r="BA536" s="1">
        <f>IFERROR(VLOOKUP(AY536,B381:AF755,26,FALSE),"")</f>
        <v>1</v>
      </c>
      <c r="BB536" s="1">
        <f>IFERROR(VLOOKUP(AY536,B381:AF755,27,FALSE),"")</f>
        <v>5.5566896664353077E-2</v>
      </c>
      <c r="BC536" s="1">
        <f>IFERROR(VLOOKUP(AY536,B381:AF755,28,FALSE),"")</f>
        <v>0.15551382027518065</v>
      </c>
      <c r="BD536" s="1">
        <f>IFERROR(VLOOKUP(AY536,B381:AF755,29,FALSE),"")</f>
        <v>0.52664026456538604</v>
      </c>
      <c r="BE536" s="1">
        <f>IFERROR(VLOOKUP(AY536,B381:AF755,30,FALSE),"")</f>
        <v>0.26227901849508023</v>
      </c>
      <c r="BF536" s="1">
        <f>IFERROR(VLOOKUP(AY536,B381:AF755,31,FALSE),"")</f>
        <v>0</v>
      </c>
    </row>
    <row r="537" spans="1:58" x14ac:dyDescent="0.25">
      <c r="A537">
        <v>2011</v>
      </c>
      <c r="B537" t="s">
        <v>321</v>
      </c>
      <c r="C537" t="s">
        <v>322</v>
      </c>
      <c r="D537">
        <v>41711</v>
      </c>
      <c r="E537">
        <v>3683</v>
      </c>
      <c r="F537">
        <v>7248</v>
      </c>
      <c r="G537">
        <v>25115</v>
      </c>
      <c r="H537">
        <v>5665</v>
      </c>
      <c r="I537">
        <v>6788</v>
      </c>
      <c r="J537">
        <v>342</v>
      </c>
      <c r="K537">
        <v>1755</v>
      </c>
      <c r="L537">
        <v>3873</v>
      </c>
      <c r="M537">
        <v>818</v>
      </c>
      <c r="AA537" s="1">
        <f t="shared" si="86"/>
        <v>1</v>
      </c>
      <c r="AB537" s="1">
        <f t="shared" si="87"/>
        <v>5.0383028874484384E-2</v>
      </c>
      <c r="AC537" s="1">
        <f t="shared" si="88"/>
        <v>0.25854449027695936</v>
      </c>
      <c r="AD537" s="1">
        <f t="shared" si="89"/>
        <v>0.57056570418385388</v>
      </c>
      <c r="AE537" s="1">
        <f t="shared" si="90"/>
        <v>0.12050677666470241</v>
      </c>
      <c r="AY537" s="2" t="s">
        <v>527</v>
      </c>
      <c r="AZ537" s="4" t="s">
        <v>872</v>
      </c>
      <c r="BA537" s="1">
        <f>IFERROR(VLOOKUP(AY537,B381:AF755,26,FALSE),"")</f>
        <v>1</v>
      </c>
      <c r="BB537" s="1">
        <f>IFERROR(VLOOKUP(AY537,B381:AF755,27,FALSE),"")</f>
        <v>7.3935772964899185E-2</v>
      </c>
      <c r="BC537" s="1">
        <f>IFERROR(VLOOKUP(AY537,B381:AF755,28,FALSE),"")</f>
        <v>0.11519790888722928</v>
      </c>
      <c r="BD537" s="1">
        <f>IFERROR(VLOOKUP(AY537,B381:AF755,29,FALSE),"")</f>
        <v>0.61669156086631816</v>
      </c>
      <c r="BE537" s="1">
        <f>IFERROR(VLOOKUP(AY537,B381:AF755,30,FALSE),"")</f>
        <v>0.1941747572815534</v>
      </c>
      <c r="BF537" s="1">
        <f>IFERROR(VLOOKUP(AY537,B381:AF755,31,FALSE),"")</f>
        <v>0</v>
      </c>
    </row>
    <row r="538" spans="1:58" x14ac:dyDescent="0.25">
      <c r="A538">
        <v>2011</v>
      </c>
      <c r="B538" t="s">
        <v>323</v>
      </c>
      <c r="C538" t="s">
        <v>324</v>
      </c>
      <c r="D538">
        <v>86925</v>
      </c>
      <c r="E538">
        <v>9002</v>
      </c>
      <c r="F538">
        <v>14821</v>
      </c>
      <c r="G538">
        <v>47727</v>
      </c>
      <c r="H538">
        <v>15375</v>
      </c>
      <c r="I538">
        <v>18006</v>
      </c>
      <c r="J538">
        <v>1102</v>
      </c>
      <c r="K538">
        <v>4174</v>
      </c>
      <c r="L538">
        <v>9564</v>
      </c>
      <c r="M538">
        <v>3166</v>
      </c>
      <c r="AA538" s="1">
        <f t="shared" si="86"/>
        <v>1</v>
      </c>
      <c r="AB538" s="1">
        <f t="shared" si="87"/>
        <v>6.1201821615017214E-2</v>
      </c>
      <c r="AC538" s="1">
        <f t="shared" si="88"/>
        <v>0.23181161834943909</v>
      </c>
      <c r="AD538" s="1">
        <f t="shared" si="89"/>
        <v>0.5311562812395868</v>
      </c>
      <c r="AE538" s="1">
        <f t="shared" si="90"/>
        <v>0.17583027879595689</v>
      </c>
      <c r="AY538" s="2" t="s">
        <v>331</v>
      </c>
      <c r="AZ538" s="3" t="s">
        <v>874</v>
      </c>
      <c r="BA538" s="1">
        <f>IFERROR(VLOOKUP(AY538,B381:AF755,26,FALSE),"")</f>
        <v>1</v>
      </c>
      <c r="BB538" s="1">
        <f>IFERROR(VLOOKUP(AY538,B381:AF755,27,FALSE),"")</f>
        <v>8.450057405281286E-2</v>
      </c>
      <c r="BC538" s="1">
        <f>IFERROR(VLOOKUP(AY538,B381:AF755,28,FALSE),"")</f>
        <v>0.11159586681974741</v>
      </c>
      <c r="BD538" s="1">
        <f>IFERROR(VLOOKUP(AY538,B381:AF755,29,FALSE),"")</f>
        <v>0.66153846153846152</v>
      </c>
      <c r="BE538" s="1">
        <f>IFERROR(VLOOKUP(AY538,B381:AF755,30,FALSE),"")</f>
        <v>0.1423650975889782</v>
      </c>
      <c r="BF538" s="1">
        <f>IFERROR(VLOOKUP(AY538,B381:AF755,31,FALSE),"")</f>
        <v>0</v>
      </c>
    </row>
    <row r="539" spans="1:58" x14ac:dyDescent="0.25">
      <c r="A539">
        <v>2011</v>
      </c>
      <c r="B539" t="s">
        <v>325</v>
      </c>
      <c r="C539" t="s">
        <v>326</v>
      </c>
      <c r="D539">
        <v>86075</v>
      </c>
      <c r="E539">
        <v>8789</v>
      </c>
      <c r="F539">
        <v>11472</v>
      </c>
      <c r="G539">
        <v>47092</v>
      </c>
      <c r="H539">
        <v>18722</v>
      </c>
      <c r="I539">
        <v>18812</v>
      </c>
      <c r="J539">
        <v>1215</v>
      </c>
      <c r="K539">
        <v>2763</v>
      </c>
      <c r="L539">
        <v>10072</v>
      </c>
      <c r="M539">
        <v>4762</v>
      </c>
      <c r="AA539" s="1">
        <f t="shared" si="86"/>
        <v>1</v>
      </c>
      <c r="AB539" s="1">
        <f t="shared" si="87"/>
        <v>6.4586434190941955E-2</v>
      </c>
      <c r="AC539" s="1">
        <f t="shared" si="88"/>
        <v>0.14687433553051243</v>
      </c>
      <c r="AD539" s="1">
        <f t="shared" si="89"/>
        <v>0.53540293429725705</v>
      </c>
      <c r="AE539" s="1">
        <f t="shared" si="90"/>
        <v>0.25313629598128856</v>
      </c>
      <c r="AY539" s="2" t="s">
        <v>283</v>
      </c>
      <c r="AZ539" s="3" t="s">
        <v>873</v>
      </c>
      <c r="BA539" s="1">
        <f>IFERROR(VLOOKUP(AY539,B381:AF755,26,FALSE),"")</f>
        <v>1</v>
      </c>
      <c r="BB539" s="1">
        <f>IFERROR(VLOOKUP(AY539,B381:AF755,27,FALSE),"")</f>
        <v>9.3972373377982421E-2</v>
      </c>
      <c r="BC539" s="1">
        <f>IFERROR(VLOOKUP(AY539,B381:AF755,28,FALSE),"")</f>
        <v>4.834658853076601E-2</v>
      </c>
      <c r="BD539" s="1">
        <f>IFERROR(VLOOKUP(AY539,B381:AF755,29,FALSE),"")</f>
        <v>0.67078275429049816</v>
      </c>
      <c r="BE539" s="1">
        <f>IFERROR(VLOOKUP(AY539,B381:AF755,30,FALSE),"")</f>
        <v>0.18689828380075346</v>
      </c>
      <c r="BF539" s="1">
        <f>IFERROR(VLOOKUP(AY539,B381:AF755,31,FALSE),"")</f>
        <v>0</v>
      </c>
    </row>
    <row r="540" spans="1:58" x14ac:dyDescent="0.25">
      <c r="A540">
        <v>2011</v>
      </c>
      <c r="B540" t="s">
        <v>327</v>
      </c>
      <c r="C540" t="s">
        <v>328</v>
      </c>
      <c r="D540">
        <v>62256</v>
      </c>
      <c r="E540">
        <v>7327</v>
      </c>
      <c r="F540">
        <v>15427</v>
      </c>
      <c r="G540">
        <v>32260</v>
      </c>
      <c r="H540">
        <v>7242</v>
      </c>
      <c r="I540">
        <v>11623</v>
      </c>
      <c r="J540">
        <v>850</v>
      </c>
      <c r="K540">
        <v>4425</v>
      </c>
      <c r="L540">
        <v>5305</v>
      </c>
      <c r="M540">
        <v>1043</v>
      </c>
      <c r="AA540" s="1">
        <f t="shared" si="86"/>
        <v>1</v>
      </c>
      <c r="AB540" s="1">
        <f t="shared" si="87"/>
        <v>7.3130861223436289E-2</v>
      </c>
      <c r="AC540" s="1">
        <f t="shared" si="88"/>
        <v>0.38071065989847713</v>
      </c>
      <c r="AD540" s="1">
        <f t="shared" si="89"/>
        <v>0.45642261034156412</v>
      </c>
      <c r="AE540" s="1">
        <f t="shared" si="90"/>
        <v>8.9735868536522406E-2</v>
      </c>
      <c r="AY540" s="2" t="s">
        <v>61</v>
      </c>
      <c r="AZ540" s="3" t="s">
        <v>870</v>
      </c>
      <c r="BA540" s="1">
        <f>IFERROR(VLOOKUP(AY540,B381:AF755,26,FALSE),"")</f>
        <v>1</v>
      </c>
      <c r="BB540" s="1">
        <f>IFERROR(VLOOKUP(AY540,B381:AF755,27,FALSE),"")</f>
        <v>5.9269168293315494E-2</v>
      </c>
      <c r="BC540" s="1">
        <f>IFERROR(VLOOKUP(AY540,B381:AF755,28,FALSE),"")</f>
        <v>0.26679315851977231</v>
      </c>
      <c r="BD540" s="1">
        <f>IFERROR(VLOOKUP(AY540,B381:AF755,29,FALSE),"")</f>
        <v>0.42635034603256938</v>
      </c>
      <c r="BE540" s="1">
        <f>IFERROR(VLOOKUP(AY540,B381:AF755,30,FALSE),"")</f>
        <v>0.24758732715434281</v>
      </c>
      <c r="BF540" s="1">
        <f>IFERROR(VLOOKUP(AY540,B381:AF755,31,FALSE),"")</f>
        <v>0</v>
      </c>
    </row>
    <row r="541" spans="1:58" x14ac:dyDescent="0.25">
      <c r="A541">
        <v>2011</v>
      </c>
      <c r="B541" t="s">
        <v>329</v>
      </c>
      <c r="C541" t="s">
        <v>330</v>
      </c>
      <c r="D541">
        <v>40562</v>
      </c>
      <c r="E541">
        <v>2808</v>
      </c>
      <c r="F541">
        <v>5001</v>
      </c>
      <c r="G541">
        <v>24051</v>
      </c>
      <c r="H541">
        <v>8702</v>
      </c>
      <c r="I541">
        <v>9597</v>
      </c>
      <c r="J541">
        <v>521</v>
      </c>
      <c r="K541">
        <v>1427</v>
      </c>
      <c r="L541">
        <v>5654</v>
      </c>
      <c r="M541">
        <v>1995</v>
      </c>
      <c r="AA541" s="1">
        <f t="shared" si="86"/>
        <v>1</v>
      </c>
      <c r="AB541" s="1">
        <f t="shared" si="87"/>
        <v>5.42877982702928E-2</v>
      </c>
      <c r="AC541" s="1">
        <f t="shared" si="88"/>
        <v>0.14869229967698239</v>
      </c>
      <c r="AD541" s="1">
        <f t="shared" si="89"/>
        <v>0.58914244034594143</v>
      </c>
      <c r="AE541" s="1">
        <f t="shared" si="90"/>
        <v>0.20787746170678337</v>
      </c>
      <c r="AY541" s="2" t="s">
        <v>227</v>
      </c>
      <c r="AZ541" s="3" t="s">
        <v>871</v>
      </c>
      <c r="BA541" s="1">
        <f>IFERROR(VLOOKUP(AY541,B381:AF755,26,FALSE),"")</f>
        <v>1</v>
      </c>
      <c r="BB541" s="1">
        <f>IFERROR(VLOOKUP(AY541,B381:AF755,27,FALSE),"")</f>
        <v>4.9873368400545487E-2</v>
      </c>
      <c r="BC541" s="1">
        <f>IFERROR(VLOOKUP(AY541,B381:AF755,28,FALSE),"")</f>
        <v>7.5004870446132868E-2</v>
      </c>
      <c r="BD541" s="1">
        <f>IFERROR(VLOOKUP(AY541,B381:AF755,29,FALSE),"")</f>
        <v>0.67631015000974093</v>
      </c>
      <c r="BE541" s="1">
        <f>IFERROR(VLOOKUP(AY541,B381:AF755,30,FALSE),"")</f>
        <v>0.19881161114358076</v>
      </c>
      <c r="BF541" s="1">
        <f>IFERROR(VLOOKUP(AY541,B381:AF755,31,FALSE),"")</f>
        <v>0</v>
      </c>
    </row>
    <row r="542" spans="1:58" x14ac:dyDescent="0.25">
      <c r="A542">
        <v>2011</v>
      </c>
      <c r="B542" t="s">
        <v>331</v>
      </c>
      <c r="C542" t="s">
        <v>332</v>
      </c>
      <c r="D542">
        <v>30543</v>
      </c>
      <c r="E542">
        <v>4201</v>
      </c>
      <c r="F542">
        <v>2813</v>
      </c>
      <c r="G542">
        <v>19239</v>
      </c>
      <c r="H542">
        <v>4290</v>
      </c>
      <c r="I542">
        <v>4355</v>
      </c>
      <c r="J542">
        <v>368</v>
      </c>
      <c r="K542">
        <v>486</v>
      </c>
      <c r="L542">
        <v>2881</v>
      </c>
      <c r="M542">
        <v>620</v>
      </c>
      <c r="AA542" s="1">
        <f t="shared" si="86"/>
        <v>1</v>
      </c>
      <c r="AB542" s="1">
        <f t="shared" si="87"/>
        <v>8.450057405281286E-2</v>
      </c>
      <c r="AC542" s="1">
        <f t="shared" si="88"/>
        <v>0.11159586681974741</v>
      </c>
      <c r="AD542" s="1">
        <f t="shared" si="89"/>
        <v>0.66153846153846152</v>
      </c>
      <c r="AE542" s="1">
        <f t="shared" si="90"/>
        <v>0.1423650975889782</v>
      </c>
      <c r="AY542" s="2" t="s">
        <v>459</v>
      </c>
      <c r="AZ542" s="3" t="s">
        <v>871</v>
      </c>
      <c r="BA542" s="1">
        <f>IFERROR(VLOOKUP(AY542,B381:AF755,26,FALSE),"")</f>
        <v>1</v>
      </c>
      <c r="BB542" s="1">
        <f>IFERROR(VLOOKUP(AY542,B381:AF755,27,FALSE),"")</f>
        <v>5.7772877618522601E-2</v>
      </c>
      <c r="BC542" s="1">
        <f>IFERROR(VLOOKUP(AY542,B381:AF755,28,FALSE),"")</f>
        <v>0.16677692024990812</v>
      </c>
      <c r="BD542" s="1">
        <f>IFERROR(VLOOKUP(AY542,B381:AF755,29,FALSE),"")</f>
        <v>0.6050716648291069</v>
      </c>
      <c r="BE542" s="1">
        <f>IFERROR(VLOOKUP(AY542,B381:AF755,30,FALSE),"")</f>
        <v>0.17037853730246233</v>
      </c>
      <c r="BF542" s="1">
        <f>IFERROR(VLOOKUP(AY542,B381:AF755,31,FALSE),"")</f>
        <v>0</v>
      </c>
    </row>
    <row r="543" spans="1:58" x14ac:dyDescent="0.25">
      <c r="A543">
        <v>2011</v>
      </c>
      <c r="B543" t="s">
        <v>333</v>
      </c>
      <c r="C543" t="s">
        <v>334</v>
      </c>
      <c r="D543">
        <v>40878</v>
      </c>
      <c r="E543">
        <v>4112</v>
      </c>
      <c r="F543">
        <v>7725</v>
      </c>
      <c r="G543">
        <v>24161</v>
      </c>
      <c r="H543">
        <v>4880</v>
      </c>
      <c r="I543">
        <v>6662</v>
      </c>
      <c r="J543">
        <v>391</v>
      </c>
      <c r="K543">
        <v>1759</v>
      </c>
      <c r="L543">
        <v>3872</v>
      </c>
      <c r="M543">
        <v>640</v>
      </c>
      <c r="AA543" s="1">
        <f t="shared" si="86"/>
        <v>1</v>
      </c>
      <c r="AB543" s="1">
        <f t="shared" si="87"/>
        <v>5.8691083758631045E-2</v>
      </c>
      <c r="AC543" s="1">
        <f t="shared" si="88"/>
        <v>0.26403482437706394</v>
      </c>
      <c r="AD543" s="1">
        <f t="shared" si="89"/>
        <v>0.58120684479135398</v>
      </c>
      <c r="AE543" s="1">
        <f t="shared" si="90"/>
        <v>9.606724707295107E-2</v>
      </c>
      <c r="AY543" s="2" t="s">
        <v>185</v>
      </c>
      <c r="AZ543" s="3" t="s">
        <v>874</v>
      </c>
      <c r="BA543" s="1">
        <f>IFERROR(VLOOKUP(AY543,B381:AF755,26,FALSE),"")</f>
        <v>1</v>
      </c>
      <c r="BB543" s="1">
        <f>IFERROR(VLOOKUP(AY543,B381:AF755,27,FALSE),"")</f>
        <v>7.4309016764839142E-2</v>
      </c>
      <c r="BC543" s="1">
        <f>IFERROR(VLOOKUP(AY543,B381:AF755,28,FALSE),"")</f>
        <v>3.8513819664703214E-2</v>
      </c>
      <c r="BD543" s="1">
        <f>IFERROR(VLOOKUP(AY543,B381:AF755,29,FALSE),"")</f>
        <v>0.66923425464431352</v>
      </c>
      <c r="BE543" s="1">
        <f>IFERROR(VLOOKUP(AY543,B381:AF755,30,FALSE),"")</f>
        <v>0.2179429089261441</v>
      </c>
      <c r="BF543" s="1">
        <f>IFERROR(VLOOKUP(AY543,B381:AF755,31,FALSE),"")</f>
        <v>0</v>
      </c>
    </row>
    <row r="544" spans="1:58" x14ac:dyDescent="0.25">
      <c r="A544">
        <v>2011</v>
      </c>
      <c r="B544" t="s">
        <v>335</v>
      </c>
      <c r="C544" t="s">
        <v>336</v>
      </c>
      <c r="D544">
        <v>55406</v>
      </c>
      <c r="E544">
        <v>6441</v>
      </c>
      <c r="F544">
        <v>4116</v>
      </c>
      <c r="G544">
        <v>33702</v>
      </c>
      <c r="H544">
        <v>11147</v>
      </c>
      <c r="I544">
        <v>8334</v>
      </c>
      <c r="J544">
        <v>628</v>
      </c>
      <c r="K544">
        <v>668</v>
      </c>
      <c r="L544">
        <v>5310</v>
      </c>
      <c r="M544">
        <v>1728</v>
      </c>
      <c r="AA544" s="1">
        <f t="shared" si="86"/>
        <v>1</v>
      </c>
      <c r="AB544" s="1">
        <f t="shared" si="87"/>
        <v>7.5353971682265417E-2</v>
      </c>
      <c r="AC544" s="1">
        <f t="shared" si="88"/>
        <v>8.0153587712982963E-2</v>
      </c>
      <c r="AD544" s="1">
        <f t="shared" si="89"/>
        <v>0.63714902807775375</v>
      </c>
      <c r="AE544" s="1">
        <f t="shared" si="90"/>
        <v>0.20734341252699784</v>
      </c>
      <c r="AY544" s="2" t="s">
        <v>651</v>
      </c>
      <c r="AZ544" s="3" t="s">
        <v>874</v>
      </c>
      <c r="BA544" s="1">
        <f>IFERROR(VLOOKUP(AY544,B381:AF755,26,FALSE),"")</f>
        <v>1</v>
      </c>
      <c r="BB544" s="1">
        <f>IFERROR(VLOOKUP(AY544,B381:AF755,27,FALSE),"")</f>
        <v>9.4076246334310845E-2</v>
      </c>
      <c r="BC544" s="1">
        <f>IFERROR(VLOOKUP(AY544,B381:AF755,28,FALSE),"")</f>
        <v>2.8269794721407625E-2</v>
      </c>
      <c r="BD544" s="1">
        <f>IFERROR(VLOOKUP(AY544,B381:AF755,29,FALSE),"")</f>
        <v>0.64997067448680357</v>
      </c>
      <c r="BE544" s="1">
        <f>IFERROR(VLOOKUP(AY544,B381:AF755,30,FALSE),"")</f>
        <v>0.22768328445747801</v>
      </c>
      <c r="BF544" s="1">
        <f>IFERROR(VLOOKUP(AY544,B381:AF755,31,FALSE),"")</f>
        <v>0</v>
      </c>
    </row>
    <row r="545" spans="1:58" x14ac:dyDescent="0.25">
      <c r="A545">
        <v>2011</v>
      </c>
      <c r="B545" t="s">
        <v>337</v>
      </c>
      <c r="C545" t="s">
        <v>338</v>
      </c>
      <c r="D545">
        <v>41144</v>
      </c>
      <c r="E545">
        <v>6398</v>
      </c>
      <c r="F545">
        <v>4241</v>
      </c>
      <c r="G545">
        <v>24963</v>
      </c>
      <c r="H545">
        <v>5542</v>
      </c>
      <c r="I545">
        <v>6653</v>
      </c>
      <c r="J545">
        <v>592</v>
      </c>
      <c r="K545">
        <v>800</v>
      </c>
      <c r="L545">
        <v>4242</v>
      </c>
      <c r="M545">
        <v>1019</v>
      </c>
      <c r="AA545" s="1">
        <f t="shared" si="86"/>
        <v>1</v>
      </c>
      <c r="AB545" s="1">
        <f t="shared" si="87"/>
        <v>8.8982413948594616E-2</v>
      </c>
      <c r="AC545" s="1">
        <f t="shared" si="88"/>
        <v>0.12024650533593867</v>
      </c>
      <c r="AD545" s="1">
        <f t="shared" si="89"/>
        <v>0.63760709454381481</v>
      </c>
      <c r="AE545" s="1">
        <f t="shared" si="90"/>
        <v>0.15316398617165189</v>
      </c>
      <c r="AY545" s="2" t="s">
        <v>443</v>
      </c>
      <c r="AZ545" s="3" t="s">
        <v>870</v>
      </c>
      <c r="BA545" s="1">
        <f>IFERROR(VLOOKUP(AY545,B381:AF755,26,FALSE),"")</f>
        <v>1</v>
      </c>
      <c r="BB545" s="1">
        <f>IFERROR(VLOOKUP(AY545,B381:AF755,27,FALSE),"")</f>
        <v>5.8587881822734104E-2</v>
      </c>
      <c r="BC545" s="1">
        <f>IFERROR(VLOOKUP(AY545,B381:AF755,28,FALSE),"")</f>
        <v>0.62302276944829005</v>
      </c>
      <c r="BD545" s="1">
        <f>IFERROR(VLOOKUP(AY545,B381:AF755,29,FALSE),"")</f>
        <v>0.19988806739521045</v>
      </c>
      <c r="BE545" s="1">
        <f>IFERROR(VLOOKUP(AY545,B381:AF755,30,FALSE),"")</f>
        <v>0.11850128133376535</v>
      </c>
      <c r="BF545" s="1">
        <f>IFERROR(VLOOKUP(AY545,B381:AF755,31,FALSE),"")</f>
        <v>0</v>
      </c>
    </row>
    <row r="546" spans="1:58" x14ac:dyDescent="0.25">
      <c r="A546">
        <v>2011</v>
      </c>
      <c r="B546" t="s">
        <v>339</v>
      </c>
      <c r="C546" t="s">
        <v>340</v>
      </c>
      <c r="D546">
        <v>46481</v>
      </c>
      <c r="E546">
        <v>3949</v>
      </c>
      <c r="F546">
        <v>7981</v>
      </c>
      <c r="G546">
        <v>27767</v>
      </c>
      <c r="H546">
        <v>6784</v>
      </c>
      <c r="I546">
        <v>9590</v>
      </c>
      <c r="J546">
        <v>590</v>
      </c>
      <c r="K546">
        <v>2321</v>
      </c>
      <c r="L546">
        <v>5527</v>
      </c>
      <c r="M546">
        <v>1152</v>
      </c>
      <c r="AA546" s="1">
        <f t="shared" si="86"/>
        <v>1</v>
      </c>
      <c r="AB546" s="1">
        <f t="shared" si="87"/>
        <v>6.1522419186652764E-2</v>
      </c>
      <c r="AC546" s="1">
        <f t="shared" si="88"/>
        <v>0.24202294056308654</v>
      </c>
      <c r="AD546" s="1">
        <f t="shared" si="89"/>
        <v>0.57632950990615228</v>
      </c>
      <c r="AE546" s="1">
        <f t="shared" si="90"/>
        <v>0.12012513034410845</v>
      </c>
      <c r="AY546" s="2" t="s">
        <v>615</v>
      </c>
      <c r="AZ546" s="3" t="s">
        <v>874</v>
      </c>
      <c r="BA546" s="1">
        <f>IFERROR(VLOOKUP(AY546,B381:AF755,26,FALSE),"")</f>
        <v>1</v>
      </c>
      <c r="BB546" s="1">
        <f>IFERROR(VLOOKUP(AY546,B381:AF755,27,FALSE),"")</f>
        <v>9.794703024604294E-2</v>
      </c>
      <c r="BC546" s="1">
        <f>IFERROR(VLOOKUP(AY546,B381:AF755,28,FALSE),"")</f>
        <v>4.1372825575928536E-2</v>
      </c>
      <c r="BD546" s="1">
        <f>IFERROR(VLOOKUP(AY546,B381:AF755,29,FALSE),"")</f>
        <v>0.64801755210782008</v>
      </c>
      <c r="BE546" s="1">
        <f>IFERROR(VLOOKUP(AY546,B381:AF755,30,FALSE),"")</f>
        <v>0.21266259207020843</v>
      </c>
      <c r="BF546" s="1">
        <f>IFERROR(VLOOKUP(AY546,B381:AF755,31,FALSE),"")</f>
        <v>0</v>
      </c>
    </row>
    <row r="547" spans="1:58" x14ac:dyDescent="0.25">
      <c r="A547">
        <v>2011</v>
      </c>
      <c r="B547" t="s">
        <v>341</v>
      </c>
      <c r="C547" t="s">
        <v>342</v>
      </c>
      <c r="D547">
        <v>73921</v>
      </c>
      <c r="E547">
        <v>9021</v>
      </c>
      <c r="F547">
        <v>8944</v>
      </c>
      <c r="G547">
        <v>44183</v>
      </c>
      <c r="H547">
        <v>11773</v>
      </c>
      <c r="I547">
        <v>14962</v>
      </c>
      <c r="J547">
        <v>1179</v>
      </c>
      <c r="K547">
        <v>2155</v>
      </c>
      <c r="L547">
        <v>9204</v>
      </c>
      <c r="M547">
        <v>2424</v>
      </c>
      <c r="AA547" s="1">
        <f t="shared" si="86"/>
        <v>1</v>
      </c>
      <c r="AB547" s="1">
        <f t="shared" si="87"/>
        <v>7.8799625718486838E-2</v>
      </c>
      <c r="AC547" s="1">
        <f t="shared" si="88"/>
        <v>0.1440315465846812</v>
      </c>
      <c r="AD547" s="1">
        <f t="shared" si="89"/>
        <v>0.61515840128325094</v>
      </c>
      <c r="AE547" s="1">
        <f t="shared" si="90"/>
        <v>0.16201042641358107</v>
      </c>
      <c r="AY547" s="2" t="s">
        <v>379</v>
      </c>
      <c r="AZ547" s="3" t="s">
        <v>874</v>
      </c>
      <c r="BA547" s="1">
        <f>IFERROR(VLOOKUP(AY547,B381:AF755,26,FALSE),"")</f>
        <v>1</v>
      </c>
      <c r="BB547" s="1">
        <f>IFERROR(VLOOKUP(AY547,B381:AF755,27,FALSE),"")</f>
        <v>8.1192832978323512E-2</v>
      </c>
      <c r="BC547" s="1">
        <f>IFERROR(VLOOKUP(AY547,B381:AF755,28,FALSE),"")</f>
        <v>4.2475880215511838E-2</v>
      </c>
      <c r="BD547" s="1">
        <f>IFERROR(VLOOKUP(AY547,B381:AF755,29,FALSE),"")</f>
        <v>0.70141586267385037</v>
      </c>
      <c r="BE547" s="1">
        <f>IFERROR(VLOOKUP(AY547,B381:AF755,30,FALSE),"")</f>
        <v>0.17491542413231426</v>
      </c>
      <c r="BF547" s="1">
        <f>IFERROR(VLOOKUP(AY547,B381:AF755,31,FALSE),"")</f>
        <v>0</v>
      </c>
    </row>
    <row r="548" spans="1:58" x14ac:dyDescent="0.25">
      <c r="A548">
        <v>2011</v>
      </c>
      <c r="B548" t="s">
        <v>343</v>
      </c>
      <c r="C548" t="s">
        <v>344</v>
      </c>
      <c r="D548">
        <v>72644</v>
      </c>
      <c r="E548">
        <v>8817</v>
      </c>
      <c r="F548">
        <v>11292</v>
      </c>
      <c r="G548">
        <v>42224</v>
      </c>
      <c r="H548">
        <v>10311</v>
      </c>
      <c r="I548">
        <v>13939</v>
      </c>
      <c r="J548">
        <v>962</v>
      </c>
      <c r="K548">
        <v>3075</v>
      </c>
      <c r="L548">
        <v>8025</v>
      </c>
      <c r="M548">
        <v>1877</v>
      </c>
      <c r="AA548" s="1">
        <f t="shared" si="86"/>
        <v>1</v>
      </c>
      <c r="AB548" s="1">
        <f t="shared" si="87"/>
        <v>6.9014993902001581E-2</v>
      </c>
      <c r="AC548" s="1">
        <f t="shared" si="88"/>
        <v>0.22060406054953727</v>
      </c>
      <c r="AD548" s="1">
        <f t="shared" si="89"/>
        <v>0.57572279216586553</v>
      </c>
      <c r="AE548" s="1">
        <f t="shared" si="90"/>
        <v>0.1346581533825956</v>
      </c>
      <c r="AY548" s="2" t="s">
        <v>583</v>
      </c>
      <c r="AZ548" s="3" t="s">
        <v>874</v>
      </c>
      <c r="BA548" s="1">
        <f>IFERROR(VLOOKUP(AY548,B381:AF755,26,FALSE),"")</f>
        <v>1</v>
      </c>
      <c r="BB548" s="1">
        <f>IFERROR(VLOOKUP(AY548,B381:AF755,27,FALSE),"")</f>
        <v>8.4983930039614325E-2</v>
      </c>
      <c r="BC548" s="1">
        <f>IFERROR(VLOOKUP(AY548,B381:AF755,28,FALSE),"")</f>
        <v>0.17460198819044773</v>
      </c>
      <c r="BD548" s="1">
        <f>IFERROR(VLOOKUP(AY548,B381:AF755,29,FALSE),"")</f>
        <v>0.55953359742880637</v>
      </c>
      <c r="BE548" s="1">
        <f>IFERROR(VLOOKUP(AY548,B381:AF755,30,FALSE),"")</f>
        <v>0.18088048434113163</v>
      </c>
      <c r="BF548" s="1">
        <f>IFERROR(VLOOKUP(AY548,B381:AF755,31,FALSE),"")</f>
        <v>0</v>
      </c>
    </row>
    <row r="549" spans="1:58" x14ac:dyDescent="0.25">
      <c r="A549">
        <v>2011</v>
      </c>
      <c r="B549" t="s">
        <v>345</v>
      </c>
      <c r="C549" t="s">
        <v>346</v>
      </c>
      <c r="D549">
        <v>49933</v>
      </c>
      <c r="E549">
        <v>6292</v>
      </c>
      <c r="F549">
        <v>10438</v>
      </c>
      <c r="G549">
        <v>26685</v>
      </c>
      <c r="H549">
        <v>6518</v>
      </c>
      <c r="I549">
        <v>10095</v>
      </c>
      <c r="J549">
        <v>815</v>
      </c>
      <c r="K549">
        <v>2903</v>
      </c>
      <c r="L549">
        <v>5109</v>
      </c>
      <c r="M549">
        <v>1268</v>
      </c>
      <c r="AA549" s="1">
        <f t="shared" si="86"/>
        <v>1</v>
      </c>
      <c r="AB549" s="1">
        <f t="shared" si="87"/>
        <v>8.073303615651313E-2</v>
      </c>
      <c r="AC549" s="1">
        <f t="shared" si="88"/>
        <v>0.28756810302129765</v>
      </c>
      <c r="AD549" s="1">
        <f t="shared" si="89"/>
        <v>0.50609212481426447</v>
      </c>
      <c r="AE549" s="1">
        <f t="shared" si="90"/>
        <v>0.12560673600792471</v>
      </c>
      <c r="AY549" s="2" t="s">
        <v>15</v>
      </c>
      <c r="AZ549" s="3" t="s">
        <v>869</v>
      </c>
      <c r="BA549" s="1">
        <f>IFERROR(VLOOKUP(AY549,B381:AF755,26,FALSE),"")</f>
        <v>1</v>
      </c>
      <c r="BB549" s="1">
        <f>IFERROR(VLOOKUP(AY549,B381:AF755,27,FALSE),"")</f>
        <v>4.8207975769813227E-2</v>
      </c>
      <c r="BC549" s="1">
        <f>IFERROR(VLOOKUP(AY549,B381:AF755,28,FALSE),"")</f>
        <v>0.10028605081608616</v>
      </c>
      <c r="BD549" s="1">
        <f>IFERROR(VLOOKUP(AY549,B381:AF755,29,FALSE),"")</f>
        <v>0.58144034999158678</v>
      </c>
      <c r="BE549" s="1">
        <f>IFERROR(VLOOKUP(AY549,B381:AF755,30,FALSE),"")</f>
        <v>0.27006562342251389</v>
      </c>
      <c r="BF549" s="1">
        <f>IFERROR(VLOOKUP(AY549,B381:AF755,31,FALSE),"")</f>
        <v>0</v>
      </c>
    </row>
    <row r="550" spans="1:58" x14ac:dyDescent="0.25">
      <c r="A550">
        <v>2011</v>
      </c>
      <c r="B550" t="s">
        <v>347</v>
      </c>
      <c r="C550" t="s">
        <v>348</v>
      </c>
      <c r="D550">
        <v>65407</v>
      </c>
      <c r="E550">
        <v>7732</v>
      </c>
      <c r="F550">
        <v>8866</v>
      </c>
      <c r="G550">
        <v>38198</v>
      </c>
      <c r="H550">
        <v>10611</v>
      </c>
      <c r="I550">
        <v>13491</v>
      </c>
      <c r="J550">
        <v>921</v>
      </c>
      <c r="K550">
        <v>2504</v>
      </c>
      <c r="L550">
        <v>7945</v>
      </c>
      <c r="M550">
        <v>2121</v>
      </c>
      <c r="AA550" s="1">
        <f t="shared" si="86"/>
        <v>1</v>
      </c>
      <c r="AB550" s="1">
        <f t="shared" si="87"/>
        <v>6.8267734044918829E-2</v>
      </c>
      <c r="AC550" s="1">
        <f t="shared" si="88"/>
        <v>0.18560521829367727</v>
      </c>
      <c r="AD550" s="1">
        <f t="shared" si="89"/>
        <v>0.58891112593580908</v>
      </c>
      <c r="AE550" s="1">
        <f t="shared" si="90"/>
        <v>0.15721592172559484</v>
      </c>
      <c r="AY550" s="2" t="s">
        <v>461</v>
      </c>
      <c r="AZ550" s="3" t="s">
        <v>871</v>
      </c>
      <c r="BA550" s="1">
        <f>IFERROR(VLOOKUP(AY550,B381:AF755,26,FALSE),"")</f>
        <v>1</v>
      </c>
      <c r="BB550" s="1">
        <f>IFERROR(VLOOKUP(AY550,B381:AF755,27,FALSE),"")</f>
        <v>6.8343441184619644E-2</v>
      </c>
      <c r="BC550" s="1">
        <f>IFERROR(VLOOKUP(AY550,B381:AF755,28,FALSE),"")</f>
        <v>0.10445463781054705</v>
      </c>
      <c r="BD550" s="1">
        <f>IFERROR(VLOOKUP(AY550,B381:AF755,29,FALSE),"")</f>
        <v>0.62229473878644215</v>
      </c>
      <c r="BE550" s="1">
        <f>IFERROR(VLOOKUP(AY550,B381:AF755,30,FALSE),"")</f>
        <v>0.20490718221839116</v>
      </c>
      <c r="BF550" s="1">
        <f>IFERROR(VLOOKUP(AY550,B381:AF755,31,FALSE),"")</f>
        <v>0</v>
      </c>
    </row>
    <row r="551" spans="1:58" x14ac:dyDescent="0.25">
      <c r="A551">
        <v>2011</v>
      </c>
      <c r="B551" t="s">
        <v>349</v>
      </c>
      <c r="C551" t="s">
        <v>350</v>
      </c>
      <c r="D551">
        <v>71818</v>
      </c>
      <c r="E551">
        <v>9411</v>
      </c>
      <c r="F551">
        <v>15409</v>
      </c>
      <c r="G551">
        <v>37388</v>
      </c>
      <c r="H551">
        <v>9610</v>
      </c>
      <c r="I551">
        <v>15008</v>
      </c>
      <c r="J551">
        <v>1120</v>
      </c>
      <c r="K551">
        <v>4220</v>
      </c>
      <c r="L551">
        <v>7584</v>
      </c>
      <c r="M551">
        <v>2084</v>
      </c>
      <c r="AA551" s="1">
        <f t="shared" si="86"/>
        <v>1</v>
      </c>
      <c r="AB551" s="1">
        <f t="shared" si="87"/>
        <v>7.4626865671641784E-2</v>
      </c>
      <c r="AC551" s="1">
        <f t="shared" si="88"/>
        <v>0.28118336886993606</v>
      </c>
      <c r="AD551" s="1">
        <f t="shared" si="89"/>
        <v>0.50533049040511724</v>
      </c>
      <c r="AE551" s="1">
        <f t="shared" si="90"/>
        <v>0.13885927505330489</v>
      </c>
      <c r="AY551" s="2" t="s">
        <v>557</v>
      </c>
      <c r="AZ551" s="4" t="s">
        <v>872</v>
      </c>
      <c r="BA551" s="1">
        <f>IFERROR(VLOOKUP(AY551,B381:AF755,26,FALSE),"")</f>
        <v>1</v>
      </c>
      <c r="BB551" s="1">
        <f>IFERROR(VLOOKUP(AY551,B381:AF755,27,FALSE),"")</f>
        <v>9.9153393600229595E-2</v>
      </c>
      <c r="BC551" s="1">
        <f>IFERROR(VLOOKUP(AY551,B381:AF755,28,FALSE),"")</f>
        <v>0.18180513703544268</v>
      </c>
      <c r="BD551" s="1">
        <f>IFERROR(VLOOKUP(AY551,B381:AF755,29,FALSE),"")</f>
        <v>0.54527191849619749</v>
      </c>
      <c r="BE551" s="1">
        <f>IFERROR(VLOOKUP(AY551,B381:AF755,30,FALSE),"")</f>
        <v>0.17376955086813028</v>
      </c>
      <c r="BF551" s="1">
        <f>IFERROR(VLOOKUP(AY551,B381:AF755,31,FALSE),"")</f>
        <v>0</v>
      </c>
    </row>
    <row r="552" spans="1:58" x14ac:dyDescent="0.25">
      <c r="A552">
        <v>2011</v>
      </c>
      <c r="B552" t="s">
        <v>351</v>
      </c>
      <c r="C552" t="s">
        <v>352</v>
      </c>
      <c r="D552">
        <v>42934</v>
      </c>
      <c r="E552">
        <v>3233</v>
      </c>
      <c r="F552">
        <v>5504</v>
      </c>
      <c r="G552">
        <v>26057</v>
      </c>
      <c r="H552">
        <v>8140</v>
      </c>
      <c r="I552">
        <v>9478</v>
      </c>
      <c r="J552">
        <v>508</v>
      </c>
      <c r="K552">
        <v>1487</v>
      </c>
      <c r="L552">
        <v>5776</v>
      </c>
      <c r="M552">
        <v>1707</v>
      </c>
      <c r="AA552" s="1">
        <f t="shared" si="86"/>
        <v>1</v>
      </c>
      <c r="AB552" s="1">
        <f t="shared" si="87"/>
        <v>5.359780544418654E-2</v>
      </c>
      <c r="AC552" s="1">
        <f t="shared" si="88"/>
        <v>0.15688963916438067</v>
      </c>
      <c r="AD552" s="1">
        <f t="shared" si="89"/>
        <v>0.60941126820004221</v>
      </c>
      <c r="AE552" s="1">
        <f t="shared" si="90"/>
        <v>0.1801012871913906</v>
      </c>
      <c r="AY552" s="2" t="s">
        <v>509</v>
      </c>
      <c r="AZ552" s="4" t="s">
        <v>872</v>
      </c>
      <c r="BA552" s="1">
        <f>IFERROR(VLOOKUP(AY552,B381:AF755,26,FALSE),"")</f>
        <v>1</v>
      </c>
      <c r="BB552" s="1">
        <f>IFERROR(VLOOKUP(AY552,B381:AF755,27,FALSE),"")</f>
        <v>8.3455456999614347E-2</v>
      </c>
      <c r="BC552" s="1">
        <f>IFERROR(VLOOKUP(AY552,B381:AF755,28,FALSE),"")</f>
        <v>5.0520632472040111E-2</v>
      </c>
      <c r="BD552" s="1">
        <f>IFERROR(VLOOKUP(AY552,B381:AF755,29,FALSE),"")</f>
        <v>0.68762051677593516</v>
      </c>
      <c r="BE552" s="1">
        <f>IFERROR(VLOOKUP(AY552,B381:AF755,30,FALSE),"")</f>
        <v>0.17840339375241032</v>
      </c>
      <c r="BF552" s="1">
        <f>IFERROR(VLOOKUP(AY552,B381:AF755,31,FALSE),"")</f>
        <v>0</v>
      </c>
    </row>
    <row r="553" spans="1:58" x14ac:dyDescent="0.25">
      <c r="A553">
        <v>2011</v>
      </c>
      <c r="B553" t="s">
        <v>353</v>
      </c>
      <c r="C553" t="s">
        <v>354</v>
      </c>
      <c r="D553">
        <v>44333</v>
      </c>
      <c r="E553">
        <v>5540</v>
      </c>
      <c r="F553">
        <v>7989</v>
      </c>
      <c r="G553">
        <v>25653</v>
      </c>
      <c r="H553">
        <v>5151</v>
      </c>
      <c r="I553">
        <v>8536</v>
      </c>
      <c r="J553">
        <v>709</v>
      </c>
      <c r="K553">
        <v>2007</v>
      </c>
      <c r="L553">
        <v>4897</v>
      </c>
      <c r="M553">
        <v>923</v>
      </c>
      <c r="AA553" s="1">
        <f t="shared" si="86"/>
        <v>1</v>
      </c>
      <c r="AB553" s="1">
        <f t="shared" si="87"/>
        <v>8.3059981255857548E-2</v>
      </c>
      <c r="AC553" s="1">
        <f t="shared" si="88"/>
        <v>0.23512183692596064</v>
      </c>
      <c r="AD553" s="1">
        <f t="shared" si="89"/>
        <v>0.57368791002811625</v>
      </c>
      <c r="AE553" s="1">
        <f t="shared" si="90"/>
        <v>0.10813027179006561</v>
      </c>
      <c r="AY553" s="2" t="s">
        <v>229</v>
      </c>
      <c r="AZ553" s="3" t="s">
        <v>873</v>
      </c>
      <c r="BA553" s="1">
        <f>IFERROR(VLOOKUP(AY553,B381:AF755,26,FALSE),"")</f>
        <v>1</v>
      </c>
      <c r="BB553" s="1">
        <f>IFERROR(VLOOKUP(AY553,B381:AF755,27,FALSE),"")</f>
        <v>9.0299222659993614E-2</v>
      </c>
      <c r="BC553" s="1">
        <f>IFERROR(VLOOKUP(AY553,B381:AF755,28,FALSE),"")</f>
        <v>4.4617186668086464E-2</v>
      </c>
      <c r="BD553" s="1">
        <f>IFERROR(VLOOKUP(AY553,B381:AF755,29,FALSE),"")</f>
        <v>0.65115536151634545</v>
      </c>
      <c r="BE553" s="1">
        <f>IFERROR(VLOOKUP(AY553,B381:AF755,30,FALSE),"")</f>
        <v>0.2139282291555745</v>
      </c>
      <c r="BF553" s="1">
        <f>IFERROR(VLOOKUP(AY553,B381:AF755,31,FALSE),"")</f>
        <v>0</v>
      </c>
    </row>
    <row r="554" spans="1:58" x14ac:dyDescent="0.25">
      <c r="A554">
        <v>2011</v>
      </c>
      <c r="B554" t="s">
        <v>355</v>
      </c>
      <c r="C554" t="s">
        <v>356</v>
      </c>
      <c r="D554">
        <v>47835</v>
      </c>
      <c r="E554">
        <v>4093</v>
      </c>
      <c r="F554">
        <v>9369</v>
      </c>
      <c r="G554">
        <v>24462</v>
      </c>
      <c r="H554">
        <v>9911</v>
      </c>
      <c r="I554">
        <v>13554</v>
      </c>
      <c r="J554">
        <v>820</v>
      </c>
      <c r="K554">
        <v>3462</v>
      </c>
      <c r="L554">
        <v>6508</v>
      </c>
      <c r="M554">
        <v>2764</v>
      </c>
      <c r="AA554" s="1">
        <f t="shared" si="86"/>
        <v>1</v>
      </c>
      <c r="AB554" s="1">
        <f t="shared" si="87"/>
        <v>6.0498745757709901E-2</v>
      </c>
      <c r="AC554" s="1">
        <f t="shared" si="88"/>
        <v>0.25542275343072157</v>
      </c>
      <c r="AD554" s="1">
        <f t="shared" si="89"/>
        <v>0.48015346023314148</v>
      </c>
      <c r="AE554" s="1">
        <f t="shared" si="90"/>
        <v>0.20392504057842703</v>
      </c>
      <c r="AY554" s="2" t="s">
        <v>25</v>
      </c>
      <c r="AZ554" s="3" t="s">
        <v>870</v>
      </c>
      <c r="BA554" s="1">
        <f>IFERROR(VLOOKUP(AY554,B381:AF755,26,FALSE),"")</f>
        <v>1</v>
      </c>
      <c r="BB554" s="1">
        <f>IFERROR(VLOOKUP(AY554,B381:AF755,27,FALSE),"")</f>
        <v>5.143301864446926E-2</v>
      </c>
      <c r="BC554" s="1">
        <f>IFERROR(VLOOKUP(AY554,B381:AF755,28,FALSE),"")</f>
        <v>0.262917470307583</v>
      </c>
      <c r="BD554" s="1">
        <f>IFERROR(VLOOKUP(AY554,B381:AF755,29,FALSE),"")</f>
        <v>0.45596047778567322</v>
      </c>
      <c r="BE554" s="1">
        <f>IFERROR(VLOOKUP(AY554,B381:AF755,30,FALSE),"")</f>
        <v>0.22968903326227455</v>
      </c>
      <c r="BF554" s="1">
        <f>IFERROR(VLOOKUP(AY554,B381:AF755,31,FALSE),"")</f>
        <v>0</v>
      </c>
    </row>
    <row r="555" spans="1:58" x14ac:dyDescent="0.25">
      <c r="A555">
        <v>2011</v>
      </c>
      <c r="B555" t="s">
        <v>357</v>
      </c>
      <c r="C555" t="s">
        <v>358</v>
      </c>
      <c r="D555">
        <v>53358</v>
      </c>
      <c r="E555">
        <v>5566</v>
      </c>
      <c r="F555">
        <v>8110</v>
      </c>
      <c r="G555">
        <v>29454</v>
      </c>
      <c r="H555">
        <v>10228</v>
      </c>
      <c r="I555">
        <v>11651</v>
      </c>
      <c r="J555">
        <v>803</v>
      </c>
      <c r="K555">
        <v>2176</v>
      </c>
      <c r="L555">
        <v>6270</v>
      </c>
      <c r="M555">
        <v>2402</v>
      </c>
      <c r="AA555" s="1">
        <f t="shared" si="86"/>
        <v>1</v>
      </c>
      <c r="AB555" s="1">
        <f t="shared" si="87"/>
        <v>6.8921122650416278E-2</v>
      </c>
      <c r="AC555" s="1">
        <f t="shared" si="88"/>
        <v>0.18676508454209939</v>
      </c>
      <c r="AD555" s="1">
        <f t="shared" si="89"/>
        <v>0.5381512316539353</v>
      </c>
      <c r="AE555" s="1">
        <f t="shared" si="90"/>
        <v>0.20616256115354906</v>
      </c>
      <c r="AY555" s="2" t="s">
        <v>247</v>
      </c>
      <c r="AZ555" s="3" t="s">
        <v>869</v>
      </c>
      <c r="BA555" s="1">
        <f>IFERROR(VLOOKUP(AY555,B381:AF755,26,FALSE),"")</f>
        <v>1</v>
      </c>
      <c r="BB555" s="1">
        <f>IFERROR(VLOOKUP(AY555,B381:AF755,27,FALSE),"")</f>
        <v>5.5850091407678243E-2</v>
      </c>
      <c r="BC555" s="1">
        <f>IFERROR(VLOOKUP(AY555,B381:AF755,28,FALSE),"")</f>
        <v>5.7678244972577696E-2</v>
      </c>
      <c r="BD555" s="1">
        <f>IFERROR(VLOOKUP(AY555,B381:AF755,29,FALSE),"")</f>
        <v>0.69597806215722124</v>
      </c>
      <c r="BE555" s="1">
        <f>IFERROR(VLOOKUP(AY555,B381:AF755,30,FALSE),"")</f>
        <v>0.19049360146252287</v>
      </c>
      <c r="BF555" s="1">
        <f>IFERROR(VLOOKUP(AY555,B381:AF755,31,FALSE),"")</f>
        <v>0</v>
      </c>
    </row>
    <row r="556" spans="1:58" x14ac:dyDescent="0.25">
      <c r="A556">
        <v>2011</v>
      </c>
      <c r="B556" t="s">
        <v>359</v>
      </c>
      <c r="C556" t="s">
        <v>360</v>
      </c>
      <c r="D556">
        <v>61794</v>
      </c>
      <c r="E556">
        <v>7706</v>
      </c>
      <c r="F556">
        <v>1805</v>
      </c>
      <c r="G556">
        <v>40106</v>
      </c>
      <c r="H556">
        <v>12177</v>
      </c>
      <c r="I556">
        <v>11229</v>
      </c>
      <c r="J556">
        <v>841</v>
      </c>
      <c r="K556">
        <v>336</v>
      </c>
      <c r="L556">
        <v>7466</v>
      </c>
      <c r="M556">
        <v>2586</v>
      </c>
      <c r="AA556" s="1">
        <f t="shared" si="86"/>
        <v>1</v>
      </c>
      <c r="AB556" s="1">
        <f t="shared" si="87"/>
        <v>7.4895360227981114E-2</v>
      </c>
      <c r="AC556" s="1">
        <f t="shared" si="88"/>
        <v>2.9922522041143467E-2</v>
      </c>
      <c r="AD556" s="1">
        <f t="shared" si="89"/>
        <v>0.66488556416421762</v>
      </c>
      <c r="AE556" s="1">
        <f t="shared" si="90"/>
        <v>0.23029655356665776</v>
      </c>
      <c r="AY556" s="2" t="s">
        <v>405</v>
      </c>
      <c r="AZ556" s="3" t="s">
        <v>870</v>
      </c>
      <c r="BA556" s="1">
        <f>IFERROR(VLOOKUP(AY556,B381:AF755,26,FALSE),"")</f>
        <v>1</v>
      </c>
      <c r="BB556" s="1">
        <f>IFERROR(VLOOKUP(AY556,B381:AF755,27,FALSE),"")</f>
        <v>6.0989505247376313E-2</v>
      </c>
      <c r="BC556" s="1">
        <f>IFERROR(VLOOKUP(AY556,B381:AF755,28,FALSE),"")</f>
        <v>0.70444777611194398</v>
      </c>
      <c r="BD556" s="1">
        <f>IFERROR(VLOOKUP(AY556,B381:AF755,29,FALSE),"")</f>
        <v>0.14572713643178412</v>
      </c>
      <c r="BE556" s="1">
        <f>IFERROR(VLOOKUP(AY556,B381:AF755,30,FALSE),"")</f>
        <v>8.883558220889555E-2</v>
      </c>
      <c r="BF556" s="1">
        <f>IFERROR(VLOOKUP(AY556,B381:AF755,31,FALSE),"")</f>
        <v>0</v>
      </c>
    </row>
    <row r="557" spans="1:58" x14ac:dyDescent="0.25">
      <c r="A557">
        <v>2011</v>
      </c>
      <c r="B557" t="s">
        <v>361</v>
      </c>
      <c r="C557" t="s">
        <v>362</v>
      </c>
      <c r="D557">
        <v>62011</v>
      </c>
      <c r="E557">
        <v>6892</v>
      </c>
      <c r="F557">
        <v>3981</v>
      </c>
      <c r="G557">
        <v>41071</v>
      </c>
      <c r="H557">
        <v>10067</v>
      </c>
      <c r="I557">
        <v>9785</v>
      </c>
      <c r="J557">
        <v>660</v>
      </c>
      <c r="K557">
        <v>674</v>
      </c>
      <c r="L557">
        <v>6811</v>
      </c>
      <c r="M557">
        <v>1640</v>
      </c>
      <c r="AA557" s="1">
        <f t="shared" si="86"/>
        <v>1</v>
      </c>
      <c r="AB557" s="1">
        <f t="shared" si="87"/>
        <v>6.7450178845171183E-2</v>
      </c>
      <c r="AC557" s="1">
        <f t="shared" si="88"/>
        <v>6.8880940214614203E-2</v>
      </c>
      <c r="AD557" s="1">
        <f t="shared" si="89"/>
        <v>0.69606540623403168</v>
      </c>
      <c r="AE557" s="1">
        <f t="shared" si="90"/>
        <v>0.16760347470618292</v>
      </c>
      <c r="AY557" s="2" t="s">
        <v>617</v>
      </c>
      <c r="AZ557" s="3" t="s">
        <v>873</v>
      </c>
      <c r="BA557" s="1">
        <f>IFERROR(VLOOKUP(AY557,B381:AF755,26,FALSE),"")</f>
        <v>1</v>
      </c>
      <c r="BB557" s="1">
        <f>IFERROR(VLOOKUP(AY557,B381:AF755,27,FALSE),"")</f>
        <v>0.10797754276015145</v>
      </c>
      <c r="BC557" s="1">
        <f>IFERROR(VLOOKUP(AY557,B381:AF755,28,FALSE),"")</f>
        <v>4.2172607389998694E-2</v>
      </c>
      <c r="BD557" s="1">
        <f>IFERROR(VLOOKUP(AY557,B381:AF755,29,FALSE),"")</f>
        <v>0.54641598119858992</v>
      </c>
      <c r="BE557" s="1">
        <f>IFERROR(VLOOKUP(AY557,B381:AF755,30,FALSE),"")</f>
        <v>0.30343386865125993</v>
      </c>
      <c r="BF557" s="1">
        <f>IFERROR(VLOOKUP(AY557,B381:AF755,31,FALSE),"")</f>
        <v>0</v>
      </c>
    </row>
    <row r="558" spans="1:58" x14ac:dyDescent="0.25">
      <c r="A558">
        <v>2011</v>
      </c>
      <c r="B558" t="s">
        <v>363</v>
      </c>
      <c r="C558" t="s">
        <v>364</v>
      </c>
      <c r="D558">
        <v>41545</v>
      </c>
      <c r="E558">
        <v>3909</v>
      </c>
      <c r="F558">
        <v>2736</v>
      </c>
      <c r="G558">
        <v>23969</v>
      </c>
      <c r="H558">
        <v>10931</v>
      </c>
      <c r="I558">
        <v>7877</v>
      </c>
      <c r="J558">
        <v>501</v>
      </c>
      <c r="K558">
        <v>603</v>
      </c>
      <c r="L558">
        <v>4550</v>
      </c>
      <c r="M558">
        <v>2223</v>
      </c>
      <c r="AA558" s="1">
        <f t="shared" si="86"/>
        <v>1</v>
      </c>
      <c r="AB558" s="1">
        <f t="shared" si="87"/>
        <v>6.360289450298337E-2</v>
      </c>
      <c r="AC558" s="1">
        <f t="shared" si="88"/>
        <v>7.6551986797003937E-2</v>
      </c>
      <c r="AD558" s="1">
        <f t="shared" si="89"/>
        <v>0.57763107782150569</v>
      </c>
      <c r="AE558" s="1">
        <f t="shared" si="90"/>
        <v>0.28221404087850704</v>
      </c>
      <c r="AY558" s="2" t="s">
        <v>631</v>
      </c>
      <c r="AZ558" s="3" t="s">
        <v>874</v>
      </c>
      <c r="BA558" s="1">
        <f>IFERROR(VLOOKUP(AY558,B381:AF755,26,FALSE),"")</f>
        <v>1</v>
      </c>
      <c r="BB558" s="1">
        <f>IFERROR(VLOOKUP(AY558,B381:AF755,27,FALSE),"")</f>
        <v>0.10405675823176277</v>
      </c>
      <c r="BC558" s="1">
        <f>IFERROR(VLOOKUP(AY558,B381:AF755,28,FALSE),"")</f>
        <v>1.9647080225577589E-2</v>
      </c>
      <c r="BD558" s="1">
        <f>IFERROR(VLOOKUP(AY558,B381:AF755,29,FALSE),"")</f>
        <v>0.63052574131344374</v>
      </c>
      <c r="BE558" s="1">
        <f>IFERROR(VLOOKUP(AY558,B381:AF755,30,FALSE),"")</f>
        <v>0.24577042022921594</v>
      </c>
      <c r="BF558" s="1">
        <f>IFERROR(VLOOKUP(AY558,B381:AF755,31,FALSE),"")</f>
        <v>0</v>
      </c>
    </row>
    <row r="559" spans="1:58" x14ac:dyDescent="0.25">
      <c r="A559">
        <v>2011</v>
      </c>
      <c r="B559" t="s">
        <v>365</v>
      </c>
      <c r="C559" t="s">
        <v>366</v>
      </c>
      <c r="D559">
        <v>67770</v>
      </c>
      <c r="E559">
        <v>8183</v>
      </c>
      <c r="F559">
        <v>2593</v>
      </c>
      <c r="G559">
        <v>43449</v>
      </c>
      <c r="H559">
        <v>13545</v>
      </c>
      <c r="I559">
        <v>12651</v>
      </c>
      <c r="J559">
        <v>823</v>
      </c>
      <c r="K559">
        <v>449</v>
      </c>
      <c r="L559">
        <v>8396</v>
      </c>
      <c r="M559">
        <v>2983</v>
      </c>
      <c r="AA559" s="1">
        <f t="shared" si="86"/>
        <v>1</v>
      </c>
      <c r="AB559" s="1">
        <f t="shared" si="87"/>
        <v>6.5054145917318784E-2</v>
      </c>
      <c r="AC559" s="1">
        <f t="shared" si="88"/>
        <v>3.54912655126077E-2</v>
      </c>
      <c r="AD559" s="1">
        <f t="shared" si="89"/>
        <v>0.66366295154533239</v>
      </c>
      <c r="AE559" s="1">
        <f t="shared" si="90"/>
        <v>0.23579163702474112</v>
      </c>
      <c r="AY559" s="2" t="s">
        <v>173</v>
      </c>
      <c r="AZ559" s="3" t="s">
        <v>873</v>
      </c>
      <c r="BA559" s="1">
        <f>IFERROR(VLOOKUP(AY559,B381:AF755,26,FALSE),"")</f>
        <v>1</v>
      </c>
      <c r="BB559" s="1">
        <f>IFERROR(VLOOKUP(AY559,B381:AF755,27,FALSE),"")</f>
        <v>6.3717270733909454E-2</v>
      </c>
      <c r="BC559" s="1">
        <f>IFERROR(VLOOKUP(AY559,B381:AF755,28,FALSE),"")</f>
        <v>7.9840061911518129E-2</v>
      </c>
      <c r="BD559" s="1">
        <f>IFERROR(VLOOKUP(AY559,B381:AF755,29,FALSE),"")</f>
        <v>0.72075325680381785</v>
      </c>
      <c r="BE559" s="1">
        <f>IFERROR(VLOOKUP(AY559,B381:AF755,30,FALSE),"")</f>
        <v>0.13568941055075454</v>
      </c>
      <c r="BF559" s="1">
        <f>IFERROR(VLOOKUP(AY559,B381:AF755,31,FALSE),"")</f>
        <v>0</v>
      </c>
    </row>
    <row r="560" spans="1:58" x14ac:dyDescent="0.25">
      <c r="A560">
        <v>2011</v>
      </c>
      <c r="B560" t="s">
        <v>367</v>
      </c>
      <c r="C560" t="s">
        <v>368</v>
      </c>
      <c r="D560">
        <v>43651</v>
      </c>
      <c r="E560">
        <v>7044</v>
      </c>
      <c r="F560">
        <v>1427</v>
      </c>
      <c r="G560">
        <v>26666</v>
      </c>
      <c r="H560">
        <v>8514</v>
      </c>
      <c r="I560">
        <v>6384</v>
      </c>
      <c r="J560">
        <v>536</v>
      </c>
      <c r="K560">
        <v>236</v>
      </c>
      <c r="L560">
        <v>4188</v>
      </c>
      <c r="M560">
        <v>1424</v>
      </c>
      <c r="AA560" s="1">
        <f t="shared" si="86"/>
        <v>1</v>
      </c>
      <c r="AB560" s="1">
        <f t="shared" si="87"/>
        <v>8.3959899749373429E-2</v>
      </c>
      <c r="AC560" s="1">
        <f t="shared" si="88"/>
        <v>3.6967418546365913E-2</v>
      </c>
      <c r="AD560" s="1">
        <f t="shared" si="89"/>
        <v>0.65601503759398494</v>
      </c>
      <c r="AE560" s="1">
        <f t="shared" si="90"/>
        <v>0.22305764411027568</v>
      </c>
      <c r="AY560" s="2" t="s">
        <v>115</v>
      </c>
      <c r="AZ560" s="3" t="s">
        <v>871</v>
      </c>
      <c r="BA560" s="1">
        <f>IFERROR(VLOOKUP(AY560,B381:AF755,26,FALSE),"")</f>
        <v>1</v>
      </c>
      <c r="BB560" s="1">
        <f>IFERROR(VLOOKUP(AY560,B381:AF755,27,FALSE),"")</f>
        <v>4.8495471808355242E-2</v>
      </c>
      <c r="BC560" s="1">
        <f>IFERROR(VLOOKUP(AY560,B381:AF755,28,FALSE),"")</f>
        <v>6.4344142565001455E-2</v>
      </c>
      <c r="BD560" s="1">
        <f>IFERROR(VLOOKUP(AY560,B381:AF755,29,FALSE),"")</f>
        <v>0.60780017528483787</v>
      </c>
      <c r="BE560" s="1">
        <f>IFERROR(VLOOKUP(AY560,B381:AF755,30,FALSE),"")</f>
        <v>0.27936021034180542</v>
      </c>
      <c r="BF560" s="1">
        <f>IFERROR(VLOOKUP(AY560,B381:AF755,31,FALSE),"")</f>
        <v>0</v>
      </c>
    </row>
    <row r="561" spans="1:58" x14ac:dyDescent="0.25">
      <c r="A561">
        <v>2011</v>
      </c>
      <c r="B561" t="s">
        <v>369</v>
      </c>
      <c r="C561" t="s">
        <v>370</v>
      </c>
      <c r="D561">
        <v>62748</v>
      </c>
      <c r="E561">
        <v>4855</v>
      </c>
      <c r="F561">
        <v>5788</v>
      </c>
      <c r="G561">
        <v>27701</v>
      </c>
      <c r="H561">
        <v>24404</v>
      </c>
      <c r="I561">
        <v>17990</v>
      </c>
      <c r="J561">
        <v>1017</v>
      </c>
      <c r="K561">
        <v>1483</v>
      </c>
      <c r="L561">
        <v>7937</v>
      </c>
      <c r="M561">
        <v>7553</v>
      </c>
      <c r="AA561" s="1">
        <f t="shared" si="86"/>
        <v>1</v>
      </c>
      <c r="AB561" s="1">
        <f t="shared" si="87"/>
        <v>5.6531406336853808E-2</v>
      </c>
      <c r="AC561" s="1">
        <f t="shared" si="88"/>
        <v>8.243468593663146E-2</v>
      </c>
      <c r="AD561" s="1">
        <f t="shared" si="89"/>
        <v>0.44118954974986102</v>
      </c>
      <c r="AE561" s="1">
        <f t="shared" si="90"/>
        <v>0.4198443579766537</v>
      </c>
      <c r="AY561" s="2" t="s">
        <v>347</v>
      </c>
      <c r="AZ561" s="4" t="s">
        <v>872</v>
      </c>
      <c r="BA561" s="1">
        <f>IFERROR(VLOOKUP(AY561,B381:AF755,26,FALSE),"")</f>
        <v>1</v>
      </c>
      <c r="BB561" s="1">
        <f>IFERROR(VLOOKUP(AY561,B381:AF755,27,FALSE),"")</f>
        <v>6.8267734044918829E-2</v>
      </c>
      <c r="BC561" s="1">
        <f>IFERROR(VLOOKUP(AY561,B381:AF755,28,FALSE),"")</f>
        <v>0.18560521829367727</v>
      </c>
      <c r="BD561" s="1">
        <f>IFERROR(VLOOKUP(AY561,B381:AF755,29,FALSE),"")</f>
        <v>0.58891112593580908</v>
      </c>
      <c r="BE561" s="1">
        <f>IFERROR(VLOOKUP(AY561,B381:AF755,30,FALSE),"")</f>
        <v>0.15721592172559484</v>
      </c>
      <c r="BF561" s="1">
        <f>IFERROR(VLOOKUP(AY561,B381:AF755,31,FALSE),"")</f>
        <v>0</v>
      </c>
    </row>
    <row r="562" spans="1:58" x14ac:dyDescent="0.25">
      <c r="A562">
        <v>2011</v>
      </c>
      <c r="B562" t="s">
        <v>371</v>
      </c>
      <c r="C562" t="s">
        <v>372</v>
      </c>
      <c r="D562">
        <v>60798</v>
      </c>
      <c r="E562">
        <v>8041</v>
      </c>
      <c r="F562">
        <v>3475</v>
      </c>
      <c r="G562">
        <v>40224</v>
      </c>
      <c r="H562">
        <v>9058</v>
      </c>
      <c r="I562">
        <v>10124</v>
      </c>
      <c r="J562">
        <v>744</v>
      </c>
      <c r="K562">
        <v>742</v>
      </c>
      <c r="L562">
        <v>7107</v>
      </c>
      <c r="M562">
        <v>1531</v>
      </c>
      <c r="AA562" s="1">
        <f t="shared" si="86"/>
        <v>1</v>
      </c>
      <c r="AB562" s="1">
        <f t="shared" si="87"/>
        <v>7.348873962860529E-2</v>
      </c>
      <c r="AC562" s="1">
        <f t="shared" si="88"/>
        <v>7.3291189253259587E-2</v>
      </c>
      <c r="AD562" s="1">
        <f t="shared" si="89"/>
        <v>0.70199525879099167</v>
      </c>
      <c r="AE562" s="1">
        <f t="shared" si="90"/>
        <v>0.15122481232714341</v>
      </c>
      <c r="AY562" s="2" t="s">
        <v>197</v>
      </c>
      <c r="AZ562" s="3" t="s">
        <v>874</v>
      </c>
      <c r="BA562" s="1">
        <f>IFERROR(VLOOKUP(AY562,B381:AF755,26,FALSE),"")</f>
        <v>1</v>
      </c>
      <c r="BB562" s="1">
        <f>IFERROR(VLOOKUP(AY562,B381:AF755,27,FALSE),"")</f>
        <v>6.9752138626891863E-2</v>
      </c>
      <c r="BC562" s="1">
        <f>IFERROR(VLOOKUP(AY562,B381:AF755,28,FALSE),"")</f>
        <v>3.9592015792937051E-2</v>
      </c>
      <c r="BD562" s="1">
        <f>IFERROR(VLOOKUP(AY562,B381:AF755,29,FALSE),"")</f>
        <v>0.69675367405132704</v>
      </c>
      <c r="BE562" s="1">
        <f>IFERROR(VLOOKUP(AY562,B381:AF755,30,FALSE),"")</f>
        <v>0.19390217152884404</v>
      </c>
      <c r="BF562" s="1">
        <f>IFERROR(VLOOKUP(AY562,B381:AF755,31,FALSE),"")</f>
        <v>0</v>
      </c>
    </row>
    <row r="563" spans="1:58" x14ac:dyDescent="0.25">
      <c r="A563">
        <v>2011</v>
      </c>
      <c r="B563" t="s">
        <v>373</v>
      </c>
      <c r="C563" t="s">
        <v>374</v>
      </c>
      <c r="D563">
        <v>42632</v>
      </c>
      <c r="E563">
        <v>5968</v>
      </c>
      <c r="F563">
        <v>2433</v>
      </c>
      <c r="G563">
        <v>27185</v>
      </c>
      <c r="H563">
        <v>7046</v>
      </c>
      <c r="I563">
        <v>6599</v>
      </c>
      <c r="J563">
        <v>477</v>
      </c>
      <c r="K563">
        <v>358</v>
      </c>
      <c r="L563">
        <v>4570</v>
      </c>
      <c r="M563">
        <v>1194</v>
      </c>
      <c r="AA563" s="1">
        <f t="shared" si="86"/>
        <v>1</v>
      </c>
      <c r="AB563" s="1">
        <f t="shared" si="87"/>
        <v>7.2283679345355359E-2</v>
      </c>
      <c r="AC563" s="1">
        <f t="shared" si="88"/>
        <v>5.4250644036975298E-2</v>
      </c>
      <c r="AD563" s="1">
        <f t="shared" si="89"/>
        <v>0.69252917108652823</v>
      </c>
      <c r="AE563" s="1">
        <f t="shared" si="90"/>
        <v>0.18093650553114107</v>
      </c>
      <c r="AY563" s="2" t="s">
        <v>117</v>
      </c>
      <c r="AZ563" s="3" t="s">
        <v>873</v>
      </c>
      <c r="BA563" s="1">
        <f>IFERROR(VLOOKUP(AY563,B381:AF755,26,FALSE),"")</f>
        <v>1</v>
      </c>
      <c r="BB563" s="1">
        <f>IFERROR(VLOOKUP(AY563,B381:AF755,27,FALSE),"")</f>
        <v>5.6191049568533012E-2</v>
      </c>
      <c r="BC563" s="1">
        <f>IFERROR(VLOOKUP(AY563,B381:AF755,28,FALSE),"")</f>
        <v>3.1574018328985216E-2</v>
      </c>
      <c r="BD563" s="1">
        <f>IFERROR(VLOOKUP(AY563,B381:AF755,29,FALSE),"")</f>
        <v>0.68546391062947354</v>
      </c>
      <c r="BE563" s="1">
        <f>IFERROR(VLOOKUP(AY563,B381:AF755,30,FALSE),"")</f>
        <v>0.22677102147300823</v>
      </c>
      <c r="BF563" s="1">
        <f>IFERROR(VLOOKUP(AY563,B381:AF755,31,FALSE),"")</f>
        <v>0</v>
      </c>
    </row>
    <row r="564" spans="1:58" x14ac:dyDescent="0.25">
      <c r="A564">
        <v>2011</v>
      </c>
      <c r="B564" t="s">
        <v>375</v>
      </c>
      <c r="C564" t="s">
        <v>376</v>
      </c>
      <c r="D564">
        <v>31734</v>
      </c>
      <c r="E564">
        <v>3146</v>
      </c>
      <c r="F564">
        <v>829</v>
      </c>
      <c r="G564">
        <v>21515</v>
      </c>
      <c r="H564">
        <v>6244</v>
      </c>
      <c r="I564">
        <v>8314</v>
      </c>
      <c r="J564">
        <v>494</v>
      </c>
      <c r="K564">
        <v>196</v>
      </c>
      <c r="L564">
        <v>6105</v>
      </c>
      <c r="M564">
        <v>1519</v>
      </c>
      <c r="AA564" s="1">
        <f t="shared" si="86"/>
        <v>1</v>
      </c>
      <c r="AB564" s="1">
        <f t="shared" si="87"/>
        <v>5.9417849410632669E-2</v>
      </c>
      <c r="AC564" s="1">
        <f t="shared" si="88"/>
        <v>2.3574693288429156E-2</v>
      </c>
      <c r="AD564" s="1">
        <f t="shared" si="89"/>
        <v>0.73430358431561227</v>
      </c>
      <c r="AE564" s="1">
        <f t="shared" si="90"/>
        <v>0.18270387298532595</v>
      </c>
      <c r="AY564" s="2" t="s">
        <v>367</v>
      </c>
      <c r="AZ564" s="3" t="s">
        <v>874</v>
      </c>
      <c r="BA564" s="1">
        <f>IFERROR(VLOOKUP(AY564,B381:AF755,26,FALSE),"")</f>
        <v>1</v>
      </c>
      <c r="BB564" s="1">
        <f>IFERROR(VLOOKUP(AY564,B381:AF755,27,FALSE),"")</f>
        <v>8.3959899749373429E-2</v>
      </c>
      <c r="BC564" s="1">
        <f>IFERROR(VLOOKUP(AY564,B381:AF755,28,FALSE),"")</f>
        <v>3.6967418546365913E-2</v>
      </c>
      <c r="BD564" s="1">
        <f>IFERROR(VLOOKUP(AY564,B381:AF755,29,FALSE),"")</f>
        <v>0.65601503759398494</v>
      </c>
      <c r="BE564" s="1">
        <f>IFERROR(VLOOKUP(AY564,B381:AF755,30,FALSE),"")</f>
        <v>0.22305764411027568</v>
      </c>
      <c r="BF564" s="1">
        <f>IFERROR(VLOOKUP(AY564,B381:AF755,31,FALSE),"")</f>
        <v>0</v>
      </c>
    </row>
    <row r="565" spans="1:58" x14ac:dyDescent="0.25">
      <c r="A565">
        <v>2011</v>
      </c>
      <c r="B565" t="s">
        <v>377</v>
      </c>
      <c r="C565" t="s">
        <v>378</v>
      </c>
      <c r="D565">
        <v>65756</v>
      </c>
      <c r="E565">
        <v>4734</v>
      </c>
      <c r="F565">
        <v>6600</v>
      </c>
      <c r="G565">
        <v>35211</v>
      </c>
      <c r="H565">
        <v>19211</v>
      </c>
      <c r="I565">
        <v>16537</v>
      </c>
      <c r="J565">
        <v>901</v>
      </c>
      <c r="K565">
        <v>1664</v>
      </c>
      <c r="L565">
        <v>8856</v>
      </c>
      <c r="M565">
        <v>5116</v>
      </c>
      <c r="AA565" s="1">
        <f t="shared" si="86"/>
        <v>1</v>
      </c>
      <c r="AB565" s="1">
        <f t="shared" si="87"/>
        <v>5.4483884622361978E-2</v>
      </c>
      <c r="AC565" s="1">
        <f t="shared" si="88"/>
        <v>0.10062284573985608</v>
      </c>
      <c r="AD565" s="1">
        <f t="shared" si="89"/>
        <v>0.53552639535586866</v>
      </c>
      <c r="AE565" s="1">
        <f t="shared" si="90"/>
        <v>0.30936687428191328</v>
      </c>
      <c r="AY565" s="2" t="s">
        <v>597</v>
      </c>
      <c r="AZ565" s="3" t="s">
        <v>873</v>
      </c>
      <c r="BA565" s="1">
        <f>IFERROR(VLOOKUP(AY565,B381:AF755,26,FALSE),"")</f>
        <v>1</v>
      </c>
      <c r="BB565" s="1">
        <f>IFERROR(VLOOKUP(AY565,B381:AF755,27,FALSE),"")</f>
        <v>7.6016399043389138E-2</v>
      </c>
      <c r="BC565" s="1">
        <f>IFERROR(VLOOKUP(AY565,B381:AF755,28,FALSE),"")</f>
        <v>6.3432410887142701E-2</v>
      </c>
      <c r="BD565" s="1">
        <f>IFERROR(VLOOKUP(AY565,B381:AF755,29,FALSE),"")</f>
        <v>0.66125725999316709</v>
      </c>
      <c r="BE565" s="1">
        <f>IFERROR(VLOOKUP(AY565,B381:AF755,30,FALSE),"")</f>
        <v>0.19929393007630111</v>
      </c>
      <c r="BF565" s="1">
        <f>IFERROR(VLOOKUP(AY565,B381:AF755,31,FALSE),"")</f>
        <v>0</v>
      </c>
    </row>
    <row r="566" spans="1:58" x14ac:dyDescent="0.25">
      <c r="A566">
        <v>2011</v>
      </c>
      <c r="B566" t="s">
        <v>379</v>
      </c>
      <c r="C566" t="s">
        <v>380</v>
      </c>
      <c r="D566">
        <v>48942</v>
      </c>
      <c r="E566">
        <v>7484</v>
      </c>
      <c r="F566">
        <v>2125</v>
      </c>
      <c r="G566">
        <v>32015</v>
      </c>
      <c r="H566">
        <v>7318</v>
      </c>
      <c r="I566">
        <v>7981</v>
      </c>
      <c r="J566">
        <v>648</v>
      </c>
      <c r="K566">
        <v>339</v>
      </c>
      <c r="L566">
        <v>5598</v>
      </c>
      <c r="M566">
        <v>1396</v>
      </c>
      <c r="AA566" s="1">
        <f t="shared" si="86"/>
        <v>1</v>
      </c>
      <c r="AB566" s="1">
        <f t="shared" si="87"/>
        <v>8.1192832978323512E-2</v>
      </c>
      <c r="AC566" s="1">
        <f t="shared" si="88"/>
        <v>4.2475880215511838E-2</v>
      </c>
      <c r="AD566" s="1">
        <f t="shared" si="89"/>
        <v>0.70141586267385037</v>
      </c>
      <c r="AE566" s="1">
        <f t="shared" si="90"/>
        <v>0.17491542413231426</v>
      </c>
      <c r="AY566" s="2" t="s">
        <v>27</v>
      </c>
      <c r="AZ566" s="3" t="s">
        <v>870</v>
      </c>
      <c r="BA566" s="1">
        <f>IFERROR(VLOOKUP(AY566,B381:AF755,26,FALSE),"")</f>
        <v>1</v>
      </c>
      <c r="BB566" s="1">
        <f>IFERROR(VLOOKUP(AY566,B381:AF755,27,FALSE),"")</f>
        <v>5.1099085292849962E-2</v>
      </c>
      <c r="BC566" s="1">
        <f>IFERROR(VLOOKUP(AY566,B381:AF755,28,FALSE),"")</f>
        <v>0.21052631578947367</v>
      </c>
      <c r="BD566" s="1">
        <f>IFERROR(VLOOKUP(AY566,B381:AF755,29,FALSE),"")</f>
        <v>0.56410133614290503</v>
      </c>
      <c r="BE566" s="1">
        <f>IFERROR(VLOOKUP(AY566,B381:AF755,30,FALSE),"")</f>
        <v>0.17427326277477131</v>
      </c>
      <c r="BF566" s="1">
        <f>IFERROR(VLOOKUP(AY566,B381:AF755,31,FALSE),"")</f>
        <v>0</v>
      </c>
    </row>
    <row r="567" spans="1:58" x14ac:dyDescent="0.25">
      <c r="A567">
        <v>2011</v>
      </c>
      <c r="B567" t="s">
        <v>381</v>
      </c>
      <c r="C567" t="s">
        <v>382</v>
      </c>
      <c r="D567">
        <v>56839</v>
      </c>
      <c r="E567">
        <v>6463</v>
      </c>
      <c r="F567">
        <v>2077</v>
      </c>
      <c r="G567">
        <v>35490</v>
      </c>
      <c r="H567">
        <v>12809</v>
      </c>
      <c r="I567">
        <v>11538</v>
      </c>
      <c r="J567">
        <v>812</v>
      </c>
      <c r="K567">
        <v>345</v>
      </c>
      <c r="L567">
        <v>7346</v>
      </c>
      <c r="M567">
        <v>3035</v>
      </c>
      <c r="AA567" s="1">
        <f t="shared" si="86"/>
        <v>1</v>
      </c>
      <c r="AB567" s="1">
        <f t="shared" si="87"/>
        <v>7.0376148379268505E-2</v>
      </c>
      <c r="AC567" s="1">
        <f t="shared" si="88"/>
        <v>2.9901196047841912E-2</v>
      </c>
      <c r="AD567" s="1">
        <f t="shared" si="89"/>
        <v>0.63667880048535275</v>
      </c>
      <c r="AE567" s="1">
        <f t="shared" si="90"/>
        <v>0.26304385508753686</v>
      </c>
      <c r="AY567" s="2" t="s">
        <v>257</v>
      </c>
      <c r="AZ567" s="3" t="s">
        <v>873</v>
      </c>
      <c r="BA567" s="1">
        <f>IFERROR(VLOOKUP(AY567,B381:AF755,26,FALSE),"")</f>
        <v>1</v>
      </c>
      <c r="BB567" s="1">
        <f>IFERROR(VLOOKUP(AY567,B381:AF755,27,FALSE),"")</f>
        <v>6.6286135150064443E-2</v>
      </c>
      <c r="BC567" s="1">
        <f>IFERROR(VLOOKUP(AY567,B381:AF755,28,FALSE),"")</f>
        <v>5.1003498434910699E-2</v>
      </c>
      <c r="BD567" s="1">
        <f>IFERROR(VLOOKUP(AY567,B381:AF755,29,FALSE),"")</f>
        <v>0.73301417786779599</v>
      </c>
      <c r="BE567" s="1">
        <f>IFERROR(VLOOKUP(AY567,B381:AF755,30,FALSE),"")</f>
        <v>0.14969618854722888</v>
      </c>
      <c r="BF567" s="1">
        <f>IFERROR(VLOOKUP(AY567,B381:AF755,31,FALSE),"")</f>
        <v>0</v>
      </c>
    </row>
    <row r="568" spans="1:58" x14ac:dyDescent="0.25">
      <c r="A568">
        <v>2011</v>
      </c>
      <c r="B568" t="s">
        <v>383</v>
      </c>
      <c r="C568" t="s">
        <v>384</v>
      </c>
      <c r="D568">
        <v>58882</v>
      </c>
      <c r="E568">
        <v>8527</v>
      </c>
      <c r="F568">
        <v>2688</v>
      </c>
      <c r="G568">
        <v>36939</v>
      </c>
      <c r="H568">
        <v>10728</v>
      </c>
      <c r="I568">
        <v>8702</v>
      </c>
      <c r="J568">
        <v>769</v>
      </c>
      <c r="K568">
        <v>390</v>
      </c>
      <c r="L568">
        <v>5842</v>
      </c>
      <c r="M568">
        <v>1701</v>
      </c>
      <c r="AA568" s="1">
        <f t="shared" si="86"/>
        <v>1</v>
      </c>
      <c r="AB568" s="1">
        <f t="shared" si="87"/>
        <v>8.8370489542633879E-2</v>
      </c>
      <c r="AC568" s="1">
        <f t="shared" si="88"/>
        <v>4.4817283383130312E-2</v>
      </c>
      <c r="AD568" s="1">
        <f t="shared" si="89"/>
        <v>0.67133992185704439</v>
      </c>
      <c r="AE568" s="1">
        <f t="shared" si="90"/>
        <v>0.19547230521719144</v>
      </c>
      <c r="AY568" s="2" t="s">
        <v>187</v>
      </c>
      <c r="AZ568" s="3" t="s">
        <v>873</v>
      </c>
      <c r="BA568" s="1">
        <f>IFERROR(VLOOKUP(AY568,B381:AF755,26,FALSE),"")</f>
        <v>1</v>
      </c>
      <c r="BB568" s="1">
        <f>IFERROR(VLOOKUP(AY568,B381:AF755,27,FALSE),"")</f>
        <v>6.8667466986794712E-2</v>
      </c>
      <c r="BC568" s="1">
        <f>IFERROR(VLOOKUP(AY568,B381:AF755,28,FALSE),"")</f>
        <v>3.133253301320528E-2</v>
      </c>
      <c r="BD568" s="1">
        <f>IFERROR(VLOOKUP(AY568,B381:AF755,29,FALSE),"")</f>
        <v>0.73409363745498202</v>
      </c>
      <c r="BE568" s="1">
        <f>IFERROR(VLOOKUP(AY568,B381:AF755,30,FALSE),"")</f>
        <v>0.165906362545018</v>
      </c>
      <c r="BF568" s="1">
        <f>IFERROR(VLOOKUP(AY568,B381:AF755,31,FALSE),"")</f>
        <v>0</v>
      </c>
    </row>
    <row r="569" spans="1:58" x14ac:dyDescent="0.25">
      <c r="A569">
        <v>2011</v>
      </c>
      <c r="B569" t="s">
        <v>385</v>
      </c>
      <c r="C569" t="s">
        <v>386</v>
      </c>
      <c r="D569">
        <v>49561</v>
      </c>
      <c r="E569">
        <v>5109</v>
      </c>
      <c r="F569">
        <v>1884</v>
      </c>
      <c r="G569">
        <v>30309</v>
      </c>
      <c r="H569">
        <v>12259</v>
      </c>
      <c r="I569">
        <v>8558</v>
      </c>
      <c r="J569">
        <v>582</v>
      </c>
      <c r="K569">
        <v>340</v>
      </c>
      <c r="L569">
        <v>5448</v>
      </c>
      <c r="M569">
        <v>2188</v>
      </c>
      <c r="AA569" s="1">
        <f t="shared" si="86"/>
        <v>1</v>
      </c>
      <c r="AB569" s="1">
        <f t="shared" si="87"/>
        <v>6.8006543584949758E-2</v>
      </c>
      <c r="AC569" s="1">
        <f t="shared" si="88"/>
        <v>3.9728908623510167E-2</v>
      </c>
      <c r="AD569" s="1">
        <f t="shared" si="89"/>
        <v>0.63659733582612765</v>
      </c>
      <c r="AE569" s="1">
        <f t="shared" si="90"/>
        <v>0.25566721196541248</v>
      </c>
      <c r="AY569" s="2" t="s">
        <v>213</v>
      </c>
      <c r="AZ569" s="3" t="s">
        <v>871</v>
      </c>
      <c r="BA569" s="1">
        <f>IFERROR(VLOOKUP(AY569,B381:AF755,26,FALSE),"")</f>
        <v>1</v>
      </c>
      <c r="BB569" s="1">
        <f>IFERROR(VLOOKUP(AY569,B381:AF755,27,FALSE),"")</f>
        <v>5.5927501387090808E-2</v>
      </c>
      <c r="BC569" s="1">
        <f>IFERROR(VLOOKUP(AY569,B381:AF755,28,FALSE),"")</f>
        <v>9.302755687072313E-2</v>
      </c>
      <c r="BD569" s="1">
        <f>IFERROR(VLOOKUP(AY569,B381:AF755,29,FALSE),"")</f>
        <v>0.62833364157573512</v>
      </c>
      <c r="BE569" s="1">
        <f>IFERROR(VLOOKUP(AY569,B381:AF755,30,FALSE),"")</f>
        <v>0.22271130016645091</v>
      </c>
      <c r="BF569" s="1">
        <f>IFERROR(VLOOKUP(AY569,B381:AF755,31,FALSE),"")</f>
        <v>0</v>
      </c>
    </row>
    <row r="570" spans="1:58" x14ac:dyDescent="0.25">
      <c r="A570">
        <v>2011</v>
      </c>
      <c r="B570" t="s">
        <v>387</v>
      </c>
      <c r="C570" t="s">
        <v>388</v>
      </c>
      <c r="D570">
        <v>110168</v>
      </c>
      <c r="E570">
        <v>14893</v>
      </c>
      <c r="F570">
        <v>58493</v>
      </c>
      <c r="G570">
        <v>10133</v>
      </c>
      <c r="H570">
        <v>26649</v>
      </c>
      <c r="I570">
        <v>40105</v>
      </c>
      <c r="J570">
        <v>3021</v>
      </c>
      <c r="K570">
        <v>25315</v>
      </c>
      <c r="L570">
        <v>2442</v>
      </c>
      <c r="M570">
        <v>9327</v>
      </c>
      <c r="AA570" s="1">
        <f t="shared" si="86"/>
        <v>1</v>
      </c>
      <c r="AB570" s="1">
        <f t="shared" si="87"/>
        <v>7.5327265926941778E-2</v>
      </c>
      <c r="AC570" s="1">
        <f t="shared" si="88"/>
        <v>0.63121805261189379</v>
      </c>
      <c r="AD570" s="1">
        <f t="shared" si="89"/>
        <v>6.0890163321281637E-2</v>
      </c>
      <c r="AE570" s="1">
        <f t="shared" si="90"/>
        <v>0.2325645181398828</v>
      </c>
      <c r="AY570" t="s">
        <v>17</v>
      </c>
      <c r="AZ570" s="4" t="s">
        <v>873</v>
      </c>
      <c r="BA570" s="1">
        <f>IFERROR(VLOOKUP(AY570,B381:AF755,26,FALSE),"")</f>
        <v>1</v>
      </c>
      <c r="BB570" s="1">
        <f>IFERROR(VLOOKUP(AY570,B381:AF755,27,FALSE),"")</f>
        <v>7.423255083614666E-2</v>
      </c>
      <c r="BC570" s="1">
        <f>IFERROR(VLOOKUP(AY570,B381:AF755,28,FALSE),"")</f>
        <v>8.483159299678103E-2</v>
      </c>
      <c r="BD570" s="1">
        <f>IFERROR(VLOOKUP(AY570,B381:AF755,29,FALSE),"")</f>
        <v>0.64324409201538824</v>
      </c>
      <c r="BE570" s="1">
        <f>IFERROR(VLOOKUP(AY570,B381:AF755,30,FALSE),"")</f>
        <v>0.19769176415168407</v>
      </c>
      <c r="BF570" s="1">
        <f>IFERROR(VLOOKUP(AY570,B381:AF755,31,FALSE),"")</f>
        <v>0</v>
      </c>
    </row>
    <row r="571" spans="1:58" x14ac:dyDescent="0.25">
      <c r="A571">
        <v>2011</v>
      </c>
      <c r="B571" t="s">
        <v>389</v>
      </c>
      <c r="C571" t="s">
        <v>390</v>
      </c>
      <c r="D571">
        <v>4785</v>
      </c>
      <c r="E571">
        <v>701</v>
      </c>
      <c r="F571">
        <v>1405</v>
      </c>
      <c r="G571">
        <v>135</v>
      </c>
      <c r="H571">
        <v>2544</v>
      </c>
      <c r="I571">
        <v>1567</v>
      </c>
      <c r="J571">
        <v>123</v>
      </c>
      <c r="K571">
        <v>469</v>
      </c>
      <c r="L571">
        <v>20</v>
      </c>
      <c r="M571">
        <v>955</v>
      </c>
      <c r="AA571" s="1">
        <f t="shared" si="86"/>
        <v>1</v>
      </c>
      <c r="AB571" s="1">
        <f t="shared" si="87"/>
        <v>7.8493937460114863E-2</v>
      </c>
      <c r="AC571" s="1">
        <f t="shared" si="88"/>
        <v>0.29929802169751119</v>
      </c>
      <c r="AD571" s="1">
        <f t="shared" si="89"/>
        <v>1.2763241863433313E-2</v>
      </c>
      <c r="AE571" s="1">
        <f t="shared" si="90"/>
        <v>0.60944479897894066</v>
      </c>
      <c r="AY571" s="2" t="s">
        <v>369</v>
      </c>
      <c r="AZ571" s="3" t="s">
        <v>871</v>
      </c>
      <c r="BA571" s="1">
        <f>IFERROR(VLOOKUP(AY571,B381:AF755,26,FALSE),"")</f>
        <v>1</v>
      </c>
      <c r="BB571" s="1">
        <f>IFERROR(VLOOKUP(AY571,B381:AF755,27,FALSE),"")</f>
        <v>5.6531406336853808E-2</v>
      </c>
      <c r="BC571" s="1">
        <f>IFERROR(VLOOKUP(AY571,B381:AF755,28,FALSE),"")</f>
        <v>8.243468593663146E-2</v>
      </c>
      <c r="BD571" s="1">
        <f>IFERROR(VLOOKUP(AY571,B381:AF755,29,FALSE),"")</f>
        <v>0.44118954974986102</v>
      </c>
      <c r="BE571" s="1">
        <f>IFERROR(VLOOKUP(AY571,B381:AF755,30,FALSE),"")</f>
        <v>0.4198443579766537</v>
      </c>
      <c r="BF571" s="1">
        <f>IFERROR(VLOOKUP(AY571,B381:AF755,31,FALSE),"")</f>
        <v>0</v>
      </c>
    </row>
    <row r="572" spans="1:58" x14ac:dyDescent="0.25">
      <c r="A572">
        <v>2011</v>
      </c>
      <c r="B572" t="s">
        <v>391</v>
      </c>
      <c r="C572" t="s">
        <v>392</v>
      </c>
      <c r="D572">
        <v>119051</v>
      </c>
      <c r="E572">
        <v>12060</v>
      </c>
      <c r="F572">
        <v>61588</v>
      </c>
      <c r="G572">
        <v>12517</v>
      </c>
      <c r="H572">
        <v>32886</v>
      </c>
      <c r="I572">
        <v>50235</v>
      </c>
      <c r="J572">
        <v>4307</v>
      </c>
      <c r="K572">
        <v>27100</v>
      </c>
      <c r="L572">
        <v>3427</v>
      </c>
      <c r="M572">
        <v>15401</v>
      </c>
      <c r="AA572" s="1">
        <f t="shared" si="86"/>
        <v>1</v>
      </c>
      <c r="AB572" s="1">
        <f t="shared" si="87"/>
        <v>8.5737035931123723E-2</v>
      </c>
      <c r="AC572" s="1">
        <f t="shared" si="88"/>
        <v>0.53946451677117546</v>
      </c>
      <c r="AD572" s="1">
        <f t="shared" si="89"/>
        <v>6.821936896586045E-2</v>
      </c>
      <c r="AE572" s="1">
        <f t="shared" si="90"/>
        <v>0.30657907833184034</v>
      </c>
      <c r="AY572" s="2" t="s">
        <v>157</v>
      </c>
      <c r="AZ572" s="3" t="s">
        <v>869</v>
      </c>
      <c r="BA572" s="1">
        <f>IFERROR(VLOOKUP(AY572,B381:AF755,26,FALSE),"")</f>
        <v>1</v>
      </c>
      <c r="BB572" s="1">
        <f>IFERROR(VLOOKUP(AY572,B381:AF755,27,FALSE),"")</f>
        <v>5.9383770227503435E-2</v>
      </c>
      <c r="BC572" s="1">
        <f>IFERROR(VLOOKUP(AY572,B381:AF755,28,FALSE),"")</f>
        <v>0.23499731295157342</v>
      </c>
      <c r="BD572" s="1">
        <f>IFERROR(VLOOKUP(AY572,B381:AF755,29,FALSE),"")</f>
        <v>0.43577954260464563</v>
      </c>
      <c r="BE572" s="1">
        <f>IFERROR(VLOOKUP(AY572,B381:AF755,30,FALSE),"")</f>
        <v>0.26983937421627752</v>
      </c>
      <c r="BF572" s="1">
        <f>IFERROR(VLOOKUP(AY572,B381:AF755,31,FALSE),"")</f>
        <v>0</v>
      </c>
    </row>
    <row r="573" spans="1:58" x14ac:dyDescent="0.25">
      <c r="A573">
        <v>2011</v>
      </c>
      <c r="B573" t="s">
        <v>393</v>
      </c>
      <c r="C573" t="s">
        <v>394</v>
      </c>
      <c r="D573">
        <v>100148</v>
      </c>
      <c r="E573">
        <v>10603</v>
      </c>
      <c r="F573">
        <v>55600</v>
      </c>
      <c r="G573">
        <v>11130</v>
      </c>
      <c r="H573">
        <v>22815</v>
      </c>
      <c r="I573">
        <v>40384</v>
      </c>
      <c r="J573">
        <v>2586</v>
      </c>
      <c r="K573">
        <v>25390</v>
      </c>
      <c r="L573">
        <v>3421</v>
      </c>
      <c r="M573">
        <v>8987</v>
      </c>
      <c r="AA573" s="1">
        <f t="shared" si="86"/>
        <v>1</v>
      </c>
      <c r="AB573" s="1">
        <f t="shared" si="87"/>
        <v>6.4035261489698889E-2</v>
      </c>
      <c r="AC573" s="1">
        <f t="shared" si="88"/>
        <v>0.62871434231378764</v>
      </c>
      <c r="AD573" s="1">
        <f t="shared" si="89"/>
        <v>8.4711767036450072E-2</v>
      </c>
      <c r="AE573" s="1">
        <f t="shared" si="90"/>
        <v>0.22253862916006339</v>
      </c>
      <c r="AY573" s="2" t="s">
        <v>259</v>
      </c>
      <c r="AZ573" s="3" t="s">
        <v>871</v>
      </c>
      <c r="BA573" s="1">
        <f>IFERROR(VLOOKUP(AY573,B381:AF755,26,FALSE),"")</f>
        <v>1</v>
      </c>
      <c r="BB573" s="1">
        <f>IFERROR(VLOOKUP(AY573,B381:AF755,27,FALSE),"")</f>
        <v>5.1212938005390833E-2</v>
      </c>
      <c r="BC573" s="1">
        <f>IFERROR(VLOOKUP(AY573,B381:AF755,28,FALSE),"")</f>
        <v>6.1836055176787696E-2</v>
      </c>
      <c r="BD573" s="1">
        <f>IFERROR(VLOOKUP(AY573,B381:AF755,29,FALSE),"")</f>
        <v>0.69296020294910421</v>
      </c>
      <c r="BE573" s="1">
        <f>IFERROR(VLOOKUP(AY573,B381:AF755,30,FALSE),"")</f>
        <v>0.19399080386871731</v>
      </c>
      <c r="BF573" s="1">
        <f>IFERROR(VLOOKUP(AY573,B381:AF755,31,FALSE),"")</f>
        <v>0</v>
      </c>
    </row>
    <row r="574" spans="1:58" x14ac:dyDescent="0.25">
      <c r="A574">
        <v>2011</v>
      </c>
      <c r="B574" t="s">
        <v>395</v>
      </c>
      <c r="C574" t="s">
        <v>396</v>
      </c>
      <c r="D574">
        <v>124845</v>
      </c>
      <c r="E574">
        <v>12640</v>
      </c>
      <c r="F574">
        <v>73699</v>
      </c>
      <c r="G574">
        <v>21649</v>
      </c>
      <c r="H574">
        <v>16857</v>
      </c>
      <c r="I574">
        <v>44348</v>
      </c>
      <c r="J574">
        <v>2980</v>
      </c>
      <c r="K574">
        <v>30129</v>
      </c>
      <c r="L574">
        <v>5641</v>
      </c>
      <c r="M574">
        <v>5598</v>
      </c>
      <c r="AA574" s="1">
        <f t="shared" ref="AA574:AA637" si="91">I574/$I574</f>
        <v>1</v>
      </c>
      <c r="AB574" s="1">
        <f t="shared" ref="AB574:AB637" si="92">J574/$I574</f>
        <v>6.719581491837287E-2</v>
      </c>
      <c r="AC574" s="1">
        <f t="shared" ref="AC574:AC637" si="93">K574/$I574</f>
        <v>0.67937674754216648</v>
      </c>
      <c r="AD574" s="1">
        <f t="shared" ref="AD574:AD637" si="94">L574/$I574</f>
        <v>0.12719852079011454</v>
      </c>
      <c r="AE574" s="1">
        <f t="shared" ref="AE574:AE637" si="95">M574/$I574</f>
        <v>0.12622891674934608</v>
      </c>
      <c r="AY574" s="2" t="s">
        <v>189</v>
      </c>
      <c r="AZ574" s="3" t="s">
        <v>869</v>
      </c>
      <c r="BA574" s="1">
        <f>IFERROR(VLOOKUP(AY574,B381:AF755,26,FALSE),"")</f>
        <v>1</v>
      </c>
      <c r="BB574" s="1">
        <f>IFERROR(VLOOKUP(AY574,B381:AF755,27,FALSE),"")</f>
        <v>5.6895485466914038E-2</v>
      </c>
      <c r="BC574" s="1">
        <f>IFERROR(VLOOKUP(AY574,B381:AF755,28,FALSE),"")</f>
        <v>0.1111111111111111</v>
      </c>
      <c r="BD574" s="1">
        <f>IFERROR(VLOOKUP(AY574,B381:AF755,29,FALSE),"")</f>
        <v>0.66563595135023701</v>
      </c>
      <c r="BE574" s="1">
        <f>IFERROR(VLOOKUP(AY574,B381:AF755,30,FALSE),"")</f>
        <v>0.1663574520717378</v>
      </c>
      <c r="BF574" s="1">
        <f>IFERROR(VLOOKUP(AY574,B381:AF755,31,FALSE),"")</f>
        <v>0</v>
      </c>
    </row>
    <row r="575" spans="1:58" x14ac:dyDescent="0.25">
      <c r="A575">
        <v>2011</v>
      </c>
      <c r="B575" t="s">
        <v>397</v>
      </c>
      <c r="C575" t="s">
        <v>398</v>
      </c>
      <c r="D575">
        <v>107255</v>
      </c>
      <c r="E575">
        <v>10254</v>
      </c>
      <c r="F575">
        <v>58740</v>
      </c>
      <c r="G575">
        <v>9196</v>
      </c>
      <c r="H575">
        <v>29065</v>
      </c>
      <c r="I575">
        <v>44408</v>
      </c>
      <c r="J575">
        <v>2680</v>
      </c>
      <c r="K575">
        <v>27029</v>
      </c>
      <c r="L575">
        <v>2346</v>
      </c>
      <c r="M575">
        <v>12353</v>
      </c>
      <c r="AA575" s="1">
        <f t="shared" si="91"/>
        <v>1</v>
      </c>
      <c r="AB575" s="1">
        <f t="shared" si="92"/>
        <v>6.0349486578994777E-2</v>
      </c>
      <c r="AC575" s="1">
        <f t="shared" si="93"/>
        <v>0.60865159430733207</v>
      </c>
      <c r="AD575" s="1">
        <f t="shared" si="94"/>
        <v>5.2828319221761844E-2</v>
      </c>
      <c r="AE575" s="1">
        <f t="shared" si="95"/>
        <v>0.27817059989191134</v>
      </c>
      <c r="AY575" s="2" t="s">
        <v>63</v>
      </c>
      <c r="AZ575" s="3" t="s">
        <v>870</v>
      </c>
      <c r="BA575" s="1">
        <f>IFERROR(VLOOKUP(AY575,B381:AF755,26,FALSE),"")</f>
        <v>1</v>
      </c>
      <c r="BB575" s="1">
        <f>IFERROR(VLOOKUP(AY575,B381:AF755,27,FALSE),"")</f>
        <v>5.6060824791877198E-2</v>
      </c>
      <c r="BC575" s="1">
        <f>IFERROR(VLOOKUP(AY575,B381:AF755,28,FALSE),"")</f>
        <v>0.1313218805639767</v>
      </c>
      <c r="BD575" s="1">
        <f>IFERROR(VLOOKUP(AY575,B381:AF755,29,FALSE),"")</f>
        <v>0.59819065492517198</v>
      </c>
      <c r="BE575" s="1">
        <f>IFERROR(VLOOKUP(AY575,B381:AF755,30,FALSE),"")</f>
        <v>0.21442663971897405</v>
      </c>
      <c r="BF575" s="1">
        <f>IFERROR(VLOOKUP(AY575,B381:AF755,31,FALSE),"")</f>
        <v>0</v>
      </c>
    </row>
    <row r="576" spans="1:58" x14ac:dyDescent="0.25">
      <c r="A576">
        <v>2011</v>
      </c>
      <c r="B576" t="s">
        <v>399</v>
      </c>
      <c r="C576" t="s">
        <v>400</v>
      </c>
      <c r="D576">
        <v>82386</v>
      </c>
      <c r="E576">
        <v>13968</v>
      </c>
      <c r="F576">
        <v>41051</v>
      </c>
      <c r="G576">
        <v>9667</v>
      </c>
      <c r="H576">
        <v>17700</v>
      </c>
      <c r="I576">
        <v>28304</v>
      </c>
      <c r="J576">
        <v>2729</v>
      </c>
      <c r="K576">
        <v>17346</v>
      </c>
      <c r="L576">
        <v>2382</v>
      </c>
      <c r="M576">
        <v>5847</v>
      </c>
      <c r="AA576" s="1">
        <f t="shared" si="91"/>
        <v>1</v>
      </c>
      <c r="AB576" s="1">
        <f t="shared" si="92"/>
        <v>9.6417467495760314E-2</v>
      </c>
      <c r="AC576" s="1">
        <f t="shared" si="93"/>
        <v>0.61284624081401917</v>
      </c>
      <c r="AD576" s="1">
        <f t="shared" si="94"/>
        <v>8.4157716223855289E-2</v>
      </c>
      <c r="AE576" s="1">
        <f t="shared" si="95"/>
        <v>0.20657857546636518</v>
      </c>
      <c r="AY576" s="2" t="s">
        <v>543</v>
      </c>
      <c r="AZ576" s="3" t="s">
        <v>871</v>
      </c>
      <c r="BA576" s="1">
        <f>IFERROR(VLOOKUP(AY576,B381:AF755,26,FALSE),"")</f>
        <v>1</v>
      </c>
      <c r="BB576" s="1">
        <f>IFERROR(VLOOKUP(AY576,B381:AF755,27,FALSE),"")</f>
        <v>7.1242517022346116E-2</v>
      </c>
      <c r="BC576" s="1">
        <f>IFERROR(VLOOKUP(AY576,B381:AF755,28,FALSE),"")</f>
        <v>0.18973632500114243</v>
      </c>
      <c r="BD576" s="1">
        <f>IFERROR(VLOOKUP(AY576,B381:AF755,29,FALSE),"")</f>
        <v>0.30896129415528034</v>
      </c>
      <c r="BE576" s="1">
        <f>IFERROR(VLOOKUP(AY576,B381:AF755,30,FALSE),"")</f>
        <v>0.43005986382123107</v>
      </c>
      <c r="BF576" s="1">
        <f>IFERROR(VLOOKUP(AY576,B381:AF755,31,FALSE),"")</f>
        <v>0</v>
      </c>
    </row>
    <row r="577" spans="1:58" x14ac:dyDescent="0.25">
      <c r="A577">
        <v>2011</v>
      </c>
      <c r="B577" t="s">
        <v>401</v>
      </c>
      <c r="C577" t="s">
        <v>402</v>
      </c>
      <c r="D577">
        <v>167205</v>
      </c>
      <c r="E577">
        <v>14039</v>
      </c>
      <c r="F577">
        <v>104560</v>
      </c>
      <c r="G577">
        <v>19159</v>
      </c>
      <c r="H577">
        <v>29447</v>
      </c>
      <c r="I577">
        <v>67246</v>
      </c>
      <c r="J577">
        <v>3693</v>
      </c>
      <c r="K577">
        <v>46482</v>
      </c>
      <c r="L577">
        <v>5108</v>
      </c>
      <c r="M577">
        <v>11963</v>
      </c>
      <c r="AA577" s="1">
        <f t="shared" si="91"/>
        <v>1</v>
      </c>
      <c r="AB577" s="1">
        <f t="shared" si="92"/>
        <v>5.4917764625405228E-2</v>
      </c>
      <c r="AC577" s="1">
        <f t="shared" si="93"/>
        <v>0.69122326978556348</v>
      </c>
      <c r="AD577" s="1">
        <f t="shared" si="94"/>
        <v>7.5959908396038431E-2</v>
      </c>
      <c r="AE577" s="1">
        <f t="shared" si="95"/>
        <v>0.1778990571929929</v>
      </c>
      <c r="AY577" s="2" t="s">
        <v>87</v>
      </c>
      <c r="AZ577" s="3" t="s">
        <v>871</v>
      </c>
      <c r="BA577" s="1">
        <f>IFERROR(VLOOKUP(AY577,B381:AF755,26,FALSE),"")</f>
        <v>1</v>
      </c>
      <c r="BB577" s="1">
        <f>IFERROR(VLOOKUP(AY577,B381:AF755,27,FALSE),"")</f>
        <v>5.6882821387940839E-2</v>
      </c>
      <c r="BC577" s="1">
        <f>IFERROR(VLOOKUP(AY577,B381:AF755,28,FALSE),"")</f>
        <v>6.871444823663253E-2</v>
      </c>
      <c r="BD577" s="1">
        <f>IFERROR(VLOOKUP(AY577,B381:AF755,29,FALSE),"")</f>
        <v>0.63720136518771331</v>
      </c>
      <c r="BE577" s="1">
        <f>IFERROR(VLOOKUP(AY577,B381:AF755,30,FALSE),"")</f>
        <v>0.23720136518771331</v>
      </c>
      <c r="BF577" s="1">
        <f>IFERROR(VLOOKUP(AY577,B381:AF755,31,FALSE),"")</f>
        <v>0</v>
      </c>
    </row>
    <row r="578" spans="1:58" x14ac:dyDescent="0.25">
      <c r="A578">
        <v>2011</v>
      </c>
      <c r="B578" t="s">
        <v>403</v>
      </c>
      <c r="C578" t="s">
        <v>404</v>
      </c>
      <c r="D578">
        <v>136570</v>
      </c>
      <c r="E578">
        <v>11509</v>
      </c>
      <c r="F578">
        <v>79373</v>
      </c>
      <c r="G578">
        <v>28042</v>
      </c>
      <c r="H578">
        <v>17646</v>
      </c>
      <c r="I578">
        <v>43127</v>
      </c>
      <c r="J578">
        <v>2843</v>
      </c>
      <c r="K578">
        <v>29131</v>
      </c>
      <c r="L578">
        <v>6055</v>
      </c>
      <c r="M578">
        <v>5098</v>
      </c>
      <c r="AA578" s="1">
        <f t="shared" si="91"/>
        <v>1</v>
      </c>
      <c r="AB578" s="1">
        <f t="shared" si="92"/>
        <v>6.5921580448442971E-2</v>
      </c>
      <c r="AC578" s="1">
        <f t="shared" si="93"/>
        <v>0.67547012312472465</v>
      </c>
      <c r="AD578" s="1">
        <f t="shared" si="94"/>
        <v>0.14039928583022238</v>
      </c>
      <c r="AE578" s="1">
        <f t="shared" si="95"/>
        <v>0.11820901059661001</v>
      </c>
      <c r="AY578" s="2" t="s">
        <v>299</v>
      </c>
      <c r="AZ578" s="3" t="s">
        <v>871</v>
      </c>
      <c r="BA578" s="1">
        <f>IFERROR(VLOOKUP(AY578,B381:AF755,26,FALSE),"")</f>
        <v>1</v>
      </c>
      <c r="BB578" s="1">
        <f>IFERROR(VLOOKUP(AY578,B381:AF755,27,FALSE),"")</f>
        <v>5.5596673777700376E-2</v>
      </c>
      <c r="BC578" s="1">
        <f>IFERROR(VLOOKUP(AY578,B381:AF755,28,FALSE),"")</f>
        <v>9.9786668988636862E-2</v>
      </c>
      <c r="BD578" s="1">
        <f>IFERROR(VLOOKUP(AY578,B381:AF755,29,FALSE),"")</f>
        <v>0.5788671687927206</v>
      </c>
      <c r="BE578" s="1">
        <f>IFERROR(VLOOKUP(AY578,B381:AF755,30,FALSE),"")</f>
        <v>0.26574948844094215</v>
      </c>
      <c r="BF578" s="1">
        <f>IFERROR(VLOOKUP(AY578,B381:AF755,31,FALSE),"")</f>
        <v>0</v>
      </c>
    </row>
    <row r="579" spans="1:58" x14ac:dyDescent="0.25">
      <c r="A579">
        <v>2011</v>
      </c>
      <c r="B579" t="s">
        <v>405</v>
      </c>
      <c r="C579" t="s">
        <v>406</v>
      </c>
      <c r="D579">
        <v>132787</v>
      </c>
      <c r="E579">
        <v>8994</v>
      </c>
      <c r="F579">
        <v>83968</v>
      </c>
      <c r="G579">
        <v>25444</v>
      </c>
      <c r="H579">
        <v>14381</v>
      </c>
      <c r="I579">
        <v>50025</v>
      </c>
      <c r="J579">
        <v>3051</v>
      </c>
      <c r="K579">
        <v>35240</v>
      </c>
      <c r="L579">
        <v>7290</v>
      </c>
      <c r="M579">
        <v>4444</v>
      </c>
      <c r="AA579" s="1">
        <f t="shared" si="91"/>
        <v>1</v>
      </c>
      <c r="AB579" s="1">
        <f t="shared" si="92"/>
        <v>6.0989505247376313E-2</v>
      </c>
      <c r="AC579" s="1">
        <f t="shared" si="93"/>
        <v>0.70444777611194398</v>
      </c>
      <c r="AD579" s="1">
        <f t="shared" si="94"/>
        <v>0.14572713643178412</v>
      </c>
      <c r="AE579" s="1">
        <f t="shared" si="95"/>
        <v>8.883558220889555E-2</v>
      </c>
      <c r="AY579" s="2" t="s">
        <v>599</v>
      </c>
      <c r="AZ579" s="3" t="s">
        <v>871</v>
      </c>
      <c r="BA579" s="1">
        <f>IFERROR(VLOOKUP(AY579,B381:AF755,26,FALSE),"")</f>
        <v>1</v>
      </c>
      <c r="BB579" s="1">
        <f>IFERROR(VLOOKUP(AY579,B381:AF755,27,FALSE),"")</f>
        <v>4.3300131554219135E-2</v>
      </c>
      <c r="BC579" s="1">
        <f>IFERROR(VLOOKUP(AY579,B381:AF755,28,FALSE),"")</f>
        <v>0.12302198834805488</v>
      </c>
      <c r="BD579" s="1">
        <f>IFERROR(VLOOKUP(AY579,B381:AF755,29,FALSE),"")</f>
        <v>0.54760383386581468</v>
      </c>
      <c r="BE579" s="1">
        <f>IFERROR(VLOOKUP(AY579,B381:AF755,30,FALSE),"")</f>
        <v>0.28607404623191129</v>
      </c>
      <c r="BF579" s="1">
        <f>IFERROR(VLOOKUP(AY579,B381:AF755,31,FALSE),"")</f>
        <v>0</v>
      </c>
    </row>
    <row r="580" spans="1:58" x14ac:dyDescent="0.25">
      <c r="A580">
        <v>2011</v>
      </c>
      <c r="B580" t="s">
        <v>407</v>
      </c>
      <c r="C580" t="s">
        <v>408</v>
      </c>
      <c r="D580">
        <v>147995</v>
      </c>
      <c r="E580">
        <v>12408</v>
      </c>
      <c r="F580">
        <v>85825</v>
      </c>
      <c r="G580">
        <v>17166</v>
      </c>
      <c r="H580">
        <v>32596</v>
      </c>
      <c r="I580">
        <v>54337</v>
      </c>
      <c r="J580">
        <v>3170</v>
      </c>
      <c r="K580">
        <v>34253</v>
      </c>
      <c r="L580">
        <v>4070</v>
      </c>
      <c r="M580">
        <v>12844</v>
      </c>
      <c r="AA580" s="1">
        <f t="shared" si="91"/>
        <v>1</v>
      </c>
      <c r="AB580" s="1">
        <f t="shared" si="92"/>
        <v>5.8339621252553507E-2</v>
      </c>
      <c r="AC580" s="1">
        <f t="shared" si="93"/>
        <v>0.6303807718497525</v>
      </c>
      <c r="AD580" s="1">
        <f t="shared" si="94"/>
        <v>7.4902920661795824E-2</v>
      </c>
      <c r="AE580" s="1">
        <f t="shared" si="95"/>
        <v>0.23637668623589819</v>
      </c>
      <c r="AY580" s="2" t="s">
        <v>601</v>
      </c>
      <c r="AZ580" s="3" t="s">
        <v>869</v>
      </c>
      <c r="BA580" s="1">
        <f>IFERROR(VLOOKUP(AY580,B381:AF755,26,FALSE),"")</f>
        <v>1</v>
      </c>
      <c r="BB580" s="1">
        <f>IFERROR(VLOOKUP(AY580,B381:AF755,27,FALSE),"")</f>
        <v>6.8222374742621827E-2</v>
      </c>
      <c r="BC580" s="1">
        <f>IFERROR(VLOOKUP(AY580,B381:AF755,28,FALSE),"")</f>
        <v>8.1606039807824299E-2</v>
      </c>
      <c r="BD580" s="1">
        <f>IFERROR(VLOOKUP(AY580,B381:AF755,29,FALSE),"")</f>
        <v>0.6118050789293068</v>
      </c>
      <c r="BE580" s="1">
        <f>IFERROR(VLOOKUP(AY580,B381:AF755,30,FALSE),"")</f>
        <v>0.23836650652024707</v>
      </c>
      <c r="BF580" s="1">
        <f>IFERROR(VLOOKUP(AY580,B381:AF755,31,FALSE),"")</f>
        <v>0</v>
      </c>
    </row>
    <row r="581" spans="1:58" x14ac:dyDescent="0.25">
      <c r="A581">
        <v>2011</v>
      </c>
      <c r="B581" t="s">
        <v>409</v>
      </c>
      <c r="C581" t="s">
        <v>410</v>
      </c>
      <c r="D581">
        <v>121244</v>
      </c>
      <c r="E581">
        <v>9111</v>
      </c>
      <c r="F581">
        <v>67590</v>
      </c>
      <c r="G581">
        <v>12634</v>
      </c>
      <c r="H581">
        <v>31909</v>
      </c>
      <c r="I581">
        <v>56183</v>
      </c>
      <c r="J581">
        <v>3374</v>
      </c>
      <c r="K581">
        <v>33445</v>
      </c>
      <c r="L581">
        <v>4054</v>
      </c>
      <c r="M581">
        <v>15310</v>
      </c>
      <c r="AA581" s="1">
        <f t="shared" si="91"/>
        <v>1</v>
      </c>
      <c r="AB581" s="1">
        <f t="shared" si="92"/>
        <v>6.0053752914582703E-2</v>
      </c>
      <c r="AC581" s="1">
        <f t="shared" si="93"/>
        <v>0.59528683053592724</v>
      </c>
      <c r="AD581" s="1">
        <f t="shared" si="94"/>
        <v>7.2157058184860193E-2</v>
      </c>
      <c r="AE581" s="1">
        <f t="shared" si="95"/>
        <v>0.27250235836462988</v>
      </c>
      <c r="AY581" s="2" t="s">
        <v>463</v>
      </c>
      <c r="AZ581" s="3" t="s">
        <v>869</v>
      </c>
      <c r="BA581" s="1">
        <f>IFERROR(VLOOKUP(AY581,B381:AF755,26,FALSE),"")</f>
        <v>1</v>
      </c>
      <c r="BB581" s="1">
        <f>IFERROR(VLOOKUP(AY581,B381:AF755,27,FALSE),"")</f>
        <v>5.4851970269484698E-2</v>
      </c>
      <c r="BC581" s="1">
        <f>IFERROR(VLOOKUP(AY581,B381:AF755,28,FALSE),"")</f>
        <v>0.11518498525931155</v>
      </c>
      <c r="BD581" s="1">
        <f>IFERROR(VLOOKUP(AY581,B381:AF755,29,FALSE),"")</f>
        <v>0.51330814267325497</v>
      </c>
      <c r="BE581" s="1">
        <f>IFERROR(VLOOKUP(AY581,B381:AF755,30,FALSE),"")</f>
        <v>0.31665490179794875</v>
      </c>
      <c r="BF581" s="1">
        <f>IFERROR(VLOOKUP(AY581,B381:AF755,31,FALSE),"")</f>
        <v>0</v>
      </c>
    </row>
    <row r="582" spans="1:58" x14ac:dyDescent="0.25">
      <c r="A582">
        <v>2011</v>
      </c>
      <c r="B582" t="s">
        <v>411</v>
      </c>
      <c r="C582" t="s">
        <v>412</v>
      </c>
      <c r="D582">
        <v>179439</v>
      </c>
      <c r="E582">
        <v>16863</v>
      </c>
      <c r="F582">
        <v>106980</v>
      </c>
      <c r="G582">
        <v>24053</v>
      </c>
      <c r="H582">
        <v>31543</v>
      </c>
      <c r="I582">
        <v>78288</v>
      </c>
      <c r="J582">
        <v>4259</v>
      </c>
      <c r="K582">
        <v>53832</v>
      </c>
      <c r="L582">
        <v>7381</v>
      </c>
      <c r="M582">
        <v>12816</v>
      </c>
      <c r="AA582" s="1">
        <f t="shared" si="91"/>
        <v>1</v>
      </c>
      <c r="AB582" s="1">
        <f t="shared" si="92"/>
        <v>5.440169630083793E-2</v>
      </c>
      <c r="AC582" s="1">
        <f t="shared" si="93"/>
        <v>0.68761496014714896</v>
      </c>
      <c r="AD582" s="1">
        <f t="shared" si="94"/>
        <v>9.4280094011853666E-2</v>
      </c>
      <c r="AE582" s="1">
        <f t="shared" si="95"/>
        <v>0.16370324954015941</v>
      </c>
      <c r="AY582" s="2" t="s">
        <v>89</v>
      </c>
      <c r="AZ582" s="3" t="s">
        <v>869</v>
      </c>
      <c r="BA582" s="1">
        <f>IFERROR(VLOOKUP(AY582,B381:AF755,26,FALSE),"")</f>
        <v>1</v>
      </c>
      <c r="BB582" s="1">
        <f>IFERROR(VLOOKUP(AY582,B381:AF755,27,FALSE),"")</f>
        <v>5.5475315126050417E-2</v>
      </c>
      <c r="BC582" s="1">
        <f>IFERROR(VLOOKUP(AY582,B381:AF755,28,FALSE),"")</f>
        <v>0.13005514705882354</v>
      </c>
      <c r="BD582" s="1">
        <f>IFERROR(VLOOKUP(AY582,B381:AF755,29,FALSE),"")</f>
        <v>0.57425157563025209</v>
      </c>
      <c r="BE582" s="1">
        <f>IFERROR(VLOOKUP(AY582,B381:AF755,30,FALSE),"")</f>
        <v>0.24021796218487396</v>
      </c>
      <c r="BF582" s="1">
        <f>IFERROR(VLOOKUP(AY582,B381:AF755,31,FALSE),"")</f>
        <v>0</v>
      </c>
    </row>
    <row r="583" spans="1:58" x14ac:dyDescent="0.25">
      <c r="A583">
        <v>2011</v>
      </c>
      <c r="B583" t="s">
        <v>413</v>
      </c>
      <c r="C583" t="s">
        <v>414</v>
      </c>
      <c r="D583">
        <v>112518</v>
      </c>
      <c r="E583">
        <v>16061</v>
      </c>
      <c r="F583">
        <v>56743</v>
      </c>
      <c r="G583">
        <v>9776</v>
      </c>
      <c r="H583">
        <v>29938</v>
      </c>
      <c r="I583">
        <v>42349</v>
      </c>
      <c r="J583">
        <v>3553</v>
      </c>
      <c r="K583">
        <v>25397</v>
      </c>
      <c r="L583">
        <v>2436</v>
      </c>
      <c r="M583">
        <v>10963</v>
      </c>
      <c r="AA583" s="1">
        <f t="shared" si="91"/>
        <v>1</v>
      </c>
      <c r="AB583" s="1">
        <f t="shared" si="92"/>
        <v>8.3898084960683836E-2</v>
      </c>
      <c r="AC583" s="1">
        <f t="shared" si="93"/>
        <v>0.59970719497508795</v>
      </c>
      <c r="AD583" s="1">
        <f t="shared" si="94"/>
        <v>5.7522019410139555E-2</v>
      </c>
      <c r="AE583" s="1">
        <f t="shared" si="95"/>
        <v>0.25887270065408863</v>
      </c>
      <c r="AY583" s="2" t="s">
        <v>633</v>
      </c>
      <c r="AZ583" s="3" t="s">
        <v>874</v>
      </c>
      <c r="BA583" s="1">
        <f>IFERROR(VLOOKUP(AY583,B381:AF755,26,FALSE),"")</f>
        <v>1</v>
      </c>
      <c r="BB583" s="1">
        <f>IFERROR(VLOOKUP(AY583,B381:AF755,27,FALSE),"")</f>
        <v>8.4207371890919994E-2</v>
      </c>
      <c r="BC583" s="1">
        <f>IFERROR(VLOOKUP(AY583,B381:AF755,28,FALSE),"")</f>
        <v>4.2253521126760563E-2</v>
      </c>
      <c r="BD583" s="1">
        <f>IFERROR(VLOOKUP(AY583,B381:AF755,29,FALSE),"")</f>
        <v>0.65088402756967334</v>
      </c>
      <c r="BE583" s="1">
        <f>IFERROR(VLOOKUP(AY583,B381:AF755,30,FALSE),"")</f>
        <v>0.22265507941264609</v>
      </c>
      <c r="BF583" s="1">
        <f>IFERROR(VLOOKUP(AY583,B381:AF755,31,FALSE),"")</f>
        <v>0</v>
      </c>
    </row>
    <row r="584" spans="1:58" x14ac:dyDescent="0.25">
      <c r="A584">
        <v>2011</v>
      </c>
      <c r="B584" t="s">
        <v>415</v>
      </c>
      <c r="C584" t="s">
        <v>416</v>
      </c>
      <c r="D584">
        <v>75493</v>
      </c>
      <c r="E584">
        <v>4764</v>
      </c>
      <c r="F584">
        <v>34379</v>
      </c>
      <c r="G584">
        <v>27451</v>
      </c>
      <c r="H584">
        <v>8899</v>
      </c>
      <c r="I584">
        <v>20328</v>
      </c>
      <c r="J584">
        <v>1177</v>
      </c>
      <c r="K584">
        <v>10872</v>
      </c>
      <c r="L584">
        <v>6360</v>
      </c>
      <c r="M584">
        <v>1919</v>
      </c>
      <c r="AA584" s="1">
        <f t="shared" si="91"/>
        <v>1</v>
      </c>
      <c r="AB584" s="1">
        <f t="shared" si="92"/>
        <v>5.7900432900432904E-2</v>
      </c>
      <c r="AC584" s="1">
        <f t="shared" si="93"/>
        <v>0.53482880755608031</v>
      </c>
      <c r="AD584" s="1">
        <f t="shared" si="94"/>
        <v>0.31286894923258557</v>
      </c>
      <c r="AE584" s="1">
        <f t="shared" si="95"/>
        <v>9.4401810310901224E-2</v>
      </c>
      <c r="AY584" s="2" t="s">
        <v>465</v>
      </c>
      <c r="AZ584" s="3" t="s">
        <v>869</v>
      </c>
      <c r="BA584" s="1">
        <f>IFERROR(VLOOKUP(AY584,B381:AF755,26,FALSE),"")</f>
        <v>1</v>
      </c>
      <c r="BB584" s="1">
        <f>IFERROR(VLOOKUP(AY584,B381:AF755,27,FALSE),"")</f>
        <v>6.08847119825002E-2</v>
      </c>
      <c r="BC584" s="1">
        <f>IFERROR(VLOOKUP(AY584,B381:AF755,28,FALSE),"")</f>
        <v>0.24058170623025196</v>
      </c>
      <c r="BD584" s="1">
        <f>IFERROR(VLOOKUP(AY584,B381:AF755,29,FALSE),"")</f>
        <v>0.42299278943530744</v>
      </c>
      <c r="BE584" s="1">
        <f>IFERROR(VLOOKUP(AY584,B381:AF755,30,FALSE),"")</f>
        <v>0.27554079235194034</v>
      </c>
      <c r="BF584" s="1">
        <f>IFERROR(VLOOKUP(AY584,B381:AF755,31,FALSE),"")</f>
        <v>0</v>
      </c>
    </row>
    <row r="585" spans="1:58" x14ac:dyDescent="0.25">
      <c r="A585">
        <v>2011</v>
      </c>
      <c r="B585" t="s">
        <v>417</v>
      </c>
      <c r="C585" t="s">
        <v>418</v>
      </c>
      <c r="D585">
        <v>172470</v>
      </c>
      <c r="E585">
        <v>21611</v>
      </c>
      <c r="F585">
        <v>73009</v>
      </c>
      <c r="G585">
        <v>58940</v>
      </c>
      <c r="H585">
        <v>18910</v>
      </c>
      <c r="I585">
        <v>48131</v>
      </c>
      <c r="J585">
        <v>3850</v>
      </c>
      <c r="K585">
        <v>26373</v>
      </c>
      <c r="L585">
        <v>12963</v>
      </c>
      <c r="M585">
        <v>4945</v>
      </c>
      <c r="AA585" s="1">
        <f t="shared" si="91"/>
        <v>1</v>
      </c>
      <c r="AB585" s="1">
        <f t="shared" si="92"/>
        <v>7.9990027217385878E-2</v>
      </c>
      <c r="AC585" s="1">
        <f t="shared" si="93"/>
        <v>0.54794207475431633</v>
      </c>
      <c r="AD585" s="1">
        <f t="shared" si="94"/>
        <v>0.26932746047246059</v>
      </c>
      <c r="AE585" s="1">
        <f t="shared" si="95"/>
        <v>0.1027404375558372</v>
      </c>
      <c r="AY585" s="2" t="s">
        <v>445</v>
      </c>
      <c r="AZ585" s="3" t="s">
        <v>870</v>
      </c>
      <c r="BA585" s="1">
        <f>IFERROR(VLOOKUP(AY585,B381:AF755,26,FALSE),"")</f>
        <v>1</v>
      </c>
      <c r="BB585" s="1">
        <f>IFERROR(VLOOKUP(AY585,B381:AF755,27,FALSE),"")</f>
        <v>6.9229898715554808E-2</v>
      </c>
      <c r="BC585" s="1">
        <f>IFERROR(VLOOKUP(AY585,B381:AF755,28,FALSE),"")</f>
        <v>0.5760199173881061</v>
      </c>
      <c r="BD585" s="1">
        <f>IFERROR(VLOOKUP(AY585,B381:AF755,29,FALSE),"")</f>
        <v>0.27457138007129522</v>
      </c>
      <c r="BE585" s="1">
        <f>IFERROR(VLOOKUP(AY585,B381:AF755,30,FALSE),"")</f>
        <v>8.0178803825043846E-2</v>
      </c>
      <c r="BF585" s="1">
        <f>IFERROR(VLOOKUP(AY585,B381:AF755,31,FALSE),"")</f>
        <v>0</v>
      </c>
    </row>
    <row r="586" spans="1:58" x14ac:dyDescent="0.25">
      <c r="A586">
        <v>2011</v>
      </c>
      <c r="B586" t="s">
        <v>419</v>
      </c>
      <c r="C586" t="s">
        <v>420</v>
      </c>
      <c r="D586">
        <v>110680</v>
      </c>
      <c r="E586">
        <v>8663</v>
      </c>
      <c r="F586">
        <v>39449</v>
      </c>
      <c r="G586">
        <v>49480</v>
      </c>
      <c r="H586">
        <v>13088</v>
      </c>
      <c r="I586">
        <v>22575</v>
      </c>
      <c r="J586">
        <v>1364</v>
      </c>
      <c r="K586">
        <v>10354</v>
      </c>
      <c r="L586">
        <v>8729</v>
      </c>
      <c r="M586">
        <v>2128</v>
      </c>
      <c r="AA586" s="1">
        <f t="shared" si="91"/>
        <v>1</v>
      </c>
      <c r="AB586" s="1">
        <f t="shared" si="92"/>
        <v>6.0420819490586933E-2</v>
      </c>
      <c r="AC586" s="1">
        <f t="shared" si="93"/>
        <v>0.45864894795127353</v>
      </c>
      <c r="AD586" s="1">
        <f t="shared" si="94"/>
        <v>0.38666666666666666</v>
      </c>
      <c r="AE586" s="1">
        <f t="shared" si="95"/>
        <v>9.4263565891472861E-2</v>
      </c>
      <c r="AY586" s="2" t="s">
        <v>19</v>
      </c>
      <c r="AZ586" s="4" t="s">
        <v>872</v>
      </c>
      <c r="BA586" s="1">
        <f>IFERROR(VLOOKUP(AY586,B381:AF755,26,FALSE),"")</f>
        <v>1</v>
      </c>
      <c r="BB586" s="1">
        <f>IFERROR(VLOOKUP(AY586,B381:AF755,27,FALSE),"")</f>
        <v>4.8793960596575217E-2</v>
      </c>
      <c r="BC586" s="1">
        <f>IFERROR(VLOOKUP(AY586,B381:AF755,28,FALSE),"")</f>
        <v>7.7057632111949922E-2</v>
      </c>
      <c r="BD586" s="1">
        <f>IFERROR(VLOOKUP(AY586,B381:AF755,29,FALSE),"")</f>
        <v>0.67842018044559016</v>
      </c>
      <c r="BE586" s="1">
        <f>IFERROR(VLOOKUP(AY586,B381:AF755,30,FALSE),"")</f>
        <v>0.19572822684588473</v>
      </c>
      <c r="BF586" s="1">
        <f>IFERROR(VLOOKUP(AY586,B381:AF755,31,FALSE),"")</f>
        <v>0</v>
      </c>
    </row>
    <row r="587" spans="1:58" x14ac:dyDescent="0.25">
      <c r="A587">
        <v>2011</v>
      </c>
      <c r="B587" t="s">
        <v>421</v>
      </c>
      <c r="C587" t="s">
        <v>422</v>
      </c>
      <c r="D587">
        <v>148292</v>
      </c>
      <c r="E587">
        <v>13058</v>
      </c>
      <c r="F587">
        <v>77704</v>
      </c>
      <c r="G587">
        <v>38403</v>
      </c>
      <c r="H587">
        <v>19127</v>
      </c>
      <c r="I587">
        <v>49690</v>
      </c>
      <c r="J587">
        <v>3130</v>
      </c>
      <c r="K587">
        <v>30524</v>
      </c>
      <c r="L587">
        <v>9947</v>
      </c>
      <c r="M587">
        <v>6089</v>
      </c>
      <c r="AA587" s="1">
        <f t="shared" si="91"/>
        <v>1</v>
      </c>
      <c r="AB587" s="1">
        <f t="shared" si="92"/>
        <v>6.2990541356409746E-2</v>
      </c>
      <c r="AC587" s="1">
        <f t="shared" si="93"/>
        <v>0.61428858925337093</v>
      </c>
      <c r="AD587" s="1">
        <f t="shared" si="94"/>
        <v>0.20018112296236668</v>
      </c>
      <c r="AE587" s="1">
        <f t="shared" si="95"/>
        <v>0.12253974642785269</v>
      </c>
      <c r="AY587" s="2" t="s">
        <v>285</v>
      </c>
      <c r="AZ587" s="3" t="s">
        <v>871</v>
      </c>
      <c r="BA587" s="1">
        <f>IFERROR(VLOOKUP(AY587,B381:AF755,26,FALSE),"")</f>
        <v>1</v>
      </c>
      <c r="BB587" s="1">
        <f>IFERROR(VLOOKUP(AY587,B381:AF755,27,FALSE),"")</f>
        <v>5.3867545576269438E-2</v>
      </c>
      <c r="BC587" s="1">
        <f>IFERROR(VLOOKUP(AY587,B381:AF755,28,FALSE),"")</f>
        <v>0.10763209393346379</v>
      </c>
      <c r="BD587" s="1">
        <f>IFERROR(VLOOKUP(AY587,B381:AF755,29,FALSE),"")</f>
        <v>0.66330209084354719</v>
      </c>
      <c r="BE587" s="1">
        <f>IFERROR(VLOOKUP(AY587,B381:AF755,30,FALSE),"")</f>
        <v>0.17519826964671953</v>
      </c>
      <c r="BF587" s="1">
        <f>IFERROR(VLOOKUP(AY587,B381:AF755,31,FALSE),"")</f>
        <v>0</v>
      </c>
    </row>
    <row r="588" spans="1:58" x14ac:dyDescent="0.25">
      <c r="A588">
        <v>2011</v>
      </c>
      <c r="B588" t="s">
        <v>423</v>
      </c>
      <c r="C588" t="s">
        <v>424</v>
      </c>
      <c r="D588">
        <v>152363</v>
      </c>
      <c r="E588">
        <v>16167</v>
      </c>
      <c r="F588">
        <v>61538</v>
      </c>
      <c r="G588">
        <v>57403</v>
      </c>
      <c r="H588">
        <v>17255</v>
      </c>
      <c r="I588">
        <v>31972</v>
      </c>
      <c r="J588">
        <v>2178</v>
      </c>
      <c r="K588">
        <v>16902</v>
      </c>
      <c r="L588">
        <v>9669</v>
      </c>
      <c r="M588">
        <v>3223</v>
      </c>
      <c r="AA588" s="1">
        <f t="shared" si="91"/>
        <v>1</v>
      </c>
      <c r="AB588" s="1">
        <f t="shared" si="92"/>
        <v>6.8122106843488059E-2</v>
      </c>
      <c r="AC588" s="1">
        <f t="shared" si="93"/>
        <v>0.52865006881020893</v>
      </c>
      <c r="AD588" s="1">
        <f t="shared" si="94"/>
        <v>0.30242086825972725</v>
      </c>
      <c r="AE588" s="1">
        <f t="shared" si="95"/>
        <v>0.10080695608657575</v>
      </c>
      <c r="AY588" s="2" t="s">
        <v>559</v>
      </c>
      <c r="AZ588" s="3" t="s">
        <v>871</v>
      </c>
      <c r="BA588" s="1">
        <f>IFERROR(VLOOKUP(AY588,B381:AF755,26,FALSE),"")</f>
        <v>1</v>
      </c>
      <c r="BB588" s="1">
        <f>IFERROR(VLOOKUP(AY588,B381:AF755,27,FALSE),"")</f>
        <v>7.0697059795176737E-2</v>
      </c>
      <c r="BC588" s="1">
        <f>IFERROR(VLOOKUP(AY588,B381:AF755,28,FALSE),"")</f>
        <v>0.23898249091509746</v>
      </c>
      <c r="BD588" s="1">
        <f>IFERROR(VLOOKUP(AY588,B381:AF755,29,FALSE),"")</f>
        <v>0.53016187644532542</v>
      </c>
      <c r="BE588" s="1">
        <f>IFERROR(VLOOKUP(AY588,B381:AF755,30,FALSE),"")</f>
        <v>0.16015857284440041</v>
      </c>
      <c r="BF588" s="1">
        <f>IFERROR(VLOOKUP(AY588,B381:AF755,31,FALSE),"")</f>
        <v>0</v>
      </c>
    </row>
    <row r="589" spans="1:58" x14ac:dyDescent="0.25">
      <c r="A589">
        <v>2011</v>
      </c>
      <c r="B589" t="s">
        <v>425</v>
      </c>
      <c r="C589" t="s">
        <v>426</v>
      </c>
      <c r="D589">
        <v>173926</v>
      </c>
      <c r="E589">
        <v>15887</v>
      </c>
      <c r="F589">
        <v>76730</v>
      </c>
      <c r="G589">
        <v>59926</v>
      </c>
      <c r="H589">
        <v>21383</v>
      </c>
      <c r="I589">
        <v>43583</v>
      </c>
      <c r="J589">
        <v>2835</v>
      </c>
      <c r="K589">
        <v>23389</v>
      </c>
      <c r="L589">
        <v>12167</v>
      </c>
      <c r="M589">
        <v>5192</v>
      </c>
      <c r="AA589" s="1">
        <f t="shared" si="91"/>
        <v>1</v>
      </c>
      <c r="AB589" s="1">
        <f t="shared" si="92"/>
        <v>6.504829864855563E-2</v>
      </c>
      <c r="AC589" s="1">
        <f t="shared" si="93"/>
        <v>0.53665420003212261</v>
      </c>
      <c r="AD589" s="1">
        <f t="shared" si="94"/>
        <v>0.27916848312415393</v>
      </c>
      <c r="AE589" s="1">
        <f t="shared" si="95"/>
        <v>0.11912901819516784</v>
      </c>
      <c r="AY589" s="2" t="s">
        <v>91</v>
      </c>
      <c r="AZ589" s="3" t="s">
        <v>874</v>
      </c>
      <c r="BA589" s="1">
        <f>IFERROR(VLOOKUP(AY589,B381:AF755,26,FALSE),"")</f>
        <v>1</v>
      </c>
      <c r="BB589" s="1">
        <f>IFERROR(VLOOKUP(AY589,B381:AF755,27,FALSE),"")</f>
        <v>8.5946851807517363E-2</v>
      </c>
      <c r="BC589" s="1">
        <f>IFERROR(VLOOKUP(AY589,B381:AF755,28,FALSE),"")</f>
        <v>4.3093129039980846E-2</v>
      </c>
      <c r="BD589" s="1">
        <f>IFERROR(VLOOKUP(AY589,B381:AF755,29,FALSE),"")</f>
        <v>0.68542015800813982</v>
      </c>
      <c r="BE589" s="1">
        <f>IFERROR(VLOOKUP(AY589,B381:AF755,30,FALSE),"")</f>
        <v>0.18553986114436199</v>
      </c>
      <c r="BF589" s="1">
        <f>IFERROR(VLOOKUP(AY589,B381:AF755,31,FALSE),"")</f>
        <v>0</v>
      </c>
    </row>
    <row r="590" spans="1:58" x14ac:dyDescent="0.25">
      <c r="A590">
        <v>2011</v>
      </c>
      <c r="B590" t="s">
        <v>427</v>
      </c>
      <c r="C590" t="s">
        <v>428</v>
      </c>
      <c r="D590">
        <v>165800</v>
      </c>
      <c r="E590">
        <v>15343</v>
      </c>
      <c r="F590">
        <v>76619</v>
      </c>
      <c r="G590">
        <v>52069</v>
      </c>
      <c r="H590">
        <v>21769</v>
      </c>
      <c r="I590">
        <v>52994</v>
      </c>
      <c r="J590">
        <v>3399</v>
      </c>
      <c r="K590">
        <v>29066</v>
      </c>
      <c r="L590">
        <v>13883</v>
      </c>
      <c r="M590">
        <v>6646</v>
      </c>
      <c r="AA590" s="1">
        <f t="shared" si="91"/>
        <v>1</v>
      </c>
      <c r="AB590" s="1">
        <f t="shared" si="92"/>
        <v>6.4139336528663618E-2</v>
      </c>
      <c r="AC590" s="1">
        <f t="shared" si="93"/>
        <v>0.54847718609653928</v>
      </c>
      <c r="AD590" s="1">
        <f t="shared" si="94"/>
        <v>0.26197305355323242</v>
      </c>
      <c r="AE590" s="1">
        <f t="shared" si="95"/>
        <v>0.1254104238215647</v>
      </c>
      <c r="AY590" s="2" t="s">
        <v>447</v>
      </c>
      <c r="AZ590" s="3" t="s">
        <v>870</v>
      </c>
      <c r="BA590" s="1">
        <f>IFERROR(VLOOKUP(AY590,B381:AF755,26,FALSE),"")</f>
        <v>1</v>
      </c>
      <c r="BB590" s="1">
        <f>IFERROR(VLOOKUP(AY590,B381:AF755,27,FALSE),"")</f>
        <v>7.9171396140749153E-2</v>
      </c>
      <c r="BC590" s="1">
        <f>IFERROR(VLOOKUP(AY590,B381:AF755,28,FALSE),"")</f>
        <v>0.49262202043132802</v>
      </c>
      <c r="BD590" s="1">
        <f>IFERROR(VLOOKUP(AY590,B381:AF755,29,FALSE),"")</f>
        <v>0.26743149018971946</v>
      </c>
      <c r="BE590" s="1">
        <f>IFERROR(VLOOKUP(AY590,B381:AF755,30,FALSE),"")</f>
        <v>0.16077509323820335</v>
      </c>
      <c r="BF590" s="1">
        <f>IFERROR(VLOOKUP(AY590,B381:AF755,31,FALSE),"")</f>
        <v>0</v>
      </c>
    </row>
    <row r="591" spans="1:58" x14ac:dyDescent="0.25">
      <c r="A591">
        <v>2011</v>
      </c>
      <c r="B591" t="s">
        <v>429</v>
      </c>
      <c r="C591" t="s">
        <v>430</v>
      </c>
      <c r="D591">
        <v>138390</v>
      </c>
      <c r="E591">
        <v>12531</v>
      </c>
      <c r="F591">
        <v>54479</v>
      </c>
      <c r="G591">
        <v>55378</v>
      </c>
      <c r="H591">
        <v>16002</v>
      </c>
      <c r="I591">
        <v>35587</v>
      </c>
      <c r="J591">
        <v>2273</v>
      </c>
      <c r="K591">
        <v>17348</v>
      </c>
      <c r="L591">
        <v>12344</v>
      </c>
      <c r="M591">
        <v>3622</v>
      </c>
      <c r="AA591" s="1">
        <f t="shared" si="91"/>
        <v>1</v>
      </c>
      <c r="AB591" s="1">
        <f t="shared" si="92"/>
        <v>6.3871638519684151E-2</v>
      </c>
      <c r="AC591" s="1">
        <f t="shared" si="93"/>
        <v>0.48748138365133337</v>
      </c>
      <c r="AD591" s="1">
        <f t="shared" si="94"/>
        <v>0.34686823840166353</v>
      </c>
      <c r="AE591" s="1">
        <f t="shared" si="95"/>
        <v>0.10177873942731896</v>
      </c>
      <c r="AY591" s="2" t="s">
        <v>127</v>
      </c>
      <c r="AZ591" s="3" t="s">
        <v>874</v>
      </c>
      <c r="BA591" s="1">
        <f>IFERROR(VLOOKUP(AY591,B381:AF755,26,FALSE),"")</f>
        <v>1</v>
      </c>
      <c r="BB591" s="1">
        <f>IFERROR(VLOOKUP(AY591,B381:AF755,27,FALSE),"")</f>
        <v>0.11916602907421577</v>
      </c>
      <c r="BC591" s="1">
        <f>IFERROR(VLOOKUP(AY591,B381:AF755,28,FALSE),"")</f>
        <v>2.8691660290742157E-2</v>
      </c>
      <c r="BD591" s="1">
        <f>IFERROR(VLOOKUP(AY591,B381:AF755,29,FALSE),"")</f>
        <v>0.55604437643458304</v>
      </c>
      <c r="BE591" s="1">
        <f>IFERROR(VLOOKUP(AY591,B381:AF755,30,FALSE),"")</f>
        <v>0.29609793420045905</v>
      </c>
      <c r="BF591" s="1">
        <f>IFERROR(VLOOKUP(AY591,B381:AF755,31,FALSE),"")</f>
        <v>0</v>
      </c>
    </row>
    <row r="592" spans="1:58" x14ac:dyDescent="0.25">
      <c r="A592">
        <v>2011</v>
      </c>
      <c r="B592" t="s">
        <v>431</v>
      </c>
      <c r="C592" t="s">
        <v>432</v>
      </c>
      <c r="D592">
        <v>118330</v>
      </c>
      <c r="E592">
        <v>9731</v>
      </c>
      <c r="F592">
        <v>62974</v>
      </c>
      <c r="G592">
        <v>30937</v>
      </c>
      <c r="H592">
        <v>14688</v>
      </c>
      <c r="I592">
        <v>35591</v>
      </c>
      <c r="J592">
        <v>2288</v>
      </c>
      <c r="K592">
        <v>22745</v>
      </c>
      <c r="L592">
        <v>6769</v>
      </c>
      <c r="M592">
        <v>3789</v>
      </c>
      <c r="AA592" s="1">
        <f t="shared" si="91"/>
        <v>1</v>
      </c>
      <c r="AB592" s="1">
        <f t="shared" si="92"/>
        <v>6.4285914978505804E-2</v>
      </c>
      <c r="AC592" s="1">
        <f t="shared" si="93"/>
        <v>0.63906605602539968</v>
      </c>
      <c r="AD592" s="1">
        <f t="shared" si="94"/>
        <v>0.19018853080835044</v>
      </c>
      <c r="AE592" s="1">
        <f t="shared" si="95"/>
        <v>0.1064594981877441</v>
      </c>
      <c r="AY592" s="2" t="s">
        <v>65</v>
      </c>
      <c r="AZ592" s="3" t="s">
        <v>870</v>
      </c>
      <c r="BA592" s="1">
        <f>IFERROR(VLOOKUP(AY592,B381:AF755,26,FALSE),"")</f>
        <v>1</v>
      </c>
      <c r="BB592" s="1">
        <f>IFERROR(VLOOKUP(AY592,B381:AF755,27,FALSE),"")</f>
        <v>5.324332555070551E-2</v>
      </c>
      <c r="BC592" s="1">
        <f>IFERROR(VLOOKUP(AY592,B381:AF755,28,FALSE),"")</f>
        <v>0.12349000101512536</v>
      </c>
      <c r="BD592" s="1">
        <f>IFERROR(VLOOKUP(AY592,B381:AF755,29,FALSE),"")</f>
        <v>0.62323621967312959</v>
      </c>
      <c r="BE592" s="1">
        <f>IFERROR(VLOOKUP(AY592,B381:AF755,30,FALSE),"")</f>
        <v>0.20003045376103948</v>
      </c>
      <c r="BF592" s="1">
        <f>IFERROR(VLOOKUP(AY592,B381:AF755,31,FALSE),"")</f>
        <v>0</v>
      </c>
    </row>
    <row r="593" spans="1:58" x14ac:dyDescent="0.25">
      <c r="A593">
        <v>2011</v>
      </c>
      <c r="B593" t="s">
        <v>433</v>
      </c>
      <c r="C593" t="s">
        <v>434</v>
      </c>
      <c r="D593">
        <v>114755</v>
      </c>
      <c r="E593">
        <v>11868</v>
      </c>
      <c r="F593">
        <v>45558</v>
      </c>
      <c r="G593">
        <v>45549</v>
      </c>
      <c r="H593">
        <v>11780</v>
      </c>
      <c r="I593">
        <v>30550</v>
      </c>
      <c r="J593">
        <v>2231</v>
      </c>
      <c r="K593">
        <v>15680</v>
      </c>
      <c r="L593">
        <v>9879</v>
      </c>
      <c r="M593">
        <v>2760</v>
      </c>
      <c r="AA593" s="1">
        <f t="shared" si="91"/>
        <v>1</v>
      </c>
      <c r="AB593" s="1">
        <f t="shared" si="92"/>
        <v>7.3027823240589193E-2</v>
      </c>
      <c r="AC593" s="1">
        <f t="shared" si="93"/>
        <v>0.5132569558101473</v>
      </c>
      <c r="AD593" s="1">
        <f t="shared" si="94"/>
        <v>0.32337152209492637</v>
      </c>
      <c r="AE593" s="1">
        <f t="shared" si="95"/>
        <v>9.0343698854337157E-2</v>
      </c>
      <c r="AY593" s="2" t="s">
        <v>333</v>
      </c>
      <c r="AZ593" s="3" t="s">
        <v>869</v>
      </c>
      <c r="BA593" s="1">
        <f>IFERROR(VLOOKUP(AY593,B381:AF755,26,FALSE),"")</f>
        <v>1</v>
      </c>
      <c r="BB593" s="1">
        <f>IFERROR(VLOOKUP(AY593,B381:AF755,27,FALSE),"")</f>
        <v>5.8691083758631045E-2</v>
      </c>
      <c r="BC593" s="1">
        <f>IFERROR(VLOOKUP(AY593,B381:AF755,28,FALSE),"")</f>
        <v>0.26403482437706394</v>
      </c>
      <c r="BD593" s="1">
        <f>IFERROR(VLOOKUP(AY593,B381:AF755,29,FALSE),"")</f>
        <v>0.58120684479135398</v>
      </c>
      <c r="BE593" s="1">
        <f>IFERROR(VLOOKUP(AY593,B381:AF755,30,FALSE),"")</f>
        <v>9.606724707295107E-2</v>
      </c>
      <c r="BF593" s="1">
        <f>IFERROR(VLOOKUP(AY593,B381:AF755,31,FALSE),"")</f>
        <v>0</v>
      </c>
    </row>
    <row r="594" spans="1:58" x14ac:dyDescent="0.25">
      <c r="A594">
        <v>2011</v>
      </c>
      <c r="B594" t="s">
        <v>435</v>
      </c>
      <c r="C594" t="s">
        <v>436</v>
      </c>
      <c r="D594">
        <v>113551</v>
      </c>
      <c r="E594">
        <v>8834</v>
      </c>
      <c r="F594">
        <v>39231</v>
      </c>
      <c r="G594">
        <v>51700</v>
      </c>
      <c r="H594">
        <v>13786</v>
      </c>
      <c r="I594">
        <v>23294</v>
      </c>
      <c r="J594">
        <v>1233</v>
      </c>
      <c r="K594">
        <v>10313</v>
      </c>
      <c r="L594">
        <v>9328</v>
      </c>
      <c r="M594">
        <v>2420</v>
      </c>
      <c r="AA594" s="1">
        <f t="shared" si="91"/>
        <v>1</v>
      </c>
      <c r="AB594" s="1">
        <f t="shared" si="92"/>
        <v>5.2932085515583413E-2</v>
      </c>
      <c r="AC594" s="1">
        <f t="shared" si="93"/>
        <v>0.44273203400017169</v>
      </c>
      <c r="AD594" s="1">
        <f t="shared" si="94"/>
        <v>0.400446466901348</v>
      </c>
      <c r="AE594" s="1">
        <f t="shared" si="95"/>
        <v>0.10388941358289688</v>
      </c>
      <c r="AY594" s="2" t="s">
        <v>93</v>
      </c>
      <c r="AZ594" s="3" t="s">
        <v>871</v>
      </c>
      <c r="BA594" s="1">
        <f>IFERROR(VLOOKUP(AY594,B381:AF755,26,FALSE),"")</f>
        <v>1</v>
      </c>
      <c r="BB594" s="1">
        <f>IFERROR(VLOOKUP(AY594,B381:AF755,27,FALSE),"")</f>
        <v>6.4429317714104803E-2</v>
      </c>
      <c r="BC594" s="1">
        <f>IFERROR(VLOOKUP(AY594,B381:AF755,28,FALSE),"")</f>
        <v>6.9336710463827764E-2</v>
      </c>
      <c r="BD594" s="1">
        <f>IFERROR(VLOOKUP(AY594,B381:AF755,29,FALSE),"")</f>
        <v>0.71378819059680232</v>
      </c>
      <c r="BE594" s="1">
        <f>IFERROR(VLOOKUP(AY594,B381:AF755,30,FALSE),"")</f>
        <v>0.15244578122526517</v>
      </c>
      <c r="BF594" s="1">
        <f>IFERROR(VLOOKUP(AY594,B381:AF755,31,FALSE),"")</f>
        <v>0</v>
      </c>
    </row>
    <row r="595" spans="1:58" x14ac:dyDescent="0.25">
      <c r="A595">
        <v>2011</v>
      </c>
      <c r="B595" t="s">
        <v>437</v>
      </c>
      <c r="C595" t="s">
        <v>438</v>
      </c>
      <c r="D595">
        <v>130973</v>
      </c>
      <c r="E595">
        <v>11415</v>
      </c>
      <c r="F595">
        <v>37770</v>
      </c>
      <c r="G595">
        <v>65626</v>
      </c>
      <c r="H595">
        <v>16162</v>
      </c>
      <c r="I595">
        <v>32426</v>
      </c>
      <c r="J595">
        <v>2216</v>
      </c>
      <c r="K595">
        <v>11604</v>
      </c>
      <c r="L595">
        <v>14865</v>
      </c>
      <c r="M595">
        <v>3741</v>
      </c>
      <c r="AA595" s="1">
        <f t="shared" si="91"/>
        <v>1</v>
      </c>
      <c r="AB595" s="1">
        <f t="shared" si="92"/>
        <v>6.8340220810460747E-2</v>
      </c>
      <c r="AC595" s="1">
        <f t="shared" si="93"/>
        <v>0.35786097576019243</v>
      </c>
      <c r="AD595" s="1">
        <f t="shared" si="94"/>
        <v>0.45842842163695802</v>
      </c>
      <c r="AE595" s="1">
        <f t="shared" si="95"/>
        <v>0.11537038179238883</v>
      </c>
      <c r="AY595" s="2" t="s">
        <v>491</v>
      </c>
      <c r="AZ595" s="3" t="s">
        <v>873</v>
      </c>
      <c r="BA595" s="1">
        <f>IFERROR(VLOOKUP(AY595,B381:AF755,26,FALSE),"")</f>
        <v>1</v>
      </c>
      <c r="BB595" s="1">
        <f>IFERROR(VLOOKUP(AY595,B381:AF755,27,FALSE),"")</f>
        <v>9.4361785434612377E-2</v>
      </c>
      <c r="BC595" s="1">
        <f>IFERROR(VLOOKUP(AY595,B381:AF755,28,FALSE),"")</f>
        <v>9.827721221613156E-2</v>
      </c>
      <c r="BD595" s="1">
        <f>IFERROR(VLOOKUP(AY595,B381:AF755,29,FALSE),"")</f>
        <v>0.61550509005481602</v>
      </c>
      <c r="BE595" s="1">
        <f>IFERROR(VLOOKUP(AY595,B381:AF755,30,FALSE),"")</f>
        <v>0.1918559122944401</v>
      </c>
      <c r="BF595" s="1">
        <f>IFERROR(VLOOKUP(AY595,B381:AF755,31,FALSE),"")</f>
        <v>0</v>
      </c>
    </row>
    <row r="596" spans="1:58" x14ac:dyDescent="0.25">
      <c r="A596">
        <v>2011</v>
      </c>
      <c r="B596" t="s">
        <v>439</v>
      </c>
      <c r="C596" t="s">
        <v>440</v>
      </c>
      <c r="D596">
        <v>127613</v>
      </c>
      <c r="E596">
        <v>11331</v>
      </c>
      <c r="F596">
        <v>49961</v>
      </c>
      <c r="G596">
        <v>48181</v>
      </c>
      <c r="H596">
        <v>18140</v>
      </c>
      <c r="I596">
        <v>40603</v>
      </c>
      <c r="J596">
        <v>2701</v>
      </c>
      <c r="K596">
        <v>19690</v>
      </c>
      <c r="L596">
        <v>12935</v>
      </c>
      <c r="M596">
        <v>5277</v>
      </c>
      <c r="AA596" s="1">
        <f t="shared" si="91"/>
        <v>1</v>
      </c>
      <c r="AB596" s="1">
        <f t="shared" si="92"/>
        <v>6.6522178164175064E-2</v>
      </c>
      <c r="AC596" s="1">
        <f t="shared" si="93"/>
        <v>0.48493953648745164</v>
      </c>
      <c r="AD596" s="1">
        <f t="shared" si="94"/>
        <v>0.318572519271975</v>
      </c>
      <c r="AE596" s="1">
        <f t="shared" si="95"/>
        <v>0.12996576607639829</v>
      </c>
      <c r="AY596" s="2" t="s">
        <v>139</v>
      </c>
      <c r="AZ596" s="3" t="s">
        <v>869</v>
      </c>
      <c r="BA596" s="1">
        <f>IFERROR(VLOOKUP(AY596,B381:AF755,26,FALSE),"")</f>
        <v>1</v>
      </c>
      <c r="BB596" s="1">
        <f>IFERROR(VLOOKUP(AY596,B381:AF755,27,FALSE),"")</f>
        <v>5.3397189150478919E-2</v>
      </c>
      <c r="BC596" s="1">
        <f>IFERROR(VLOOKUP(AY596,B381:AF755,28,FALSE),"")</f>
        <v>0.10249753826873154</v>
      </c>
      <c r="BD596" s="1">
        <f>IFERROR(VLOOKUP(AY596,B381:AF755,29,FALSE),"")</f>
        <v>0.6789902425924268</v>
      </c>
      <c r="BE596" s="1">
        <f>IFERROR(VLOOKUP(AY596,B381:AF755,30,FALSE),"")</f>
        <v>0.16511502998836272</v>
      </c>
      <c r="BF596" s="1">
        <f>IFERROR(VLOOKUP(AY596,B381:AF755,31,FALSE),"")</f>
        <v>0</v>
      </c>
    </row>
    <row r="597" spans="1:58" x14ac:dyDescent="0.25">
      <c r="A597">
        <v>2011</v>
      </c>
      <c r="B597" t="s">
        <v>441</v>
      </c>
      <c r="C597" t="s">
        <v>442</v>
      </c>
      <c r="D597">
        <v>82434</v>
      </c>
      <c r="E597">
        <v>9094</v>
      </c>
      <c r="F597">
        <v>29470</v>
      </c>
      <c r="G597">
        <v>29454</v>
      </c>
      <c r="H597">
        <v>14416</v>
      </c>
      <c r="I597">
        <v>21206</v>
      </c>
      <c r="J597">
        <v>1506</v>
      </c>
      <c r="K597">
        <v>9563</v>
      </c>
      <c r="L597">
        <v>6633</v>
      </c>
      <c r="M597">
        <v>3504</v>
      </c>
      <c r="AA597" s="1">
        <f t="shared" si="91"/>
        <v>1</v>
      </c>
      <c r="AB597" s="1">
        <f t="shared" si="92"/>
        <v>7.1017636517966609E-2</v>
      </c>
      <c r="AC597" s="1">
        <f t="shared" si="93"/>
        <v>0.45095727624257287</v>
      </c>
      <c r="AD597" s="1">
        <f t="shared" si="94"/>
        <v>0.31278883334905216</v>
      </c>
      <c r="AE597" s="1">
        <f t="shared" si="95"/>
        <v>0.16523625389040839</v>
      </c>
      <c r="AY597" s="2" t="s">
        <v>261</v>
      </c>
      <c r="AZ597" s="4" t="s">
        <v>872</v>
      </c>
      <c r="BA597" s="1">
        <f>IFERROR(VLOOKUP(AY597,B381:AF755,26,FALSE),"")</f>
        <v>1</v>
      </c>
      <c r="BB597" s="1">
        <f>IFERROR(VLOOKUP(AY597,B381:AF755,27,FALSE),"")</f>
        <v>5.9998116228689835E-2</v>
      </c>
      <c r="BC597" s="1">
        <f>IFERROR(VLOOKUP(AY597,B381:AF755,28,FALSE),"")</f>
        <v>5.5100310822266178E-2</v>
      </c>
      <c r="BD597" s="1">
        <f>IFERROR(VLOOKUP(AY597,B381:AF755,29,FALSE),"")</f>
        <v>0.64877083922011869</v>
      </c>
      <c r="BE597" s="1">
        <f>IFERROR(VLOOKUP(AY597,B381:AF755,30,FALSE),"")</f>
        <v>0.23613073372892532</v>
      </c>
      <c r="BF597" s="1">
        <f>IFERROR(VLOOKUP(AY597,B381:AF755,31,FALSE),"")</f>
        <v>0</v>
      </c>
    </row>
    <row r="598" spans="1:58" x14ac:dyDescent="0.25">
      <c r="A598">
        <v>2011</v>
      </c>
      <c r="B598" t="s">
        <v>443</v>
      </c>
      <c r="C598" t="s">
        <v>444</v>
      </c>
      <c r="D598">
        <v>105369</v>
      </c>
      <c r="E598">
        <v>9609</v>
      </c>
      <c r="F598">
        <v>54620</v>
      </c>
      <c r="G598">
        <v>27120</v>
      </c>
      <c r="H598">
        <v>14020</v>
      </c>
      <c r="I598">
        <v>33949</v>
      </c>
      <c r="J598">
        <v>1989</v>
      </c>
      <c r="K598">
        <v>21151</v>
      </c>
      <c r="L598">
        <v>6786</v>
      </c>
      <c r="M598">
        <v>4023</v>
      </c>
      <c r="AA598" s="1">
        <f t="shared" si="91"/>
        <v>1</v>
      </c>
      <c r="AB598" s="1">
        <f t="shared" si="92"/>
        <v>5.8587881822734104E-2</v>
      </c>
      <c r="AC598" s="1">
        <f t="shared" si="93"/>
        <v>0.62302276944829005</v>
      </c>
      <c r="AD598" s="1">
        <f t="shared" si="94"/>
        <v>0.19988806739521045</v>
      </c>
      <c r="AE598" s="1">
        <f t="shared" si="95"/>
        <v>0.11850128133376535</v>
      </c>
      <c r="AY598" s="2" t="s">
        <v>561</v>
      </c>
      <c r="AZ598" s="3" t="s">
        <v>870</v>
      </c>
      <c r="BA598" s="1">
        <f>IFERROR(VLOOKUP(AY598,B381:AF755,26,FALSE),"")</f>
        <v>1</v>
      </c>
      <c r="BB598" s="1">
        <f>IFERROR(VLOOKUP(AY598,B381:AF755,27,FALSE),"")</f>
        <v>8.4303045308244617E-2</v>
      </c>
      <c r="BC598" s="1">
        <f>IFERROR(VLOOKUP(AY598,B381:AF755,28,FALSE),"")</f>
        <v>0.13505818271849468</v>
      </c>
      <c r="BD598" s="1">
        <f>IFERROR(VLOOKUP(AY598,B381:AF755,29,FALSE),"")</f>
        <v>0.60807130477841054</v>
      </c>
      <c r="BE598" s="1">
        <f>IFERROR(VLOOKUP(AY598,B381:AF755,30,FALSE),"")</f>
        <v>0.17256746719485022</v>
      </c>
      <c r="BF598" s="1">
        <f>IFERROR(VLOOKUP(AY598,B381:AF755,31,FALSE),"")</f>
        <v>0</v>
      </c>
    </row>
    <row r="599" spans="1:58" x14ac:dyDescent="0.25">
      <c r="A599">
        <v>2011</v>
      </c>
      <c r="B599" t="s">
        <v>445</v>
      </c>
      <c r="C599" t="s">
        <v>446</v>
      </c>
      <c r="D599">
        <v>125362</v>
      </c>
      <c r="E599">
        <v>11183</v>
      </c>
      <c r="F599">
        <v>56563</v>
      </c>
      <c r="G599">
        <v>44310</v>
      </c>
      <c r="H599">
        <v>13306</v>
      </c>
      <c r="I599">
        <v>35346</v>
      </c>
      <c r="J599">
        <v>2447</v>
      </c>
      <c r="K599">
        <v>20360</v>
      </c>
      <c r="L599">
        <v>9705</v>
      </c>
      <c r="M599">
        <v>2834</v>
      </c>
      <c r="AA599" s="1">
        <f t="shared" si="91"/>
        <v>1</v>
      </c>
      <c r="AB599" s="1">
        <f t="shared" si="92"/>
        <v>6.9229898715554808E-2</v>
      </c>
      <c r="AC599" s="1">
        <f t="shared" si="93"/>
        <v>0.5760199173881061</v>
      </c>
      <c r="AD599" s="1">
        <f t="shared" si="94"/>
        <v>0.27457138007129522</v>
      </c>
      <c r="AE599" s="1">
        <f t="shared" si="95"/>
        <v>8.0178803825043846E-2</v>
      </c>
      <c r="AY599" s="2" t="s">
        <v>231</v>
      </c>
      <c r="AZ599" s="3" t="s">
        <v>873</v>
      </c>
      <c r="BA599" s="1">
        <f>IFERROR(VLOOKUP(AY599,B381:AF755,26,FALSE),"")</f>
        <v>1</v>
      </c>
      <c r="BB599" s="1">
        <f>IFERROR(VLOOKUP(AY599,B381:AF755,27,FALSE),"")</f>
        <v>8.0659760635623051E-2</v>
      </c>
      <c r="BC599" s="1">
        <f>IFERROR(VLOOKUP(AY599,B381:AF755,28,FALSE),"")</f>
        <v>0.1214925072915619</v>
      </c>
      <c r="BD599" s="1">
        <f>IFERROR(VLOOKUP(AY599,B381:AF755,29,FALSE),"")</f>
        <v>0.65101076133963598</v>
      </c>
      <c r="BE599" s="1">
        <f>IFERROR(VLOOKUP(AY599,B381:AF755,30,FALSE),"")</f>
        <v>0.14683697073317911</v>
      </c>
      <c r="BF599" s="1">
        <f>IFERROR(VLOOKUP(AY599,B381:AF755,31,FALSE),"")</f>
        <v>0</v>
      </c>
    </row>
    <row r="600" spans="1:58" x14ac:dyDescent="0.25">
      <c r="A600">
        <v>2011</v>
      </c>
      <c r="B600" t="s">
        <v>447</v>
      </c>
      <c r="C600" t="s">
        <v>448</v>
      </c>
      <c r="D600">
        <v>99916</v>
      </c>
      <c r="E600">
        <v>14156</v>
      </c>
      <c r="F600">
        <v>38587</v>
      </c>
      <c r="G600">
        <v>30465</v>
      </c>
      <c r="H600">
        <v>16708</v>
      </c>
      <c r="I600">
        <v>24668</v>
      </c>
      <c r="J600">
        <v>1953</v>
      </c>
      <c r="K600">
        <v>12152</v>
      </c>
      <c r="L600">
        <v>6597</v>
      </c>
      <c r="M600">
        <v>3966</v>
      </c>
      <c r="AA600" s="1">
        <f t="shared" si="91"/>
        <v>1</v>
      </c>
      <c r="AB600" s="1">
        <f t="shared" si="92"/>
        <v>7.9171396140749153E-2</v>
      </c>
      <c r="AC600" s="1">
        <f t="shared" si="93"/>
        <v>0.49262202043132802</v>
      </c>
      <c r="AD600" s="1">
        <f t="shared" si="94"/>
        <v>0.26743149018971946</v>
      </c>
      <c r="AE600" s="1">
        <f t="shared" si="95"/>
        <v>0.16077509323820335</v>
      </c>
      <c r="AY600" s="2" t="s">
        <v>511</v>
      </c>
      <c r="AZ600" s="3" t="s">
        <v>871</v>
      </c>
      <c r="BA600" s="1">
        <f>IFERROR(VLOOKUP(AY600,B381:AF755,26,FALSE),"")</f>
        <v>1</v>
      </c>
      <c r="BB600" s="1">
        <f>IFERROR(VLOOKUP(AY600,B381:AF755,27,FALSE),"")</f>
        <v>7.1911542438946777E-2</v>
      </c>
      <c r="BC600" s="1">
        <f>IFERROR(VLOOKUP(AY600,B381:AF755,28,FALSE),"")</f>
        <v>0.12711796993079311</v>
      </c>
      <c r="BD600" s="1">
        <f>IFERROR(VLOOKUP(AY600,B381:AF755,29,FALSE),"")</f>
        <v>0.60790708774162761</v>
      </c>
      <c r="BE600" s="1">
        <f>IFERROR(VLOOKUP(AY600,B381:AF755,30,FALSE),"")</f>
        <v>0.19306339988863258</v>
      </c>
      <c r="BF600" s="1">
        <f>IFERROR(VLOOKUP(AY600,B381:AF755,31,FALSE),"")</f>
        <v>0</v>
      </c>
    </row>
    <row r="601" spans="1:58" x14ac:dyDescent="0.25">
      <c r="A601">
        <v>2011</v>
      </c>
      <c r="B601" t="s">
        <v>449</v>
      </c>
      <c r="C601" t="s">
        <v>450</v>
      </c>
      <c r="D601">
        <v>98207</v>
      </c>
      <c r="E601">
        <v>8882</v>
      </c>
      <c r="F601">
        <v>31644</v>
      </c>
      <c r="G601">
        <v>43422</v>
      </c>
      <c r="H601">
        <v>14259</v>
      </c>
      <c r="I601">
        <v>22795</v>
      </c>
      <c r="J601">
        <v>1443</v>
      </c>
      <c r="K601">
        <v>9106</v>
      </c>
      <c r="L601">
        <v>9266</v>
      </c>
      <c r="M601">
        <v>2980</v>
      </c>
      <c r="AA601" s="1">
        <f t="shared" si="91"/>
        <v>1</v>
      </c>
      <c r="AB601" s="1">
        <f t="shared" si="92"/>
        <v>6.330335599912261E-2</v>
      </c>
      <c r="AC601" s="1">
        <f t="shared" si="93"/>
        <v>0.39947356876508006</v>
      </c>
      <c r="AD601" s="1">
        <f t="shared" si="94"/>
        <v>0.4064926518973459</v>
      </c>
      <c r="AE601" s="1">
        <f t="shared" si="95"/>
        <v>0.13073042333845142</v>
      </c>
      <c r="AY601" s="2" t="s">
        <v>159</v>
      </c>
      <c r="AZ601" s="3" t="s">
        <v>874</v>
      </c>
      <c r="BA601" s="1">
        <f>IFERROR(VLOOKUP(AY601,B381:AF755,26,FALSE),"")</f>
        <v>1</v>
      </c>
      <c r="BB601" s="1">
        <f>IFERROR(VLOOKUP(AY601,B381:AF755,27,FALSE),"")</f>
        <v>0.12332351979064442</v>
      </c>
      <c r="BC601" s="1">
        <f>IFERROR(VLOOKUP(AY601,B381:AF755,28,FALSE),"")</f>
        <v>2.2571148184494603E-2</v>
      </c>
      <c r="BD601" s="1">
        <f>IFERROR(VLOOKUP(AY601,B381:AF755,29,FALSE),"")</f>
        <v>0.54367026496565263</v>
      </c>
      <c r="BE601" s="1">
        <f>IFERROR(VLOOKUP(AY601,B381:AF755,30,FALSE),"")</f>
        <v>0.31043506705920837</v>
      </c>
      <c r="BF601" s="1">
        <f>IFERROR(VLOOKUP(AY601,B381:AF755,31,FALSE),"")</f>
        <v>0</v>
      </c>
    </row>
    <row r="602" spans="1:58" x14ac:dyDescent="0.25">
      <c r="A602">
        <v>2011</v>
      </c>
      <c r="B602" t="s">
        <v>451</v>
      </c>
      <c r="C602" t="s">
        <v>452</v>
      </c>
      <c r="D602">
        <v>121461</v>
      </c>
      <c r="E602">
        <v>9270</v>
      </c>
      <c r="F602">
        <v>64235</v>
      </c>
      <c r="G602">
        <v>32543</v>
      </c>
      <c r="H602">
        <v>15413</v>
      </c>
      <c r="I602">
        <v>37429</v>
      </c>
      <c r="J602">
        <v>2160</v>
      </c>
      <c r="K602">
        <v>23840</v>
      </c>
      <c r="L602">
        <v>7461</v>
      </c>
      <c r="M602">
        <v>3968</v>
      </c>
      <c r="AA602" s="1">
        <f t="shared" si="91"/>
        <v>1</v>
      </c>
      <c r="AB602" s="1">
        <f t="shared" si="92"/>
        <v>5.7709262871035831E-2</v>
      </c>
      <c r="AC602" s="1">
        <f t="shared" si="93"/>
        <v>0.63693927168772879</v>
      </c>
      <c r="AD602" s="1">
        <f t="shared" si="94"/>
        <v>0.19933741216703627</v>
      </c>
      <c r="AE602" s="1">
        <f t="shared" si="95"/>
        <v>0.10601405327419915</v>
      </c>
      <c r="AY602" s="2" t="s">
        <v>129</v>
      </c>
      <c r="AZ602" s="3" t="s">
        <v>874</v>
      </c>
      <c r="BA602" s="1">
        <f>IFERROR(VLOOKUP(AY602,B381:AF755,26,FALSE),"")</f>
        <v>1</v>
      </c>
      <c r="BB602" s="1">
        <f>IFERROR(VLOOKUP(AY602,B381:AF755,27,FALSE),"")</f>
        <v>0.12961421038023868</v>
      </c>
      <c r="BC602" s="1">
        <f>IFERROR(VLOOKUP(AY602,B381:AF755,28,FALSE),"")</f>
        <v>2.7477102414654453E-2</v>
      </c>
      <c r="BD602" s="1">
        <f>IFERROR(VLOOKUP(AY602,B381:AF755,29,FALSE),"")</f>
        <v>0.61087982237024696</v>
      </c>
      <c r="BE602" s="1">
        <f>IFERROR(VLOOKUP(AY602,B381:AF755,30,FALSE),"")</f>
        <v>0.23202886483485985</v>
      </c>
      <c r="BF602" s="1">
        <f>IFERROR(VLOOKUP(AY602,B381:AF755,31,FALSE),"")</f>
        <v>0</v>
      </c>
    </row>
    <row r="603" spans="1:58" x14ac:dyDescent="0.25">
      <c r="A603">
        <v>2011</v>
      </c>
      <c r="B603" t="s">
        <v>453</v>
      </c>
      <c r="C603" t="s">
        <v>454</v>
      </c>
      <c r="D603">
        <v>62184</v>
      </c>
      <c r="E603">
        <v>6931</v>
      </c>
      <c r="F603">
        <v>4184</v>
      </c>
      <c r="G603">
        <v>41260</v>
      </c>
      <c r="H603">
        <v>9809</v>
      </c>
      <c r="I603">
        <v>13853</v>
      </c>
      <c r="J603">
        <v>1160</v>
      </c>
      <c r="K603">
        <v>1082</v>
      </c>
      <c r="L603">
        <v>9415</v>
      </c>
      <c r="M603">
        <v>2196</v>
      </c>
      <c r="AA603" s="1">
        <f t="shared" si="91"/>
        <v>1</v>
      </c>
      <c r="AB603" s="1">
        <f t="shared" si="92"/>
        <v>8.3736374792463722E-2</v>
      </c>
      <c r="AC603" s="1">
        <f t="shared" si="93"/>
        <v>7.810582545297047E-2</v>
      </c>
      <c r="AD603" s="1">
        <f t="shared" si="94"/>
        <v>0.67963617988883274</v>
      </c>
      <c r="AE603" s="1">
        <f t="shared" si="95"/>
        <v>0.15852161986573304</v>
      </c>
      <c r="AY603" s="2" t="s">
        <v>67</v>
      </c>
      <c r="AZ603" s="3" t="s">
        <v>870</v>
      </c>
      <c r="BA603" s="1">
        <f>IFERROR(VLOOKUP(AY603,B381:AF755,26,FALSE),"")</f>
        <v>1</v>
      </c>
      <c r="BB603" s="1">
        <f>IFERROR(VLOOKUP(AY603,B381:AF755,27,FALSE),"")</f>
        <v>5.8437067773167359E-2</v>
      </c>
      <c r="BC603" s="1">
        <f>IFERROR(VLOOKUP(AY603,B381:AF755,28,FALSE),"")</f>
        <v>0.17257952973720608</v>
      </c>
      <c r="BD603" s="1">
        <f>IFERROR(VLOOKUP(AY603,B381:AF755,29,FALSE),"")</f>
        <v>0.52340940525587831</v>
      </c>
      <c r="BE603" s="1">
        <f>IFERROR(VLOOKUP(AY603,B381:AF755,30,FALSE),"")</f>
        <v>0.24557399723374826</v>
      </c>
      <c r="BF603" s="1">
        <f>IFERROR(VLOOKUP(AY603,B381:AF755,31,FALSE),"")</f>
        <v>0</v>
      </c>
    </row>
    <row r="604" spans="1:58" x14ac:dyDescent="0.25">
      <c r="A604">
        <v>2011</v>
      </c>
      <c r="B604" t="s">
        <v>455</v>
      </c>
      <c r="C604" t="s">
        <v>456</v>
      </c>
      <c r="D604">
        <v>140638</v>
      </c>
      <c r="E604">
        <v>17665</v>
      </c>
      <c r="F604">
        <v>32855</v>
      </c>
      <c r="G604">
        <v>49076</v>
      </c>
      <c r="H604">
        <v>41042</v>
      </c>
      <c r="I604">
        <v>36686</v>
      </c>
      <c r="J604">
        <v>3195</v>
      </c>
      <c r="K604">
        <v>9153</v>
      </c>
      <c r="L604">
        <v>11051</v>
      </c>
      <c r="M604">
        <v>13287</v>
      </c>
      <c r="AA604" s="1">
        <f t="shared" si="91"/>
        <v>1</v>
      </c>
      <c r="AB604" s="1">
        <f t="shared" si="92"/>
        <v>8.7090443220847191E-2</v>
      </c>
      <c r="AC604" s="1">
        <f t="shared" si="93"/>
        <v>0.24949572043831433</v>
      </c>
      <c r="AD604" s="1">
        <f t="shared" si="94"/>
        <v>0.30123207763179416</v>
      </c>
      <c r="AE604" s="1">
        <f t="shared" si="95"/>
        <v>0.36218175870904434</v>
      </c>
      <c r="AY604" s="2" t="s">
        <v>273</v>
      </c>
      <c r="AZ604" s="3" t="s">
        <v>870</v>
      </c>
      <c r="BA604" s="1">
        <f>IFERROR(VLOOKUP(AY604,B381:AF755,26,FALSE),"")</f>
        <v>1</v>
      </c>
      <c r="BB604" s="1">
        <f>IFERROR(VLOOKUP(AY604,B381:AF755,27,FALSE),"")</f>
        <v>4.8861270582297646E-2</v>
      </c>
      <c r="BC604" s="1">
        <f>IFERROR(VLOOKUP(AY604,B381:AF755,28,FALSE),"")</f>
        <v>0.20058671377200177</v>
      </c>
      <c r="BD604" s="1">
        <f>IFERROR(VLOOKUP(AY604,B381:AF755,29,FALSE),"")</f>
        <v>0.57813387168002017</v>
      </c>
      <c r="BE604" s="1">
        <f>IFERROR(VLOOKUP(AY604,B381:AF755,30,FALSE),"")</f>
        <v>0.17241814396568039</v>
      </c>
      <c r="BF604" s="1">
        <f>IFERROR(VLOOKUP(AY604,B381:AF755,31,FALSE),"")</f>
        <v>0</v>
      </c>
    </row>
    <row r="605" spans="1:58" x14ac:dyDescent="0.25">
      <c r="A605">
        <v>2011</v>
      </c>
      <c r="B605" t="s">
        <v>457</v>
      </c>
      <c r="C605" t="s">
        <v>458</v>
      </c>
      <c r="D605">
        <v>59735</v>
      </c>
      <c r="E605">
        <v>7457</v>
      </c>
      <c r="F605">
        <v>3434</v>
      </c>
      <c r="G605">
        <v>32452</v>
      </c>
      <c r="H605">
        <v>16392</v>
      </c>
      <c r="I605">
        <v>9917</v>
      </c>
      <c r="J605">
        <v>750</v>
      </c>
      <c r="K605">
        <v>588</v>
      </c>
      <c r="L605">
        <v>5438</v>
      </c>
      <c r="M605">
        <v>3141</v>
      </c>
      <c r="AA605" s="1">
        <f t="shared" si="91"/>
        <v>1</v>
      </c>
      <c r="AB605" s="1">
        <f t="shared" si="92"/>
        <v>7.5627709992941411E-2</v>
      </c>
      <c r="AC605" s="1">
        <f t="shared" si="93"/>
        <v>5.9292124634466072E-2</v>
      </c>
      <c r="AD605" s="1">
        <f t="shared" si="94"/>
        <v>0.54835131592215391</v>
      </c>
      <c r="AE605" s="1">
        <f t="shared" si="95"/>
        <v>0.31672884945043867</v>
      </c>
      <c r="AY605" s="2" t="s">
        <v>131</v>
      </c>
      <c r="AZ605" s="4" t="s">
        <v>872</v>
      </c>
      <c r="BA605" s="1">
        <f>IFERROR(VLOOKUP(AY605,B381:AF755,26,FALSE),"")</f>
        <v>1</v>
      </c>
      <c r="BB605" s="1">
        <f>IFERROR(VLOOKUP(AY605,B381:AF755,27,FALSE),"")</f>
        <v>8.3090932085493868E-2</v>
      </c>
      <c r="BC605" s="1">
        <f>IFERROR(VLOOKUP(AY605,B381:AF755,28,FALSE),"")</f>
        <v>5.9314531427848739E-2</v>
      </c>
      <c r="BD605" s="1">
        <f>IFERROR(VLOOKUP(AY605,B381:AF755,29,FALSE),"")</f>
        <v>0.50613380548880738</v>
      </c>
      <c r="BE605" s="1">
        <f>IFERROR(VLOOKUP(AY605,B381:AF755,30,FALSE),"")</f>
        <v>0.35146073099785002</v>
      </c>
      <c r="BF605" s="1">
        <f>IFERROR(VLOOKUP(AY605,B381:AF755,31,FALSE),"")</f>
        <v>0</v>
      </c>
    </row>
    <row r="606" spans="1:58" x14ac:dyDescent="0.25">
      <c r="A606">
        <v>2011</v>
      </c>
      <c r="B606" t="s">
        <v>459</v>
      </c>
      <c r="C606" t="s">
        <v>460</v>
      </c>
      <c r="D606">
        <v>127127</v>
      </c>
      <c r="E606">
        <v>9994</v>
      </c>
      <c r="F606">
        <v>17091</v>
      </c>
      <c r="G606">
        <v>76943</v>
      </c>
      <c r="H606">
        <v>23099</v>
      </c>
      <c r="I606">
        <v>27210</v>
      </c>
      <c r="J606">
        <v>1572</v>
      </c>
      <c r="K606">
        <v>4538</v>
      </c>
      <c r="L606">
        <v>16464</v>
      </c>
      <c r="M606">
        <v>4636</v>
      </c>
      <c r="AA606" s="1">
        <f t="shared" si="91"/>
        <v>1</v>
      </c>
      <c r="AB606" s="1">
        <f t="shared" si="92"/>
        <v>5.7772877618522601E-2</v>
      </c>
      <c r="AC606" s="1">
        <f t="shared" si="93"/>
        <v>0.16677692024990812</v>
      </c>
      <c r="AD606" s="1">
        <f t="shared" si="94"/>
        <v>0.6050716648291069</v>
      </c>
      <c r="AE606" s="1">
        <f t="shared" si="95"/>
        <v>0.17037853730246233</v>
      </c>
      <c r="AY606" s="2" t="s">
        <v>653</v>
      </c>
      <c r="AZ606" s="3" t="s">
        <v>873</v>
      </c>
      <c r="BA606" s="1">
        <f>IFERROR(VLOOKUP(AY606,B381:AF755,26,FALSE),"")</f>
        <v>1</v>
      </c>
      <c r="BB606" s="1">
        <f>IFERROR(VLOOKUP(AY606,B381:AF755,27,FALSE),"")</f>
        <v>7.7293603674246661E-2</v>
      </c>
      <c r="BC606" s="1">
        <f>IFERROR(VLOOKUP(AY606,B381:AF755,28,FALSE),"")</f>
        <v>2.3300100817743922E-2</v>
      </c>
      <c r="BD606" s="1">
        <f>IFERROR(VLOOKUP(AY606,B381:AF755,29,FALSE),"")</f>
        <v>0.66573316903775059</v>
      </c>
      <c r="BE606" s="1">
        <f>IFERROR(VLOOKUP(AY606,B381:AF755,30,FALSE),"")</f>
        <v>0.23367312647025876</v>
      </c>
      <c r="BF606" s="1">
        <f>IFERROR(VLOOKUP(AY606,B381:AF755,31,FALSE),"")</f>
        <v>0</v>
      </c>
    </row>
    <row r="607" spans="1:58" x14ac:dyDescent="0.25">
      <c r="A607">
        <v>2011</v>
      </c>
      <c r="B607" t="s">
        <v>461</v>
      </c>
      <c r="C607" t="s">
        <v>462</v>
      </c>
      <c r="D607">
        <v>128238</v>
      </c>
      <c r="E607">
        <v>12598</v>
      </c>
      <c r="F607">
        <v>12628</v>
      </c>
      <c r="G607">
        <v>79474</v>
      </c>
      <c r="H607">
        <v>23538</v>
      </c>
      <c r="I607">
        <v>32483</v>
      </c>
      <c r="J607">
        <v>2220</v>
      </c>
      <c r="K607">
        <v>3393</v>
      </c>
      <c r="L607">
        <v>20214</v>
      </c>
      <c r="M607">
        <v>6656</v>
      </c>
      <c r="AA607" s="1">
        <f t="shared" si="91"/>
        <v>1</v>
      </c>
      <c r="AB607" s="1">
        <f t="shared" si="92"/>
        <v>6.8343441184619644E-2</v>
      </c>
      <c r="AC607" s="1">
        <f t="shared" si="93"/>
        <v>0.10445463781054705</v>
      </c>
      <c r="AD607" s="1">
        <f t="shared" si="94"/>
        <v>0.62229473878644215</v>
      </c>
      <c r="AE607" s="1">
        <f t="shared" si="95"/>
        <v>0.20490718221839116</v>
      </c>
      <c r="AY607" s="2" t="s">
        <v>105</v>
      </c>
      <c r="AZ607" s="3" t="s">
        <v>870</v>
      </c>
      <c r="BA607" s="1">
        <f>IFERROR(VLOOKUP(AY607,B381:AF755,26,FALSE),"")</f>
        <v>1</v>
      </c>
      <c r="BB607" s="1">
        <f>IFERROR(VLOOKUP(AY607,B381:AF755,27,FALSE),"")</f>
        <v>5.3820538205382053E-2</v>
      </c>
      <c r="BC607" s="1">
        <f>IFERROR(VLOOKUP(AY607,B381:AF755,28,FALSE),"")</f>
        <v>0.17644676446764468</v>
      </c>
      <c r="BD607" s="1">
        <f>IFERROR(VLOOKUP(AY607,B381:AF755,29,FALSE),"")</f>
        <v>0.56264062640626411</v>
      </c>
      <c r="BE607" s="1">
        <f>IFERROR(VLOOKUP(AY607,B381:AF755,30,FALSE),"")</f>
        <v>0.20709207092070922</v>
      </c>
      <c r="BF607" s="1">
        <f>IFERROR(VLOOKUP(AY607,B381:AF755,31,FALSE),"")</f>
        <v>0</v>
      </c>
    </row>
    <row r="608" spans="1:58" x14ac:dyDescent="0.25">
      <c r="A608">
        <v>2011</v>
      </c>
      <c r="B608" t="s">
        <v>463</v>
      </c>
      <c r="C608" t="s">
        <v>464</v>
      </c>
      <c r="D608">
        <v>97004</v>
      </c>
      <c r="E608">
        <v>7182</v>
      </c>
      <c r="F608">
        <v>10633</v>
      </c>
      <c r="G608">
        <v>48065</v>
      </c>
      <c r="H608">
        <v>31124</v>
      </c>
      <c r="I608">
        <v>24083</v>
      </c>
      <c r="J608">
        <v>1321</v>
      </c>
      <c r="K608">
        <v>2774</v>
      </c>
      <c r="L608">
        <v>12362</v>
      </c>
      <c r="M608">
        <v>7626</v>
      </c>
      <c r="AA608" s="1">
        <f t="shared" si="91"/>
        <v>1</v>
      </c>
      <c r="AB608" s="1">
        <f t="shared" si="92"/>
        <v>5.4851970269484698E-2</v>
      </c>
      <c r="AC608" s="1">
        <f t="shared" si="93"/>
        <v>0.11518498525931155</v>
      </c>
      <c r="AD608" s="1">
        <f t="shared" si="94"/>
        <v>0.51330814267325497</v>
      </c>
      <c r="AE608" s="1">
        <f t="shared" si="95"/>
        <v>0.31665490179794875</v>
      </c>
      <c r="AY608" s="2" t="s">
        <v>133</v>
      </c>
      <c r="AZ608" s="3" t="s">
        <v>874</v>
      </c>
      <c r="BA608" s="1">
        <f>IFERROR(VLOOKUP(AY608,B381:AF755,26,FALSE),"")</f>
        <v>1</v>
      </c>
      <c r="BB608" s="1">
        <f>IFERROR(VLOOKUP(AY608,B381:AF755,27,FALSE),"")</f>
        <v>7.4425440940673437E-2</v>
      </c>
      <c r="BC608" s="1">
        <f>IFERROR(VLOOKUP(AY608,B381:AF755,28,FALSE),"")</f>
        <v>7.4425440940673437E-2</v>
      </c>
      <c r="BD608" s="1">
        <f>IFERROR(VLOOKUP(AY608,B381:AF755,29,FALSE),"")</f>
        <v>0.69094067343666488</v>
      </c>
      <c r="BE608" s="1">
        <f>IFERROR(VLOOKUP(AY608,B381:AF755,30,FALSE),"")</f>
        <v>0.16020844468198825</v>
      </c>
      <c r="BF608" s="1">
        <f>IFERROR(VLOOKUP(AY608,B381:AF755,31,FALSE),"")</f>
        <v>0</v>
      </c>
    </row>
    <row r="609" spans="1:58" x14ac:dyDescent="0.25">
      <c r="A609">
        <v>2011</v>
      </c>
      <c r="B609" t="s">
        <v>465</v>
      </c>
      <c r="C609" t="s">
        <v>466</v>
      </c>
      <c r="D609">
        <v>80199</v>
      </c>
      <c r="E609">
        <v>7080</v>
      </c>
      <c r="F609">
        <v>16304</v>
      </c>
      <c r="G609">
        <v>35908</v>
      </c>
      <c r="H609">
        <v>20907</v>
      </c>
      <c r="I609">
        <v>24686</v>
      </c>
      <c r="J609">
        <v>1503</v>
      </c>
      <c r="K609">
        <v>5939</v>
      </c>
      <c r="L609">
        <v>10442</v>
      </c>
      <c r="M609">
        <v>6802</v>
      </c>
      <c r="AA609" s="1">
        <f t="shared" si="91"/>
        <v>1</v>
      </c>
      <c r="AB609" s="1">
        <f t="shared" si="92"/>
        <v>6.08847119825002E-2</v>
      </c>
      <c r="AC609" s="1">
        <f t="shared" si="93"/>
        <v>0.24058170623025196</v>
      </c>
      <c r="AD609" s="1">
        <f t="shared" si="94"/>
        <v>0.42299278943530744</v>
      </c>
      <c r="AE609" s="1">
        <f t="shared" si="95"/>
        <v>0.27554079235194034</v>
      </c>
      <c r="AY609" s="2" t="s">
        <v>529</v>
      </c>
      <c r="AZ609" s="3" t="s">
        <v>873</v>
      </c>
      <c r="BA609" s="1">
        <f>IFERROR(VLOOKUP(AY609,B381:AF755,26,FALSE),"")</f>
        <v>1</v>
      </c>
      <c r="BB609" s="1">
        <f>IFERROR(VLOOKUP(AY609,B381:AF755,27,FALSE),"")</f>
        <v>8.1302499222233746E-2</v>
      </c>
      <c r="BC609" s="1">
        <f>IFERROR(VLOOKUP(AY609,B381:AF755,28,FALSE),"")</f>
        <v>0.28528466244944517</v>
      </c>
      <c r="BD609" s="1">
        <f>IFERROR(VLOOKUP(AY609,B381:AF755,29,FALSE),"")</f>
        <v>0.50948874831483981</v>
      </c>
      <c r="BE609" s="1">
        <f>IFERROR(VLOOKUP(AY609,B381:AF755,30,FALSE),"")</f>
        <v>0.12392409001348129</v>
      </c>
      <c r="BF609" s="1">
        <f>IFERROR(VLOOKUP(AY609,B381:AF755,31,FALSE),"")</f>
        <v>0</v>
      </c>
    </row>
    <row r="610" spans="1:58" x14ac:dyDescent="0.25">
      <c r="A610">
        <v>2011</v>
      </c>
      <c r="B610" t="s">
        <v>467</v>
      </c>
      <c r="C610" t="s">
        <v>468</v>
      </c>
      <c r="D610">
        <v>67557</v>
      </c>
      <c r="E610">
        <v>5017</v>
      </c>
      <c r="F610">
        <v>10177</v>
      </c>
      <c r="G610">
        <v>39345</v>
      </c>
      <c r="H610">
        <v>13018</v>
      </c>
      <c r="I610">
        <v>21077</v>
      </c>
      <c r="J610">
        <v>1352</v>
      </c>
      <c r="K610">
        <v>3836</v>
      </c>
      <c r="L610">
        <v>11874</v>
      </c>
      <c r="M610">
        <v>4015</v>
      </c>
      <c r="AA610" s="1">
        <f t="shared" si="91"/>
        <v>1</v>
      </c>
      <c r="AB610" s="1">
        <f t="shared" si="92"/>
        <v>6.41457512928785E-2</v>
      </c>
      <c r="AC610" s="1">
        <f t="shared" si="93"/>
        <v>0.18199933576884755</v>
      </c>
      <c r="AD610" s="1">
        <f t="shared" si="94"/>
        <v>0.56336290743464434</v>
      </c>
      <c r="AE610" s="1">
        <f t="shared" si="95"/>
        <v>0.19049200550362955</v>
      </c>
      <c r="AY610" s="2" t="s">
        <v>141</v>
      </c>
      <c r="AZ610" s="3" t="s">
        <v>869</v>
      </c>
      <c r="BA610" s="1">
        <f>IFERROR(VLOOKUP(AY610,B381:AF755,26,FALSE),"")</f>
        <v>1</v>
      </c>
      <c r="BB610" s="1">
        <f>IFERROR(VLOOKUP(AY610,B381:AF755,27,FALSE),"")</f>
        <v>5.3623188405797099E-2</v>
      </c>
      <c r="BC610" s="1">
        <f>IFERROR(VLOOKUP(AY610,B381:AF755,28,FALSE),"")</f>
        <v>0.20046519949901592</v>
      </c>
      <c r="BD610" s="1">
        <f>IFERROR(VLOOKUP(AY610,B381:AF755,29,FALSE),"")</f>
        <v>0.51866165682590804</v>
      </c>
      <c r="BE610" s="1">
        <f>IFERROR(VLOOKUP(AY610,B381:AF755,30,FALSE),"")</f>
        <v>0.22724995526927894</v>
      </c>
      <c r="BF610" s="1">
        <f>IFERROR(VLOOKUP(AY610,B381:AF755,31,FALSE),"")</f>
        <v>0</v>
      </c>
    </row>
    <row r="611" spans="1:58" x14ac:dyDescent="0.25">
      <c r="A611">
        <v>2011</v>
      </c>
      <c r="B611" t="s">
        <v>469</v>
      </c>
      <c r="C611" t="s">
        <v>470</v>
      </c>
      <c r="D611">
        <v>113043</v>
      </c>
      <c r="E611">
        <v>7851</v>
      </c>
      <c r="F611">
        <v>13546</v>
      </c>
      <c r="G611">
        <v>58802</v>
      </c>
      <c r="H611">
        <v>32844</v>
      </c>
      <c r="I611">
        <v>31359</v>
      </c>
      <c r="J611">
        <v>1711</v>
      </c>
      <c r="K611">
        <v>3840</v>
      </c>
      <c r="L611">
        <v>16148</v>
      </c>
      <c r="M611">
        <v>9660</v>
      </c>
      <c r="AA611" s="1">
        <f t="shared" si="91"/>
        <v>1</v>
      </c>
      <c r="AB611" s="1">
        <f t="shared" si="92"/>
        <v>5.4561688829363179E-2</v>
      </c>
      <c r="AC611" s="1">
        <f t="shared" si="93"/>
        <v>0.12245288433942408</v>
      </c>
      <c r="AD611" s="1">
        <f t="shared" si="94"/>
        <v>0.51493988966484905</v>
      </c>
      <c r="AE611" s="1">
        <f t="shared" si="95"/>
        <v>0.30804553716636374</v>
      </c>
      <c r="AY611" s="2" t="s">
        <v>531</v>
      </c>
      <c r="AZ611" s="4" t="s">
        <v>872</v>
      </c>
      <c r="BA611" s="1">
        <f>IFERROR(VLOOKUP(AY611,B381:AF755,26,FALSE),"")</f>
        <v>1</v>
      </c>
      <c r="BB611" s="1">
        <f>IFERROR(VLOOKUP(AY611,B381:AF755,27,FALSE),"")</f>
        <v>7.0961718020541548E-2</v>
      </c>
      <c r="BC611" s="1">
        <f>IFERROR(VLOOKUP(AY611,B381:AF755,28,FALSE),"")</f>
        <v>9.3253968253968256E-2</v>
      </c>
      <c r="BD611" s="1">
        <f>IFERROR(VLOOKUP(AY611,B381:AF755,29,FALSE),"")</f>
        <v>0.59407096171802054</v>
      </c>
      <c r="BE611" s="1">
        <f>IFERROR(VLOOKUP(AY611,B381:AF755,30,FALSE),"")</f>
        <v>0.24171335200746966</v>
      </c>
      <c r="BF611" s="1">
        <f>IFERROR(VLOOKUP(AY611,B381:AF755,31,FALSE),"")</f>
        <v>0</v>
      </c>
    </row>
    <row r="612" spans="1:58" x14ac:dyDescent="0.25">
      <c r="A612">
        <v>2011</v>
      </c>
      <c r="B612" t="s">
        <v>471</v>
      </c>
      <c r="C612" t="s">
        <v>472</v>
      </c>
      <c r="D612">
        <v>82149</v>
      </c>
      <c r="E612">
        <v>10864</v>
      </c>
      <c r="F612">
        <v>6848</v>
      </c>
      <c r="G612">
        <v>50831</v>
      </c>
      <c r="H612">
        <v>13606</v>
      </c>
      <c r="I612">
        <v>15397</v>
      </c>
      <c r="J612">
        <v>1236</v>
      </c>
      <c r="K612">
        <v>1659</v>
      </c>
      <c r="L612">
        <v>9703</v>
      </c>
      <c r="M612">
        <v>2799</v>
      </c>
      <c r="AA612" s="1">
        <f t="shared" si="91"/>
        <v>1</v>
      </c>
      <c r="AB612" s="1">
        <f t="shared" si="92"/>
        <v>8.0275378320452034E-2</v>
      </c>
      <c r="AC612" s="1">
        <f t="shared" si="93"/>
        <v>0.10774826264856791</v>
      </c>
      <c r="AD612" s="1">
        <f t="shared" si="94"/>
        <v>0.63018769890238358</v>
      </c>
      <c r="AE612" s="1">
        <f t="shared" si="95"/>
        <v>0.18178866012859649</v>
      </c>
      <c r="AY612" t="s">
        <v>235</v>
      </c>
      <c r="AZ612" s="4" t="s">
        <v>873</v>
      </c>
      <c r="BA612" s="1">
        <f>IFERROR(VLOOKUP(AY612,B381:AF755,26,FALSE),"")</f>
        <v>1</v>
      </c>
      <c r="BB612" s="1">
        <f>IFERROR(VLOOKUP(AY612,B381:AF755,27,FALSE),"")</f>
        <v>8.8670332223340823E-2</v>
      </c>
      <c r="BC612" s="1">
        <f>IFERROR(VLOOKUP(AY612,B381:AF755,28,FALSE),"")</f>
        <v>3.6281266940292725E-2</v>
      </c>
      <c r="BD612" s="1">
        <f>IFERROR(VLOOKUP(AY612,B381:AF755,29,FALSE),"")</f>
        <v>0.63904592271354455</v>
      </c>
      <c r="BE612" s="1">
        <f>IFERROR(VLOOKUP(AY612,B381:AF755,30,FALSE),"")</f>
        <v>0.23600247812282196</v>
      </c>
      <c r="BF612" s="1">
        <f>IFERROR(VLOOKUP(AY612,B381:AF755,31,FALSE),"")</f>
        <v>0</v>
      </c>
    </row>
    <row r="613" spans="1:58" x14ac:dyDescent="0.25">
      <c r="A613">
        <v>2011</v>
      </c>
      <c r="B613" t="s">
        <v>473</v>
      </c>
      <c r="C613" t="s">
        <v>474</v>
      </c>
      <c r="D613">
        <v>74499</v>
      </c>
      <c r="E613">
        <v>11072</v>
      </c>
      <c r="F613">
        <v>7732</v>
      </c>
      <c r="G613">
        <v>44016</v>
      </c>
      <c r="H613">
        <v>11679</v>
      </c>
      <c r="I613">
        <v>15790</v>
      </c>
      <c r="J613">
        <v>1491</v>
      </c>
      <c r="K613">
        <v>2198</v>
      </c>
      <c r="L613">
        <v>9223</v>
      </c>
      <c r="M613">
        <v>2878</v>
      </c>
      <c r="AA613" s="1">
        <f t="shared" si="91"/>
        <v>1</v>
      </c>
      <c r="AB613" s="1">
        <f t="shared" si="92"/>
        <v>9.4426852438252065E-2</v>
      </c>
      <c r="AC613" s="1">
        <f t="shared" si="93"/>
        <v>0.13920202659911338</v>
      </c>
      <c r="AD613" s="1">
        <f t="shared" si="94"/>
        <v>0.58410386320455987</v>
      </c>
      <c r="AE613" s="1">
        <f t="shared" si="95"/>
        <v>0.18226725775807473</v>
      </c>
      <c r="AY613" s="2" t="s">
        <v>467</v>
      </c>
      <c r="AZ613" s="3" t="s">
        <v>871</v>
      </c>
      <c r="BA613" s="1">
        <f>IFERROR(VLOOKUP(AY613,B381:AF755,26,FALSE),"")</f>
        <v>1</v>
      </c>
      <c r="BB613" s="1">
        <f>IFERROR(VLOOKUP(AY613,B381:AF755,27,FALSE),"")</f>
        <v>6.41457512928785E-2</v>
      </c>
      <c r="BC613" s="1">
        <f>IFERROR(VLOOKUP(AY613,B381:AF755,28,FALSE),"")</f>
        <v>0.18199933576884755</v>
      </c>
      <c r="BD613" s="1">
        <f>IFERROR(VLOOKUP(AY613,B381:AF755,29,FALSE),"")</f>
        <v>0.56336290743464434</v>
      </c>
      <c r="BE613" s="1">
        <f>IFERROR(VLOOKUP(AY613,B381:AF755,30,FALSE),"")</f>
        <v>0.19049200550362955</v>
      </c>
      <c r="BF613" s="1">
        <f>IFERROR(VLOOKUP(AY613,B381:AF755,31,FALSE),"")</f>
        <v>0</v>
      </c>
    </row>
    <row r="614" spans="1:58" x14ac:dyDescent="0.25">
      <c r="A614">
        <v>2011</v>
      </c>
      <c r="B614" t="s">
        <v>475</v>
      </c>
      <c r="C614" t="s">
        <v>476</v>
      </c>
      <c r="D614">
        <v>81786</v>
      </c>
      <c r="E614">
        <v>10984</v>
      </c>
      <c r="F614">
        <v>8399</v>
      </c>
      <c r="G614">
        <v>52194</v>
      </c>
      <c r="H614">
        <v>10209</v>
      </c>
      <c r="I614">
        <v>15393</v>
      </c>
      <c r="J614">
        <v>1262</v>
      </c>
      <c r="K614">
        <v>2103</v>
      </c>
      <c r="L614">
        <v>10174</v>
      </c>
      <c r="M614">
        <v>1854</v>
      </c>
      <c r="AA614" s="1">
        <f t="shared" si="91"/>
        <v>1</v>
      </c>
      <c r="AB614" s="1">
        <f t="shared" si="92"/>
        <v>8.1985318001689081E-2</v>
      </c>
      <c r="AC614" s="1">
        <f t="shared" si="93"/>
        <v>0.13662054180471642</v>
      </c>
      <c r="AD614" s="1">
        <f t="shared" si="94"/>
        <v>0.66094978236860913</v>
      </c>
      <c r="AE614" s="1">
        <f t="shared" si="95"/>
        <v>0.12044435782498539</v>
      </c>
      <c r="AY614" s="2" t="s">
        <v>275</v>
      </c>
      <c r="AZ614" s="3" t="s">
        <v>870</v>
      </c>
      <c r="BA614" s="1">
        <f>IFERROR(VLOOKUP(AY614,B381:AF755,26,FALSE),"")</f>
        <v>1</v>
      </c>
      <c r="BB614" s="1">
        <f>IFERROR(VLOOKUP(AY614,B381:AF755,27,FALSE),"")</f>
        <v>6.6307932650581491E-2</v>
      </c>
      <c r="BC614" s="1">
        <f>IFERROR(VLOOKUP(AY614,B381:AF755,28,FALSE),"")</f>
        <v>0.16374472024532777</v>
      </c>
      <c r="BD614" s="1">
        <f>IFERROR(VLOOKUP(AY614,B381:AF755,29,FALSE),"")</f>
        <v>0.64624197187988197</v>
      </c>
      <c r="BE614" s="1">
        <f>IFERROR(VLOOKUP(AY614,B381:AF755,30,FALSE),"")</f>
        <v>0.12370537522420876</v>
      </c>
      <c r="BF614" s="1">
        <f>IFERROR(VLOOKUP(AY614,B381:AF755,31,FALSE),"")</f>
        <v>0</v>
      </c>
    </row>
    <row r="615" spans="1:58" x14ac:dyDescent="0.25">
      <c r="A615">
        <v>2011</v>
      </c>
      <c r="B615" t="s">
        <v>477</v>
      </c>
      <c r="C615" t="s">
        <v>478</v>
      </c>
      <c r="D615">
        <v>91251</v>
      </c>
      <c r="E615">
        <v>12395</v>
      </c>
      <c r="F615">
        <v>6938</v>
      </c>
      <c r="G615">
        <v>57085</v>
      </c>
      <c r="H615">
        <v>14833</v>
      </c>
      <c r="I615">
        <v>17337</v>
      </c>
      <c r="J615">
        <v>1439</v>
      </c>
      <c r="K615">
        <v>1497</v>
      </c>
      <c r="L615">
        <v>11228</v>
      </c>
      <c r="M615">
        <v>3173</v>
      </c>
      <c r="AA615" s="1">
        <f t="shared" si="91"/>
        <v>1</v>
      </c>
      <c r="AB615" s="1">
        <f t="shared" si="92"/>
        <v>8.3001672723077805E-2</v>
      </c>
      <c r="AC615" s="1">
        <f t="shared" si="93"/>
        <v>8.6347118878698739E-2</v>
      </c>
      <c r="AD615" s="1">
        <f t="shared" si="94"/>
        <v>0.64763223164330619</v>
      </c>
      <c r="AE615" s="1">
        <f t="shared" si="95"/>
        <v>0.18301897675491724</v>
      </c>
      <c r="AY615" s="2" t="s">
        <v>481</v>
      </c>
      <c r="AZ615" s="3" t="s">
        <v>873</v>
      </c>
      <c r="BA615" s="1">
        <f>IFERROR(VLOOKUP(AY615,B381:AF755,26,FALSE),"")</f>
        <v>1</v>
      </c>
      <c r="BB615" s="1">
        <f>IFERROR(VLOOKUP(AY615,B381:AF755,27,FALSE),"")</f>
        <v>0.11000855431993156</v>
      </c>
      <c r="BC615" s="1">
        <f>IFERROR(VLOOKUP(AY615,B381:AF755,28,FALSE),"")</f>
        <v>0.15739948674080412</v>
      </c>
      <c r="BD615" s="1">
        <f>IFERROR(VLOOKUP(AY615,B381:AF755,29,FALSE),"")</f>
        <v>0.61556886227544905</v>
      </c>
      <c r="BE615" s="1">
        <f>IFERROR(VLOOKUP(AY615,B381:AF755,30,FALSE),"")</f>
        <v>0.11702309666381523</v>
      </c>
      <c r="BF615" s="1">
        <f>IFERROR(VLOOKUP(AY615,B381:AF755,31,FALSE),"")</f>
        <v>0</v>
      </c>
    </row>
    <row r="616" spans="1:58" x14ac:dyDescent="0.25">
      <c r="A616">
        <v>2011</v>
      </c>
      <c r="B616" t="s">
        <v>479</v>
      </c>
      <c r="C616" t="s">
        <v>480</v>
      </c>
      <c r="D616">
        <v>45189</v>
      </c>
      <c r="E616">
        <v>7343</v>
      </c>
      <c r="F616">
        <v>6639</v>
      </c>
      <c r="G616">
        <v>25755</v>
      </c>
      <c r="H616">
        <v>5452</v>
      </c>
      <c r="I616">
        <v>6739</v>
      </c>
      <c r="J616">
        <v>640</v>
      </c>
      <c r="K616">
        <v>1304</v>
      </c>
      <c r="L616">
        <v>3884</v>
      </c>
      <c r="M616">
        <v>911</v>
      </c>
      <c r="AA616" s="1">
        <f t="shared" si="91"/>
        <v>1</v>
      </c>
      <c r="AB616" s="1">
        <f t="shared" si="92"/>
        <v>9.4969580056388184E-2</v>
      </c>
      <c r="AC616" s="1">
        <f t="shared" si="93"/>
        <v>0.19350051936489093</v>
      </c>
      <c r="AD616" s="1">
        <f t="shared" si="94"/>
        <v>0.57634663896720584</v>
      </c>
      <c r="AE616" s="1">
        <f t="shared" si="95"/>
        <v>0.13518326161151506</v>
      </c>
      <c r="AY616" s="2" t="s">
        <v>313</v>
      </c>
      <c r="AZ616" s="3" t="s">
        <v>874</v>
      </c>
      <c r="BA616" s="1">
        <f>IFERROR(VLOOKUP(AY616,B381:AF755,26,FALSE),"")</f>
        <v>1</v>
      </c>
      <c r="BB616" s="1">
        <f>IFERROR(VLOOKUP(AY616,B381:AF755,27,FALSE),"")</f>
        <v>7.3069580672766768E-2</v>
      </c>
      <c r="BC616" s="1">
        <f>IFERROR(VLOOKUP(AY616,B381:AF755,28,FALSE),"")</f>
        <v>9.1567375419656372E-2</v>
      </c>
      <c r="BD616" s="1">
        <f>IFERROR(VLOOKUP(AY616,B381:AF755,29,FALSE),"")</f>
        <v>0.61319202159173192</v>
      </c>
      <c r="BE616" s="1">
        <f>IFERROR(VLOOKUP(AY616,B381:AF755,30,FALSE),"")</f>
        <v>0.2221710223158449</v>
      </c>
      <c r="BF616" s="1">
        <f>IFERROR(VLOOKUP(AY616,B381:AF755,31,FALSE),"")</f>
        <v>0</v>
      </c>
    </row>
    <row r="617" spans="1:58" x14ac:dyDescent="0.25">
      <c r="A617">
        <v>2011</v>
      </c>
      <c r="B617" t="s">
        <v>481</v>
      </c>
      <c r="C617" t="s">
        <v>482</v>
      </c>
      <c r="D617">
        <v>33442</v>
      </c>
      <c r="E617">
        <v>5354</v>
      </c>
      <c r="F617">
        <v>3793</v>
      </c>
      <c r="G617">
        <v>20532</v>
      </c>
      <c r="H617">
        <v>3763</v>
      </c>
      <c r="I617">
        <v>5845</v>
      </c>
      <c r="J617">
        <v>643</v>
      </c>
      <c r="K617">
        <v>920</v>
      </c>
      <c r="L617">
        <v>3598</v>
      </c>
      <c r="M617">
        <v>684</v>
      </c>
      <c r="AA617" s="1">
        <f t="shared" si="91"/>
        <v>1</v>
      </c>
      <c r="AB617" s="1">
        <f t="shared" si="92"/>
        <v>0.11000855431993156</v>
      </c>
      <c r="AC617" s="1">
        <f t="shared" si="93"/>
        <v>0.15739948674080412</v>
      </c>
      <c r="AD617" s="1">
        <f t="shared" si="94"/>
        <v>0.61556886227544905</v>
      </c>
      <c r="AE617" s="1">
        <f t="shared" si="95"/>
        <v>0.11702309666381523</v>
      </c>
      <c r="AY617" s="2" t="s">
        <v>175</v>
      </c>
      <c r="AZ617" s="4" t="s">
        <v>872</v>
      </c>
      <c r="BA617" s="1">
        <f>IFERROR(VLOOKUP(AY617,B381:AF755,26,FALSE),"")</f>
        <v>1</v>
      </c>
      <c r="BB617" s="1">
        <f>IFERROR(VLOOKUP(AY617,B381:AF755,27,FALSE),"")</f>
        <v>7.0204763894692851E-2</v>
      </c>
      <c r="BC617" s="1">
        <f>IFERROR(VLOOKUP(AY617,B381:AF755,28,FALSE),"")</f>
        <v>3.7505223568742162E-2</v>
      </c>
      <c r="BD617" s="1">
        <f>IFERROR(VLOOKUP(AY617,B381:AF755,29,FALSE),"")</f>
        <v>0.76587964897618055</v>
      </c>
      <c r="BE617" s="1">
        <f>IFERROR(VLOOKUP(AY617,B381:AF755,30,FALSE),"")</f>
        <v>0.12641036356038446</v>
      </c>
      <c r="BF617" s="1">
        <f>IFERROR(VLOOKUP(AY617,B381:AF755,31,FALSE),"")</f>
        <v>0</v>
      </c>
    </row>
    <row r="618" spans="1:58" x14ac:dyDescent="0.25">
      <c r="A618">
        <v>2011</v>
      </c>
      <c r="B618" t="s">
        <v>483</v>
      </c>
      <c r="C618" t="s">
        <v>484</v>
      </c>
      <c r="D618">
        <v>86901</v>
      </c>
      <c r="E618">
        <v>11631</v>
      </c>
      <c r="F618">
        <v>8076</v>
      </c>
      <c r="G618">
        <v>53939</v>
      </c>
      <c r="H618">
        <v>13255</v>
      </c>
      <c r="I618">
        <v>18002</v>
      </c>
      <c r="J618">
        <v>1471</v>
      </c>
      <c r="K618">
        <v>2109</v>
      </c>
      <c r="L618">
        <v>11512</v>
      </c>
      <c r="M618">
        <v>2910</v>
      </c>
      <c r="AA618" s="1">
        <f t="shared" si="91"/>
        <v>1</v>
      </c>
      <c r="AB618" s="1">
        <f t="shared" si="92"/>
        <v>8.1713142984112877E-2</v>
      </c>
      <c r="AC618" s="1">
        <f t="shared" si="93"/>
        <v>0.1171536495944895</v>
      </c>
      <c r="AD618" s="1">
        <f t="shared" si="94"/>
        <v>0.63948450172203086</v>
      </c>
      <c r="AE618" s="1">
        <f t="shared" si="95"/>
        <v>0.16164870569936673</v>
      </c>
      <c r="AY618" s="2" t="s">
        <v>603</v>
      </c>
      <c r="AZ618" s="3" t="s">
        <v>869</v>
      </c>
      <c r="BA618" s="1">
        <f>IFERROR(VLOOKUP(AY618,B381:AF755,26,FALSE),"")</f>
        <v>1</v>
      </c>
      <c r="BB618" s="1">
        <f>IFERROR(VLOOKUP(AY618,B381:AF755,27,FALSE),"")</f>
        <v>6.3485508334584773E-2</v>
      </c>
      <c r="BC618" s="1">
        <f>IFERROR(VLOOKUP(AY618,B381:AF755,28,FALSE),"")</f>
        <v>7.377233818891725E-2</v>
      </c>
      <c r="BD618" s="1">
        <f>IFERROR(VLOOKUP(AY618,B381:AF755,29,FALSE),"")</f>
        <v>0.67641537768433702</v>
      </c>
      <c r="BE618" s="1">
        <f>IFERROR(VLOOKUP(AY618,B381:AF755,30,FALSE),"")</f>
        <v>0.18632677579216098</v>
      </c>
      <c r="BF618" s="1">
        <f>IFERROR(VLOOKUP(AY618,B381:AF755,31,FALSE),"")</f>
        <v>0</v>
      </c>
    </row>
    <row r="619" spans="1:58" x14ac:dyDescent="0.25">
      <c r="A619">
        <v>2011</v>
      </c>
      <c r="B619" t="s">
        <v>485</v>
      </c>
      <c r="C619" t="s">
        <v>486</v>
      </c>
      <c r="D619">
        <v>44793</v>
      </c>
      <c r="E619">
        <v>4497</v>
      </c>
      <c r="F619">
        <v>5116</v>
      </c>
      <c r="G619">
        <v>24338</v>
      </c>
      <c r="H619">
        <v>10842</v>
      </c>
      <c r="I619">
        <v>9507</v>
      </c>
      <c r="J619">
        <v>604</v>
      </c>
      <c r="K619">
        <v>1181</v>
      </c>
      <c r="L619">
        <v>5178</v>
      </c>
      <c r="M619">
        <v>2544</v>
      </c>
      <c r="AA619" s="1">
        <f t="shared" si="91"/>
        <v>1</v>
      </c>
      <c r="AB619" s="1">
        <f t="shared" si="92"/>
        <v>6.3532134216892813E-2</v>
      </c>
      <c r="AC619" s="1">
        <f t="shared" si="93"/>
        <v>0.12422425581150731</v>
      </c>
      <c r="AD619" s="1">
        <f t="shared" si="94"/>
        <v>0.54465130956137586</v>
      </c>
      <c r="AE619" s="1">
        <f t="shared" si="95"/>
        <v>0.26759230041022403</v>
      </c>
      <c r="AY619" s="2" t="s">
        <v>619</v>
      </c>
      <c r="AZ619" s="3" t="s">
        <v>874</v>
      </c>
      <c r="BA619" s="1">
        <f>IFERROR(VLOOKUP(AY619,B381:AF755,26,FALSE),"")</f>
        <v>1</v>
      </c>
      <c r="BB619" s="1">
        <f>IFERROR(VLOOKUP(AY619,B381:AF755,27,FALSE),"")</f>
        <v>0.11482740118046861</v>
      </c>
      <c r="BC619" s="1">
        <f>IFERROR(VLOOKUP(AY619,B381:AF755,28,FALSE),"")</f>
        <v>4.4535861205508856E-2</v>
      </c>
      <c r="BD619" s="1">
        <f>IFERROR(VLOOKUP(AY619,B381:AF755,29,FALSE),"")</f>
        <v>0.61241280629583261</v>
      </c>
      <c r="BE619" s="1">
        <f>IFERROR(VLOOKUP(AY619,B381:AF755,30,FALSE),"")</f>
        <v>0.22822393131818994</v>
      </c>
      <c r="BF619" s="1">
        <f>IFERROR(VLOOKUP(AY619,B381:AF755,31,FALSE),"")</f>
        <v>0</v>
      </c>
    </row>
    <row r="620" spans="1:58" x14ac:dyDescent="0.25">
      <c r="A620">
        <v>2011</v>
      </c>
      <c r="B620" t="s">
        <v>487</v>
      </c>
      <c r="C620" t="s">
        <v>488</v>
      </c>
      <c r="D620">
        <v>40924</v>
      </c>
      <c r="E620">
        <v>4462</v>
      </c>
      <c r="F620">
        <v>4759</v>
      </c>
      <c r="G620">
        <v>21463</v>
      </c>
      <c r="H620">
        <v>10240</v>
      </c>
      <c r="I620">
        <v>8144</v>
      </c>
      <c r="J620">
        <v>601</v>
      </c>
      <c r="K620">
        <v>1013</v>
      </c>
      <c r="L620">
        <v>4392</v>
      </c>
      <c r="M620">
        <v>2138</v>
      </c>
      <c r="AA620" s="1">
        <f t="shared" si="91"/>
        <v>1</v>
      </c>
      <c r="AB620" s="1">
        <f t="shared" si="92"/>
        <v>7.3796660117878193E-2</v>
      </c>
      <c r="AC620" s="1">
        <f t="shared" si="93"/>
        <v>0.12438605108055009</v>
      </c>
      <c r="AD620" s="1">
        <f t="shared" si="94"/>
        <v>0.53929273084479368</v>
      </c>
      <c r="AE620" s="1">
        <f t="shared" si="95"/>
        <v>0.26252455795677798</v>
      </c>
      <c r="AY620" s="2" t="s">
        <v>199</v>
      </c>
      <c r="AZ620" s="3" t="s">
        <v>874</v>
      </c>
      <c r="BA620" s="1">
        <f>IFERROR(VLOOKUP(AY620,B381:AF755,26,FALSE),"")</f>
        <v>1</v>
      </c>
      <c r="BB620" s="1">
        <f>IFERROR(VLOOKUP(AY620,B381:AF755,27,FALSE),"")</f>
        <v>6.7103740840725026E-2</v>
      </c>
      <c r="BC620" s="1">
        <f>IFERROR(VLOOKUP(AY620,B381:AF755,28,FALSE),"")</f>
        <v>2.0953850109268545E-2</v>
      </c>
      <c r="BD620" s="1">
        <f>IFERROR(VLOOKUP(AY620,B381:AF755,29,FALSE),"")</f>
        <v>0.67810772592878266</v>
      </c>
      <c r="BE620" s="1">
        <f>IFERROR(VLOOKUP(AY620,B381:AF755,30,FALSE),"")</f>
        <v>0.2338346831212238</v>
      </c>
      <c r="BF620" s="1">
        <f>IFERROR(VLOOKUP(AY620,B381:AF755,31,FALSE),"")</f>
        <v>0</v>
      </c>
    </row>
    <row r="621" spans="1:58" x14ac:dyDescent="0.25">
      <c r="A621">
        <v>2011</v>
      </c>
      <c r="B621" t="s">
        <v>489</v>
      </c>
      <c r="C621" t="s">
        <v>490</v>
      </c>
      <c r="D621">
        <v>46016</v>
      </c>
      <c r="E621">
        <v>6481</v>
      </c>
      <c r="F621">
        <v>7082</v>
      </c>
      <c r="G621">
        <v>24599</v>
      </c>
      <c r="H621">
        <v>7854</v>
      </c>
      <c r="I621">
        <v>7287</v>
      </c>
      <c r="J621">
        <v>675</v>
      </c>
      <c r="K621">
        <v>1390</v>
      </c>
      <c r="L621">
        <v>3940</v>
      </c>
      <c r="M621">
        <v>1282</v>
      </c>
      <c r="AA621" s="1">
        <f t="shared" si="91"/>
        <v>1</v>
      </c>
      <c r="AB621" s="1">
        <f t="shared" si="92"/>
        <v>9.2630712227254011E-2</v>
      </c>
      <c r="AC621" s="1">
        <f t="shared" si="93"/>
        <v>0.19075065184575271</v>
      </c>
      <c r="AD621" s="1">
        <f t="shared" si="94"/>
        <v>0.54068889803760123</v>
      </c>
      <c r="AE621" s="1">
        <f t="shared" si="95"/>
        <v>0.17592973788939206</v>
      </c>
      <c r="AY621" s="2" t="s">
        <v>201</v>
      </c>
      <c r="AZ621" s="3" t="s">
        <v>873</v>
      </c>
      <c r="BA621" s="1">
        <f>IFERROR(VLOOKUP(AY621,B381:AF755,26,FALSE),"")</f>
        <v>1</v>
      </c>
      <c r="BB621" s="1">
        <f>IFERROR(VLOOKUP(AY621,B381:AF755,27,FALSE),"")</f>
        <v>6.8906410695920461E-2</v>
      </c>
      <c r="BC621" s="1">
        <f>IFERROR(VLOOKUP(AY621,B381:AF755,28,FALSE),"")</f>
        <v>4.1652382584847443E-2</v>
      </c>
      <c r="BD621" s="1">
        <f>IFERROR(VLOOKUP(AY621,B381:AF755,29,FALSE),"")</f>
        <v>0.65503942406582105</v>
      </c>
      <c r="BE621" s="1">
        <f>IFERROR(VLOOKUP(AY621,B381:AF755,30,FALSE),"")</f>
        <v>0.23440178265341105</v>
      </c>
      <c r="BF621" s="1">
        <f>IFERROR(VLOOKUP(AY621,B381:AF755,31,FALSE),"")</f>
        <v>0</v>
      </c>
    </row>
    <row r="622" spans="1:58" x14ac:dyDescent="0.25">
      <c r="A622">
        <v>2011</v>
      </c>
      <c r="B622" t="s">
        <v>491</v>
      </c>
      <c r="C622" t="s">
        <v>492</v>
      </c>
      <c r="D622">
        <v>38065</v>
      </c>
      <c r="E622">
        <v>6541</v>
      </c>
      <c r="F622">
        <v>3237</v>
      </c>
      <c r="G622">
        <v>22140</v>
      </c>
      <c r="H622">
        <v>6147</v>
      </c>
      <c r="I622">
        <v>5108</v>
      </c>
      <c r="J622">
        <v>482</v>
      </c>
      <c r="K622">
        <v>502</v>
      </c>
      <c r="L622">
        <v>3144</v>
      </c>
      <c r="M622">
        <v>980</v>
      </c>
      <c r="AA622" s="1">
        <f t="shared" si="91"/>
        <v>1</v>
      </c>
      <c r="AB622" s="1">
        <f t="shared" si="92"/>
        <v>9.4361785434612377E-2</v>
      </c>
      <c r="AC622" s="1">
        <f t="shared" si="93"/>
        <v>9.827721221613156E-2</v>
      </c>
      <c r="AD622" s="1">
        <f t="shared" si="94"/>
        <v>0.61550509005481602</v>
      </c>
      <c r="AE622" s="1">
        <f t="shared" si="95"/>
        <v>0.1918559122944401</v>
      </c>
      <c r="AY622" s="2" t="s">
        <v>55</v>
      </c>
      <c r="AZ622" s="3" t="s">
        <v>874</v>
      </c>
      <c r="BA622" s="1">
        <f>IFERROR(VLOOKUP(AY622,B381:AF755,26,FALSE),"")</f>
        <v>1</v>
      </c>
      <c r="BB622" s="1">
        <f>IFERROR(VLOOKUP(AY622,B381:AF755,27,FALSE),"")</f>
        <v>0.11710621824340672</v>
      </c>
      <c r="BC622" s="1">
        <f>IFERROR(VLOOKUP(AY622,B381:AF755,28,FALSE),"")</f>
        <v>2.9881442051778371E-2</v>
      </c>
      <c r="BD622" s="1">
        <f>IFERROR(VLOOKUP(AY622,B381:AF755,29,FALSE),"")</f>
        <v>0.56411807403822889</v>
      </c>
      <c r="BE622" s="1">
        <f>IFERROR(VLOOKUP(AY622,B381:AF755,30,FALSE),"")</f>
        <v>0.28889426566658599</v>
      </c>
      <c r="BF622" s="1">
        <f>IFERROR(VLOOKUP(AY622,B381:AF755,31,FALSE),"")</f>
        <v>0</v>
      </c>
    </row>
    <row r="623" spans="1:58" x14ac:dyDescent="0.25">
      <c r="A623">
        <v>2011</v>
      </c>
      <c r="B623" t="s">
        <v>493</v>
      </c>
      <c r="C623" t="s">
        <v>494</v>
      </c>
      <c r="D623">
        <v>71755</v>
      </c>
      <c r="E623">
        <v>12045</v>
      </c>
      <c r="F623">
        <v>6296</v>
      </c>
      <c r="G623">
        <v>44114</v>
      </c>
      <c r="H623">
        <v>9300</v>
      </c>
      <c r="I623">
        <v>10234</v>
      </c>
      <c r="J623">
        <v>1108</v>
      </c>
      <c r="K623">
        <v>999</v>
      </c>
      <c r="L623">
        <v>6650</v>
      </c>
      <c r="M623">
        <v>1477</v>
      </c>
      <c r="AA623" s="1">
        <f t="shared" si="91"/>
        <v>1</v>
      </c>
      <c r="AB623" s="1">
        <f t="shared" si="92"/>
        <v>0.10826656243892906</v>
      </c>
      <c r="AC623" s="1">
        <f t="shared" si="93"/>
        <v>9.7615790502247404E-2</v>
      </c>
      <c r="AD623" s="1">
        <f t="shared" si="94"/>
        <v>0.64979480164158687</v>
      </c>
      <c r="AE623" s="1">
        <f t="shared" si="95"/>
        <v>0.14432284541723667</v>
      </c>
      <c r="AY623" s="2" t="s">
        <v>371</v>
      </c>
      <c r="AZ623" s="3" t="s">
        <v>874</v>
      </c>
      <c r="BA623" s="1">
        <f>IFERROR(VLOOKUP(AY623,B381:AF755,26,FALSE),"")</f>
        <v>1</v>
      </c>
      <c r="BB623" s="1">
        <f>IFERROR(VLOOKUP(AY623,B381:AF755,27,FALSE),"")</f>
        <v>7.348873962860529E-2</v>
      </c>
      <c r="BC623" s="1">
        <f>IFERROR(VLOOKUP(AY623,B381:AF755,28,FALSE),"")</f>
        <v>7.3291189253259587E-2</v>
      </c>
      <c r="BD623" s="1">
        <f>IFERROR(VLOOKUP(AY623,B381:AF755,29,FALSE),"")</f>
        <v>0.70199525879099167</v>
      </c>
      <c r="BE623" s="1">
        <f>IFERROR(VLOOKUP(AY623,B381:AF755,30,FALSE),"")</f>
        <v>0.15122481232714341</v>
      </c>
      <c r="BF623" s="1">
        <f>IFERROR(VLOOKUP(AY623,B381:AF755,31,FALSE),"")</f>
        <v>0</v>
      </c>
    </row>
    <row r="624" spans="1:58" x14ac:dyDescent="0.25">
      <c r="A624">
        <v>2011</v>
      </c>
      <c r="B624" t="s">
        <v>495</v>
      </c>
      <c r="C624" t="s">
        <v>496</v>
      </c>
      <c r="D624">
        <v>90556</v>
      </c>
      <c r="E624">
        <v>10185</v>
      </c>
      <c r="F624">
        <v>8460</v>
      </c>
      <c r="G624">
        <v>56514</v>
      </c>
      <c r="H624">
        <v>15397</v>
      </c>
      <c r="I624">
        <v>19396</v>
      </c>
      <c r="J624">
        <v>1386</v>
      </c>
      <c r="K624">
        <v>2255</v>
      </c>
      <c r="L624">
        <v>12085</v>
      </c>
      <c r="M624">
        <v>3670</v>
      </c>
      <c r="AA624" s="1">
        <f t="shared" si="91"/>
        <v>1</v>
      </c>
      <c r="AB624" s="1">
        <f t="shared" si="92"/>
        <v>7.1458032584037948E-2</v>
      </c>
      <c r="AC624" s="1">
        <f t="shared" si="93"/>
        <v>0.11626108475974428</v>
      </c>
      <c r="AD624" s="1">
        <f t="shared" si="94"/>
        <v>0.62306661167250976</v>
      </c>
      <c r="AE624" s="1">
        <f t="shared" si="95"/>
        <v>0.18921427098370799</v>
      </c>
      <c r="AY624" s="2" t="s">
        <v>215</v>
      </c>
      <c r="AZ624" s="3" t="s">
        <v>874</v>
      </c>
      <c r="BA624" s="1">
        <f>IFERROR(VLOOKUP(AY624,B381:AF755,26,FALSE),"")</f>
        <v>1</v>
      </c>
      <c r="BB624" s="1">
        <f>IFERROR(VLOOKUP(AY624,B381:AF755,27,FALSE),"")</f>
        <v>8.8676281593602746E-2</v>
      </c>
      <c r="BC624" s="1">
        <f>IFERROR(VLOOKUP(AY624,B381:AF755,28,FALSE),"")</f>
        <v>3.6698557760959587E-2</v>
      </c>
      <c r="BD624" s="1">
        <f>IFERROR(VLOOKUP(AY624,B381:AF755,29,FALSE),"")</f>
        <v>0.75996001713551331</v>
      </c>
      <c r="BE624" s="1">
        <f>IFERROR(VLOOKUP(AY624,B381:AF755,30,FALSE),"")</f>
        <v>0.11466514350992432</v>
      </c>
      <c r="BF624" s="1">
        <f>IFERROR(VLOOKUP(AY624,B381:AF755,31,FALSE),"")</f>
        <v>0</v>
      </c>
    </row>
    <row r="625" spans="1:58" x14ac:dyDescent="0.25">
      <c r="A625">
        <v>2011</v>
      </c>
      <c r="B625" t="s">
        <v>497</v>
      </c>
      <c r="C625" t="s">
        <v>498</v>
      </c>
      <c r="D625">
        <v>58977</v>
      </c>
      <c r="E625">
        <v>8703</v>
      </c>
      <c r="F625">
        <v>3817</v>
      </c>
      <c r="G625">
        <v>37529</v>
      </c>
      <c r="H625">
        <v>8928</v>
      </c>
      <c r="I625">
        <v>8983</v>
      </c>
      <c r="J625">
        <v>767</v>
      </c>
      <c r="K625">
        <v>630</v>
      </c>
      <c r="L625">
        <v>5962</v>
      </c>
      <c r="M625">
        <v>1624</v>
      </c>
      <c r="AA625" s="1">
        <f t="shared" si="91"/>
        <v>1</v>
      </c>
      <c r="AB625" s="1">
        <f t="shared" si="92"/>
        <v>8.5383502170766998E-2</v>
      </c>
      <c r="AC625" s="1">
        <f t="shared" si="93"/>
        <v>7.0132472447957256E-2</v>
      </c>
      <c r="AD625" s="1">
        <f t="shared" si="94"/>
        <v>0.66369809640431932</v>
      </c>
      <c r="AE625" s="1">
        <f t="shared" si="95"/>
        <v>0.18078592897695647</v>
      </c>
      <c r="AY625" s="2" t="s">
        <v>545</v>
      </c>
      <c r="AZ625" s="3" t="s">
        <v>874</v>
      </c>
      <c r="BA625" s="1">
        <f>IFERROR(VLOOKUP(AY625,B381:AF755,26,FALSE),"")</f>
        <v>1</v>
      </c>
      <c r="BB625" s="1">
        <f>IFERROR(VLOOKUP(AY625,B381:AF755,27,FALSE),"")</f>
        <v>8.4230376365207832E-2</v>
      </c>
      <c r="BC625" s="1">
        <f>IFERROR(VLOOKUP(AY625,B381:AF755,28,FALSE),"")</f>
        <v>0.10190932662842775</v>
      </c>
      <c r="BD625" s="1">
        <f>IFERROR(VLOOKUP(AY625,B381:AF755,29,FALSE),"")</f>
        <v>0.60729158481967471</v>
      </c>
      <c r="BE625" s="1">
        <f>IFERROR(VLOOKUP(AY625,B381:AF755,30,FALSE),"")</f>
        <v>0.20656871218668971</v>
      </c>
      <c r="BF625" s="1">
        <f>IFERROR(VLOOKUP(AY625,B381:AF755,31,FALSE),"")</f>
        <v>0</v>
      </c>
    </row>
    <row r="626" spans="1:58" x14ac:dyDescent="0.25">
      <c r="A626">
        <v>2011</v>
      </c>
      <c r="B626" t="s">
        <v>499</v>
      </c>
      <c r="C626" t="s">
        <v>500</v>
      </c>
      <c r="D626">
        <v>66048</v>
      </c>
      <c r="E626">
        <v>6277</v>
      </c>
      <c r="F626">
        <v>4462</v>
      </c>
      <c r="G626">
        <v>44710</v>
      </c>
      <c r="H626">
        <v>10599</v>
      </c>
      <c r="I626">
        <v>13105</v>
      </c>
      <c r="J626">
        <v>823</v>
      </c>
      <c r="K626">
        <v>1028</v>
      </c>
      <c r="L626">
        <v>9176</v>
      </c>
      <c r="M626">
        <v>2078</v>
      </c>
      <c r="AA626" s="1">
        <f t="shared" si="91"/>
        <v>1</v>
      </c>
      <c r="AB626" s="1">
        <f t="shared" si="92"/>
        <v>6.2800457840518881E-2</v>
      </c>
      <c r="AC626" s="1">
        <f t="shared" si="93"/>
        <v>7.8443342235787861E-2</v>
      </c>
      <c r="AD626" s="1">
        <f t="shared" si="94"/>
        <v>0.70019076688286919</v>
      </c>
      <c r="AE626" s="1">
        <f t="shared" si="95"/>
        <v>0.1585654330408241</v>
      </c>
      <c r="AY626" s="2" t="s">
        <v>95</v>
      </c>
      <c r="AZ626" s="3" t="s">
        <v>869</v>
      </c>
      <c r="BA626" s="1">
        <f>IFERROR(VLOOKUP(AY626,B381:AF755,26,FALSE),"")</f>
        <v>1</v>
      </c>
      <c r="BB626" s="1">
        <f>IFERROR(VLOOKUP(AY626,B381:AF755,27,FALSE),"")</f>
        <v>5.5345098401552252E-2</v>
      </c>
      <c r="BC626" s="1">
        <f>IFERROR(VLOOKUP(AY626,B381:AF755,28,FALSE),"")</f>
        <v>6.6340201422895678E-2</v>
      </c>
      <c r="BD626" s="1">
        <f>IFERROR(VLOOKUP(AY626,B381:AF755,29,FALSE),"")</f>
        <v>0.72706273676429822</v>
      </c>
      <c r="BE626" s="1">
        <f>IFERROR(VLOOKUP(AY626,B381:AF755,30,FALSE),"")</f>
        <v>0.1512519634112538</v>
      </c>
      <c r="BF626" s="1">
        <f>IFERROR(VLOOKUP(AY626,B381:AF755,31,FALSE),"")</f>
        <v>0</v>
      </c>
    </row>
    <row r="627" spans="1:58" x14ac:dyDescent="0.25">
      <c r="A627">
        <v>2011</v>
      </c>
      <c r="B627" t="s">
        <v>501</v>
      </c>
      <c r="C627" t="s">
        <v>502</v>
      </c>
      <c r="D627">
        <v>56774</v>
      </c>
      <c r="E627">
        <v>5726</v>
      </c>
      <c r="F627">
        <v>3172</v>
      </c>
      <c r="G627">
        <v>38218</v>
      </c>
      <c r="H627">
        <v>9658</v>
      </c>
      <c r="I627">
        <v>9380</v>
      </c>
      <c r="J627">
        <v>571</v>
      </c>
      <c r="K627">
        <v>633</v>
      </c>
      <c r="L627">
        <v>6520</v>
      </c>
      <c r="M627">
        <v>1656</v>
      </c>
      <c r="AA627" s="1">
        <f t="shared" si="91"/>
        <v>1</v>
      </c>
      <c r="AB627" s="1">
        <f t="shared" si="92"/>
        <v>6.0874200426439234E-2</v>
      </c>
      <c r="AC627" s="1">
        <f t="shared" si="93"/>
        <v>6.7484008528784653E-2</v>
      </c>
      <c r="AD627" s="1">
        <f t="shared" si="94"/>
        <v>0.69509594882729209</v>
      </c>
      <c r="AE627" s="1">
        <f t="shared" si="95"/>
        <v>0.17654584221748401</v>
      </c>
      <c r="AY627" s="2" t="s">
        <v>655</v>
      </c>
      <c r="AZ627" s="3" t="s">
        <v>873</v>
      </c>
      <c r="BA627" s="1">
        <f>IFERROR(VLOOKUP(AY627,B381:AF755,26,FALSE),"")</f>
        <v>1</v>
      </c>
      <c r="BB627" s="1">
        <f>IFERROR(VLOOKUP(AY627,B381:AF755,27,FALSE),"")</f>
        <v>7.808918139466095E-2</v>
      </c>
      <c r="BC627" s="1">
        <f>IFERROR(VLOOKUP(AY627,B381:AF755,28,FALSE),"")</f>
        <v>1.8782814464246098E-2</v>
      </c>
      <c r="BD627" s="1">
        <f>IFERROR(VLOOKUP(AY627,B381:AF755,29,FALSE),"")</f>
        <v>0.65569770021444951</v>
      </c>
      <c r="BE627" s="1">
        <f>IFERROR(VLOOKUP(AY627,B381:AF755,30,FALSE),"")</f>
        <v>0.2474303039266435</v>
      </c>
      <c r="BF627" s="1">
        <f>IFERROR(VLOOKUP(AY627,B381:AF755,31,FALSE),"")</f>
        <v>0</v>
      </c>
    </row>
    <row r="628" spans="1:58" x14ac:dyDescent="0.25">
      <c r="A628">
        <v>2011</v>
      </c>
      <c r="B628" t="s">
        <v>503</v>
      </c>
      <c r="C628" t="s">
        <v>504</v>
      </c>
      <c r="D628">
        <v>40213</v>
      </c>
      <c r="E628">
        <v>2921</v>
      </c>
      <c r="F628">
        <v>2611</v>
      </c>
      <c r="G628">
        <v>22811</v>
      </c>
      <c r="H628">
        <v>11870</v>
      </c>
      <c r="I628">
        <v>8253</v>
      </c>
      <c r="J628">
        <v>418</v>
      </c>
      <c r="K628">
        <v>568</v>
      </c>
      <c r="L628">
        <v>4804</v>
      </c>
      <c r="M628">
        <v>2463</v>
      </c>
      <c r="AA628" s="1">
        <f t="shared" si="91"/>
        <v>1</v>
      </c>
      <c r="AB628" s="1">
        <f t="shared" si="92"/>
        <v>5.0648249121531562E-2</v>
      </c>
      <c r="AC628" s="1">
        <f t="shared" si="93"/>
        <v>6.8823458136435242E-2</v>
      </c>
      <c r="AD628" s="1">
        <f t="shared" si="94"/>
        <v>0.58209136071731493</v>
      </c>
      <c r="AE628" s="1">
        <f t="shared" si="95"/>
        <v>0.29843693202471827</v>
      </c>
      <c r="AY628" s="2" t="s">
        <v>249</v>
      </c>
      <c r="AZ628" s="4" t="s">
        <v>872</v>
      </c>
      <c r="BA628" s="1">
        <f>IFERROR(VLOOKUP(AY628,B381:AF755,26,FALSE),"")</f>
        <v>1</v>
      </c>
      <c r="BB628" s="1">
        <f>IFERROR(VLOOKUP(AY628,B381:AF755,27,FALSE),"")</f>
        <v>7.5912050116693275E-2</v>
      </c>
      <c r="BC628" s="1">
        <f>IFERROR(VLOOKUP(AY628,B381:AF755,28,FALSE),"")</f>
        <v>8.0211276255988215E-2</v>
      </c>
      <c r="BD628" s="1">
        <f>IFERROR(VLOOKUP(AY628,B381:AF755,29,FALSE),"")</f>
        <v>0.73283380420095812</v>
      </c>
      <c r="BE628" s="1">
        <f>IFERROR(VLOOKUP(AY628,B381:AF755,30,FALSE),"")</f>
        <v>0.11104286942636039</v>
      </c>
      <c r="BF628" s="1">
        <f>IFERROR(VLOOKUP(AY628,B381:AF755,31,FALSE),"")</f>
        <v>0</v>
      </c>
    </row>
    <row r="629" spans="1:58" x14ac:dyDescent="0.25">
      <c r="A629">
        <v>2011</v>
      </c>
      <c r="B629" t="s">
        <v>505</v>
      </c>
      <c r="C629" t="s">
        <v>506</v>
      </c>
      <c r="D629">
        <v>48313</v>
      </c>
      <c r="E629">
        <v>7053</v>
      </c>
      <c r="F629">
        <v>3922</v>
      </c>
      <c r="G629">
        <v>31488</v>
      </c>
      <c r="H629">
        <v>5850</v>
      </c>
      <c r="I629">
        <v>8631</v>
      </c>
      <c r="J629">
        <v>986</v>
      </c>
      <c r="K629">
        <v>816</v>
      </c>
      <c r="L629">
        <v>5653</v>
      </c>
      <c r="M629">
        <v>1176</v>
      </c>
      <c r="AA629" s="1">
        <f t="shared" si="91"/>
        <v>1</v>
      </c>
      <c r="AB629" s="1">
        <f t="shared" si="92"/>
        <v>0.11423936971382227</v>
      </c>
      <c r="AC629" s="1">
        <f t="shared" si="93"/>
        <v>9.4542926659714976E-2</v>
      </c>
      <c r="AD629" s="1">
        <f t="shared" si="94"/>
        <v>0.65496466226393235</v>
      </c>
      <c r="AE629" s="1">
        <f t="shared" si="95"/>
        <v>0.13625304136253041</v>
      </c>
      <c r="AY629" s="2" t="s">
        <v>29</v>
      </c>
      <c r="AZ629" s="3" t="s">
        <v>870</v>
      </c>
      <c r="BA629" s="1">
        <f>IFERROR(VLOOKUP(AY629,B381:AF755,26,FALSE),"")</f>
        <v>1</v>
      </c>
      <c r="BB629" s="1">
        <f>IFERROR(VLOOKUP(AY629,B381:AF755,27,FALSE),"")</f>
        <v>4.2375502629137023E-2</v>
      </c>
      <c r="BC629" s="1">
        <f>IFERROR(VLOOKUP(AY629,B381:AF755,28,FALSE),"")</f>
        <v>0.21759975255180947</v>
      </c>
      <c r="BD629" s="1">
        <f>IFERROR(VLOOKUP(AY629,B381:AF755,29,FALSE),"")</f>
        <v>0.55312403340550576</v>
      </c>
      <c r="BE629" s="1">
        <f>IFERROR(VLOOKUP(AY629,B381:AF755,30,FALSE),"")</f>
        <v>0.18690071141354778</v>
      </c>
      <c r="BF629" s="1">
        <f>IFERROR(VLOOKUP(AY629,B381:AF755,31,FALSE),"")</f>
        <v>0</v>
      </c>
    </row>
    <row r="630" spans="1:58" x14ac:dyDescent="0.25">
      <c r="A630">
        <v>2011</v>
      </c>
      <c r="B630" t="s">
        <v>507</v>
      </c>
      <c r="C630" t="s">
        <v>508</v>
      </c>
      <c r="D630">
        <v>55875</v>
      </c>
      <c r="E630">
        <v>5043</v>
      </c>
      <c r="F630">
        <v>4156</v>
      </c>
      <c r="G630">
        <v>36344</v>
      </c>
      <c r="H630">
        <v>10332</v>
      </c>
      <c r="I630">
        <v>9670</v>
      </c>
      <c r="J630">
        <v>561</v>
      </c>
      <c r="K630">
        <v>774</v>
      </c>
      <c r="L630">
        <v>6515</v>
      </c>
      <c r="M630">
        <v>1820</v>
      </c>
      <c r="AA630" s="1">
        <f t="shared" si="91"/>
        <v>1</v>
      </c>
      <c r="AB630" s="1">
        <f t="shared" si="92"/>
        <v>5.8014477766287487E-2</v>
      </c>
      <c r="AC630" s="1">
        <f t="shared" si="93"/>
        <v>8.0041365046535681E-2</v>
      </c>
      <c r="AD630" s="1">
        <f t="shared" si="94"/>
        <v>0.67373319544984489</v>
      </c>
      <c r="AE630" s="1">
        <f t="shared" si="95"/>
        <v>0.18821096173733196</v>
      </c>
      <c r="AY630" s="2" t="s">
        <v>469</v>
      </c>
      <c r="AZ630" s="3" t="s">
        <v>869</v>
      </c>
      <c r="BA630" s="1">
        <f>IFERROR(VLOOKUP(AY630,B381:AF755,26,FALSE),"")</f>
        <v>1</v>
      </c>
      <c r="BB630" s="1">
        <f>IFERROR(VLOOKUP(AY630,B381:AF755,27,FALSE),"")</f>
        <v>5.4561688829363179E-2</v>
      </c>
      <c r="BC630" s="1">
        <f>IFERROR(VLOOKUP(AY630,B381:AF755,28,FALSE),"")</f>
        <v>0.12245288433942408</v>
      </c>
      <c r="BD630" s="1">
        <f>IFERROR(VLOOKUP(AY630,B381:AF755,29,FALSE),"")</f>
        <v>0.51493988966484905</v>
      </c>
      <c r="BE630" s="1">
        <f>IFERROR(VLOOKUP(AY630,B381:AF755,30,FALSE),"")</f>
        <v>0.30804553716636374</v>
      </c>
      <c r="BF630" s="1">
        <f>IFERROR(VLOOKUP(AY630,B381:AF755,31,FALSE),"")</f>
        <v>0</v>
      </c>
    </row>
    <row r="631" spans="1:58" x14ac:dyDescent="0.25">
      <c r="A631">
        <v>2011</v>
      </c>
      <c r="B631" t="s">
        <v>509</v>
      </c>
      <c r="C631" t="s">
        <v>510</v>
      </c>
      <c r="D631">
        <v>83749</v>
      </c>
      <c r="E631">
        <v>11529</v>
      </c>
      <c r="F631">
        <v>3548</v>
      </c>
      <c r="G631">
        <v>54614</v>
      </c>
      <c r="H631">
        <v>14058</v>
      </c>
      <c r="I631">
        <v>12965</v>
      </c>
      <c r="J631">
        <v>1082</v>
      </c>
      <c r="K631">
        <v>655</v>
      </c>
      <c r="L631">
        <v>8915</v>
      </c>
      <c r="M631">
        <v>2313</v>
      </c>
      <c r="AA631" s="1">
        <f t="shared" si="91"/>
        <v>1</v>
      </c>
      <c r="AB631" s="1">
        <f t="shared" si="92"/>
        <v>8.3455456999614347E-2</v>
      </c>
      <c r="AC631" s="1">
        <f t="shared" si="93"/>
        <v>5.0520632472040111E-2</v>
      </c>
      <c r="AD631" s="1">
        <f t="shared" si="94"/>
        <v>0.68762051677593516</v>
      </c>
      <c r="AE631" s="1">
        <f t="shared" si="95"/>
        <v>0.17840339375241032</v>
      </c>
      <c r="AY631" s="2" t="s">
        <v>301</v>
      </c>
      <c r="AZ631" s="3" t="s">
        <v>869</v>
      </c>
      <c r="BA631" s="1">
        <f>IFERROR(VLOOKUP(AY631,B381:AF755,26,FALSE),"")</f>
        <v>1</v>
      </c>
      <c r="BB631" s="1">
        <f>IFERROR(VLOOKUP(AY631,B381:AF755,27,FALSE),"")</f>
        <v>6.0570987654320986E-2</v>
      </c>
      <c r="BC631" s="1">
        <f>IFERROR(VLOOKUP(AY631,B381:AF755,28,FALSE),"")</f>
        <v>0.27331349206349204</v>
      </c>
      <c r="BD631" s="1">
        <f>IFERROR(VLOOKUP(AY631,B381:AF755,29,FALSE),"")</f>
        <v>0.43772045855379188</v>
      </c>
      <c r="BE631" s="1">
        <f>IFERROR(VLOOKUP(AY631,B381:AF755,30,FALSE),"")</f>
        <v>0.22839506172839505</v>
      </c>
      <c r="BF631" s="1">
        <f>IFERROR(VLOOKUP(AY631,B381:AF755,31,FALSE),"")</f>
        <v>0</v>
      </c>
    </row>
    <row r="632" spans="1:58" x14ac:dyDescent="0.25">
      <c r="A632">
        <v>2011</v>
      </c>
      <c r="B632" t="s">
        <v>511</v>
      </c>
      <c r="C632" t="s">
        <v>512</v>
      </c>
      <c r="D632">
        <v>51271</v>
      </c>
      <c r="E632">
        <v>4565</v>
      </c>
      <c r="F632">
        <v>5423</v>
      </c>
      <c r="G632">
        <v>31563</v>
      </c>
      <c r="H632">
        <v>9720</v>
      </c>
      <c r="I632">
        <v>12571</v>
      </c>
      <c r="J632">
        <v>904</v>
      </c>
      <c r="K632">
        <v>1598</v>
      </c>
      <c r="L632">
        <v>7642</v>
      </c>
      <c r="M632">
        <v>2427</v>
      </c>
      <c r="AA632" s="1">
        <f t="shared" si="91"/>
        <v>1</v>
      </c>
      <c r="AB632" s="1">
        <f t="shared" si="92"/>
        <v>7.1911542438946777E-2</v>
      </c>
      <c r="AC632" s="1">
        <f t="shared" si="93"/>
        <v>0.12711796993079311</v>
      </c>
      <c r="AD632" s="1">
        <f t="shared" si="94"/>
        <v>0.60790708774162761</v>
      </c>
      <c r="AE632" s="1">
        <f t="shared" si="95"/>
        <v>0.19306339988863258</v>
      </c>
      <c r="AY632" s="2" t="s">
        <v>407</v>
      </c>
      <c r="AZ632" s="3" t="s">
        <v>870</v>
      </c>
      <c r="BA632" s="1">
        <f>IFERROR(VLOOKUP(AY632,B381:AF755,26,FALSE),"")</f>
        <v>1</v>
      </c>
      <c r="BB632" s="1">
        <f>IFERROR(VLOOKUP(AY632,B381:AF755,27,FALSE),"")</f>
        <v>5.8339621252553507E-2</v>
      </c>
      <c r="BC632" s="1">
        <f>IFERROR(VLOOKUP(AY632,B381:AF755,28,FALSE),"")</f>
        <v>0.6303807718497525</v>
      </c>
      <c r="BD632" s="1">
        <f>IFERROR(VLOOKUP(AY632,B381:AF755,29,FALSE),"")</f>
        <v>7.4902920661795824E-2</v>
      </c>
      <c r="BE632" s="1">
        <f>IFERROR(VLOOKUP(AY632,B381:AF755,30,FALSE),"")</f>
        <v>0.23637668623589819</v>
      </c>
      <c r="BF632" s="1">
        <f>IFERROR(VLOOKUP(AY632,B381:AF755,31,FALSE),"")</f>
        <v>0</v>
      </c>
    </row>
    <row r="633" spans="1:58" x14ac:dyDescent="0.25">
      <c r="A633">
        <v>2011</v>
      </c>
      <c r="B633" t="s">
        <v>513</v>
      </c>
      <c r="C633" t="s">
        <v>514</v>
      </c>
      <c r="D633">
        <v>60042</v>
      </c>
      <c r="E633">
        <v>7563</v>
      </c>
      <c r="F633">
        <v>3277</v>
      </c>
      <c r="G633">
        <v>38078</v>
      </c>
      <c r="H633">
        <v>11124</v>
      </c>
      <c r="I633">
        <v>9679</v>
      </c>
      <c r="J633">
        <v>801</v>
      </c>
      <c r="K633">
        <v>582</v>
      </c>
      <c r="L633">
        <v>6204</v>
      </c>
      <c r="M633">
        <v>2092</v>
      </c>
      <c r="AA633" s="1">
        <f t="shared" si="91"/>
        <v>1</v>
      </c>
      <c r="AB633" s="1">
        <f t="shared" si="92"/>
        <v>8.2756483107759071E-2</v>
      </c>
      <c r="AC633" s="1">
        <f t="shared" si="93"/>
        <v>6.0130178737472881E-2</v>
      </c>
      <c r="AD633" s="1">
        <f t="shared" si="94"/>
        <v>0.64097530736646346</v>
      </c>
      <c r="AE633" s="1">
        <f t="shared" si="95"/>
        <v>0.21613803078830457</v>
      </c>
      <c r="AY633" s="2" t="s">
        <v>563</v>
      </c>
      <c r="AZ633" s="3" t="s">
        <v>870</v>
      </c>
      <c r="BA633" s="1">
        <f>IFERROR(VLOOKUP(AY633,B381:AF755,26,FALSE),"")</f>
        <v>1</v>
      </c>
      <c r="BB633" s="1">
        <f>IFERROR(VLOOKUP(AY633,B381:AF755,27,FALSE),"")</f>
        <v>7.2484232326084905E-2</v>
      </c>
      <c r="BC633" s="1">
        <f>IFERROR(VLOOKUP(AY633,B381:AF755,28,FALSE),"")</f>
        <v>0.19457780288054222</v>
      </c>
      <c r="BD633" s="1">
        <f>IFERROR(VLOOKUP(AY633,B381:AF755,29,FALSE),"")</f>
        <v>0.59333521604066652</v>
      </c>
      <c r="BE633" s="1">
        <f>IFERROR(VLOOKUP(AY633,B381:AF755,30,FALSE),"")</f>
        <v>0.1396027487527064</v>
      </c>
      <c r="BF633" s="1">
        <f>IFERROR(VLOOKUP(AY633,B381:AF755,31,FALSE),"")</f>
        <v>0</v>
      </c>
    </row>
    <row r="634" spans="1:58" x14ac:dyDescent="0.25">
      <c r="A634">
        <v>2011</v>
      </c>
      <c r="B634" t="s">
        <v>515</v>
      </c>
      <c r="C634" t="s">
        <v>516</v>
      </c>
      <c r="D634">
        <v>57793</v>
      </c>
      <c r="E634">
        <v>8857</v>
      </c>
      <c r="F634">
        <v>4894</v>
      </c>
      <c r="G634">
        <v>33186</v>
      </c>
      <c r="H634">
        <v>10856</v>
      </c>
      <c r="I634">
        <v>10034</v>
      </c>
      <c r="J634">
        <v>900</v>
      </c>
      <c r="K634">
        <v>959</v>
      </c>
      <c r="L634">
        <v>6009</v>
      </c>
      <c r="M634">
        <v>2166</v>
      </c>
      <c r="AA634" s="1">
        <f t="shared" si="91"/>
        <v>1</v>
      </c>
      <c r="AB634" s="1">
        <f t="shared" si="92"/>
        <v>8.9695036874626266E-2</v>
      </c>
      <c r="AC634" s="1">
        <f t="shared" si="93"/>
        <v>9.5575044847518442E-2</v>
      </c>
      <c r="AD634" s="1">
        <f t="shared" si="94"/>
        <v>0.5988638628662547</v>
      </c>
      <c r="AE634" s="1">
        <f t="shared" si="95"/>
        <v>0.21586605541160056</v>
      </c>
      <c r="AY634" s="2" t="s">
        <v>349</v>
      </c>
      <c r="AZ634" s="4" t="s">
        <v>872</v>
      </c>
      <c r="BA634" s="1">
        <f>IFERROR(VLOOKUP(AY634,B381:AF755,26,FALSE),"")</f>
        <v>1</v>
      </c>
      <c r="BB634" s="1">
        <f>IFERROR(VLOOKUP(AY634,B381:AF755,27,FALSE),"")</f>
        <v>7.4626865671641784E-2</v>
      </c>
      <c r="BC634" s="1">
        <f>IFERROR(VLOOKUP(AY634,B381:AF755,28,FALSE),"")</f>
        <v>0.28118336886993606</v>
      </c>
      <c r="BD634" s="1">
        <f>IFERROR(VLOOKUP(AY634,B381:AF755,29,FALSE),"")</f>
        <v>0.50533049040511724</v>
      </c>
      <c r="BE634" s="1">
        <f>IFERROR(VLOOKUP(AY634,B381:AF755,30,FALSE),"")</f>
        <v>0.13885927505330489</v>
      </c>
      <c r="BF634" s="1">
        <f>IFERROR(VLOOKUP(AY634,B381:AF755,31,FALSE),"")</f>
        <v>0</v>
      </c>
    </row>
    <row r="635" spans="1:58" x14ac:dyDescent="0.25">
      <c r="A635">
        <v>2011</v>
      </c>
      <c r="B635" t="s">
        <v>517</v>
      </c>
      <c r="C635" t="s">
        <v>518</v>
      </c>
      <c r="D635">
        <v>57956</v>
      </c>
      <c r="E635">
        <v>7381</v>
      </c>
      <c r="F635">
        <v>5185</v>
      </c>
      <c r="G635">
        <v>34772</v>
      </c>
      <c r="H635">
        <v>10618</v>
      </c>
      <c r="I635">
        <v>10571</v>
      </c>
      <c r="J635">
        <v>764</v>
      </c>
      <c r="K635">
        <v>991</v>
      </c>
      <c r="L635">
        <v>6713</v>
      </c>
      <c r="M635">
        <v>2103</v>
      </c>
      <c r="AA635" s="1">
        <f t="shared" si="91"/>
        <v>1</v>
      </c>
      <c r="AB635" s="1">
        <f t="shared" si="92"/>
        <v>7.2273200264875603E-2</v>
      </c>
      <c r="AC635" s="1">
        <f t="shared" si="93"/>
        <v>9.3747043799072935E-2</v>
      </c>
      <c r="AD635" s="1">
        <f t="shared" si="94"/>
        <v>0.63503925834831143</v>
      </c>
      <c r="AE635" s="1">
        <f t="shared" si="95"/>
        <v>0.19894049758774004</v>
      </c>
      <c r="AY635" s="2" t="s">
        <v>381</v>
      </c>
      <c r="AZ635" s="3" t="s">
        <v>873</v>
      </c>
      <c r="BA635" s="1">
        <f>IFERROR(VLOOKUP(AY635,B381:AF755,26,FALSE),"")</f>
        <v>1</v>
      </c>
      <c r="BB635" s="1">
        <f>IFERROR(VLOOKUP(AY635,B381:AF755,27,FALSE),"")</f>
        <v>7.0376148379268505E-2</v>
      </c>
      <c r="BC635" s="1">
        <f>IFERROR(VLOOKUP(AY635,B381:AF755,28,FALSE),"")</f>
        <v>2.9901196047841912E-2</v>
      </c>
      <c r="BD635" s="1">
        <f>IFERROR(VLOOKUP(AY635,B381:AF755,29,FALSE),"")</f>
        <v>0.63667880048535275</v>
      </c>
      <c r="BE635" s="1">
        <f>IFERROR(VLOOKUP(AY635,B381:AF755,30,FALSE),"")</f>
        <v>0.26304385508753686</v>
      </c>
      <c r="BF635" s="1">
        <f>IFERROR(VLOOKUP(AY635,B381:AF755,31,FALSE),"")</f>
        <v>0</v>
      </c>
    </row>
    <row r="636" spans="1:58" x14ac:dyDescent="0.25">
      <c r="A636">
        <v>2011</v>
      </c>
      <c r="B636" t="s">
        <v>519</v>
      </c>
      <c r="C636" t="s">
        <v>520</v>
      </c>
      <c r="D636">
        <v>66079</v>
      </c>
      <c r="E636">
        <v>7749</v>
      </c>
      <c r="F636">
        <v>6657</v>
      </c>
      <c r="G636">
        <v>36250</v>
      </c>
      <c r="H636">
        <v>15423</v>
      </c>
      <c r="I636">
        <v>12237</v>
      </c>
      <c r="J636">
        <v>899</v>
      </c>
      <c r="K636">
        <v>1315</v>
      </c>
      <c r="L636">
        <v>6766</v>
      </c>
      <c r="M636">
        <v>3257</v>
      </c>
      <c r="AA636" s="1">
        <f t="shared" si="91"/>
        <v>1</v>
      </c>
      <c r="AB636" s="1">
        <f t="shared" si="92"/>
        <v>7.3465718721908962E-2</v>
      </c>
      <c r="AC636" s="1">
        <f t="shared" si="93"/>
        <v>0.10746097899812046</v>
      </c>
      <c r="AD636" s="1">
        <f t="shared" si="94"/>
        <v>0.55291329574242054</v>
      </c>
      <c r="AE636" s="1">
        <f t="shared" si="95"/>
        <v>0.26616000653755006</v>
      </c>
      <c r="AY636" s="2" t="s">
        <v>107</v>
      </c>
      <c r="AZ636" s="3" t="s">
        <v>870</v>
      </c>
      <c r="BA636" s="1">
        <f>IFERROR(VLOOKUP(AY636,B381:AF755,26,FALSE),"")</f>
        <v>1</v>
      </c>
      <c r="BB636" s="1">
        <f>IFERROR(VLOOKUP(AY636,B381:AF755,27,FALSE),"")</f>
        <v>4.4753380308512662E-2</v>
      </c>
      <c r="BC636" s="1">
        <f>IFERROR(VLOOKUP(AY636,B381:AF755,28,FALSE),"")</f>
        <v>0.10239319494699423</v>
      </c>
      <c r="BD636" s="1">
        <f>IFERROR(VLOOKUP(AY636,B381:AF755,29,FALSE),"")</f>
        <v>0.68932901669523261</v>
      </c>
      <c r="BE636" s="1">
        <f>IFERROR(VLOOKUP(AY636,B381:AF755,30,FALSE),"")</f>
        <v>0.16352440804926047</v>
      </c>
      <c r="BF636" s="1">
        <f>IFERROR(VLOOKUP(AY636,B381:AF755,31,FALSE),"")</f>
        <v>0</v>
      </c>
    </row>
    <row r="637" spans="1:58" x14ac:dyDescent="0.25">
      <c r="A637">
        <v>2011</v>
      </c>
      <c r="B637" t="s">
        <v>521</v>
      </c>
      <c r="C637" t="s">
        <v>522</v>
      </c>
      <c r="D637">
        <v>49818</v>
      </c>
      <c r="E637">
        <v>3851</v>
      </c>
      <c r="F637">
        <v>11271</v>
      </c>
      <c r="G637">
        <v>27492</v>
      </c>
      <c r="H637">
        <v>7204</v>
      </c>
      <c r="I637">
        <v>11910</v>
      </c>
      <c r="J637">
        <v>668</v>
      </c>
      <c r="K637">
        <v>3666</v>
      </c>
      <c r="L637">
        <v>6022</v>
      </c>
      <c r="M637">
        <v>1554</v>
      </c>
      <c r="AA637" s="1">
        <f t="shared" si="91"/>
        <v>1</v>
      </c>
      <c r="AB637" s="1">
        <f t="shared" si="92"/>
        <v>5.6087321578505454E-2</v>
      </c>
      <c r="AC637" s="1">
        <f t="shared" si="93"/>
        <v>0.30780856423173802</v>
      </c>
      <c r="AD637" s="1">
        <f t="shared" si="94"/>
        <v>0.50562552476910161</v>
      </c>
      <c r="AE637" s="1">
        <f t="shared" si="95"/>
        <v>0.13047858942065491</v>
      </c>
      <c r="AY637" s="2" t="s">
        <v>251</v>
      </c>
      <c r="AZ637" s="4" t="s">
        <v>872</v>
      </c>
      <c r="BA637" s="1">
        <f>IFERROR(VLOOKUP(AY637,B381:AF755,26,FALSE),"")</f>
        <v>1</v>
      </c>
      <c r="BB637" s="1">
        <f>IFERROR(VLOOKUP(AY637,B381:AF755,27,FALSE),"")</f>
        <v>8.1673134971970679E-2</v>
      </c>
      <c r="BC637" s="1">
        <f>IFERROR(VLOOKUP(AY637,B381:AF755,28,FALSE),"")</f>
        <v>5.2695127210004314E-2</v>
      </c>
      <c r="BD637" s="1">
        <f>IFERROR(VLOOKUP(AY637,B381:AF755,29,FALSE),"")</f>
        <v>0.64950409659335917</v>
      </c>
      <c r="BE637" s="1">
        <f>IFERROR(VLOOKUP(AY637,B381:AF755,30,FALSE),"")</f>
        <v>0.2161276412246658</v>
      </c>
      <c r="BF637" s="1">
        <f>IFERROR(VLOOKUP(AY637,B381:AF755,31,FALSE),"")</f>
        <v>0</v>
      </c>
    </row>
    <row r="638" spans="1:58" x14ac:dyDescent="0.25">
      <c r="A638">
        <v>2011</v>
      </c>
      <c r="B638" t="s">
        <v>523</v>
      </c>
      <c r="C638" t="s">
        <v>524</v>
      </c>
      <c r="D638">
        <v>50716</v>
      </c>
      <c r="E638">
        <v>5313</v>
      </c>
      <c r="F638">
        <v>3653</v>
      </c>
      <c r="G638">
        <v>31006</v>
      </c>
      <c r="H638">
        <v>10744</v>
      </c>
      <c r="I638">
        <v>8980</v>
      </c>
      <c r="J638">
        <v>621</v>
      </c>
      <c r="K638">
        <v>742</v>
      </c>
      <c r="L638">
        <v>5534</v>
      </c>
      <c r="M638">
        <v>2083</v>
      </c>
      <c r="AA638" s="1">
        <f t="shared" ref="AA638:AA701" si="96">I638/$I638</f>
        <v>1</v>
      </c>
      <c r="AB638" s="1">
        <f t="shared" ref="AB638:AB701" si="97">J638/$I638</f>
        <v>6.9153674832962142E-2</v>
      </c>
      <c r="AC638" s="1">
        <f t="shared" ref="AC638:AC701" si="98">K638/$I638</f>
        <v>8.2628062360801779E-2</v>
      </c>
      <c r="AD638" s="1">
        <f t="shared" ref="AD638:AD701" si="99">L638/$I638</f>
        <v>0.61625835189309575</v>
      </c>
      <c r="AE638" s="1">
        <f t="shared" ref="AE638:AE701" si="100">M638/$I638</f>
        <v>0.2319599109131403</v>
      </c>
      <c r="AY638" s="2" t="s">
        <v>253</v>
      </c>
      <c r="AZ638" s="3" t="s">
        <v>873</v>
      </c>
      <c r="BA638" s="1">
        <f>IFERROR(VLOOKUP(AY638,B381:AF755,26,FALSE),"")</f>
        <v>1</v>
      </c>
      <c r="BB638" s="1">
        <f>IFERROR(VLOOKUP(AY638,B381:AF755,27,FALSE),"")</f>
        <v>7.0104438642297651E-2</v>
      </c>
      <c r="BC638" s="1">
        <f>IFERROR(VLOOKUP(AY638,B381:AF755,28,FALSE),"")</f>
        <v>3.2114882506527415E-2</v>
      </c>
      <c r="BD638" s="1">
        <f>IFERROR(VLOOKUP(AY638,B381:AF755,29,FALSE),"")</f>
        <v>0.73877284595300263</v>
      </c>
      <c r="BE638" s="1">
        <f>IFERROR(VLOOKUP(AY638,B381:AF755,30,FALSE),"")</f>
        <v>0.15900783289817233</v>
      </c>
      <c r="BF638" s="1">
        <f>IFERROR(VLOOKUP(AY638,B381:AF755,31,FALSE),"")</f>
        <v>0</v>
      </c>
    </row>
    <row r="639" spans="1:58" x14ac:dyDescent="0.25">
      <c r="A639">
        <v>2011</v>
      </c>
      <c r="B639" t="s">
        <v>525</v>
      </c>
      <c r="C639" t="s">
        <v>526</v>
      </c>
      <c r="D639">
        <v>47868</v>
      </c>
      <c r="E639">
        <v>3964</v>
      </c>
      <c r="F639">
        <v>8412</v>
      </c>
      <c r="G639">
        <v>27521</v>
      </c>
      <c r="H639">
        <v>7971</v>
      </c>
      <c r="I639">
        <v>10205</v>
      </c>
      <c r="J639">
        <v>654</v>
      </c>
      <c r="K639">
        <v>2384</v>
      </c>
      <c r="L639">
        <v>5544</v>
      </c>
      <c r="M639">
        <v>1623</v>
      </c>
      <c r="AA639" s="1">
        <f t="shared" si="96"/>
        <v>1</v>
      </c>
      <c r="AB639" s="1">
        <f t="shared" si="97"/>
        <v>6.4086232239098484E-2</v>
      </c>
      <c r="AC639" s="1">
        <f t="shared" si="98"/>
        <v>0.23361097501224889</v>
      </c>
      <c r="AD639" s="1">
        <f t="shared" si="99"/>
        <v>0.54326310632043118</v>
      </c>
      <c r="AE639" s="1">
        <f t="shared" si="100"/>
        <v>0.15903968642822147</v>
      </c>
      <c r="AY639" s="2" t="s">
        <v>351</v>
      </c>
      <c r="AZ639" s="3" t="s">
        <v>871</v>
      </c>
      <c r="BA639" s="1">
        <f>IFERROR(VLOOKUP(AY639,B381:AF755,26,FALSE),"")</f>
        <v>1</v>
      </c>
      <c r="BB639" s="1">
        <f>IFERROR(VLOOKUP(AY639,B381:AF755,27,FALSE),"")</f>
        <v>5.359780544418654E-2</v>
      </c>
      <c r="BC639" s="1">
        <f>IFERROR(VLOOKUP(AY639,B381:AF755,28,FALSE),"")</f>
        <v>0.15688963916438067</v>
      </c>
      <c r="BD639" s="1">
        <f>IFERROR(VLOOKUP(AY639,B381:AF755,29,FALSE),"")</f>
        <v>0.60941126820004221</v>
      </c>
      <c r="BE639" s="1">
        <f>IFERROR(VLOOKUP(AY639,B381:AF755,30,FALSE),"")</f>
        <v>0.1801012871913906</v>
      </c>
      <c r="BF639" s="1">
        <f>IFERROR(VLOOKUP(AY639,B381:AF755,31,FALSE),"")</f>
        <v>0</v>
      </c>
    </row>
    <row r="640" spans="1:58" x14ac:dyDescent="0.25">
      <c r="A640">
        <v>2011</v>
      </c>
      <c r="B640" t="s">
        <v>527</v>
      </c>
      <c r="C640" t="s">
        <v>528</v>
      </c>
      <c r="D640">
        <v>78511</v>
      </c>
      <c r="E640">
        <v>9267</v>
      </c>
      <c r="F640">
        <v>8090</v>
      </c>
      <c r="G640">
        <v>47372</v>
      </c>
      <c r="H640">
        <v>13782</v>
      </c>
      <c r="I640">
        <v>16068</v>
      </c>
      <c r="J640">
        <v>1188</v>
      </c>
      <c r="K640">
        <v>1851</v>
      </c>
      <c r="L640">
        <v>9909</v>
      </c>
      <c r="M640">
        <v>3120</v>
      </c>
      <c r="AA640" s="1">
        <f t="shared" si="96"/>
        <v>1</v>
      </c>
      <c r="AB640" s="1">
        <f t="shared" si="97"/>
        <v>7.3935772964899185E-2</v>
      </c>
      <c r="AC640" s="1">
        <f t="shared" si="98"/>
        <v>0.11519790888722928</v>
      </c>
      <c r="AD640" s="1">
        <f t="shared" si="99"/>
        <v>0.61669156086631816</v>
      </c>
      <c r="AE640" s="1">
        <f t="shared" si="100"/>
        <v>0.1941747572815534</v>
      </c>
      <c r="AY640" s="2" t="s">
        <v>69</v>
      </c>
      <c r="AZ640" s="3" t="s">
        <v>870</v>
      </c>
      <c r="BA640" s="1">
        <f>IFERROR(VLOOKUP(AY640,B381:AF755,26,FALSE),"")</f>
        <v>1</v>
      </c>
      <c r="BB640" s="1">
        <f>IFERROR(VLOOKUP(AY640,B381:AF755,27,FALSE),"")</f>
        <v>6.1982711053890013E-2</v>
      </c>
      <c r="BC640" s="1">
        <f>IFERROR(VLOOKUP(AY640,B381:AF755,28,FALSE),"")</f>
        <v>0.16586352768070628</v>
      </c>
      <c r="BD640" s="1">
        <f>IFERROR(VLOOKUP(AY640,B381:AF755,29,FALSE),"")</f>
        <v>0.6275887437925326</v>
      </c>
      <c r="BE640" s="1">
        <f>IFERROR(VLOOKUP(AY640,B381:AF755,30,FALSE),"")</f>
        <v>0.14456501747287107</v>
      </c>
      <c r="BF640" s="1">
        <f>IFERROR(VLOOKUP(AY640,B381:AF755,31,FALSE),"")</f>
        <v>0</v>
      </c>
    </row>
    <row r="641" spans="1:58" x14ac:dyDescent="0.25">
      <c r="A641">
        <v>2011</v>
      </c>
      <c r="B641" t="s">
        <v>529</v>
      </c>
      <c r="C641" t="s">
        <v>530</v>
      </c>
      <c r="D641">
        <v>56499</v>
      </c>
      <c r="E641">
        <v>7846</v>
      </c>
      <c r="F641">
        <v>11987</v>
      </c>
      <c r="G641">
        <v>29574</v>
      </c>
      <c r="H641">
        <v>7092</v>
      </c>
      <c r="I641">
        <v>9643</v>
      </c>
      <c r="J641">
        <v>784</v>
      </c>
      <c r="K641">
        <v>2751</v>
      </c>
      <c r="L641">
        <v>4913</v>
      </c>
      <c r="M641">
        <v>1195</v>
      </c>
      <c r="AA641" s="1">
        <f t="shared" si="96"/>
        <v>1</v>
      </c>
      <c r="AB641" s="1">
        <f t="shared" si="97"/>
        <v>8.1302499222233746E-2</v>
      </c>
      <c r="AC641" s="1">
        <f t="shared" si="98"/>
        <v>0.28528466244944517</v>
      </c>
      <c r="AD641" s="1">
        <f t="shared" si="99"/>
        <v>0.50948874831483981</v>
      </c>
      <c r="AE641" s="1">
        <f t="shared" si="100"/>
        <v>0.12392409001348129</v>
      </c>
      <c r="AY641" s="2" t="s">
        <v>21</v>
      </c>
      <c r="AZ641" s="3" t="s">
        <v>869</v>
      </c>
      <c r="BA641" s="1">
        <f>IFERROR(VLOOKUP(AY641,B381:AF755,26,FALSE),"")</f>
        <v>1</v>
      </c>
      <c r="BB641" s="1">
        <f>IFERROR(VLOOKUP(AY641,B381:AF755,27,FALSE),"")</f>
        <v>5.26774527428229E-2</v>
      </c>
      <c r="BC641" s="1">
        <f>IFERROR(VLOOKUP(AY641,B381:AF755,28,FALSE),"")</f>
        <v>7.5611483357847148E-2</v>
      </c>
      <c r="BD641" s="1">
        <f>IFERROR(VLOOKUP(AY641,B381:AF755,29,FALSE),"")</f>
        <v>0.6891104210927711</v>
      </c>
      <c r="BE641" s="1">
        <f>IFERROR(VLOOKUP(AY641,B381:AF755,30,FALSE),"")</f>
        <v>0.1826006428065588</v>
      </c>
      <c r="BF641" s="1">
        <f>IFERROR(VLOOKUP(AY641,B381:AF755,31,FALSE),"")</f>
        <v>0</v>
      </c>
    </row>
    <row r="642" spans="1:58" x14ac:dyDescent="0.25">
      <c r="A642">
        <v>2011</v>
      </c>
      <c r="B642" t="s">
        <v>531</v>
      </c>
      <c r="C642" t="s">
        <v>532</v>
      </c>
      <c r="D642">
        <v>48639</v>
      </c>
      <c r="E642">
        <v>5431</v>
      </c>
      <c r="F642">
        <v>4240</v>
      </c>
      <c r="G642">
        <v>28886</v>
      </c>
      <c r="H642">
        <v>10082</v>
      </c>
      <c r="I642">
        <v>8568</v>
      </c>
      <c r="J642">
        <v>608</v>
      </c>
      <c r="K642">
        <v>799</v>
      </c>
      <c r="L642">
        <v>5090</v>
      </c>
      <c r="M642">
        <v>2071</v>
      </c>
      <c r="AA642" s="1">
        <f t="shared" si="96"/>
        <v>1</v>
      </c>
      <c r="AB642" s="1">
        <f t="shared" si="97"/>
        <v>7.0961718020541548E-2</v>
      </c>
      <c r="AC642" s="1">
        <f t="shared" si="98"/>
        <v>9.3253968253968256E-2</v>
      </c>
      <c r="AD642" s="1">
        <f t="shared" si="99"/>
        <v>0.59407096171802054</v>
      </c>
      <c r="AE642" s="1">
        <f t="shared" si="100"/>
        <v>0.24171335200746966</v>
      </c>
      <c r="AY642" s="2" t="s">
        <v>237</v>
      </c>
      <c r="AZ642" s="3" t="s">
        <v>869</v>
      </c>
      <c r="BA642" s="1">
        <f>IFERROR(VLOOKUP(AY642,B381:AF755,26,FALSE),"")</f>
        <v>1</v>
      </c>
      <c r="BB642" s="1">
        <f>IFERROR(VLOOKUP(AY642,B381:AF755,27,FALSE),"")</f>
        <v>5.1458459062562863E-2</v>
      </c>
      <c r="BC642" s="1">
        <f>IFERROR(VLOOKUP(AY642,B381:AF755,28,FALSE),"")</f>
        <v>8.5415409374371351E-2</v>
      </c>
      <c r="BD642" s="1">
        <f>IFERROR(VLOOKUP(AY642,B381:AF755,29,FALSE),"")</f>
        <v>0.63721585194125929</v>
      </c>
      <c r="BE642" s="1">
        <f>IFERROR(VLOOKUP(AY642,B381:AF755,30,FALSE),"")</f>
        <v>0.22591027962180649</v>
      </c>
      <c r="BF642" s="1">
        <f>IFERROR(VLOOKUP(AY642,B381:AF755,31,FALSE),"")</f>
        <v>0</v>
      </c>
    </row>
    <row r="643" spans="1:58" x14ac:dyDescent="0.25">
      <c r="A643">
        <v>2011</v>
      </c>
      <c r="B643" t="s">
        <v>533</v>
      </c>
      <c r="C643" t="s">
        <v>534</v>
      </c>
      <c r="D643">
        <v>63118</v>
      </c>
      <c r="E643">
        <v>6524</v>
      </c>
      <c r="F643">
        <v>5548</v>
      </c>
      <c r="G643">
        <v>38830</v>
      </c>
      <c r="H643">
        <v>12216</v>
      </c>
      <c r="I643">
        <v>12266</v>
      </c>
      <c r="J643">
        <v>897</v>
      </c>
      <c r="K643">
        <v>1232</v>
      </c>
      <c r="L643">
        <v>7753</v>
      </c>
      <c r="M643">
        <v>2384</v>
      </c>
      <c r="AA643" s="1">
        <f t="shared" si="96"/>
        <v>1</v>
      </c>
      <c r="AB643" s="1">
        <f t="shared" si="97"/>
        <v>7.3128974400782656E-2</v>
      </c>
      <c r="AC643" s="1">
        <f t="shared" si="98"/>
        <v>0.1004402413174629</v>
      </c>
      <c r="AD643" s="1">
        <f t="shared" si="99"/>
        <v>0.63207239523887171</v>
      </c>
      <c r="AE643" s="1">
        <f t="shared" si="100"/>
        <v>0.19435838904288277</v>
      </c>
      <c r="AY643" s="2" t="s">
        <v>263</v>
      </c>
      <c r="AZ643" s="3" t="s">
        <v>874</v>
      </c>
      <c r="BA643" s="1">
        <f>IFERROR(VLOOKUP(AY643,B381:AF755,26,FALSE),"")</f>
        <v>1</v>
      </c>
      <c r="BB643" s="1">
        <f>IFERROR(VLOOKUP(AY643,B381:AF755,27,FALSE),"")</f>
        <v>0.10156746452022876</v>
      </c>
      <c r="BC643" s="1">
        <f>IFERROR(VLOOKUP(AY643,B381:AF755,28,FALSE),"")</f>
        <v>4.2787545011650073E-2</v>
      </c>
      <c r="BD643" s="1">
        <f>IFERROR(VLOOKUP(AY643,B381:AF755,29,FALSE),"")</f>
        <v>0.65081550518957842</v>
      </c>
      <c r="BE643" s="1">
        <f>IFERROR(VLOOKUP(AY643,B381:AF755,30,FALSE),"")</f>
        <v>0.20482948527854269</v>
      </c>
      <c r="BF643" s="1">
        <f>IFERROR(VLOOKUP(AY643,B381:AF755,31,FALSE),"")</f>
        <v>0</v>
      </c>
    </row>
    <row r="644" spans="1:58" x14ac:dyDescent="0.25">
      <c r="A644">
        <v>2011</v>
      </c>
      <c r="B644" t="s">
        <v>535</v>
      </c>
      <c r="C644" t="s">
        <v>536</v>
      </c>
      <c r="D644">
        <v>55589</v>
      </c>
      <c r="E644">
        <v>5905</v>
      </c>
      <c r="F644">
        <v>5657</v>
      </c>
      <c r="G644">
        <v>31341</v>
      </c>
      <c r="H644">
        <v>12686</v>
      </c>
      <c r="I644">
        <v>10445</v>
      </c>
      <c r="J644">
        <v>750</v>
      </c>
      <c r="K644">
        <v>1152</v>
      </c>
      <c r="L644">
        <v>6016</v>
      </c>
      <c r="M644">
        <v>2527</v>
      </c>
      <c r="AA644" s="1">
        <f t="shared" si="96"/>
        <v>1</v>
      </c>
      <c r="AB644" s="1">
        <f t="shared" si="97"/>
        <v>7.1804691239827675E-2</v>
      </c>
      <c r="AC644" s="1">
        <f t="shared" si="98"/>
        <v>0.1102920057443753</v>
      </c>
      <c r="AD644" s="1">
        <f t="shared" si="99"/>
        <v>0.57596936333173765</v>
      </c>
      <c r="AE644" s="1">
        <f t="shared" si="100"/>
        <v>0.24193393968405935</v>
      </c>
      <c r="AY644" s="2" t="s">
        <v>647</v>
      </c>
      <c r="AZ644" s="3" t="s">
        <v>873</v>
      </c>
      <c r="BA644" s="1">
        <f>IFERROR(VLOOKUP(AY644,B381:AF755,26,FALSE),"")</f>
        <v>1</v>
      </c>
      <c r="BB644" s="1">
        <f>IFERROR(VLOOKUP(AY644,B381:AF755,27,FALSE),"")</f>
        <v>8.5486624928856003E-2</v>
      </c>
      <c r="BC644" s="1">
        <f>IFERROR(VLOOKUP(AY644,B381:AF755,28,FALSE),"")</f>
        <v>3.767785998861696E-2</v>
      </c>
      <c r="BD644" s="1">
        <f>IFERROR(VLOOKUP(AY644,B381:AF755,29,FALSE),"")</f>
        <v>0.69846328969834948</v>
      </c>
      <c r="BE644" s="1">
        <f>IFERROR(VLOOKUP(AY644,B381:AF755,30,FALSE),"")</f>
        <v>0.17837222538417757</v>
      </c>
      <c r="BF644" s="1">
        <f>IFERROR(VLOOKUP(AY644,B381:AF755,31,FALSE),"")</f>
        <v>0</v>
      </c>
    </row>
    <row r="645" spans="1:58" x14ac:dyDescent="0.25">
      <c r="A645">
        <v>2011</v>
      </c>
      <c r="B645" t="s">
        <v>537</v>
      </c>
      <c r="C645" t="s">
        <v>538</v>
      </c>
      <c r="D645">
        <v>60326</v>
      </c>
      <c r="E645">
        <v>6917</v>
      </c>
      <c r="F645">
        <v>8507</v>
      </c>
      <c r="G645">
        <v>35962</v>
      </c>
      <c r="H645">
        <v>8940</v>
      </c>
      <c r="I645">
        <v>10385</v>
      </c>
      <c r="J645">
        <v>704</v>
      </c>
      <c r="K645">
        <v>1875</v>
      </c>
      <c r="L645">
        <v>6332</v>
      </c>
      <c r="M645">
        <v>1474</v>
      </c>
      <c r="AA645" s="1">
        <f t="shared" si="96"/>
        <v>1</v>
      </c>
      <c r="AB645" s="1">
        <f t="shared" si="97"/>
        <v>6.7790081848820419E-2</v>
      </c>
      <c r="AC645" s="1">
        <f t="shared" si="98"/>
        <v>0.18054886856042368</v>
      </c>
      <c r="AD645" s="1">
        <f t="shared" si="99"/>
        <v>0.6097255657197882</v>
      </c>
      <c r="AE645" s="1">
        <f t="shared" si="100"/>
        <v>0.14193548387096774</v>
      </c>
      <c r="AY645" s="2" t="s">
        <v>383</v>
      </c>
      <c r="AZ645" s="3" t="s">
        <v>874</v>
      </c>
      <c r="BA645" s="1">
        <f>IFERROR(VLOOKUP(AY645,B381:AF755,26,FALSE),"")</f>
        <v>1</v>
      </c>
      <c r="BB645" s="1">
        <f>IFERROR(VLOOKUP(AY645,B381:AF755,27,FALSE),"")</f>
        <v>8.8370489542633879E-2</v>
      </c>
      <c r="BC645" s="1">
        <f>IFERROR(VLOOKUP(AY645,B381:AF755,28,FALSE),"")</f>
        <v>4.4817283383130312E-2</v>
      </c>
      <c r="BD645" s="1">
        <f>IFERROR(VLOOKUP(AY645,B381:AF755,29,FALSE),"")</f>
        <v>0.67133992185704439</v>
      </c>
      <c r="BE645" s="1">
        <f>IFERROR(VLOOKUP(AY645,B381:AF755,30,FALSE),"")</f>
        <v>0.19547230521719144</v>
      </c>
      <c r="BF645" s="1">
        <f>IFERROR(VLOOKUP(AY645,B381:AF755,31,FALSE),"")</f>
        <v>0</v>
      </c>
    </row>
    <row r="646" spans="1:58" x14ac:dyDescent="0.25">
      <c r="A646">
        <v>2011</v>
      </c>
      <c r="B646" t="s">
        <v>539</v>
      </c>
      <c r="C646" t="s">
        <v>540</v>
      </c>
      <c r="D646">
        <v>57630</v>
      </c>
      <c r="E646">
        <v>8177</v>
      </c>
      <c r="F646">
        <v>9554</v>
      </c>
      <c r="G646">
        <v>28566</v>
      </c>
      <c r="H646">
        <v>11333</v>
      </c>
      <c r="I646">
        <v>11649</v>
      </c>
      <c r="J646">
        <v>1024</v>
      </c>
      <c r="K646">
        <v>2141</v>
      </c>
      <c r="L646">
        <v>5622</v>
      </c>
      <c r="M646">
        <v>2862</v>
      </c>
      <c r="AA646" s="1">
        <f t="shared" si="96"/>
        <v>1</v>
      </c>
      <c r="AB646" s="1">
        <f t="shared" si="97"/>
        <v>8.7904541162331526E-2</v>
      </c>
      <c r="AC646" s="1">
        <f t="shared" si="98"/>
        <v>0.18379260022319513</v>
      </c>
      <c r="AD646" s="1">
        <f t="shared" si="99"/>
        <v>0.48261653360803503</v>
      </c>
      <c r="AE646" s="1">
        <f t="shared" si="100"/>
        <v>0.24568632500643833</v>
      </c>
      <c r="AY646" s="2" t="s">
        <v>31</v>
      </c>
      <c r="AZ646" s="3" t="s">
        <v>870</v>
      </c>
      <c r="BA646" s="1">
        <f>IFERROR(VLOOKUP(AY646,B381:AF755,26,FALSE),"")</f>
        <v>1</v>
      </c>
      <c r="BB646" s="1">
        <f>IFERROR(VLOOKUP(AY646,B381:AF755,27,FALSE),"")</f>
        <v>4.6323291221250402E-2</v>
      </c>
      <c r="BC646" s="1">
        <f>IFERROR(VLOOKUP(AY646,B381:AF755,28,FALSE),"")</f>
        <v>0.16346776805960481</v>
      </c>
      <c r="BD646" s="1">
        <f>IFERROR(VLOOKUP(AY646,B381:AF755,29,FALSE),"")</f>
        <v>0.59653385163589245</v>
      </c>
      <c r="BE646" s="1">
        <f>IFERROR(VLOOKUP(AY646,B381:AF755,30,FALSE),"")</f>
        <v>0.19367508908325234</v>
      </c>
      <c r="BF646" s="1">
        <f>IFERROR(VLOOKUP(AY646,B381:AF755,31,FALSE),"")</f>
        <v>0</v>
      </c>
    </row>
    <row r="647" spans="1:58" x14ac:dyDescent="0.25">
      <c r="A647">
        <v>2011</v>
      </c>
      <c r="B647" t="s">
        <v>541</v>
      </c>
      <c r="C647" t="s">
        <v>542</v>
      </c>
      <c r="D647">
        <v>75249</v>
      </c>
      <c r="E647">
        <v>8727</v>
      </c>
      <c r="F647">
        <v>5789</v>
      </c>
      <c r="G647">
        <v>44908</v>
      </c>
      <c r="H647">
        <v>15825</v>
      </c>
      <c r="I647">
        <v>16094</v>
      </c>
      <c r="J647">
        <v>1103</v>
      </c>
      <c r="K647">
        <v>1479</v>
      </c>
      <c r="L647">
        <v>9743</v>
      </c>
      <c r="M647">
        <v>3769</v>
      </c>
      <c r="AA647" s="1">
        <f t="shared" si="96"/>
        <v>1</v>
      </c>
      <c r="AB647" s="1">
        <f t="shared" si="97"/>
        <v>6.853485771094818E-2</v>
      </c>
      <c r="AC647" s="1">
        <f t="shared" si="98"/>
        <v>9.1897601590654909E-2</v>
      </c>
      <c r="AD647" s="1">
        <f t="shared" si="99"/>
        <v>0.60538088728718775</v>
      </c>
      <c r="AE647" s="1">
        <f t="shared" si="100"/>
        <v>0.23418665341120914</v>
      </c>
      <c r="AY647" s="2" t="s">
        <v>565</v>
      </c>
      <c r="AZ647" s="3" t="s">
        <v>871</v>
      </c>
      <c r="BA647" s="1">
        <f>IFERROR(VLOOKUP(AY647,B381:AF755,26,FALSE),"")</f>
        <v>1</v>
      </c>
      <c r="BB647" s="1">
        <f>IFERROR(VLOOKUP(AY647,B381:AF755,27,FALSE),"")</f>
        <v>9.3405928614640046E-2</v>
      </c>
      <c r="BC647" s="1">
        <f>IFERROR(VLOOKUP(AY647,B381:AF755,28,FALSE),"")</f>
        <v>8.9413188142770716E-2</v>
      </c>
      <c r="BD647" s="1">
        <f>IFERROR(VLOOKUP(AY647,B381:AF755,29,FALSE),"")</f>
        <v>0.67634603750756206</v>
      </c>
      <c r="BE647" s="1">
        <f>IFERROR(VLOOKUP(AY647,B381:AF755,30,FALSE),"")</f>
        <v>0.14083484573502722</v>
      </c>
      <c r="BF647" s="1">
        <f>IFERROR(VLOOKUP(AY647,B381:AF755,31,FALSE),"")</f>
        <v>0</v>
      </c>
    </row>
    <row r="648" spans="1:58" x14ac:dyDescent="0.25">
      <c r="A648">
        <v>2011</v>
      </c>
      <c r="B648" t="s">
        <v>543</v>
      </c>
      <c r="C648" t="s">
        <v>544</v>
      </c>
      <c r="D648">
        <v>70245</v>
      </c>
      <c r="E648">
        <v>7431</v>
      </c>
      <c r="F648">
        <v>13024</v>
      </c>
      <c r="G648">
        <v>22763</v>
      </c>
      <c r="H648">
        <v>27027</v>
      </c>
      <c r="I648">
        <v>21883</v>
      </c>
      <c r="J648">
        <v>1559</v>
      </c>
      <c r="K648">
        <v>4152</v>
      </c>
      <c r="L648">
        <v>6761</v>
      </c>
      <c r="M648">
        <v>9411</v>
      </c>
      <c r="AA648" s="1">
        <f t="shared" si="96"/>
        <v>1</v>
      </c>
      <c r="AB648" s="1">
        <f t="shared" si="97"/>
        <v>7.1242517022346116E-2</v>
      </c>
      <c r="AC648" s="1">
        <f t="shared" si="98"/>
        <v>0.18973632500114243</v>
      </c>
      <c r="AD648" s="1">
        <f t="shared" si="99"/>
        <v>0.30896129415528034</v>
      </c>
      <c r="AE648" s="1">
        <f t="shared" si="100"/>
        <v>0.43005986382123107</v>
      </c>
      <c r="AY648" s="2" t="s">
        <v>449</v>
      </c>
      <c r="AZ648" s="3" t="s">
        <v>870</v>
      </c>
      <c r="BA648" s="1">
        <f>IFERROR(VLOOKUP(AY648,B381:AF755,26,FALSE),"")</f>
        <v>1</v>
      </c>
      <c r="BB648" s="1">
        <f>IFERROR(VLOOKUP(AY648,B381:AF755,27,FALSE),"")</f>
        <v>6.330335599912261E-2</v>
      </c>
      <c r="BC648" s="1">
        <f>IFERROR(VLOOKUP(AY648,B381:AF755,28,FALSE),"")</f>
        <v>0.39947356876508006</v>
      </c>
      <c r="BD648" s="1">
        <f>IFERROR(VLOOKUP(AY648,B381:AF755,29,FALSE),"")</f>
        <v>0.4064926518973459</v>
      </c>
      <c r="BE648" s="1">
        <f>IFERROR(VLOOKUP(AY648,B381:AF755,30,FALSE),"")</f>
        <v>0.13073042333845142</v>
      </c>
      <c r="BF648" s="1">
        <f>IFERROR(VLOOKUP(AY648,B381:AF755,31,FALSE),"")</f>
        <v>0</v>
      </c>
    </row>
    <row r="649" spans="1:58" x14ac:dyDescent="0.25">
      <c r="A649">
        <v>2011</v>
      </c>
      <c r="B649" t="s">
        <v>545</v>
      </c>
      <c r="C649" t="s">
        <v>546</v>
      </c>
      <c r="D649">
        <v>70714</v>
      </c>
      <c r="E649">
        <v>10709</v>
      </c>
      <c r="F649">
        <v>5607</v>
      </c>
      <c r="G649">
        <v>41679</v>
      </c>
      <c r="H649">
        <v>12719</v>
      </c>
      <c r="I649">
        <v>12727</v>
      </c>
      <c r="J649">
        <v>1072</v>
      </c>
      <c r="K649">
        <v>1297</v>
      </c>
      <c r="L649">
        <v>7729</v>
      </c>
      <c r="M649">
        <v>2629</v>
      </c>
      <c r="AA649" s="1">
        <f t="shared" si="96"/>
        <v>1</v>
      </c>
      <c r="AB649" s="1">
        <f t="shared" si="97"/>
        <v>8.4230376365207832E-2</v>
      </c>
      <c r="AC649" s="1">
        <f t="shared" si="98"/>
        <v>0.10190932662842775</v>
      </c>
      <c r="AD649" s="1">
        <f t="shared" si="99"/>
        <v>0.60729158481967471</v>
      </c>
      <c r="AE649" s="1">
        <f t="shared" si="100"/>
        <v>0.20656871218668971</v>
      </c>
      <c r="AY649" s="2" t="s">
        <v>533</v>
      </c>
      <c r="AZ649" s="4" t="s">
        <v>872</v>
      </c>
      <c r="BA649" s="1">
        <f>IFERROR(VLOOKUP(AY649,B381:AF755,26,FALSE),"")</f>
        <v>1</v>
      </c>
      <c r="BB649" s="1">
        <f>IFERROR(VLOOKUP(AY649,B381:AF755,27,FALSE),"")</f>
        <v>7.3128974400782656E-2</v>
      </c>
      <c r="BC649" s="1">
        <f>IFERROR(VLOOKUP(AY649,B381:AF755,28,FALSE),"")</f>
        <v>0.1004402413174629</v>
      </c>
      <c r="BD649" s="1">
        <f>IFERROR(VLOOKUP(AY649,B381:AF755,29,FALSE),"")</f>
        <v>0.63207239523887171</v>
      </c>
      <c r="BE649" s="1">
        <f>IFERROR(VLOOKUP(AY649,B381:AF755,30,FALSE),"")</f>
        <v>0.19435838904288277</v>
      </c>
      <c r="BF649" s="1">
        <f>IFERROR(VLOOKUP(AY649,B381:AF755,31,FALSE),"")</f>
        <v>0</v>
      </c>
    </row>
    <row r="650" spans="1:58" x14ac:dyDescent="0.25">
      <c r="A650">
        <v>2011</v>
      </c>
      <c r="B650" t="s">
        <v>547</v>
      </c>
      <c r="C650" t="s">
        <v>548</v>
      </c>
      <c r="D650">
        <v>63646</v>
      </c>
      <c r="E650">
        <v>7970</v>
      </c>
      <c r="F650">
        <v>5123</v>
      </c>
      <c r="G650">
        <v>37859</v>
      </c>
      <c r="H650">
        <v>12694</v>
      </c>
      <c r="I650">
        <v>12324</v>
      </c>
      <c r="J650">
        <v>889</v>
      </c>
      <c r="K650">
        <v>1175</v>
      </c>
      <c r="L650">
        <v>7440</v>
      </c>
      <c r="M650">
        <v>2820</v>
      </c>
      <c r="AA650" s="1">
        <f t="shared" si="96"/>
        <v>1</v>
      </c>
      <c r="AB650" s="1">
        <f t="shared" si="97"/>
        <v>7.2135670236936053E-2</v>
      </c>
      <c r="AC650" s="1">
        <f t="shared" si="98"/>
        <v>9.5342421291788382E-2</v>
      </c>
      <c r="AD650" s="1">
        <f t="shared" si="99"/>
        <v>0.6037000973709834</v>
      </c>
      <c r="AE650" s="1">
        <f t="shared" si="100"/>
        <v>0.22882181110029212</v>
      </c>
      <c r="AY650" s="2" t="s">
        <v>605</v>
      </c>
      <c r="AZ650" s="3" t="s">
        <v>871</v>
      </c>
      <c r="BA650" s="1">
        <f>IFERROR(VLOOKUP(AY650,B381:AF755,26,FALSE),"")</f>
        <v>1</v>
      </c>
      <c r="BB650" s="1">
        <f>IFERROR(VLOOKUP(AY650,B381:AF755,27,FALSE),"")</f>
        <v>5.6189605121883326E-2</v>
      </c>
      <c r="BC650" s="1">
        <f>IFERROR(VLOOKUP(AY650,B381:AF755,28,FALSE),"")</f>
        <v>0.10446574144033086</v>
      </c>
      <c r="BD650" s="1">
        <f>IFERROR(VLOOKUP(AY650,B381:AF755,29,FALSE),"")</f>
        <v>0.61733009901777547</v>
      </c>
      <c r="BE650" s="1">
        <f>IFERROR(VLOOKUP(AY650,B381:AF755,30,FALSE),"")</f>
        <v>0.22201455442001033</v>
      </c>
      <c r="BF650" s="1">
        <f>IFERROR(VLOOKUP(AY650,B381:AF755,31,FALSE),"")</f>
        <v>0</v>
      </c>
    </row>
    <row r="651" spans="1:58" x14ac:dyDescent="0.25">
      <c r="A651">
        <v>2011</v>
      </c>
      <c r="B651" t="s">
        <v>549</v>
      </c>
      <c r="C651" t="s">
        <v>550</v>
      </c>
      <c r="D651">
        <v>57076</v>
      </c>
      <c r="E651">
        <v>7901</v>
      </c>
      <c r="F651">
        <v>3469</v>
      </c>
      <c r="G651">
        <v>35019</v>
      </c>
      <c r="H651">
        <v>10687</v>
      </c>
      <c r="I651">
        <v>10755</v>
      </c>
      <c r="J651">
        <v>817</v>
      </c>
      <c r="K651">
        <v>730</v>
      </c>
      <c r="L651">
        <v>7001</v>
      </c>
      <c r="M651">
        <v>2207</v>
      </c>
      <c r="AA651" s="1">
        <f t="shared" si="96"/>
        <v>1</v>
      </c>
      <c r="AB651" s="1">
        <f t="shared" si="97"/>
        <v>7.5964667596466764E-2</v>
      </c>
      <c r="AC651" s="1">
        <f t="shared" si="98"/>
        <v>6.7875406787540685E-2</v>
      </c>
      <c r="AD651" s="1">
        <f t="shared" si="99"/>
        <v>0.65095304509530449</v>
      </c>
      <c r="AE651" s="1">
        <f t="shared" si="100"/>
        <v>0.20520688052068806</v>
      </c>
      <c r="AY651" s="2" t="s">
        <v>71</v>
      </c>
      <c r="AZ651" s="3" t="s">
        <v>870</v>
      </c>
      <c r="BA651" s="1">
        <f>IFERROR(VLOOKUP(AY651,B381:AF755,26,FALSE),"")</f>
        <v>1</v>
      </c>
      <c r="BB651" s="1">
        <f>IFERROR(VLOOKUP(AY651,B381:AF755,27,FALSE),"")</f>
        <v>5.163710461723707E-2</v>
      </c>
      <c r="BC651" s="1">
        <f>IFERROR(VLOOKUP(AY651,B381:AF755,28,FALSE),"")</f>
        <v>0.17176862872227111</v>
      </c>
      <c r="BD651" s="1">
        <f>IFERROR(VLOOKUP(AY651,B381:AF755,29,FALSE),"")</f>
        <v>0.60334367619135831</v>
      </c>
      <c r="BE651" s="1">
        <f>IFERROR(VLOOKUP(AY651,B381:AF755,30,FALSE),"")</f>
        <v>0.17325059046913352</v>
      </c>
      <c r="BF651" s="1">
        <f>IFERROR(VLOOKUP(AY651,B381:AF755,31,FALSE),"")</f>
        <v>0</v>
      </c>
    </row>
    <row r="652" spans="1:58" x14ac:dyDescent="0.25">
      <c r="A652">
        <v>2011</v>
      </c>
      <c r="B652" t="s">
        <v>551</v>
      </c>
      <c r="C652" t="s">
        <v>552</v>
      </c>
      <c r="D652">
        <v>65279</v>
      </c>
      <c r="E652">
        <v>10110</v>
      </c>
      <c r="F652">
        <v>14989</v>
      </c>
      <c r="G652">
        <v>31842</v>
      </c>
      <c r="H652">
        <v>8338</v>
      </c>
      <c r="I652">
        <v>12462</v>
      </c>
      <c r="J652">
        <v>1120</v>
      </c>
      <c r="K652">
        <v>3618</v>
      </c>
      <c r="L652">
        <v>5975</v>
      </c>
      <c r="M652">
        <v>1749</v>
      </c>
      <c r="AA652" s="1">
        <f t="shared" si="96"/>
        <v>1</v>
      </c>
      <c r="AB652" s="1">
        <f t="shared" si="97"/>
        <v>8.9873214572299798E-2</v>
      </c>
      <c r="AC652" s="1">
        <f t="shared" si="98"/>
        <v>0.29032258064516131</v>
      </c>
      <c r="AD652" s="1">
        <f t="shared" si="99"/>
        <v>0.47945755095490289</v>
      </c>
      <c r="AE652" s="1">
        <f t="shared" si="100"/>
        <v>0.140346653827636</v>
      </c>
      <c r="AY652" s="2" t="s">
        <v>255</v>
      </c>
      <c r="AZ652" s="3" t="s">
        <v>871</v>
      </c>
      <c r="BA652" s="1">
        <f>IFERROR(VLOOKUP(AY652,B381:AF755,26,FALSE),"")</f>
        <v>1</v>
      </c>
      <c r="BB652" s="1">
        <f>IFERROR(VLOOKUP(AY652,B381:AF755,27,FALSE),"")</f>
        <v>4.8909046334885999E-2</v>
      </c>
      <c r="BC652" s="1">
        <f>IFERROR(VLOOKUP(AY652,B381:AF755,28,FALSE),"")</f>
        <v>6.1289531747977445E-2</v>
      </c>
      <c r="BD652" s="1">
        <f>IFERROR(VLOOKUP(AY652,B381:AF755,29,FALSE),"")</f>
        <v>0.70029418975239033</v>
      </c>
      <c r="BE652" s="1">
        <f>IFERROR(VLOOKUP(AY652,B381:AF755,30,FALSE),"")</f>
        <v>0.18950723216474627</v>
      </c>
      <c r="BF652" s="1">
        <f>IFERROR(VLOOKUP(AY652,B381:AF755,31,FALSE),"")</f>
        <v>0</v>
      </c>
    </row>
    <row r="653" spans="1:58" x14ac:dyDescent="0.25">
      <c r="A653">
        <v>2011</v>
      </c>
      <c r="B653" t="s">
        <v>553</v>
      </c>
      <c r="C653" t="s">
        <v>554</v>
      </c>
      <c r="D653">
        <v>38273</v>
      </c>
      <c r="E653">
        <v>4197</v>
      </c>
      <c r="F653">
        <v>9547</v>
      </c>
      <c r="G653">
        <v>18791</v>
      </c>
      <c r="H653">
        <v>5738</v>
      </c>
      <c r="I653">
        <v>7363</v>
      </c>
      <c r="J653">
        <v>538</v>
      </c>
      <c r="K653">
        <v>2455</v>
      </c>
      <c r="L653">
        <v>3309</v>
      </c>
      <c r="M653">
        <v>1061</v>
      </c>
      <c r="AA653" s="1">
        <f t="shared" si="96"/>
        <v>1</v>
      </c>
      <c r="AB653" s="1">
        <f t="shared" si="97"/>
        <v>7.3068042917289147E-2</v>
      </c>
      <c r="AC653" s="1">
        <f t="shared" si="98"/>
        <v>0.33342387613744395</v>
      </c>
      <c r="AD653" s="1">
        <f t="shared" si="99"/>
        <v>0.44940920820317803</v>
      </c>
      <c r="AE653" s="1">
        <f t="shared" si="100"/>
        <v>0.14409887274208882</v>
      </c>
      <c r="AY653" s="2" t="s">
        <v>567</v>
      </c>
      <c r="AZ653" s="3" t="s">
        <v>873</v>
      </c>
      <c r="BA653" s="1">
        <f>IFERROR(VLOOKUP(AY653,B381:AF755,26,FALSE),"")</f>
        <v>1</v>
      </c>
      <c r="BB653" s="1">
        <f>IFERROR(VLOOKUP(AY653,B381:AF755,27,FALSE),"")</f>
        <v>0.10490763716570169</v>
      </c>
      <c r="BC653" s="1">
        <f>IFERROR(VLOOKUP(AY653,B381:AF755,28,FALSE),"")</f>
        <v>0.27281499862145026</v>
      </c>
      <c r="BD653" s="1">
        <f>IFERROR(VLOOKUP(AY653,B381:AF755,29,FALSE),"")</f>
        <v>0.52288392610973256</v>
      </c>
      <c r="BE653" s="1">
        <f>IFERROR(VLOOKUP(AY653,B381:AF755,30,FALSE),"")</f>
        <v>9.9393438103115517E-2</v>
      </c>
      <c r="BF653" s="1">
        <f>IFERROR(VLOOKUP(AY653,B381:AF755,31,FALSE),"")</f>
        <v>0</v>
      </c>
    </row>
    <row r="654" spans="1:58" x14ac:dyDescent="0.25">
      <c r="A654">
        <v>2011</v>
      </c>
      <c r="B654" t="s">
        <v>555</v>
      </c>
      <c r="C654" t="s">
        <v>556</v>
      </c>
      <c r="D654">
        <v>70500</v>
      </c>
      <c r="E654">
        <v>9325</v>
      </c>
      <c r="F654">
        <v>10265</v>
      </c>
      <c r="G654">
        <v>38046</v>
      </c>
      <c r="H654">
        <v>12864</v>
      </c>
      <c r="I654">
        <v>15212</v>
      </c>
      <c r="J654">
        <v>1222</v>
      </c>
      <c r="K654">
        <v>2627</v>
      </c>
      <c r="L654">
        <v>8030</v>
      </c>
      <c r="M654">
        <v>3333</v>
      </c>
      <c r="AA654" s="1">
        <f t="shared" si="96"/>
        <v>1</v>
      </c>
      <c r="AB654" s="1">
        <f t="shared" si="97"/>
        <v>8.0331317381014983E-2</v>
      </c>
      <c r="AC654" s="1">
        <f t="shared" si="98"/>
        <v>0.17269261109650277</v>
      </c>
      <c r="AD654" s="1">
        <f t="shared" si="99"/>
        <v>0.52787273205364182</v>
      </c>
      <c r="AE654" s="1">
        <f t="shared" si="100"/>
        <v>0.21910333946884039</v>
      </c>
      <c r="AY654" s="2" t="s">
        <v>657</v>
      </c>
      <c r="AZ654" s="4" t="s">
        <v>872</v>
      </c>
      <c r="BA654" s="1">
        <f>IFERROR(VLOOKUP(AY654,B381:AF755,26,FALSE),"")</f>
        <v>1</v>
      </c>
      <c r="BB654" s="1">
        <f>IFERROR(VLOOKUP(AY654,B381:AF755,27,FALSE),"")</f>
        <v>7.1642386749151868E-2</v>
      </c>
      <c r="BC654" s="1">
        <f>IFERROR(VLOOKUP(AY654,B381:AF755,28,FALSE),"")</f>
        <v>3.661943723807623E-2</v>
      </c>
      <c r="BD654" s="1">
        <f>IFERROR(VLOOKUP(AY654,B381:AF755,29,FALSE),"")</f>
        <v>0.57802833765715422</v>
      </c>
      <c r="BE654" s="1">
        <f>IFERROR(VLOOKUP(AY654,B381:AF755,30,FALSE),"")</f>
        <v>0.31370983835561767</v>
      </c>
      <c r="BF654" s="1">
        <f>IFERROR(VLOOKUP(AY654,B381:AF755,31,FALSE),"")</f>
        <v>0</v>
      </c>
    </row>
    <row r="655" spans="1:58" x14ac:dyDescent="0.25">
      <c r="A655">
        <v>2011</v>
      </c>
      <c r="B655" t="s">
        <v>557</v>
      </c>
      <c r="C655" t="s">
        <v>558</v>
      </c>
      <c r="D655">
        <v>42785</v>
      </c>
      <c r="E655">
        <v>6930</v>
      </c>
      <c r="F655">
        <v>6045</v>
      </c>
      <c r="G655">
        <v>23468</v>
      </c>
      <c r="H655">
        <v>6342</v>
      </c>
      <c r="I655">
        <v>6969</v>
      </c>
      <c r="J655">
        <v>691</v>
      </c>
      <c r="K655">
        <v>1267</v>
      </c>
      <c r="L655">
        <v>3800</v>
      </c>
      <c r="M655">
        <v>1211</v>
      </c>
      <c r="AA655" s="1">
        <f t="shared" si="96"/>
        <v>1</v>
      </c>
      <c r="AB655" s="1">
        <f t="shared" si="97"/>
        <v>9.9153393600229595E-2</v>
      </c>
      <c r="AC655" s="1">
        <f t="shared" si="98"/>
        <v>0.18180513703544268</v>
      </c>
      <c r="AD655" s="1">
        <f t="shared" si="99"/>
        <v>0.54527191849619749</v>
      </c>
      <c r="AE655" s="1">
        <f t="shared" si="100"/>
        <v>0.17376955086813028</v>
      </c>
      <c r="AY655" s="2" t="s">
        <v>621</v>
      </c>
      <c r="AZ655" s="3" t="s">
        <v>874</v>
      </c>
      <c r="BA655" s="1">
        <f>IFERROR(VLOOKUP(AY655,B381:AF755,26,FALSE),"")</f>
        <v>1</v>
      </c>
      <c r="BB655" s="1">
        <f>IFERROR(VLOOKUP(AY655,B381:AF755,27,FALSE),"")</f>
        <v>9.2500276946936966E-2</v>
      </c>
      <c r="BC655" s="1">
        <f>IFERROR(VLOOKUP(AY655,B381:AF755,28,FALSE),"")</f>
        <v>5.8712750636977958E-2</v>
      </c>
      <c r="BD655" s="1">
        <f>IFERROR(VLOOKUP(AY655,B381:AF755,29,FALSE),"")</f>
        <v>0.65680735571064586</v>
      </c>
      <c r="BE655" s="1">
        <f>IFERROR(VLOOKUP(AY655,B381:AF755,30,FALSE),"")</f>
        <v>0.19197961670543923</v>
      </c>
      <c r="BF655" s="1">
        <f>IFERROR(VLOOKUP(AY655,B381:AF755,31,FALSE),"")</f>
        <v>0</v>
      </c>
    </row>
    <row r="656" spans="1:58" x14ac:dyDescent="0.25">
      <c r="A656">
        <v>2011</v>
      </c>
      <c r="B656" t="s">
        <v>559</v>
      </c>
      <c r="C656" t="s">
        <v>560</v>
      </c>
      <c r="D656">
        <v>71716</v>
      </c>
      <c r="E656">
        <v>8658</v>
      </c>
      <c r="F656">
        <v>12799</v>
      </c>
      <c r="G656">
        <v>39478</v>
      </c>
      <c r="H656">
        <v>10781</v>
      </c>
      <c r="I656">
        <v>15135</v>
      </c>
      <c r="J656">
        <v>1070</v>
      </c>
      <c r="K656">
        <v>3617</v>
      </c>
      <c r="L656">
        <v>8024</v>
      </c>
      <c r="M656">
        <v>2424</v>
      </c>
      <c r="AA656" s="1">
        <f t="shared" si="96"/>
        <v>1</v>
      </c>
      <c r="AB656" s="1">
        <f t="shared" si="97"/>
        <v>7.0697059795176737E-2</v>
      </c>
      <c r="AC656" s="1">
        <f t="shared" si="98"/>
        <v>0.23898249091509746</v>
      </c>
      <c r="AD656" s="1">
        <f t="shared" si="99"/>
        <v>0.53016187644532542</v>
      </c>
      <c r="AE656" s="1">
        <f t="shared" si="100"/>
        <v>0.16015857284440041</v>
      </c>
      <c r="AY656" s="2" t="s">
        <v>239</v>
      </c>
      <c r="AZ656" s="3" t="s">
        <v>871</v>
      </c>
      <c r="BA656" s="1">
        <f>IFERROR(VLOOKUP(AY656,B381:AF755,26,FALSE),"")</f>
        <v>1</v>
      </c>
      <c r="BB656" s="1">
        <f>IFERROR(VLOOKUP(AY656,B381:AF755,27,FALSE),"")</f>
        <v>5.3406094794285361E-2</v>
      </c>
      <c r="BC656" s="1">
        <f>IFERROR(VLOOKUP(AY656,B381:AF755,28,FALSE),"")</f>
        <v>5.953767858237783E-2</v>
      </c>
      <c r="BD656" s="1">
        <f>IFERROR(VLOOKUP(AY656,B381:AF755,29,FALSE),"")</f>
        <v>0.67349316328407627</v>
      </c>
      <c r="BE656" s="1">
        <f>IFERROR(VLOOKUP(AY656,B381:AF755,30,FALSE),"")</f>
        <v>0.21356306333926053</v>
      </c>
      <c r="BF656" s="1">
        <f>IFERROR(VLOOKUP(AY656,B381:AF755,31,FALSE),"")</f>
        <v>0</v>
      </c>
    </row>
    <row r="657" spans="1:58" x14ac:dyDescent="0.25">
      <c r="A657">
        <v>2011</v>
      </c>
      <c r="B657" t="s">
        <v>561</v>
      </c>
      <c r="C657" t="s">
        <v>562</v>
      </c>
      <c r="D657">
        <v>40985</v>
      </c>
      <c r="E657">
        <v>4914</v>
      </c>
      <c r="F657">
        <v>4257</v>
      </c>
      <c r="G657">
        <v>24965</v>
      </c>
      <c r="H657">
        <v>6849</v>
      </c>
      <c r="I657">
        <v>8078</v>
      </c>
      <c r="J657">
        <v>681</v>
      </c>
      <c r="K657">
        <v>1091</v>
      </c>
      <c r="L657">
        <v>4912</v>
      </c>
      <c r="M657">
        <v>1394</v>
      </c>
      <c r="AA657" s="1">
        <f t="shared" si="96"/>
        <v>1</v>
      </c>
      <c r="AB657" s="1">
        <f t="shared" si="97"/>
        <v>8.4303045308244617E-2</v>
      </c>
      <c r="AC657" s="1">
        <f t="shared" si="98"/>
        <v>0.13505818271849468</v>
      </c>
      <c r="AD657" s="1">
        <f t="shared" si="99"/>
        <v>0.60807130477841054</v>
      </c>
      <c r="AE657" s="1">
        <f t="shared" si="100"/>
        <v>0.17256746719485022</v>
      </c>
      <c r="AY657" s="2" t="s">
        <v>335</v>
      </c>
      <c r="AZ657" s="3" t="s">
        <v>873</v>
      </c>
      <c r="BA657" s="1">
        <f>IFERROR(VLOOKUP(AY657,B381:AF755,26,FALSE),"")</f>
        <v>1</v>
      </c>
      <c r="BB657" s="1">
        <f>IFERROR(VLOOKUP(AY657,B381:AF755,27,FALSE),"")</f>
        <v>7.5353971682265417E-2</v>
      </c>
      <c r="BC657" s="1">
        <f>IFERROR(VLOOKUP(AY657,B381:AF755,28,FALSE),"")</f>
        <v>8.0153587712982963E-2</v>
      </c>
      <c r="BD657" s="1">
        <f>IFERROR(VLOOKUP(AY657,B381:AF755,29,FALSE),"")</f>
        <v>0.63714902807775375</v>
      </c>
      <c r="BE657" s="1">
        <f>IFERROR(VLOOKUP(AY657,B381:AF755,30,FALSE),"")</f>
        <v>0.20734341252699784</v>
      </c>
      <c r="BF657" s="1">
        <f>IFERROR(VLOOKUP(AY657,B381:AF755,31,FALSE),"")</f>
        <v>0</v>
      </c>
    </row>
    <row r="658" spans="1:58" x14ac:dyDescent="0.25">
      <c r="A658">
        <v>2011</v>
      </c>
      <c r="B658" t="s">
        <v>563</v>
      </c>
      <c r="C658" t="s">
        <v>564</v>
      </c>
      <c r="D658">
        <v>50484</v>
      </c>
      <c r="E658">
        <v>4902</v>
      </c>
      <c r="F658">
        <v>7064</v>
      </c>
      <c r="G658">
        <v>31599</v>
      </c>
      <c r="H658">
        <v>6919</v>
      </c>
      <c r="I658">
        <v>10623</v>
      </c>
      <c r="J658">
        <v>770</v>
      </c>
      <c r="K658">
        <v>2067</v>
      </c>
      <c r="L658">
        <v>6303</v>
      </c>
      <c r="M658">
        <v>1483</v>
      </c>
      <c r="AA658" s="1">
        <f t="shared" si="96"/>
        <v>1</v>
      </c>
      <c r="AB658" s="1">
        <f t="shared" si="97"/>
        <v>7.2484232326084905E-2</v>
      </c>
      <c r="AC658" s="1">
        <f t="shared" si="98"/>
        <v>0.19457780288054222</v>
      </c>
      <c r="AD658" s="1">
        <f t="shared" si="99"/>
        <v>0.59333521604066652</v>
      </c>
      <c r="AE658" s="1">
        <f t="shared" si="100"/>
        <v>0.1396027487527064</v>
      </c>
      <c r="AY658" s="2" t="s">
        <v>513</v>
      </c>
      <c r="AZ658" s="3" t="s">
        <v>873</v>
      </c>
      <c r="BA658" s="1">
        <f>IFERROR(VLOOKUP(AY658,B381:AF755,26,FALSE),"")</f>
        <v>1</v>
      </c>
      <c r="BB658" s="1">
        <f>IFERROR(VLOOKUP(AY658,B381:AF755,27,FALSE),"")</f>
        <v>8.2756483107759071E-2</v>
      </c>
      <c r="BC658" s="1">
        <f>IFERROR(VLOOKUP(AY658,B381:AF755,28,FALSE),"")</f>
        <v>6.0130178737472881E-2</v>
      </c>
      <c r="BD658" s="1">
        <f>IFERROR(VLOOKUP(AY658,B381:AF755,29,FALSE),"")</f>
        <v>0.64097530736646346</v>
      </c>
      <c r="BE658" s="1">
        <f>IFERROR(VLOOKUP(AY658,B381:AF755,30,FALSE),"")</f>
        <v>0.21613803078830457</v>
      </c>
      <c r="BF658" s="1">
        <f>IFERROR(VLOOKUP(AY658,B381:AF755,31,FALSE),"")</f>
        <v>0</v>
      </c>
    </row>
    <row r="659" spans="1:58" x14ac:dyDescent="0.25">
      <c r="A659">
        <v>2011</v>
      </c>
      <c r="B659" t="s">
        <v>565</v>
      </c>
      <c r="C659" t="s">
        <v>566</v>
      </c>
      <c r="D659">
        <v>45303</v>
      </c>
      <c r="E659">
        <v>6317</v>
      </c>
      <c r="F659">
        <v>3507</v>
      </c>
      <c r="G659">
        <v>29653</v>
      </c>
      <c r="H659">
        <v>5826</v>
      </c>
      <c r="I659">
        <v>8265</v>
      </c>
      <c r="J659">
        <v>772</v>
      </c>
      <c r="K659">
        <v>739</v>
      </c>
      <c r="L659">
        <v>5590</v>
      </c>
      <c r="M659">
        <v>1164</v>
      </c>
      <c r="AA659" s="1">
        <f t="shared" si="96"/>
        <v>1</v>
      </c>
      <c r="AB659" s="1">
        <f t="shared" si="97"/>
        <v>9.3405928614640046E-2</v>
      </c>
      <c r="AC659" s="1">
        <f t="shared" si="98"/>
        <v>8.9413188142770716E-2</v>
      </c>
      <c r="AD659" s="1">
        <f t="shared" si="99"/>
        <v>0.67634603750756206</v>
      </c>
      <c r="AE659" s="1">
        <f t="shared" si="100"/>
        <v>0.14083484573502722</v>
      </c>
      <c r="AY659" s="2" t="s">
        <v>649</v>
      </c>
      <c r="AZ659" s="3" t="s">
        <v>873</v>
      </c>
      <c r="BA659" s="1">
        <f>IFERROR(VLOOKUP(AY659,B381:AF755,26,FALSE),"")</f>
        <v>1</v>
      </c>
      <c r="BB659" s="1">
        <f>IFERROR(VLOOKUP(AY659,B381:AF755,27,FALSE),"")</f>
        <v>7.563141826255898E-2</v>
      </c>
      <c r="BC659" s="1">
        <f>IFERROR(VLOOKUP(AY659,B381:AF755,28,FALSE),"")</f>
        <v>5.5092978073827369E-2</v>
      </c>
      <c r="BD659" s="1">
        <f>IFERROR(VLOOKUP(AY659,B381:AF755,29,FALSE),"")</f>
        <v>0.67915625867332774</v>
      </c>
      <c r="BE659" s="1">
        <f>IFERROR(VLOOKUP(AY659,B381:AF755,30,FALSE),"")</f>
        <v>0.19011934499028588</v>
      </c>
      <c r="BF659" s="1">
        <f>IFERROR(VLOOKUP(AY659,B381:AF755,31,FALSE),"")</f>
        <v>0</v>
      </c>
    </row>
    <row r="660" spans="1:58" x14ac:dyDescent="0.25">
      <c r="A660">
        <v>2011</v>
      </c>
      <c r="B660" t="s">
        <v>567</v>
      </c>
      <c r="C660" t="s">
        <v>568</v>
      </c>
      <c r="D660">
        <v>42142</v>
      </c>
      <c r="E660">
        <v>6579</v>
      </c>
      <c r="F660">
        <v>8498</v>
      </c>
      <c r="G660">
        <v>22619</v>
      </c>
      <c r="H660">
        <v>4446</v>
      </c>
      <c r="I660">
        <v>7254</v>
      </c>
      <c r="J660">
        <v>761</v>
      </c>
      <c r="K660">
        <v>1979</v>
      </c>
      <c r="L660">
        <v>3793</v>
      </c>
      <c r="M660">
        <v>721</v>
      </c>
      <c r="AA660" s="1">
        <f t="shared" si="96"/>
        <v>1</v>
      </c>
      <c r="AB660" s="1">
        <f t="shared" si="97"/>
        <v>0.10490763716570169</v>
      </c>
      <c r="AC660" s="1">
        <f t="shared" si="98"/>
        <v>0.27281499862145026</v>
      </c>
      <c r="AD660" s="1">
        <f t="shared" si="99"/>
        <v>0.52288392610973256</v>
      </c>
      <c r="AE660" s="1">
        <f t="shared" si="100"/>
        <v>9.9393438103115517E-2</v>
      </c>
      <c r="AY660" s="2" t="s">
        <v>535</v>
      </c>
      <c r="AZ660" s="3" t="s">
        <v>871</v>
      </c>
      <c r="BA660" s="1">
        <f>IFERROR(VLOOKUP(AY660,B381:AF755,26,FALSE),"")</f>
        <v>1</v>
      </c>
      <c r="BB660" s="1">
        <f>IFERROR(VLOOKUP(AY660,B381:AF755,27,FALSE),"")</f>
        <v>7.1804691239827675E-2</v>
      </c>
      <c r="BC660" s="1">
        <f>IFERROR(VLOOKUP(AY660,B381:AF755,28,FALSE),"")</f>
        <v>0.1102920057443753</v>
      </c>
      <c r="BD660" s="1">
        <f>IFERROR(VLOOKUP(AY660,B381:AF755,29,FALSE),"")</f>
        <v>0.57596936333173765</v>
      </c>
      <c r="BE660" s="1">
        <f>IFERROR(VLOOKUP(AY660,B381:AF755,30,FALSE),"")</f>
        <v>0.24193393968405935</v>
      </c>
      <c r="BF660" s="1">
        <f>IFERROR(VLOOKUP(AY660,B381:AF755,31,FALSE),"")</f>
        <v>0</v>
      </c>
    </row>
    <row r="661" spans="1:58" x14ac:dyDescent="0.25">
      <c r="A661">
        <v>2011</v>
      </c>
      <c r="B661" t="s">
        <v>569</v>
      </c>
      <c r="C661" t="s">
        <v>570</v>
      </c>
      <c r="D661">
        <v>59760</v>
      </c>
      <c r="E661">
        <v>10204</v>
      </c>
      <c r="F661">
        <v>7560</v>
      </c>
      <c r="G661">
        <v>33671</v>
      </c>
      <c r="H661">
        <v>8325</v>
      </c>
      <c r="I661">
        <v>9861</v>
      </c>
      <c r="J661">
        <v>1033</v>
      </c>
      <c r="K661">
        <v>1515</v>
      </c>
      <c r="L661">
        <v>5746</v>
      </c>
      <c r="M661">
        <v>1567</v>
      </c>
      <c r="AA661" s="1">
        <f t="shared" si="96"/>
        <v>1</v>
      </c>
      <c r="AB661" s="1">
        <f t="shared" si="97"/>
        <v>0.10475610992799919</v>
      </c>
      <c r="AC661" s="1">
        <f t="shared" si="98"/>
        <v>0.15363553392150897</v>
      </c>
      <c r="AD661" s="1">
        <f t="shared" si="99"/>
        <v>0.58269952337491127</v>
      </c>
      <c r="AE661" s="1">
        <f t="shared" si="100"/>
        <v>0.15890883277558057</v>
      </c>
      <c r="AY661" s="2" t="s">
        <v>353</v>
      </c>
      <c r="AZ661" s="3" t="s">
        <v>870</v>
      </c>
      <c r="BA661" s="1">
        <f>IFERROR(VLOOKUP(AY661,B381:AF755,26,FALSE),"")</f>
        <v>1</v>
      </c>
      <c r="BB661" s="1">
        <f>IFERROR(VLOOKUP(AY661,B381:AF755,27,FALSE),"")</f>
        <v>8.3059981255857548E-2</v>
      </c>
      <c r="BC661" s="1">
        <f>IFERROR(VLOOKUP(AY661,B381:AF755,28,FALSE),"")</f>
        <v>0.23512183692596064</v>
      </c>
      <c r="BD661" s="1">
        <f>IFERROR(VLOOKUP(AY661,B381:AF755,29,FALSE),"")</f>
        <v>0.57368791002811625</v>
      </c>
      <c r="BE661" s="1">
        <f>IFERROR(VLOOKUP(AY661,B381:AF755,30,FALSE),"")</f>
        <v>0.10813027179006561</v>
      </c>
      <c r="BF661" s="1">
        <f>IFERROR(VLOOKUP(AY661,B381:AF755,31,FALSE),"")</f>
        <v>0</v>
      </c>
    </row>
    <row r="662" spans="1:58" x14ac:dyDescent="0.25">
      <c r="A662">
        <v>2011</v>
      </c>
      <c r="B662" t="s">
        <v>571</v>
      </c>
      <c r="C662" t="s">
        <v>572</v>
      </c>
      <c r="D662">
        <v>51673</v>
      </c>
      <c r="E662">
        <v>5947</v>
      </c>
      <c r="F662">
        <v>9289</v>
      </c>
      <c r="G662">
        <v>28228</v>
      </c>
      <c r="H662">
        <v>8209</v>
      </c>
      <c r="I662">
        <v>12174</v>
      </c>
      <c r="J662">
        <v>896</v>
      </c>
      <c r="K662">
        <v>2770</v>
      </c>
      <c r="L662">
        <v>6325</v>
      </c>
      <c r="M662">
        <v>2183</v>
      </c>
      <c r="AA662" s="1">
        <f t="shared" si="96"/>
        <v>1</v>
      </c>
      <c r="AB662" s="1">
        <f t="shared" si="97"/>
        <v>7.3599474289469363E-2</v>
      </c>
      <c r="AC662" s="1">
        <f t="shared" si="98"/>
        <v>0.22753408904222114</v>
      </c>
      <c r="AD662" s="1">
        <f t="shared" si="99"/>
        <v>0.51954986035814033</v>
      </c>
      <c r="AE662" s="1">
        <f t="shared" si="100"/>
        <v>0.1793165763101692</v>
      </c>
      <c r="AY662" s="2" t="s">
        <v>303</v>
      </c>
      <c r="AZ662" s="3" t="s">
        <v>871</v>
      </c>
      <c r="BA662" s="1">
        <f>IFERROR(VLOOKUP(AY662,B381:AF755,26,FALSE),"")</f>
        <v>1</v>
      </c>
      <c r="BB662" s="1">
        <f>IFERROR(VLOOKUP(AY662,B381:AF755,27,FALSE),"")</f>
        <v>4.8812737590215413E-2</v>
      </c>
      <c r="BC662" s="1">
        <f>IFERROR(VLOOKUP(AY662,B381:AF755,28,FALSE),"")</f>
        <v>0.2630158118010027</v>
      </c>
      <c r="BD662" s="1">
        <f>IFERROR(VLOOKUP(AY662,B381:AF755,29,FALSE),"")</f>
        <v>0.55385378216076253</v>
      </c>
      <c r="BE662" s="1">
        <f>IFERROR(VLOOKUP(AY662,B381:AF755,30,FALSE),"")</f>
        <v>0.1343176684480194</v>
      </c>
      <c r="BF662" s="1">
        <f>IFERROR(VLOOKUP(AY662,B381:AF755,31,FALSE),"")</f>
        <v>0</v>
      </c>
    </row>
    <row r="663" spans="1:58" x14ac:dyDescent="0.25">
      <c r="A663">
        <v>2011</v>
      </c>
      <c r="B663" t="s">
        <v>573</v>
      </c>
      <c r="C663" t="s">
        <v>574</v>
      </c>
      <c r="D663">
        <v>29578</v>
      </c>
      <c r="E663">
        <v>3055</v>
      </c>
      <c r="F663">
        <v>3814</v>
      </c>
      <c r="G663">
        <v>17207</v>
      </c>
      <c r="H663">
        <v>5502</v>
      </c>
      <c r="I663">
        <v>5359</v>
      </c>
      <c r="J663">
        <v>376</v>
      </c>
      <c r="K663">
        <v>829</v>
      </c>
      <c r="L663">
        <v>3224</v>
      </c>
      <c r="M663">
        <v>930</v>
      </c>
      <c r="AA663" s="1">
        <f t="shared" si="96"/>
        <v>1</v>
      </c>
      <c r="AB663" s="1">
        <f t="shared" si="97"/>
        <v>7.0162343720843443E-2</v>
      </c>
      <c r="AC663" s="1">
        <f t="shared" si="98"/>
        <v>0.15469303974622131</v>
      </c>
      <c r="AD663" s="1">
        <f t="shared" si="99"/>
        <v>0.6016047770106363</v>
      </c>
      <c r="AE663" s="1">
        <f t="shared" si="100"/>
        <v>0.17353983952229893</v>
      </c>
      <c r="AY663" s="2" t="s">
        <v>537</v>
      </c>
      <c r="AZ663" s="3" t="s">
        <v>873</v>
      </c>
      <c r="BA663" s="1">
        <f>IFERROR(VLOOKUP(AY663,B381:AF755,26,FALSE),"")</f>
        <v>1</v>
      </c>
      <c r="BB663" s="1">
        <f>IFERROR(VLOOKUP(AY663,B381:AF755,27,FALSE),"")</f>
        <v>6.7790081848820419E-2</v>
      </c>
      <c r="BC663" s="1">
        <f>IFERROR(VLOOKUP(AY663,B381:AF755,28,FALSE),"")</f>
        <v>0.18054886856042368</v>
      </c>
      <c r="BD663" s="1">
        <f>IFERROR(VLOOKUP(AY663,B381:AF755,29,FALSE),"")</f>
        <v>0.6097255657197882</v>
      </c>
      <c r="BE663" s="1">
        <f>IFERROR(VLOOKUP(AY663,B381:AF755,30,FALSE),"")</f>
        <v>0.14193548387096774</v>
      </c>
      <c r="BF663" s="1">
        <f>IFERROR(VLOOKUP(AY663,B381:AF755,31,FALSE),"")</f>
        <v>0</v>
      </c>
    </row>
    <row r="664" spans="1:58" x14ac:dyDescent="0.25">
      <c r="A664">
        <v>2011</v>
      </c>
      <c r="B664" t="s">
        <v>575</v>
      </c>
      <c r="C664" t="s">
        <v>576</v>
      </c>
      <c r="D664">
        <v>68079</v>
      </c>
      <c r="E664">
        <v>8688</v>
      </c>
      <c r="F664">
        <v>4717</v>
      </c>
      <c r="G664">
        <v>41295</v>
      </c>
      <c r="H664">
        <v>13379</v>
      </c>
      <c r="I664">
        <v>11905</v>
      </c>
      <c r="J664">
        <v>1019</v>
      </c>
      <c r="K664">
        <v>957</v>
      </c>
      <c r="L664">
        <v>7258</v>
      </c>
      <c r="M664">
        <v>2671</v>
      </c>
      <c r="AA664" s="1">
        <f t="shared" si="96"/>
        <v>1</v>
      </c>
      <c r="AB664" s="1">
        <f t="shared" si="97"/>
        <v>8.5594288114237721E-2</v>
      </c>
      <c r="AC664" s="1">
        <f t="shared" si="98"/>
        <v>8.0386392272154564E-2</v>
      </c>
      <c r="AD664" s="1">
        <f t="shared" si="99"/>
        <v>0.60965980680386389</v>
      </c>
      <c r="AE664" s="1">
        <f t="shared" si="100"/>
        <v>0.22435951280974381</v>
      </c>
      <c r="AY664" s="2" t="s">
        <v>607</v>
      </c>
      <c r="AZ664" s="3" t="s">
        <v>871</v>
      </c>
      <c r="BA664" s="1">
        <f>IFERROR(VLOOKUP(AY664,B381:AF755,26,FALSE),"")</f>
        <v>1</v>
      </c>
      <c r="BB664" s="1">
        <f>IFERROR(VLOOKUP(AY664,B381:AF755,27,FALSE),"")</f>
        <v>6.5413161801088568E-2</v>
      </c>
      <c r="BC664" s="1">
        <f>IFERROR(VLOOKUP(AY664,B381:AF755,28,FALSE),"")</f>
        <v>5.8287976249381493E-2</v>
      </c>
      <c r="BD664" s="1">
        <f>IFERROR(VLOOKUP(AY664,B381:AF755,29,FALSE),"")</f>
        <v>0.60455220188025727</v>
      </c>
      <c r="BE664" s="1">
        <f>IFERROR(VLOOKUP(AY664,B381:AF755,30,FALSE),"")</f>
        <v>0.27174666006927262</v>
      </c>
      <c r="BF664" s="1">
        <f>IFERROR(VLOOKUP(AY664,B381:AF755,31,FALSE),"")</f>
        <v>0</v>
      </c>
    </row>
    <row r="665" spans="1:58" x14ac:dyDescent="0.25">
      <c r="A665">
        <v>2011</v>
      </c>
      <c r="B665" t="s">
        <v>577</v>
      </c>
      <c r="C665" t="s">
        <v>578</v>
      </c>
      <c r="D665">
        <v>53905</v>
      </c>
      <c r="E665">
        <v>9007</v>
      </c>
      <c r="F665">
        <v>3493</v>
      </c>
      <c r="G665">
        <v>30270</v>
      </c>
      <c r="H665">
        <v>11135</v>
      </c>
      <c r="I665">
        <v>8724</v>
      </c>
      <c r="J665">
        <v>895</v>
      </c>
      <c r="K665">
        <v>579</v>
      </c>
      <c r="L665">
        <v>5032</v>
      </c>
      <c r="M665">
        <v>2218</v>
      </c>
      <c r="AA665" s="1">
        <f t="shared" si="96"/>
        <v>1</v>
      </c>
      <c r="AB665" s="1">
        <f t="shared" si="97"/>
        <v>0.1025905547913801</v>
      </c>
      <c r="AC665" s="1">
        <f t="shared" si="98"/>
        <v>6.636863823933975E-2</v>
      </c>
      <c r="AD665" s="1">
        <f t="shared" si="99"/>
        <v>0.57679963319578176</v>
      </c>
      <c r="AE665" s="1">
        <f t="shared" si="100"/>
        <v>0.25424117377349842</v>
      </c>
      <c r="AY665" s="2" t="s">
        <v>623</v>
      </c>
      <c r="AZ665" s="3" t="s">
        <v>874</v>
      </c>
      <c r="BA665" s="1">
        <f>IFERROR(VLOOKUP(AY665,B381:AF755,26,FALSE),"")</f>
        <v>1</v>
      </c>
      <c r="BB665" s="1">
        <f>IFERROR(VLOOKUP(AY665,B381:AF755,27,FALSE),"")</f>
        <v>0.11795218764095625</v>
      </c>
      <c r="BC665" s="1">
        <f>IFERROR(VLOOKUP(AY665,B381:AF755,28,FALSE),"")</f>
        <v>3.9693279206134413E-2</v>
      </c>
      <c r="BD665" s="1">
        <f>IFERROR(VLOOKUP(AY665,B381:AF755,29,FALSE),"")</f>
        <v>0.6199819576003609</v>
      </c>
      <c r="BE665" s="1">
        <f>IFERROR(VLOOKUP(AY665,B381:AF755,30,FALSE),"")</f>
        <v>0.2223725755525485</v>
      </c>
      <c r="BF665" s="1">
        <f>IFERROR(VLOOKUP(AY665,B381:AF755,31,FALSE),"")</f>
        <v>0</v>
      </c>
    </row>
    <row r="666" spans="1:58" x14ac:dyDescent="0.25">
      <c r="A666">
        <v>2011</v>
      </c>
      <c r="B666" t="s">
        <v>579</v>
      </c>
      <c r="C666" t="s">
        <v>580</v>
      </c>
      <c r="D666">
        <v>55676</v>
      </c>
      <c r="E666">
        <v>3724</v>
      </c>
      <c r="F666">
        <v>10338</v>
      </c>
      <c r="G666">
        <v>32029</v>
      </c>
      <c r="H666">
        <v>9585</v>
      </c>
      <c r="I666">
        <v>14797</v>
      </c>
      <c r="J666">
        <v>670</v>
      </c>
      <c r="K666">
        <v>3375</v>
      </c>
      <c r="L666">
        <v>8324</v>
      </c>
      <c r="M666">
        <v>2428</v>
      </c>
      <c r="AA666" s="1">
        <f t="shared" si="96"/>
        <v>1</v>
      </c>
      <c r="AB666" s="1">
        <f t="shared" si="97"/>
        <v>4.527944853686558E-2</v>
      </c>
      <c r="AC666" s="1">
        <f t="shared" si="98"/>
        <v>0.22808677434615124</v>
      </c>
      <c r="AD666" s="1">
        <f t="shared" si="99"/>
        <v>0.56254646212070014</v>
      </c>
      <c r="AE666" s="1">
        <f t="shared" si="100"/>
        <v>0.16408731499628304</v>
      </c>
      <c r="AY666" s="2" t="s">
        <v>409</v>
      </c>
      <c r="AZ666" s="3" t="s">
        <v>870</v>
      </c>
      <c r="BA666" s="1">
        <f>IFERROR(VLOOKUP(AY666,B381:AF755,26,FALSE),"")</f>
        <v>1</v>
      </c>
      <c r="BB666" s="1">
        <f>IFERROR(VLOOKUP(AY666,B381:AF755,27,FALSE),"")</f>
        <v>6.0053752914582703E-2</v>
      </c>
      <c r="BC666" s="1">
        <f>IFERROR(VLOOKUP(AY666,B381:AF755,28,FALSE),"")</f>
        <v>0.59528683053592724</v>
      </c>
      <c r="BD666" s="1">
        <f>IFERROR(VLOOKUP(AY666,B381:AF755,29,FALSE),"")</f>
        <v>7.2157058184860193E-2</v>
      </c>
      <c r="BE666" s="1">
        <f>IFERROR(VLOOKUP(AY666,B381:AF755,30,FALSE),"")</f>
        <v>0.27250235836462988</v>
      </c>
      <c r="BF666" s="1">
        <f>IFERROR(VLOOKUP(AY666,B381:AF755,31,FALSE),"")</f>
        <v>0</v>
      </c>
    </row>
    <row r="667" spans="1:58" x14ac:dyDescent="0.25">
      <c r="A667">
        <v>2011</v>
      </c>
      <c r="B667" t="s">
        <v>581</v>
      </c>
      <c r="C667" t="s">
        <v>582</v>
      </c>
      <c r="D667">
        <v>66864</v>
      </c>
      <c r="E667">
        <v>9933</v>
      </c>
      <c r="F667">
        <v>5773</v>
      </c>
      <c r="G667">
        <v>40848</v>
      </c>
      <c r="H667">
        <v>10310</v>
      </c>
      <c r="I667">
        <v>10730</v>
      </c>
      <c r="J667">
        <v>934</v>
      </c>
      <c r="K667">
        <v>1169</v>
      </c>
      <c r="L667">
        <v>6785</v>
      </c>
      <c r="M667">
        <v>1842</v>
      </c>
      <c r="AA667" s="1">
        <f t="shared" si="96"/>
        <v>1</v>
      </c>
      <c r="AB667" s="1">
        <f t="shared" si="97"/>
        <v>8.7045666356011187E-2</v>
      </c>
      <c r="AC667" s="1">
        <f t="shared" si="98"/>
        <v>0.10894687791239516</v>
      </c>
      <c r="AD667" s="1">
        <f t="shared" si="99"/>
        <v>0.63233923578751161</v>
      </c>
      <c r="AE667" s="1">
        <f t="shared" si="100"/>
        <v>0.17166821994408202</v>
      </c>
      <c r="AY667" s="2" t="s">
        <v>73</v>
      </c>
      <c r="AZ667" s="3" t="s">
        <v>870</v>
      </c>
      <c r="BA667" s="1">
        <f>IFERROR(VLOOKUP(AY667,B381:AF755,26,FALSE),"")</f>
        <v>1</v>
      </c>
      <c r="BB667" s="1">
        <f>IFERROR(VLOOKUP(AY667,B381:AF755,27,FALSE),"")</f>
        <v>6.590690074160975E-2</v>
      </c>
      <c r="BC667" s="1">
        <f>IFERROR(VLOOKUP(AY667,B381:AF755,28,FALSE),"")</f>
        <v>0.18288850714375499</v>
      </c>
      <c r="BD667" s="1">
        <f>IFERROR(VLOOKUP(AY667,B381:AF755,29,FALSE),"")</f>
        <v>0.58423765031214647</v>
      </c>
      <c r="BE667" s="1">
        <f>IFERROR(VLOOKUP(AY667,B381:AF755,30,FALSE),"")</f>
        <v>0.16696694180248881</v>
      </c>
      <c r="BF667" s="1">
        <f>IFERROR(VLOOKUP(AY667,B381:AF755,31,FALSE),"")</f>
        <v>0</v>
      </c>
    </row>
    <row r="668" spans="1:58" x14ac:dyDescent="0.25">
      <c r="A668">
        <v>2011</v>
      </c>
      <c r="B668" t="s">
        <v>583</v>
      </c>
      <c r="C668" t="s">
        <v>584</v>
      </c>
      <c r="D668">
        <v>72805</v>
      </c>
      <c r="E668">
        <v>9685</v>
      </c>
      <c r="F668">
        <v>10417</v>
      </c>
      <c r="G668">
        <v>40780</v>
      </c>
      <c r="H668">
        <v>11923</v>
      </c>
      <c r="I668">
        <v>13379</v>
      </c>
      <c r="J668">
        <v>1137</v>
      </c>
      <c r="K668">
        <v>2336</v>
      </c>
      <c r="L668">
        <v>7486</v>
      </c>
      <c r="M668">
        <v>2420</v>
      </c>
      <c r="AA668" s="1">
        <f t="shared" si="96"/>
        <v>1</v>
      </c>
      <c r="AB668" s="1">
        <f t="shared" si="97"/>
        <v>8.4983930039614325E-2</v>
      </c>
      <c r="AC668" s="1">
        <f t="shared" si="98"/>
        <v>0.17460198819044773</v>
      </c>
      <c r="AD668" s="1">
        <f t="shared" si="99"/>
        <v>0.55953359742880637</v>
      </c>
      <c r="AE668" s="1">
        <f t="shared" si="100"/>
        <v>0.18088048434113163</v>
      </c>
      <c r="AY668" s="2" t="s">
        <v>539</v>
      </c>
      <c r="AZ668" s="4" t="s">
        <v>872</v>
      </c>
      <c r="BA668" s="1">
        <f>IFERROR(VLOOKUP(AY668,B381:AF755,26,FALSE),"")</f>
        <v>1</v>
      </c>
      <c r="BB668" s="1">
        <f>IFERROR(VLOOKUP(AY668,B381:AF755,27,FALSE),"")</f>
        <v>8.7904541162331526E-2</v>
      </c>
      <c r="BC668" s="1">
        <f>IFERROR(VLOOKUP(AY668,B381:AF755,28,FALSE),"")</f>
        <v>0.18379260022319513</v>
      </c>
      <c r="BD668" s="1">
        <f>IFERROR(VLOOKUP(AY668,B381:AF755,29,FALSE),"")</f>
        <v>0.48261653360803503</v>
      </c>
      <c r="BE668" s="1">
        <f>IFERROR(VLOOKUP(AY668,B381:AF755,30,FALSE),"")</f>
        <v>0.24568632500643833</v>
      </c>
      <c r="BF668" s="1">
        <f>IFERROR(VLOOKUP(AY668,B381:AF755,31,FALSE),"")</f>
        <v>0</v>
      </c>
    </row>
    <row r="669" spans="1:58" x14ac:dyDescent="0.25">
      <c r="A669">
        <v>2011</v>
      </c>
      <c r="B669" t="s">
        <v>585</v>
      </c>
      <c r="C669" t="s">
        <v>586</v>
      </c>
      <c r="D669">
        <v>50977</v>
      </c>
      <c r="E669">
        <v>5371</v>
      </c>
      <c r="F669">
        <v>4799</v>
      </c>
      <c r="G669">
        <v>27892</v>
      </c>
      <c r="H669">
        <v>12915</v>
      </c>
      <c r="I669">
        <v>10330</v>
      </c>
      <c r="J669">
        <v>643</v>
      </c>
      <c r="K669">
        <v>1234</v>
      </c>
      <c r="L669">
        <v>5525</v>
      </c>
      <c r="M669">
        <v>2928</v>
      </c>
      <c r="AA669" s="1">
        <f t="shared" si="96"/>
        <v>1</v>
      </c>
      <c r="AB669" s="1">
        <f t="shared" si="97"/>
        <v>6.2245885769603097E-2</v>
      </c>
      <c r="AC669" s="1">
        <f t="shared" si="98"/>
        <v>0.11945788964181994</v>
      </c>
      <c r="AD669" s="1">
        <f t="shared" si="99"/>
        <v>0.53484995159728943</v>
      </c>
      <c r="AE669" s="1">
        <f t="shared" si="100"/>
        <v>0.2834462729912875</v>
      </c>
      <c r="AY669" s="2" t="s">
        <v>337</v>
      </c>
      <c r="AZ669" s="3" t="s">
        <v>874</v>
      </c>
      <c r="BA669" s="1">
        <f>IFERROR(VLOOKUP(AY669,B381:AF755,26,FALSE),"")</f>
        <v>1</v>
      </c>
      <c r="BB669" s="1">
        <f>IFERROR(VLOOKUP(AY669,B381:AF755,27,FALSE),"")</f>
        <v>8.8982413948594616E-2</v>
      </c>
      <c r="BC669" s="1">
        <f>IFERROR(VLOOKUP(AY669,B381:AF755,28,FALSE),"")</f>
        <v>0.12024650533593867</v>
      </c>
      <c r="BD669" s="1">
        <f>IFERROR(VLOOKUP(AY669,B381:AF755,29,FALSE),"")</f>
        <v>0.63760709454381481</v>
      </c>
      <c r="BE669" s="1">
        <f>IFERROR(VLOOKUP(AY669,B381:AF755,30,FALSE),"")</f>
        <v>0.15316398617165189</v>
      </c>
      <c r="BF669" s="1">
        <f>IFERROR(VLOOKUP(AY669,B381:AF755,31,FALSE),"")</f>
        <v>0</v>
      </c>
    </row>
    <row r="670" spans="1:58" x14ac:dyDescent="0.25">
      <c r="A670">
        <v>2011</v>
      </c>
      <c r="B670" t="s">
        <v>587</v>
      </c>
      <c r="C670" t="s">
        <v>588</v>
      </c>
      <c r="D670">
        <v>85473</v>
      </c>
      <c r="E670">
        <v>10854</v>
      </c>
      <c r="F670">
        <v>8431</v>
      </c>
      <c r="G670">
        <v>44713</v>
      </c>
      <c r="H670">
        <v>21475</v>
      </c>
      <c r="I670">
        <v>16256</v>
      </c>
      <c r="J670">
        <v>1247</v>
      </c>
      <c r="K670">
        <v>1912</v>
      </c>
      <c r="L670">
        <v>8206</v>
      </c>
      <c r="M670">
        <v>4891</v>
      </c>
      <c r="AA670" s="1">
        <f t="shared" si="96"/>
        <v>1</v>
      </c>
      <c r="AB670" s="1">
        <f t="shared" si="97"/>
        <v>7.6710137795275593E-2</v>
      </c>
      <c r="AC670" s="1">
        <f t="shared" si="98"/>
        <v>0.11761811023622047</v>
      </c>
      <c r="AD670" s="1">
        <f t="shared" si="99"/>
        <v>0.50479822834645671</v>
      </c>
      <c r="AE670" s="1">
        <f t="shared" si="100"/>
        <v>0.30087352362204722</v>
      </c>
      <c r="AY670" s="2" t="s">
        <v>547</v>
      </c>
      <c r="AZ670" s="3" t="s">
        <v>873</v>
      </c>
      <c r="BA670" s="1">
        <f>IFERROR(VLOOKUP(AY670,B381:AF755,26,FALSE),"")</f>
        <v>1</v>
      </c>
      <c r="BB670" s="1">
        <f>IFERROR(VLOOKUP(AY670,B381:AF755,27,FALSE),"")</f>
        <v>7.2135670236936053E-2</v>
      </c>
      <c r="BC670" s="1">
        <f>IFERROR(VLOOKUP(AY670,B381:AF755,28,FALSE),"")</f>
        <v>9.5342421291788382E-2</v>
      </c>
      <c r="BD670" s="1">
        <f>IFERROR(VLOOKUP(AY670,B381:AF755,29,FALSE),"")</f>
        <v>0.6037000973709834</v>
      </c>
      <c r="BE670" s="1">
        <f>IFERROR(VLOOKUP(AY670,B381:AF755,30,FALSE),"")</f>
        <v>0.22882181110029212</v>
      </c>
      <c r="BF670" s="1">
        <f>IFERROR(VLOOKUP(AY670,B381:AF755,31,FALSE),"")</f>
        <v>0</v>
      </c>
    </row>
    <row r="671" spans="1:58" x14ac:dyDescent="0.25">
      <c r="A671">
        <v>2011</v>
      </c>
      <c r="B671" t="s">
        <v>589</v>
      </c>
      <c r="C671" t="s">
        <v>590</v>
      </c>
      <c r="D671">
        <v>89720</v>
      </c>
      <c r="E671">
        <v>9272</v>
      </c>
      <c r="F671">
        <v>9332</v>
      </c>
      <c r="G671">
        <v>49812</v>
      </c>
      <c r="H671">
        <v>21304</v>
      </c>
      <c r="I671">
        <v>23877</v>
      </c>
      <c r="J671">
        <v>1640</v>
      </c>
      <c r="K671">
        <v>2923</v>
      </c>
      <c r="L671">
        <v>13054</v>
      </c>
      <c r="M671">
        <v>6260</v>
      </c>
      <c r="AA671" s="1">
        <f t="shared" si="96"/>
        <v>1</v>
      </c>
      <c r="AB671" s="1">
        <f t="shared" si="97"/>
        <v>6.8685345730200617E-2</v>
      </c>
      <c r="AC671" s="1">
        <f t="shared" si="98"/>
        <v>0.12241906437157096</v>
      </c>
      <c r="AD671" s="1">
        <f t="shared" si="99"/>
        <v>0.546718599489048</v>
      </c>
      <c r="AE671" s="1">
        <f t="shared" si="100"/>
        <v>0.26217699040918041</v>
      </c>
      <c r="AY671" s="2" t="s">
        <v>151</v>
      </c>
      <c r="AZ671" s="4" t="s">
        <v>872</v>
      </c>
      <c r="BA671" s="1">
        <f>IFERROR(VLOOKUP(AY671,B381:AF755,26,FALSE),"")</f>
        <v>1</v>
      </c>
      <c r="BB671" s="1">
        <f>IFERROR(VLOOKUP(AY671,B381:AF755,27,FALSE),"")</f>
        <v>5.2114411726553379E-2</v>
      </c>
      <c r="BC671" s="1">
        <f>IFERROR(VLOOKUP(AY671,B381:AF755,28,FALSE),"")</f>
        <v>0.11032559346218705</v>
      </c>
      <c r="BD671" s="1">
        <f>IFERROR(VLOOKUP(AY671,B381:AF755,29,FALSE),"")</f>
        <v>0.63302633285769883</v>
      </c>
      <c r="BE671" s="1">
        <f>IFERROR(VLOOKUP(AY671,B381:AF755,30,FALSE),"")</f>
        <v>0.20453366195356076</v>
      </c>
      <c r="BF671" s="1">
        <f>IFERROR(VLOOKUP(AY671,B381:AF755,31,FALSE),"")</f>
        <v>0</v>
      </c>
    </row>
    <row r="672" spans="1:58" x14ac:dyDescent="0.25">
      <c r="A672">
        <v>2011</v>
      </c>
      <c r="B672" t="s">
        <v>591</v>
      </c>
      <c r="C672" t="s">
        <v>592</v>
      </c>
      <c r="D672">
        <v>210925</v>
      </c>
      <c r="E672">
        <v>18044</v>
      </c>
      <c r="F672">
        <v>24140</v>
      </c>
      <c r="G672">
        <v>100080</v>
      </c>
      <c r="H672">
        <v>68661</v>
      </c>
      <c r="I672">
        <v>62573</v>
      </c>
      <c r="J672">
        <v>3716</v>
      </c>
      <c r="K672">
        <v>7331</v>
      </c>
      <c r="L672">
        <v>28065</v>
      </c>
      <c r="M672">
        <v>23461</v>
      </c>
      <c r="AA672" s="1">
        <f t="shared" si="96"/>
        <v>1</v>
      </c>
      <c r="AB672" s="1">
        <f t="shared" si="97"/>
        <v>5.938663640867467E-2</v>
      </c>
      <c r="AC672" s="1">
        <f t="shared" si="98"/>
        <v>0.1171591581033353</v>
      </c>
      <c r="AD672" s="1">
        <f t="shared" si="99"/>
        <v>0.44851613315647326</v>
      </c>
      <c r="AE672" s="1">
        <f t="shared" si="100"/>
        <v>0.37493807233151677</v>
      </c>
      <c r="AY672" s="2" t="s">
        <v>277</v>
      </c>
      <c r="AZ672" s="3" t="s">
        <v>870</v>
      </c>
      <c r="BA672" s="1">
        <f>IFERROR(VLOOKUP(AY672,B381:AF755,26,FALSE),"")</f>
        <v>1</v>
      </c>
      <c r="BB672" s="1">
        <f>IFERROR(VLOOKUP(AY672,B381:AF755,27,FALSE),"")</f>
        <v>5.6395860393011268E-2</v>
      </c>
      <c r="BC672" s="1">
        <f>IFERROR(VLOOKUP(AY672,B381:AF755,28,FALSE),"")</f>
        <v>0.13646457451711569</v>
      </c>
      <c r="BD672" s="1">
        <f>IFERROR(VLOOKUP(AY672,B381:AF755,29,FALSE),"")</f>
        <v>0.62802195500062852</v>
      </c>
      <c r="BE672" s="1">
        <f>IFERROR(VLOOKUP(AY672,B381:AF755,30,FALSE),"")</f>
        <v>0.17911761008924457</v>
      </c>
      <c r="BF672" s="1">
        <f>IFERROR(VLOOKUP(AY672,B381:AF755,31,FALSE),"")</f>
        <v>0</v>
      </c>
    </row>
    <row r="673" spans="1:58" x14ac:dyDescent="0.25">
      <c r="A673">
        <v>2011</v>
      </c>
      <c r="B673" t="s">
        <v>593</v>
      </c>
      <c r="C673" t="s">
        <v>594</v>
      </c>
      <c r="D673">
        <v>246549</v>
      </c>
      <c r="E673">
        <v>39626</v>
      </c>
      <c r="F673">
        <v>8387</v>
      </c>
      <c r="G673">
        <v>147734</v>
      </c>
      <c r="H673">
        <v>50802</v>
      </c>
      <c r="I673">
        <v>42604</v>
      </c>
      <c r="J673">
        <v>4328</v>
      </c>
      <c r="K673">
        <v>1502</v>
      </c>
      <c r="L673">
        <v>27431</v>
      </c>
      <c r="M673">
        <v>9343</v>
      </c>
      <c r="AA673" s="1">
        <f t="shared" si="96"/>
        <v>1</v>
      </c>
      <c r="AB673" s="1">
        <f t="shared" si="97"/>
        <v>0.10158670547366444</v>
      </c>
      <c r="AC673" s="1">
        <f t="shared" si="98"/>
        <v>3.5254905642662662E-2</v>
      </c>
      <c r="AD673" s="1">
        <f t="shared" si="99"/>
        <v>0.64385973148061215</v>
      </c>
      <c r="AE673" s="1">
        <f t="shared" si="100"/>
        <v>0.21929865740306073</v>
      </c>
      <c r="AY673" s="2" t="s">
        <v>451</v>
      </c>
      <c r="AZ673" s="3" t="s">
        <v>870</v>
      </c>
      <c r="BA673" s="1">
        <f>IFERROR(VLOOKUP(AY673,B381:AF755,26,FALSE),"")</f>
        <v>1</v>
      </c>
      <c r="BB673" s="1">
        <f>IFERROR(VLOOKUP(AY673,B381:AF755,27,FALSE),"")</f>
        <v>5.7709262871035831E-2</v>
      </c>
      <c r="BC673" s="1">
        <f>IFERROR(VLOOKUP(AY673,B381:AF755,28,FALSE),"")</f>
        <v>0.63693927168772879</v>
      </c>
      <c r="BD673" s="1">
        <f>IFERROR(VLOOKUP(AY673,B381:AF755,29,FALSE),"")</f>
        <v>0.19933741216703627</v>
      </c>
      <c r="BE673" s="1">
        <f>IFERROR(VLOOKUP(AY673,B381:AF755,30,FALSE),"")</f>
        <v>0.10601405327419915</v>
      </c>
      <c r="BF673" s="1">
        <f>IFERROR(VLOOKUP(AY673,B381:AF755,31,FALSE),"")</f>
        <v>0</v>
      </c>
    </row>
    <row r="674" spans="1:58" x14ac:dyDescent="0.25">
      <c r="A674">
        <v>2011</v>
      </c>
      <c r="B674" t="s">
        <v>595</v>
      </c>
      <c r="C674" t="s">
        <v>596</v>
      </c>
      <c r="D674">
        <v>1344</v>
      </c>
      <c r="E674">
        <v>447</v>
      </c>
      <c r="F674">
        <v>10</v>
      </c>
      <c r="G674">
        <v>254</v>
      </c>
      <c r="H674">
        <v>633</v>
      </c>
      <c r="I674">
        <v>244</v>
      </c>
      <c r="J674">
        <v>64</v>
      </c>
      <c r="K674">
        <v>2</v>
      </c>
      <c r="L674">
        <v>38</v>
      </c>
      <c r="M674">
        <v>140</v>
      </c>
      <c r="AA674" s="1">
        <f t="shared" si="96"/>
        <v>1</v>
      </c>
      <c r="AB674" s="1">
        <f t="shared" si="97"/>
        <v>0.26229508196721313</v>
      </c>
      <c r="AC674" s="1">
        <f t="shared" si="98"/>
        <v>8.1967213114754103E-3</v>
      </c>
      <c r="AD674" s="1">
        <f t="shared" si="99"/>
        <v>0.15573770491803279</v>
      </c>
      <c r="AE674" s="1">
        <f t="shared" si="100"/>
        <v>0.57377049180327866</v>
      </c>
      <c r="AY674" s="2" t="s">
        <v>411</v>
      </c>
      <c r="AZ674" s="3" t="s">
        <v>870</v>
      </c>
      <c r="BA674" s="1">
        <f>IFERROR(VLOOKUP(AY674,B381:AF755,26,FALSE),"")</f>
        <v>1</v>
      </c>
      <c r="BB674" s="1">
        <f>IFERROR(VLOOKUP(AY674,B381:AF755,27,FALSE),"")</f>
        <v>5.440169630083793E-2</v>
      </c>
      <c r="BC674" s="1">
        <f>IFERROR(VLOOKUP(AY674,B381:AF755,28,FALSE),"")</f>
        <v>0.68761496014714896</v>
      </c>
      <c r="BD674" s="1">
        <f>IFERROR(VLOOKUP(AY674,B381:AF755,29,FALSE),"")</f>
        <v>9.4280094011853666E-2</v>
      </c>
      <c r="BE674" s="1">
        <f>IFERROR(VLOOKUP(AY674,B381:AF755,30,FALSE),"")</f>
        <v>0.16370324954015941</v>
      </c>
      <c r="BF674" s="1">
        <f>IFERROR(VLOOKUP(AY674,B381:AF755,31,FALSE),"")</f>
        <v>0</v>
      </c>
    </row>
    <row r="675" spans="1:58" x14ac:dyDescent="0.25">
      <c r="A675">
        <v>2011</v>
      </c>
      <c r="B675" t="s">
        <v>597</v>
      </c>
      <c r="C675" t="s">
        <v>598</v>
      </c>
      <c r="D675">
        <v>98256</v>
      </c>
      <c r="E675">
        <v>11985</v>
      </c>
      <c r="F675">
        <v>5243</v>
      </c>
      <c r="G675">
        <v>63090</v>
      </c>
      <c r="H675">
        <v>17938</v>
      </c>
      <c r="I675">
        <v>17562</v>
      </c>
      <c r="J675">
        <v>1335</v>
      </c>
      <c r="K675">
        <v>1114</v>
      </c>
      <c r="L675">
        <v>11613</v>
      </c>
      <c r="M675">
        <v>3500</v>
      </c>
      <c r="AA675" s="1">
        <f t="shared" si="96"/>
        <v>1</v>
      </c>
      <c r="AB675" s="1">
        <f t="shared" si="97"/>
        <v>7.6016399043389138E-2</v>
      </c>
      <c r="AC675" s="1">
        <f t="shared" si="98"/>
        <v>6.3432410887142701E-2</v>
      </c>
      <c r="AD675" s="1">
        <f t="shared" si="99"/>
        <v>0.66125725999316709</v>
      </c>
      <c r="AE675" s="1">
        <f t="shared" si="100"/>
        <v>0.19929393007630111</v>
      </c>
      <c r="AY675" s="2" t="s">
        <v>43</v>
      </c>
      <c r="AZ675" s="3" t="s">
        <v>871</v>
      </c>
      <c r="BA675" s="1">
        <f>IFERROR(VLOOKUP(AY675,B381:AF755,26,FALSE),"")</f>
        <v>1</v>
      </c>
      <c r="BB675" s="1">
        <f>IFERROR(VLOOKUP(AY675,B381:AF755,27,FALSE),"")</f>
        <v>6.1687672311933832E-2</v>
      </c>
      <c r="BC675" s="1">
        <f>IFERROR(VLOOKUP(AY675,B381:AF755,28,FALSE),"")</f>
        <v>8.5959038991729034E-2</v>
      </c>
      <c r="BD675" s="1">
        <f>IFERROR(VLOOKUP(AY675,B381:AF755,29,FALSE),"")</f>
        <v>0.6815183142969673</v>
      </c>
      <c r="BE675" s="1">
        <f>IFERROR(VLOOKUP(AY675,B381:AF755,30,FALSE),"")</f>
        <v>0.17083497439936984</v>
      </c>
      <c r="BF675" s="1">
        <f>IFERROR(VLOOKUP(AY675,B381:AF755,31,FALSE),"")</f>
        <v>0</v>
      </c>
    </row>
    <row r="676" spans="1:58" x14ac:dyDescent="0.25">
      <c r="A676">
        <v>2011</v>
      </c>
      <c r="B676" t="s">
        <v>599</v>
      </c>
      <c r="C676" t="s">
        <v>600</v>
      </c>
      <c r="D676">
        <v>117891</v>
      </c>
      <c r="E676">
        <v>7990</v>
      </c>
      <c r="F676">
        <v>13757</v>
      </c>
      <c r="G676">
        <v>65285</v>
      </c>
      <c r="H676">
        <v>30859</v>
      </c>
      <c r="I676">
        <v>26605</v>
      </c>
      <c r="J676">
        <v>1152</v>
      </c>
      <c r="K676">
        <v>3273</v>
      </c>
      <c r="L676">
        <v>14569</v>
      </c>
      <c r="M676">
        <v>7611</v>
      </c>
      <c r="AA676" s="1">
        <f t="shared" si="96"/>
        <v>1</v>
      </c>
      <c r="AB676" s="1">
        <f t="shared" si="97"/>
        <v>4.3300131554219135E-2</v>
      </c>
      <c r="AC676" s="1">
        <f t="shared" si="98"/>
        <v>0.12302198834805488</v>
      </c>
      <c r="AD676" s="1">
        <f t="shared" si="99"/>
        <v>0.54760383386581468</v>
      </c>
      <c r="AE676" s="1">
        <f t="shared" si="100"/>
        <v>0.28607404623191129</v>
      </c>
      <c r="AY676" s="2" t="s">
        <v>265</v>
      </c>
      <c r="AZ676" s="4" t="s">
        <v>872</v>
      </c>
      <c r="BA676" s="1">
        <f>IFERROR(VLOOKUP(AY676,B381:AF755,26,FALSE),"")</f>
        <v>1</v>
      </c>
      <c r="BB676" s="1">
        <f>IFERROR(VLOOKUP(AY676,B381:AF755,27,FALSE),"")</f>
        <v>7.1520784921249678E-2</v>
      </c>
      <c r="BC676" s="1">
        <f>IFERROR(VLOOKUP(AY676,B381:AF755,28,FALSE),"")</f>
        <v>9.0111025045184617E-2</v>
      </c>
      <c r="BD676" s="1">
        <f>IFERROR(VLOOKUP(AY676,B381:AF755,29,FALSE),"")</f>
        <v>0.63116447198554093</v>
      </c>
      <c r="BE676" s="1">
        <f>IFERROR(VLOOKUP(AY676,B381:AF755,30,FALSE),"")</f>
        <v>0.20720371804802479</v>
      </c>
      <c r="BF676" s="1">
        <f>IFERROR(VLOOKUP(AY676,B381:AF755,31,FALSE),"")</f>
        <v>0</v>
      </c>
    </row>
    <row r="677" spans="1:58" x14ac:dyDescent="0.25">
      <c r="A677">
        <v>2011</v>
      </c>
      <c r="B677" t="s">
        <v>601</v>
      </c>
      <c r="C677" t="s">
        <v>602</v>
      </c>
      <c r="D677">
        <v>72164</v>
      </c>
      <c r="E677">
        <v>7601</v>
      </c>
      <c r="F677">
        <v>4945</v>
      </c>
      <c r="G677">
        <v>43984</v>
      </c>
      <c r="H677">
        <v>15634</v>
      </c>
      <c r="I677">
        <v>14570</v>
      </c>
      <c r="J677">
        <v>994</v>
      </c>
      <c r="K677">
        <v>1189</v>
      </c>
      <c r="L677">
        <v>8914</v>
      </c>
      <c r="M677">
        <v>3473</v>
      </c>
      <c r="AA677" s="1">
        <f t="shared" si="96"/>
        <v>1</v>
      </c>
      <c r="AB677" s="1">
        <f t="shared" si="97"/>
        <v>6.8222374742621827E-2</v>
      </c>
      <c r="AC677" s="1">
        <f t="shared" si="98"/>
        <v>8.1606039807824299E-2</v>
      </c>
      <c r="AD677" s="1">
        <f t="shared" si="99"/>
        <v>0.6118050789293068</v>
      </c>
      <c r="AE677" s="1">
        <f t="shared" si="100"/>
        <v>0.23836650652024707</v>
      </c>
      <c r="AY677" s="2" t="s">
        <v>355</v>
      </c>
      <c r="AZ677" s="3" t="s">
        <v>870</v>
      </c>
      <c r="BA677" s="1">
        <f>IFERROR(VLOOKUP(AY677,B381:AF755,26,FALSE),"")</f>
        <v>1</v>
      </c>
      <c r="BB677" s="1">
        <f>IFERROR(VLOOKUP(AY677,B381:AF755,27,FALSE),"")</f>
        <v>6.0498745757709901E-2</v>
      </c>
      <c r="BC677" s="1">
        <f>IFERROR(VLOOKUP(AY677,B381:AF755,28,FALSE),"")</f>
        <v>0.25542275343072157</v>
      </c>
      <c r="BD677" s="1">
        <f>IFERROR(VLOOKUP(AY677,B381:AF755,29,FALSE),"")</f>
        <v>0.48015346023314148</v>
      </c>
      <c r="BE677" s="1">
        <f>IFERROR(VLOOKUP(AY677,B381:AF755,30,FALSE),"")</f>
        <v>0.20392504057842703</v>
      </c>
      <c r="BF677" s="1">
        <f>IFERROR(VLOOKUP(AY677,B381:AF755,31,FALSE),"")</f>
        <v>0</v>
      </c>
    </row>
    <row r="678" spans="1:58" x14ac:dyDescent="0.25">
      <c r="A678">
        <v>2011</v>
      </c>
      <c r="B678" t="s">
        <v>603</v>
      </c>
      <c r="C678" t="s">
        <v>604</v>
      </c>
      <c r="D678">
        <v>137271</v>
      </c>
      <c r="E678">
        <v>13014</v>
      </c>
      <c r="F678">
        <v>8407</v>
      </c>
      <c r="G678">
        <v>90904</v>
      </c>
      <c r="H678">
        <v>24946</v>
      </c>
      <c r="I678">
        <v>26636</v>
      </c>
      <c r="J678">
        <v>1691</v>
      </c>
      <c r="K678">
        <v>1965</v>
      </c>
      <c r="L678">
        <v>18017</v>
      </c>
      <c r="M678">
        <v>4963</v>
      </c>
      <c r="AA678" s="1">
        <f t="shared" si="96"/>
        <v>1</v>
      </c>
      <c r="AB678" s="1">
        <f t="shared" si="97"/>
        <v>6.3485508334584773E-2</v>
      </c>
      <c r="AC678" s="1">
        <f t="shared" si="98"/>
        <v>7.377233818891725E-2</v>
      </c>
      <c r="AD678" s="1">
        <f t="shared" si="99"/>
        <v>0.67641537768433702</v>
      </c>
      <c r="AE678" s="1">
        <f t="shared" si="100"/>
        <v>0.18632677579216098</v>
      </c>
      <c r="AY678" s="2" t="s">
        <v>385</v>
      </c>
      <c r="AZ678" s="4" t="s">
        <v>872</v>
      </c>
      <c r="BA678" s="1">
        <f>IFERROR(VLOOKUP(AY678,B381:AF755,26,FALSE),"")</f>
        <v>1</v>
      </c>
      <c r="BB678" s="1">
        <f>IFERROR(VLOOKUP(AY678,B381:AF755,27,FALSE),"")</f>
        <v>6.8006543584949758E-2</v>
      </c>
      <c r="BC678" s="1">
        <f>IFERROR(VLOOKUP(AY678,B381:AF755,28,FALSE),"")</f>
        <v>3.9728908623510167E-2</v>
      </c>
      <c r="BD678" s="1">
        <f>IFERROR(VLOOKUP(AY678,B381:AF755,29,FALSE),"")</f>
        <v>0.63659733582612765</v>
      </c>
      <c r="BE678" s="1">
        <f>IFERROR(VLOOKUP(AY678,B381:AF755,30,FALSE),"")</f>
        <v>0.25566721196541248</v>
      </c>
      <c r="BF678" s="1">
        <f>IFERROR(VLOOKUP(AY678,B381:AF755,31,FALSE),"")</f>
        <v>0</v>
      </c>
    </row>
    <row r="679" spans="1:58" x14ac:dyDescent="0.25">
      <c r="A679">
        <v>2011</v>
      </c>
      <c r="B679" t="s">
        <v>605</v>
      </c>
      <c r="C679" t="s">
        <v>606</v>
      </c>
      <c r="D679">
        <v>109872</v>
      </c>
      <c r="E679">
        <v>8926</v>
      </c>
      <c r="F679">
        <v>10646</v>
      </c>
      <c r="G679">
        <v>66553</v>
      </c>
      <c r="H679">
        <v>23747</v>
      </c>
      <c r="I679">
        <v>25147</v>
      </c>
      <c r="J679">
        <v>1413</v>
      </c>
      <c r="K679">
        <v>2627</v>
      </c>
      <c r="L679">
        <v>15524</v>
      </c>
      <c r="M679">
        <v>5583</v>
      </c>
      <c r="AA679" s="1">
        <f t="shared" si="96"/>
        <v>1</v>
      </c>
      <c r="AB679" s="1">
        <f t="shared" si="97"/>
        <v>5.6189605121883326E-2</v>
      </c>
      <c r="AC679" s="1">
        <f t="shared" si="98"/>
        <v>0.10446574144033086</v>
      </c>
      <c r="AD679" s="1">
        <f t="shared" si="99"/>
        <v>0.61733009901777547</v>
      </c>
      <c r="AE679" s="1">
        <f t="shared" si="100"/>
        <v>0.22201455442001033</v>
      </c>
      <c r="AY679" s="2" t="s">
        <v>569</v>
      </c>
      <c r="AZ679" s="3" t="s">
        <v>873</v>
      </c>
      <c r="BA679" s="1">
        <f>IFERROR(VLOOKUP(AY679,B381:AF755,26,FALSE),"")</f>
        <v>1</v>
      </c>
      <c r="BB679" s="1">
        <f>IFERROR(VLOOKUP(AY679,B381:AF755,27,FALSE),"")</f>
        <v>0.10475610992799919</v>
      </c>
      <c r="BC679" s="1">
        <f>IFERROR(VLOOKUP(AY679,B381:AF755,28,FALSE),"")</f>
        <v>0.15363553392150897</v>
      </c>
      <c r="BD679" s="1">
        <f>IFERROR(VLOOKUP(AY679,B381:AF755,29,FALSE),"")</f>
        <v>0.58269952337491127</v>
      </c>
      <c r="BE679" s="1">
        <f>IFERROR(VLOOKUP(AY679,B381:AF755,30,FALSE),"")</f>
        <v>0.15890883277558057</v>
      </c>
      <c r="BF679" s="1">
        <f>IFERROR(VLOOKUP(AY679,B381:AF755,31,FALSE),"")</f>
        <v>0</v>
      </c>
    </row>
    <row r="680" spans="1:58" x14ac:dyDescent="0.25">
      <c r="A680">
        <v>2011</v>
      </c>
      <c r="B680" t="s">
        <v>607</v>
      </c>
      <c r="C680" t="s">
        <v>608</v>
      </c>
      <c r="D680">
        <v>57396</v>
      </c>
      <c r="E680">
        <v>7035</v>
      </c>
      <c r="F680">
        <v>3050</v>
      </c>
      <c r="G680">
        <v>33151</v>
      </c>
      <c r="H680">
        <v>14160</v>
      </c>
      <c r="I680">
        <v>10105</v>
      </c>
      <c r="J680">
        <v>661</v>
      </c>
      <c r="K680">
        <v>589</v>
      </c>
      <c r="L680">
        <v>6109</v>
      </c>
      <c r="M680">
        <v>2746</v>
      </c>
      <c r="AA680" s="1">
        <f t="shared" si="96"/>
        <v>1</v>
      </c>
      <c r="AB680" s="1">
        <f t="shared" si="97"/>
        <v>6.5413161801088568E-2</v>
      </c>
      <c r="AC680" s="1">
        <f t="shared" si="98"/>
        <v>5.8287976249381493E-2</v>
      </c>
      <c r="AD680" s="1">
        <f t="shared" si="99"/>
        <v>0.60455220188025727</v>
      </c>
      <c r="AE680" s="1">
        <f t="shared" si="100"/>
        <v>0.27174666006927262</v>
      </c>
      <c r="AY680" s="2" t="s">
        <v>493</v>
      </c>
      <c r="AZ680" s="3" t="s">
        <v>874</v>
      </c>
      <c r="BA680" s="1">
        <f>IFERROR(VLOOKUP(AY680,B381:AF755,26,FALSE),"")</f>
        <v>1</v>
      </c>
      <c r="BB680" s="1">
        <f>IFERROR(VLOOKUP(AY680,B381:AF755,27,FALSE),"")</f>
        <v>0.10826656243892906</v>
      </c>
      <c r="BC680" s="1">
        <f>IFERROR(VLOOKUP(AY680,B381:AF755,28,FALSE),"")</f>
        <v>9.7615790502247404E-2</v>
      </c>
      <c r="BD680" s="1">
        <f>IFERROR(VLOOKUP(AY680,B381:AF755,29,FALSE),"")</f>
        <v>0.64979480164158687</v>
      </c>
      <c r="BE680" s="1">
        <f>IFERROR(VLOOKUP(AY680,B381:AF755,30,FALSE),"")</f>
        <v>0.14432284541723667</v>
      </c>
      <c r="BF680" s="1">
        <f>IFERROR(VLOOKUP(AY680,B381:AF755,31,FALSE),"")</f>
        <v>0</v>
      </c>
    </row>
    <row r="681" spans="1:58" x14ac:dyDescent="0.25">
      <c r="A681">
        <v>2011</v>
      </c>
      <c r="B681" t="s">
        <v>609</v>
      </c>
      <c r="C681" t="s">
        <v>610</v>
      </c>
      <c r="D681">
        <v>240956</v>
      </c>
      <c r="E681">
        <v>33409</v>
      </c>
      <c r="F681">
        <v>12556</v>
      </c>
      <c r="G681">
        <v>146567</v>
      </c>
      <c r="H681">
        <v>48424</v>
      </c>
      <c r="I681">
        <v>42525</v>
      </c>
      <c r="J681">
        <v>3785</v>
      </c>
      <c r="K681">
        <v>2406</v>
      </c>
      <c r="L681">
        <v>26184</v>
      </c>
      <c r="M681">
        <v>10150</v>
      </c>
      <c r="AA681" s="1">
        <f t="shared" si="96"/>
        <v>1</v>
      </c>
      <c r="AB681" s="1">
        <f t="shared" si="97"/>
        <v>8.9006466784244564E-2</v>
      </c>
      <c r="AC681" s="1">
        <f t="shared" si="98"/>
        <v>5.6578483245149913E-2</v>
      </c>
      <c r="AD681" s="1">
        <f t="shared" si="99"/>
        <v>0.61573192239858909</v>
      </c>
      <c r="AE681" s="1">
        <f t="shared" si="100"/>
        <v>0.23868312757201646</v>
      </c>
      <c r="AY681" s="2" t="s">
        <v>217</v>
      </c>
      <c r="AZ681" s="4" t="s">
        <v>872</v>
      </c>
      <c r="BA681" s="1">
        <f>IFERROR(VLOOKUP(AY681,B381:AF755,26,FALSE),"")</f>
        <v>1</v>
      </c>
      <c r="BB681" s="1">
        <f>IFERROR(VLOOKUP(AY681,B381:AF755,27,FALSE),"")</f>
        <v>5.8823529411764705E-2</v>
      </c>
      <c r="BC681" s="1">
        <f>IFERROR(VLOOKUP(AY681,B381:AF755,28,FALSE),"")</f>
        <v>4.962812711291413E-2</v>
      </c>
      <c r="BD681" s="1">
        <f>IFERROR(VLOOKUP(AY681,B381:AF755,29,FALSE),"")</f>
        <v>0.67802569303583504</v>
      </c>
      <c r="BE681" s="1">
        <f>IFERROR(VLOOKUP(AY681,B381:AF755,30,FALSE),"")</f>
        <v>0.21352265043948615</v>
      </c>
      <c r="BF681" s="1">
        <f>IFERROR(VLOOKUP(AY681,B381:AF755,31,FALSE),"")</f>
        <v>0</v>
      </c>
    </row>
    <row r="682" spans="1:58" x14ac:dyDescent="0.25">
      <c r="A682">
        <v>2011</v>
      </c>
      <c r="B682" t="s">
        <v>611</v>
      </c>
      <c r="C682" t="s">
        <v>612</v>
      </c>
      <c r="D682">
        <v>60554</v>
      </c>
      <c r="E682">
        <v>10383</v>
      </c>
      <c r="F682">
        <v>3049</v>
      </c>
      <c r="G682">
        <v>35060</v>
      </c>
      <c r="H682">
        <v>12062</v>
      </c>
      <c r="I682">
        <v>8946</v>
      </c>
      <c r="J682">
        <v>913</v>
      </c>
      <c r="K682">
        <v>537</v>
      </c>
      <c r="L682">
        <v>5550</v>
      </c>
      <c r="M682">
        <v>1946</v>
      </c>
      <c r="AA682" s="1">
        <f t="shared" si="96"/>
        <v>1</v>
      </c>
      <c r="AB682" s="1">
        <f t="shared" si="97"/>
        <v>0.10205678515537671</v>
      </c>
      <c r="AC682" s="1">
        <f t="shared" si="98"/>
        <v>6.0026827632461435E-2</v>
      </c>
      <c r="AD682" s="1">
        <f t="shared" si="99"/>
        <v>0.6203890006706908</v>
      </c>
      <c r="AE682" s="1">
        <f t="shared" si="100"/>
        <v>0.21752738654147105</v>
      </c>
      <c r="AY682" s="2" t="s">
        <v>357</v>
      </c>
      <c r="AZ682" s="3" t="s">
        <v>871</v>
      </c>
      <c r="BA682" s="1">
        <f>IFERROR(VLOOKUP(AY682,B381:AF755,26,FALSE),"")</f>
        <v>1</v>
      </c>
      <c r="BB682" s="1">
        <f>IFERROR(VLOOKUP(AY682,B381:AF755,27,FALSE),"")</f>
        <v>6.8921122650416278E-2</v>
      </c>
      <c r="BC682" s="1">
        <f>IFERROR(VLOOKUP(AY682,B381:AF755,28,FALSE),"")</f>
        <v>0.18676508454209939</v>
      </c>
      <c r="BD682" s="1">
        <f>IFERROR(VLOOKUP(AY682,B381:AF755,29,FALSE),"")</f>
        <v>0.5381512316539353</v>
      </c>
      <c r="BE682" s="1">
        <f>IFERROR(VLOOKUP(AY682,B381:AF755,30,FALSE),"")</f>
        <v>0.20616256115354906</v>
      </c>
      <c r="BF682" s="1">
        <f>IFERROR(VLOOKUP(AY682,B381:AF755,31,FALSE),"")</f>
        <v>0</v>
      </c>
    </row>
    <row r="683" spans="1:58" x14ac:dyDescent="0.25">
      <c r="A683">
        <v>2011</v>
      </c>
      <c r="B683" t="s">
        <v>613</v>
      </c>
      <c r="C683" t="s">
        <v>614</v>
      </c>
      <c r="D683">
        <v>57427</v>
      </c>
      <c r="E683">
        <v>4897</v>
      </c>
      <c r="F683">
        <v>6356</v>
      </c>
      <c r="G683">
        <v>25844</v>
      </c>
      <c r="H683">
        <v>20330</v>
      </c>
      <c r="I683">
        <v>14102</v>
      </c>
      <c r="J683">
        <v>763</v>
      </c>
      <c r="K683">
        <v>1578</v>
      </c>
      <c r="L683">
        <v>6443</v>
      </c>
      <c r="M683">
        <v>5318</v>
      </c>
      <c r="AA683" s="1">
        <f t="shared" si="96"/>
        <v>1</v>
      </c>
      <c r="AB683" s="1">
        <f t="shared" si="97"/>
        <v>5.410580059566019E-2</v>
      </c>
      <c r="AC683" s="1">
        <f t="shared" si="98"/>
        <v>0.11189902141540208</v>
      </c>
      <c r="AD683" s="1">
        <f t="shared" si="99"/>
        <v>0.45688554814919868</v>
      </c>
      <c r="AE683" s="1">
        <f t="shared" si="100"/>
        <v>0.37710962983973906</v>
      </c>
      <c r="AY683" s="2" t="s">
        <v>471</v>
      </c>
      <c r="AZ683" s="4" t="s">
        <v>872</v>
      </c>
      <c r="BA683" s="1">
        <f>IFERROR(VLOOKUP(AY683,B381:AF755,26,FALSE),"")</f>
        <v>1</v>
      </c>
      <c r="BB683" s="1">
        <f>IFERROR(VLOOKUP(AY683,B381:AF755,27,FALSE),"")</f>
        <v>8.0275378320452034E-2</v>
      </c>
      <c r="BC683" s="1">
        <f>IFERROR(VLOOKUP(AY683,B381:AF755,28,FALSE),"")</f>
        <v>0.10774826264856791</v>
      </c>
      <c r="BD683" s="1">
        <f>IFERROR(VLOOKUP(AY683,B381:AF755,29,FALSE),"")</f>
        <v>0.63018769890238358</v>
      </c>
      <c r="BE683" s="1">
        <f>IFERROR(VLOOKUP(AY683,B381:AF755,30,FALSE),"")</f>
        <v>0.18178866012859649</v>
      </c>
      <c r="BF683" s="1">
        <f>IFERROR(VLOOKUP(AY683,B381:AF755,31,FALSE),"")</f>
        <v>0</v>
      </c>
    </row>
    <row r="684" spans="1:58" x14ac:dyDescent="0.25">
      <c r="A684">
        <v>2011</v>
      </c>
      <c r="B684" t="s">
        <v>615</v>
      </c>
      <c r="C684" t="s">
        <v>616</v>
      </c>
      <c r="D684">
        <v>38866</v>
      </c>
      <c r="E684">
        <v>6981</v>
      </c>
      <c r="F684">
        <v>1470</v>
      </c>
      <c r="G684">
        <v>23159</v>
      </c>
      <c r="H684">
        <v>7256</v>
      </c>
      <c r="I684">
        <v>6381</v>
      </c>
      <c r="J684">
        <v>625</v>
      </c>
      <c r="K684">
        <v>264</v>
      </c>
      <c r="L684">
        <v>4135</v>
      </c>
      <c r="M684">
        <v>1357</v>
      </c>
      <c r="AA684" s="1">
        <f t="shared" si="96"/>
        <v>1</v>
      </c>
      <c r="AB684" s="1">
        <f t="shared" si="97"/>
        <v>9.794703024604294E-2</v>
      </c>
      <c r="AC684" s="1">
        <f t="shared" si="98"/>
        <v>4.1372825575928536E-2</v>
      </c>
      <c r="AD684" s="1">
        <f t="shared" si="99"/>
        <v>0.64801755210782008</v>
      </c>
      <c r="AE684" s="1">
        <f t="shared" si="100"/>
        <v>0.21266259207020843</v>
      </c>
      <c r="AY684" s="2" t="s">
        <v>625</v>
      </c>
      <c r="AZ684" s="3" t="s">
        <v>874</v>
      </c>
      <c r="BA684" s="1">
        <f>IFERROR(VLOOKUP(AY684,B381:AF755,26,FALSE),"")</f>
        <v>1</v>
      </c>
      <c r="BB684" s="1">
        <f>IFERROR(VLOOKUP(AY684,B381:AF755,27,FALSE),"")</f>
        <v>0.12781546811397557</v>
      </c>
      <c r="BC684" s="1">
        <f>IFERROR(VLOOKUP(AY684,B381:AF755,28,FALSE),"")</f>
        <v>3.3107191316146541E-2</v>
      </c>
      <c r="BD684" s="1">
        <f>IFERROR(VLOOKUP(AY684,B381:AF755,29,FALSE),"")</f>
        <v>0.63419267299864313</v>
      </c>
      <c r="BE684" s="1">
        <f>IFERROR(VLOOKUP(AY684,B381:AF755,30,FALSE),"")</f>
        <v>0.20488466757123475</v>
      </c>
      <c r="BF684" s="1">
        <f>IFERROR(VLOOKUP(AY684,B381:AF755,31,FALSE),"")</f>
        <v>0</v>
      </c>
    </row>
    <row r="685" spans="1:58" x14ac:dyDescent="0.25">
      <c r="A685">
        <v>2011</v>
      </c>
      <c r="B685" t="s">
        <v>617</v>
      </c>
      <c r="C685" t="s">
        <v>618</v>
      </c>
      <c r="D685">
        <v>45224</v>
      </c>
      <c r="E685">
        <v>7836</v>
      </c>
      <c r="F685">
        <v>1725</v>
      </c>
      <c r="G685">
        <v>23781</v>
      </c>
      <c r="H685">
        <v>11882</v>
      </c>
      <c r="I685">
        <v>7659</v>
      </c>
      <c r="J685">
        <v>827</v>
      </c>
      <c r="K685">
        <v>323</v>
      </c>
      <c r="L685">
        <v>4185</v>
      </c>
      <c r="M685">
        <v>2324</v>
      </c>
      <c r="AA685" s="1">
        <f t="shared" si="96"/>
        <v>1</v>
      </c>
      <c r="AB685" s="1">
        <f t="shared" si="97"/>
        <v>0.10797754276015145</v>
      </c>
      <c r="AC685" s="1">
        <f t="shared" si="98"/>
        <v>4.2172607389998694E-2</v>
      </c>
      <c r="AD685" s="1">
        <f t="shared" si="99"/>
        <v>0.54641598119858992</v>
      </c>
      <c r="AE685" s="1">
        <f t="shared" si="100"/>
        <v>0.30343386865125993</v>
      </c>
      <c r="AY685" s="2" t="s">
        <v>635</v>
      </c>
      <c r="AZ685" s="3" t="s">
        <v>874</v>
      </c>
      <c r="BA685" s="1">
        <f>IFERROR(VLOOKUP(AY685,B381:AF755,26,FALSE),"")</f>
        <v>1</v>
      </c>
      <c r="BB685" s="1">
        <f>IFERROR(VLOOKUP(AY685,B381:AF755,27,FALSE),"")</f>
        <v>0.10851975249881009</v>
      </c>
      <c r="BC685" s="1">
        <f>IFERROR(VLOOKUP(AY685,B381:AF755,28,FALSE),"")</f>
        <v>3.1572267174361415E-2</v>
      </c>
      <c r="BD685" s="1">
        <f>IFERROR(VLOOKUP(AY685,B381:AF755,29,FALSE),"")</f>
        <v>0.59638267491670638</v>
      </c>
      <c r="BE685" s="1">
        <f>IFERROR(VLOOKUP(AY685,B381:AF755,30,FALSE),"")</f>
        <v>0.26352530541012215</v>
      </c>
      <c r="BF685" s="1">
        <f>IFERROR(VLOOKUP(AY685,B381:AF755,31,FALSE),"")</f>
        <v>0</v>
      </c>
    </row>
    <row r="686" spans="1:58" x14ac:dyDescent="0.25">
      <c r="A686">
        <v>2011</v>
      </c>
      <c r="B686" t="s">
        <v>619</v>
      </c>
      <c r="C686" t="s">
        <v>620</v>
      </c>
      <c r="D686">
        <v>40479</v>
      </c>
      <c r="E686">
        <v>8102</v>
      </c>
      <c r="F686">
        <v>1466</v>
      </c>
      <c r="G686">
        <v>23110</v>
      </c>
      <c r="H686">
        <v>7801</v>
      </c>
      <c r="I686">
        <v>5591</v>
      </c>
      <c r="J686">
        <v>642</v>
      </c>
      <c r="K686">
        <v>249</v>
      </c>
      <c r="L686">
        <v>3424</v>
      </c>
      <c r="M686">
        <v>1276</v>
      </c>
      <c r="AA686" s="1">
        <f t="shared" si="96"/>
        <v>1</v>
      </c>
      <c r="AB686" s="1">
        <f t="shared" si="97"/>
        <v>0.11482740118046861</v>
      </c>
      <c r="AC686" s="1">
        <f t="shared" si="98"/>
        <v>4.4535861205508856E-2</v>
      </c>
      <c r="AD686" s="1">
        <f t="shared" si="99"/>
        <v>0.61241280629583261</v>
      </c>
      <c r="AE686" s="1">
        <f t="shared" si="100"/>
        <v>0.22822393131818994</v>
      </c>
      <c r="AY686" s="2" t="s">
        <v>97</v>
      </c>
      <c r="AZ686" s="3" t="s">
        <v>873</v>
      </c>
      <c r="BA686" s="1">
        <f>IFERROR(VLOOKUP(AY686,B381:AF755,26,FALSE),"")</f>
        <v>1</v>
      </c>
      <c r="BB686" s="1">
        <f>IFERROR(VLOOKUP(AY686,B381:AF755,27,FALSE),"")</f>
        <v>6.8541715906405107E-2</v>
      </c>
      <c r="BC686" s="1">
        <f>IFERROR(VLOOKUP(AY686,B381:AF755,28,FALSE),"")</f>
        <v>7.7523044197589222E-2</v>
      </c>
      <c r="BD686" s="1">
        <f>IFERROR(VLOOKUP(AY686,B381:AF755,29,FALSE),"")</f>
        <v>0.64760103994327578</v>
      </c>
      <c r="BE686" s="1">
        <f>IFERROR(VLOOKUP(AY686,B381:AF755,30,FALSE),"")</f>
        <v>0.20633419995272986</v>
      </c>
      <c r="BF686" s="1">
        <f>IFERROR(VLOOKUP(AY686,B381:AF755,31,FALSE),"")</f>
        <v>0</v>
      </c>
    </row>
    <row r="687" spans="1:58" x14ac:dyDescent="0.25">
      <c r="A687">
        <v>2011</v>
      </c>
      <c r="B687" t="s">
        <v>621</v>
      </c>
      <c r="C687" t="s">
        <v>622</v>
      </c>
      <c r="D687">
        <v>59453</v>
      </c>
      <c r="E687">
        <v>8819</v>
      </c>
      <c r="F687">
        <v>2917</v>
      </c>
      <c r="G687">
        <v>36818</v>
      </c>
      <c r="H687">
        <v>10899</v>
      </c>
      <c r="I687">
        <v>9027</v>
      </c>
      <c r="J687">
        <v>835</v>
      </c>
      <c r="K687">
        <v>530</v>
      </c>
      <c r="L687">
        <v>5929</v>
      </c>
      <c r="M687">
        <v>1733</v>
      </c>
      <c r="AA687" s="1">
        <f t="shared" si="96"/>
        <v>1</v>
      </c>
      <c r="AB687" s="1">
        <f t="shared" si="97"/>
        <v>9.2500276946936966E-2</v>
      </c>
      <c r="AC687" s="1">
        <f t="shared" si="98"/>
        <v>5.8712750636977958E-2</v>
      </c>
      <c r="AD687" s="1">
        <f t="shared" si="99"/>
        <v>0.65680735571064586</v>
      </c>
      <c r="AE687" s="1">
        <f t="shared" si="100"/>
        <v>0.19197961670543923</v>
      </c>
      <c r="AY687" s="2" t="s">
        <v>203</v>
      </c>
      <c r="AZ687" s="3" t="s">
        <v>874</v>
      </c>
      <c r="BA687" s="1">
        <f>IFERROR(VLOOKUP(AY687,B381:AF755,26,FALSE),"")</f>
        <v>1</v>
      </c>
      <c r="BB687" s="1">
        <f>IFERROR(VLOOKUP(AY687,B381:AF755,27,FALSE),"")</f>
        <v>7.8296273097400559E-2</v>
      </c>
      <c r="BC687" s="1">
        <f>IFERROR(VLOOKUP(AY687,B381:AF755,28,FALSE),"")</f>
        <v>2.505480739116818E-2</v>
      </c>
      <c r="BD687" s="1">
        <f>IFERROR(VLOOKUP(AY687,B381:AF755,29,FALSE),"")</f>
        <v>0.70560601315377391</v>
      </c>
      <c r="BE687" s="1">
        <f>IFERROR(VLOOKUP(AY687,B381:AF755,30,FALSE),"")</f>
        <v>0.19104290635765739</v>
      </c>
      <c r="BF687" s="1">
        <f>IFERROR(VLOOKUP(AY687,B381:AF755,31,FALSE),"")</f>
        <v>0</v>
      </c>
    </row>
    <row r="688" spans="1:58" x14ac:dyDescent="0.25">
      <c r="A688">
        <v>2011</v>
      </c>
      <c r="B688" t="s">
        <v>623</v>
      </c>
      <c r="C688" t="s">
        <v>624</v>
      </c>
      <c r="D688">
        <v>29731</v>
      </c>
      <c r="E688">
        <v>6026</v>
      </c>
      <c r="F688">
        <v>949</v>
      </c>
      <c r="G688">
        <v>17053</v>
      </c>
      <c r="H688">
        <v>5703</v>
      </c>
      <c r="I688">
        <v>4434</v>
      </c>
      <c r="J688">
        <v>523</v>
      </c>
      <c r="K688">
        <v>176</v>
      </c>
      <c r="L688">
        <v>2749</v>
      </c>
      <c r="M688">
        <v>986</v>
      </c>
      <c r="AA688" s="1">
        <f t="shared" si="96"/>
        <v>1</v>
      </c>
      <c r="AB688" s="1">
        <f t="shared" si="97"/>
        <v>0.11795218764095625</v>
      </c>
      <c r="AC688" s="1">
        <f t="shared" si="98"/>
        <v>3.9693279206134413E-2</v>
      </c>
      <c r="AD688" s="1">
        <f t="shared" si="99"/>
        <v>0.6199819576003609</v>
      </c>
      <c r="AE688" s="1">
        <f t="shared" si="100"/>
        <v>0.2223725755525485</v>
      </c>
      <c r="AY688" s="2" t="s">
        <v>549</v>
      </c>
      <c r="AZ688" s="3" t="s">
        <v>874</v>
      </c>
      <c r="BA688" s="1">
        <f>IFERROR(VLOOKUP(AY688,B381:AF755,26,FALSE),"")</f>
        <v>1</v>
      </c>
      <c r="BB688" s="1">
        <f>IFERROR(VLOOKUP(AY688,B381:AF755,27,FALSE),"")</f>
        <v>7.5964667596466764E-2</v>
      </c>
      <c r="BC688" s="1">
        <f>IFERROR(VLOOKUP(AY688,B381:AF755,28,FALSE),"")</f>
        <v>6.7875406787540685E-2</v>
      </c>
      <c r="BD688" s="1">
        <f>IFERROR(VLOOKUP(AY688,B381:AF755,29,FALSE),"")</f>
        <v>0.65095304509530449</v>
      </c>
      <c r="BE688" s="1">
        <f>IFERROR(VLOOKUP(AY688,B381:AF755,30,FALSE),"")</f>
        <v>0.20520688052068806</v>
      </c>
      <c r="BF688" s="1">
        <f>IFERROR(VLOOKUP(AY688,B381:AF755,31,FALSE),"")</f>
        <v>0</v>
      </c>
    </row>
    <row r="689" spans="1:58" x14ac:dyDescent="0.25">
      <c r="A689">
        <v>2011</v>
      </c>
      <c r="B689" t="s">
        <v>625</v>
      </c>
      <c r="C689" t="s">
        <v>626</v>
      </c>
      <c r="D689">
        <v>25527</v>
      </c>
      <c r="E689">
        <v>5419</v>
      </c>
      <c r="F689">
        <v>755</v>
      </c>
      <c r="G689">
        <v>14645</v>
      </c>
      <c r="H689">
        <v>4708</v>
      </c>
      <c r="I689">
        <v>3685</v>
      </c>
      <c r="J689">
        <v>471</v>
      </c>
      <c r="K689">
        <v>122</v>
      </c>
      <c r="L689">
        <v>2337</v>
      </c>
      <c r="M689">
        <v>755</v>
      </c>
      <c r="AA689" s="1">
        <f t="shared" si="96"/>
        <v>1</v>
      </c>
      <c r="AB689" s="1">
        <f t="shared" si="97"/>
        <v>0.12781546811397557</v>
      </c>
      <c r="AC689" s="1">
        <f t="shared" si="98"/>
        <v>3.3107191316146541E-2</v>
      </c>
      <c r="AD689" s="1">
        <f t="shared" si="99"/>
        <v>0.63419267299864313</v>
      </c>
      <c r="AE689" s="1">
        <f t="shared" si="100"/>
        <v>0.20488466757123475</v>
      </c>
      <c r="AY689" s="2" t="s">
        <v>659</v>
      </c>
      <c r="AZ689" s="3" t="s">
        <v>874</v>
      </c>
      <c r="BA689" s="1">
        <f>IFERROR(VLOOKUP(AY689,B381:AF755,26,FALSE),"")</f>
        <v>1</v>
      </c>
      <c r="BB689" s="1">
        <f>IFERROR(VLOOKUP(AY689,B381:AF755,27,FALSE),"")</f>
        <v>0.22155431515671961</v>
      </c>
      <c r="BC689" s="1">
        <f>IFERROR(VLOOKUP(AY689,B381:AF755,28,FALSE),"")</f>
        <v>2.6620867325032202E-2</v>
      </c>
      <c r="BD689" s="1">
        <f>IFERROR(VLOOKUP(AY689,B381:AF755,29,FALSE),"")</f>
        <v>0.5126663804207815</v>
      </c>
      <c r="BE689" s="1">
        <f>IFERROR(VLOOKUP(AY689,B381:AF755,30,FALSE),"")</f>
        <v>0.23915843709746673</v>
      </c>
      <c r="BF689" s="1">
        <f>IFERROR(VLOOKUP(AY689,B381:AF755,31,FALSE),"")</f>
        <v>0</v>
      </c>
    </row>
    <row r="690" spans="1:58" x14ac:dyDescent="0.25">
      <c r="A690">
        <v>2011</v>
      </c>
      <c r="B690" t="s">
        <v>627</v>
      </c>
      <c r="C690" t="s">
        <v>628</v>
      </c>
      <c r="D690">
        <v>20530</v>
      </c>
      <c r="E690">
        <v>2597</v>
      </c>
      <c r="F690">
        <v>1183</v>
      </c>
      <c r="G690">
        <v>12934</v>
      </c>
      <c r="H690">
        <v>3816</v>
      </c>
      <c r="I690">
        <v>3214</v>
      </c>
      <c r="J690">
        <v>246</v>
      </c>
      <c r="K690">
        <v>225</v>
      </c>
      <c r="L690">
        <v>2153</v>
      </c>
      <c r="M690">
        <v>590</v>
      </c>
      <c r="AA690" s="1">
        <f t="shared" si="96"/>
        <v>1</v>
      </c>
      <c r="AB690" s="1">
        <f t="shared" si="97"/>
        <v>7.6540136901057876E-2</v>
      </c>
      <c r="AC690" s="1">
        <f t="shared" si="98"/>
        <v>7.0006222775357813E-2</v>
      </c>
      <c r="AD690" s="1">
        <f t="shared" si="99"/>
        <v>0.66988176726820159</v>
      </c>
      <c r="AE690" s="1">
        <f t="shared" si="100"/>
        <v>0.18357187305538269</v>
      </c>
      <c r="AY690" s="2" t="s">
        <v>413</v>
      </c>
      <c r="AZ690" s="3" t="s">
        <v>870</v>
      </c>
      <c r="BA690" s="1">
        <f>IFERROR(VLOOKUP(AY690,B381:AF755,26,FALSE),"")</f>
        <v>1</v>
      </c>
      <c r="BB690" s="1">
        <f>IFERROR(VLOOKUP(AY690,B381:AF755,27,FALSE),"")</f>
        <v>8.3898084960683836E-2</v>
      </c>
      <c r="BC690" s="1">
        <f>IFERROR(VLOOKUP(AY690,B381:AF755,28,FALSE),"")</f>
        <v>0.59970719497508795</v>
      </c>
      <c r="BD690" s="1">
        <f>IFERROR(VLOOKUP(AY690,B381:AF755,29,FALSE),"")</f>
        <v>5.7522019410139555E-2</v>
      </c>
      <c r="BE690" s="1">
        <f>IFERROR(VLOOKUP(AY690,B381:AF755,30,FALSE),"")</f>
        <v>0.25887270065408863</v>
      </c>
      <c r="BF690" s="1">
        <f>IFERROR(VLOOKUP(AY690,B381:AF755,31,FALSE),"")</f>
        <v>0</v>
      </c>
    </row>
    <row r="691" spans="1:58" x14ac:dyDescent="0.25">
      <c r="A691">
        <v>2011</v>
      </c>
      <c r="B691" t="s">
        <v>629</v>
      </c>
      <c r="C691" t="s">
        <v>630</v>
      </c>
      <c r="D691">
        <v>40451</v>
      </c>
      <c r="E691">
        <v>6109</v>
      </c>
      <c r="F691">
        <v>925</v>
      </c>
      <c r="G691">
        <v>28245</v>
      </c>
      <c r="H691">
        <v>5172</v>
      </c>
      <c r="I691">
        <v>5228</v>
      </c>
      <c r="J691">
        <v>484</v>
      </c>
      <c r="K691">
        <v>146</v>
      </c>
      <c r="L691">
        <v>3899</v>
      </c>
      <c r="M691">
        <v>699</v>
      </c>
      <c r="AA691" s="1">
        <f t="shared" si="96"/>
        <v>1</v>
      </c>
      <c r="AB691" s="1">
        <f t="shared" si="97"/>
        <v>9.2578423871461368E-2</v>
      </c>
      <c r="AC691" s="1">
        <f t="shared" si="98"/>
        <v>2.7926549349655699E-2</v>
      </c>
      <c r="AD691" s="1">
        <f t="shared" si="99"/>
        <v>0.74579188982402445</v>
      </c>
      <c r="AE691" s="1">
        <f t="shared" si="100"/>
        <v>0.13370313695485844</v>
      </c>
      <c r="AY691" s="2" t="s">
        <v>637</v>
      </c>
      <c r="AZ691" s="3" t="s">
        <v>871</v>
      </c>
      <c r="BA691" s="1">
        <f>IFERROR(VLOOKUP(AY691,B381:AF755,26,FALSE),"")</f>
        <v>1</v>
      </c>
      <c r="BB691" s="1">
        <f>IFERROR(VLOOKUP(AY691,B381:AF755,27,FALSE),"")</f>
        <v>6.626968882059163E-2</v>
      </c>
      <c r="BC691" s="1">
        <f>IFERROR(VLOOKUP(AY691,B381:AF755,28,FALSE),"")</f>
        <v>8.9896273530541679E-2</v>
      </c>
      <c r="BD691" s="1">
        <f>IFERROR(VLOOKUP(AY691,B381:AF755,29,FALSE),"")</f>
        <v>0.57529773338455625</v>
      </c>
      <c r="BE691" s="1">
        <f>IFERROR(VLOOKUP(AY691,B381:AF755,30,FALSE),"")</f>
        <v>0.26853630426431041</v>
      </c>
      <c r="BF691" s="1">
        <f>IFERROR(VLOOKUP(AY691,B381:AF755,31,FALSE),"")</f>
        <v>0</v>
      </c>
    </row>
    <row r="692" spans="1:58" x14ac:dyDescent="0.25">
      <c r="A692">
        <v>2011</v>
      </c>
      <c r="B692" t="s">
        <v>631</v>
      </c>
      <c r="C692" t="s">
        <v>632</v>
      </c>
      <c r="D692">
        <v>33765</v>
      </c>
      <c r="E692">
        <v>5454</v>
      </c>
      <c r="F692">
        <v>826</v>
      </c>
      <c r="G692">
        <v>20576</v>
      </c>
      <c r="H692">
        <v>6909</v>
      </c>
      <c r="I692">
        <v>5497</v>
      </c>
      <c r="J692">
        <v>572</v>
      </c>
      <c r="K692">
        <v>108</v>
      </c>
      <c r="L692">
        <v>3466</v>
      </c>
      <c r="M692">
        <v>1351</v>
      </c>
      <c r="AA692" s="1">
        <f t="shared" si="96"/>
        <v>1</v>
      </c>
      <c r="AB692" s="1">
        <f t="shared" si="97"/>
        <v>0.10405675823176277</v>
      </c>
      <c r="AC692" s="1">
        <f t="shared" si="98"/>
        <v>1.9647080225577589E-2</v>
      </c>
      <c r="AD692" s="1">
        <f t="shared" si="99"/>
        <v>0.63052574131344374</v>
      </c>
      <c r="AE692" s="1">
        <f t="shared" si="100"/>
        <v>0.24577042022921594</v>
      </c>
      <c r="AY692" s="2" t="s">
        <v>75</v>
      </c>
      <c r="AZ692" s="3" t="s">
        <v>870</v>
      </c>
      <c r="BA692" s="1">
        <f>IFERROR(VLOOKUP(AY692,B381:AF755,26,FALSE),"")</f>
        <v>1</v>
      </c>
      <c r="BB692" s="1">
        <f>IFERROR(VLOOKUP(AY692,B381:AF755,27,FALSE),"")</f>
        <v>4.9254304550982529E-2</v>
      </c>
      <c r="BC692" s="1">
        <f>IFERROR(VLOOKUP(AY692,B381:AF755,28,FALSE),"")</f>
        <v>8.9195417013377715E-2</v>
      </c>
      <c r="BD692" s="1">
        <f>IFERROR(VLOOKUP(AY692,B381:AF755,29,FALSE),"")</f>
        <v>0.68603981309607631</v>
      </c>
      <c r="BE692" s="1">
        <f>IFERROR(VLOOKUP(AY692,B381:AF755,30,FALSE),"")</f>
        <v>0.17551046533956347</v>
      </c>
      <c r="BF692" s="1">
        <f>IFERROR(VLOOKUP(AY692,B381:AF755,31,FALSE),"")</f>
        <v>0</v>
      </c>
    </row>
    <row r="693" spans="1:58" x14ac:dyDescent="0.25">
      <c r="A693">
        <v>2011</v>
      </c>
      <c r="B693" t="s">
        <v>633</v>
      </c>
      <c r="C693" t="s">
        <v>634</v>
      </c>
      <c r="D693">
        <v>21662</v>
      </c>
      <c r="E693">
        <v>3227</v>
      </c>
      <c r="F693">
        <v>805</v>
      </c>
      <c r="G693">
        <v>13150</v>
      </c>
      <c r="H693">
        <v>4480</v>
      </c>
      <c r="I693">
        <v>3337</v>
      </c>
      <c r="J693">
        <v>281</v>
      </c>
      <c r="K693">
        <v>141</v>
      </c>
      <c r="L693">
        <v>2172</v>
      </c>
      <c r="M693">
        <v>743</v>
      </c>
      <c r="AA693" s="1">
        <f t="shared" si="96"/>
        <v>1</v>
      </c>
      <c r="AB693" s="1">
        <f t="shared" si="97"/>
        <v>8.4207371890919994E-2</v>
      </c>
      <c r="AC693" s="1">
        <f t="shared" si="98"/>
        <v>4.2253521126760563E-2</v>
      </c>
      <c r="AD693" s="1">
        <f t="shared" si="99"/>
        <v>0.65088402756967334</v>
      </c>
      <c r="AE693" s="1">
        <f t="shared" si="100"/>
        <v>0.22265507941264609</v>
      </c>
      <c r="AY693" t="s">
        <v>609</v>
      </c>
      <c r="AZ693" s="4" t="s">
        <v>873</v>
      </c>
      <c r="BA693" s="1">
        <f>IFERROR(VLOOKUP(AY693,B381:AF755,26,FALSE),"")</f>
        <v>1</v>
      </c>
      <c r="BB693" s="1">
        <f>IFERROR(VLOOKUP(AY693,B381:AF755,27,FALSE),"")</f>
        <v>8.9006466784244564E-2</v>
      </c>
      <c r="BC693" s="1">
        <f>IFERROR(VLOOKUP(AY693,B381:AF755,28,FALSE),"")</f>
        <v>5.6578483245149913E-2</v>
      </c>
      <c r="BD693" s="1">
        <f>IFERROR(VLOOKUP(AY693,B381:AF755,29,FALSE),"")</f>
        <v>0.61573192239858909</v>
      </c>
      <c r="BE693" s="1">
        <f>IFERROR(VLOOKUP(AY693,B381:AF755,30,FALSE),"")</f>
        <v>0.23868312757201646</v>
      </c>
      <c r="BF693" s="1">
        <f>IFERROR(VLOOKUP(AY693,B381:AF755,31,FALSE),"")</f>
        <v>0</v>
      </c>
    </row>
    <row r="694" spans="1:58" x14ac:dyDescent="0.25">
      <c r="A694">
        <v>2011</v>
      </c>
      <c r="B694" t="s">
        <v>635</v>
      </c>
      <c r="C694" t="s">
        <v>636</v>
      </c>
      <c r="D694">
        <v>46237</v>
      </c>
      <c r="E694">
        <v>8443</v>
      </c>
      <c r="F694">
        <v>1356</v>
      </c>
      <c r="G694">
        <v>26024</v>
      </c>
      <c r="H694">
        <v>10414</v>
      </c>
      <c r="I694">
        <v>6303</v>
      </c>
      <c r="J694">
        <v>684</v>
      </c>
      <c r="K694">
        <v>199</v>
      </c>
      <c r="L694">
        <v>3759</v>
      </c>
      <c r="M694">
        <v>1661</v>
      </c>
      <c r="AA694" s="1">
        <f t="shared" si="96"/>
        <v>1</v>
      </c>
      <c r="AB694" s="1">
        <f t="shared" si="97"/>
        <v>0.10851975249881009</v>
      </c>
      <c r="AC694" s="1">
        <f t="shared" si="98"/>
        <v>3.1572267174361415E-2</v>
      </c>
      <c r="AD694" s="1">
        <f t="shared" si="99"/>
        <v>0.59638267491670638</v>
      </c>
      <c r="AE694" s="1">
        <f t="shared" si="100"/>
        <v>0.26352530541012215</v>
      </c>
      <c r="AY694" s="2" t="s">
        <v>515</v>
      </c>
      <c r="AZ694" s="3" t="s">
        <v>873</v>
      </c>
      <c r="BA694" s="1">
        <f>IFERROR(VLOOKUP(AY694,B381:AF755,26,FALSE),"")</f>
        <v>1</v>
      </c>
      <c r="BB694" s="1">
        <f>IFERROR(VLOOKUP(AY694,B381:AF755,27,FALSE),"")</f>
        <v>8.9695036874626266E-2</v>
      </c>
      <c r="BC694" s="1">
        <f>IFERROR(VLOOKUP(AY694,B381:AF755,28,FALSE),"")</f>
        <v>9.5575044847518442E-2</v>
      </c>
      <c r="BD694" s="1">
        <f>IFERROR(VLOOKUP(AY694,B381:AF755,29,FALSE),"")</f>
        <v>0.5988638628662547</v>
      </c>
      <c r="BE694" s="1">
        <f>IFERROR(VLOOKUP(AY694,B381:AF755,30,FALSE),"")</f>
        <v>0.21586605541160056</v>
      </c>
      <c r="BF694" s="1">
        <f>IFERROR(VLOOKUP(AY694,B381:AF755,31,FALSE),"")</f>
        <v>0</v>
      </c>
    </row>
    <row r="695" spans="1:58" x14ac:dyDescent="0.25">
      <c r="A695">
        <v>2011</v>
      </c>
      <c r="B695" t="s">
        <v>637</v>
      </c>
      <c r="C695" t="s">
        <v>638</v>
      </c>
      <c r="D695">
        <v>30170</v>
      </c>
      <c r="E695">
        <v>3046</v>
      </c>
      <c r="F695">
        <v>2472</v>
      </c>
      <c r="G695">
        <v>16998</v>
      </c>
      <c r="H695">
        <v>7654</v>
      </c>
      <c r="I695">
        <v>5206</v>
      </c>
      <c r="J695">
        <v>345</v>
      </c>
      <c r="K695">
        <v>468</v>
      </c>
      <c r="L695">
        <v>2995</v>
      </c>
      <c r="M695">
        <v>1398</v>
      </c>
      <c r="AA695" s="1">
        <f t="shared" si="96"/>
        <v>1</v>
      </c>
      <c r="AB695" s="1">
        <f t="shared" si="97"/>
        <v>6.626968882059163E-2</v>
      </c>
      <c r="AC695" s="1">
        <f t="shared" si="98"/>
        <v>8.9896273530541679E-2</v>
      </c>
      <c r="AD695" s="1">
        <f t="shared" si="99"/>
        <v>0.57529773338455625</v>
      </c>
      <c r="AE695" s="1">
        <f t="shared" si="100"/>
        <v>0.26853630426431041</v>
      </c>
      <c r="AY695" s="2" t="s">
        <v>473</v>
      </c>
      <c r="AZ695" s="3" t="s">
        <v>871</v>
      </c>
      <c r="BA695" s="1">
        <f>IFERROR(VLOOKUP(AY695,B381:AF755,26,FALSE),"")</f>
        <v>1</v>
      </c>
      <c r="BB695" s="1">
        <f>IFERROR(VLOOKUP(AY695,B381:AF755,27,FALSE),"")</f>
        <v>9.4426852438252065E-2</v>
      </c>
      <c r="BC695" s="1">
        <f>IFERROR(VLOOKUP(AY695,B381:AF755,28,FALSE),"")</f>
        <v>0.13920202659911338</v>
      </c>
      <c r="BD695" s="1">
        <f>IFERROR(VLOOKUP(AY695,B381:AF755,29,FALSE),"")</f>
        <v>0.58410386320455987</v>
      </c>
      <c r="BE695" s="1">
        <f>IFERROR(VLOOKUP(AY695,B381:AF755,30,FALSE),"")</f>
        <v>0.18226725775807473</v>
      </c>
      <c r="BF695" s="1">
        <f>IFERROR(VLOOKUP(AY695,B381:AF755,31,FALSE),"")</f>
        <v>0</v>
      </c>
    </row>
    <row r="696" spans="1:58" x14ac:dyDescent="0.25">
      <c r="A696">
        <v>2011</v>
      </c>
      <c r="B696" t="s">
        <v>639</v>
      </c>
      <c r="C696" t="s">
        <v>640</v>
      </c>
      <c r="D696">
        <v>59529</v>
      </c>
      <c r="E696">
        <v>6199</v>
      </c>
      <c r="F696">
        <v>4236</v>
      </c>
      <c r="G696">
        <v>31297</v>
      </c>
      <c r="H696">
        <v>17797</v>
      </c>
      <c r="I696">
        <v>15027</v>
      </c>
      <c r="J696">
        <v>958</v>
      </c>
      <c r="K696">
        <v>1232</v>
      </c>
      <c r="L696">
        <v>8008</v>
      </c>
      <c r="M696">
        <v>4829</v>
      </c>
      <c r="AA696" s="1">
        <f t="shared" si="96"/>
        <v>1</v>
      </c>
      <c r="AB696" s="1">
        <f t="shared" si="97"/>
        <v>6.3751913222865511E-2</v>
      </c>
      <c r="AC696" s="1">
        <f t="shared" si="98"/>
        <v>8.1985758967192388E-2</v>
      </c>
      <c r="AD696" s="1">
        <f t="shared" si="99"/>
        <v>0.5329074332867505</v>
      </c>
      <c r="AE696" s="1">
        <f t="shared" si="100"/>
        <v>0.3213548945231916</v>
      </c>
      <c r="AY696" s="2" t="s">
        <v>109</v>
      </c>
      <c r="AZ696" s="3" t="s">
        <v>869</v>
      </c>
      <c r="BA696" s="1">
        <f>IFERROR(VLOOKUP(AY696,B381:AF755,26,FALSE),"")</f>
        <v>1</v>
      </c>
      <c r="BB696" s="1">
        <f>IFERROR(VLOOKUP(AY696,B381:AF755,27,FALSE),"")</f>
        <v>5.2949012062458375E-2</v>
      </c>
      <c r="BC696" s="1">
        <f>IFERROR(VLOOKUP(AY696,B381:AF755,28,FALSE),"")</f>
        <v>0.16820839191889292</v>
      </c>
      <c r="BD696" s="1">
        <f>IFERROR(VLOOKUP(AY696,B381:AF755,29,FALSE),"")</f>
        <v>0.59520461777547551</v>
      </c>
      <c r="BE696" s="1">
        <f>IFERROR(VLOOKUP(AY696,B381:AF755,30,FALSE),"")</f>
        <v>0.18363797824317324</v>
      </c>
      <c r="BF696" s="1">
        <f>IFERROR(VLOOKUP(AY696,B381:AF755,31,FALSE),"")</f>
        <v>0</v>
      </c>
    </row>
    <row r="697" spans="1:58" x14ac:dyDescent="0.25">
      <c r="A697">
        <v>2011</v>
      </c>
      <c r="B697" t="s">
        <v>641</v>
      </c>
      <c r="C697" t="s">
        <v>642</v>
      </c>
      <c r="D697">
        <v>42048</v>
      </c>
      <c r="E697">
        <v>8268</v>
      </c>
      <c r="F697">
        <v>1273</v>
      </c>
      <c r="G697">
        <v>24690</v>
      </c>
      <c r="H697">
        <v>7817</v>
      </c>
      <c r="I697">
        <v>5887</v>
      </c>
      <c r="J697">
        <v>755</v>
      </c>
      <c r="K697">
        <v>159</v>
      </c>
      <c r="L697">
        <v>3682</v>
      </c>
      <c r="M697">
        <v>1291</v>
      </c>
      <c r="AA697" s="1">
        <f t="shared" si="96"/>
        <v>1</v>
      </c>
      <c r="AB697" s="1">
        <f t="shared" si="97"/>
        <v>0.12824868354000341</v>
      </c>
      <c r="AC697" s="1">
        <f t="shared" si="98"/>
        <v>2.7008663156106675E-2</v>
      </c>
      <c r="AD697" s="1">
        <f t="shared" si="99"/>
        <v>0.62544589774078474</v>
      </c>
      <c r="AE697" s="1">
        <f t="shared" si="100"/>
        <v>0.21929675556310516</v>
      </c>
      <c r="AY697" s="2" t="s">
        <v>571</v>
      </c>
      <c r="AZ697" s="3" t="s">
        <v>870</v>
      </c>
      <c r="BA697" s="1">
        <f>IFERROR(VLOOKUP(AY697,B381:AF755,26,FALSE),"")</f>
        <v>1</v>
      </c>
      <c r="BB697" s="1">
        <f>IFERROR(VLOOKUP(AY697,B381:AF755,27,FALSE),"")</f>
        <v>7.3599474289469363E-2</v>
      </c>
      <c r="BC697" s="1">
        <f>IFERROR(VLOOKUP(AY697,B381:AF755,28,FALSE),"")</f>
        <v>0.22753408904222114</v>
      </c>
      <c r="BD697" s="1">
        <f>IFERROR(VLOOKUP(AY697,B381:AF755,29,FALSE),"")</f>
        <v>0.51954986035814033</v>
      </c>
      <c r="BE697" s="1">
        <f>IFERROR(VLOOKUP(AY697,B381:AF755,30,FALSE),"")</f>
        <v>0.1793165763101692</v>
      </c>
      <c r="BF697" s="1">
        <f>IFERROR(VLOOKUP(AY697,B381:AF755,31,FALSE),"")</f>
        <v>0</v>
      </c>
    </row>
    <row r="698" spans="1:58" x14ac:dyDescent="0.25">
      <c r="A698">
        <v>2011</v>
      </c>
      <c r="B698" t="s">
        <v>643</v>
      </c>
      <c r="C698" t="s">
        <v>644</v>
      </c>
      <c r="D698">
        <v>39372</v>
      </c>
      <c r="E698">
        <v>5618</v>
      </c>
      <c r="F698">
        <v>1250</v>
      </c>
      <c r="G698">
        <v>26281</v>
      </c>
      <c r="H698">
        <v>6223</v>
      </c>
      <c r="I698">
        <v>5765</v>
      </c>
      <c r="J698">
        <v>479</v>
      </c>
      <c r="K698">
        <v>188</v>
      </c>
      <c r="L698">
        <v>4084</v>
      </c>
      <c r="M698">
        <v>1014</v>
      </c>
      <c r="AA698" s="1">
        <f t="shared" si="96"/>
        <v>1</v>
      </c>
      <c r="AB698" s="1">
        <f t="shared" si="97"/>
        <v>8.3087597571552471E-2</v>
      </c>
      <c r="AC698" s="1">
        <f t="shared" si="98"/>
        <v>3.2610581092801384E-2</v>
      </c>
      <c r="AD698" s="1">
        <f t="shared" si="99"/>
        <v>0.70841283607979189</v>
      </c>
      <c r="AE698" s="1">
        <f t="shared" si="100"/>
        <v>0.17588898525585428</v>
      </c>
      <c r="AY698" s="2" t="s">
        <v>475</v>
      </c>
      <c r="AZ698" s="3" t="s">
        <v>869</v>
      </c>
      <c r="BA698" s="1">
        <f>IFERROR(VLOOKUP(AY698,B381:AF755,26,FALSE),"")</f>
        <v>1</v>
      </c>
      <c r="BB698" s="1">
        <f>IFERROR(VLOOKUP(AY698,B381:AF755,27,FALSE),"")</f>
        <v>8.1985318001689081E-2</v>
      </c>
      <c r="BC698" s="1">
        <f>IFERROR(VLOOKUP(AY698,B381:AF755,28,FALSE),"")</f>
        <v>0.13662054180471642</v>
      </c>
      <c r="BD698" s="1">
        <f>IFERROR(VLOOKUP(AY698,B381:AF755,29,FALSE),"")</f>
        <v>0.66094978236860913</v>
      </c>
      <c r="BE698" s="1">
        <f>IFERROR(VLOOKUP(AY698,B381:AF755,30,FALSE),"")</f>
        <v>0.12044435782498539</v>
      </c>
      <c r="BF698" s="1">
        <f>IFERROR(VLOOKUP(AY698,B381:AF755,31,FALSE),"")</f>
        <v>0</v>
      </c>
    </row>
    <row r="699" spans="1:58" x14ac:dyDescent="0.25">
      <c r="A699">
        <v>2011</v>
      </c>
      <c r="B699" t="s">
        <v>645</v>
      </c>
      <c r="C699" t="s">
        <v>646</v>
      </c>
      <c r="D699">
        <v>61652</v>
      </c>
      <c r="E699">
        <v>4439</v>
      </c>
      <c r="F699">
        <v>4979</v>
      </c>
      <c r="G699">
        <v>37901</v>
      </c>
      <c r="H699">
        <v>14333</v>
      </c>
      <c r="I699">
        <v>13660</v>
      </c>
      <c r="J699">
        <v>681</v>
      </c>
      <c r="K699">
        <v>1163</v>
      </c>
      <c r="L699">
        <v>8599</v>
      </c>
      <c r="M699">
        <v>3217</v>
      </c>
      <c r="AA699" s="1">
        <f t="shared" si="96"/>
        <v>1</v>
      </c>
      <c r="AB699" s="1">
        <f t="shared" si="97"/>
        <v>4.9853587115666176E-2</v>
      </c>
      <c r="AC699" s="1">
        <f t="shared" si="98"/>
        <v>8.5139092240117134E-2</v>
      </c>
      <c r="AD699" s="1">
        <f t="shared" si="99"/>
        <v>0.62950219619326497</v>
      </c>
      <c r="AE699" s="1">
        <f t="shared" si="100"/>
        <v>0.23550512445095168</v>
      </c>
      <c r="AY699" s="2" t="s">
        <v>279</v>
      </c>
      <c r="AZ699" s="3" t="s">
        <v>870</v>
      </c>
      <c r="BA699" s="1">
        <f>IFERROR(VLOOKUP(AY699,B381:AF755,26,FALSE),"")</f>
        <v>1</v>
      </c>
      <c r="BB699" s="1">
        <f>IFERROR(VLOOKUP(AY699,B381:AF755,27,FALSE),"")</f>
        <v>5.5761926624650446E-2</v>
      </c>
      <c r="BC699" s="1">
        <f>IFERROR(VLOOKUP(AY699,B381:AF755,28,FALSE),"")</f>
        <v>0.18201928294169206</v>
      </c>
      <c r="BD699" s="1">
        <f>IFERROR(VLOOKUP(AY699,B381:AF755,29,FALSE),"")</f>
        <v>0.57055803664593685</v>
      </c>
      <c r="BE699" s="1">
        <f>IFERROR(VLOOKUP(AY699,B381:AF755,30,FALSE),"")</f>
        <v>0.19166075378772068</v>
      </c>
      <c r="BF699" s="1">
        <f>IFERROR(VLOOKUP(AY699,B381:AF755,31,FALSE),"")</f>
        <v>0</v>
      </c>
    </row>
    <row r="700" spans="1:58" x14ac:dyDescent="0.25">
      <c r="A700">
        <v>2011</v>
      </c>
      <c r="B700" t="s">
        <v>647</v>
      </c>
      <c r="C700" t="s">
        <v>648</v>
      </c>
      <c r="D700">
        <v>57745</v>
      </c>
      <c r="E700">
        <v>8353</v>
      </c>
      <c r="F700">
        <v>2045</v>
      </c>
      <c r="G700">
        <v>37996</v>
      </c>
      <c r="H700">
        <v>9351</v>
      </c>
      <c r="I700">
        <v>8785</v>
      </c>
      <c r="J700">
        <v>751</v>
      </c>
      <c r="K700">
        <v>331</v>
      </c>
      <c r="L700">
        <v>6136</v>
      </c>
      <c r="M700">
        <v>1567</v>
      </c>
      <c r="AA700" s="1">
        <f t="shared" si="96"/>
        <v>1</v>
      </c>
      <c r="AB700" s="1">
        <f t="shared" si="97"/>
        <v>8.5486624928856003E-2</v>
      </c>
      <c r="AC700" s="1">
        <f t="shared" si="98"/>
        <v>3.767785998861696E-2</v>
      </c>
      <c r="AD700" s="1">
        <f t="shared" si="99"/>
        <v>0.69846328969834948</v>
      </c>
      <c r="AE700" s="1">
        <f t="shared" si="100"/>
        <v>0.17837222538417757</v>
      </c>
      <c r="AY700" s="2" t="s">
        <v>287</v>
      </c>
      <c r="AZ700" s="3" t="s">
        <v>871</v>
      </c>
      <c r="BA700" s="1">
        <f>IFERROR(VLOOKUP(AY700,B381:AF755,26,FALSE),"")</f>
        <v>1</v>
      </c>
      <c r="BB700" s="1">
        <f>IFERROR(VLOOKUP(AY700,B381:AF755,27,FALSE),"")</f>
        <v>5.6473233589898815E-2</v>
      </c>
      <c r="BC700" s="1">
        <f>IFERROR(VLOOKUP(AY700,B381:AF755,28,FALSE),"")</f>
        <v>6.9013231860243884E-2</v>
      </c>
      <c r="BD700" s="1">
        <f>IFERROR(VLOOKUP(AY700,B381:AF755,29,FALSE),"")</f>
        <v>0.60831964023177376</v>
      </c>
      <c r="BE700" s="1">
        <f>IFERROR(VLOOKUP(AY700,B381:AF755,30,FALSE),"")</f>
        <v>0.26619389431808355</v>
      </c>
      <c r="BF700" s="1">
        <f>IFERROR(VLOOKUP(AY700,B381:AF755,31,FALSE),"")</f>
        <v>0</v>
      </c>
    </row>
    <row r="701" spans="1:58" x14ac:dyDescent="0.25">
      <c r="A701">
        <v>2011</v>
      </c>
      <c r="B701" t="s">
        <v>649</v>
      </c>
      <c r="C701" t="s">
        <v>650</v>
      </c>
      <c r="D701">
        <v>41849</v>
      </c>
      <c r="E701">
        <v>5331</v>
      </c>
      <c r="F701">
        <v>2166</v>
      </c>
      <c r="G701">
        <v>26983</v>
      </c>
      <c r="H701">
        <v>7369</v>
      </c>
      <c r="I701">
        <v>7206</v>
      </c>
      <c r="J701">
        <v>545</v>
      </c>
      <c r="K701">
        <v>397</v>
      </c>
      <c r="L701">
        <v>4894</v>
      </c>
      <c r="M701">
        <v>1370</v>
      </c>
      <c r="AA701" s="1">
        <f t="shared" si="96"/>
        <v>1</v>
      </c>
      <c r="AB701" s="1">
        <f t="shared" si="97"/>
        <v>7.563141826255898E-2</v>
      </c>
      <c r="AC701" s="1">
        <f t="shared" si="98"/>
        <v>5.5092978073827369E-2</v>
      </c>
      <c r="AD701" s="1">
        <f t="shared" si="99"/>
        <v>0.67915625867332774</v>
      </c>
      <c r="AE701" s="1">
        <f t="shared" si="100"/>
        <v>0.19011934499028588</v>
      </c>
      <c r="AY701" s="2" t="s">
        <v>585</v>
      </c>
      <c r="AZ701" s="3" t="s">
        <v>869</v>
      </c>
      <c r="BA701" s="1">
        <f>IFERROR(VLOOKUP(AY701,B381:AF755,26,FALSE),"")</f>
        <v>1</v>
      </c>
      <c r="BB701" s="1">
        <f>IFERROR(VLOOKUP(AY701,B381:AF755,27,FALSE),"")</f>
        <v>6.2245885769603097E-2</v>
      </c>
      <c r="BC701" s="1">
        <f>IFERROR(VLOOKUP(AY701,B381:AF755,28,FALSE),"")</f>
        <v>0.11945788964181994</v>
      </c>
      <c r="BD701" s="1">
        <f>IFERROR(VLOOKUP(AY701,B381:AF755,29,FALSE),"")</f>
        <v>0.53484995159728943</v>
      </c>
      <c r="BE701" s="1">
        <f>IFERROR(VLOOKUP(AY701,B381:AF755,30,FALSE),"")</f>
        <v>0.2834462729912875</v>
      </c>
      <c r="BF701" s="1">
        <f>IFERROR(VLOOKUP(AY701,B381:AF755,31,FALSE),"")</f>
        <v>0</v>
      </c>
    </row>
    <row r="702" spans="1:58" x14ac:dyDescent="0.25">
      <c r="A702">
        <v>2011</v>
      </c>
      <c r="B702" t="s">
        <v>651</v>
      </c>
      <c r="C702" t="s">
        <v>652</v>
      </c>
      <c r="D702">
        <v>54272</v>
      </c>
      <c r="E702">
        <v>8764</v>
      </c>
      <c r="F702">
        <v>1496</v>
      </c>
      <c r="G702">
        <v>33099</v>
      </c>
      <c r="H702">
        <v>10913</v>
      </c>
      <c r="I702">
        <v>8525</v>
      </c>
      <c r="J702">
        <v>802</v>
      </c>
      <c r="K702">
        <v>241</v>
      </c>
      <c r="L702">
        <v>5541</v>
      </c>
      <c r="M702">
        <v>1941</v>
      </c>
      <c r="AA702" s="1">
        <f t="shared" ref="AA702:AA755" si="101">I702/$I702</f>
        <v>1</v>
      </c>
      <c r="AB702" s="1">
        <f t="shared" ref="AB702:AB755" si="102">J702/$I702</f>
        <v>9.4076246334310845E-2</v>
      </c>
      <c r="AC702" s="1">
        <f t="shared" ref="AC702:AC755" si="103">K702/$I702</f>
        <v>2.8269794721407625E-2</v>
      </c>
      <c r="AD702" s="1">
        <f t="shared" ref="AD702:AD755" si="104">L702/$I702</f>
        <v>0.64997067448680357</v>
      </c>
      <c r="AE702" s="1">
        <f t="shared" ref="AE702:AE755" si="105">M702/$I702</f>
        <v>0.22768328445747801</v>
      </c>
      <c r="AY702" s="2" t="s">
        <v>289</v>
      </c>
      <c r="AZ702" s="3" t="s">
        <v>874</v>
      </c>
      <c r="BA702" s="1">
        <f>IFERROR(VLOOKUP(AY702,B381:AF755,26,FALSE),"")</f>
        <v>1</v>
      </c>
      <c r="BB702" s="1">
        <f>IFERROR(VLOOKUP(AY702,B381:AF755,27,FALSE),"")</f>
        <v>8.4185075282998137E-2</v>
      </c>
      <c r="BC702" s="1">
        <f>IFERROR(VLOOKUP(AY702,B381:AF755,28,FALSE),"")</f>
        <v>3.9784591713375096E-2</v>
      </c>
      <c r="BD702" s="1">
        <f>IFERROR(VLOOKUP(AY702,B381:AF755,29,FALSE),"")</f>
        <v>0.68919661501263874</v>
      </c>
      <c r="BE702" s="1">
        <f>IFERROR(VLOOKUP(AY702,B381:AF755,30,FALSE),"")</f>
        <v>0.18683371799098802</v>
      </c>
      <c r="BF702" s="1">
        <f>IFERROR(VLOOKUP(AY702,B381:AF755,31,FALSE),"")</f>
        <v>0</v>
      </c>
    </row>
    <row r="703" spans="1:58" x14ac:dyDescent="0.25">
      <c r="A703">
        <v>2011</v>
      </c>
      <c r="B703" t="s">
        <v>653</v>
      </c>
      <c r="C703" t="s">
        <v>654</v>
      </c>
      <c r="D703">
        <v>54956</v>
      </c>
      <c r="E703">
        <v>7339</v>
      </c>
      <c r="F703">
        <v>1214</v>
      </c>
      <c r="G703">
        <v>34989</v>
      </c>
      <c r="H703">
        <v>11414</v>
      </c>
      <c r="I703">
        <v>8927</v>
      </c>
      <c r="J703">
        <v>690</v>
      </c>
      <c r="K703">
        <v>208</v>
      </c>
      <c r="L703">
        <v>5943</v>
      </c>
      <c r="M703">
        <v>2086</v>
      </c>
      <c r="AA703" s="1">
        <f t="shared" si="101"/>
        <v>1</v>
      </c>
      <c r="AB703" s="1">
        <f t="shared" si="102"/>
        <v>7.7293603674246661E-2</v>
      </c>
      <c r="AC703" s="1">
        <f t="shared" si="103"/>
        <v>2.3300100817743922E-2</v>
      </c>
      <c r="AD703" s="1">
        <f t="shared" si="104"/>
        <v>0.66573316903775059</v>
      </c>
      <c r="AE703" s="1">
        <f t="shared" si="105"/>
        <v>0.23367312647025876</v>
      </c>
      <c r="AY703" s="2" t="s">
        <v>483</v>
      </c>
      <c r="AZ703" s="4" t="s">
        <v>872</v>
      </c>
      <c r="BA703" s="1">
        <f>IFERROR(VLOOKUP(AY703,B381:AF755,26,FALSE),"")</f>
        <v>1</v>
      </c>
      <c r="BB703" s="1">
        <f>IFERROR(VLOOKUP(AY703,B381:AF755,27,FALSE),"")</f>
        <v>8.1713142984112877E-2</v>
      </c>
      <c r="BC703" s="1">
        <f>IFERROR(VLOOKUP(AY703,B381:AF755,28,FALSE),"")</f>
        <v>0.1171536495944895</v>
      </c>
      <c r="BD703" s="1">
        <f>IFERROR(VLOOKUP(AY703,B381:AF755,29,FALSE),"")</f>
        <v>0.63948450172203086</v>
      </c>
      <c r="BE703" s="1">
        <f>IFERROR(VLOOKUP(AY703,B381:AF755,30,FALSE),"")</f>
        <v>0.16164870569936673</v>
      </c>
      <c r="BF703" s="1">
        <f>IFERROR(VLOOKUP(AY703,B381:AF755,31,FALSE),"")</f>
        <v>0</v>
      </c>
    </row>
    <row r="704" spans="1:58" x14ac:dyDescent="0.25">
      <c r="A704">
        <v>2011</v>
      </c>
      <c r="B704" t="s">
        <v>655</v>
      </c>
      <c r="C704" t="s">
        <v>656</v>
      </c>
      <c r="D704">
        <v>79424</v>
      </c>
      <c r="E704">
        <v>10805</v>
      </c>
      <c r="F704">
        <v>1655</v>
      </c>
      <c r="G704">
        <v>49248</v>
      </c>
      <c r="H704">
        <v>17716</v>
      </c>
      <c r="I704">
        <v>13523</v>
      </c>
      <c r="J704">
        <v>1056</v>
      </c>
      <c r="K704">
        <v>254</v>
      </c>
      <c r="L704">
        <v>8867</v>
      </c>
      <c r="M704">
        <v>3346</v>
      </c>
      <c r="AA704" s="1">
        <f t="shared" si="101"/>
        <v>1</v>
      </c>
      <c r="AB704" s="1">
        <f t="shared" si="102"/>
        <v>7.808918139466095E-2</v>
      </c>
      <c r="AC704" s="1">
        <f t="shared" si="103"/>
        <v>1.8782814464246098E-2</v>
      </c>
      <c r="AD704" s="1">
        <f t="shared" si="104"/>
        <v>0.65569770021444951</v>
      </c>
      <c r="AE704" s="1">
        <f t="shared" si="105"/>
        <v>0.2474303039266435</v>
      </c>
      <c r="AY704" s="2" t="s">
        <v>99</v>
      </c>
      <c r="AZ704" s="4" t="s">
        <v>872</v>
      </c>
      <c r="BA704" s="1">
        <f>IFERROR(VLOOKUP(AY704,B381:AF755,26,FALSE),"")</f>
        <v>1</v>
      </c>
      <c r="BB704" s="1">
        <f>IFERROR(VLOOKUP(AY704,B381:AF755,27,FALSE),"")</f>
        <v>7.435832913940614E-2</v>
      </c>
      <c r="BC704" s="1">
        <f>IFERROR(VLOOKUP(AY704,B381:AF755,28,FALSE),"")</f>
        <v>6.0644187216909916E-2</v>
      </c>
      <c r="BD704" s="1">
        <f>IFERROR(VLOOKUP(AY704,B381:AF755,29,FALSE),"")</f>
        <v>0.66972823351786614</v>
      </c>
      <c r="BE704" s="1">
        <f>IFERROR(VLOOKUP(AY704,B381:AF755,30,FALSE),"")</f>
        <v>0.19526925012581781</v>
      </c>
      <c r="BF704" s="1">
        <f>IFERROR(VLOOKUP(AY704,B381:AF755,31,FALSE),"")</f>
        <v>0</v>
      </c>
    </row>
    <row r="705" spans="1:58" x14ac:dyDescent="0.25">
      <c r="A705">
        <v>2011</v>
      </c>
      <c r="B705" t="s">
        <v>657</v>
      </c>
      <c r="C705" t="s">
        <v>658</v>
      </c>
      <c r="D705">
        <v>54619</v>
      </c>
      <c r="E705">
        <v>6815</v>
      </c>
      <c r="F705">
        <v>1884</v>
      </c>
      <c r="G705">
        <v>30698</v>
      </c>
      <c r="H705">
        <v>15222</v>
      </c>
      <c r="I705">
        <v>10022</v>
      </c>
      <c r="J705">
        <v>718</v>
      </c>
      <c r="K705">
        <v>367</v>
      </c>
      <c r="L705">
        <v>5793</v>
      </c>
      <c r="M705">
        <v>3144</v>
      </c>
      <c r="AA705" s="1">
        <f t="shared" si="101"/>
        <v>1</v>
      </c>
      <c r="AB705" s="1">
        <f t="shared" si="102"/>
        <v>7.1642386749151868E-2</v>
      </c>
      <c r="AC705" s="1">
        <f t="shared" si="103"/>
        <v>3.661943723807623E-2</v>
      </c>
      <c r="AD705" s="1">
        <f t="shared" si="104"/>
        <v>0.57802833765715422</v>
      </c>
      <c r="AE705" s="1">
        <f t="shared" si="105"/>
        <v>0.31370983835561767</v>
      </c>
      <c r="AY705" s="2" t="s">
        <v>291</v>
      </c>
      <c r="AZ705" s="4" t="s">
        <v>872</v>
      </c>
      <c r="BA705" s="1">
        <f>IFERROR(VLOOKUP(AY705,B381:AF755,26,FALSE),"")</f>
        <v>1</v>
      </c>
      <c r="BB705" s="1">
        <f>IFERROR(VLOOKUP(AY705,B381:AF755,27,FALSE),"")</f>
        <v>7.4362351814153987E-2</v>
      </c>
      <c r="BC705" s="1">
        <f>IFERROR(VLOOKUP(AY705,B381:AF755,28,FALSE),"")</f>
        <v>5.5322715842414084E-2</v>
      </c>
      <c r="BD705" s="1">
        <f>IFERROR(VLOOKUP(AY705,B381:AF755,29,FALSE),"")</f>
        <v>0.67872111124416235</v>
      </c>
      <c r="BE705" s="1">
        <f>IFERROR(VLOOKUP(AY705,B381:AF755,30,FALSE),"")</f>
        <v>0.19159382109926956</v>
      </c>
      <c r="BF705" s="1">
        <f>IFERROR(VLOOKUP(AY705,B381:AF755,31,FALSE),"")</f>
        <v>0</v>
      </c>
    </row>
    <row r="706" spans="1:58" x14ac:dyDescent="0.25">
      <c r="A706">
        <v>2011</v>
      </c>
      <c r="B706" t="s">
        <v>659</v>
      </c>
      <c r="C706" t="s">
        <v>660</v>
      </c>
      <c r="D706">
        <v>15557</v>
      </c>
      <c r="E706">
        <v>3998</v>
      </c>
      <c r="F706">
        <v>411</v>
      </c>
      <c r="G706">
        <v>7770</v>
      </c>
      <c r="H706">
        <v>3378</v>
      </c>
      <c r="I706">
        <v>2329</v>
      </c>
      <c r="J706">
        <v>516</v>
      </c>
      <c r="K706">
        <v>62</v>
      </c>
      <c r="L706">
        <v>1194</v>
      </c>
      <c r="M706">
        <v>557</v>
      </c>
      <c r="AA706" s="1">
        <f t="shared" si="101"/>
        <v>1</v>
      </c>
      <c r="AB706" s="1">
        <f t="shared" si="102"/>
        <v>0.22155431515671961</v>
      </c>
      <c r="AC706" s="1">
        <f t="shared" si="103"/>
        <v>2.6620867325032202E-2</v>
      </c>
      <c r="AD706" s="1">
        <f t="shared" si="104"/>
        <v>0.5126663804207815</v>
      </c>
      <c r="AE706" s="1">
        <f t="shared" si="105"/>
        <v>0.23915843709746673</v>
      </c>
      <c r="AY706" s="2" t="s">
        <v>119</v>
      </c>
      <c r="AZ706" s="3" t="s">
        <v>871</v>
      </c>
      <c r="BA706" s="1">
        <f>IFERROR(VLOOKUP(AY706,B381:AF755,26,FALSE),"")</f>
        <v>1</v>
      </c>
      <c r="BB706" s="1">
        <f>IFERROR(VLOOKUP(AY706,B381:AF755,27,FALSE),"")</f>
        <v>6.1044428520243638E-2</v>
      </c>
      <c r="BC706" s="1">
        <f>IFERROR(VLOOKUP(AY706,B381:AF755,28,FALSE),"")</f>
        <v>0.10502508061626657</v>
      </c>
      <c r="BD706" s="1">
        <f>IFERROR(VLOOKUP(AY706,B381:AF755,29,FALSE),"")</f>
        <v>0.44115012540308135</v>
      </c>
      <c r="BE706" s="1">
        <f>IFERROR(VLOOKUP(AY706,B381:AF755,30,FALSE),"")</f>
        <v>0.39278036546040845</v>
      </c>
      <c r="BF706" s="1">
        <f>IFERROR(VLOOKUP(AY706,B381:AF755,31,FALSE),"")</f>
        <v>0</v>
      </c>
    </row>
    <row r="707" spans="1:58" x14ac:dyDescent="0.25">
      <c r="A707">
        <v>2011</v>
      </c>
      <c r="B707" t="s">
        <v>661</v>
      </c>
      <c r="C707" t="s">
        <v>662</v>
      </c>
      <c r="D707">
        <v>30726</v>
      </c>
      <c r="E707">
        <v>4163</v>
      </c>
      <c r="F707">
        <v>1021</v>
      </c>
      <c r="G707">
        <v>20229</v>
      </c>
      <c r="H707">
        <v>5313</v>
      </c>
      <c r="I707">
        <v>5540</v>
      </c>
      <c r="J707">
        <v>458</v>
      </c>
      <c r="K707">
        <v>190</v>
      </c>
      <c r="L707">
        <v>3779</v>
      </c>
      <c r="M707">
        <v>1113</v>
      </c>
      <c r="AA707" s="1">
        <f t="shared" si="101"/>
        <v>1</v>
      </c>
      <c r="AB707" s="1">
        <f t="shared" si="102"/>
        <v>8.2671480144404327E-2</v>
      </c>
      <c r="AC707" s="1">
        <f t="shared" si="103"/>
        <v>3.4296028880866428E-2</v>
      </c>
      <c r="AD707" s="1">
        <f t="shared" si="104"/>
        <v>0.682129963898917</v>
      </c>
      <c r="AE707" s="1">
        <f t="shared" si="105"/>
        <v>0.20090252707581227</v>
      </c>
    </row>
    <row r="708" spans="1:58" x14ac:dyDescent="0.25">
      <c r="A708">
        <v>2011</v>
      </c>
      <c r="B708" t="s">
        <v>663</v>
      </c>
      <c r="C708" t="s">
        <v>664</v>
      </c>
      <c r="D708">
        <v>54523</v>
      </c>
      <c r="E708">
        <v>8864</v>
      </c>
      <c r="F708">
        <v>2782</v>
      </c>
      <c r="G708">
        <v>31684</v>
      </c>
      <c r="H708">
        <v>11193</v>
      </c>
      <c r="I708">
        <v>9705</v>
      </c>
      <c r="J708">
        <v>894</v>
      </c>
      <c r="K708">
        <v>513</v>
      </c>
      <c r="L708">
        <v>6166</v>
      </c>
      <c r="M708">
        <v>2132</v>
      </c>
      <c r="AA708" s="1">
        <f t="shared" si="101"/>
        <v>1</v>
      </c>
      <c r="AB708" s="1">
        <f t="shared" si="102"/>
        <v>9.2117465224111281E-2</v>
      </c>
      <c r="AC708" s="1">
        <f t="shared" si="103"/>
        <v>5.2859350850077279E-2</v>
      </c>
      <c r="AD708" s="1">
        <f t="shared" si="104"/>
        <v>0.63534260690365796</v>
      </c>
      <c r="AE708" s="1">
        <f t="shared" si="105"/>
        <v>0.21968057702215352</v>
      </c>
      <c r="AZ708" s="3" t="s">
        <v>874</v>
      </c>
      <c r="BA708" s="1">
        <f>SUMIF(AZ381:AZ706,AZ708,BA381:BA706)/COUNTIF(AZ381:AZ706,AZ708)</f>
        <v>1</v>
      </c>
      <c r="BB708" s="1">
        <f>SUMIF(AZ381:AZ706,AZ708,BB381:BB706)/COUNTIF(AZ381:AZ706,AZ708)</f>
        <v>9.7633970915293522E-2</v>
      </c>
      <c r="BC708" s="1">
        <f>SUMIF(AZ381:AZ706,AZ708,BC381:BC706)/COUNTIF(AZ381:AZ706,AZ708)</f>
        <v>4.9737858562509361E-2</v>
      </c>
      <c r="BD708" s="1">
        <f>SUMIF(AZ381:AZ706,AZ708,BD381:BD706)/COUNTIF(AZ381:AZ706,AZ708)</f>
        <v>0.63629378114089419</v>
      </c>
      <c r="BE708" s="1">
        <f>SUMIF(AZ381:AZ706,AZ708,BE381:BE706)/COUNTIF(AZ381:AZ706,AZ708)</f>
        <v>0.21633438938130284</v>
      </c>
      <c r="BF708" s="1">
        <f>SUMIF(AZ381:AZ706,AZ708,BF381:BF706)/COUNTIF(AZ381:AZ706,AZ708)</f>
        <v>0</v>
      </c>
    </row>
    <row r="709" spans="1:58" x14ac:dyDescent="0.25">
      <c r="A709">
        <v>2011</v>
      </c>
      <c r="B709" t="s">
        <v>665</v>
      </c>
      <c r="C709" t="s">
        <v>666</v>
      </c>
      <c r="D709">
        <v>50627</v>
      </c>
      <c r="E709">
        <v>6977</v>
      </c>
      <c r="F709">
        <v>2746</v>
      </c>
      <c r="G709">
        <v>31678</v>
      </c>
      <c r="H709">
        <v>9226</v>
      </c>
      <c r="I709">
        <v>8525</v>
      </c>
      <c r="J709">
        <v>673</v>
      </c>
      <c r="K709">
        <v>522</v>
      </c>
      <c r="L709">
        <v>5570</v>
      </c>
      <c r="M709">
        <v>1760</v>
      </c>
      <c r="AA709" s="1">
        <f t="shared" si="101"/>
        <v>1</v>
      </c>
      <c r="AB709" s="1">
        <f t="shared" si="102"/>
        <v>7.894428152492669E-2</v>
      </c>
      <c r="AC709" s="1">
        <f t="shared" si="103"/>
        <v>6.1231671554252201E-2</v>
      </c>
      <c r="AD709" s="1">
        <f t="shared" si="104"/>
        <v>0.65337243401759526</v>
      </c>
      <c r="AE709" s="1">
        <f t="shared" si="105"/>
        <v>0.20645161290322581</v>
      </c>
      <c r="AZ709" s="3" t="s">
        <v>873</v>
      </c>
      <c r="BA709" s="1">
        <f>SUMIF(AZ381:AZ706,AZ709,BA381:BA706)/COUNTIF(AZ381:AZ706,AZ709)</f>
        <v>1</v>
      </c>
      <c r="BB709" s="1">
        <f>SUMIF(AZ381:AZ706,AZ709,BB381:BB706)/COUNTIF(AZ381:AZ706,AZ709)</f>
        <v>8.0148241775683304E-2</v>
      </c>
      <c r="BC709" s="1">
        <f>SUMIF(AZ381:AZ706,AZ709,BC381:BC706)/COUNTIF(AZ381:AZ706,AZ709)</f>
        <v>8.0393867204776176E-2</v>
      </c>
      <c r="BD709" s="1">
        <f>SUMIF(AZ381:AZ706,AZ709,BD381:BD706)/COUNTIF(AZ381:AZ706,AZ709)</f>
        <v>0.64675143696442317</v>
      </c>
      <c r="BE709" s="1">
        <f>SUMIF(AZ381:AZ706,AZ709,BE381:BE706)/COUNTIF(AZ381:AZ706,AZ709)</f>
        <v>0.19270645405511747</v>
      </c>
      <c r="BF709" s="1">
        <f>SUMIF(AZ381:AZ706,AZ709,BF381:BF706)/COUNTIF(AZ381:AZ706,AZ709)</f>
        <v>0</v>
      </c>
    </row>
    <row r="710" spans="1:58" x14ac:dyDescent="0.25">
      <c r="A710">
        <v>2011</v>
      </c>
      <c r="B710" t="s">
        <v>667</v>
      </c>
      <c r="C710" t="s">
        <v>668</v>
      </c>
      <c r="D710">
        <v>41474</v>
      </c>
      <c r="E710">
        <v>5278</v>
      </c>
      <c r="F710">
        <v>1832</v>
      </c>
      <c r="G710">
        <v>26018</v>
      </c>
      <c r="H710">
        <v>8346</v>
      </c>
      <c r="I710">
        <v>6999</v>
      </c>
      <c r="J710">
        <v>525</v>
      </c>
      <c r="K710">
        <v>346</v>
      </c>
      <c r="L710">
        <v>4595</v>
      </c>
      <c r="M710">
        <v>1533</v>
      </c>
      <c r="AA710" s="1">
        <f t="shared" si="101"/>
        <v>1</v>
      </c>
      <c r="AB710" s="1">
        <f t="shared" si="102"/>
        <v>7.5010715816545226E-2</v>
      </c>
      <c r="AC710" s="1">
        <f t="shared" si="103"/>
        <v>4.9435633661951708E-2</v>
      </c>
      <c r="AD710" s="1">
        <f t="shared" si="104"/>
        <v>0.65652236033719102</v>
      </c>
      <c r="AE710" s="1">
        <f t="shared" si="105"/>
        <v>0.21903129018431206</v>
      </c>
      <c r="AZ710" s="3" t="s">
        <v>872</v>
      </c>
      <c r="BA710" s="1">
        <f>SUMIF(AZ381:AZ706,AZ710,BA381:BA706)/COUNTIF(AZ381:AZ706,AZ710)</f>
        <v>1</v>
      </c>
      <c r="BB710" s="1">
        <f>SUMIF(AZ381:AZ706,AZ710,BB381:BB706)/COUNTIF(AZ381:AZ706,AZ710)</f>
        <v>7.2086258571466083E-2</v>
      </c>
      <c r="BC710" s="1">
        <f>SUMIF(AZ381:AZ706,AZ710,BC381:BC706)/COUNTIF(AZ381:AZ706,AZ710)</f>
        <v>0.10848063149006848</v>
      </c>
      <c r="BD710" s="1">
        <f>SUMIF(AZ381:AZ706,AZ710,BD381:BD706)/COUNTIF(AZ381:AZ706,AZ710)</f>
        <v>0.61901567138406488</v>
      </c>
      <c r="BE710" s="1">
        <f>SUMIF(AZ381:AZ706,AZ710,BE381:BE706)/COUNTIF(AZ381:AZ706,AZ710)</f>
        <v>0.20041743855440081</v>
      </c>
      <c r="BF710" s="1">
        <f>SUMIF(AZ381:AZ706,AZ710,BF381:BF706)/COUNTIF(AZ381:AZ706,AZ710)</f>
        <v>0</v>
      </c>
    </row>
    <row r="711" spans="1:58" x14ac:dyDescent="0.25">
      <c r="A711">
        <v>2011</v>
      </c>
      <c r="B711" t="s">
        <v>669</v>
      </c>
      <c r="C711" t="s">
        <v>670</v>
      </c>
      <c r="D711">
        <v>74421</v>
      </c>
      <c r="E711">
        <v>6697</v>
      </c>
      <c r="F711">
        <v>3596</v>
      </c>
      <c r="G711">
        <v>51651</v>
      </c>
      <c r="H711">
        <v>12477</v>
      </c>
      <c r="I711">
        <v>14051</v>
      </c>
      <c r="J711">
        <v>694</v>
      </c>
      <c r="K711">
        <v>763</v>
      </c>
      <c r="L711">
        <v>10114</v>
      </c>
      <c r="M711">
        <v>2480</v>
      </c>
      <c r="AA711" s="1">
        <f t="shared" si="101"/>
        <v>1</v>
      </c>
      <c r="AB711" s="1">
        <f t="shared" si="102"/>
        <v>4.9391502384171948E-2</v>
      </c>
      <c r="AC711" s="1">
        <f t="shared" si="103"/>
        <v>5.4302184897872037E-2</v>
      </c>
      <c r="AD711" s="1">
        <f t="shared" si="104"/>
        <v>0.7198064194719237</v>
      </c>
      <c r="AE711" s="1">
        <f t="shared" si="105"/>
        <v>0.17649989324603232</v>
      </c>
      <c r="AZ711" s="3" t="s">
        <v>871</v>
      </c>
      <c r="BA711" s="1">
        <f>SUMIF(AZ381:AZ706,AZ711,BA381:BA706)/COUNTIF(AZ381:AZ706,AZ711)</f>
        <v>1</v>
      </c>
      <c r="BB711" s="1">
        <f>SUMIF(AZ381:AZ706,AZ711,BB381:BB706)/COUNTIF(AZ381:AZ706,AZ711)</f>
        <v>5.8832001769368571E-2</v>
      </c>
      <c r="BC711" s="1">
        <f>SUMIF(AZ381:AZ706,AZ711,BC381:BC706)/COUNTIF(AZ381:AZ706,AZ711)</f>
        <v>0.11309196249872486</v>
      </c>
      <c r="BD711" s="1">
        <f>SUMIF(AZ381:AZ706,AZ711,BD381:BD706)/COUNTIF(AZ381:AZ706,AZ711)</f>
        <v>0.58775063448687692</v>
      </c>
      <c r="BE711" s="1">
        <f>SUMIF(AZ381:AZ706,AZ711,BE381:BE706)/COUNTIF(AZ381:AZ706,AZ711)</f>
        <v>0.24032540124502971</v>
      </c>
      <c r="BF711" s="1">
        <f>SUMIF(AZ381:AZ706,AZ711,BF381:BF706)/COUNTIF(AZ381:AZ706,AZ711)</f>
        <v>0</v>
      </c>
    </row>
    <row r="712" spans="1:58" x14ac:dyDescent="0.25">
      <c r="A712">
        <v>2011</v>
      </c>
      <c r="B712" t="s">
        <v>671</v>
      </c>
      <c r="C712" t="s">
        <v>672</v>
      </c>
      <c r="D712">
        <v>63967</v>
      </c>
      <c r="E712">
        <v>5460</v>
      </c>
      <c r="F712">
        <v>3910</v>
      </c>
      <c r="G712">
        <v>42317</v>
      </c>
      <c r="H712">
        <v>12280</v>
      </c>
      <c r="I712">
        <v>13557</v>
      </c>
      <c r="J712">
        <v>656</v>
      </c>
      <c r="K712">
        <v>887</v>
      </c>
      <c r="L712">
        <v>9223</v>
      </c>
      <c r="M712">
        <v>2791</v>
      </c>
      <c r="AA712" s="1">
        <f t="shared" si="101"/>
        <v>1</v>
      </c>
      <c r="AB712" s="1">
        <f t="shared" si="102"/>
        <v>4.8388286494062106E-2</v>
      </c>
      <c r="AC712" s="1">
        <f t="shared" si="103"/>
        <v>6.5427454451574829E-2</v>
      </c>
      <c r="AD712" s="1">
        <f t="shared" si="104"/>
        <v>0.68031275355904697</v>
      </c>
      <c r="AE712" s="1">
        <f t="shared" si="105"/>
        <v>0.20587150549531608</v>
      </c>
      <c r="AZ712" s="3" t="s">
        <v>869</v>
      </c>
      <c r="BA712" s="1">
        <f>SUMIF(AZ381:AZ706,AZ712,BA381:BA706)/COUNTIF(AZ381:AZ706,AZ712)</f>
        <v>1</v>
      </c>
      <c r="BB712" s="1">
        <f>SUMIF(AZ381:AZ706,AZ712,BB381:BB706)/COUNTIF(AZ381:AZ706,AZ712)</f>
        <v>6.0334228121690911E-2</v>
      </c>
      <c r="BC712" s="1">
        <f>SUMIF(AZ381:AZ706,AZ712,BC381:BC706)/COUNTIF(AZ381:AZ706,AZ712)</f>
        <v>0.13018941375833354</v>
      </c>
      <c r="BD712" s="1">
        <f>SUMIF(AZ381:AZ706,AZ712,BD381:BD706)/COUNTIF(AZ381:AZ706,AZ712)</f>
        <v>0.58757818841578435</v>
      </c>
      <c r="BE712" s="1">
        <f>SUMIF(AZ381:AZ706,AZ712,BE381:BE706)/COUNTIF(AZ381:AZ706,AZ712)</f>
        <v>0.22189816970419129</v>
      </c>
      <c r="BF712" s="1">
        <f>SUMIF(AZ381:AZ706,AZ712,BF381:BF706)/COUNTIF(AZ381:AZ706,AZ712)</f>
        <v>0</v>
      </c>
    </row>
    <row r="713" spans="1:58" x14ac:dyDescent="0.25">
      <c r="A713">
        <v>2011</v>
      </c>
      <c r="B713" t="s">
        <v>673</v>
      </c>
      <c r="C713" t="s">
        <v>674</v>
      </c>
      <c r="D713">
        <v>64632</v>
      </c>
      <c r="E713">
        <v>14260</v>
      </c>
      <c r="F713">
        <v>1098</v>
      </c>
      <c r="G713">
        <v>37649</v>
      </c>
      <c r="H713">
        <v>11625</v>
      </c>
      <c r="I713">
        <v>9749</v>
      </c>
      <c r="J713">
        <v>1160</v>
      </c>
      <c r="K713">
        <v>190</v>
      </c>
      <c r="L713">
        <v>6291</v>
      </c>
      <c r="M713">
        <v>2108</v>
      </c>
      <c r="AA713" s="1">
        <f t="shared" si="101"/>
        <v>1</v>
      </c>
      <c r="AB713" s="1">
        <f t="shared" si="102"/>
        <v>0.11898656272438199</v>
      </c>
      <c r="AC713" s="1">
        <f t="shared" si="103"/>
        <v>1.9489178377269465E-2</v>
      </c>
      <c r="AD713" s="1">
        <f t="shared" si="104"/>
        <v>0.64529695353369576</v>
      </c>
      <c r="AE713" s="1">
        <f t="shared" si="105"/>
        <v>0.21622730536465279</v>
      </c>
      <c r="AZ713" s="3" t="s">
        <v>870</v>
      </c>
      <c r="BA713" s="1">
        <f>SUMIF(AZ381:AZ706,AZ713,BA381:BA706)/COUNTIF(AZ381:AZ706,AZ713)</f>
        <v>1</v>
      </c>
      <c r="BB713" s="1">
        <f>SUMIF(AZ381:AZ706,AZ713,BB381:BB706)/COUNTIF(AZ381:AZ706,AZ713)</f>
        <v>6.2769378120567168E-2</v>
      </c>
      <c r="BC713" s="1">
        <f>SUMIF(AZ381:AZ706,AZ713,BC381:BC706)/COUNTIF(AZ381:AZ706,AZ713)</f>
        <v>0.36323512340068531</v>
      </c>
      <c r="BD713" s="1">
        <f>SUMIF(AZ381:AZ706,AZ713,BD381:BD706)/COUNTIF(AZ381:AZ706,AZ713)</f>
        <v>0.40141007930882366</v>
      </c>
      <c r="BE713" s="1">
        <f>SUMIF(AZ381:AZ706,AZ713,BE381:BE706)/COUNTIF(AZ381:AZ706,AZ713)</f>
        <v>0.17258541916992384</v>
      </c>
      <c r="BF713" s="1">
        <f>SUMIF(AZ381:AZ706,AZ713,BF381:BF706)/COUNTIF(AZ381:AZ706,AZ713)</f>
        <v>0</v>
      </c>
    </row>
    <row r="714" spans="1:58" x14ac:dyDescent="0.25">
      <c r="A714">
        <v>2011</v>
      </c>
      <c r="B714" t="s">
        <v>675</v>
      </c>
      <c r="C714" t="s">
        <v>676</v>
      </c>
      <c r="D714">
        <v>32853</v>
      </c>
      <c r="E714">
        <v>7054</v>
      </c>
      <c r="F714">
        <v>1080</v>
      </c>
      <c r="G714">
        <v>17995</v>
      </c>
      <c r="H714">
        <v>6724</v>
      </c>
      <c r="I714">
        <v>5413</v>
      </c>
      <c r="J714">
        <v>673</v>
      </c>
      <c r="K714">
        <v>198</v>
      </c>
      <c r="L714">
        <v>3183</v>
      </c>
      <c r="M714">
        <v>1359</v>
      </c>
      <c r="AA714" s="1">
        <f t="shared" si="101"/>
        <v>1</v>
      </c>
      <c r="AB714" s="1">
        <f t="shared" si="102"/>
        <v>0.12433031590615186</v>
      </c>
      <c r="AC714" s="1">
        <f t="shared" si="103"/>
        <v>3.6578607057084794E-2</v>
      </c>
      <c r="AD714" s="1">
        <f t="shared" si="104"/>
        <v>0.58802881950859043</v>
      </c>
      <c r="AE714" s="1">
        <f t="shared" si="105"/>
        <v>0.25106225752817291</v>
      </c>
    </row>
    <row r="715" spans="1:58" x14ac:dyDescent="0.25">
      <c r="A715">
        <v>2011</v>
      </c>
      <c r="B715" t="s">
        <v>677</v>
      </c>
      <c r="C715" t="s">
        <v>678</v>
      </c>
      <c r="D715">
        <v>54774</v>
      </c>
      <c r="E715">
        <v>9705</v>
      </c>
      <c r="F715">
        <v>1831</v>
      </c>
      <c r="G715">
        <v>33391</v>
      </c>
      <c r="H715">
        <v>9847</v>
      </c>
      <c r="I715">
        <v>9032</v>
      </c>
      <c r="J715">
        <v>955</v>
      </c>
      <c r="K715">
        <v>310</v>
      </c>
      <c r="L715">
        <v>5935</v>
      </c>
      <c r="M715">
        <v>1832</v>
      </c>
      <c r="AA715" s="1">
        <f t="shared" si="101"/>
        <v>1</v>
      </c>
      <c r="AB715" s="1">
        <f t="shared" si="102"/>
        <v>0.10573516386182462</v>
      </c>
      <c r="AC715" s="1">
        <f t="shared" si="103"/>
        <v>3.432240921169176E-2</v>
      </c>
      <c r="AD715" s="1">
        <f t="shared" si="104"/>
        <v>0.65710806023029233</v>
      </c>
      <c r="AE715" s="1">
        <f t="shared" si="105"/>
        <v>0.20283436669619131</v>
      </c>
    </row>
    <row r="716" spans="1:58" x14ac:dyDescent="0.25">
      <c r="A716">
        <v>2011</v>
      </c>
      <c r="B716" t="s">
        <v>679</v>
      </c>
      <c r="C716" t="s">
        <v>680</v>
      </c>
      <c r="D716">
        <v>81402</v>
      </c>
      <c r="E716">
        <v>12055</v>
      </c>
      <c r="F716">
        <v>2490</v>
      </c>
      <c r="G716">
        <v>53539</v>
      </c>
      <c r="H716">
        <v>13318</v>
      </c>
      <c r="I716">
        <v>14883</v>
      </c>
      <c r="J716">
        <v>1218</v>
      </c>
      <c r="K716">
        <v>505</v>
      </c>
      <c r="L716">
        <v>10579</v>
      </c>
      <c r="M716">
        <v>2581</v>
      </c>
      <c r="AA716" s="1">
        <f t="shared" si="101"/>
        <v>1</v>
      </c>
      <c r="AB716" s="1">
        <f t="shared" si="102"/>
        <v>8.1838339044547473E-2</v>
      </c>
      <c r="AC716" s="1">
        <f t="shared" si="103"/>
        <v>3.3931331048847678E-2</v>
      </c>
      <c r="AD716" s="1">
        <f t="shared" si="104"/>
        <v>0.71081099240744472</v>
      </c>
      <c r="AE716" s="1">
        <f t="shared" si="105"/>
        <v>0.17341933749916011</v>
      </c>
    </row>
    <row r="717" spans="1:58" x14ac:dyDescent="0.25">
      <c r="A717">
        <v>2011</v>
      </c>
      <c r="B717" t="s">
        <v>681</v>
      </c>
      <c r="C717" t="s">
        <v>682</v>
      </c>
      <c r="D717">
        <v>103457</v>
      </c>
      <c r="E717">
        <v>8427</v>
      </c>
      <c r="F717">
        <v>6848</v>
      </c>
      <c r="G717">
        <v>67205</v>
      </c>
      <c r="H717">
        <v>20977</v>
      </c>
      <c r="I717">
        <v>22395</v>
      </c>
      <c r="J717">
        <v>1193</v>
      </c>
      <c r="K717">
        <v>1580</v>
      </c>
      <c r="L717">
        <v>14830</v>
      </c>
      <c r="M717">
        <v>4792</v>
      </c>
      <c r="AA717" s="1">
        <f t="shared" si="101"/>
        <v>1</v>
      </c>
      <c r="AB717" s="1">
        <f t="shared" si="102"/>
        <v>5.3270819379325741E-2</v>
      </c>
      <c r="AC717" s="1">
        <f t="shared" si="103"/>
        <v>7.055146237999553E-2</v>
      </c>
      <c r="AD717" s="1">
        <f t="shared" si="104"/>
        <v>0.66220138423755304</v>
      </c>
      <c r="AE717" s="1">
        <f t="shared" si="105"/>
        <v>0.21397633400312568</v>
      </c>
    </row>
    <row r="718" spans="1:58" x14ac:dyDescent="0.25">
      <c r="A718">
        <v>2011</v>
      </c>
      <c r="B718" t="s">
        <v>683</v>
      </c>
      <c r="C718" t="s">
        <v>684</v>
      </c>
      <c r="D718">
        <v>59258</v>
      </c>
      <c r="E718">
        <v>4160</v>
      </c>
      <c r="F718">
        <v>2974</v>
      </c>
      <c r="G718">
        <v>41250</v>
      </c>
      <c r="H718">
        <v>10874</v>
      </c>
      <c r="I718">
        <v>12859</v>
      </c>
      <c r="J718">
        <v>600</v>
      </c>
      <c r="K718">
        <v>656</v>
      </c>
      <c r="L718">
        <v>9416</v>
      </c>
      <c r="M718">
        <v>2187</v>
      </c>
      <c r="AA718" s="1">
        <f t="shared" si="101"/>
        <v>1</v>
      </c>
      <c r="AB718" s="1">
        <f t="shared" si="102"/>
        <v>4.6659926899447861E-2</v>
      </c>
      <c r="AC718" s="1">
        <f t="shared" si="103"/>
        <v>5.1014853410062989E-2</v>
      </c>
      <c r="AD718" s="1">
        <f t="shared" si="104"/>
        <v>0.73224978614200176</v>
      </c>
      <c r="AE718" s="1">
        <f t="shared" si="105"/>
        <v>0.17007543354848745</v>
      </c>
    </row>
    <row r="719" spans="1:58" x14ac:dyDescent="0.25">
      <c r="A719">
        <v>2011</v>
      </c>
      <c r="B719" t="s">
        <v>685</v>
      </c>
      <c r="C719" t="s">
        <v>686</v>
      </c>
      <c r="D719">
        <v>61551</v>
      </c>
      <c r="E719">
        <v>4910</v>
      </c>
      <c r="F719">
        <v>3264</v>
      </c>
      <c r="G719">
        <v>42445</v>
      </c>
      <c r="H719">
        <v>10932</v>
      </c>
      <c r="I719">
        <v>12636</v>
      </c>
      <c r="J719">
        <v>689</v>
      </c>
      <c r="K719">
        <v>791</v>
      </c>
      <c r="L719">
        <v>8960</v>
      </c>
      <c r="M719">
        <v>2196</v>
      </c>
      <c r="AA719" s="1">
        <f t="shared" si="101"/>
        <v>1</v>
      </c>
      <c r="AB719" s="1">
        <f t="shared" si="102"/>
        <v>5.4526748971193417E-2</v>
      </c>
      <c r="AC719" s="1">
        <f t="shared" si="103"/>
        <v>6.2598923710034823E-2</v>
      </c>
      <c r="AD719" s="1">
        <f t="shared" si="104"/>
        <v>0.709085153529598</v>
      </c>
      <c r="AE719" s="1">
        <f t="shared" si="105"/>
        <v>0.1737891737891738</v>
      </c>
    </row>
    <row r="720" spans="1:58" x14ac:dyDescent="0.25">
      <c r="A720">
        <v>2011</v>
      </c>
      <c r="B720" t="s">
        <v>687</v>
      </c>
      <c r="C720" t="s">
        <v>688</v>
      </c>
      <c r="D720">
        <v>59274</v>
      </c>
      <c r="E720">
        <v>5986</v>
      </c>
      <c r="F720">
        <v>5241</v>
      </c>
      <c r="G720">
        <v>38203</v>
      </c>
      <c r="H720">
        <v>9844</v>
      </c>
      <c r="I720">
        <v>11372</v>
      </c>
      <c r="J720">
        <v>766</v>
      </c>
      <c r="K720">
        <v>1322</v>
      </c>
      <c r="L720">
        <v>7325</v>
      </c>
      <c r="M720">
        <v>1959</v>
      </c>
      <c r="AA720" s="1">
        <f t="shared" si="101"/>
        <v>1</v>
      </c>
      <c r="AB720" s="1">
        <f t="shared" si="102"/>
        <v>6.7358424199788949E-2</v>
      </c>
      <c r="AC720" s="1">
        <f t="shared" si="103"/>
        <v>0.11625043967639817</v>
      </c>
      <c r="AD720" s="1">
        <f t="shared" si="104"/>
        <v>0.64412592332043617</v>
      </c>
      <c r="AE720" s="1">
        <f t="shared" si="105"/>
        <v>0.17226521280337673</v>
      </c>
    </row>
    <row r="721" spans="1:31" x14ac:dyDescent="0.25">
      <c r="A721">
        <v>2011</v>
      </c>
      <c r="B721" t="s">
        <v>689</v>
      </c>
      <c r="C721" t="s">
        <v>690</v>
      </c>
      <c r="D721">
        <v>160377</v>
      </c>
      <c r="E721">
        <v>12190</v>
      </c>
      <c r="F721">
        <v>21444</v>
      </c>
      <c r="G721">
        <v>87084</v>
      </c>
      <c r="H721">
        <v>39659</v>
      </c>
      <c r="I721">
        <v>43081</v>
      </c>
      <c r="J721">
        <v>2216</v>
      </c>
      <c r="K721">
        <v>6167</v>
      </c>
      <c r="L721">
        <v>22588</v>
      </c>
      <c r="M721">
        <v>12110</v>
      </c>
      <c r="AA721" s="1">
        <f t="shared" si="101"/>
        <v>1</v>
      </c>
      <c r="AB721" s="1">
        <f t="shared" si="102"/>
        <v>5.1437988904621527E-2</v>
      </c>
      <c r="AC721" s="1">
        <f t="shared" si="103"/>
        <v>0.14314895197418814</v>
      </c>
      <c r="AD721" s="1">
        <f t="shared" si="104"/>
        <v>0.5243146630765303</v>
      </c>
      <c r="AE721" s="1">
        <f t="shared" si="105"/>
        <v>0.28109839604466008</v>
      </c>
    </row>
    <row r="722" spans="1:31" x14ac:dyDescent="0.25">
      <c r="A722">
        <v>2011</v>
      </c>
      <c r="B722" t="s">
        <v>691</v>
      </c>
      <c r="C722" t="s">
        <v>692</v>
      </c>
      <c r="D722">
        <v>99690</v>
      </c>
      <c r="E722">
        <v>6863</v>
      </c>
      <c r="F722">
        <v>8147</v>
      </c>
      <c r="G722">
        <v>67305</v>
      </c>
      <c r="H722">
        <v>17375</v>
      </c>
      <c r="I722">
        <v>21571</v>
      </c>
      <c r="J722">
        <v>1052</v>
      </c>
      <c r="K722">
        <v>2104</v>
      </c>
      <c r="L722">
        <v>14998</v>
      </c>
      <c r="M722">
        <v>3417</v>
      </c>
      <c r="AA722" s="1">
        <f t="shared" si="101"/>
        <v>1</v>
      </c>
      <c r="AB722" s="1">
        <f t="shared" si="102"/>
        <v>4.8769180844652545E-2</v>
      </c>
      <c r="AC722" s="1">
        <f t="shared" si="103"/>
        <v>9.7538361689305089E-2</v>
      </c>
      <c r="AD722" s="1">
        <f t="shared" si="104"/>
        <v>0.69528533679477078</v>
      </c>
      <c r="AE722" s="1">
        <f t="shared" si="105"/>
        <v>0.15840712067127161</v>
      </c>
    </row>
    <row r="723" spans="1:31" x14ac:dyDescent="0.25">
      <c r="A723">
        <v>2011</v>
      </c>
      <c r="B723" t="s">
        <v>693</v>
      </c>
      <c r="C723" t="s">
        <v>694</v>
      </c>
      <c r="D723">
        <v>25202</v>
      </c>
      <c r="E723">
        <v>1699</v>
      </c>
      <c r="F723">
        <v>2228</v>
      </c>
      <c r="G723">
        <v>15836</v>
      </c>
      <c r="H723">
        <v>5439</v>
      </c>
      <c r="I723">
        <v>5716</v>
      </c>
      <c r="J723">
        <v>266</v>
      </c>
      <c r="K723">
        <v>522</v>
      </c>
      <c r="L723">
        <v>3605</v>
      </c>
      <c r="M723">
        <v>1323</v>
      </c>
      <c r="AA723" s="1">
        <f t="shared" si="101"/>
        <v>1</v>
      </c>
      <c r="AB723" s="1">
        <f t="shared" si="102"/>
        <v>4.6536039188243526E-2</v>
      </c>
      <c r="AC723" s="1">
        <f t="shared" si="103"/>
        <v>9.1322603219034293E-2</v>
      </c>
      <c r="AD723" s="1">
        <f t="shared" si="104"/>
        <v>0.63068579426172144</v>
      </c>
      <c r="AE723" s="1">
        <f t="shared" si="105"/>
        <v>0.2314555633310007</v>
      </c>
    </row>
    <row r="724" spans="1:31" x14ac:dyDescent="0.25">
      <c r="A724">
        <v>2011</v>
      </c>
      <c r="B724" t="s">
        <v>695</v>
      </c>
      <c r="C724" t="s">
        <v>696</v>
      </c>
      <c r="D724">
        <v>77756</v>
      </c>
      <c r="E724">
        <v>5415</v>
      </c>
      <c r="F724">
        <v>6007</v>
      </c>
      <c r="G724">
        <v>53344</v>
      </c>
      <c r="H724">
        <v>12990</v>
      </c>
      <c r="I724">
        <v>16857</v>
      </c>
      <c r="J724">
        <v>833</v>
      </c>
      <c r="K724">
        <v>1484</v>
      </c>
      <c r="L724">
        <v>11905</v>
      </c>
      <c r="M724">
        <v>2635</v>
      </c>
      <c r="AA724" s="1">
        <f t="shared" si="101"/>
        <v>1</v>
      </c>
      <c r="AB724" s="1">
        <f t="shared" si="102"/>
        <v>4.9415673014178089E-2</v>
      </c>
      <c r="AC724" s="1">
        <f t="shared" si="103"/>
        <v>8.8034644361392897E-2</v>
      </c>
      <c r="AD724" s="1">
        <f t="shared" si="104"/>
        <v>0.70623479859998817</v>
      </c>
      <c r="AE724" s="1">
        <f t="shared" si="105"/>
        <v>0.15631488402444088</v>
      </c>
    </row>
    <row r="725" spans="1:31" x14ac:dyDescent="0.25">
      <c r="A725">
        <v>2011</v>
      </c>
      <c r="B725" t="s">
        <v>697</v>
      </c>
      <c r="C725" t="s">
        <v>698</v>
      </c>
      <c r="D725">
        <v>28400</v>
      </c>
      <c r="E725">
        <v>1682</v>
      </c>
      <c r="F725">
        <v>1099</v>
      </c>
      <c r="G725">
        <v>19682</v>
      </c>
      <c r="H725">
        <v>5937</v>
      </c>
      <c r="I725">
        <v>5854</v>
      </c>
      <c r="J725">
        <v>242</v>
      </c>
      <c r="K725">
        <v>219</v>
      </c>
      <c r="L725">
        <v>4311</v>
      </c>
      <c r="M725">
        <v>1082</v>
      </c>
      <c r="AA725" s="1">
        <f t="shared" si="101"/>
        <v>1</v>
      </c>
      <c r="AB725" s="1">
        <f t="shared" si="102"/>
        <v>4.1339255210112745E-2</v>
      </c>
      <c r="AC725" s="1">
        <f t="shared" si="103"/>
        <v>3.7410317731465664E-2</v>
      </c>
      <c r="AD725" s="1">
        <f t="shared" si="104"/>
        <v>0.73641954219337202</v>
      </c>
      <c r="AE725" s="1">
        <f t="shared" si="105"/>
        <v>0.18483088486504953</v>
      </c>
    </row>
    <row r="726" spans="1:31" x14ac:dyDescent="0.25">
      <c r="A726">
        <v>2011</v>
      </c>
      <c r="B726" t="s">
        <v>699</v>
      </c>
      <c r="C726" t="s">
        <v>700</v>
      </c>
      <c r="D726">
        <v>40415</v>
      </c>
      <c r="E726">
        <v>2621</v>
      </c>
      <c r="F726">
        <v>2409</v>
      </c>
      <c r="G726">
        <v>28121</v>
      </c>
      <c r="H726">
        <v>7264</v>
      </c>
      <c r="I726">
        <v>8200</v>
      </c>
      <c r="J726">
        <v>375</v>
      </c>
      <c r="K726">
        <v>492</v>
      </c>
      <c r="L726">
        <v>5969</v>
      </c>
      <c r="M726">
        <v>1364</v>
      </c>
      <c r="AA726" s="1">
        <f t="shared" si="101"/>
        <v>1</v>
      </c>
      <c r="AB726" s="1">
        <f t="shared" si="102"/>
        <v>4.573170731707317E-2</v>
      </c>
      <c r="AC726" s="1">
        <f t="shared" si="103"/>
        <v>0.06</v>
      </c>
      <c r="AD726" s="1">
        <f t="shared" si="104"/>
        <v>0.72792682926829266</v>
      </c>
      <c r="AE726" s="1">
        <f t="shared" si="105"/>
        <v>0.16634146341463416</v>
      </c>
    </row>
    <row r="727" spans="1:31" x14ac:dyDescent="0.25">
      <c r="A727">
        <v>2011</v>
      </c>
      <c r="B727" t="s">
        <v>701</v>
      </c>
      <c r="C727" t="s">
        <v>702</v>
      </c>
      <c r="D727">
        <v>43210</v>
      </c>
      <c r="E727">
        <v>6828</v>
      </c>
      <c r="F727">
        <v>1499</v>
      </c>
      <c r="G727">
        <v>27710</v>
      </c>
      <c r="H727">
        <v>7173</v>
      </c>
      <c r="I727">
        <v>6291</v>
      </c>
      <c r="J727">
        <v>555</v>
      </c>
      <c r="K727">
        <v>279</v>
      </c>
      <c r="L727">
        <v>4312</v>
      </c>
      <c r="M727">
        <v>1145</v>
      </c>
      <c r="AA727" s="1">
        <f t="shared" si="101"/>
        <v>1</v>
      </c>
      <c r="AB727" s="1">
        <f t="shared" si="102"/>
        <v>8.8221268478779202E-2</v>
      </c>
      <c r="AC727" s="1">
        <f t="shared" si="103"/>
        <v>4.4349070100143065E-2</v>
      </c>
      <c r="AD727" s="1">
        <f t="shared" si="104"/>
        <v>0.68542362104593868</v>
      </c>
      <c r="AE727" s="1">
        <f t="shared" si="105"/>
        <v>0.18200604037513909</v>
      </c>
    </row>
    <row r="728" spans="1:31" x14ac:dyDescent="0.25">
      <c r="A728">
        <v>2011</v>
      </c>
      <c r="B728" t="s">
        <v>703</v>
      </c>
      <c r="C728" t="s">
        <v>704</v>
      </c>
      <c r="D728">
        <v>64691</v>
      </c>
      <c r="E728">
        <v>4795</v>
      </c>
      <c r="F728">
        <v>6424</v>
      </c>
      <c r="G728">
        <v>41071</v>
      </c>
      <c r="H728">
        <v>12401</v>
      </c>
      <c r="I728">
        <v>13893</v>
      </c>
      <c r="J728">
        <v>687</v>
      </c>
      <c r="K728">
        <v>1452</v>
      </c>
      <c r="L728">
        <v>9036</v>
      </c>
      <c r="M728">
        <v>2718</v>
      </c>
      <c r="AA728" s="1">
        <f t="shared" si="101"/>
        <v>1</v>
      </c>
      <c r="AB728" s="1">
        <f t="shared" si="102"/>
        <v>4.9449362988555387E-2</v>
      </c>
      <c r="AC728" s="1">
        <f t="shared" si="103"/>
        <v>0.10451306413301663</v>
      </c>
      <c r="AD728" s="1">
        <f t="shared" si="104"/>
        <v>0.65039948175340101</v>
      </c>
      <c r="AE728" s="1">
        <f t="shared" si="105"/>
        <v>0.195638091125027</v>
      </c>
    </row>
    <row r="729" spans="1:31" x14ac:dyDescent="0.25">
      <c r="A729">
        <v>2011</v>
      </c>
      <c r="B729" t="s">
        <v>804</v>
      </c>
      <c r="C729" t="s">
        <v>805</v>
      </c>
      <c r="D729">
        <v>245045</v>
      </c>
      <c r="E729">
        <v>32052</v>
      </c>
      <c r="F729">
        <v>12905</v>
      </c>
      <c r="G729">
        <v>140420</v>
      </c>
      <c r="H729">
        <v>59668</v>
      </c>
      <c r="I729">
        <v>42851</v>
      </c>
      <c r="J729">
        <v>3421</v>
      </c>
      <c r="K729">
        <v>2364</v>
      </c>
      <c r="L729">
        <v>25628</v>
      </c>
      <c r="M729">
        <v>11438</v>
      </c>
      <c r="AA729" s="1">
        <f t="shared" si="101"/>
        <v>1</v>
      </c>
      <c r="AB729" s="1">
        <f t="shared" si="102"/>
        <v>7.9834776317938907E-2</v>
      </c>
      <c r="AC729" s="1">
        <f t="shared" si="103"/>
        <v>5.5167907400060674E-2</v>
      </c>
      <c r="AD729" s="1">
        <f t="shared" si="104"/>
        <v>0.59807239037595383</v>
      </c>
      <c r="AE729" s="1">
        <f t="shared" si="105"/>
        <v>0.26692492590604655</v>
      </c>
    </row>
    <row r="730" spans="1:31" x14ac:dyDescent="0.25">
      <c r="A730">
        <v>2011</v>
      </c>
      <c r="B730" t="s">
        <v>806</v>
      </c>
      <c r="C730" t="s">
        <v>807</v>
      </c>
      <c r="D730">
        <v>549137</v>
      </c>
      <c r="E730">
        <v>54802</v>
      </c>
      <c r="F730">
        <v>38723</v>
      </c>
      <c r="G730">
        <v>345744</v>
      </c>
      <c r="H730">
        <v>109868</v>
      </c>
      <c r="I730">
        <v>105920</v>
      </c>
      <c r="J730">
        <v>6819</v>
      </c>
      <c r="K730">
        <v>8608</v>
      </c>
      <c r="L730">
        <v>68093</v>
      </c>
      <c r="M730">
        <v>22400</v>
      </c>
      <c r="AA730" s="1">
        <f t="shared" si="101"/>
        <v>1</v>
      </c>
      <c r="AB730" s="1">
        <f t="shared" si="102"/>
        <v>6.4378776435045318E-2</v>
      </c>
      <c r="AC730" s="1">
        <f t="shared" si="103"/>
        <v>8.1268882175226584E-2</v>
      </c>
      <c r="AD730" s="1">
        <f t="shared" si="104"/>
        <v>0.64287197885196379</v>
      </c>
      <c r="AE730" s="1">
        <f t="shared" si="105"/>
        <v>0.21148036253776434</v>
      </c>
    </row>
    <row r="731" spans="1:31" x14ac:dyDescent="0.25">
      <c r="A731">
        <v>2011</v>
      </c>
      <c r="B731" t="s">
        <v>808</v>
      </c>
      <c r="C731" t="s">
        <v>809</v>
      </c>
      <c r="D731">
        <v>301793</v>
      </c>
      <c r="E731">
        <v>46876</v>
      </c>
      <c r="F731">
        <v>14726</v>
      </c>
      <c r="G731">
        <v>173647</v>
      </c>
      <c r="H731">
        <v>66544</v>
      </c>
      <c r="I731">
        <v>49692</v>
      </c>
      <c r="J731">
        <v>4828</v>
      </c>
      <c r="K731">
        <v>2876</v>
      </c>
      <c r="L731">
        <v>29181</v>
      </c>
      <c r="M731">
        <v>12807</v>
      </c>
      <c r="AA731" s="1">
        <f t="shared" si="101"/>
        <v>1</v>
      </c>
      <c r="AB731" s="1">
        <f t="shared" si="102"/>
        <v>9.7158496337438616E-2</v>
      </c>
      <c r="AC731" s="1">
        <f t="shared" si="103"/>
        <v>5.7876519359252997E-2</v>
      </c>
      <c r="AD731" s="1">
        <f t="shared" si="104"/>
        <v>0.58723738227481281</v>
      </c>
      <c r="AE731" s="1">
        <f t="shared" si="105"/>
        <v>0.25772760202849554</v>
      </c>
    </row>
    <row r="732" spans="1:31" x14ac:dyDescent="0.25">
      <c r="A732">
        <v>2011</v>
      </c>
      <c r="B732" t="s">
        <v>810</v>
      </c>
      <c r="C732" t="s">
        <v>811</v>
      </c>
      <c r="D732">
        <v>373959</v>
      </c>
      <c r="E732">
        <v>39290</v>
      </c>
      <c r="F732">
        <v>24515</v>
      </c>
      <c r="G732">
        <v>245161</v>
      </c>
      <c r="H732">
        <v>64993</v>
      </c>
      <c r="I732">
        <v>67340</v>
      </c>
      <c r="J732">
        <v>4426</v>
      </c>
      <c r="K732">
        <v>5063</v>
      </c>
      <c r="L732">
        <v>46505</v>
      </c>
      <c r="M732">
        <v>11346</v>
      </c>
      <c r="AA732" s="1">
        <f t="shared" si="101"/>
        <v>1</v>
      </c>
      <c r="AB732" s="1">
        <f t="shared" si="102"/>
        <v>6.5726165726165728E-2</v>
      </c>
      <c r="AC732" s="1">
        <f t="shared" si="103"/>
        <v>7.5185625185625188E-2</v>
      </c>
      <c r="AD732" s="1">
        <f t="shared" si="104"/>
        <v>0.69059994059994056</v>
      </c>
      <c r="AE732" s="1">
        <f t="shared" si="105"/>
        <v>0.16848826848826848</v>
      </c>
    </row>
    <row r="733" spans="1:31" x14ac:dyDescent="0.25">
      <c r="A733">
        <v>2011</v>
      </c>
      <c r="B733" t="s">
        <v>812</v>
      </c>
      <c r="C733" t="s">
        <v>813</v>
      </c>
      <c r="D733">
        <v>326438</v>
      </c>
      <c r="E733">
        <v>36303</v>
      </c>
      <c r="F733">
        <v>16590</v>
      </c>
      <c r="G733">
        <v>217534</v>
      </c>
      <c r="H733">
        <v>56011</v>
      </c>
      <c r="I733">
        <v>58828</v>
      </c>
      <c r="J733">
        <v>4075</v>
      </c>
      <c r="K733">
        <v>3501</v>
      </c>
      <c r="L733">
        <v>41104</v>
      </c>
      <c r="M733">
        <v>10148</v>
      </c>
      <c r="AA733" s="1">
        <f t="shared" si="101"/>
        <v>1</v>
      </c>
      <c r="AB733" s="1">
        <f t="shared" si="102"/>
        <v>6.9269735500101987E-2</v>
      </c>
      <c r="AC733" s="1">
        <f t="shared" si="103"/>
        <v>5.9512477051744068E-2</v>
      </c>
      <c r="AD733" s="1">
        <f t="shared" si="104"/>
        <v>0.69871489766777728</v>
      </c>
      <c r="AE733" s="1">
        <f t="shared" si="105"/>
        <v>0.1725028897803767</v>
      </c>
    </row>
    <row r="734" spans="1:31" x14ac:dyDescent="0.25">
      <c r="A734">
        <v>2011</v>
      </c>
      <c r="B734" t="s">
        <v>814</v>
      </c>
      <c r="C734" t="s">
        <v>815</v>
      </c>
      <c r="D734">
        <v>336468</v>
      </c>
      <c r="E734">
        <v>40068</v>
      </c>
      <c r="F734">
        <v>11647</v>
      </c>
      <c r="G734">
        <v>209742</v>
      </c>
      <c r="H734">
        <v>75011</v>
      </c>
      <c r="I734">
        <v>61641</v>
      </c>
      <c r="J734">
        <v>4230</v>
      </c>
      <c r="K734">
        <v>2148</v>
      </c>
      <c r="L734">
        <v>39469</v>
      </c>
      <c r="M734">
        <v>15794</v>
      </c>
      <c r="AA734" s="1">
        <f t="shared" si="101"/>
        <v>1</v>
      </c>
      <c r="AB734" s="1">
        <f t="shared" si="102"/>
        <v>6.8623156665206603E-2</v>
      </c>
      <c r="AC734" s="1">
        <f t="shared" si="103"/>
        <v>3.4846936292402785E-2</v>
      </c>
      <c r="AD734" s="1">
        <f t="shared" si="104"/>
        <v>0.64030434288866178</v>
      </c>
      <c r="AE734" s="1">
        <f t="shared" si="105"/>
        <v>0.25622556415372882</v>
      </c>
    </row>
    <row r="735" spans="1:31" x14ac:dyDescent="0.25">
      <c r="A735">
        <v>2011</v>
      </c>
      <c r="B735" t="s">
        <v>816</v>
      </c>
      <c r="C735" t="s">
        <v>817</v>
      </c>
      <c r="D735">
        <v>351099</v>
      </c>
      <c r="E735">
        <v>36465</v>
      </c>
      <c r="F735">
        <v>19396</v>
      </c>
      <c r="G735">
        <v>229769</v>
      </c>
      <c r="H735">
        <v>65469</v>
      </c>
      <c r="I735">
        <v>71901</v>
      </c>
      <c r="J735">
        <v>4662</v>
      </c>
      <c r="K735">
        <v>4470</v>
      </c>
      <c r="L735">
        <v>48252</v>
      </c>
      <c r="M735">
        <v>14517</v>
      </c>
      <c r="AA735" s="1">
        <f t="shared" si="101"/>
        <v>1</v>
      </c>
      <c r="AB735" s="1">
        <f t="shared" si="102"/>
        <v>6.4839153836525221E-2</v>
      </c>
      <c r="AC735" s="1">
        <f t="shared" si="103"/>
        <v>6.2168815454583387E-2</v>
      </c>
      <c r="AD735" s="1">
        <f t="shared" si="104"/>
        <v>0.67108941461175786</v>
      </c>
      <c r="AE735" s="1">
        <f t="shared" si="105"/>
        <v>0.20190261609713356</v>
      </c>
    </row>
    <row r="736" spans="1:31" x14ac:dyDescent="0.25">
      <c r="A736">
        <v>2011</v>
      </c>
      <c r="B736" t="s">
        <v>818</v>
      </c>
      <c r="C736" t="s">
        <v>819</v>
      </c>
      <c r="D736">
        <v>376997</v>
      </c>
      <c r="E736">
        <v>38127</v>
      </c>
      <c r="F736">
        <v>31699</v>
      </c>
      <c r="G736">
        <v>238697</v>
      </c>
      <c r="H736">
        <v>68474</v>
      </c>
      <c r="I736">
        <v>71085</v>
      </c>
      <c r="J736">
        <v>4749</v>
      </c>
      <c r="K736">
        <v>7011</v>
      </c>
      <c r="L736">
        <v>46150</v>
      </c>
      <c r="M736">
        <v>13175</v>
      </c>
      <c r="AA736" s="1">
        <f t="shared" si="101"/>
        <v>1</v>
      </c>
      <c r="AB736" s="1">
        <f t="shared" si="102"/>
        <v>6.680734332137582E-2</v>
      </c>
      <c r="AC736" s="1">
        <f t="shared" si="103"/>
        <v>9.8628402616585772E-2</v>
      </c>
      <c r="AD736" s="1">
        <f t="shared" si="104"/>
        <v>0.64922276148273195</v>
      </c>
      <c r="AE736" s="1">
        <f t="shared" si="105"/>
        <v>0.18534149257930646</v>
      </c>
    </row>
    <row r="737" spans="1:31" x14ac:dyDescent="0.25">
      <c r="A737">
        <v>2011</v>
      </c>
      <c r="B737" t="s">
        <v>820</v>
      </c>
      <c r="C737" t="s">
        <v>821</v>
      </c>
      <c r="D737">
        <v>414660</v>
      </c>
      <c r="E737">
        <v>43630</v>
      </c>
      <c r="F737">
        <v>20264</v>
      </c>
      <c r="G737">
        <v>278953</v>
      </c>
      <c r="H737">
        <v>71813</v>
      </c>
      <c r="I737">
        <v>75655</v>
      </c>
      <c r="J737">
        <v>4971</v>
      </c>
      <c r="K737">
        <v>4363</v>
      </c>
      <c r="L737">
        <v>52391</v>
      </c>
      <c r="M737">
        <v>13930</v>
      </c>
      <c r="AA737" s="1">
        <f t="shared" si="101"/>
        <v>1</v>
      </c>
      <c r="AB737" s="1">
        <f t="shared" si="102"/>
        <v>6.5706166148965697E-2</v>
      </c>
      <c r="AC737" s="1">
        <f t="shared" si="103"/>
        <v>5.7669684753155773E-2</v>
      </c>
      <c r="AD737" s="1">
        <f t="shared" si="104"/>
        <v>0.69249884343400969</v>
      </c>
      <c r="AE737" s="1">
        <f t="shared" si="105"/>
        <v>0.18412530566386887</v>
      </c>
    </row>
    <row r="738" spans="1:31" x14ac:dyDescent="0.25">
      <c r="A738">
        <v>2011</v>
      </c>
      <c r="B738" t="s">
        <v>822</v>
      </c>
      <c r="C738" t="s">
        <v>823</v>
      </c>
      <c r="D738">
        <v>273996</v>
      </c>
      <c r="E738">
        <v>32047</v>
      </c>
      <c r="F738">
        <v>14252</v>
      </c>
      <c r="G738">
        <v>176846</v>
      </c>
      <c r="H738">
        <v>50851</v>
      </c>
      <c r="I738">
        <v>53596</v>
      </c>
      <c r="J738">
        <v>3710</v>
      </c>
      <c r="K738">
        <v>3442</v>
      </c>
      <c r="L738">
        <v>35533</v>
      </c>
      <c r="M738">
        <v>10911</v>
      </c>
      <c r="AA738" s="1">
        <f t="shared" si="101"/>
        <v>1</v>
      </c>
      <c r="AB738" s="1">
        <f t="shared" si="102"/>
        <v>6.9221583700276146E-2</v>
      </c>
      <c r="AC738" s="1">
        <f t="shared" si="103"/>
        <v>6.4221210538099857E-2</v>
      </c>
      <c r="AD738" s="1">
        <f t="shared" si="104"/>
        <v>0.66297858049108138</v>
      </c>
      <c r="AE738" s="1">
        <f t="shared" si="105"/>
        <v>0.20357862527054257</v>
      </c>
    </row>
    <row r="739" spans="1:31" x14ac:dyDescent="0.25">
      <c r="A739">
        <v>2011</v>
      </c>
      <c r="B739" t="s">
        <v>824</v>
      </c>
      <c r="C739" t="s">
        <v>825</v>
      </c>
      <c r="D739">
        <v>280253</v>
      </c>
      <c r="E739">
        <v>34293</v>
      </c>
      <c r="F739">
        <v>14962</v>
      </c>
      <c r="G739">
        <v>181563</v>
      </c>
      <c r="H739">
        <v>49435</v>
      </c>
      <c r="I739">
        <v>50633</v>
      </c>
      <c r="J739">
        <v>3611</v>
      </c>
      <c r="K739">
        <v>3538</v>
      </c>
      <c r="L739">
        <v>33621</v>
      </c>
      <c r="M739">
        <v>9863</v>
      </c>
      <c r="AA739" s="1">
        <f t="shared" si="101"/>
        <v>1</v>
      </c>
      <c r="AB739" s="1">
        <f t="shared" si="102"/>
        <v>7.1317125195030903E-2</v>
      </c>
      <c r="AC739" s="1">
        <f t="shared" si="103"/>
        <v>6.9875377718088993E-2</v>
      </c>
      <c r="AD739" s="1">
        <f t="shared" si="104"/>
        <v>0.66401358797622101</v>
      </c>
      <c r="AE739" s="1">
        <f t="shared" si="105"/>
        <v>0.19479390911065905</v>
      </c>
    </row>
    <row r="740" spans="1:31" x14ac:dyDescent="0.25">
      <c r="A740">
        <v>2011</v>
      </c>
      <c r="B740" t="s">
        <v>826</v>
      </c>
      <c r="C740" t="s">
        <v>827</v>
      </c>
      <c r="D740">
        <v>318000</v>
      </c>
      <c r="E740">
        <v>38212</v>
      </c>
      <c r="F740">
        <v>23148</v>
      </c>
      <c r="G740">
        <v>181972</v>
      </c>
      <c r="H740">
        <v>74668</v>
      </c>
      <c r="I740">
        <v>68147</v>
      </c>
      <c r="J740">
        <v>4813</v>
      </c>
      <c r="K740">
        <v>5967</v>
      </c>
      <c r="L740">
        <v>37849</v>
      </c>
      <c r="M740">
        <v>19518</v>
      </c>
      <c r="AA740" s="1">
        <f t="shared" si="101"/>
        <v>1</v>
      </c>
      <c r="AB740" s="1">
        <f t="shared" si="102"/>
        <v>7.0626733385182036E-2</v>
      </c>
      <c r="AC740" s="1">
        <f t="shared" si="103"/>
        <v>8.7560714338122E-2</v>
      </c>
      <c r="AD740" s="1">
        <f t="shared" si="104"/>
        <v>0.55540229210383441</v>
      </c>
      <c r="AE740" s="1">
        <f t="shared" si="105"/>
        <v>0.28641026017286159</v>
      </c>
    </row>
    <row r="741" spans="1:31" x14ac:dyDescent="0.25">
      <c r="A741">
        <v>2011</v>
      </c>
      <c r="B741" t="s">
        <v>828</v>
      </c>
      <c r="C741" t="s">
        <v>829</v>
      </c>
      <c r="D741">
        <v>680183</v>
      </c>
      <c r="E741">
        <v>72329</v>
      </c>
      <c r="F741">
        <v>107110</v>
      </c>
      <c r="G741">
        <v>387928</v>
      </c>
      <c r="H741">
        <v>112816</v>
      </c>
      <c r="I741">
        <v>129512</v>
      </c>
      <c r="J741">
        <v>8417</v>
      </c>
      <c r="K741">
        <v>27233</v>
      </c>
      <c r="L741">
        <v>72231</v>
      </c>
      <c r="M741">
        <v>21631</v>
      </c>
      <c r="AA741" s="1">
        <f t="shared" si="101"/>
        <v>1</v>
      </c>
      <c r="AB741" s="1">
        <f t="shared" si="102"/>
        <v>6.4990116745938603E-2</v>
      </c>
      <c r="AC741" s="1">
        <f t="shared" si="103"/>
        <v>0.21027395144851443</v>
      </c>
      <c r="AD741" s="1">
        <f t="shared" si="104"/>
        <v>0.55771665946012727</v>
      </c>
      <c r="AE741" s="1">
        <f t="shared" si="105"/>
        <v>0.16701927234541972</v>
      </c>
    </row>
    <row r="742" spans="1:31" x14ac:dyDescent="0.25">
      <c r="A742">
        <v>2011</v>
      </c>
      <c r="B742" t="s">
        <v>830</v>
      </c>
      <c r="C742" t="s">
        <v>831</v>
      </c>
      <c r="D742">
        <v>568664</v>
      </c>
      <c r="E742">
        <v>63654</v>
      </c>
      <c r="F742">
        <v>93902</v>
      </c>
      <c r="G742">
        <v>322071</v>
      </c>
      <c r="H742">
        <v>89037</v>
      </c>
      <c r="I742">
        <v>120304</v>
      </c>
      <c r="J742">
        <v>8427</v>
      </c>
      <c r="K742">
        <v>26310</v>
      </c>
      <c r="L742">
        <v>66845</v>
      </c>
      <c r="M742">
        <v>18722</v>
      </c>
      <c r="AA742" s="1">
        <f t="shared" si="101"/>
        <v>1</v>
      </c>
      <c r="AB742" s="1">
        <f t="shared" si="102"/>
        <v>7.0047546216252157E-2</v>
      </c>
      <c r="AC742" s="1">
        <f t="shared" si="103"/>
        <v>0.21869597020880435</v>
      </c>
      <c r="AD742" s="1">
        <f t="shared" si="104"/>
        <v>0.55563406038036978</v>
      </c>
      <c r="AE742" s="1">
        <f t="shared" si="105"/>
        <v>0.15562242319457376</v>
      </c>
    </row>
    <row r="743" spans="1:31" x14ac:dyDescent="0.25">
      <c r="A743">
        <v>2011</v>
      </c>
      <c r="B743" t="s">
        <v>832</v>
      </c>
      <c r="C743" t="s">
        <v>833</v>
      </c>
      <c r="D743">
        <v>400317</v>
      </c>
      <c r="E743">
        <v>46630</v>
      </c>
      <c r="F743">
        <v>21805</v>
      </c>
      <c r="G743">
        <v>243186</v>
      </c>
      <c r="H743">
        <v>88696</v>
      </c>
      <c r="I743">
        <v>76040</v>
      </c>
      <c r="J743">
        <v>5122</v>
      </c>
      <c r="K743">
        <v>4523</v>
      </c>
      <c r="L743">
        <v>46455</v>
      </c>
      <c r="M743">
        <v>19940</v>
      </c>
      <c r="AA743" s="1">
        <f t="shared" si="101"/>
        <v>1</v>
      </c>
      <c r="AB743" s="1">
        <f t="shared" si="102"/>
        <v>6.7359284587059448E-2</v>
      </c>
      <c r="AC743" s="1">
        <f t="shared" si="103"/>
        <v>5.9481851657022619E-2</v>
      </c>
      <c r="AD743" s="1">
        <f t="shared" si="104"/>
        <v>0.61092845870594426</v>
      </c>
      <c r="AE743" s="1">
        <f t="shared" si="105"/>
        <v>0.26223040504997369</v>
      </c>
    </row>
    <row r="744" spans="1:31" x14ac:dyDescent="0.25">
      <c r="A744">
        <v>2011</v>
      </c>
      <c r="B744" t="s">
        <v>834</v>
      </c>
      <c r="C744" t="s">
        <v>835</v>
      </c>
      <c r="D744">
        <v>354346</v>
      </c>
      <c r="E744">
        <v>41431</v>
      </c>
      <c r="F744">
        <v>18636</v>
      </c>
      <c r="G744">
        <v>218664</v>
      </c>
      <c r="H744">
        <v>75615</v>
      </c>
      <c r="I744">
        <v>68229</v>
      </c>
      <c r="J744">
        <v>4683</v>
      </c>
      <c r="K744">
        <v>3632</v>
      </c>
      <c r="L744">
        <v>43765</v>
      </c>
      <c r="M744">
        <v>16149</v>
      </c>
      <c r="AA744" s="1">
        <f t="shared" si="101"/>
        <v>1</v>
      </c>
      <c r="AB744" s="1">
        <f t="shared" si="102"/>
        <v>6.8636503539550628E-2</v>
      </c>
      <c r="AC744" s="1">
        <f t="shared" si="103"/>
        <v>5.3232496445792844E-2</v>
      </c>
      <c r="AD744" s="1">
        <f t="shared" si="104"/>
        <v>0.6414427882571927</v>
      </c>
      <c r="AE744" s="1">
        <f t="shared" si="105"/>
        <v>0.23668821175746382</v>
      </c>
    </row>
    <row r="745" spans="1:31" x14ac:dyDescent="0.25">
      <c r="A745">
        <v>2011</v>
      </c>
      <c r="B745" t="s">
        <v>836</v>
      </c>
      <c r="C745" t="s">
        <v>837</v>
      </c>
      <c r="D745">
        <v>256783</v>
      </c>
      <c r="E745">
        <v>36723</v>
      </c>
      <c r="F745">
        <v>25446</v>
      </c>
      <c r="G745">
        <v>157311</v>
      </c>
      <c r="H745">
        <v>37303</v>
      </c>
      <c r="I745">
        <v>47923</v>
      </c>
      <c r="J745">
        <v>4193</v>
      </c>
      <c r="K745">
        <v>5830</v>
      </c>
      <c r="L745">
        <v>30222</v>
      </c>
      <c r="M745">
        <v>7678</v>
      </c>
      <c r="AA745" s="1">
        <f t="shared" si="101"/>
        <v>1</v>
      </c>
      <c r="AB745" s="1">
        <f t="shared" si="102"/>
        <v>8.7494522463117924E-2</v>
      </c>
      <c r="AC745" s="1">
        <f t="shared" si="103"/>
        <v>0.12165348580013773</v>
      </c>
      <c r="AD745" s="1">
        <f t="shared" si="104"/>
        <v>0.63063664628675165</v>
      </c>
      <c r="AE745" s="1">
        <f t="shared" si="105"/>
        <v>0.16021534544999269</v>
      </c>
    </row>
    <row r="746" spans="1:31" x14ac:dyDescent="0.25">
      <c r="A746">
        <v>2011</v>
      </c>
      <c r="B746" t="s">
        <v>838</v>
      </c>
      <c r="C746" t="s">
        <v>839</v>
      </c>
      <c r="D746">
        <v>241553</v>
      </c>
      <c r="E746">
        <v>34026</v>
      </c>
      <c r="F746">
        <v>26490</v>
      </c>
      <c r="G746">
        <v>136654</v>
      </c>
      <c r="H746">
        <v>44383</v>
      </c>
      <c r="I746">
        <v>40280</v>
      </c>
      <c r="J746">
        <v>3470</v>
      </c>
      <c r="K746">
        <v>5085</v>
      </c>
      <c r="L746">
        <v>23304</v>
      </c>
      <c r="M746">
        <v>8421</v>
      </c>
      <c r="AA746" s="1">
        <f t="shared" si="101"/>
        <v>1</v>
      </c>
      <c r="AB746" s="1">
        <f t="shared" si="102"/>
        <v>8.6146971201588873E-2</v>
      </c>
      <c r="AC746" s="1">
        <f t="shared" si="103"/>
        <v>0.12624131082423037</v>
      </c>
      <c r="AD746" s="1">
        <f t="shared" si="104"/>
        <v>0.57855014895729895</v>
      </c>
      <c r="AE746" s="1">
        <f t="shared" si="105"/>
        <v>0.20906156901688183</v>
      </c>
    </row>
    <row r="747" spans="1:31" x14ac:dyDescent="0.25">
      <c r="A747">
        <v>2011</v>
      </c>
      <c r="B747" t="s">
        <v>840</v>
      </c>
      <c r="C747" t="s">
        <v>841</v>
      </c>
      <c r="D747">
        <v>669611</v>
      </c>
      <c r="E747">
        <v>78422</v>
      </c>
      <c r="F747">
        <v>47742</v>
      </c>
      <c r="G747">
        <v>425055</v>
      </c>
      <c r="H747">
        <v>118392</v>
      </c>
      <c r="I747">
        <v>122667</v>
      </c>
      <c r="J747">
        <v>9199</v>
      </c>
      <c r="K747">
        <v>10498</v>
      </c>
      <c r="L747">
        <v>79485</v>
      </c>
      <c r="M747">
        <v>23485</v>
      </c>
      <c r="AA747" s="1">
        <f t="shared" si="101"/>
        <v>1</v>
      </c>
      <c r="AB747" s="1">
        <f t="shared" si="102"/>
        <v>7.4991644044445527E-2</v>
      </c>
      <c r="AC747" s="1">
        <f t="shared" si="103"/>
        <v>8.5581289181279399E-2</v>
      </c>
      <c r="AD747" s="1">
        <f t="shared" si="104"/>
        <v>0.64797378267993833</v>
      </c>
      <c r="AE747" s="1">
        <f t="shared" si="105"/>
        <v>0.19145328409433671</v>
      </c>
    </row>
    <row r="748" spans="1:31" x14ac:dyDescent="0.25">
      <c r="A748">
        <v>2011</v>
      </c>
      <c r="B748" t="s">
        <v>842</v>
      </c>
      <c r="C748" t="s">
        <v>843</v>
      </c>
      <c r="D748">
        <v>692749</v>
      </c>
      <c r="E748">
        <v>78325</v>
      </c>
      <c r="F748">
        <v>88761</v>
      </c>
      <c r="G748">
        <v>397572</v>
      </c>
      <c r="H748">
        <v>128091</v>
      </c>
      <c r="I748">
        <v>132927</v>
      </c>
      <c r="J748">
        <v>9561</v>
      </c>
      <c r="K748">
        <v>20899</v>
      </c>
      <c r="L748">
        <v>76214</v>
      </c>
      <c r="M748">
        <v>26253</v>
      </c>
      <c r="AA748" s="1">
        <f t="shared" si="101"/>
        <v>1</v>
      </c>
      <c r="AB748" s="1">
        <f t="shared" si="102"/>
        <v>7.1926696607912607E-2</v>
      </c>
      <c r="AC748" s="1">
        <f t="shared" si="103"/>
        <v>0.15722163292634303</v>
      </c>
      <c r="AD748" s="1">
        <f t="shared" si="104"/>
        <v>0.57335229110714903</v>
      </c>
      <c r="AE748" s="1">
        <f t="shared" si="105"/>
        <v>0.19749937935859532</v>
      </c>
    </row>
    <row r="749" spans="1:31" x14ac:dyDescent="0.25">
      <c r="A749">
        <v>2011</v>
      </c>
      <c r="B749" t="s">
        <v>844</v>
      </c>
      <c r="C749" t="s">
        <v>845</v>
      </c>
      <c r="D749">
        <v>336930</v>
      </c>
      <c r="E749">
        <v>42738</v>
      </c>
      <c r="F749">
        <v>33012</v>
      </c>
      <c r="G749">
        <v>182228</v>
      </c>
      <c r="H749">
        <v>78952</v>
      </c>
      <c r="I749">
        <v>73783</v>
      </c>
      <c r="J749">
        <v>5440</v>
      </c>
      <c r="K749">
        <v>8833</v>
      </c>
      <c r="L749">
        <v>38674</v>
      </c>
      <c r="M749">
        <v>20836</v>
      </c>
      <c r="AA749" s="1">
        <f t="shared" si="101"/>
        <v>1</v>
      </c>
      <c r="AB749" s="1">
        <f t="shared" si="102"/>
        <v>7.3729720938427556E-2</v>
      </c>
      <c r="AC749" s="1">
        <f t="shared" si="103"/>
        <v>0.11971592372226665</v>
      </c>
      <c r="AD749" s="1">
        <f t="shared" si="104"/>
        <v>0.52415868153910794</v>
      </c>
      <c r="AE749" s="1">
        <f t="shared" si="105"/>
        <v>0.28239567380019787</v>
      </c>
    </row>
    <row r="750" spans="1:31" x14ac:dyDescent="0.25">
      <c r="A750">
        <v>2011</v>
      </c>
      <c r="B750" t="s">
        <v>846</v>
      </c>
      <c r="C750" t="s">
        <v>847</v>
      </c>
      <c r="D750">
        <v>578900</v>
      </c>
      <c r="E750">
        <v>78083</v>
      </c>
      <c r="F750">
        <v>93820</v>
      </c>
      <c r="G750">
        <v>322360</v>
      </c>
      <c r="H750">
        <v>84637</v>
      </c>
      <c r="I750">
        <v>113396</v>
      </c>
      <c r="J750">
        <v>9554</v>
      </c>
      <c r="K750">
        <v>23745</v>
      </c>
      <c r="L750">
        <v>61807</v>
      </c>
      <c r="M750">
        <v>18290</v>
      </c>
      <c r="AA750" s="1">
        <f t="shared" si="101"/>
        <v>1</v>
      </c>
      <c r="AB750" s="1">
        <f t="shared" si="102"/>
        <v>8.425341281879431E-2</v>
      </c>
      <c r="AC750" s="1">
        <f t="shared" si="103"/>
        <v>0.20939892059684645</v>
      </c>
      <c r="AD750" s="1">
        <f t="shared" si="104"/>
        <v>0.54505449927687044</v>
      </c>
      <c r="AE750" s="1">
        <f t="shared" si="105"/>
        <v>0.1612931673074888</v>
      </c>
    </row>
    <row r="751" spans="1:31" x14ac:dyDescent="0.25">
      <c r="A751">
        <v>2011</v>
      </c>
      <c r="B751" t="s">
        <v>848</v>
      </c>
      <c r="C751" t="s">
        <v>849</v>
      </c>
      <c r="D751">
        <v>397884</v>
      </c>
      <c r="E751">
        <v>49463</v>
      </c>
      <c r="F751">
        <v>43351</v>
      </c>
      <c r="G751">
        <v>230321</v>
      </c>
      <c r="H751">
        <v>74749</v>
      </c>
      <c r="I751">
        <v>75224</v>
      </c>
      <c r="J751">
        <v>5674</v>
      </c>
      <c r="K751">
        <v>10479</v>
      </c>
      <c r="L751">
        <v>43634</v>
      </c>
      <c r="M751">
        <v>15437</v>
      </c>
      <c r="AA751" s="1">
        <f t="shared" si="101"/>
        <v>1</v>
      </c>
      <c r="AB751" s="1">
        <f t="shared" si="102"/>
        <v>7.5428054876103365E-2</v>
      </c>
      <c r="AC751" s="1">
        <f t="shared" si="103"/>
        <v>0.13930394554929279</v>
      </c>
      <c r="AD751" s="1">
        <f t="shared" si="104"/>
        <v>0.58005423800914602</v>
      </c>
      <c r="AE751" s="1">
        <f t="shared" si="105"/>
        <v>0.20521376156545784</v>
      </c>
    </row>
    <row r="752" spans="1:31" x14ac:dyDescent="0.25">
      <c r="A752">
        <v>2011</v>
      </c>
      <c r="B752" t="s">
        <v>850</v>
      </c>
      <c r="C752" t="s">
        <v>851</v>
      </c>
      <c r="D752">
        <v>357261</v>
      </c>
      <c r="E752">
        <v>58463</v>
      </c>
      <c r="F752">
        <v>18687</v>
      </c>
      <c r="G752">
        <v>199470</v>
      </c>
      <c r="H752">
        <v>80641</v>
      </c>
      <c r="I752">
        <v>59825</v>
      </c>
      <c r="J752">
        <v>5599</v>
      </c>
      <c r="K752">
        <v>3779</v>
      </c>
      <c r="L752">
        <v>34752</v>
      </c>
      <c r="M752">
        <v>15695</v>
      </c>
      <c r="AA752" s="1">
        <f t="shared" si="101"/>
        <v>1</v>
      </c>
      <c r="AB752" s="1">
        <f t="shared" si="102"/>
        <v>9.3589636439615542E-2</v>
      </c>
      <c r="AC752" s="1">
        <f t="shared" si="103"/>
        <v>6.3167572085248647E-2</v>
      </c>
      <c r="AD752" s="1">
        <f t="shared" si="104"/>
        <v>0.58089427496865864</v>
      </c>
      <c r="AE752" s="1">
        <f t="shared" si="105"/>
        <v>0.26234851650647723</v>
      </c>
    </row>
    <row r="753" spans="1:58" x14ac:dyDescent="0.25">
      <c r="A753">
        <v>2011</v>
      </c>
      <c r="B753" t="s">
        <v>852</v>
      </c>
      <c r="C753" t="s">
        <v>853</v>
      </c>
      <c r="D753">
        <v>192815</v>
      </c>
      <c r="E753">
        <v>28876</v>
      </c>
      <c r="F753">
        <v>7567</v>
      </c>
      <c r="G753">
        <v>117927</v>
      </c>
      <c r="H753">
        <v>38445</v>
      </c>
      <c r="I753">
        <v>28785</v>
      </c>
      <c r="J753">
        <v>2612</v>
      </c>
      <c r="K753">
        <v>1287</v>
      </c>
      <c r="L753">
        <v>18444</v>
      </c>
      <c r="M753">
        <v>6442</v>
      </c>
      <c r="AA753" s="1">
        <f t="shared" si="101"/>
        <v>1</v>
      </c>
      <c r="AB753" s="1">
        <f t="shared" si="102"/>
        <v>9.0741705749522325E-2</v>
      </c>
      <c r="AC753" s="1">
        <f t="shared" si="103"/>
        <v>4.4710786868160497E-2</v>
      </c>
      <c r="AD753" s="1">
        <f t="shared" si="104"/>
        <v>0.64075039082855656</v>
      </c>
      <c r="AE753" s="1">
        <f t="shared" si="105"/>
        <v>0.22379711655376064</v>
      </c>
    </row>
    <row r="754" spans="1:58" x14ac:dyDescent="0.25">
      <c r="A754">
        <v>2011</v>
      </c>
      <c r="B754" t="s">
        <v>854</v>
      </c>
      <c r="C754" t="s">
        <v>855</v>
      </c>
      <c r="D754">
        <v>302195</v>
      </c>
      <c r="E754">
        <v>38208</v>
      </c>
      <c r="F754">
        <v>15949</v>
      </c>
      <c r="G754">
        <v>185148</v>
      </c>
      <c r="H754">
        <v>62890</v>
      </c>
      <c r="I754">
        <v>56330</v>
      </c>
      <c r="J754">
        <v>4169</v>
      </c>
      <c r="K754">
        <v>3470</v>
      </c>
      <c r="L754">
        <v>35403</v>
      </c>
      <c r="M754">
        <v>13288</v>
      </c>
      <c r="AA754" s="1">
        <f t="shared" si="101"/>
        <v>1</v>
      </c>
      <c r="AB754" s="1">
        <f t="shared" si="102"/>
        <v>7.4010296467246578E-2</v>
      </c>
      <c r="AC754" s="1">
        <f t="shared" si="103"/>
        <v>6.1601278182140957E-2</v>
      </c>
      <c r="AD754" s="1">
        <f t="shared" si="104"/>
        <v>0.62849281022545711</v>
      </c>
      <c r="AE754" s="1">
        <f t="shared" si="105"/>
        <v>0.23589561512515533</v>
      </c>
    </row>
    <row r="755" spans="1:58" x14ac:dyDescent="0.25">
      <c r="A755">
        <v>2011</v>
      </c>
      <c r="B755" t="s">
        <v>856</v>
      </c>
      <c r="C755" t="s">
        <v>857</v>
      </c>
      <c r="D755">
        <v>258828</v>
      </c>
      <c r="E755">
        <v>37721</v>
      </c>
      <c r="F755">
        <v>6660</v>
      </c>
      <c r="G755">
        <v>155804</v>
      </c>
      <c r="H755">
        <v>58643</v>
      </c>
      <c r="I755">
        <v>43326</v>
      </c>
      <c r="J755">
        <v>3782</v>
      </c>
      <c r="K755">
        <v>1132</v>
      </c>
      <c r="L755">
        <v>27338</v>
      </c>
      <c r="M755">
        <v>11074</v>
      </c>
      <c r="AA755" s="1">
        <f t="shared" si="101"/>
        <v>1</v>
      </c>
      <c r="AB755" s="1">
        <f t="shared" si="102"/>
        <v>8.7291695517702994E-2</v>
      </c>
      <c r="AC755" s="1">
        <f t="shared" si="103"/>
        <v>2.6127498499746112E-2</v>
      </c>
      <c r="AD755" s="1">
        <f t="shared" si="104"/>
        <v>0.63098370493468126</v>
      </c>
      <c r="AE755" s="1">
        <f t="shared" si="105"/>
        <v>0.25559710104786965</v>
      </c>
    </row>
    <row r="760" spans="1:58" x14ac:dyDescent="0.25">
      <c r="A760" t="s">
        <v>0</v>
      </c>
      <c r="B760" t="s">
        <v>1</v>
      </c>
      <c r="C760" t="s">
        <v>2</v>
      </c>
      <c r="D760" t="s">
        <v>765</v>
      </c>
      <c r="E760" t="s">
        <v>766</v>
      </c>
      <c r="F760" t="s">
        <v>767</v>
      </c>
      <c r="G760" t="s">
        <v>768</v>
      </c>
      <c r="H760" t="s">
        <v>773</v>
      </c>
      <c r="I760" t="s">
        <v>774</v>
      </c>
      <c r="J760" t="s">
        <v>775</v>
      </c>
      <c r="K760" t="s">
        <v>776</v>
      </c>
      <c r="AA760" t="s">
        <v>773</v>
      </c>
      <c r="AB760" t="s">
        <v>774</v>
      </c>
      <c r="AC760" t="s">
        <v>775</v>
      </c>
      <c r="AD760" t="s">
        <v>776</v>
      </c>
      <c r="BA760" t="str">
        <f>AA760</f>
        <v>Sex: All persons; Age: Age 25 to 34; Cars or Vans: All categories: Car or van availability; measures: Value</v>
      </c>
      <c r="BB760" t="str">
        <f t="shared" ref="BB760:BF760" si="106">AB760</f>
        <v>Sex: All persons; Age: Age 25 to 34; Cars or Vans: No cars or vans in household; measures: Value</v>
      </c>
      <c r="BC760" t="str">
        <f t="shared" si="106"/>
        <v>Sex: All persons; Age: Age 25 to 34; Cars or Vans: 1 car or van in household; measures: Value</v>
      </c>
      <c r="BD760" t="str">
        <f t="shared" si="106"/>
        <v>Sex: All persons; Age: Age 25 to 34; Cars or Vans: 2 or more cars or vans in household; measures: Value</v>
      </c>
      <c r="BE760">
        <f t="shared" si="106"/>
        <v>0</v>
      </c>
      <c r="BF760">
        <f t="shared" si="106"/>
        <v>0</v>
      </c>
    </row>
    <row r="761" spans="1:58" x14ac:dyDescent="0.25">
      <c r="A761">
        <v>2011</v>
      </c>
      <c r="B761" t="s">
        <v>9</v>
      </c>
      <c r="C761" t="s">
        <v>10</v>
      </c>
      <c r="D761">
        <v>104111</v>
      </c>
      <c r="E761">
        <v>22431</v>
      </c>
      <c r="F761">
        <v>43532</v>
      </c>
      <c r="G761">
        <v>38148</v>
      </c>
      <c r="H761">
        <v>12938</v>
      </c>
      <c r="I761">
        <v>2781</v>
      </c>
      <c r="J761">
        <v>5608</v>
      </c>
      <c r="K761">
        <v>4549</v>
      </c>
      <c r="AA761" s="1">
        <f>H761/$H761</f>
        <v>1</v>
      </c>
      <c r="AB761" s="1">
        <f t="shared" ref="AB761:AD761" si="107">I761/$H761</f>
        <v>0.21494821456175606</v>
      </c>
      <c r="AC761" s="1">
        <f t="shared" si="107"/>
        <v>0.43345184727160302</v>
      </c>
      <c r="AD761" s="1">
        <f t="shared" si="107"/>
        <v>0.35159993816664092</v>
      </c>
      <c r="AY761" s="2" t="s">
        <v>573</v>
      </c>
      <c r="AZ761" s="3" t="s">
        <v>869</v>
      </c>
      <c r="BA761" s="1">
        <f>IFERROR(VLOOKUP(AY761,B761:AF1135,26,FALSE),"")</f>
        <v>1</v>
      </c>
      <c r="BB761" s="1">
        <f>IFERROR(VLOOKUP(AY761,B761:AF1135,27,FALSE),"")</f>
        <v>0.11361183906274086</v>
      </c>
      <c r="BC761" s="1">
        <f>IFERROR(VLOOKUP(AY761,B761:AF1135,28,FALSE),"")</f>
        <v>0.40696778171728071</v>
      </c>
      <c r="BD761" s="1">
        <f>IFERROR(VLOOKUP(AY761,B761:AF1135,29,FALSE),"")</f>
        <v>0.47942037921997843</v>
      </c>
      <c r="BE761" s="1">
        <f>IFERROR(VLOOKUP(AY761,B761:AF1135,30,FALSE),"")</f>
        <v>0</v>
      </c>
      <c r="BF761" s="1">
        <f>IFERROR(VLOOKUP(AY761,B761:AF1135,31,FALSE),"")</f>
        <v>0</v>
      </c>
    </row>
    <row r="762" spans="1:58" x14ac:dyDescent="0.25">
      <c r="A762">
        <v>2011</v>
      </c>
      <c r="B762" t="s">
        <v>11</v>
      </c>
      <c r="C762" t="s">
        <v>12</v>
      </c>
      <c r="D762">
        <v>500288</v>
      </c>
      <c r="E762">
        <v>101972</v>
      </c>
      <c r="F762">
        <v>201811</v>
      </c>
      <c r="G762">
        <v>196505</v>
      </c>
      <c r="H762">
        <v>57736</v>
      </c>
      <c r="I762">
        <v>10796</v>
      </c>
      <c r="J762">
        <v>22724</v>
      </c>
      <c r="K762">
        <v>24216</v>
      </c>
      <c r="AA762" s="1">
        <f t="shared" ref="AA762:AA825" si="108">H762/$H762</f>
        <v>1</v>
      </c>
      <c r="AB762" s="1">
        <f t="shared" ref="AB762:AB825" si="109">I762/$H762</f>
        <v>0.18698905362338922</v>
      </c>
      <c r="AC762" s="1">
        <f t="shared" ref="AC762:AC825" si="110">J762/$H762</f>
        <v>0.39358459193570738</v>
      </c>
      <c r="AD762" s="1">
        <f t="shared" ref="AD762:AD825" si="111">K762/$H762</f>
        <v>0.41942635444090343</v>
      </c>
      <c r="AY762" s="2" t="s">
        <v>45</v>
      </c>
      <c r="AZ762" s="3" t="s">
        <v>874</v>
      </c>
      <c r="BA762" s="1">
        <f>IFERROR(VLOOKUP(AY762,B761:AF1135,26,FALSE),"")</f>
        <v>1</v>
      </c>
      <c r="BB762" s="1">
        <f>IFERROR(VLOOKUP(AY762,B761:AF1135,27,FALSE),"")</f>
        <v>0.14688726270018029</v>
      </c>
      <c r="BC762" s="1">
        <f>IFERROR(VLOOKUP(AY762,B761:AF1135,28,FALSE),"")</f>
        <v>0.3867854491462509</v>
      </c>
      <c r="BD762" s="1">
        <f>IFERROR(VLOOKUP(AY762,B761:AF1135,29,FALSE),"")</f>
        <v>0.46632728815356878</v>
      </c>
      <c r="BE762" s="1">
        <f>IFERROR(VLOOKUP(AY762,B761:AF1135,30,FALSE),"")</f>
        <v>0</v>
      </c>
      <c r="BF762" s="1">
        <f>IFERROR(VLOOKUP(AY762,B761:AF1135,31,FALSE),"")</f>
        <v>0</v>
      </c>
    </row>
    <row r="763" spans="1:58" x14ac:dyDescent="0.25">
      <c r="A763">
        <v>2011</v>
      </c>
      <c r="B763" t="s">
        <v>13</v>
      </c>
      <c r="C763" t="s">
        <v>14</v>
      </c>
      <c r="D763">
        <v>91091</v>
      </c>
      <c r="E763">
        <v>25224</v>
      </c>
      <c r="F763">
        <v>36542</v>
      </c>
      <c r="G763">
        <v>29325</v>
      </c>
      <c r="H763">
        <v>10645</v>
      </c>
      <c r="I763">
        <v>2919</v>
      </c>
      <c r="J763">
        <v>4175</v>
      </c>
      <c r="K763">
        <v>3551</v>
      </c>
      <c r="AA763" s="1">
        <f t="shared" si="108"/>
        <v>1</v>
      </c>
      <c r="AB763" s="1">
        <f t="shared" si="109"/>
        <v>0.27421324565523719</v>
      </c>
      <c r="AC763" s="1">
        <f t="shared" si="110"/>
        <v>0.39220291216533582</v>
      </c>
      <c r="AD763" s="1">
        <f t="shared" si="111"/>
        <v>0.33358384217942694</v>
      </c>
      <c r="AY763" s="2" t="s">
        <v>161</v>
      </c>
      <c r="AZ763" s="4" t="s">
        <v>872</v>
      </c>
      <c r="BA763" s="1">
        <f>IFERROR(VLOOKUP(AY763,B761:AF1135,26,FALSE),"")</f>
        <v>1</v>
      </c>
      <c r="BB763" s="1">
        <f>IFERROR(VLOOKUP(AY763,B761:AF1135,27,FALSE),"")</f>
        <v>0.12810235856328039</v>
      </c>
      <c r="BC763" s="1">
        <f>IFERROR(VLOOKUP(AY763,B761:AF1135,28,FALSE),"")</f>
        <v>0.35848620317558194</v>
      </c>
      <c r="BD763" s="1">
        <f>IFERROR(VLOOKUP(AY763,B761:AF1135,29,FALSE),"")</f>
        <v>0.51341143826113766</v>
      </c>
      <c r="BE763" s="1">
        <f>IFERROR(VLOOKUP(AY763,B761:AF1135,30,FALSE),"")</f>
        <v>0</v>
      </c>
      <c r="BF763" s="1">
        <f>IFERROR(VLOOKUP(AY763,B761:AF1135,31,FALSE),"")</f>
        <v>0</v>
      </c>
    </row>
    <row r="764" spans="1:58" x14ac:dyDescent="0.25">
      <c r="A764">
        <v>2011</v>
      </c>
      <c r="B764" t="s">
        <v>15</v>
      </c>
      <c r="C764" t="s">
        <v>16</v>
      </c>
      <c r="D764">
        <v>136156</v>
      </c>
      <c r="E764">
        <v>41347</v>
      </c>
      <c r="F764">
        <v>53868</v>
      </c>
      <c r="G764">
        <v>40941</v>
      </c>
      <c r="H764">
        <v>17944</v>
      </c>
      <c r="I764">
        <v>5493</v>
      </c>
      <c r="J764">
        <v>7108</v>
      </c>
      <c r="K764">
        <v>5343</v>
      </c>
      <c r="AA764" s="1">
        <f t="shared" si="108"/>
        <v>1</v>
      </c>
      <c r="AB764" s="1">
        <f t="shared" si="109"/>
        <v>0.3061190370040125</v>
      </c>
      <c r="AC764" s="1">
        <f t="shared" si="110"/>
        <v>0.39612126616139098</v>
      </c>
      <c r="AD764" s="1">
        <f t="shared" si="111"/>
        <v>0.29775969683459652</v>
      </c>
      <c r="AY764" s="2" t="s">
        <v>575</v>
      </c>
      <c r="AZ764" s="3" t="s">
        <v>869</v>
      </c>
      <c r="BA764" s="1">
        <f>IFERROR(VLOOKUP(AY764,B761:AF1135,26,FALSE),"")</f>
        <v>1</v>
      </c>
      <c r="BB764" s="1">
        <f>IFERROR(VLOOKUP(AY764,B761:AF1135,27,FALSE),"")</f>
        <v>0.1380952380952381</v>
      </c>
      <c r="BC764" s="1">
        <f>IFERROR(VLOOKUP(AY764,B761:AF1135,28,FALSE),"")</f>
        <v>0.36197583511016346</v>
      </c>
      <c r="BD764" s="1">
        <f>IFERROR(VLOOKUP(AY764,B761:AF1135,29,FALSE),"")</f>
        <v>0.49992892679459844</v>
      </c>
      <c r="BE764" s="1">
        <f>IFERROR(VLOOKUP(AY764,B761:AF1135,30,FALSE),"")</f>
        <v>0</v>
      </c>
      <c r="BF764" s="1">
        <f>IFERROR(VLOOKUP(AY764,B761:AF1135,31,FALSE),"")</f>
        <v>0</v>
      </c>
    </row>
    <row r="765" spans="1:58" x14ac:dyDescent="0.25">
      <c r="A765">
        <v>2011</v>
      </c>
      <c r="B765" t="s">
        <v>17</v>
      </c>
      <c r="C765" t="s">
        <v>18</v>
      </c>
      <c r="D765">
        <v>310591</v>
      </c>
      <c r="E765">
        <v>49554</v>
      </c>
      <c r="F765">
        <v>124781</v>
      </c>
      <c r="G765">
        <v>136256</v>
      </c>
      <c r="H765">
        <v>31614</v>
      </c>
      <c r="I765">
        <v>5346</v>
      </c>
      <c r="J765">
        <v>12578</v>
      </c>
      <c r="K765">
        <v>13690</v>
      </c>
      <c r="AA765" s="1">
        <f t="shared" si="108"/>
        <v>1</v>
      </c>
      <c r="AB765" s="1">
        <f t="shared" si="109"/>
        <v>0.16910229645093947</v>
      </c>
      <c r="AC765" s="1">
        <f t="shared" si="110"/>
        <v>0.39786170683874234</v>
      </c>
      <c r="AD765" s="1">
        <f t="shared" si="111"/>
        <v>0.43303599671031823</v>
      </c>
      <c r="AY765" s="2" t="s">
        <v>219</v>
      </c>
      <c r="AZ765" s="3" t="s">
        <v>871</v>
      </c>
      <c r="BA765" s="1">
        <f>IFERROR(VLOOKUP(AY765,B761:AF1135,26,FALSE),"")</f>
        <v>1</v>
      </c>
      <c r="BB765" s="1">
        <f>IFERROR(VLOOKUP(AY765,B761:AF1135,27,FALSE),"")</f>
        <v>0.16126979638009051</v>
      </c>
      <c r="BC765" s="1">
        <f>IFERROR(VLOOKUP(AY765,B761:AF1135,28,FALSE),"")</f>
        <v>0.40476527149321267</v>
      </c>
      <c r="BD765" s="1">
        <f>IFERROR(VLOOKUP(AY765,B761:AF1135,29,FALSE),"")</f>
        <v>0.43396493212669685</v>
      </c>
      <c r="BE765" s="1">
        <f>IFERROR(VLOOKUP(AY765,B761:AF1135,30,FALSE),"")</f>
        <v>0</v>
      </c>
      <c r="BF765" s="1">
        <f>IFERROR(VLOOKUP(AY765,B761:AF1135,31,FALSE),"")</f>
        <v>0</v>
      </c>
    </row>
    <row r="766" spans="1:58" x14ac:dyDescent="0.25">
      <c r="A766">
        <v>2011</v>
      </c>
      <c r="B766" t="s">
        <v>19</v>
      </c>
      <c r="C766" t="s">
        <v>20</v>
      </c>
      <c r="D766">
        <v>133929</v>
      </c>
      <c r="E766">
        <v>28584</v>
      </c>
      <c r="F766">
        <v>53867</v>
      </c>
      <c r="G766">
        <v>51478</v>
      </c>
      <c r="H766">
        <v>14576</v>
      </c>
      <c r="I766">
        <v>2887</v>
      </c>
      <c r="J766">
        <v>5540</v>
      </c>
      <c r="K766">
        <v>6149</v>
      </c>
      <c r="AA766" s="1">
        <f t="shared" si="108"/>
        <v>1</v>
      </c>
      <c r="AB766" s="1">
        <f t="shared" si="109"/>
        <v>0.19806531284302964</v>
      </c>
      <c r="AC766" s="1">
        <f t="shared" si="110"/>
        <v>0.38007683863885838</v>
      </c>
      <c r="AD766" s="1">
        <f t="shared" si="111"/>
        <v>0.42185784851811198</v>
      </c>
      <c r="AY766" s="2" t="s">
        <v>517</v>
      </c>
      <c r="AZ766" s="4" t="s">
        <v>872</v>
      </c>
      <c r="BA766" s="1">
        <f>IFERROR(VLOOKUP(AY766,B761:AF1135,26,FALSE),"")</f>
        <v>1</v>
      </c>
      <c r="BB766" s="1">
        <f>IFERROR(VLOOKUP(AY766,B761:AF1135,27,FALSE),"")</f>
        <v>0.10797470306956655</v>
      </c>
      <c r="BC766" s="1">
        <f>IFERROR(VLOOKUP(AY766,B761:AF1135,28,FALSE),"")</f>
        <v>0.37660033934906678</v>
      </c>
      <c r="BD766" s="1">
        <f>IFERROR(VLOOKUP(AY766,B761:AF1135,29,FALSE),"")</f>
        <v>0.51542495758136664</v>
      </c>
      <c r="BE766" s="1">
        <f>IFERROR(VLOOKUP(AY766,B761:AF1135,30,FALSE),"")</f>
        <v>0</v>
      </c>
      <c r="BF766" s="1">
        <f>IFERROR(VLOOKUP(AY766,B761:AF1135,31,FALSE),"")</f>
        <v>0</v>
      </c>
    </row>
    <row r="767" spans="1:58" x14ac:dyDescent="0.25">
      <c r="A767">
        <v>2011</v>
      </c>
      <c r="B767" t="s">
        <v>21</v>
      </c>
      <c r="C767" t="s">
        <v>22</v>
      </c>
      <c r="D767">
        <v>187959</v>
      </c>
      <c r="E767">
        <v>37045</v>
      </c>
      <c r="F767">
        <v>71679</v>
      </c>
      <c r="G767">
        <v>79235</v>
      </c>
      <c r="H767">
        <v>23478</v>
      </c>
      <c r="I767">
        <v>4412</v>
      </c>
      <c r="J767">
        <v>8871</v>
      </c>
      <c r="K767">
        <v>10195</v>
      </c>
      <c r="AA767" s="1">
        <f t="shared" si="108"/>
        <v>1</v>
      </c>
      <c r="AB767" s="1">
        <f t="shared" si="109"/>
        <v>0.18792060652525769</v>
      </c>
      <c r="AC767" s="1">
        <f t="shared" si="110"/>
        <v>0.3778430871454127</v>
      </c>
      <c r="AD767" s="1">
        <f t="shared" si="111"/>
        <v>0.43423630632932958</v>
      </c>
      <c r="AY767" s="2" t="s">
        <v>477</v>
      </c>
      <c r="AZ767" s="3" t="s">
        <v>873</v>
      </c>
      <c r="BA767" s="1">
        <f>IFERROR(VLOOKUP(AY767,B761:AF1135,26,FALSE),"")</f>
        <v>1</v>
      </c>
      <c r="BB767" s="1">
        <f>IFERROR(VLOOKUP(AY767,B761:AF1135,27,FALSE),"")</f>
        <v>9.4656040678629053E-2</v>
      </c>
      <c r="BC767" s="1">
        <f>IFERROR(VLOOKUP(AY767,B761:AF1135,28,FALSE),"")</f>
        <v>0.34371485845597222</v>
      </c>
      <c r="BD767" s="1">
        <f>IFERROR(VLOOKUP(AY767,B761:AF1135,29,FALSE),"")</f>
        <v>0.56162910086539874</v>
      </c>
      <c r="BE767" s="1">
        <f>IFERROR(VLOOKUP(AY767,B761:AF1135,30,FALSE),"")</f>
        <v>0</v>
      </c>
      <c r="BF767" s="1">
        <f>IFERROR(VLOOKUP(AY767,B761:AF1135,31,FALSE),"")</f>
        <v>0</v>
      </c>
    </row>
    <row r="768" spans="1:58" x14ac:dyDescent="0.25">
      <c r="A768">
        <v>2011</v>
      </c>
      <c r="B768" t="s">
        <v>23</v>
      </c>
      <c r="C768" t="s">
        <v>24</v>
      </c>
      <c r="D768">
        <v>197726</v>
      </c>
      <c r="E768">
        <v>56684</v>
      </c>
      <c r="F768">
        <v>82319</v>
      </c>
      <c r="G768">
        <v>58723</v>
      </c>
      <c r="H768">
        <v>27126</v>
      </c>
      <c r="I768">
        <v>7218</v>
      </c>
      <c r="J768">
        <v>11746</v>
      </c>
      <c r="K768">
        <v>8162</v>
      </c>
      <c r="AA768" s="1">
        <f t="shared" si="108"/>
        <v>1</v>
      </c>
      <c r="AB768" s="1">
        <f t="shared" si="109"/>
        <v>0.26609157266091571</v>
      </c>
      <c r="AC768" s="1">
        <f t="shared" si="110"/>
        <v>0.43301629433016292</v>
      </c>
      <c r="AD768" s="1">
        <f t="shared" si="111"/>
        <v>0.30089213300892131</v>
      </c>
      <c r="AY768" s="2" t="s">
        <v>373</v>
      </c>
      <c r="AZ768" s="3" t="s">
        <v>874</v>
      </c>
      <c r="BA768" s="1">
        <f>IFERROR(VLOOKUP(AY768,B761:AF1135,26,FALSE),"")</f>
        <v>1</v>
      </c>
      <c r="BB768" s="1">
        <f>IFERROR(VLOOKUP(AY768,B761:AF1135,27,FALSE),"")</f>
        <v>8.1235697940503435E-2</v>
      </c>
      <c r="BC768" s="1">
        <f>IFERROR(VLOOKUP(AY768,B761:AF1135,28,FALSE),"")</f>
        <v>0.34286803966437834</v>
      </c>
      <c r="BD768" s="1">
        <f>IFERROR(VLOOKUP(AY768,B761:AF1135,29,FALSE),"")</f>
        <v>0.57589626239511826</v>
      </c>
      <c r="BE768" s="1">
        <f>IFERROR(VLOOKUP(AY768,B761:AF1135,30,FALSE),"")</f>
        <v>0</v>
      </c>
      <c r="BF768" s="1">
        <f>IFERROR(VLOOKUP(AY768,B761:AF1135,31,FALSE),"")</f>
        <v>0</v>
      </c>
    </row>
    <row r="769" spans="1:58" x14ac:dyDescent="0.25">
      <c r="A769">
        <v>2011</v>
      </c>
      <c r="B769" t="s">
        <v>25</v>
      </c>
      <c r="C769" t="s">
        <v>26</v>
      </c>
      <c r="D769">
        <v>271212</v>
      </c>
      <c r="E769">
        <v>92932</v>
      </c>
      <c r="F769">
        <v>106320</v>
      </c>
      <c r="G769">
        <v>71960</v>
      </c>
      <c r="H769">
        <v>40493</v>
      </c>
      <c r="I769">
        <v>13620</v>
      </c>
      <c r="J769">
        <v>16206</v>
      </c>
      <c r="K769">
        <v>10667</v>
      </c>
      <c r="AA769" s="1">
        <f t="shared" si="108"/>
        <v>1</v>
      </c>
      <c r="AB769" s="1">
        <f t="shared" si="109"/>
        <v>0.33635443163015832</v>
      </c>
      <c r="AC769" s="1">
        <f t="shared" si="110"/>
        <v>0.40021732151236017</v>
      </c>
      <c r="AD769" s="1">
        <f t="shared" si="111"/>
        <v>0.26342824685748156</v>
      </c>
      <c r="AY769" s="2" t="s">
        <v>415</v>
      </c>
      <c r="AZ769" s="3" t="s">
        <v>870</v>
      </c>
      <c r="BA769" s="1">
        <f>IFERROR(VLOOKUP(AY769,B761:AF1135,26,FALSE),"")</f>
        <v>1</v>
      </c>
      <c r="BB769" s="1">
        <f>IFERROR(VLOOKUP(AY769,B761:AF1135,27,FALSE),"")</f>
        <v>0.32942232267499832</v>
      </c>
      <c r="BC769" s="1">
        <f>IFERROR(VLOOKUP(AY769,B761:AF1135,28,FALSE),"")</f>
        <v>0.44435950275875824</v>
      </c>
      <c r="BD769" s="1">
        <f>IFERROR(VLOOKUP(AY769,B761:AF1135,29,FALSE),"")</f>
        <v>0.22621817456624344</v>
      </c>
      <c r="BE769" s="1">
        <f>IFERROR(VLOOKUP(AY769,B761:AF1135,30,FALSE),"")</f>
        <v>0</v>
      </c>
      <c r="BF769" s="1">
        <f>IFERROR(VLOOKUP(AY769,B761:AF1135,31,FALSE),"")</f>
        <v>0</v>
      </c>
    </row>
    <row r="770" spans="1:58" x14ac:dyDescent="0.25">
      <c r="A770">
        <v>2011</v>
      </c>
      <c r="B770" t="s">
        <v>27</v>
      </c>
      <c r="C770" t="s">
        <v>28</v>
      </c>
      <c r="D770">
        <v>199142</v>
      </c>
      <c r="E770">
        <v>47496</v>
      </c>
      <c r="F770">
        <v>87198</v>
      </c>
      <c r="G770">
        <v>64448</v>
      </c>
      <c r="H770">
        <v>25694</v>
      </c>
      <c r="I770">
        <v>5532</v>
      </c>
      <c r="J770">
        <v>11634</v>
      </c>
      <c r="K770">
        <v>8528</v>
      </c>
      <c r="AA770" s="1">
        <f t="shared" si="108"/>
        <v>1</v>
      </c>
      <c r="AB770" s="1">
        <f t="shared" si="109"/>
        <v>0.21530318362263565</v>
      </c>
      <c r="AC770" s="1">
        <f t="shared" si="110"/>
        <v>0.45279053475519576</v>
      </c>
      <c r="AD770" s="1">
        <f t="shared" si="111"/>
        <v>0.33190628162216862</v>
      </c>
      <c r="AY770" s="2" t="s">
        <v>417</v>
      </c>
      <c r="AZ770" s="3" t="s">
        <v>870</v>
      </c>
      <c r="BA770" s="1">
        <f>IFERROR(VLOOKUP(AY770,B761:AF1135,26,FALSE),"")</f>
        <v>1</v>
      </c>
      <c r="BB770" s="1">
        <f>IFERROR(VLOOKUP(AY770,B761:AF1135,27,FALSE),"")</f>
        <v>0.27680273771693964</v>
      </c>
      <c r="BC770" s="1">
        <f>IFERROR(VLOOKUP(AY770,B761:AF1135,28,FALSE),"")</f>
        <v>0.42415057443167931</v>
      </c>
      <c r="BD770" s="1">
        <f>IFERROR(VLOOKUP(AY770,B761:AF1135,29,FALSE),"")</f>
        <v>0.29904668785138105</v>
      </c>
      <c r="BE770" s="1">
        <f>IFERROR(VLOOKUP(AY770,B761:AF1135,30,FALSE),"")</f>
        <v>0</v>
      </c>
      <c r="BF770" s="1">
        <f>IFERROR(VLOOKUP(AY770,B761:AF1135,31,FALSE),"")</f>
        <v>0</v>
      </c>
    </row>
    <row r="771" spans="1:58" x14ac:dyDescent="0.25">
      <c r="A771">
        <v>2011</v>
      </c>
      <c r="B771" t="s">
        <v>29</v>
      </c>
      <c r="C771" t="s">
        <v>30</v>
      </c>
      <c r="D771">
        <v>146729</v>
      </c>
      <c r="E771">
        <v>43601</v>
      </c>
      <c r="F771">
        <v>61075</v>
      </c>
      <c r="G771">
        <v>42053</v>
      </c>
      <c r="H771">
        <v>17173</v>
      </c>
      <c r="I771">
        <v>4608</v>
      </c>
      <c r="J771">
        <v>7309</v>
      </c>
      <c r="K771">
        <v>5256</v>
      </c>
      <c r="AA771" s="1">
        <f t="shared" si="108"/>
        <v>1</v>
      </c>
      <c r="AB771" s="1">
        <f t="shared" si="109"/>
        <v>0.26832818959995342</v>
      </c>
      <c r="AC771" s="1">
        <f t="shared" si="110"/>
        <v>0.42560996913759974</v>
      </c>
      <c r="AD771" s="1">
        <f t="shared" si="111"/>
        <v>0.30606184126244684</v>
      </c>
      <c r="AY771" s="2" t="s">
        <v>135</v>
      </c>
      <c r="AZ771" s="3" t="s">
        <v>871</v>
      </c>
      <c r="BA771" s="1">
        <f>IFERROR(VLOOKUP(AY771,B761:AF1135,26,FALSE),"")</f>
        <v>1</v>
      </c>
      <c r="BB771" s="1">
        <f>IFERROR(VLOOKUP(AY771,B761:AF1135,27,FALSE),"")</f>
        <v>0.18535974666764857</v>
      </c>
      <c r="BC771" s="1">
        <f>IFERROR(VLOOKUP(AY771,B761:AF1135,28,FALSE),"")</f>
        <v>0.39358568377641945</v>
      </c>
      <c r="BD771" s="1">
        <f>IFERROR(VLOOKUP(AY771,B761:AF1135,29,FALSE),"")</f>
        <v>0.42105456955593196</v>
      </c>
      <c r="BE771" s="1">
        <f>IFERROR(VLOOKUP(AY771,B761:AF1135,30,FALSE),"")</f>
        <v>0</v>
      </c>
      <c r="BF771" s="1">
        <f>IFERROR(VLOOKUP(AY771,B761:AF1135,31,FALSE),"")</f>
        <v>0</v>
      </c>
    </row>
    <row r="772" spans="1:58" x14ac:dyDescent="0.25">
      <c r="A772">
        <v>2011</v>
      </c>
      <c r="B772" t="s">
        <v>31</v>
      </c>
      <c r="C772" t="s">
        <v>32</v>
      </c>
      <c r="D772">
        <v>271884</v>
      </c>
      <c r="E772">
        <v>73864</v>
      </c>
      <c r="F772">
        <v>111841</v>
      </c>
      <c r="G772">
        <v>86179</v>
      </c>
      <c r="H772">
        <v>32550</v>
      </c>
      <c r="I772">
        <v>8232</v>
      </c>
      <c r="J772">
        <v>13261</v>
      </c>
      <c r="K772">
        <v>11057</v>
      </c>
      <c r="AA772" s="1">
        <f t="shared" si="108"/>
        <v>1</v>
      </c>
      <c r="AB772" s="1">
        <f t="shared" si="109"/>
        <v>0.25290322580645164</v>
      </c>
      <c r="AC772" s="1">
        <f t="shared" si="110"/>
        <v>0.40740399385560677</v>
      </c>
      <c r="AD772" s="1">
        <f t="shared" si="111"/>
        <v>0.33969278033794165</v>
      </c>
      <c r="AY772" s="2" t="s">
        <v>47</v>
      </c>
      <c r="AZ772" s="3" t="s">
        <v>871</v>
      </c>
      <c r="BA772" s="1">
        <f>IFERROR(VLOOKUP(AY772,B761:AF1135,26,FALSE),"")</f>
        <v>1</v>
      </c>
      <c r="BB772" s="1">
        <f>IFERROR(VLOOKUP(AY772,B761:AF1135,27,FALSE),"")</f>
        <v>0.23550579768092764</v>
      </c>
      <c r="BC772" s="1">
        <f>IFERROR(VLOOKUP(AY772,B761:AF1135,28,FALSE),"")</f>
        <v>0.45741703318672533</v>
      </c>
      <c r="BD772" s="1">
        <f>IFERROR(VLOOKUP(AY772,B761:AF1135,29,FALSE),"")</f>
        <v>0.30707716913234706</v>
      </c>
      <c r="BE772" s="1">
        <f>IFERROR(VLOOKUP(AY772,B761:AF1135,30,FALSE),"")</f>
        <v>0</v>
      </c>
      <c r="BF772" s="1">
        <f>IFERROR(VLOOKUP(AY772,B761:AF1135,31,FALSE),"")</f>
        <v>0</v>
      </c>
    </row>
    <row r="773" spans="1:58" x14ac:dyDescent="0.25">
      <c r="A773">
        <v>2011</v>
      </c>
      <c r="B773" t="s">
        <v>33</v>
      </c>
      <c r="C773" t="s">
        <v>34</v>
      </c>
      <c r="D773">
        <v>145827</v>
      </c>
      <c r="E773">
        <v>32452</v>
      </c>
      <c r="F773">
        <v>63733</v>
      </c>
      <c r="G773">
        <v>49642</v>
      </c>
      <c r="H773">
        <v>20753</v>
      </c>
      <c r="I773">
        <v>4792</v>
      </c>
      <c r="J773">
        <v>8883</v>
      </c>
      <c r="K773">
        <v>7078</v>
      </c>
      <c r="AA773" s="1">
        <f t="shared" si="108"/>
        <v>1</v>
      </c>
      <c r="AB773" s="1">
        <f t="shared" si="109"/>
        <v>0.23090637498193031</v>
      </c>
      <c r="AC773" s="1">
        <f t="shared" si="110"/>
        <v>0.42803450103599477</v>
      </c>
      <c r="AD773" s="1">
        <f t="shared" si="111"/>
        <v>0.34105912398207489</v>
      </c>
      <c r="AY773" s="2" t="s">
        <v>315</v>
      </c>
      <c r="AZ773" s="3" t="s">
        <v>871</v>
      </c>
      <c r="BA773" s="1">
        <f>IFERROR(VLOOKUP(AY773,B761:AF1135,26,FALSE),"")</f>
        <v>1</v>
      </c>
      <c r="BB773" s="1">
        <f>IFERROR(VLOOKUP(AY773,B761:AF1135,27,FALSE),"")</f>
        <v>0.14829168337119694</v>
      </c>
      <c r="BC773" s="1">
        <f>IFERROR(VLOOKUP(AY773,B761:AF1135,28,FALSE),"")</f>
        <v>0.40879326473339572</v>
      </c>
      <c r="BD773" s="1">
        <f>IFERROR(VLOOKUP(AY773,B761:AF1135,29,FALSE),"")</f>
        <v>0.44291505189540736</v>
      </c>
      <c r="BE773" s="1">
        <f>IFERROR(VLOOKUP(AY773,B761:AF1135,30,FALSE),"")</f>
        <v>0</v>
      </c>
      <c r="BF773" s="1">
        <f>IFERROR(VLOOKUP(AY773,B761:AF1135,31,FALSE),"")</f>
        <v>0</v>
      </c>
    </row>
    <row r="774" spans="1:58" x14ac:dyDescent="0.25">
      <c r="A774">
        <v>2011</v>
      </c>
      <c r="B774" t="s">
        <v>35</v>
      </c>
      <c r="C774" t="s">
        <v>36</v>
      </c>
      <c r="D774">
        <v>137960</v>
      </c>
      <c r="E774">
        <v>39813</v>
      </c>
      <c r="F774">
        <v>58200</v>
      </c>
      <c r="G774">
        <v>39947</v>
      </c>
      <c r="H774">
        <v>16120</v>
      </c>
      <c r="I774">
        <v>4855</v>
      </c>
      <c r="J774">
        <v>6437</v>
      </c>
      <c r="K774">
        <v>4828</v>
      </c>
      <c r="AA774" s="1">
        <f t="shared" si="108"/>
        <v>1</v>
      </c>
      <c r="AB774" s="1">
        <f t="shared" si="109"/>
        <v>0.30117866004962779</v>
      </c>
      <c r="AC774" s="1">
        <f t="shared" si="110"/>
        <v>0.39931761786600495</v>
      </c>
      <c r="AD774" s="1">
        <f t="shared" si="111"/>
        <v>0.29950372208436726</v>
      </c>
      <c r="AY774" s="2" t="s">
        <v>495</v>
      </c>
      <c r="AZ774" s="4" t="s">
        <v>872</v>
      </c>
      <c r="BA774" s="1">
        <f>IFERROR(VLOOKUP(AY774,B761:AF1135,26,FALSE),"")</f>
        <v>1</v>
      </c>
      <c r="BB774" s="1">
        <f>IFERROR(VLOOKUP(AY774,B761:AF1135,27,FALSE),"")</f>
        <v>0.10757114730624665</v>
      </c>
      <c r="BC774" s="1">
        <f>IFERROR(VLOOKUP(AY774,B761:AF1135,28,FALSE),"")</f>
        <v>0.37533560050116344</v>
      </c>
      <c r="BD774" s="1">
        <f>IFERROR(VLOOKUP(AY774,B761:AF1135,29,FALSE),"")</f>
        <v>0.51709325219258995</v>
      </c>
      <c r="BE774" s="1">
        <f>IFERROR(VLOOKUP(AY774,B761:AF1135,30,FALSE),"")</f>
        <v>0</v>
      </c>
      <c r="BF774" s="1">
        <f>IFERROR(VLOOKUP(AY774,B761:AF1135,31,FALSE),"")</f>
        <v>0</v>
      </c>
    </row>
    <row r="775" spans="1:58" x14ac:dyDescent="0.25">
      <c r="A775">
        <v>2011</v>
      </c>
      <c r="B775" t="s">
        <v>37</v>
      </c>
      <c r="C775" t="s">
        <v>38</v>
      </c>
      <c r="D775">
        <v>365065</v>
      </c>
      <c r="E775">
        <v>40386</v>
      </c>
      <c r="F775">
        <v>126198</v>
      </c>
      <c r="G775">
        <v>198481</v>
      </c>
      <c r="H775">
        <v>38295</v>
      </c>
      <c r="I775">
        <v>4433</v>
      </c>
      <c r="J775">
        <v>13588</v>
      </c>
      <c r="K775">
        <v>20274</v>
      </c>
      <c r="AA775" s="1">
        <f t="shared" si="108"/>
        <v>1</v>
      </c>
      <c r="AB775" s="1">
        <f t="shared" si="109"/>
        <v>0.11575923749836793</v>
      </c>
      <c r="AC775" s="1">
        <f t="shared" si="110"/>
        <v>0.3548243896069983</v>
      </c>
      <c r="AD775" s="1">
        <f t="shared" si="111"/>
        <v>0.52941637289463372</v>
      </c>
      <c r="AY775" s="2" t="s">
        <v>221</v>
      </c>
      <c r="AZ775" s="3" t="s">
        <v>873</v>
      </c>
      <c r="BA775" s="1">
        <f>IFERROR(VLOOKUP(AY775,B761:AF1135,26,FALSE),"")</f>
        <v>1</v>
      </c>
      <c r="BB775" s="1">
        <f>IFERROR(VLOOKUP(AY775,B761:AF1135,27,FALSE),"")</f>
        <v>0.14481908618716435</v>
      </c>
      <c r="BC775" s="1">
        <f>IFERROR(VLOOKUP(AY775,B761:AF1135,28,FALSE),"")</f>
        <v>0.38841447310502686</v>
      </c>
      <c r="BD775" s="1">
        <f>IFERROR(VLOOKUP(AY775,B761:AF1135,29,FALSE),"")</f>
        <v>0.46676644070780876</v>
      </c>
      <c r="BE775" s="1">
        <f>IFERROR(VLOOKUP(AY775,B761:AF1135,30,FALSE),"")</f>
        <v>0</v>
      </c>
      <c r="BF775" s="1">
        <f>IFERROR(VLOOKUP(AY775,B761:AF1135,31,FALSE),"")</f>
        <v>0</v>
      </c>
    </row>
    <row r="776" spans="1:58" x14ac:dyDescent="0.25">
      <c r="A776">
        <v>2011</v>
      </c>
      <c r="B776" t="s">
        <v>39</v>
      </c>
      <c r="C776" t="s">
        <v>40</v>
      </c>
      <c r="D776">
        <v>326236</v>
      </c>
      <c r="E776">
        <v>43186</v>
      </c>
      <c r="F776">
        <v>116827</v>
      </c>
      <c r="G776">
        <v>166223</v>
      </c>
      <c r="H776">
        <v>36780</v>
      </c>
      <c r="I776">
        <v>4754</v>
      </c>
      <c r="J776">
        <v>13453</v>
      </c>
      <c r="K776">
        <v>18573</v>
      </c>
      <c r="AA776" s="1">
        <f t="shared" si="108"/>
        <v>1</v>
      </c>
      <c r="AB776" s="1">
        <f t="shared" si="109"/>
        <v>0.12925502990755847</v>
      </c>
      <c r="AC776" s="1">
        <f t="shared" si="110"/>
        <v>0.36576943991299621</v>
      </c>
      <c r="AD776" s="1">
        <f t="shared" si="111"/>
        <v>0.5049755301794453</v>
      </c>
      <c r="AY776" s="2" t="s">
        <v>587</v>
      </c>
      <c r="AZ776" s="4" t="s">
        <v>872</v>
      </c>
      <c r="BA776" s="1">
        <f>IFERROR(VLOOKUP(AY776,B761:AF1135,26,FALSE),"")</f>
        <v>1</v>
      </c>
      <c r="BB776" s="1">
        <f>IFERROR(VLOOKUP(AY776,B761:AF1135,27,FALSE),"")</f>
        <v>0.17295923659371434</v>
      </c>
      <c r="BC776" s="1">
        <f>IFERROR(VLOOKUP(AY776,B761:AF1135,28,FALSE),"")</f>
        <v>0.38341458354942431</v>
      </c>
      <c r="BD776" s="1">
        <f>IFERROR(VLOOKUP(AY776,B761:AF1135,29,FALSE),"")</f>
        <v>0.44362617985686131</v>
      </c>
      <c r="BE776" s="1">
        <f>IFERROR(VLOOKUP(AY776,B761:AF1135,30,FALSE),"")</f>
        <v>0</v>
      </c>
      <c r="BF776" s="1">
        <f>IFERROR(VLOOKUP(AY776,B761:AF1135,31,FALSE),"")</f>
        <v>0</v>
      </c>
    </row>
    <row r="777" spans="1:58" x14ac:dyDescent="0.25">
      <c r="A777">
        <v>2011</v>
      </c>
      <c r="B777" t="s">
        <v>41</v>
      </c>
      <c r="C777" t="s">
        <v>42</v>
      </c>
      <c r="D777">
        <v>124874</v>
      </c>
      <c r="E777">
        <v>25910</v>
      </c>
      <c r="F777">
        <v>49866</v>
      </c>
      <c r="G777">
        <v>49098</v>
      </c>
      <c r="H777">
        <v>15780</v>
      </c>
      <c r="I777">
        <v>3098</v>
      </c>
      <c r="J777">
        <v>6135</v>
      </c>
      <c r="K777">
        <v>6547</v>
      </c>
      <c r="AA777" s="1">
        <f t="shared" si="108"/>
        <v>1</v>
      </c>
      <c r="AB777" s="1">
        <f t="shared" si="109"/>
        <v>0.19632446134347276</v>
      </c>
      <c r="AC777" s="1">
        <f t="shared" si="110"/>
        <v>0.38878326996197721</v>
      </c>
      <c r="AD777" s="1">
        <f t="shared" si="111"/>
        <v>0.41489226869455004</v>
      </c>
      <c r="AY777" s="2" t="s">
        <v>293</v>
      </c>
      <c r="AZ777" s="4" t="s">
        <v>872</v>
      </c>
      <c r="BA777" s="1">
        <f>IFERROR(VLOOKUP(AY777,B761:AF1135,26,FALSE),"")</f>
        <v>1</v>
      </c>
      <c r="BB777" s="1">
        <f>IFERROR(VLOOKUP(AY777,B761:AF1135,27,FALSE),"")</f>
        <v>0.15616991917997242</v>
      </c>
      <c r="BC777" s="1">
        <f>IFERROR(VLOOKUP(AY777,B761:AF1135,28,FALSE),"")</f>
        <v>0.39320914646165978</v>
      </c>
      <c r="BD777" s="1">
        <f>IFERROR(VLOOKUP(AY777,B761:AF1135,29,FALSE),"")</f>
        <v>0.45062093435836781</v>
      </c>
      <c r="BE777" s="1">
        <f>IFERROR(VLOOKUP(AY777,B761:AF1135,30,FALSE),"")</f>
        <v>0</v>
      </c>
      <c r="BF777" s="1">
        <f>IFERROR(VLOOKUP(AY777,B761:AF1135,31,FALSE),"")</f>
        <v>0</v>
      </c>
    </row>
    <row r="778" spans="1:58" x14ac:dyDescent="0.25">
      <c r="A778">
        <v>2011</v>
      </c>
      <c r="B778" t="s">
        <v>43</v>
      </c>
      <c r="C778" t="s">
        <v>44</v>
      </c>
      <c r="D778">
        <v>198828</v>
      </c>
      <c r="E778">
        <v>26853</v>
      </c>
      <c r="F778">
        <v>72019</v>
      </c>
      <c r="G778">
        <v>99956</v>
      </c>
      <c r="H778">
        <v>24189</v>
      </c>
      <c r="I778">
        <v>3404</v>
      </c>
      <c r="J778">
        <v>8851</v>
      </c>
      <c r="K778">
        <v>11934</v>
      </c>
      <c r="AA778" s="1">
        <f t="shared" si="108"/>
        <v>1</v>
      </c>
      <c r="AB778" s="1">
        <f t="shared" si="109"/>
        <v>0.14072512298978876</v>
      </c>
      <c r="AC778" s="1">
        <f t="shared" si="110"/>
        <v>0.36591012443672744</v>
      </c>
      <c r="AD778" s="1">
        <f t="shared" si="111"/>
        <v>0.49336475257348383</v>
      </c>
      <c r="AY778" s="2" t="s">
        <v>419</v>
      </c>
      <c r="AZ778" s="3" t="s">
        <v>870</v>
      </c>
      <c r="BA778" s="1">
        <f>IFERROR(VLOOKUP(AY778,B761:AF1135,26,FALSE),"")</f>
        <v>1</v>
      </c>
      <c r="BB778" s="1">
        <f>IFERROR(VLOOKUP(AY778,B761:AF1135,27,FALSE),"")</f>
        <v>0.16003511852502195</v>
      </c>
      <c r="BC778" s="1">
        <f>IFERROR(VLOOKUP(AY778,B761:AF1135,28,FALSE),"")</f>
        <v>0.44902546093064094</v>
      </c>
      <c r="BD778" s="1">
        <f>IFERROR(VLOOKUP(AY778,B761:AF1135,29,FALSE),"")</f>
        <v>0.39093942054433711</v>
      </c>
      <c r="BE778" s="1">
        <f>IFERROR(VLOOKUP(AY778,B761:AF1135,30,FALSE),"")</f>
        <v>0</v>
      </c>
      <c r="BF778" s="1">
        <f>IFERROR(VLOOKUP(AY778,B761:AF1135,31,FALSE),"")</f>
        <v>0</v>
      </c>
    </row>
    <row r="779" spans="1:58" x14ac:dyDescent="0.25">
      <c r="A779">
        <v>2011</v>
      </c>
      <c r="B779" t="s">
        <v>45</v>
      </c>
      <c r="C779" t="s">
        <v>46</v>
      </c>
      <c r="D779">
        <v>94970</v>
      </c>
      <c r="E779">
        <v>13707</v>
      </c>
      <c r="F779">
        <v>37925</v>
      </c>
      <c r="G779">
        <v>43338</v>
      </c>
      <c r="H779">
        <v>9429</v>
      </c>
      <c r="I779">
        <v>1385</v>
      </c>
      <c r="J779">
        <v>3647</v>
      </c>
      <c r="K779">
        <v>4397</v>
      </c>
      <c r="AA779" s="1">
        <f t="shared" si="108"/>
        <v>1</v>
      </c>
      <c r="AB779" s="1">
        <f t="shared" si="109"/>
        <v>0.14688726270018029</v>
      </c>
      <c r="AC779" s="1">
        <f t="shared" si="110"/>
        <v>0.3867854491462509</v>
      </c>
      <c r="AD779" s="1">
        <f t="shared" si="111"/>
        <v>0.46632728815356878</v>
      </c>
      <c r="AY779" s="2" t="s">
        <v>267</v>
      </c>
      <c r="AZ779" s="3" t="s">
        <v>870</v>
      </c>
      <c r="BA779" s="1">
        <f>IFERROR(VLOOKUP(AY779,B761:AF1135,26,FALSE),"")</f>
        <v>1</v>
      </c>
      <c r="BB779" s="1">
        <f>IFERROR(VLOOKUP(AY779,B761:AF1135,27,FALSE),"")</f>
        <v>0.27275571231406226</v>
      </c>
      <c r="BC779" s="1">
        <f>IFERROR(VLOOKUP(AY779,B761:AF1135,28,FALSE),"")</f>
        <v>0.41113939579819048</v>
      </c>
      <c r="BD779" s="1">
        <f>IFERROR(VLOOKUP(AY779,B761:AF1135,29,FALSE),"")</f>
        <v>0.31610489188774726</v>
      </c>
      <c r="BE779" s="1">
        <f>IFERROR(VLOOKUP(AY779,B761:AF1135,30,FALSE),"")</f>
        <v>0</v>
      </c>
      <c r="BF779" s="1">
        <f>IFERROR(VLOOKUP(AY779,B761:AF1135,31,FALSE),"")</f>
        <v>0</v>
      </c>
    </row>
    <row r="780" spans="1:58" x14ac:dyDescent="0.25">
      <c r="A780">
        <v>2011</v>
      </c>
      <c r="B780" t="s">
        <v>47</v>
      </c>
      <c r="C780" t="s">
        <v>48</v>
      </c>
      <c r="D780">
        <v>68392</v>
      </c>
      <c r="E780">
        <v>15539</v>
      </c>
      <c r="F780">
        <v>31433</v>
      </c>
      <c r="G780">
        <v>21420</v>
      </c>
      <c r="H780">
        <v>7503</v>
      </c>
      <c r="I780">
        <v>1767</v>
      </c>
      <c r="J780">
        <v>3432</v>
      </c>
      <c r="K780">
        <v>2304</v>
      </c>
      <c r="AA780" s="1">
        <f t="shared" si="108"/>
        <v>1</v>
      </c>
      <c r="AB780" s="1">
        <f t="shared" si="109"/>
        <v>0.23550579768092764</v>
      </c>
      <c r="AC780" s="1">
        <f t="shared" si="110"/>
        <v>0.45741703318672533</v>
      </c>
      <c r="AD780" s="1">
        <f t="shared" si="111"/>
        <v>0.30707716913234706</v>
      </c>
      <c r="AY780" s="2" t="s">
        <v>177</v>
      </c>
      <c r="AZ780" s="3" t="s">
        <v>869</v>
      </c>
      <c r="BA780" s="1">
        <f>IFERROR(VLOOKUP(AY780,B761:AF1135,26,FALSE),"")</f>
        <v>1</v>
      </c>
      <c r="BB780" s="1">
        <f>IFERROR(VLOOKUP(AY780,B761:AF1135,27,FALSE),"")</f>
        <v>6.1524787675291327E-2</v>
      </c>
      <c r="BC780" s="1">
        <f>IFERROR(VLOOKUP(AY780,B761:AF1135,28,FALSE),"")</f>
        <v>0.32579498321153466</v>
      </c>
      <c r="BD780" s="1">
        <f>IFERROR(VLOOKUP(AY780,B761:AF1135,29,FALSE),"")</f>
        <v>0.61268022911317399</v>
      </c>
      <c r="BE780" s="1">
        <f>IFERROR(VLOOKUP(AY780,B761:AF1135,30,FALSE),"")</f>
        <v>0</v>
      </c>
      <c r="BF780" s="1">
        <f>IFERROR(VLOOKUP(AY780,B761:AF1135,31,FALSE),"")</f>
        <v>0</v>
      </c>
    </row>
    <row r="781" spans="1:58" x14ac:dyDescent="0.25">
      <c r="A781">
        <v>2011</v>
      </c>
      <c r="B781" t="s">
        <v>49</v>
      </c>
      <c r="C781" t="s">
        <v>50</v>
      </c>
      <c r="D781">
        <v>106138</v>
      </c>
      <c r="E781">
        <v>18858</v>
      </c>
      <c r="F781">
        <v>44665</v>
      </c>
      <c r="G781">
        <v>42615</v>
      </c>
      <c r="H781">
        <v>12732</v>
      </c>
      <c r="I781">
        <v>2323</v>
      </c>
      <c r="J781">
        <v>5596</v>
      </c>
      <c r="K781">
        <v>4813</v>
      </c>
      <c r="AA781" s="1">
        <f t="shared" si="108"/>
        <v>1</v>
      </c>
      <c r="AB781" s="1">
        <f t="shared" si="109"/>
        <v>0.18245366006911717</v>
      </c>
      <c r="AC781" s="1">
        <f t="shared" si="110"/>
        <v>0.43952246308513981</v>
      </c>
      <c r="AD781" s="1">
        <f t="shared" si="111"/>
        <v>0.37802387684574301</v>
      </c>
      <c r="AY781" s="2" t="s">
        <v>33</v>
      </c>
      <c r="AZ781" s="3" t="s">
        <v>871</v>
      </c>
      <c r="BA781" s="1">
        <f>IFERROR(VLOOKUP(AY781,B761:AF1135,26,FALSE),"")</f>
        <v>1</v>
      </c>
      <c r="BB781" s="1">
        <f>IFERROR(VLOOKUP(AY781,B761:AF1135,27,FALSE),"")</f>
        <v>0.23090637498193031</v>
      </c>
      <c r="BC781" s="1">
        <f>IFERROR(VLOOKUP(AY781,B761:AF1135,28,FALSE),"")</f>
        <v>0.42803450103599477</v>
      </c>
      <c r="BD781" s="1">
        <f>IFERROR(VLOOKUP(AY781,B761:AF1135,29,FALSE),"")</f>
        <v>0.34105912398207489</v>
      </c>
      <c r="BE781" s="1">
        <f>IFERROR(VLOOKUP(AY781,B761:AF1135,30,FALSE),"")</f>
        <v>0</v>
      </c>
      <c r="BF781" s="1">
        <f>IFERROR(VLOOKUP(AY781,B761:AF1135,31,FALSE),"")</f>
        <v>0</v>
      </c>
    </row>
    <row r="782" spans="1:58" x14ac:dyDescent="0.25">
      <c r="A782">
        <v>2011</v>
      </c>
      <c r="B782" t="s">
        <v>51</v>
      </c>
      <c r="C782" t="s">
        <v>52</v>
      </c>
      <c r="D782">
        <v>69312</v>
      </c>
      <c r="E782">
        <v>11622</v>
      </c>
      <c r="F782">
        <v>27570</v>
      </c>
      <c r="G782">
        <v>30120</v>
      </c>
      <c r="H782">
        <v>7420</v>
      </c>
      <c r="I782">
        <v>1162</v>
      </c>
      <c r="J782">
        <v>2980</v>
      </c>
      <c r="K782">
        <v>3278</v>
      </c>
      <c r="AA782" s="1">
        <f t="shared" si="108"/>
        <v>1</v>
      </c>
      <c r="AB782" s="1">
        <f t="shared" si="109"/>
        <v>0.15660377358490565</v>
      </c>
      <c r="AC782" s="1">
        <f t="shared" si="110"/>
        <v>0.40161725067385445</v>
      </c>
      <c r="AD782" s="1">
        <f t="shared" si="111"/>
        <v>0.44177897574123987</v>
      </c>
      <c r="AY782" s="2" t="s">
        <v>35</v>
      </c>
      <c r="AZ782" s="3" t="s">
        <v>869</v>
      </c>
      <c r="BA782" s="1">
        <f>IFERROR(VLOOKUP(AY782,B761:AF1135,26,FALSE),"")</f>
        <v>1</v>
      </c>
      <c r="BB782" s="1">
        <f>IFERROR(VLOOKUP(AY782,B761:AF1135,27,FALSE),"")</f>
        <v>0.30117866004962779</v>
      </c>
      <c r="BC782" s="1">
        <f>IFERROR(VLOOKUP(AY782,B761:AF1135,28,FALSE),"")</f>
        <v>0.39931761786600495</v>
      </c>
      <c r="BD782" s="1">
        <f>IFERROR(VLOOKUP(AY782,B761:AF1135,29,FALSE),"")</f>
        <v>0.29950372208436726</v>
      </c>
      <c r="BE782" s="1">
        <f>IFERROR(VLOOKUP(AY782,B761:AF1135,30,FALSE),"")</f>
        <v>0</v>
      </c>
      <c r="BF782" s="1">
        <f>IFERROR(VLOOKUP(AY782,B761:AF1135,31,FALSE),"")</f>
        <v>0</v>
      </c>
    </row>
    <row r="783" spans="1:58" x14ac:dyDescent="0.25">
      <c r="A783">
        <v>2011</v>
      </c>
      <c r="B783" t="s">
        <v>53</v>
      </c>
      <c r="C783" t="s">
        <v>54</v>
      </c>
      <c r="D783">
        <v>51613</v>
      </c>
      <c r="E783">
        <v>4557</v>
      </c>
      <c r="F783">
        <v>18294</v>
      </c>
      <c r="G783">
        <v>28762</v>
      </c>
      <c r="H783">
        <v>4611</v>
      </c>
      <c r="I783">
        <v>432</v>
      </c>
      <c r="J783">
        <v>1604</v>
      </c>
      <c r="K783">
        <v>2575</v>
      </c>
      <c r="AA783" s="1">
        <f t="shared" si="108"/>
        <v>1</v>
      </c>
      <c r="AB783" s="1">
        <f t="shared" si="109"/>
        <v>9.3689004554326605E-2</v>
      </c>
      <c r="AC783" s="1">
        <f t="shared" si="110"/>
        <v>0.34786380394708305</v>
      </c>
      <c r="AD783" s="1">
        <f t="shared" si="111"/>
        <v>0.55844719149859035</v>
      </c>
      <c r="AY783" s="2" t="s">
        <v>163</v>
      </c>
      <c r="AZ783" s="4" t="s">
        <v>872</v>
      </c>
      <c r="BA783" s="1">
        <f>IFERROR(VLOOKUP(AY783,B761:AF1135,26,FALSE),"")</f>
        <v>1</v>
      </c>
      <c r="BB783" s="1">
        <f>IFERROR(VLOOKUP(AY783,B761:AF1135,27,FALSE),"")</f>
        <v>0.14746915715438719</v>
      </c>
      <c r="BC783" s="1">
        <f>IFERROR(VLOOKUP(AY783,B761:AF1135,28,FALSE),"")</f>
        <v>0.38095238095238093</v>
      </c>
      <c r="BD783" s="1">
        <f>IFERROR(VLOOKUP(AY783,B761:AF1135,29,FALSE),"")</f>
        <v>0.47157846189323188</v>
      </c>
      <c r="BE783" s="1">
        <f>IFERROR(VLOOKUP(AY783,B761:AF1135,30,FALSE),"")</f>
        <v>0</v>
      </c>
      <c r="BF783" s="1">
        <f>IFERROR(VLOOKUP(AY783,B761:AF1135,31,FALSE),"")</f>
        <v>0</v>
      </c>
    </row>
    <row r="784" spans="1:58" x14ac:dyDescent="0.25">
      <c r="A784">
        <v>2011</v>
      </c>
      <c r="B784" t="s">
        <v>55</v>
      </c>
      <c r="C784" t="s">
        <v>56</v>
      </c>
      <c r="D784">
        <v>100514</v>
      </c>
      <c r="E784">
        <v>10183</v>
      </c>
      <c r="F784">
        <v>40069</v>
      </c>
      <c r="G784">
        <v>50262</v>
      </c>
      <c r="H784">
        <v>9019</v>
      </c>
      <c r="I784">
        <v>968</v>
      </c>
      <c r="J784">
        <v>3492</v>
      </c>
      <c r="K784">
        <v>4559</v>
      </c>
      <c r="AA784" s="1">
        <f t="shared" si="108"/>
        <v>1</v>
      </c>
      <c r="AB784" s="1">
        <f t="shared" si="109"/>
        <v>0.10732897216986362</v>
      </c>
      <c r="AC784" s="1">
        <f t="shared" si="110"/>
        <v>0.38718261448054109</v>
      </c>
      <c r="AD784" s="1">
        <f t="shared" si="111"/>
        <v>0.50548841334959527</v>
      </c>
      <c r="AY784" s="2" t="s">
        <v>57</v>
      </c>
      <c r="AZ784" s="3" t="s">
        <v>870</v>
      </c>
      <c r="BA784" s="1">
        <f>IFERROR(VLOOKUP(AY784,B761:AF1135,26,FALSE),"")</f>
        <v>1</v>
      </c>
      <c r="BB784" s="1">
        <f>IFERROR(VLOOKUP(AY784,B761:AF1135,27,FALSE),"")</f>
        <v>0.20446715988027334</v>
      </c>
      <c r="BC784" s="1">
        <f>IFERROR(VLOOKUP(AY784,B761:AF1135,28,FALSE),"")</f>
        <v>0.40475518156661205</v>
      </c>
      <c r="BD784" s="1">
        <f>IFERROR(VLOOKUP(AY784,B761:AF1135,29,FALSE),"")</f>
        <v>0.39077765855311458</v>
      </c>
      <c r="BE784" s="1">
        <f>IFERROR(VLOOKUP(AY784,B761:AF1135,30,FALSE),"")</f>
        <v>0</v>
      </c>
      <c r="BF784" s="1">
        <f>IFERROR(VLOOKUP(AY784,B761:AF1135,31,FALSE),"")</f>
        <v>0</v>
      </c>
    </row>
    <row r="785" spans="1:58" x14ac:dyDescent="0.25">
      <c r="A785">
        <v>2011</v>
      </c>
      <c r="B785" t="s">
        <v>57</v>
      </c>
      <c r="C785" t="s">
        <v>58</v>
      </c>
      <c r="D785">
        <v>274855</v>
      </c>
      <c r="E785">
        <v>57699</v>
      </c>
      <c r="F785">
        <v>112252</v>
      </c>
      <c r="G785">
        <v>104904</v>
      </c>
      <c r="H785">
        <v>35414</v>
      </c>
      <c r="I785">
        <v>7241</v>
      </c>
      <c r="J785">
        <v>14334</v>
      </c>
      <c r="K785">
        <v>13839</v>
      </c>
      <c r="AA785" s="1">
        <f t="shared" si="108"/>
        <v>1</v>
      </c>
      <c r="AB785" s="1">
        <f t="shared" si="109"/>
        <v>0.20446715988027334</v>
      </c>
      <c r="AC785" s="1">
        <f t="shared" si="110"/>
        <v>0.40475518156661205</v>
      </c>
      <c r="AD785" s="1">
        <f t="shared" si="111"/>
        <v>0.39077765855311458</v>
      </c>
      <c r="AY785" s="2" t="s">
        <v>191</v>
      </c>
      <c r="AZ785" s="4" t="s">
        <v>872</v>
      </c>
      <c r="BA785" s="1">
        <f>IFERROR(VLOOKUP(AY785,B761:AF1135,26,FALSE),"")</f>
        <v>1</v>
      </c>
      <c r="BB785" s="1">
        <f>IFERROR(VLOOKUP(AY785,B761:AF1135,27,FALSE),"")</f>
        <v>0.16707737801872843</v>
      </c>
      <c r="BC785" s="1">
        <f>IFERROR(VLOOKUP(AY785,B761:AF1135,28,FALSE),"")</f>
        <v>0.42520946278955152</v>
      </c>
      <c r="BD785" s="1">
        <f>IFERROR(VLOOKUP(AY785,B761:AF1135,29,FALSE),"")</f>
        <v>0.40771315919172008</v>
      </c>
      <c r="BE785" s="1">
        <f>IFERROR(VLOOKUP(AY785,B761:AF1135,30,FALSE),"")</f>
        <v>0</v>
      </c>
      <c r="BF785" s="1">
        <f>IFERROR(VLOOKUP(AY785,B761:AF1135,31,FALSE),"")</f>
        <v>0</v>
      </c>
    </row>
    <row r="786" spans="1:58" x14ac:dyDescent="0.25">
      <c r="A786">
        <v>2011</v>
      </c>
      <c r="B786" t="s">
        <v>59</v>
      </c>
      <c r="C786" t="s">
        <v>60</v>
      </c>
      <c r="D786">
        <v>183025</v>
      </c>
      <c r="E786">
        <v>31389</v>
      </c>
      <c r="F786">
        <v>73915</v>
      </c>
      <c r="G786">
        <v>77721</v>
      </c>
      <c r="H786">
        <v>23004</v>
      </c>
      <c r="I786">
        <v>3935</v>
      </c>
      <c r="J786">
        <v>9331</v>
      </c>
      <c r="K786">
        <v>9738</v>
      </c>
      <c r="AA786" s="1">
        <f t="shared" si="108"/>
        <v>1</v>
      </c>
      <c r="AB786" s="1">
        <f t="shared" si="109"/>
        <v>0.17105720744218397</v>
      </c>
      <c r="AC786" s="1">
        <f t="shared" si="110"/>
        <v>0.40562510867675189</v>
      </c>
      <c r="AD786" s="1">
        <f t="shared" si="111"/>
        <v>0.42331768388106417</v>
      </c>
      <c r="AY786" s="2" t="s">
        <v>589</v>
      </c>
      <c r="AZ786" s="3" t="s">
        <v>869</v>
      </c>
      <c r="BA786" s="1">
        <f>IFERROR(VLOOKUP(AY786,B761:AF1135,26,FALSE),"")</f>
        <v>1</v>
      </c>
      <c r="BB786" s="1">
        <f>IFERROR(VLOOKUP(AY786,B761:AF1135,27,FALSE),"")</f>
        <v>0.19698332526119144</v>
      </c>
      <c r="BC786" s="1">
        <f>IFERROR(VLOOKUP(AY786,B761:AF1135,28,FALSE),"")</f>
        <v>0.4222652736456099</v>
      </c>
      <c r="BD786" s="1">
        <f>IFERROR(VLOOKUP(AY786,B761:AF1135,29,FALSE),"")</f>
        <v>0.38075140109319866</v>
      </c>
      <c r="BE786" s="1">
        <f>IFERROR(VLOOKUP(AY786,B761:AF1135,30,FALSE),"")</f>
        <v>0</v>
      </c>
      <c r="BF786" s="1">
        <f>IFERROR(VLOOKUP(AY786,B761:AF1135,31,FALSE),"")</f>
        <v>0</v>
      </c>
    </row>
    <row r="787" spans="1:58" x14ac:dyDescent="0.25">
      <c r="A787">
        <v>2011</v>
      </c>
      <c r="B787" t="s">
        <v>61</v>
      </c>
      <c r="C787" t="s">
        <v>62</v>
      </c>
      <c r="D787">
        <v>481030</v>
      </c>
      <c r="E787">
        <v>177569</v>
      </c>
      <c r="F787">
        <v>201894</v>
      </c>
      <c r="G787">
        <v>101567</v>
      </c>
      <c r="H787">
        <v>100016</v>
      </c>
      <c r="I787">
        <v>35582</v>
      </c>
      <c r="J787">
        <v>42443</v>
      </c>
      <c r="K787">
        <v>21991</v>
      </c>
      <c r="AA787" s="1">
        <f t="shared" si="108"/>
        <v>1</v>
      </c>
      <c r="AB787" s="1">
        <f t="shared" si="109"/>
        <v>0.35576307790753481</v>
      </c>
      <c r="AC787" s="1">
        <f t="shared" si="110"/>
        <v>0.42436210206366981</v>
      </c>
      <c r="AD787" s="1">
        <f t="shared" si="111"/>
        <v>0.21987482002879538</v>
      </c>
      <c r="AY787" s="2" t="s">
        <v>453</v>
      </c>
      <c r="AZ787" s="3" t="s">
        <v>869</v>
      </c>
      <c r="BA787" s="1">
        <f>IFERROR(VLOOKUP(AY787,B761:AF1135,26,FALSE),"")</f>
        <v>1</v>
      </c>
      <c r="BB787" s="1">
        <f>IFERROR(VLOOKUP(AY787,B761:AF1135,27,FALSE),"")</f>
        <v>8.2136958455088296E-2</v>
      </c>
      <c r="BC787" s="1">
        <f>IFERROR(VLOOKUP(AY787,B761:AF1135,28,FALSE),"")</f>
        <v>0.31882861135815016</v>
      </c>
      <c r="BD787" s="1">
        <f>IFERROR(VLOOKUP(AY787,B761:AF1135,29,FALSE),"")</f>
        <v>0.5990344301867615</v>
      </c>
      <c r="BE787" s="1">
        <f>IFERROR(VLOOKUP(AY787,B761:AF1135,30,FALSE),"")</f>
        <v>0</v>
      </c>
      <c r="BF787" s="1">
        <f>IFERROR(VLOOKUP(AY787,B761:AF1135,31,FALSE),"")</f>
        <v>0</v>
      </c>
    </row>
    <row r="788" spans="1:58" x14ac:dyDescent="0.25">
      <c r="A788">
        <v>2011</v>
      </c>
      <c r="B788" t="s">
        <v>63</v>
      </c>
      <c r="C788" t="s">
        <v>64</v>
      </c>
      <c r="D788">
        <v>223170</v>
      </c>
      <c r="E788">
        <v>52825</v>
      </c>
      <c r="F788">
        <v>94642</v>
      </c>
      <c r="G788">
        <v>75703</v>
      </c>
      <c r="H788">
        <v>29164</v>
      </c>
      <c r="I788">
        <v>6989</v>
      </c>
      <c r="J788">
        <v>12350</v>
      </c>
      <c r="K788">
        <v>9825</v>
      </c>
      <c r="AA788" s="1">
        <f t="shared" si="108"/>
        <v>1</v>
      </c>
      <c r="AB788" s="1">
        <f t="shared" si="109"/>
        <v>0.23964476752160196</v>
      </c>
      <c r="AC788" s="1">
        <f t="shared" si="110"/>
        <v>0.42346728843780002</v>
      </c>
      <c r="AD788" s="1">
        <f t="shared" si="111"/>
        <v>0.33688794404059802</v>
      </c>
      <c r="AY788" s="2" t="s">
        <v>143</v>
      </c>
      <c r="AZ788" s="3" t="s">
        <v>870</v>
      </c>
      <c r="BA788" s="1">
        <f>IFERROR(VLOOKUP(AY788,B761:AF1135,26,FALSE),"")</f>
        <v>1</v>
      </c>
      <c r="BB788" s="1">
        <f>IFERROR(VLOOKUP(AY788,B761:AF1135,27,FALSE),"")</f>
        <v>0.2449592221661398</v>
      </c>
      <c r="BC788" s="1">
        <f>IFERROR(VLOOKUP(AY788,B761:AF1135,28,FALSE),"")</f>
        <v>0.42516536939138749</v>
      </c>
      <c r="BD788" s="1">
        <f>IFERROR(VLOOKUP(AY788,B761:AF1135,29,FALSE),"")</f>
        <v>0.32987540844247271</v>
      </c>
      <c r="BE788" s="1">
        <f>IFERROR(VLOOKUP(AY788,B761:AF1135,30,FALSE),"")</f>
        <v>0</v>
      </c>
      <c r="BF788" s="1">
        <f>IFERROR(VLOOKUP(AY788,B761:AF1135,31,FALSE),"")</f>
        <v>0</v>
      </c>
    </row>
    <row r="789" spans="1:58" x14ac:dyDescent="0.25">
      <c r="A789">
        <v>2011</v>
      </c>
      <c r="B789" t="s">
        <v>65</v>
      </c>
      <c r="C789" t="s">
        <v>66</v>
      </c>
      <c r="D789">
        <v>209552</v>
      </c>
      <c r="E789">
        <v>49417</v>
      </c>
      <c r="F789">
        <v>85272</v>
      </c>
      <c r="G789">
        <v>74863</v>
      </c>
      <c r="H789">
        <v>27229</v>
      </c>
      <c r="I789">
        <v>6444</v>
      </c>
      <c r="J789">
        <v>11143</v>
      </c>
      <c r="K789">
        <v>9642</v>
      </c>
      <c r="AA789" s="1">
        <f t="shared" si="108"/>
        <v>1</v>
      </c>
      <c r="AB789" s="1">
        <f t="shared" si="109"/>
        <v>0.23665944397517352</v>
      </c>
      <c r="AC789" s="1">
        <f t="shared" si="110"/>
        <v>0.40923280326122885</v>
      </c>
      <c r="AD789" s="1">
        <f t="shared" si="111"/>
        <v>0.35410775276359763</v>
      </c>
      <c r="AY789" s="2" t="s">
        <v>317</v>
      </c>
      <c r="AZ789" s="3" t="s">
        <v>873</v>
      </c>
      <c r="BA789" s="1">
        <f>IFERROR(VLOOKUP(AY789,B761:AF1135,26,FALSE),"")</f>
        <v>1</v>
      </c>
      <c r="BB789" s="1">
        <f>IFERROR(VLOOKUP(AY789,B761:AF1135,27,FALSE),"")</f>
        <v>9.6878300668935574E-2</v>
      </c>
      <c r="BC789" s="1">
        <f>IFERROR(VLOOKUP(AY789,B761:AF1135,28,FALSE),"")</f>
        <v>0.3551226381880061</v>
      </c>
      <c r="BD789" s="1">
        <f>IFERROR(VLOOKUP(AY789,B761:AF1135,29,FALSE),"")</f>
        <v>0.5479990611430583</v>
      </c>
      <c r="BE789" s="1">
        <f>IFERROR(VLOOKUP(AY789,B761:AF1135,30,FALSE),"")</f>
        <v>0</v>
      </c>
      <c r="BF789" s="1">
        <f>IFERROR(VLOOKUP(AY789,B761:AF1135,31,FALSE),"")</f>
        <v>0</v>
      </c>
    </row>
    <row r="790" spans="1:58" x14ac:dyDescent="0.25">
      <c r="A790">
        <v>2011</v>
      </c>
      <c r="B790" t="s">
        <v>67</v>
      </c>
      <c r="C790" t="s">
        <v>68</v>
      </c>
      <c r="D790">
        <v>228346</v>
      </c>
      <c r="E790">
        <v>67346</v>
      </c>
      <c r="F790">
        <v>95110</v>
      </c>
      <c r="G790">
        <v>65890</v>
      </c>
      <c r="H790">
        <v>37404</v>
      </c>
      <c r="I790">
        <v>11192</v>
      </c>
      <c r="J790">
        <v>15903</v>
      </c>
      <c r="K790">
        <v>10309</v>
      </c>
      <c r="AA790" s="1">
        <f t="shared" si="108"/>
        <v>1</v>
      </c>
      <c r="AB790" s="1">
        <f t="shared" si="109"/>
        <v>0.29921933483049939</v>
      </c>
      <c r="AC790" s="1">
        <f t="shared" si="110"/>
        <v>0.42516843118383063</v>
      </c>
      <c r="AD790" s="1">
        <f t="shared" si="111"/>
        <v>0.27561223398566997</v>
      </c>
      <c r="AY790" s="2" t="s">
        <v>359</v>
      </c>
      <c r="AZ790" s="3" t="s">
        <v>874</v>
      </c>
      <c r="BA790" s="1">
        <f>IFERROR(VLOOKUP(AY790,B761:AF1135,26,FALSE),"")</f>
        <v>1</v>
      </c>
      <c r="BB790" s="1">
        <f>IFERROR(VLOOKUP(AY790,B761:AF1135,27,FALSE),"")</f>
        <v>0.11012407312238455</v>
      </c>
      <c r="BC790" s="1">
        <f>IFERROR(VLOOKUP(AY790,B761:AF1135,28,FALSE),"")</f>
        <v>0.36994346964246383</v>
      </c>
      <c r="BD790" s="1">
        <f>IFERROR(VLOOKUP(AY790,B761:AF1135,29,FALSE),"")</f>
        <v>0.51993245723515158</v>
      </c>
      <c r="BE790" s="1">
        <f>IFERROR(VLOOKUP(AY790,B761:AF1135,30,FALSE),"")</f>
        <v>0</v>
      </c>
      <c r="BF790" s="1">
        <f>IFERROR(VLOOKUP(AY790,B761:AF1135,31,FALSE),"")</f>
        <v>0</v>
      </c>
    </row>
    <row r="791" spans="1:58" x14ac:dyDescent="0.25">
      <c r="A791">
        <v>2011</v>
      </c>
      <c r="B791" t="s">
        <v>69</v>
      </c>
      <c r="C791" t="s">
        <v>70</v>
      </c>
      <c r="D791">
        <v>280915</v>
      </c>
      <c r="E791">
        <v>42663</v>
      </c>
      <c r="F791">
        <v>106637</v>
      </c>
      <c r="G791">
        <v>131615</v>
      </c>
      <c r="H791">
        <v>32948</v>
      </c>
      <c r="I791">
        <v>4765</v>
      </c>
      <c r="J791">
        <v>12608</v>
      </c>
      <c r="K791">
        <v>15575</v>
      </c>
      <c r="AA791" s="1">
        <f t="shared" si="108"/>
        <v>1</v>
      </c>
      <c r="AB791" s="1">
        <f t="shared" si="109"/>
        <v>0.14462182833555906</v>
      </c>
      <c r="AC791" s="1">
        <f t="shared" si="110"/>
        <v>0.38266359111326942</v>
      </c>
      <c r="AD791" s="1">
        <f t="shared" si="111"/>
        <v>0.47271458055117155</v>
      </c>
      <c r="AY791" s="2" t="s">
        <v>421</v>
      </c>
      <c r="AZ791" s="3" t="s">
        <v>870</v>
      </c>
      <c r="BA791" s="1">
        <f>IFERROR(VLOOKUP(AY791,B761:AF1135,26,FALSE),"")</f>
        <v>1</v>
      </c>
      <c r="BB791" s="1">
        <f>IFERROR(VLOOKUP(AY791,B761:AF1135,27,FALSE),"")</f>
        <v>0.40081385093840416</v>
      </c>
      <c r="BC791" s="1">
        <f>IFERROR(VLOOKUP(AY791,B761:AF1135,28,FALSE),"")</f>
        <v>0.3663257569896799</v>
      </c>
      <c r="BD791" s="1">
        <f>IFERROR(VLOOKUP(AY791,B761:AF1135,29,FALSE),"")</f>
        <v>0.23286039207191594</v>
      </c>
      <c r="BE791" s="1">
        <f>IFERROR(VLOOKUP(AY791,B761:AF1135,30,FALSE),"")</f>
        <v>0</v>
      </c>
      <c r="BF791" s="1">
        <f>IFERROR(VLOOKUP(AY791,B761:AF1135,31,FALSE),"")</f>
        <v>0</v>
      </c>
    </row>
    <row r="792" spans="1:58" x14ac:dyDescent="0.25">
      <c r="A792">
        <v>2011</v>
      </c>
      <c r="B792" t="s">
        <v>71</v>
      </c>
      <c r="C792" t="s">
        <v>72</v>
      </c>
      <c r="D792">
        <v>217736</v>
      </c>
      <c r="E792">
        <v>48326</v>
      </c>
      <c r="F792">
        <v>92280</v>
      </c>
      <c r="G792">
        <v>77130</v>
      </c>
      <c r="H792">
        <v>27864</v>
      </c>
      <c r="I792">
        <v>5778</v>
      </c>
      <c r="J792">
        <v>11804</v>
      </c>
      <c r="K792">
        <v>10282</v>
      </c>
      <c r="AA792" s="1">
        <f t="shared" si="108"/>
        <v>1</v>
      </c>
      <c r="AB792" s="1">
        <f t="shared" si="109"/>
        <v>0.20736434108527133</v>
      </c>
      <c r="AC792" s="1">
        <f t="shared" si="110"/>
        <v>0.42362905541200113</v>
      </c>
      <c r="AD792" s="1">
        <f t="shared" si="111"/>
        <v>0.36900660350272751</v>
      </c>
      <c r="AY792" s="2" t="s">
        <v>319</v>
      </c>
      <c r="AZ792" s="4" t="s">
        <v>872</v>
      </c>
      <c r="BA792" s="1">
        <f>IFERROR(VLOOKUP(AY792,B761:AF1135,26,FALSE),"")</f>
        <v>1</v>
      </c>
      <c r="BB792" s="1">
        <f>IFERROR(VLOOKUP(AY792,B761:AF1135,27,FALSE),"")</f>
        <v>9.3963907902924707E-2</v>
      </c>
      <c r="BC792" s="1">
        <f>IFERROR(VLOOKUP(AY792,B761:AF1135,28,FALSE),"")</f>
        <v>0.43198506533914127</v>
      </c>
      <c r="BD792" s="1">
        <f>IFERROR(VLOOKUP(AY792,B761:AF1135,29,FALSE),"")</f>
        <v>0.47405102675793404</v>
      </c>
      <c r="BE792" s="1">
        <f>IFERROR(VLOOKUP(AY792,B761:AF1135,30,FALSE),"")</f>
        <v>0</v>
      </c>
      <c r="BF792" s="1">
        <f>IFERROR(VLOOKUP(AY792,B761:AF1135,31,FALSE),"")</f>
        <v>0</v>
      </c>
    </row>
    <row r="793" spans="1:58" x14ac:dyDescent="0.25">
      <c r="A793">
        <v>2011</v>
      </c>
      <c r="B793" t="s">
        <v>73</v>
      </c>
      <c r="C793" t="s">
        <v>74</v>
      </c>
      <c r="D793">
        <v>225277</v>
      </c>
      <c r="E793">
        <v>33790</v>
      </c>
      <c r="F793">
        <v>87099</v>
      </c>
      <c r="G793">
        <v>104388</v>
      </c>
      <c r="H793">
        <v>28728</v>
      </c>
      <c r="I793">
        <v>4449</v>
      </c>
      <c r="J793">
        <v>11602</v>
      </c>
      <c r="K793">
        <v>12677</v>
      </c>
      <c r="AA793" s="1">
        <f t="shared" si="108"/>
        <v>1</v>
      </c>
      <c r="AB793" s="1">
        <f t="shared" si="109"/>
        <v>0.15486633249791146</v>
      </c>
      <c r="AC793" s="1">
        <f t="shared" si="110"/>
        <v>0.40385686438318019</v>
      </c>
      <c r="AD793" s="1">
        <f t="shared" si="111"/>
        <v>0.44127680311890838</v>
      </c>
      <c r="AY793" s="2" t="s">
        <v>455</v>
      </c>
      <c r="AZ793" s="3" t="s">
        <v>869</v>
      </c>
      <c r="BA793" s="1">
        <f>IFERROR(VLOOKUP(AY793,B761:AF1135,26,FALSE),"")</f>
        <v>1</v>
      </c>
      <c r="BB793" s="1">
        <f>IFERROR(VLOOKUP(AY793,B761:AF1135,27,FALSE),"")</f>
        <v>0.36610070520594706</v>
      </c>
      <c r="BC793" s="1">
        <f>IFERROR(VLOOKUP(AY793,B761:AF1135,28,FALSE),"")</f>
        <v>0.41456676997709202</v>
      </c>
      <c r="BD793" s="1">
        <f>IFERROR(VLOOKUP(AY793,B761:AF1135,29,FALSE),"")</f>
        <v>0.21933252481696089</v>
      </c>
      <c r="BE793" s="1">
        <f>IFERROR(VLOOKUP(AY793,B761:AF1135,30,FALSE),"")</f>
        <v>0</v>
      </c>
      <c r="BF793" s="1">
        <f>IFERROR(VLOOKUP(AY793,B761:AF1135,31,FALSE),"")</f>
        <v>0</v>
      </c>
    </row>
    <row r="794" spans="1:58" x14ac:dyDescent="0.25">
      <c r="A794">
        <v>2011</v>
      </c>
      <c r="B794" t="s">
        <v>75</v>
      </c>
      <c r="C794" t="s">
        <v>76</v>
      </c>
      <c r="D794">
        <v>315794</v>
      </c>
      <c r="E794">
        <v>57474</v>
      </c>
      <c r="F794">
        <v>127268</v>
      </c>
      <c r="G794">
        <v>131052</v>
      </c>
      <c r="H794">
        <v>39168</v>
      </c>
      <c r="I794">
        <v>6832</v>
      </c>
      <c r="J794">
        <v>14943</v>
      </c>
      <c r="K794">
        <v>17393</v>
      </c>
      <c r="AA794" s="1">
        <f t="shared" si="108"/>
        <v>1</v>
      </c>
      <c r="AB794" s="1">
        <f t="shared" si="109"/>
        <v>0.17442810457516339</v>
      </c>
      <c r="AC794" s="1">
        <f t="shared" si="110"/>
        <v>0.38151041666666669</v>
      </c>
      <c r="AD794" s="1">
        <f t="shared" si="111"/>
        <v>0.44406147875816993</v>
      </c>
      <c r="AY794" s="2" t="s">
        <v>591</v>
      </c>
      <c r="AZ794" s="3" t="s">
        <v>869</v>
      </c>
      <c r="BA794" s="1">
        <f>IFERROR(VLOOKUP(AY794,B761:AF1135,26,FALSE),"")</f>
        <v>1</v>
      </c>
      <c r="BB794" s="1">
        <f>IFERROR(VLOOKUP(AY794,B761:AF1135,27,FALSE),"")</f>
        <v>0.2118724922562179</v>
      </c>
      <c r="BC794" s="1">
        <f>IFERROR(VLOOKUP(AY794,B761:AF1135,28,FALSE),"")</f>
        <v>0.43897115522852326</v>
      </c>
      <c r="BD794" s="1">
        <f>IFERROR(VLOOKUP(AY794,B761:AF1135,29,FALSE),"")</f>
        <v>0.34915635251525884</v>
      </c>
      <c r="BE794" s="1">
        <f>IFERROR(VLOOKUP(AY794,B761:AF1135,30,FALSE),"")</f>
        <v>0</v>
      </c>
      <c r="BF794" s="1">
        <f>IFERROR(VLOOKUP(AY794,B761:AF1135,31,FALSE),"")</f>
        <v>0</v>
      </c>
    </row>
    <row r="795" spans="1:58" x14ac:dyDescent="0.25">
      <c r="A795">
        <v>2011</v>
      </c>
      <c r="B795" t="s">
        <v>77</v>
      </c>
      <c r="C795" t="s">
        <v>78</v>
      </c>
      <c r="D795">
        <v>86117</v>
      </c>
      <c r="E795">
        <v>20941</v>
      </c>
      <c r="F795">
        <v>36753</v>
      </c>
      <c r="G795">
        <v>28423</v>
      </c>
      <c r="H795">
        <v>11050</v>
      </c>
      <c r="I795">
        <v>2631</v>
      </c>
      <c r="J795">
        <v>4695</v>
      </c>
      <c r="K795">
        <v>3724</v>
      </c>
      <c r="AA795" s="1">
        <f t="shared" si="108"/>
        <v>1</v>
      </c>
      <c r="AB795" s="1">
        <f t="shared" si="109"/>
        <v>0.23809954751131221</v>
      </c>
      <c r="AC795" s="1">
        <f t="shared" si="110"/>
        <v>0.42488687782805429</v>
      </c>
      <c r="AD795" s="1">
        <f t="shared" si="111"/>
        <v>0.33701357466063347</v>
      </c>
      <c r="AY795" s="2" t="s">
        <v>361</v>
      </c>
      <c r="AZ795" s="4" t="s">
        <v>872</v>
      </c>
      <c r="BA795" s="1">
        <f>IFERROR(VLOOKUP(AY795,B761:AF1135,26,FALSE),"")</f>
        <v>1</v>
      </c>
      <c r="BB795" s="1">
        <f>IFERROR(VLOOKUP(AY795,B761:AF1135,27,FALSE),"")</f>
        <v>4.4133192389006343E-2</v>
      </c>
      <c r="BC795" s="1">
        <f>IFERROR(VLOOKUP(AY795,B761:AF1135,28,FALSE),"")</f>
        <v>0.35817477096546863</v>
      </c>
      <c r="BD795" s="1">
        <f>IFERROR(VLOOKUP(AY795,B761:AF1135,29,FALSE),"")</f>
        <v>0.59769203664552506</v>
      </c>
      <c r="BE795" s="1">
        <f>IFERROR(VLOOKUP(AY795,B761:AF1135,30,FALSE),"")</f>
        <v>0</v>
      </c>
      <c r="BF795" s="1">
        <f>IFERROR(VLOOKUP(AY795,B761:AF1135,31,FALSE),"")</f>
        <v>0</v>
      </c>
    </row>
    <row r="796" spans="1:58" x14ac:dyDescent="0.25">
      <c r="A796">
        <v>2011</v>
      </c>
      <c r="B796" t="s">
        <v>79</v>
      </c>
      <c r="C796" t="s">
        <v>80</v>
      </c>
      <c r="D796">
        <v>104277</v>
      </c>
      <c r="E796">
        <v>12305</v>
      </c>
      <c r="F796">
        <v>36633</v>
      </c>
      <c r="G796">
        <v>55339</v>
      </c>
      <c r="H796">
        <v>11846</v>
      </c>
      <c r="I796">
        <v>1313</v>
      </c>
      <c r="J796">
        <v>3970</v>
      </c>
      <c r="K796">
        <v>6563</v>
      </c>
      <c r="AA796" s="1">
        <f t="shared" si="108"/>
        <v>1</v>
      </c>
      <c r="AB796" s="1">
        <f t="shared" si="109"/>
        <v>0.11083910180651697</v>
      </c>
      <c r="AC796" s="1">
        <f t="shared" si="110"/>
        <v>0.33513422252237041</v>
      </c>
      <c r="AD796" s="1">
        <f t="shared" si="111"/>
        <v>0.55402667567111263</v>
      </c>
      <c r="AY796" s="2" t="s">
        <v>423</v>
      </c>
      <c r="AZ796" s="3" t="s">
        <v>870</v>
      </c>
      <c r="BA796" s="1">
        <f>IFERROR(VLOOKUP(AY796,B761:AF1135,26,FALSE),"")</f>
        <v>1</v>
      </c>
      <c r="BB796" s="1">
        <f>IFERROR(VLOOKUP(AY796,B761:AF1135,27,FALSE),"")</f>
        <v>0.19986083191588064</v>
      </c>
      <c r="BC796" s="1">
        <f>IFERROR(VLOOKUP(AY796,B761:AF1135,28,FALSE),"")</f>
        <v>0.45948662440080407</v>
      </c>
      <c r="BD796" s="1">
        <f>IFERROR(VLOOKUP(AY796,B761:AF1135,29,FALSE),"")</f>
        <v>0.34065254368331527</v>
      </c>
      <c r="BE796" s="1">
        <f>IFERROR(VLOOKUP(AY796,B761:AF1135,30,FALSE),"")</f>
        <v>0</v>
      </c>
      <c r="BF796" s="1">
        <f>IFERROR(VLOOKUP(AY796,B761:AF1135,31,FALSE),"")</f>
        <v>0</v>
      </c>
    </row>
    <row r="797" spans="1:58" x14ac:dyDescent="0.25">
      <c r="A797">
        <v>2011</v>
      </c>
      <c r="B797" t="s">
        <v>81</v>
      </c>
      <c r="C797" t="s">
        <v>82</v>
      </c>
      <c r="D797">
        <v>74035</v>
      </c>
      <c r="E797">
        <v>9520</v>
      </c>
      <c r="F797">
        <v>29394</v>
      </c>
      <c r="G797">
        <v>35121</v>
      </c>
      <c r="H797">
        <v>6808</v>
      </c>
      <c r="I797">
        <v>1009</v>
      </c>
      <c r="J797">
        <v>2473</v>
      </c>
      <c r="K797">
        <v>3326</v>
      </c>
      <c r="AA797" s="1">
        <f t="shared" si="108"/>
        <v>1</v>
      </c>
      <c r="AB797" s="1">
        <f t="shared" si="109"/>
        <v>0.14820799059929496</v>
      </c>
      <c r="AC797" s="1">
        <f t="shared" si="110"/>
        <v>0.36324911868390131</v>
      </c>
      <c r="AD797" s="1">
        <f t="shared" si="111"/>
        <v>0.48854289071680373</v>
      </c>
      <c r="AY797" s="2" t="s">
        <v>281</v>
      </c>
      <c r="AZ797" s="4" t="s">
        <v>872</v>
      </c>
      <c r="BA797" s="1">
        <f>IFERROR(VLOOKUP(AY797,B761:AF1135,26,FALSE),"")</f>
        <v>1</v>
      </c>
      <c r="BB797" s="1">
        <f>IFERROR(VLOOKUP(AY797,B761:AF1135,27,FALSE),"")</f>
        <v>7.0211730348016546E-2</v>
      </c>
      <c r="BC797" s="1">
        <f>IFERROR(VLOOKUP(AY797,B761:AF1135,28,FALSE),"")</f>
        <v>0.26892187880262836</v>
      </c>
      <c r="BD797" s="1">
        <f>IFERROR(VLOOKUP(AY797,B761:AF1135,29,FALSE),"")</f>
        <v>0.66086639084935506</v>
      </c>
      <c r="BE797" s="1">
        <f>IFERROR(VLOOKUP(AY797,B761:AF1135,30,FALSE),"")</f>
        <v>0</v>
      </c>
      <c r="BF797" s="1">
        <f>IFERROR(VLOOKUP(AY797,B761:AF1135,31,FALSE),"")</f>
        <v>0</v>
      </c>
    </row>
    <row r="798" spans="1:58" x14ac:dyDescent="0.25">
      <c r="A798">
        <v>2011</v>
      </c>
      <c r="B798" t="s">
        <v>83</v>
      </c>
      <c r="C798" t="s">
        <v>84</v>
      </c>
      <c r="D798">
        <v>80088</v>
      </c>
      <c r="E798">
        <v>16890</v>
      </c>
      <c r="F798">
        <v>34067</v>
      </c>
      <c r="G798">
        <v>29131</v>
      </c>
      <c r="H798">
        <v>10229</v>
      </c>
      <c r="I798">
        <v>2156</v>
      </c>
      <c r="J798">
        <v>4309</v>
      </c>
      <c r="K798">
        <v>3764</v>
      </c>
      <c r="AA798" s="1">
        <f t="shared" si="108"/>
        <v>1</v>
      </c>
      <c r="AB798" s="1">
        <f t="shared" si="109"/>
        <v>0.21077329162185943</v>
      </c>
      <c r="AC798" s="1">
        <f t="shared" si="110"/>
        <v>0.4212532994427608</v>
      </c>
      <c r="AD798" s="1">
        <f t="shared" si="111"/>
        <v>0.36797340893537978</v>
      </c>
      <c r="AY798" s="2" t="s">
        <v>339</v>
      </c>
      <c r="AZ798" s="3" t="s">
        <v>870</v>
      </c>
      <c r="BA798" s="1">
        <f>IFERROR(VLOOKUP(AY798,B761:AF1135,26,FALSE),"")</f>
        <v>1</v>
      </c>
      <c r="BB798" s="1">
        <f>IFERROR(VLOOKUP(AY798,B761:AF1135,27,FALSE),"")</f>
        <v>0.10724933980747935</v>
      </c>
      <c r="BC798" s="1">
        <f>IFERROR(VLOOKUP(AY798,B761:AF1135,28,FALSE),"")</f>
        <v>0.3856376181957577</v>
      </c>
      <c r="BD798" s="1">
        <f>IFERROR(VLOOKUP(AY798,B761:AF1135,29,FALSE),"")</f>
        <v>0.50711304199676288</v>
      </c>
      <c r="BE798" s="1">
        <f>IFERROR(VLOOKUP(AY798,B761:AF1135,30,FALSE),"")</f>
        <v>0</v>
      </c>
      <c r="BF798" s="1">
        <f>IFERROR(VLOOKUP(AY798,B761:AF1135,31,FALSE),"")</f>
        <v>0</v>
      </c>
    </row>
    <row r="799" spans="1:58" x14ac:dyDescent="0.25">
      <c r="A799">
        <v>2011</v>
      </c>
      <c r="B799" t="s">
        <v>85</v>
      </c>
      <c r="C799" t="s">
        <v>86</v>
      </c>
      <c r="D799">
        <v>129433</v>
      </c>
      <c r="E799">
        <v>24011</v>
      </c>
      <c r="F799">
        <v>54433</v>
      </c>
      <c r="G799">
        <v>50989</v>
      </c>
      <c r="H799">
        <v>15013</v>
      </c>
      <c r="I799">
        <v>2871</v>
      </c>
      <c r="J799">
        <v>6439</v>
      </c>
      <c r="K799">
        <v>5703</v>
      </c>
      <c r="AA799" s="1">
        <f t="shared" si="108"/>
        <v>1</v>
      </c>
      <c r="AB799" s="1">
        <f t="shared" si="109"/>
        <v>0.19123426363818025</v>
      </c>
      <c r="AC799" s="1">
        <f t="shared" si="110"/>
        <v>0.42889495770332381</v>
      </c>
      <c r="AD799" s="1">
        <f t="shared" si="111"/>
        <v>0.37987077865849594</v>
      </c>
      <c r="AY799" s="2" t="s">
        <v>223</v>
      </c>
      <c r="AZ799" s="3" t="s">
        <v>869</v>
      </c>
      <c r="BA799" s="1">
        <f>IFERROR(VLOOKUP(AY799,B761:AF1135,26,FALSE),"")</f>
        <v>1</v>
      </c>
      <c r="BB799" s="1">
        <f>IFERROR(VLOOKUP(AY799,B761:AF1135,27,FALSE),"")</f>
        <v>0.16016521340064249</v>
      </c>
      <c r="BC799" s="1">
        <f>IFERROR(VLOOKUP(AY799,B761:AF1135,28,FALSE),"")</f>
        <v>0.41701086125133852</v>
      </c>
      <c r="BD799" s="1">
        <f>IFERROR(VLOOKUP(AY799,B761:AF1135,29,FALSE),"")</f>
        <v>0.42282392534801899</v>
      </c>
      <c r="BE799" s="1">
        <f>IFERROR(VLOOKUP(AY799,B761:AF1135,30,FALSE),"")</f>
        <v>0</v>
      </c>
      <c r="BF799" s="1">
        <f>IFERROR(VLOOKUP(AY799,B761:AF1135,31,FALSE),"")</f>
        <v>0</v>
      </c>
    </row>
    <row r="800" spans="1:58" x14ac:dyDescent="0.25">
      <c r="A800">
        <v>2011</v>
      </c>
      <c r="B800" t="s">
        <v>87</v>
      </c>
      <c r="C800" t="s">
        <v>88</v>
      </c>
      <c r="D800">
        <v>88846</v>
      </c>
      <c r="E800">
        <v>17369</v>
      </c>
      <c r="F800">
        <v>38362</v>
      </c>
      <c r="G800">
        <v>33115</v>
      </c>
      <c r="H800">
        <v>12014</v>
      </c>
      <c r="I800">
        <v>2456</v>
      </c>
      <c r="J800">
        <v>5203</v>
      </c>
      <c r="K800">
        <v>4355</v>
      </c>
      <c r="AA800" s="1">
        <f t="shared" si="108"/>
        <v>1</v>
      </c>
      <c r="AB800" s="1">
        <f t="shared" si="109"/>
        <v>0.20442816713833861</v>
      </c>
      <c r="AC800" s="1">
        <f t="shared" si="110"/>
        <v>0.43307807557849176</v>
      </c>
      <c r="AD800" s="1">
        <f t="shared" si="111"/>
        <v>0.36249375728316963</v>
      </c>
      <c r="AY800" s="2" t="s">
        <v>77</v>
      </c>
      <c r="AZ800" s="3" t="s">
        <v>871</v>
      </c>
      <c r="BA800" s="1">
        <f>IFERROR(VLOOKUP(AY800,B761:AF1135,26,FALSE),"")</f>
        <v>1</v>
      </c>
      <c r="BB800" s="1">
        <f>IFERROR(VLOOKUP(AY800,B761:AF1135,27,FALSE),"")</f>
        <v>0.23809954751131221</v>
      </c>
      <c r="BC800" s="1">
        <f>IFERROR(VLOOKUP(AY800,B761:AF1135,28,FALSE),"")</f>
        <v>0.42488687782805429</v>
      </c>
      <c r="BD800" s="1">
        <f>IFERROR(VLOOKUP(AY800,B761:AF1135,29,FALSE),"")</f>
        <v>0.33701357466063347</v>
      </c>
      <c r="BE800" s="1">
        <f>IFERROR(VLOOKUP(AY800,B761:AF1135,30,FALSE),"")</f>
        <v>0</v>
      </c>
      <c r="BF800" s="1">
        <f>IFERROR(VLOOKUP(AY800,B761:AF1135,31,FALSE),"")</f>
        <v>0</v>
      </c>
    </row>
    <row r="801" spans="1:58" x14ac:dyDescent="0.25">
      <c r="A801">
        <v>2011</v>
      </c>
      <c r="B801" t="s">
        <v>89</v>
      </c>
      <c r="C801" t="s">
        <v>90</v>
      </c>
      <c r="D801">
        <v>134392</v>
      </c>
      <c r="E801">
        <v>31244</v>
      </c>
      <c r="F801">
        <v>53979</v>
      </c>
      <c r="G801">
        <v>49169</v>
      </c>
      <c r="H801">
        <v>19708</v>
      </c>
      <c r="I801">
        <v>4653</v>
      </c>
      <c r="J801">
        <v>8278</v>
      </c>
      <c r="K801">
        <v>6777</v>
      </c>
      <c r="AA801" s="1">
        <f t="shared" si="108"/>
        <v>1</v>
      </c>
      <c r="AB801" s="1">
        <f t="shared" si="109"/>
        <v>0.23609701644002434</v>
      </c>
      <c r="AC801" s="1">
        <f t="shared" si="110"/>
        <v>0.42003247412218386</v>
      </c>
      <c r="AD801" s="1">
        <f t="shared" si="111"/>
        <v>0.34387050943779174</v>
      </c>
      <c r="AY801" s="2" t="s">
        <v>59</v>
      </c>
      <c r="AZ801" s="3" t="s">
        <v>870</v>
      </c>
      <c r="BA801" s="1">
        <f>IFERROR(VLOOKUP(AY801,B761:AF1135,26,FALSE),"")</f>
        <v>1</v>
      </c>
      <c r="BB801" s="1">
        <f>IFERROR(VLOOKUP(AY801,B761:AF1135,27,FALSE),"")</f>
        <v>0.17105720744218397</v>
      </c>
      <c r="BC801" s="1">
        <f>IFERROR(VLOOKUP(AY801,B761:AF1135,28,FALSE),"")</f>
        <v>0.40562510867675189</v>
      </c>
      <c r="BD801" s="1">
        <f>IFERROR(VLOOKUP(AY801,B761:AF1135,29,FALSE),"")</f>
        <v>0.42331768388106417</v>
      </c>
      <c r="BE801" s="1">
        <f>IFERROR(VLOOKUP(AY801,B761:AF1135,30,FALSE),"")</f>
        <v>0</v>
      </c>
      <c r="BF801" s="1">
        <f>IFERROR(VLOOKUP(AY801,B761:AF1135,31,FALSE),"")</f>
        <v>0</v>
      </c>
    </row>
    <row r="802" spans="1:58" x14ac:dyDescent="0.25">
      <c r="A802">
        <v>2011</v>
      </c>
      <c r="B802" t="s">
        <v>91</v>
      </c>
      <c r="C802" t="s">
        <v>92</v>
      </c>
      <c r="D802">
        <v>55951</v>
      </c>
      <c r="E802">
        <v>4513</v>
      </c>
      <c r="F802">
        <v>18599</v>
      </c>
      <c r="G802">
        <v>32839</v>
      </c>
      <c r="H802">
        <v>4697</v>
      </c>
      <c r="I802">
        <v>399</v>
      </c>
      <c r="J802">
        <v>1546</v>
      </c>
      <c r="K802">
        <v>2752</v>
      </c>
      <c r="AA802" s="1">
        <f t="shared" si="108"/>
        <v>1</v>
      </c>
      <c r="AB802" s="1">
        <f t="shared" si="109"/>
        <v>8.4947839046199708E-2</v>
      </c>
      <c r="AC802" s="1">
        <f t="shared" si="110"/>
        <v>0.3291462635724931</v>
      </c>
      <c r="AD802" s="1">
        <f t="shared" si="111"/>
        <v>0.58590589738130727</v>
      </c>
      <c r="AY802" s="2" t="s">
        <v>145</v>
      </c>
      <c r="AZ802" s="4" t="s">
        <v>872</v>
      </c>
      <c r="BA802" s="1">
        <f>IFERROR(VLOOKUP(AY802,B761:AF1135,26,FALSE),"")</f>
        <v>1</v>
      </c>
      <c r="BB802" s="1">
        <f>IFERROR(VLOOKUP(AY802,B761:AF1135,27,FALSE),"")</f>
        <v>0.21015145313139583</v>
      </c>
      <c r="BC802" s="1">
        <f>IFERROR(VLOOKUP(AY802,B761:AF1135,28,FALSE),"")</f>
        <v>0.4134261154318461</v>
      </c>
      <c r="BD802" s="1">
        <f>IFERROR(VLOOKUP(AY802,B761:AF1135,29,FALSE),"")</f>
        <v>0.37642243143675808</v>
      </c>
      <c r="BE802" s="1">
        <f>IFERROR(VLOOKUP(AY802,B761:AF1135,30,FALSE),"")</f>
        <v>0</v>
      </c>
      <c r="BF802" s="1">
        <f>IFERROR(VLOOKUP(AY802,B761:AF1135,31,FALSE),"")</f>
        <v>0</v>
      </c>
    </row>
    <row r="803" spans="1:58" x14ac:dyDescent="0.25">
      <c r="A803">
        <v>2011</v>
      </c>
      <c r="B803" t="s">
        <v>93</v>
      </c>
      <c r="C803" t="s">
        <v>94</v>
      </c>
      <c r="D803">
        <v>67262</v>
      </c>
      <c r="E803">
        <v>10151</v>
      </c>
      <c r="F803">
        <v>26320</v>
      </c>
      <c r="G803">
        <v>30791</v>
      </c>
      <c r="H803">
        <v>7956</v>
      </c>
      <c r="I803">
        <v>1168</v>
      </c>
      <c r="J803">
        <v>3018</v>
      </c>
      <c r="K803">
        <v>3770</v>
      </c>
      <c r="AA803" s="1">
        <f t="shared" si="108"/>
        <v>1</v>
      </c>
      <c r="AB803" s="1">
        <f t="shared" si="109"/>
        <v>0.14680744092508799</v>
      </c>
      <c r="AC803" s="1">
        <f t="shared" si="110"/>
        <v>0.3793363499245852</v>
      </c>
      <c r="AD803" s="1">
        <f t="shared" si="111"/>
        <v>0.47385620915032678</v>
      </c>
      <c r="AY803" s="2" t="s">
        <v>305</v>
      </c>
      <c r="AZ803" s="3" t="s">
        <v>871</v>
      </c>
      <c r="BA803" s="1">
        <f>IFERROR(VLOOKUP(AY803,B761:AF1135,26,FALSE),"")</f>
        <v>1</v>
      </c>
      <c r="BB803" s="1">
        <f>IFERROR(VLOOKUP(AY803,B761:AF1135,27,FALSE),"")</f>
        <v>0.31568897375549537</v>
      </c>
      <c r="BC803" s="1">
        <f>IFERROR(VLOOKUP(AY803,B761:AF1135,28,FALSE),"")</f>
        <v>0.44500199831253606</v>
      </c>
      <c r="BD803" s="1">
        <f>IFERROR(VLOOKUP(AY803,B761:AF1135,29,FALSE),"")</f>
        <v>0.23930902793196857</v>
      </c>
      <c r="BE803" s="1">
        <f>IFERROR(VLOOKUP(AY803,B761:AF1135,30,FALSE),"")</f>
        <v>0</v>
      </c>
      <c r="BF803" s="1">
        <f>IFERROR(VLOOKUP(AY803,B761:AF1135,31,FALSE),"")</f>
        <v>0</v>
      </c>
    </row>
    <row r="804" spans="1:58" x14ac:dyDescent="0.25">
      <c r="A804">
        <v>2011</v>
      </c>
      <c r="B804" t="s">
        <v>95</v>
      </c>
      <c r="C804" t="s">
        <v>96</v>
      </c>
      <c r="D804">
        <v>108225</v>
      </c>
      <c r="E804">
        <v>11661</v>
      </c>
      <c r="F804">
        <v>40939</v>
      </c>
      <c r="G804">
        <v>55625</v>
      </c>
      <c r="H804">
        <v>12388</v>
      </c>
      <c r="I804">
        <v>1111</v>
      </c>
      <c r="J804">
        <v>4393</v>
      </c>
      <c r="K804">
        <v>6884</v>
      </c>
      <c r="AA804" s="1">
        <f t="shared" si="108"/>
        <v>1</v>
      </c>
      <c r="AB804" s="1">
        <f t="shared" si="109"/>
        <v>8.968356474007104E-2</v>
      </c>
      <c r="AC804" s="1">
        <f t="shared" si="110"/>
        <v>0.35461737164998386</v>
      </c>
      <c r="AD804" s="1">
        <f t="shared" si="111"/>
        <v>0.55569906360994514</v>
      </c>
      <c r="AY804" s="2" t="s">
        <v>387</v>
      </c>
      <c r="AZ804" s="3" t="s">
        <v>870</v>
      </c>
      <c r="BA804" s="1">
        <f>IFERROR(VLOOKUP(AY804,B761:AF1135,26,FALSE),"")</f>
        <v>1</v>
      </c>
      <c r="BB804" s="1">
        <f>IFERROR(VLOOKUP(AY804,B761:AF1135,27,FALSE),"")</f>
        <v>0.60891802480160739</v>
      </c>
      <c r="BC804" s="1">
        <f>IFERROR(VLOOKUP(AY804,B761:AF1135,28,FALSE),"")</f>
        <v>0.31570294899636703</v>
      </c>
      <c r="BD804" s="1">
        <f>IFERROR(VLOOKUP(AY804,B761:AF1135,29,FALSE),"")</f>
        <v>7.5379026202025537E-2</v>
      </c>
      <c r="BE804" s="1">
        <f>IFERROR(VLOOKUP(AY804,B761:AF1135,30,FALSE),"")</f>
        <v>0</v>
      </c>
      <c r="BF804" s="1">
        <f>IFERROR(VLOOKUP(AY804,B761:AF1135,31,FALSE),"")</f>
        <v>0</v>
      </c>
    </row>
    <row r="805" spans="1:58" x14ac:dyDescent="0.25">
      <c r="A805">
        <v>2011</v>
      </c>
      <c r="B805" t="s">
        <v>97</v>
      </c>
      <c r="C805" t="s">
        <v>98</v>
      </c>
      <c r="D805">
        <v>108689</v>
      </c>
      <c r="E805">
        <v>15899</v>
      </c>
      <c r="F805">
        <v>38709</v>
      </c>
      <c r="G805">
        <v>54081</v>
      </c>
      <c r="H805">
        <v>10473</v>
      </c>
      <c r="I805">
        <v>1594</v>
      </c>
      <c r="J805">
        <v>3558</v>
      </c>
      <c r="K805">
        <v>5321</v>
      </c>
      <c r="AA805" s="1">
        <f t="shared" si="108"/>
        <v>1</v>
      </c>
      <c r="AB805" s="1">
        <f t="shared" si="109"/>
        <v>0.15220089754607086</v>
      </c>
      <c r="AC805" s="1">
        <f t="shared" si="110"/>
        <v>0.33973073617874533</v>
      </c>
      <c r="AD805" s="1">
        <f t="shared" si="111"/>
        <v>0.50806836627518381</v>
      </c>
      <c r="AY805" s="2" t="s">
        <v>241</v>
      </c>
      <c r="AZ805" s="4" t="s">
        <v>872</v>
      </c>
      <c r="BA805" s="1">
        <f>IFERROR(VLOOKUP(AY805,B761:AF1135,26,FALSE),"")</f>
        <v>1</v>
      </c>
      <c r="BB805" s="1">
        <f>IFERROR(VLOOKUP(AY805,B761:AF1135,27,FALSE),"")</f>
        <v>0.12930161943319837</v>
      </c>
      <c r="BC805" s="1">
        <f>IFERROR(VLOOKUP(AY805,B761:AF1135,28,FALSE),"")</f>
        <v>0.35492577597840758</v>
      </c>
      <c r="BD805" s="1">
        <f>IFERROR(VLOOKUP(AY805,B761:AF1135,29,FALSE),"")</f>
        <v>0.51577260458839402</v>
      </c>
      <c r="BE805" s="1">
        <f>IFERROR(VLOOKUP(AY805,B761:AF1135,30,FALSE),"")</f>
        <v>0</v>
      </c>
      <c r="BF805" s="1">
        <f>IFERROR(VLOOKUP(AY805,B761:AF1135,31,FALSE),"")</f>
        <v>0</v>
      </c>
    </row>
    <row r="806" spans="1:58" x14ac:dyDescent="0.25">
      <c r="A806">
        <v>2011</v>
      </c>
      <c r="B806" t="s">
        <v>99</v>
      </c>
      <c r="C806" t="s">
        <v>100</v>
      </c>
      <c r="D806">
        <v>105962</v>
      </c>
      <c r="E806">
        <v>15530</v>
      </c>
      <c r="F806">
        <v>41685</v>
      </c>
      <c r="G806">
        <v>48747</v>
      </c>
      <c r="H806">
        <v>9622</v>
      </c>
      <c r="I806">
        <v>1397</v>
      </c>
      <c r="J806">
        <v>3323</v>
      </c>
      <c r="K806">
        <v>4902</v>
      </c>
      <c r="AA806" s="1">
        <f t="shared" si="108"/>
        <v>1</v>
      </c>
      <c r="AB806" s="1">
        <f t="shared" si="109"/>
        <v>0.14518811057992101</v>
      </c>
      <c r="AC806" s="1">
        <f t="shared" si="110"/>
        <v>0.34535439617543129</v>
      </c>
      <c r="AD806" s="1">
        <f t="shared" si="111"/>
        <v>0.50945749324464773</v>
      </c>
      <c r="AY806" s="2" t="s">
        <v>519</v>
      </c>
      <c r="AZ806" s="3" t="s">
        <v>871</v>
      </c>
      <c r="BA806" s="1">
        <f>IFERROR(VLOOKUP(AY806,B761:AF1135,26,FALSE),"")</f>
        <v>1</v>
      </c>
      <c r="BB806" s="1">
        <f>IFERROR(VLOOKUP(AY806,B761:AF1135,27,FALSE),"")</f>
        <v>0.17324375448437807</v>
      </c>
      <c r="BC806" s="1">
        <f>IFERROR(VLOOKUP(AY806,B761:AF1135,28,FALSE),"")</f>
        <v>0.39834322614310874</v>
      </c>
      <c r="BD806" s="1">
        <f>IFERROR(VLOOKUP(AY806,B761:AF1135,29,FALSE),"")</f>
        <v>0.42841301937251319</v>
      </c>
      <c r="BE806" s="1">
        <f>IFERROR(VLOOKUP(AY806,B761:AF1135,30,FALSE),"")</f>
        <v>0</v>
      </c>
      <c r="BF806" s="1">
        <f>IFERROR(VLOOKUP(AY806,B761:AF1135,31,FALSE),"")</f>
        <v>0</v>
      </c>
    </row>
    <row r="807" spans="1:58" x14ac:dyDescent="0.25">
      <c r="A807">
        <v>2011</v>
      </c>
      <c r="B807" t="s">
        <v>101</v>
      </c>
      <c r="C807" t="s">
        <v>102</v>
      </c>
      <c r="D807">
        <v>144990</v>
      </c>
      <c r="E807">
        <v>42408</v>
      </c>
      <c r="F807">
        <v>58307</v>
      </c>
      <c r="G807">
        <v>44275</v>
      </c>
      <c r="H807">
        <v>17383</v>
      </c>
      <c r="I807">
        <v>4461</v>
      </c>
      <c r="J807">
        <v>6909</v>
      </c>
      <c r="K807">
        <v>6013</v>
      </c>
      <c r="AA807" s="1">
        <f t="shared" si="108"/>
        <v>1</v>
      </c>
      <c r="AB807" s="1">
        <f t="shared" si="109"/>
        <v>0.25663004084450325</v>
      </c>
      <c r="AC807" s="1">
        <f t="shared" si="110"/>
        <v>0.39745728585399526</v>
      </c>
      <c r="AD807" s="1">
        <f t="shared" si="111"/>
        <v>0.34591267330150149</v>
      </c>
      <c r="AY807" s="2" t="s">
        <v>49</v>
      </c>
      <c r="AZ807" s="4" t="s">
        <v>872</v>
      </c>
      <c r="BA807" s="1">
        <f>IFERROR(VLOOKUP(AY807,B761:AF1135,26,FALSE),"")</f>
        <v>1</v>
      </c>
      <c r="BB807" s="1">
        <f>IFERROR(VLOOKUP(AY807,B761:AF1135,27,FALSE),"")</f>
        <v>0.18245366006911717</v>
      </c>
      <c r="BC807" s="1">
        <f>IFERROR(VLOOKUP(AY807,B761:AF1135,28,FALSE),"")</f>
        <v>0.43952246308513981</v>
      </c>
      <c r="BD807" s="1">
        <f>IFERROR(VLOOKUP(AY807,B761:AF1135,29,FALSE),"")</f>
        <v>0.37802387684574301</v>
      </c>
      <c r="BE807" s="1">
        <f>IFERROR(VLOOKUP(AY807,B761:AF1135,30,FALSE),"")</f>
        <v>0</v>
      </c>
      <c r="BF807" s="1">
        <f>IFERROR(VLOOKUP(AY807,B761:AF1135,31,FALSE),"")</f>
        <v>0</v>
      </c>
    </row>
    <row r="808" spans="1:58" x14ac:dyDescent="0.25">
      <c r="A808">
        <v>2011</v>
      </c>
      <c r="B808" t="s">
        <v>103</v>
      </c>
      <c r="C808" t="s">
        <v>104</v>
      </c>
      <c r="D808">
        <v>450085</v>
      </c>
      <c r="E808">
        <v>169416</v>
      </c>
      <c r="F808">
        <v>176767</v>
      </c>
      <c r="G808">
        <v>103902</v>
      </c>
      <c r="H808">
        <v>71734</v>
      </c>
      <c r="I808">
        <v>27143</v>
      </c>
      <c r="J808">
        <v>27944</v>
      </c>
      <c r="K808">
        <v>16647</v>
      </c>
      <c r="AA808" s="1">
        <f t="shared" si="108"/>
        <v>1</v>
      </c>
      <c r="AB808" s="1">
        <f t="shared" si="109"/>
        <v>0.37838402988819808</v>
      </c>
      <c r="AC808" s="1">
        <f t="shared" si="110"/>
        <v>0.38955028298993505</v>
      </c>
      <c r="AD808" s="1">
        <f t="shared" si="111"/>
        <v>0.2320656871218669</v>
      </c>
      <c r="AY808" s="2" t="s">
        <v>321</v>
      </c>
      <c r="AZ808" s="3" t="s">
        <v>869</v>
      </c>
      <c r="BA808" s="1">
        <f>IFERROR(VLOOKUP(AY808,B761:AF1135,26,FALSE),"")</f>
        <v>1</v>
      </c>
      <c r="BB808" s="1">
        <f>IFERROR(VLOOKUP(AY808,B761:AF1135,27,FALSE),"")</f>
        <v>8.9382123575284939E-2</v>
      </c>
      <c r="BC808" s="1">
        <f>IFERROR(VLOOKUP(AY808,B761:AF1135,28,FALSE),"")</f>
        <v>0.33629274145170968</v>
      </c>
      <c r="BD808" s="1">
        <f>IFERROR(VLOOKUP(AY808,B761:AF1135,29,FALSE),"")</f>
        <v>0.57432513497300541</v>
      </c>
      <c r="BE808" s="1">
        <f>IFERROR(VLOOKUP(AY808,B761:AF1135,30,FALSE),"")</f>
        <v>0</v>
      </c>
      <c r="BF808" s="1">
        <f>IFERROR(VLOOKUP(AY808,B761:AF1135,31,FALSE),"")</f>
        <v>0</v>
      </c>
    </row>
    <row r="809" spans="1:58" x14ac:dyDescent="0.25">
      <c r="A809">
        <v>2011</v>
      </c>
      <c r="B809" t="s">
        <v>105</v>
      </c>
      <c r="C809" t="s">
        <v>106</v>
      </c>
      <c r="D809">
        <v>269697</v>
      </c>
      <c r="E809">
        <v>56529</v>
      </c>
      <c r="F809">
        <v>109106</v>
      </c>
      <c r="G809">
        <v>104062</v>
      </c>
      <c r="H809">
        <v>28107</v>
      </c>
      <c r="I809">
        <v>6080</v>
      </c>
      <c r="J809">
        <v>10751</v>
      </c>
      <c r="K809">
        <v>11276</v>
      </c>
      <c r="AA809" s="1">
        <f t="shared" si="108"/>
        <v>1</v>
      </c>
      <c r="AB809" s="1">
        <f t="shared" si="109"/>
        <v>0.21631622015867932</v>
      </c>
      <c r="AC809" s="1">
        <f t="shared" si="110"/>
        <v>0.3825025794286121</v>
      </c>
      <c r="AD809" s="1">
        <f t="shared" si="111"/>
        <v>0.40118120041270861</v>
      </c>
      <c r="AY809" t="s">
        <v>295</v>
      </c>
      <c r="AZ809" s="4" t="s">
        <v>873</v>
      </c>
      <c r="BA809" s="1">
        <f>IFERROR(VLOOKUP(AY809,B761:AF1135,26,FALSE),"")</f>
        <v>1</v>
      </c>
      <c r="BB809" s="1">
        <f>IFERROR(VLOOKUP(AY809,B761:AF1135,27,FALSE),"")</f>
        <v>7.6852976913730262E-2</v>
      </c>
      <c r="BC809" s="1">
        <f>IFERROR(VLOOKUP(AY809,B761:AF1135,28,FALSE),"")</f>
        <v>0.3402187120291616</v>
      </c>
      <c r="BD809" s="1">
        <f>IFERROR(VLOOKUP(AY809,B761:AF1135,29,FALSE),"")</f>
        <v>0.58292831105710818</v>
      </c>
      <c r="BE809" s="1">
        <f>IFERROR(VLOOKUP(AY809,B761:AF1135,30,FALSE),"")</f>
        <v>0</v>
      </c>
      <c r="BF809" s="1">
        <f>IFERROR(VLOOKUP(AY809,B761:AF1135,31,FALSE),"")</f>
        <v>0</v>
      </c>
    </row>
    <row r="810" spans="1:58" x14ac:dyDescent="0.25">
      <c r="A810">
        <v>2011</v>
      </c>
      <c r="B810" t="s">
        <v>107</v>
      </c>
      <c r="C810" t="s">
        <v>108</v>
      </c>
      <c r="D810">
        <v>173958</v>
      </c>
      <c r="E810">
        <v>34812</v>
      </c>
      <c r="F810">
        <v>68749</v>
      </c>
      <c r="G810">
        <v>70397</v>
      </c>
      <c r="H810">
        <v>20182</v>
      </c>
      <c r="I810">
        <v>3674</v>
      </c>
      <c r="J810">
        <v>7404</v>
      </c>
      <c r="K810">
        <v>9104</v>
      </c>
      <c r="AA810" s="1">
        <f t="shared" si="108"/>
        <v>1</v>
      </c>
      <c r="AB810" s="1">
        <f t="shared" si="109"/>
        <v>0.18204340501436925</v>
      </c>
      <c r="AC810" s="1">
        <f t="shared" si="110"/>
        <v>0.36686155980576751</v>
      </c>
      <c r="AD810" s="1">
        <f t="shared" si="111"/>
        <v>0.45109503517986327</v>
      </c>
      <c r="AY810" s="2" t="s">
        <v>179</v>
      </c>
      <c r="AZ810" s="3" t="s">
        <v>871</v>
      </c>
      <c r="BA810" s="1">
        <f>IFERROR(VLOOKUP(AY810,B761:AF1135,26,FALSE),"")</f>
        <v>1</v>
      </c>
      <c r="BB810" s="1">
        <f>IFERROR(VLOOKUP(AY810,B761:AF1135,27,FALSE),"")</f>
        <v>0.12036019056593895</v>
      </c>
      <c r="BC810" s="1">
        <f>IFERROR(VLOOKUP(AY810,B761:AF1135,28,FALSE),"")</f>
        <v>0.36793885136903826</v>
      </c>
      <c r="BD810" s="1">
        <f>IFERROR(VLOOKUP(AY810,B761:AF1135,29,FALSE),"")</f>
        <v>0.5117009580650228</v>
      </c>
      <c r="BE810" s="1">
        <f>IFERROR(VLOOKUP(AY810,B761:AF1135,30,FALSE),"")</f>
        <v>0</v>
      </c>
      <c r="BF810" s="1">
        <f>IFERROR(VLOOKUP(AY810,B761:AF1135,31,FALSE),"")</f>
        <v>0</v>
      </c>
    </row>
    <row r="811" spans="1:58" x14ac:dyDescent="0.25">
      <c r="A811">
        <v>2011</v>
      </c>
      <c r="B811" t="s">
        <v>109</v>
      </c>
      <c r="C811" t="s">
        <v>110</v>
      </c>
      <c r="D811">
        <v>316384</v>
      </c>
      <c r="E811">
        <v>65675</v>
      </c>
      <c r="F811">
        <v>126583</v>
      </c>
      <c r="G811">
        <v>124126</v>
      </c>
      <c r="H811">
        <v>34925</v>
      </c>
      <c r="I811">
        <v>7112</v>
      </c>
      <c r="J811">
        <v>13816</v>
      </c>
      <c r="K811">
        <v>13997</v>
      </c>
      <c r="AA811" s="1">
        <f t="shared" si="108"/>
        <v>1</v>
      </c>
      <c r="AB811" s="1">
        <f t="shared" si="109"/>
        <v>0.20363636363636364</v>
      </c>
      <c r="AC811" s="1">
        <f t="shared" si="110"/>
        <v>0.39559055118110237</v>
      </c>
      <c r="AD811" s="1">
        <f t="shared" si="111"/>
        <v>0.40077308518253402</v>
      </c>
      <c r="AY811" s="2" t="s">
        <v>323</v>
      </c>
      <c r="AZ811" s="3" t="s">
        <v>871</v>
      </c>
      <c r="BA811" s="1">
        <f>IFERROR(VLOOKUP(AY811,B761:AF1135,26,FALSE),"")</f>
        <v>1</v>
      </c>
      <c r="BB811" s="1">
        <f>IFERROR(VLOOKUP(AY811,B761:AF1135,27,FALSE),"")</f>
        <v>0.10325594698955999</v>
      </c>
      <c r="BC811" s="1">
        <f>IFERROR(VLOOKUP(AY811,B761:AF1135,28,FALSE),"")</f>
        <v>0.39776898507889591</v>
      </c>
      <c r="BD811" s="1">
        <f>IFERROR(VLOOKUP(AY811,B761:AF1135,29,FALSE),"")</f>
        <v>0.49897506793154406</v>
      </c>
      <c r="BE811" s="1">
        <f>IFERROR(VLOOKUP(AY811,B761:AF1135,30,FALSE),"")</f>
        <v>0</v>
      </c>
      <c r="BF811" s="1">
        <f>IFERROR(VLOOKUP(AY811,B761:AF1135,31,FALSE),"")</f>
        <v>0</v>
      </c>
    </row>
    <row r="812" spans="1:58" x14ac:dyDescent="0.25">
      <c r="A812">
        <v>2011</v>
      </c>
      <c r="B812" t="s">
        <v>111</v>
      </c>
      <c r="C812" t="s">
        <v>112</v>
      </c>
      <c r="D812">
        <v>326951</v>
      </c>
      <c r="E812">
        <v>39483</v>
      </c>
      <c r="F812">
        <v>127027</v>
      </c>
      <c r="G812">
        <v>160441</v>
      </c>
      <c r="H812">
        <v>30352</v>
      </c>
      <c r="I812">
        <v>3550</v>
      </c>
      <c r="J812">
        <v>11266</v>
      </c>
      <c r="K812">
        <v>15536</v>
      </c>
      <c r="AA812" s="1">
        <f t="shared" si="108"/>
        <v>1</v>
      </c>
      <c r="AB812" s="1">
        <f t="shared" si="109"/>
        <v>0.11696099103848182</v>
      </c>
      <c r="AC812" s="1">
        <f t="shared" si="110"/>
        <v>0.37117817606747494</v>
      </c>
      <c r="AD812" s="1">
        <f t="shared" si="111"/>
        <v>0.51186083289404327</v>
      </c>
      <c r="AY812" s="2" t="s">
        <v>639</v>
      </c>
      <c r="AZ812" s="3" t="s">
        <v>871</v>
      </c>
      <c r="BA812" s="1">
        <f>IFERROR(VLOOKUP(AY812,B761:AF1135,26,FALSE),"")</f>
        <v>1</v>
      </c>
      <c r="BB812" s="1">
        <f>IFERROR(VLOOKUP(AY812,B761:AF1135,27,FALSE),"")</f>
        <v>0.16581967681151144</v>
      </c>
      <c r="BC812" s="1">
        <f>IFERROR(VLOOKUP(AY812,B761:AF1135,28,FALSE),"")</f>
        <v>0.43613315822531834</v>
      </c>
      <c r="BD812" s="1">
        <f>IFERROR(VLOOKUP(AY812,B761:AF1135,29,FALSE),"")</f>
        <v>0.39804716496317022</v>
      </c>
      <c r="BE812" s="1">
        <f>IFERROR(VLOOKUP(AY812,B761:AF1135,30,FALSE),"")</f>
        <v>0</v>
      </c>
      <c r="BF812" s="1">
        <f>IFERROR(VLOOKUP(AY812,B761:AF1135,31,FALSE),"")</f>
        <v>0</v>
      </c>
    </row>
    <row r="813" spans="1:58" x14ac:dyDescent="0.25">
      <c r="A813">
        <v>2011</v>
      </c>
      <c r="B813" t="s">
        <v>113</v>
      </c>
      <c r="C813" t="s">
        <v>114</v>
      </c>
      <c r="D813">
        <v>252748</v>
      </c>
      <c r="E813">
        <v>83475</v>
      </c>
      <c r="F813">
        <v>109946</v>
      </c>
      <c r="G813">
        <v>59327</v>
      </c>
      <c r="H813">
        <v>37235</v>
      </c>
      <c r="I813">
        <v>11727</v>
      </c>
      <c r="J813">
        <v>16358</v>
      </c>
      <c r="K813">
        <v>9150</v>
      </c>
      <c r="AA813" s="1">
        <f t="shared" si="108"/>
        <v>1</v>
      </c>
      <c r="AB813" s="1">
        <f t="shared" si="109"/>
        <v>0.31494561568416812</v>
      </c>
      <c r="AC813" s="1">
        <f t="shared" si="110"/>
        <v>0.43931784611252855</v>
      </c>
      <c r="AD813" s="1">
        <f t="shared" si="111"/>
        <v>0.24573653820330335</v>
      </c>
      <c r="AY813" s="2" t="s">
        <v>541</v>
      </c>
      <c r="AZ813" s="4" t="s">
        <v>872</v>
      </c>
      <c r="BA813" s="1">
        <f>IFERROR(VLOOKUP(AY813,B761:AF1135,26,FALSE),"")</f>
        <v>1</v>
      </c>
      <c r="BB813" s="1">
        <f>IFERROR(VLOOKUP(AY813,B761:AF1135,27,FALSE),"")</f>
        <v>0.11562332798287854</v>
      </c>
      <c r="BC813" s="1">
        <f>IFERROR(VLOOKUP(AY813,B761:AF1135,28,FALSE),"")</f>
        <v>0.38833600856072764</v>
      </c>
      <c r="BD813" s="1">
        <f>IFERROR(VLOOKUP(AY813,B761:AF1135,29,FALSE),"")</f>
        <v>0.4960406634563938</v>
      </c>
      <c r="BE813" s="1">
        <f>IFERROR(VLOOKUP(AY813,B761:AF1135,30,FALSE),"")</f>
        <v>0</v>
      </c>
      <c r="BF813" s="1">
        <f>IFERROR(VLOOKUP(AY813,B761:AF1135,31,FALSE),"")</f>
        <v>0</v>
      </c>
    </row>
    <row r="814" spans="1:58" x14ac:dyDescent="0.25">
      <c r="A814">
        <v>2011</v>
      </c>
      <c r="B814" t="s">
        <v>115</v>
      </c>
      <c r="C814" t="s">
        <v>116</v>
      </c>
      <c r="D814">
        <v>157786</v>
      </c>
      <c r="E814">
        <v>38487</v>
      </c>
      <c r="F814">
        <v>66352</v>
      </c>
      <c r="G814">
        <v>52947</v>
      </c>
      <c r="H814">
        <v>18598</v>
      </c>
      <c r="I814">
        <v>4928</v>
      </c>
      <c r="J814">
        <v>7654</v>
      </c>
      <c r="K814">
        <v>6016</v>
      </c>
      <c r="AA814" s="1">
        <f t="shared" si="108"/>
        <v>1</v>
      </c>
      <c r="AB814" s="1">
        <f t="shared" si="109"/>
        <v>0.26497472846542641</v>
      </c>
      <c r="AC814" s="1">
        <f t="shared" si="110"/>
        <v>0.41154962899236475</v>
      </c>
      <c r="AD814" s="1">
        <f t="shared" si="111"/>
        <v>0.32347564254220884</v>
      </c>
      <c r="AY814" t="s">
        <v>37</v>
      </c>
      <c r="AZ814" s="4" t="s">
        <v>873</v>
      </c>
      <c r="BA814" s="1">
        <f>IFERROR(VLOOKUP(AY814,B761:AF1135,26,FALSE),"")</f>
        <v>1</v>
      </c>
      <c r="BB814" s="1">
        <f>IFERROR(VLOOKUP(AY814,B761:AF1135,27,FALSE),"")</f>
        <v>0.11575923749836793</v>
      </c>
      <c r="BC814" s="1">
        <f>IFERROR(VLOOKUP(AY814,B761:AF1135,28,FALSE),"")</f>
        <v>0.3548243896069983</v>
      </c>
      <c r="BD814" s="1">
        <f>IFERROR(VLOOKUP(AY814,B761:AF1135,29,FALSE),"")</f>
        <v>0.52941637289463372</v>
      </c>
      <c r="BE814" s="1">
        <f>IFERROR(VLOOKUP(AY814,B761:AF1135,30,FALSE),"")</f>
        <v>0</v>
      </c>
      <c r="BF814" s="1">
        <f>IFERROR(VLOOKUP(AY814,B761:AF1135,31,FALSE),"")</f>
        <v>0</v>
      </c>
    </row>
    <row r="815" spans="1:58" x14ac:dyDescent="0.25">
      <c r="A815">
        <v>2011</v>
      </c>
      <c r="B815" t="s">
        <v>117</v>
      </c>
      <c r="C815" t="s">
        <v>118</v>
      </c>
      <c r="D815">
        <v>165871</v>
      </c>
      <c r="E815">
        <v>25640</v>
      </c>
      <c r="F815">
        <v>65538</v>
      </c>
      <c r="G815">
        <v>74693</v>
      </c>
      <c r="H815">
        <v>18988</v>
      </c>
      <c r="I815">
        <v>2992</v>
      </c>
      <c r="J815">
        <v>7466</v>
      </c>
      <c r="K815">
        <v>8530</v>
      </c>
      <c r="AA815" s="1">
        <f t="shared" si="108"/>
        <v>1</v>
      </c>
      <c r="AB815" s="1">
        <f t="shared" si="109"/>
        <v>0.15757320412892353</v>
      </c>
      <c r="AC815" s="1">
        <f t="shared" si="110"/>
        <v>0.39319570254897829</v>
      </c>
      <c r="AD815" s="1">
        <f t="shared" si="111"/>
        <v>0.44923109332209815</v>
      </c>
      <c r="AY815" t="s">
        <v>39</v>
      </c>
      <c r="AZ815" s="4" t="s">
        <v>872</v>
      </c>
      <c r="BA815" s="1">
        <f>IFERROR(VLOOKUP(AY815,B761:AF1135,26,FALSE),"")</f>
        <v>1</v>
      </c>
      <c r="BB815" s="1">
        <f>IFERROR(VLOOKUP(AY815,B761:AF1135,27,FALSE),"")</f>
        <v>0.12925502990755847</v>
      </c>
      <c r="BC815" s="1">
        <f>IFERROR(VLOOKUP(AY815,B761:AF1135,28,FALSE),"")</f>
        <v>0.36576943991299621</v>
      </c>
      <c r="BD815" s="1">
        <f>IFERROR(VLOOKUP(AY815,B761:AF1135,29,FALSE),"")</f>
        <v>0.5049755301794453</v>
      </c>
      <c r="BE815" s="1">
        <f>IFERROR(VLOOKUP(AY815,B761:AF1135,30,FALSE),"")</f>
        <v>0</v>
      </c>
      <c r="BF815" s="1">
        <f>IFERROR(VLOOKUP(AY815,B761:AF1135,31,FALSE),"")</f>
        <v>0</v>
      </c>
    </row>
    <row r="816" spans="1:58" x14ac:dyDescent="0.25">
      <c r="A816">
        <v>2011</v>
      </c>
      <c r="B816" t="s">
        <v>119</v>
      </c>
      <c r="C816" t="s">
        <v>120</v>
      </c>
      <c r="D816">
        <v>190392</v>
      </c>
      <c r="E816">
        <v>38255</v>
      </c>
      <c r="F816">
        <v>84403</v>
      </c>
      <c r="G816">
        <v>67734</v>
      </c>
      <c r="H816">
        <v>26226</v>
      </c>
      <c r="I816">
        <v>5757</v>
      </c>
      <c r="J816">
        <v>11807</v>
      </c>
      <c r="K816">
        <v>8662</v>
      </c>
      <c r="AA816" s="1">
        <f t="shared" si="108"/>
        <v>1</v>
      </c>
      <c r="AB816" s="1">
        <f t="shared" si="109"/>
        <v>0.21951498512926104</v>
      </c>
      <c r="AC816" s="1">
        <f t="shared" si="110"/>
        <v>0.45020208952947455</v>
      </c>
      <c r="AD816" s="1">
        <f t="shared" si="111"/>
        <v>0.33028292534126441</v>
      </c>
      <c r="AY816" s="2" t="s">
        <v>165</v>
      </c>
      <c r="AZ816" s="3" t="s">
        <v>871</v>
      </c>
      <c r="BA816" s="1">
        <f>IFERROR(VLOOKUP(AY816,B761:AF1135,26,FALSE),"")</f>
        <v>1</v>
      </c>
      <c r="BB816" s="1">
        <f>IFERROR(VLOOKUP(AY816,B761:AF1135,27,FALSE),"")</f>
        <v>0.19228516442138732</v>
      </c>
      <c r="BC816" s="1">
        <f>IFERROR(VLOOKUP(AY816,B761:AF1135,28,FALSE),"")</f>
        <v>0.39410927955819597</v>
      </c>
      <c r="BD816" s="1">
        <f>IFERROR(VLOOKUP(AY816,B761:AF1135,29,FALSE),"")</f>
        <v>0.41360555602041671</v>
      </c>
      <c r="BE816" s="1">
        <f>IFERROR(VLOOKUP(AY816,B761:AF1135,30,FALSE),"")</f>
        <v>0</v>
      </c>
      <c r="BF816" s="1">
        <f>IFERROR(VLOOKUP(AY816,B761:AF1135,31,FALSE),"")</f>
        <v>0</v>
      </c>
    </row>
    <row r="817" spans="1:58" x14ac:dyDescent="0.25">
      <c r="A817">
        <v>2011</v>
      </c>
      <c r="B817" t="s">
        <v>121</v>
      </c>
      <c r="C817" t="s">
        <v>122</v>
      </c>
      <c r="D817">
        <v>54375</v>
      </c>
      <c r="E817">
        <v>6032</v>
      </c>
      <c r="F817">
        <v>21307</v>
      </c>
      <c r="G817">
        <v>27036</v>
      </c>
      <c r="H817">
        <v>4541</v>
      </c>
      <c r="I817">
        <v>518</v>
      </c>
      <c r="J817">
        <v>1728</v>
      </c>
      <c r="K817">
        <v>2295</v>
      </c>
      <c r="AA817" s="1">
        <f t="shared" si="108"/>
        <v>1</v>
      </c>
      <c r="AB817" s="1">
        <f t="shared" si="109"/>
        <v>0.11407179035454745</v>
      </c>
      <c r="AC817" s="1">
        <f t="shared" si="110"/>
        <v>0.38053292226381852</v>
      </c>
      <c r="AD817" s="1">
        <f t="shared" si="111"/>
        <v>0.50539528738163397</v>
      </c>
      <c r="AY817" s="2" t="s">
        <v>577</v>
      </c>
      <c r="AZ817" s="3" t="s">
        <v>874</v>
      </c>
      <c r="BA817" s="1">
        <f>IFERROR(VLOOKUP(AY817,B761:AF1135,26,FALSE),"")</f>
        <v>1</v>
      </c>
      <c r="BB817" s="1">
        <f>IFERROR(VLOOKUP(AY817,B761:AF1135,27,FALSE),"")</f>
        <v>9.6838337641678263E-2</v>
      </c>
      <c r="BC817" s="1">
        <f>IFERROR(VLOOKUP(AY817,B761:AF1135,28,FALSE),"")</f>
        <v>0.35931596738914295</v>
      </c>
      <c r="BD817" s="1">
        <f>IFERROR(VLOOKUP(AY817,B761:AF1135,29,FALSE),"")</f>
        <v>0.54384569496917878</v>
      </c>
      <c r="BE817" s="1">
        <f>IFERROR(VLOOKUP(AY817,B761:AF1135,30,FALSE),"")</f>
        <v>0</v>
      </c>
      <c r="BF817" s="1">
        <f>IFERROR(VLOOKUP(AY817,B761:AF1135,31,FALSE),"")</f>
        <v>0</v>
      </c>
    </row>
    <row r="818" spans="1:58" x14ac:dyDescent="0.25">
      <c r="A818">
        <v>2011</v>
      </c>
      <c r="B818" t="s">
        <v>123</v>
      </c>
      <c r="C818" t="s">
        <v>124</v>
      </c>
      <c r="D818">
        <v>87321</v>
      </c>
      <c r="E818">
        <v>7399</v>
      </c>
      <c r="F818">
        <v>30915</v>
      </c>
      <c r="G818">
        <v>49007</v>
      </c>
      <c r="H818">
        <v>7705</v>
      </c>
      <c r="I818">
        <v>637</v>
      </c>
      <c r="J818">
        <v>2861</v>
      </c>
      <c r="K818">
        <v>4207</v>
      </c>
      <c r="AA818" s="1">
        <f t="shared" si="108"/>
        <v>1</v>
      </c>
      <c r="AB818" s="1">
        <f t="shared" si="109"/>
        <v>8.2673588578844909E-2</v>
      </c>
      <c r="AC818" s="1">
        <f t="shared" si="110"/>
        <v>0.37131732641142118</v>
      </c>
      <c r="AD818" s="1">
        <f t="shared" si="111"/>
        <v>0.54600908500973389</v>
      </c>
      <c r="AY818" s="2" t="s">
        <v>479</v>
      </c>
      <c r="AZ818" s="4" t="s">
        <v>872</v>
      </c>
      <c r="BA818" s="1">
        <f>IFERROR(VLOOKUP(AY818,B761:AF1135,26,FALSE),"")</f>
        <v>1</v>
      </c>
      <c r="BB818" s="1">
        <f>IFERROR(VLOOKUP(AY818,B761:AF1135,27,FALSE),"")</f>
        <v>7.3881244576670391E-2</v>
      </c>
      <c r="BC818" s="1">
        <f>IFERROR(VLOOKUP(AY818,B761:AF1135,28,FALSE),"")</f>
        <v>0.33544068426924506</v>
      </c>
      <c r="BD818" s="1">
        <f>IFERROR(VLOOKUP(AY818,B761:AF1135,29,FALSE),"")</f>
        <v>0.59067807115408455</v>
      </c>
      <c r="BE818" s="1">
        <f>IFERROR(VLOOKUP(AY818,B761:AF1135,30,FALSE),"")</f>
        <v>0</v>
      </c>
      <c r="BF818" s="1">
        <f>IFERROR(VLOOKUP(AY818,B761:AF1135,31,FALSE),"")</f>
        <v>0</v>
      </c>
    </row>
    <row r="819" spans="1:58" x14ac:dyDescent="0.25">
      <c r="A819">
        <v>2011</v>
      </c>
      <c r="B819" t="s">
        <v>125</v>
      </c>
      <c r="C819" t="s">
        <v>126</v>
      </c>
      <c r="D819">
        <v>153821</v>
      </c>
      <c r="E819">
        <v>16741</v>
      </c>
      <c r="F819">
        <v>56599</v>
      </c>
      <c r="G819">
        <v>80481</v>
      </c>
      <c r="H819">
        <v>16101</v>
      </c>
      <c r="I819">
        <v>2006</v>
      </c>
      <c r="J819">
        <v>6409</v>
      </c>
      <c r="K819">
        <v>7686</v>
      </c>
      <c r="AA819" s="1">
        <f t="shared" si="108"/>
        <v>1</v>
      </c>
      <c r="AB819" s="1">
        <f t="shared" si="109"/>
        <v>0.12458853487361034</v>
      </c>
      <c r="AC819" s="1">
        <f t="shared" si="110"/>
        <v>0.39804981057077199</v>
      </c>
      <c r="AD819" s="1">
        <f t="shared" si="111"/>
        <v>0.47736165455561769</v>
      </c>
      <c r="AY819" s="2" t="s">
        <v>79</v>
      </c>
      <c r="AZ819" s="4" t="s">
        <v>872</v>
      </c>
      <c r="BA819" s="1">
        <f>IFERROR(VLOOKUP(AY819,B761:AF1135,26,FALSE),"")</f>
        <v>1</v>
      </c>
      <c r="BB819" s="1">
        <f>IFERROR(VLOOKUP(AY819,B761:AF1135,27,FALSE),"")</f>
        <v>0.11083910180651697</v>
      </c>
      <c r="BC819" s="1">
        <f>IFERROR(VLOOKUP(AY819,B761:AF1135,28,FALSE),"")</f>
        <v>0.33513422252237041</v>
      </c>
      <c r="BD819" s="1">
        <f>IFERROR(VLOOKUP(AY819,B761:AF1135,29,FALSE),"")</f>
        <v>0.55402667567111263</v>
      </c>
      <c r="BE819" s="1">
        <f>IFERROR(VLOOKUP(AY819,B761:AF1135,30,FALSE),"")</f>
        <v>0</v>
      </c>
      <c r="BF819" s="1">
        <f>IFERROR(VLOOKUP(AY819,B761:AF1135,31,FALSE),"")</f>
        <v>0</v>
      </c>
    </row>
    <row r="820" spans="1:58" x14ac:dyDescent="0.25">
      <c r="A820">
        <v>2011</v>
      </c>
      <c r="B820" t="s">
        <v>127</v>
      </c>
      <c r="C820" t="s">
        <v>128</v>
      </c>
      <c r="D820">
        <v>47344</v>
      </c>
      <c r="E820">
        <v>4471</v>
      </c>
      <c r="F820">
        <v>19521</v>
      </c>
      <c r="G820">
        <v>23352</v>
      </c>
      <c r="H820">
        <v>5131</v>
      </c>
      <c r="I820">
        <v>508</v>
      </c>
      <c r="J820">
        <v>2390</v>
      </c>
      <c r="K820">
        <v>2233</v>
      </c>
      <c r="AA820" s="1">
        <f t="shared" si="108"/>
        <v>1</v>
      </c>
      <c r="AB820" s="1">
        <f t="shared" si="109"/>
        <v>9.9006041707269538E-2</v>
      </c>
      <c r="AC820" s="1">
        <f t="shared" si="110"/>
        <v>0.4657961411030988</v>
      </c>
      <c r="AD820" s="1">
        <f t="shared" si="111"/>
        <v>0.43519781718963163</v>
      </c>
      <c r="AY820" s="2" t="s">
        <v>627</v>
      </c>
      <c r="AZ820" s="3" t="s">
        <v>869</v>
      </c>
      <c r="BA820" s="1">
        <f>IFERROR(VLOOKUP(AY820,B761:AF1135,26,FALSE),"")</f>
        <v>1</v>
      </c>
      <c r="BB820" s="1">
        <f>IFERROR(VLOOKUP(AY820,B761:AF1135,27,FALSE),"")</f>
        <v>9.2544987146529561E-2</v>
      </c>
      <c r="BC820" s="1">
        <f>IFERROR(VLOOKUP(AY820,B761:AF1135,28,FALSE),"")</f>
        <v>0.36041131105398455</v>
      </c>
      <c r="BD820" s="1">
        <f>IFERROR(VLOOKUP(AY820,B761:AF1135,29,FALSE),"")</f>
        <v>0.54704370179948592</v>
      </c>
      <c r="BE820" s="1">
        <f>IFERROR(VLOOKUP(AY820,B761:AF1135,30,FALSE),"")</f>
        <v>0</v>
      </c>
      <c r="BF820" s="1">
        <f>IFERROR(VLOOKUP(AY820,B761:AF1135,31,FALSE),"")</f>
        <v>0</v>
      </c>
    </row>
    <row r="821" spans="1:58" x14ac:dyDescent="0.25">
      <c r="A821">
        <v>2011</v>
      </c>
      <c r="B821" t="s">
        <v>129</v>
      </c>
      <c r="C821" t="s">
        <v>130</v>
      </c>
      <c r="D821">
        <v>50611</v>
      </c>
      <c r="E821">
        <v>4776</v>
      </c>
      <c r="F821">
        <v>18922</v>
      </c>
      <c r="G821">
        <v>26913</v>
      </c>
      <c r="H821">
        <v>4168</v>
      </c>
      <c r="I821">
        <v>331</v>
      </c>
      <c r="J821">
        <v>1427</v>
      </c>
      <c r="K821">
        <v>2410</v>
      </c>
      <c r="AA821" s="1">
        <f t="shared" si="108"/>
        <v>1</v>
      </c>
      <c r="AB821" s="1">
        <f t="shared" si="109"/>
        <v>7.941458733205374E-2</v>
      </c>
      <c r="AC821" s="1">
        <f t="shared" si="110"/>
        <v>0.34237044145873319</v>
      </c>
      <c r="AD821" s="1">
        <f t="shared" si="111"/>
        <v>0.57821497120921306</v>
      </c>
      <c r="AY821" s="2" t="s">
        <v>389</v>
      </c>
      <c r="AZ821" s="3" t="s">
        <v>870</v>
      </c>
      <c r="BA821" s="1">
        <f>IFERROR(VLOOKUP(AY821,B761:AF1135,26,FALSE),"")</f>
        <v>1</v>
      </c>
      <c r="BB821" s="1">
        <f>IFERROR(VLOOKUP(AY821,B761:AF1135,27,FALSE),"")</f>
        <v>0.78143021914648214</v>
      </c>
      <c r="BC821" s="1">
        <f>IFERROR(VLOOKUP(AY821,B761:AF1135,28,FALSE),"")</f>
        <v>0.18800461361014995</v>
      </c>
      <c r="BD821" s="1">
        <f>IFERROR(VLOOKUP(AY821,B761:AF1135,29,FALSE),"")</f>
        <v>3.0565167243367934E-2</v>
      </c>
      <c r="BE821" s="1">
        <f>IFERROR(VLOOKUP(AY821,B761:AF1135,30,FALSE),"")</f>
        <v>0</v>
      </c>
      <c r="BF821" s="1">
        <f>IFERROR(VLOOKUP(AY821,B761:AF1135,31,FALSE),"")</f>
        <v>0</v>
      </c>
    </row>
    <row r="822" spans="1:58" x14ac:dyDescent="0.25">
      <c r="A822">
        <v>2011</v>
      </c>
      <c r="B822" t="s">
        <v>131</v>
      </c>
      <c r="C822" t="s">
        <v>132</v>
      </c>
      <c r="D822">
        <v>106427</v>
      </c>
      <c r="E822">
        <v>23273</v>
      </c>
      <c r="F822">
        <v>45994</v>
      </c>
      <c r="G822">
        <v>37160</v>
      </c>
      <c r="H822">
        <v>9978</v>
      </c>
      <c r="I822">
        <v>2359</v>
      </c>
      <c r="J822">
        <v>4115</v>
      </c>
      <c r="K822">
        <v>3504</v>
      </c>
      <c r="AA822" s="1">
        <f t="shared" si="108"/>
        <v>1</v>
      </c>
      <c r="AB822" s="1">
        <f t="shared" si="109"/>
        <v>0.23642012427340148</v>
      </c>
      <c r="AC822" s="1">
        <f t="shared" si="110"/>
        <v>0.41240729605131288</v>
      </c>
      <c r="AD822" s="1">
        <f t="shared" si="111"/>
        <v>0.35117257967528565</v>
      </c>
      <c r="AY822" s="2" t="s">
        <v>325</v>
      </c>
      <c r="AZ822" s="4" t="s">
        <v>872</v>
      </c>
      <c r="BA822" s="1">
        <f>IFERROR(VLOOKUP(AY822,B761:AF1135,26,FALSE),"")</f>
        <v>1</v>
      </c>
      <c r="BB822" s="1">
        <f>IFERROR(VLOOKUP(AY822,B761:AF1135,27,FALSE),"")</f>
        <v>0.1626984126984127</v>
      </c>
      <c r="BC822" s="1">
        <f>IFERROR(VLOOKUP(AY822,B761:AF1135,28,FALSE),"")</f>
        <v>0.4193722943722944</v>
      </c>
      <c r="BD822" s="1">
        <f>IFERROR(VLOOKUP(AY822,B761:AF1135,29,FALSE),"")</f>
        <v>0.41792929292929293</v>
      </c>
      <c r="BE822" s="1">
        <f>IFERROR(VLOOKUP(AY822,B761:AF1135,30,FALSE),"")</f>
        <v>0</v>
      </c>
      <c r="BF822" s="1">
        <f>IFERROR(VLOOKUP(AY822,B761:AF1135,31,FALSE),"")</f>
        <v>0</v>
      </c>
    </row>
    <row r="823" spans="1:58" x14ac:dyDescent="0.25">
      <c r="A823">
        <v>2011</v>
      </c>
      <c r="B823" t="s">
        <v>133</v>
      </c>
      <c r="C823" t="s">
        <v>134</v>
      </c>
      <c r="D823">
        <v>82725</v>
      </c>
      <c r="E823">
        <v>8262</v>
      </c>
      <c r="F823">
        <v>28038</v>
      </c>
      <c r="G823">
        <v>46425</v>
      </c>
      <c r="H823">
        <v>8746</v>
      </c>
      <c r="I823">
        <v>802</v>
      </c>
      <c r="J823">
        <v>3080</v>
      </c>
      <c r="K823">
        <v>4864</v>
      </c>
      <c r="AA823" s="1">
        <f t="shared" si="108"/>
        <v>1</v>
      </c>
      <c r="AB823" s="1">
        <f t="shared" si="109"/>
        <v>9.1699062428538758E-2</v>
      </c>
      <c r="AC823" s="1">
        <f t="shared" si="110"/>
        <v>0.3521609878801738</v>
      </c>
      <c r="AD823" s="1">
        <f t="shared" si="111"/>
        <v>0.55613994969128744</v>
      </c>
      <c r="AY823" s="2" t="s">
        <v>51</v>
      </c>
      <c r="AZ823" s="3" t="s">
        <v>874</v>
      </c>
      <c r="BA823" s="1">
        <f>IFERROR(VLOOKUP(AY823,B761:AF1135,26,FALSE),"")</f>
        <v>1</v>
      </c>
      <c r="BB823" s="1">
        <f>IFERROR(VLOOKUP(AY823,B761:AF1135,27,FALSE),"")</f>
        <v>0.15660377358490565</v>
      </c>
      <c r="BC823" s="1">
        <f>IFERROR(VLOOKUP(AY823,B761:AF1135,28,FALSE),"")</f>
        <v>0.40161725067385445</v>
      </c>
      <c r="BD823" s="1">
        <f>IFERROR(VLOOKUP(AY823,B761:AF1135,29,FALSE),"")</f>
        <v>0.44177897574123987</v>
      </c>
      <c r="BE823" s="1">
        <f>IFERROR(VLOOKUP(AY823,B761:AF1135,30,FALSE),"")</f>
        <v>0</v>
      </c>
      <c r="BF823" s="1">
        <f>IFERROR(VLOOKUP(AY823,B761:AF1135,31,FALSE),"")</f>
        <v>0</v>
      </c>
    </row>
    <row r="824" spans="1:58" x14ac:dyDescent="0.25">
      <c r="A824">
        <v>2011</v>
      </c>
      <c r="B824" t="s">
        <v>135</v>
      </c>
      <c r="C824" t="s">
        <v>136</v>
      </c>
      <c r="D824">
        <v>229539</v>
      </c>
      <c r="E824">
        <v>46904</v>
      </c>
      <c r="F824">
        <v>92933</v>
      </c>
      <c r="G824">
        <v>89702</v>
      </c>
      <c r="H824">
        <v>27158</v>
      </c>
      <c r="I824">
        <v>5034</v>
      </c>
      <c r="J824">
        <v>10689</v>
      </c>
      <c r="K824">
        <v>11435</v>
      </c>
      <c r="AA824" s="1">
        <f t="shared" si="108"/>
        <v>1</v>
      </c>
      <c r="AB824" s="1">
        <f t="shared" si="109"/>
        <v>0.18535974666764857</v>
      </c>
      <c r="AC824" s="1">
        <f t="shared" si="110"/>
        <v>0.39358568377641945</v>
      </c>
      <c r="AD824" s="1">
        <f t="shared" si="111"/>
        <v>0.42105456955593196</v>
      </c>
      <c r="AY824" s="2" t="s">
        <v>205</v>
      </c>
      <c r="AZ824" s="3" t="s">
        <v>871</v>
      </c>
      <c r="BA824" s="1">
        <f>IFERROR(VLOOKUP(AY824,B761:AF1135,26,FALSE),"")</f>
        <v>1</v>
      </c>
      <c r="BB824" s="1">
        <f>IFERROR(VLOOKUP(AY824,B761:AF1135,27,FALSE),"")</f>
        <v>0.19492656875834447</v>
      </c>
      <c r="BC824" s="1">
        <f>IFERROR(VLOOKUP(AY824,B761:AF1135,28,FALSE),"")</f>
        <v>0.43413440142412107</v>
      </c>
      <c r="BD824" s="1">
        <f>IFERROR(VLOOKUP(AY824,B761:AF1135,29,FALSE),"")</f>
        <v>0.37093902981753452</v>
      </c>
      <c r="BE824" s="1">
        <f>IFERROR(VLOOKUP(AY824,B761:AF1135,30,FALSE),"")</f>
        <v>0</v>
      </c>
      <c r="BF824" s="1">
        <f>IFERROR(VLOOKUP(AY824,B761:AF1135,31,FALSE),"")</f>
        <v>0</v>
      </c>
    </row>
    <row r="825" spans="1:58" x14ac:dyDescent="0.25">
      <c r="A825">
        <v>2011</v>
      </c>
      <c r="B825" t="s">
        <v>137</v>
      </c>
      <c r="C825" t="s">
        <v>138</v>
      </c>
      <c r="D825">
        <v>297200</v>
      </c>
      <c r="E825">
        <v>64028</v>
      </c>
      <c r="F825">
        <v>123260</v>
      </c>
      <c r="G825">
        <v>109912</v>
      </c>
      <c r="H825">
        <v>36839</v>
      </c>
      <c r="I825">
        <v>8123</v>
      </c>
      <c r="J825">
        <v>15239</v>
      </c>
      <c r="K825">
        <v>13477</v>
      </c>
      <c r="AA825" s="1">
        <f t="shared" si="108"/>
        <v>1</v>
      </c>
      <c r="AB825" s="1">
        <f t="shared" si="109"/>
        <v>0.22050001357257254</v>
      </c>
      <c r="AC825" s="1">
        <f t="shared" si="110"/>
        <v>0.413664866038709</v>
      </c>
      <c r="AD825" s="1">
        <f t="shared" si="111"/>
        <v>0.36583512038871846</v>
      </c>
      <c r="AY825" t="s">
        <v>593</v>
      </c>
      <c r="AZ825" s="4" t="s">
        <v>874</v>
      </c>
      <c r="BA825" s="1">
        <f>IFERROR(VLOOKUP(AY825,B761:AF1135,26,FALSE),"")</f>
        <v>1</v>
      </c>
      <c r="BB825" s="1">
        <f>IFERROR(VLOOKUP(AY825,B761:AF1135,27,FALSE),"")</f>
        <v>0.10717223699565724</v>
      </c>
      <c r="BC825" s="1">
        <f>IFERROR(VLOOKUP(AY825,B761:AF1135,28,FALSE),"")</f>
        <v>0.36327983011612558</v>
      </c>
      <c r="BD825" s="1">
        <f>IFERROR(VLOOKUP(AY825,B761:AF1135,29,FALSE),"")</f>
        <v>0.52954793288821722</v>
      </c>
      <c r="BE825" s="1">
        <f>IFERROR(VLOOKUP(AY825,B761:AF1135,30,FALSE),"")</f>
        <v>0</v>
      </c>
      <c r="BF825" s="1">
        <f>IFERROR(VLOOKUP(AY825,B761:AF1135,31,FALSE),"")</f>
        <v>0</v>
      </c>
    </row>
    <row r="826" spans="1:58" x14ac:dyDescent="0.25">
      <c r="A826">
        <v>2011</v>
      </c>
      <c r="B826" t="s">
        <v>139</v>
      </c>
      <c r="C826" t="s">
        <v>140</v>
      </c>
      <c r="D826">
        <v>255334</v>
      </c>
      <c r="E826">
        <v>50111</v>
      </c>
      <c r="F826">
        <v>100445</v>
      </c>
      <c r="G826">
        <v>104778</v>
      </c>
      <c r="H826">
        <v>29645</v>
      </c>
      <c r="I826">
        <v>5615</v>
      </c>
      <c r="J826">
        <v>11178</v>
      </c>
      <c r="K826">
        <v>12852</v>
      </c>
      <c r="AA826" s="1">
        <f t="shared" ref="AA826:AA889" si="112">H826/$H826</f>
        <v>1</v>
      </c>
      <c r="AB826" s="1">
        <f t="shared" ref="AB826:AB889" si="113">I826/$H826</f>
        <v>0.18940799460279981</v>
      </c>
      <c r="AC826" s="1">
        <f t="shared" ref="AC826:AC889" si="114">J826/$H826</f>
        <v>0.37706189913982124</v>
      </c>
      <c r="AD826" s="1">
        <f t="shared" ref="AD826:AD889" si="115">K826/$H826</f>
        <v>0.43353010625737898</v>
      </c>
      <c r="AY826" s="2" t="s">
        <v>641</v>
      </c>
      <c r="AZ826" s="3" t="s">
        <v>874</v>
      </c>
      <c r="BA826" s="1">
        <f>IFERROR(VLOOKUP(AY826,B761:AF1135,26,FALSE),"")</f>
        <v>1</v>
      </c>
      <c r="BB826" s="1">
        <f>IFERROR(VLOOKUP(AY826,B761:AF1135,27,FALSE),"")</f>
        <v>8.1644727111374063E-2</v>
      </c>
      <c r="BC826" s="1">
        <f>IFERROR(VLOOKUP(AY826,B761:AF1135,28,FALSE),"")</f>
        <v>0.31592959621357786</v>
      </c>
      <c r="BD826" s="1">
        <f>IFERROR(VLOOKUP(AY826,B761:AF1135,29,FALSE),"")</f>
        <v>0.60242567667504809</v>
      </c>
      <c r="BE826" s="1">
        <f>IFERROR(VLOOKUP(AY826,B761:AF1135,30,FALSE),"")</f>
        <v>0</v>
      </c>
      <c r="BF826" s="1">
        <f>IFERROR(VLOOKUP(AY826,B761:AF1135,31,FALSE),"")</f>
        <v>0</v>
      </c>
    </row>
    <row r="827" spans="1:58" x14ac:dyDescent="0.25">
      <c r="A827">
        <v>2011</v>
      </c>
      <c r="B827" t="s">
        <v>141</v>
      </c>
      <c r="C827" t="s">
        <v>142</v>
      </c>
      <c r="D827">
        <v>539064</v>
      </c>
      <c r="E827">
        <v>142368</v>
      </c>
      <c r="F827">
        <v>222078</v>
      </c>
      <c r="G827">
        <v>174618</v>
      </c>
      <c r="H827">
        <v>74031</v>
      </c>
      <c r="I827">
        <v>20169</v>
      </c>
      <c r="J827">
        <v>31198</v>
      </c>
      <c r="K827">
        <v>22664</v>
      </c>
      <c r="AA827" s="1">
        <f t="shared" si="112"/>
        <v>1</v>
      </c>
      <c r="AB827" s="1">
        <f t="shared" si="113"/>
        <v>0.27243992381569881</v>
      </c>
      <c r="AC827" s="1">
        <f t="shared" si="114"/>
        <v>0.42141805459874915</v>
      </c>
      <c r="AD827" s="1">
        <f t="shared" si="115"/>
        <v>0.30614202158555198</v>
      </c>
      <c r="AY827" s="2" t="s">
        <v>269</v>
      </c>
      <c r="AZ827" s="3" t="s">
        <v>869</v>
      </c>
      <c r="BA827" s="1">
        <f>IFERROR(VLOOKUP(AY827,B761:AF1135,26,FALSE),"")</f>
        <v>1</v>
      </c>
      <c r="BB827" s="1">
        <f>IFERROR(VLOOKUP(AY827,B761:AF1135,27,FALSE),"")</f>
        <v>0.2558538598549025</v>
      </c>
      <c r="BC827" s="1">
        <f>IFERROR(VLOOKUP(AY827,B761:AF1135,28,FALSE),"")</f>
        <v>0.40555627959511709</v>
      </c>
      <c r="BD827" s="1">
        <f>IFERROR(VLOOKUP(AY827,B761:AF1135,29,FALSE),"")</f>
        <v>0.33858986054998047</v>
      </c>
      <c r="BE827" s="1">
        <f>IFERROR(VLOOKUP(AY827,B761:AF1135,30,FALSE),"")</f>
        <v>0</v>
      </c>
      <c r="BF827" s="1">
        <f>IFERROR(VLOOKUP(AY827,B761:AF1135,31,FALSE),"")</f>
        <v>0</v>
      </c>
    </row>
    <row r="828" spans="1:58" x14ac:dyDescent="0.25">
      <c r="A828">
        <v>2011</v>
      </c>
      <c r="B828" t="s">
        <v>143</v>
      </c>
      <c r="C828" t="s">
        <v>144</v>
      </c>
      <c r="D828">
        <v>515315</v>
      </c>
      <c r="E828">
        <v>118685</v>
      </c>
      <c r="F828">
        <v>219119</v>
      </c>
      <c r="G828">
        <v>177511</v>
      </c>
      <c r="H828">
        <v>75286</v>
      </c>
      <c r="I828">
        <v>18442</v>
      </c>
      <c r="J828">
        <v>32009</v>
      </c>
      <c r="K828">
        <v>24835</v>
      </c>
      <c r="AA828" s="1">
        <f t="shared" si="112"/>
        <v>1</v>
      </c>
      <c r="AB828" s="1">
        <f t="shared" si="113"/>
        <v>0.2449592221661398</v>
      </c>
      <c r="AC828" s="1">
        <f t="shared" si="114"/>
        <v>0.42516536939138749</v>
      </c>
      <c r="AD828" s="1">
        <f t="shared" si="115"/>
        <v>0.32987540844247271</v>
      </c>
      <c r="AY828" s="2" t="s">
        <v>121</v>
      </c>
      <c r="AZ828" s="3" t="s">
        <v>874</v>
      </c>
      <c r="BA828" s="1">
        <f>IFERROR(VLOOKUP(AY828,B761:AF1135,26,FALSE),"")</f>
        <v>1</v>
      </c>
      <c r="BB828" s="1">
        <f>IFERROR(VLOOKUP(AY828,B761:AF1135,27,FALSE),"")</f>
        <v>0.11407179035454745</v>
      </c>
      <c r="BC828" s="1">
        <f>IFERROR(VLOOKUP(AY828,B761:AF1135,28,FALSE),"")</f>
        <v>0.38053292226381852</v>
      </c>
      <c r="BD828" s="1">
        <f>IFERROR(VLOOKUP(AY828,B761:AF1135,29,FALSE),"")</f>
        <v>0.50539528738163397</v>
      </c>
      <c r="BE828" s="1">
        <f>IFERROR(VLOOKUP(AY828,B761:AF1135,30,FALSE),"")</f>
        <v>0</v>
      </c>
      <c r="BF828" s="1">
        <f>IFERROR(VLOOKUP(AY828,B761:AF1135,31,FALSE),"")</f>
        <v>0</v>
      </c>
    </row>
    <row r="829" spans="1:58" x14ac:dyDescent="0.25">
      <c r="A829">
        <v>2011</v>
      </c>
      <c r="B829" t="s">
        <v>145</v>
      </c>
      <c r="C829" t="s">
        <v>146</v>
      </c>
      <c r="D829">
        <v>202376</v>
      </c>
      <c r="E829">
        <v>40871</v>
      </c>
      <c r="F829">
        <v>82426</v>
      </c>
      <c r="G829">
        <v>79079</v>
      </c>
      <c r="H829">
        <v>24430</v>
      </c>
      <c r="I829">
        <v>5134</v>
      </c>
      <c r="J829">
        <v>10100</v>
      </c>
      <c r="K829">
        <v>9196</v>
      </c>
      <c r="AA829" s="1">
        <f t="shared" si="112"/>
        <v>1</v>
      </c>
      <c r="AB829" s="1">
        <f t="shared" si="113"/>
        <v>0.21015145313139583</v>
      </c>
      <c r="AC829" s="1">
        <f t="shared" si="114"/>
        <v>0.4134261154318461</v>
      </c>
      <c r="AD829" s="1">
        <f t="shared" si="115"/>
        <v>0.37642243143675808</v>
      </c>
      <c r="AY829" s="2" t="s">
        <v>579</v>
      </c>
      <c r="AZ829" s="3" t="s">
        <v>871</v>
      </c>
      <c r="BA829" s="1">
        <f>IFERROR(VLOOKUP(AY829,B761:AF1135,26,FALSE),"")</f>
        <v>1</v>
      </c>
      <c r="BB829" s="1">
        <f>IFERROR(VLOOKUP(AY829,B761:AF1135,27,FALSE),"")</f>
        <v>0.15990268716134026</v>
      </c>
      <c r="BC829" s="1">
        <f>IFERROR(VLOOKUP(AY829,B761:AF1135,28,FALSE),"")</f>
        <v>0.4230343912418445</v>
      </c>
      <c r="BD829" s="1">
        <f>IFERROR(VLOOKUP(AY829,B761:AF1135,29,FALSE),"")</f>
        <v>0.41706292159681524</v>
      </c>
      <c r="BE829" s="1">
        <f>IFERROR(VLOOKUP(AY829,B761:AF1135,30,FALSE),"")</f>
        <v>0</v>
      </c>
      <c r="BF829" s="1">
        <f>IFERROR(VLOOKUP(AY829,B761:AF1135,31,FALSE),"")</f>
        <v>0</v>
      </c>
    </row>
    <row r="830" spans="1:58" x14ac:dyDescent="0.25">
      <c r="A830">
        <v>2011</v>
      </c>
      <c r="B830" t="s">
        <v>147</v>
      </c>
      <c r="C830" t="s">
        <v>148</v>
      </c>
      <c r="D830">
        <v>416840</v>
      </c>
      <c r="E830">
        <v>80080</v>
      </c>
      <c r="F830">
        <v>168430</v>
      </c>
      <c r="G830">
        <v>168330</v>
      </c>
      <c r="H830">
        <v>54231</v>
      </c>
      <c r="I830">
        <v>10590</v>
      </c>
      <c r="J830">
        <v>22105</v>
      </c>
      <c r="K830">
        <v>21536</v>
      </c>
      <c r="AA830" s="1">
        <f t="shared" si="112"/>
        <v>1</v>
      </c>
      <c r="AB830" s="1">
        <f t="shared" si="113"/>
        <v>0.19527576478397965</v>
      </c>
      <c r="AC830" s="1">
        <f t="shared" si="114"/>
        <v>0.40760819457505854</v>
      </c>
      <c r="AD830" s="1">
        <f t="shared" si="115"/>
        <v>0.39711604064096179</v>
      </c>
      <c r="AY830" s="2" t="s">
        <v>425</v>
      </c>
      <c r="AZ830" s="3" t="s">
        <v>870</v>
      </c>
      <c r="BA830" s="1">
        <f>IFERROR(VLOOKUP(AY830,B761:AF1135,26,FALSE),"")</f>
        <v>1</v>
      </c>
      <c r="BB830" s="1">
        <f>IFERROR(VLOOKUP(AY830,B761:AF1135,27,FALSE),"")</f>
        <v>0.31060835485882249</v>
      </c>
      <c r="BC830" s="1">
        <f>IFERROR(VLOOKUP(AY830,B761:AF1135,28,FALSE),"")</f>
        <v>0.43447047296695468</v>
      </c>
      <c r="BD830" s="1">
        <f>IFERROR(VLOOKUP(AY830,B761:AF1135,29,FALSE),"")</f>
        <v>0.25492117217422283</v>
      </c>
      <c r="BE830" s="1">
        <f>IFERROR(VLOOKUP(AY830,B761:AF1135,30,FALSE),"")</f>
        <v>0</v>
      </c>
      <c r="BF830" s="1">
        <f>IFERROR(VLOOKUP(AY830,B761:AF1135,31,FALSE),"")</f>
        <v>0</v>
      </c>
    </row>
    <row r="831" spans="1:58" x14ac:dyDescent="0.25">
      <c r="A831">
        <v>2011</v>
      </c>
      <c r="B831" t="s">
        <v>149</v>
      </c>
      <c r="C831" t="s">
        <v>150</v>
      </c>
      <c r="D831">
        <v>731373</v>
      </c>
      <c r="E831">
        <v>182101</v>
      </c>
      <c r="F831">
        <v>290350</v>
      </c>
      <c r="G831">
        <v>258922</v>
      </c>
      <c r="H831">
        <v>111960</v>
      </c>
      <c r="I831">
        <v>28601</v>
      </c>
      <c r="J831">
        <v>45284</v>
      </c>
      <c r="K831">
        <v>38075</v>
      </c>
      <c r="AA831" s="1">
        <f t="shared" si="112"/>
        <v>1</v>
      </c>
      <c r="AB831" s="1">
        <f t="shared" si="113"/>
        <v>0.25545730618077883</v>
      </c>
      <c r="AC831" s="1">
        <f t="shared" si="114"/>
        <v>0.40446588067166844</v>
      </c>
      <c r="AD831" s="1">
        <f t="shared" si="115"/>
        <v>0.34007681314755267</v>
      </c>
      <c r="AY831" s="2" t="s">
        <v>341</v>
      </c>
      <c r="AZ831" s="4" t="s">
        <v>872</v>
      </c>
      <c r="BA831" s="1">
        <f>IFERROR(VLOOKUP(AY831,B761:AF1135,26,FALSE),"")</f>
        <v>1</v>
      </c>
      <c r="BB831" s="1">
        <f>IFERROR(VLOOKUP(AY831,B761:AF1135,27,FALSE),"")</f>
        <v>0.10421822272215973</v>
      </c>
      <c r="BC831" s="1">
        <f>IFERROR(VLOOKUP(AY831,B761:AF1135,28,FALSE),"")</f>
        <v>0.37868391451068617</v>
      </c>
      <c r="BD831" s="1">
        <f>IFERROR(VLOOKUP(AY831,B761:AF1135,29,FALSE),"")</f>
        <v>0.51709786276715408</v>
      </c>
      <c r="BE831" s="1">
        <f>IFERROR(VLOOKUP(AY831,B761:AF1135,30,FALSE),"")</f>
        <v>0</v>
      </c>
      <c r="BF831" s="1">
        <f>IFERROR(VLOOKUP(AY831,B761:AF1135,31,FALSE),"")</f>
        <v>0</v>
      </c>
    </row>
    <row r="832" spans="1:58" x14ac:dyDescent="0.25">
      <c r="A832">
        <v>2011</v>
      </c>
      <c r="B832" t="s">
        <v>151</v>
      </c>
      <c r="C832" t="s">
        <v>152</v>
      </c>
      <c r="D832">
        <v>322264</v>
      </c>
      <c r="E832">
        <v>64963</v>
      </c>
      <c r="F832">
        <v>131624</v>
      </c>
      <c r="G832">
        <v>125677</v>
      </c>
      <c r="H832">
        <v>39026</v>
      </c>
      <c r="I832">
        <v>7455</v>
      </c>
      <c r="J832">
        <v>15897</v>
      </c>
      <c r="K832">
        <v>15674</v>
      </c>
      <c r="AA832" s="1">
        <f t="shared" si="112"/>
        <v>1</v>
      </c>
      <c r="AB832" s="1">
        <f t="shared" si="113"/>
        <v>0.19102649515707476</v>
      </c>
      <c r="AC832" s="1">
        <f t="shared" si="114"/>
        <v>0.40734382206733971</v>
      </c>
      <c r="AD832" s="1">
        <f t="shared" si="115"/>
        <v>0.40162968277558553</v>
      </c>
      <c r="AY832" s="2" t="s">
        <v>9</v>
      </c>
      <c r="AZ832" s="3" t="s">
        <v>871</v>
      </c>
      <c r="BA832" s="1">
        <f>IFERROR(VLOOKUP(AY832,B761:AF1135,26,FALSE),"")</f>
        <v>1</v>
      </c>
      <c r="BB832" s="1">
        <f>IFERROR(VLOOKUP(AY832,B761:AF1135,27,FALSE),"")</f>
        <v>0.21494821456175606</v>
      </c>
      <c r="BC832" s="1">
        <f>IFERROR(VLOOKUP(AY832,B761:AF1135,28,FALSE),"")</f>
        <v>0.43345184727160302</v>
      </c>
      <c r="BD832" s="1">
        <f>IFERROR(VLOOKUP(AY832,B761:AF1135,29,FALSE),"")</f>
        <v>0.35159993816664092</v>
      </c>
      <c r="BE832" s="1">
        <f>IFERROR(VLOOKUP(AY832,B761:AF1135,30,FALSE),"")</f>
        <v>0</v>
      </c>
      <c r="BF832" s="1">
        <f>IFERROR(VLOOKUP(AY832,B761:AF1135,31,FALSE),"")</f>
        <v>0</v>
      </c>
    </row>
    <row r="833" spans="1:58" x14ac:dyDescent="0.25">
      <c r="A833">
        <v>2011</v>
      </c>
      <c r="B833" t="s">
        <v>153</v>
      </c>
      <c r="C833" t="s">
        <v>154</v>
      </c>
      <c r="D833">
        <v>244625</v>
      </c>
      <c r="E833">
        <v>54012</v>
      </c>
      <c r="F833">
        <v>100641</v>
      </c>
      <c r="G833">
        <v>89972</v>
      </c>
      <c r="H833">
        <v>34567</v>
      </c>
      <c r="I833">
        <v>7328</v>
      </c>
      <c r="J833">
        <v>14173</v>
      </c>
      <c r="K833">
        <v>13066</v>
      </c>
      <c r="AA833" s="1">
        <f t="shared" si="112"/>
        <v>1</v>
      </c>
      <c r="AB833" s="1">
        <f t="shared" si="113"/>
        <v>0.21199409841756589</v>
      </c>
      <c r="AC833" s="1">
        <f t="shared" si="114"/>
        <v>0.41001533254259842</v>
      </c>
      <c r="AD833" s="1">
        <f t="shared" si="115"/>
        <v>0.37799056903983569</v>
      </c>
      <c r="AY833" s="2" t="s">
        <v>521</v>
      </c>
      <c r="AZ833" s="3" t="s">
        <v>870</v>
      </c>
      <c r="BA833" s="1">
        <f>IFERROR(VLOOKUP(AY833,B761:AF1135,26,FALSE),"")</f>
        <v>1</v>
      </c>
      <c r="BB833" s="1">
        <f>IFERROR(VLOOKUP(AY833,B761:AF1135,27,FALSE),"")</f>
        <v>0.13086559558355157</v>
      </c>
      <c r="BC833" s="1">
        <f>IFERROR(VLOOKUP(AY833,B761:AF1135,28,FALSE),"")</f>
        <v>0.44652841673154503</v>
      </c>
      <c r="BD833" s="1">
        <f>IFERROR(VLOOKUP(AY833,B761:AF1135,29,FALSE),"")</f>
        <v>0.42260598768490337</v>
      </c>
      <c r="BE833" s="1">
        <f>IFERROR(VLOOKUP(AY833,B761:AF1135,30,FALSE),"")</f>
        <v>0</v>
      </c>
      <c r="BF833" s="1">
        <f>IFERROR(VLOOKUP(AY833,B761:AF1135,31,FALSE),"")</f>
        <v>0</v>
      </c>
    </row>
    <row r="834" spans="1:58" x14ac:dyDescent="0.25">
      <c r="A834">
        <v>2011</v>
      </c>
      <c r="B834" t="s">
        <v>155</v>
      </c>
      <c r="C834" t="s">
        <v>156</v>
      </c>
      <c r="D834">
        <v>321527</v>
      </c>
      <c r="E834">
        <v>92376</v>
      </c>
      <c r="F834">
        <v>136911</v>
      </c>
      <c r="G834">
        <v>92240</v>
      </c>
      <c r="H834">
        <v>54317</v>
      </c>
      <c r="I834">
        <v>14983</v>
      </c>
      <c r="J834">
        <v>22709</v>
      </c>
      <c r="K834">
        <v>16625</v>
      </c>
      <c r="AA834" s="1">
        <f t="shared" si="112"/>
        <v>1</v>
      </c>
      <c r="AB834" s="1">
        <f t="shared" si="113"/>
        <v>0.27584365852311432</v>
      </c>
      <c r="AC834" s="1">
        <f t="shared" si="114"/>
        <v>0.41808273652815875</v>
      </c>
      <c r="AD834" s="1">
        <f t="shared" si="115"/>
        <v>0.30607360494872693</v>
      </c>
      <c r="AY834" s="2" t="s">
        <v>207</v>
      </c>
      <c r="AZ834" s="3" t="s">
        <v>874</v>
      </c>
      <c r="BA834" s="1">
        <f>IFERROR(VLOOKUP(AY834,B761:AF1135,26,FALSE),"")</f>
        <v>1</v>
      </c>
      <c r="BB834" s="1">
        <f>IFERROR(VLOOKUP(AY834,B761:AF1135,27,FALSE),"")</f>
        <v>8.1349206349206352E-2</v>
      </c>
      <c r="BC834" s="1">
        <f>IFERROR(VLOOKUP(AY834,B761:AF1135,28,FALSE),"")</f>
        <v>0.31434240362811794</v>
      </c>
      <c r="BD834" s="1">
        <f>IFERROR(VLOOKUP(AY834,B761:AF1135,29,FALSE),"")</f>
        <v>0.60430839002267578</v>
      </c>
      <c r="BE834" s="1">
        <f>IFERROR(VLOOKUP(AY834,B761:AF1135,30,FALSE),"")</f>
        <v>0</v>
      </c>
      <c r="BF834" s="1">
        <f>IFERROR(VLOOKUP(AY834,B761:AF1135,31,FALSE),"")</f>
        <v>0</v>
      </c>
    </row>
    <row r="835" spans="1:58" x14ac:dyDescent="0.25">
      <c r="A835">
        <v>2011</v>
      </c>
      <c r="B835" t="s">
        <v>157</v>
      </c>
      <c r="C835" t="s">
        <v>158</v>
      </c>
      <c r="D835">
        <v>289738</v>
      </c>
      <c r="E835">
        <v>105169</v>
      </c>
      <c r="F835">
        <v>118210</v>
      </c>
      <c r="G835">
        <v>66359</v>
      </c>
      <c r="H835">
        <v>47825</v>
      </c>
      <c r="I835">
        <v>17440</v>
      </c>
      <c r="J835">
        <v>19843</v>
      </c>
      <c r="K835">
        <v>10542</v>
      </c>
      <c r="AA835" s="1">
        <f t="shared" si="112"/>
        <v>1</v>
      </c>
      <c r="AB835" s="1">
        <f t="shared" si="113"/>
        <v>0.36466283324621013</v>
      </c>
      <c r="AC835" s="1">
        <f t="shared" si="114"/>
        <v>0.41490852064819655</v>
      </c>
      <c r="AD835" s="1">
        <f t="shared" si="115"/>
        <v>0.22042864610559332</v>
      </c>
      <c r="AY835" s="2" t="s">
        <v>153</v>
      </c>
      <c r="AZ835" s="3" t="s">
        <v>871</v>
      </c>
      <c r="BA835" s="1">
        <f>IFERROR(VLOOKUP(AY835,B761:AF1135,26,FALSE),"")</f>
        <v>1</v>
      </c>
      <c r="BB835" s="1">
        <f>IFERROR(VLOOKUP(AY835,B761:AF1135,27,FALSE),"")</f>
        <v>0.21199409841756589</v>
      </c>
      <c r="BC835" s="1">
        <f>IFERROR(VLOOKUP(AY835,B761:AF1135,28,FALSE),"")</f>
        <v>0.41001533254259842</v>
      </c>
      <c r="BD835" s="1">
        <f>IFERROR(VLOOKUP(AY835,B761:AF1135,29,FALSE),"")</f>
        <v>0.37799056903983569</v>
      </c>
      <c r="BE835" s="1">
        <f>IFERROR(VLOOKUP(AY835,B761:AF1135,30,FALSE),"")</f>
        <v>0</v>
      </c>
      <c r="BF835" s="1">
        <f>IFERROR(VLOOKUP(AY835,B761:AF1135,31,FALSE),"")</f>
        <v>0</v>
      </c>
    </row>
    <row r="836" spans="1:58" x14ac:dyDescent="0.25">
      <c r="A836">
        <v>2011</v>
      </c>
      <c r="B836" t="s">
        <v>159</v>
      </c>
      <c r="C836" t="s">
        <v>160</v>
      </c>
      <c r="D836">
        <v>34252</v>
      </c>
      <c r="E836">
        <v>2704</v>
      </c>
      <c r="F836">
        <v>11888</v>
      </c>
      <c r="G836">
        <v>19660</v>
      </c>
      <c r="H836">
        <v>3156</v>
      </c>
      <c r="I836">
        <v>241</v>
      </c>
      <c r="J836">
        <v>1140</v>
      </c>
      <c r="K836">
        <v>1775</v>
      </c>
      <c r="AA836" s="1">
        <f t="shared" si="112"/>
        <v>1</v>
      </c>
      <c r="AB836" s="1">
        <f t="shared" si="113"/>
        <v>7.6362484157160959E-2</v>
      </c>
      <c r="AC836" s="1">
        <f t="shared" si="114"/>
        <v>0.36121673003802279</v>
      </c>
      <c r="AD836" s="1">
        <f t="shared" si="115"/>
        <v>0.56242078580481625</v>
      </c>
      <c r="AY836" s="2" t="s">
        <v>167</v>
      </c>
      <c r="AZ836" s="3" t="s">
        <v>874</v>
      </c>
      <c r="BA836" s="1">
        <f>IFERROR(VLOOKUP(AY836,B761:AF1135,26,FALSE),"")</f>
        <v>1</v>
      </c>
      <c r="BB836" s="1">
        <f>IFERROR(VLOOKUP(AY836,B761:AF1135,27,FALSE),"")</f>
        <v>9.4268476621417796E-2</v>
      </c>
      <c r="BC836" s="1">
        <f>IFERROR(VLOOKUP(AY836,B761:AF1135,28,FALSE),"")</f>
        <v>0.32107843137254904</v>
      </c>
      <c r="BD836" s="1">
        <f>IFERROR(VLOOKUP(AY836,B761:AF1135,29,FALSE),"")</f>
        <v>0.58465309200603321</v>
      </c>
      <c r="BE836" s="1">
        <f>IFERROR(VLOOKUP(AY836,B761:AF1135,30,FALSE),"")</f>
        <v>0</v>
      </c>
      <c r="BF836" s="1">
        <f>IFERROR(VLOOKUP(AY836,B761:AF1135,31,FALSE),"")</f>
        <v>0</v>
      </c>
    </row>
    <row r="837" spans="1:58" x14ac:dyDescent="0.25">
      <c r="A837">
        <v>2011</v>
      </c>
      <c r="B837" t="s">
        <v>161</v>
      </c>
      <c r="C837" t="s">
        <v>162</v>
      </c>
      <c r="D837">
        <v>121167</v>
      </c>
      <c r="E837">
        <v>16365</v>
      </c>
      <c r="F837">
        <v>45620</v>
      </c>
      <c r="G837">
        <v>59182</v>
      </c>
      <c r="H837">
        <v>12974</v>
      </c>
      <c r="I837">
        <v>1662</v>
      </c>
      <c r="J837">
        <v>4651</v>
      </c>
      <c r="K837">
        <v>6661</v>
      </c>
      <c r="AA837" s="1">
        <f t="shared" si="112"/>
        <v>1</v>
      </c>
      <c r="AB837" s="1">
        <f t="shared" si="113"/>
        <v>0.12810235856328039</v>
      </c>
      <c r="AC837" s="1">
        <f t="shared" si="114"/>
        <v>0.35848620317558194</v>
      </c>
      <c r="AD837" s="1">
        <f t="shared" si="115"/>
        <v>0.51341143826113766</v>
      </c>
      <c r="AY837" s="2" t="s">
        <v>137</v>
      </c>
      <c r="AZ837" s="3" t="s">
        <v>871</v>
      </c>
      <c r="BA837" s="1">
        <f>IFERROR(VLOOKUP(AY837,B761:AF1135,26,FALSE),"")</f>
        <v>1</v>
      </c>
      <c r="BB837" s="1">
        <f>IFERROR(VLOOKUP(AY837,B761:AF1135,27,FALSE),"")</f>
        <v>0.22050001357257254</v>
      </c>
      <c r="BC837" s="1">
        <f>IFERROR(VLOOKUP(AY837,B761:AF1135,28,FALSE),"")</f>
        <v>0.413664866038709</v>
      </c>
      <c r="BD837" s="1">
        <f>IFERROR(VLOOKUP(AY837,B761:AF1135,29,FALSE),"")</f>
        <v>0.36583512038871846</v>
      </c>
      <c r="BE837" s="1">
        <f>IFERROR(VLOOKUP(AY837,B761:AF1135,30,FALSE),"")</f>
        <v>0</v>
      </c>
      <c r="BF837" s="1">
        <f>IFERROR(VLOOKUP(AY837,B761:AF1135,31,FALSE),"")</f>
        <v>0</v>
      </c>
    </row>
    <row r="838" spans="1:58" x14ac:dyDescent="0.25">
      <c r="A838">
        <v>2011</v>
      </c>
      <c r="B838" t="s">
        <v>163</v>
      </c>
      <c r="C838" t="s">
        <v>164</v>
      </c>
      <c r="D838">
        <v>75251</v>
      </c>
      <c r="E838">
        <v>13033</v>
      </c>
      <c r="F838">
        <v>29512</v>
      </c>
      <c r="G838">
        <v>32706</v>
      </c>
      <c r="H838">
        <v>8673</v>
      </c>
      <c r="I838">
        <v>1279</v>
      </c>
      <c r="J838">
        <v>3304</v>
      </c>
      <c r="K838">
        <v>4090</v>
      </c>
      <c r="AA838" s="1">
        <f t="shared" si="112"/>
        <v>1</v>
      </c>
      <c r="AB838" s="1">
        <f t="shared" si="113"/>
        <v>0.14746915715438719</v>
      </c>
      <c r="AC838" s="1">
        <f t="shared" si="114"/>
        <v>0.38095238095238093</v>
      </c>
      <c r="AD838" s="1">
        <f t="shared" si="115"/>
        <v>0.47157846189323188</v>
      </c>
      <c r="AY838" s="2" t="s">
        <v>523</v>
      </c>
      <c r="AZ838" s="3" t="s">
        <v>873</v>
      </c>
      <c r="BA838" s="1">
        <f>IFERROR(VLOOKUP(AY838,B761:AF1135,26,FALSE),"")</f>
        <v>1</v>
      </c>
      <c r="BB838" s="1">
        <f>IFERROR(VLOOKUP(AY838,B761:AF1135,27,FALSE),"")</f>
        <v>0.18256936592154474</v>
      </c>
      <c r="BC838" s="1">
        <f>IFERROR(VLOOKUP(AY838,B761:AF1135,28,FALSE),"")</f>
        <v>0.40123510480995045</v>
      </c>
      <c r="BD838" s="1">
        <f>IFERROR(VLOOKUP(AY838,B761:AF1135,29,FALSE),"")</f>
        <v>0.41619552926850484</v>
      </c>
      <c r="BE838" s="1">
        <f>IFERROR(VLOOKUP(AY838,B761:AF1135,30,FALSE),"")</f>
        <v>0</v>
      </c>
      <c r="BF838" s="1">
        <f>IFERROR(VLOOKUP(AY838,B761:AF1135,31,FALSE),"")</f>
        <v>0</v>
      </c>
    </row>
    <row r="839" spans="1:58" x14ac:dyDescent="0.25">
      <c r="A839">
        <v>2011</v>
      </c>
      <c r="B839" t="s">
        <v>165</v>
      </c>
      <c r="C839" t="s">
        <v>166</v>
      </c>
      <c r="D839">
        <v>102681</v>
      </c>
      <c r="E839">
        <v>20374</v>
      </c>
      <c r="F839">
        <v>42515</v>
      </c>
      <c r="G839">
        <v>39792</v>
      </c>
      <c r="H839">
        <v>11951</v>
      </c>
      <c r="I839">
        <v>2298</v>
      </c>
      <c r="J839">
        <v>4710</v>
      </c>
      <c r="K839">
        <v>4943</v>
      </c>
      <c r="AA839" s="1">
        <f t="shared" si="112"/>
        <v>1</v>
      </c>
      <c r="AB839" s="1">
        <f t="shared" si="113"/>
        <v>0.19228516442138732</v>
      </c>
      <c r="AC839" s="1">
        <f t="shared" si="114"/>
        <v>0.39410927955819597</v>
      </c>
      <c r="AD839" s="1">
        <f t="shared" si="115"/>
        <v>0.41360555602041671</v>
      </c>
      <c r="AY839" s="2" t="s">
        <v>271</v>
      </c>
      <c r="AZ839" s="3" t="s">
        <v>870</v>
      </c>
      <c r="BA839" s="1">
        <f>IFERROR(VLOOKUP(AY839,B761:AF1135,26,FALSE),"")</f>
        <v>1</v>
      </c>
      <c r="BB839" s="1">
        <f>IFERROR(VLOOKUP(AY839,B761:AF1135,27,FALSE),"")</f>
        <v>0.1528643433960219</v>
      </c>
      <c r="BC839" s="1">
        <f>IFERROR(VLOOKUP(AY839,B761:AF1135,28,FALSE),"")</f>
        <v>0.36783914150994523</v>
      </c>
      <c r="BD839" s="1">
        <f>IFERROR(VLOOKUP(AY839,B761:AF1135,29,FALSE),"")</f>
        <v>0.47929651509403287</v>
      </c>
      <c r="BE839" s="1">
        <f>IFERROR(VLOOKUP(AY839,B761:AF1135,30,FALSE),"")</f>
        <v>0</v>
      </c>
      <c r="BF839" s="1">
        <f>IFERROR(VLOOKUP(AY839,B761:AF1135,31,FALSE),"")</f>
        <v>0</v>
      </c>
    </row>
    <row r="840" spans="1:58" x14ac:dyDescent="0.25">
      <c r="A840">
        <v>2011</v>
      </c>
      <c r="B840" t="s">
        <v>167</v>
      </c>
      <c r="C840" t="s">
        <v>168</v>
      </c>
      <c r="D840">
        <v>69562</v>
      </c>
      <c r="E840">
        <v>6533</v>
      </c>
      <c r="F840">
        <v>23409</v>
      </c>
      <c r="G840">
        <v>39620</v>
      </c>
      <c r="H840">
        <v>5304</v>
      </c>
      <c r="I840">
        <v>500</v>
      </c>
      <c r="J840">
        <v>1703</v>
      </c>
      <c r="K840">
        <v>3101</v>
      </c>
      <c r="AA840" s="1">
        <f t="shared" si="112"/>
        <v>1</v>
      </c>
      <c r="AB840" s="1">
        <f t="shared" si="113"/>
        <v>9.4268476621417796E-2</v>
      </c>
      <c r="AC840" s="1">
        <f t="shared" si="114"/>
        <v>0.32107843137254904</v>
      </c>
      <c r="AD840" s="1">
        <f t="shared" si="115"/>
        <v>0.58465309200603321</v>
      </c>
      <c r="AY840" t="s">
        <v>11</v>
      </c>
      <c r="AZ840" s="4" t="s">
        <v>873</v>
      </c>
      <c r="BA840" s="1">
        <f>IFERROR(VLOOKUP(AY840,B761:AF1135,26,FALSE),"")</f>
        <v>1</v>
      </c>
      <c r="BB840" s="1">
        <f>IFERROR(VLOOKUP(AY840,B761:AF1135,27,FALSE),"")</f>
        <v>0.18698905362338922</v>
      </c>
      <c r="BC840" s="1">
        <f>IFERROR(VLOOKUP(AY840,B761:AF1135,28,FALSE),"")</f>
        <v>0.39358459193570738</v>
      </c>
      <c r="BD840" s="1">
        <f>IFERROR(VLOOKUP(AY840,B761:AF1135,29,FALSE),"")</f>
        <v>0.41942635444090343</v>
      </c>
      <c r="BE840" s="1">
        <f>IFERROR(VLOOKUP(AY840,B761:AF1135,30,FALSE),"")</f>
        <v>0</v>
      </c>
      <c r="BF840" s="1">
        <f>IFERROR(VLOOKUP(AY840,B761:AF1135,31,FALSE),"")</f>
        <v>0</v>
      </c>
    </row>
    <row r="841" spans="1:58" x14ac:dyDescent="0.25">
      <c r="A841">
        <v>2011</v>
      </c>
      <c r="B841" t="s">
        <v>169</v>
      </c>
      <c r="C841" t="s">
        <v>170</v>
      </c>
      <c r="D841">
        <v>110939</v>
      </c>
      <c r="E841">
        <v>18257</v>
      </c>
      <c r="F841">
        <v>44343</v>
      </c>
      <c r="G841">
        <v>48339</v>
      </c>
      <c r="H841">
        <v>12874</v>
      </c>
      <c r="I841">
        <v>1818</v>
      </c>
      <c r="J841">
        <v>4986</v>
      </c>
      <c r="K841">
        <v>6070</v>
      </c>
      <c r="AA841" s="1">
        <f t="shared" si="112"/>
        <v>1</v>
      </c>
      <c r="AB841" s="1">
        <f t="shared" si="113"/>
        <v>0.14121485163896225</v>
      </c>
      <c r="AC841" s="1">
        <f t="shared" si="114"/>
        <v>0.38729221687121329</v>
      </c>
      <c r="AD841" s="1">
        <f t="shared" si="115"/>
        <v>0.47149293148982446</v>
      </c>
      <c r="AY841" s="2" t="s">
        <v>427</v>
      </c>
      <c r="AZ841" s="3" t="s">
        <v>870</v>
      </c>
      <c r="BA841" s="1">
        <f>IFERROR(VLOOKUP(AY841,B761:AF1135,26,FALSE),"")</f>
        <v>1</v>
      </c>
      <c r="BB841" s="1">
        <f>IFERROR(VLOOKUP(AY841,B761:AF1135,27,FALSE),"")</f>
        <v>0.31413940850663602</v>
      </c>
      <c r="BC841" s="1">
        <f>IFERROR(VLOOKUP(AY841,B761:AF1135,28,FALSE),"")</f>
        <v>0.41594135825507966</v>
      </c>
      <c r="BD841" s="1">
        <f>IFERROR(VLOOKUP(AY841,B761:AF1135,29,FALSE),"")</f>
        <v>0.26991923323828432</v>
      </c>
      <c r="BE841" s="1">
        <f>IFERROR(VLOOKUP(AY841,B761:AF1135,30,FALSE),"")</f>
        <v>0</v>
      </c>
      <c r="BF841" s="1">
        <f>IFERROR(VLOOKUP(AY841,B761:AF1135,31,FALSE),"")</f>
        <v>0</v>
      </c>
    </row>
    <row r="842" spans="1:58" x14ac:dyDescent="0.25">
      <c r="A842">
        <v>2011</v>
      </c>
      <c r="B842" t="s">
        <v>171</v>
      </c>
      <c r="C842" t="s">
        <v>172</v>
      </c>
      <c r="D842">
        <v>89867</v>
      </c>
      <c r="E842">
        <v>12348</v>
      </c>
      <c r="F842">
        <v>34907</v>
      </c>
      <c r="G842">
        <v>42612</v>
      </c>
      <c r="H842">
        <v>9245</v>
      </c>
      <c r="I842">
        <v>1294</v>
      </c>
      <c r="J842">
        <v>3606</v>
      </c>
      <c r="K842">
        <v>4345</v>
      </c>
      <c r="AA842" s="1">
        <f t="shared" si="112"/>
        <v>1</v>
      </c>
      <c r="AB842" s="1">
        <f t="shared" si="113"/>
        <v>0.13996755002704164</v>
      </c>
      <c r="AC842" s="1">
        <f t="shared" si="114"/>
        <v>0.39004867495943751</v>
      </c>
      <c r="AD842" s="1">
        <f t="shared" si="115"/>
        <v>0.46998377501352084</v>
      </c>
      <c r="AY842" s="2" t="s">
        <v>307</v>
      </c>
      <c r="AZ842" s="3" t="s">
        <v>874</v>
      </c>
      <c r="BA842" s="1">
        <f>IFERROR(VLOOKUP(AY842,B761:AF1135,26,FALSE),"")</f>
        <v>1</v>
      </c>
      <c r="BB842" s="1">
        <f>IFERROR(VLOOKUP(AY842,B761:AF1135,27,FALSE),"")</f>
        <v>6.6977896341463408E-2</v>
      </c>
      <c r="BC842" s="1">
        <f>IFERROR(VLOOKUP(AY842,B761:AF1135,28,FALSE),"")</f>
        <v>0.35222942073170732</v>
      </c>
      <c r="BD842" s="1">
        <f>IFERROR(VLOOKUP(AY842,B761:AF1135,29,FALSE),"")</f>
        <v>0.58079268292682928</v>
      </c>
      <c r="BE842" s="1">
        <f>IFERROR(VLOOKUP(AY842,B761:AF1135,30,FALSE),"")</f>
        <v>0</v>
      </c>
      <c r="BF842" s="1">
        <f>IFERROR(VLOOKUP(AY842,B761:AF1135,31,FALSE),"")</f>
        <v>0</v>
      </c>
    </row>
    <row r="843" spans="1:58" x14ac:dyDescent="0.25">
      <c r="A843">
        <v>2011</v>
      </c>
      <c r="B843" t="s">
        <v>173</v>
      </c>
      <c r="C843" t="s">
        <v>174</v>
      </c>
      <c r="D843">
        <v>98240</v>
      </c>
      <c r="E843">
        <v>12349</v>
      </c>
      <c r="F843">
        <v>36459</v>
      </c>
      <c r="G843">
        <v>49432</v>
      </c>
      <c r="H843">
        <v>9476</v>
      </c>
      <c r="I843">
        <v>1025</v>
      </c>
      <c r="J843">
        <v>3345</v>
      </c>
      <c r="K843">
        <v>5106</v>
      </c>
      <c r="AA843" s="1">
        <f t="shared" si="112"/>
        <v>1</v>
      </c>
      <c r="AB843" s="1">
        <f t="shared" si="113"/>
        <v>0.1081680033769523</v>
      </c>
      <c r="AC843" s="1">
        <f t="shared" si="114"/>
        <v>0.35299704516673702</v>
      </c>
      <c r="AD843" s="1">
        <f t="shared" si="115"/>
        <v>0.53883495145631066</v>
      </c>
      <c r="AY843" s="2" t="s">
        <v>611</v>
      </c>
      <c r="AZ843" s="3" t="s">
        <v>873</v>
      </c>
      <c r="BA843" s="1">
        <f>IFERROR(VLOOKUP(AY843,B761:AF1135,26,FALSE),"")</f>
        <v>1</v>
      </c>
      <c r="BB843" s="1">
        <f>IFERROR(VLOOKUP(AY843,B761:AF1135,27,FALSE),"")</f>
        <v>9.3282111899133172E-2</v>
      </c>
      <c r="BC843" s="1">
        <f>IFERROR(VLOOKUP(AY843,B761:AF1135,28,FALSE),"")</f>
        <v>0.3400315208825847</v>
      </c>
      <c r="BD843" s="1">
        <f>IFERROR(VLOOKUP(AY843,B761:AF1135,29,FALSE),"")</f>
        <v>0.56668636721828214</v>
      </c>
      <c r="BE843" s="1">
        <f>IFERROR(VLOOKUP(AY843,B761:AF1135,30,FALSE),"")</f>
        <v>0</v>
      </c>
      <c r="BF843" s="1">
        <f>IFERROR(VLOOKUP(AY843,B761:AF1135,31,FALSE),"")</f>
        <v>0</v>
      </c>
    </row>
    <row r="844" spans="1:58" x14ac:dyDescent="0.25">
      <c r="A844">
        <v>2011</v>
      </c>
      <c r="B844" t="s">
        <v>175</v>
      </c>
      <c r="C844" t="s">
        <v>176</v>
      </c>
      <c r="D844">
        <v>93133</v>
      </c>
      <c r="E844">
        <v>8372</v>
      </c>
      <c r="F844">
        <v>32133</v>
      </c>
      <c r="G844">
        <v>52628</v>
      </c>
      <c r="H844">
        <v>11249</v>
      </c>
      <c r="I844">
        <v>848</v>
      </c>
      <c r="J844">
        <v>3644</v>
      </c>
      <c r="K844">
        <v>6757</v>
      </c>
      <c r="AA844" s="1">
        <f t="shared" si="112"/>
        <v>1</v>
      </c>
      <c r="AB844" s="1">
        <f t="shared" si="113"/>
        <v>7.5384478620321813E-2</v>
      </c>
      <c r="AC844" s="1">
        <f t="shared" si="114"/>
        <v>0.32393990576940174</v>
      </c>
      <c r="AD844" s="1">
        <f t="shared" si="115"/>
        <v>0.60067561561027649</v>
      </c>
      <c r="AY844" s="2" t="s">
        <v>629</v>
      </c>
      <c r="AZ844" s="3" t="s">
        <v>873</v>
      </c>
      <c r="BA844" s="1">
        <f>IFERROR(VLOOKUP(AY844,B761:AF1135,26,FALSE),"")</f>
        <v>1</v>
      </c>
      <c r="BB844" s="1">
        <f>IFERROR(VLOOKUP(AY844,B761:AF1135,27,FALSE),"")</f>
        <v>4.6568229758234624E-2</v>
      </c>
      <c r="BC844" s="1">
        <f>IFERROR(VLOOKUP(AY844,B761:AF1135,28,FALSE),"")</f>
        <v>0.25150089242252149</v>
      </c>
      <c r="BD844" s="1">
        <f>IFERROR(VLOOKUP(AY844,B761:AF1135,29,FALSE),"")</f>
        <v>0.7019308778192439</v>
      </c>
      <c r="BE844" s="1">
        <f>IFERROR(VLOOKUP(AY844,B761:AF1135,30,FALSE),"")</f>
        <v>0</v>
      </c>
      <c r="BF844" s="1">
        <f>IFERROR(VLOOKUP(AY844,B761:AF1135,31,FALSE),"")</f>
        <v>0</v>
      </c>
    </row>
    <row r="845" spans="1:58" x14ac:dyDescent="0.25">
      <c r="A845">
        <v>2011</v>
      </c>
      <c r="B845" t="s">
        <v>177</v>
      </c>
      <c r="C845" t="s">
        <v>178</v>
      </c>
      <c r="D845">
        <v>92894</v>
      </c>
      <c r="E845">
        <v>7464</v>
      </c>
      <c r="F845">
        <v>32993</v>
      </c>
      <c r="G845">
        <v>52437</v>
      </c>
      <c r="H845">
        <v>10126</v>
      </c>
      <c r="I845">
        <v>623</v>
      </c>
      <c r="J845">
        <v>3299</v>
      </c>
      <c r="K845">
        <v>6204</v>
      </c>
      <c r="AA845" s="1">
        <f t="shared" si="112"/>
        <v>1</v>
      </c>
      <c r="AB845" s="1">
        <f t="shared" si="113"/>
        <v>6.1524787675291327E-2</v>
      </c>
      <c r="AC845" s="1">
        <f t="shared" si="114"/>
        <v>0.32579498321153466</v>
      </c>
      <c r="AD845" s="1">
        <f t="shared" si="115"/>
        <v>0.61268022911317399</v>
      </c>
      <c r="AY845" s="2" t="s">
        <v>497</v>
      </c>
      <c r="AZ845" s="3" t="s">
        <v>873</v>
      </c>
      <c r="BA845" s="1">
        <f>IFERROR(VLOOKUP(AY845,B761:AF1135,26,FALSE),"")</f>
        <v>1</v>
      </c>
      <c r="BB845" s="1">
        <f>IFERROR(VLOOKUP(AY845,B761:AF1135,27,FALSE),"")</f>
        <v>7.0285383725414582E-2</v>
      </c>
      <c r="BC845" s="1">
        <f>IFERROR(VLOOKUP(AY845,B761:AF1135,28,FALSE),"")</f>
        <v>0.30254531430775161</v>
      </c>
      <c r="BD845" s="1">
        <f>IFERROR(VLOOKUP(AY845,B761:AF1135,29,FALSE),"")</f>
        <v>0.62716930196683374</v>
      </c>
      <c r="BE845" s="1">
        <f>IFERROR(VLOOKUP(AY845,B761:AF1135,30,FALSE),"")</f>
        <v>0</v>
      </c>
      <c r="BF845" s="1">
        <f>IFERROR(VLOOKUP(AY845,B761:AF1135,31,FALSE),"")</f>
        <v>0</v>
      </c>
    </row>
    <row r="846" spans="1:58" x14ac:dyDescent="0.25">
      <c r="A846">
        <v>2011</v>
      </c>
      <c r="B846" t="s">
        <v>179</v>
      </c>
      <c r="C846" t="s">
        <v>180</v>
      </c>
      <c r="D846">
        <v>158719</v>
      </c>
      <c r="E846">
        <v>19885</v>
      </c>
      <c r="F846">
        <v>59216</v>
      </c>
      <c r="G846">
        <v>79618</v>
      </c>
      <c r="H846">
        <v>19101</v>
      </c>
      <c r="I846">
        <v>2299</v>
      </c>
      <c r="J846">
        <v>7028</v>
      </c>
      <c r="K846">
        <v>9774</v>
      </c>
      <c r="AA846" s="1">
        <f t="shared" si="112"/>
        <v>1</v>
      </c>
      <c r="AB846" s="1">
        <f t="shared" si="113"/>
        <v>0.12036019056593895</v>
      </c>
      <c r="AC846" s="1">
        <f t="shared" si="114"/>
        <v>0.36793885136903826</v>
      </c>
      <c r="AD846" s="1">
        <f t="shared" si="115"/>
        <v>0.5117009580650228</v>
      </c>
      <c r="AY846" s="2" t="s">
        <v>343</v>
      </c>
      <c r="AZ846" s="4" t="s">
        <v>872</v>
      </c>
      <c r="BA846" s="1">
        <f>IFERROR(VLOOKUP(AY846,B761:AF1135,26,FALSE),"")</f>
        <v>1</v>
      </c>
      <c r="BB846" s="1">
        <f>IFERROR(VLOOKUP(AY846,B761:AF1135,27,FALSE),"")</f>
        <v>8.4150943396226419E-2</v>
      </c>
      <c r="BC846" s="1">
        <f>IFERROR(VLOOKUP(AY846,B761:AF1135,28,FALSE),"")</f>
        <v>0.39572327044025157</v>
      </c>
      <c r="BD846" s="1">
        <f>IFERROR(VLOOKUP(AY846,B761:AF1135,29,FALSE),"")</f>
        <v>0.52012578616352201</v>
      </c>
      <c r="BE846" s="1">
        <f>IFERROR(VLOOKUP(AY846,B761:AF1135,30,FALSE),"")</f>
        <v>0</v>
      </c>
      <c r="BF846" s="1">
        <f>IFERROR(VLOOKUP(AY846,B761:AF1135,31,FALSE),"")</f>
        <v>0</v>
      </c>
    </row>
    <row r="847" spans="1:58" x14ac:dyDescent="0.25">
      <c r="A847">
        <v>2011</v>
      </c>
      <c r="B847" t="s">
        <v>181</v>
      </c>
      <c r="C847" t="s">
        <v>182</v>
      </c>
      <c r="D847">
        <v>84008</v>
      </c>
      <c r="E847">
        <v>5917</v>
      </c>
      <c r="F847">
        <v>25127</v>
      </c>
      <c r="G847">
        <v>52964</v>
      </c>
      <c r="H847">
        <v>7611</v>
      </c>
      <c r="I847">
        <v>469</v>
      </c>
      <c r="J847">
        <v>2307</v>
      </c>
      <c r="K847">
        <v>4835</v>
      </c>
      <c r="AA847" s="1">
        <f t="shared" si="112"/>
        <v>1</v>
      </c>
      <c r="AB847" s="1">
        <f t="shared" si="113"/>
        <v>6.1621337537774275E-2</v>
      </c>
      <c r="AC847" s="1">
        <f t="shared" si="114"/>
        <v>0.30311391407173827</v>
      </c>
      <c r="AD847" s="1">
        <f t="shared" si="115"/>
        <v>0.63526474839048741</v>
      </c>
      <c r="AY847" s="2" t="s">
        <v>193</v>
      </c>
      <c r="AZ847" s="3" t="s">
        <v>874</v>
      </c>
      <c r="BA847" s="1">
        <f>IFERROR(VLOOKUP(AY847,B761:AF1135,26,FALSE),"")</f>
        <v>1</v>
      </c>
      <c r="BB847" s="1">
        <f>IFERROR(VLOOKUP(AY847,B761:AF1135,27,FALSE),"")</f>
        <v>0.13668801463860933</v>
      </c>
      <c r="BC847" s="1">
        <f>IFERROR(VLOOKUP(AY847,B761:AF1135,28,FALSE),"")</f>
        <v>0.39716376944190301</v>
      </c>
      <c r="BD847" s="1">
        <f>IFERROR(VLOOKUP(AY847,B761:AF1135,29,FALSE),"")</f>
        <v>0.46614821591948763</v>
      </c>
      <c r="BE847" s="1">
        <f>IFERROR(VLOOKUP(AY847,B761:AF1135,30,FALSE),"")</f>
        <v>0</v>
      </c>
      <c r="BF847" s="1">
        <f>IFERROR(VLOOKUP(AY847,B761:AF1135,31,FALSE),"")</f>
        <v>0</v>
      </c>
    </row>
    <row r="848" spans="1:58" x14ac:dyDescent="0.25">
      <c r="A848">
        <v>2011</v>
      </c>
      <c r="B848" t="s">
        <v>183</v>
      </c>
      <c r="C848" t="s">
        <v>184</v>
      </c>
      <c r="D848">
        <v>104275</v>
      </c>
      <c r="E848">
        <v>9857</v>
      </c>
      <c r="F848">
        <v>37005</v>
      </c>
      <c r="G848">
        <v>57413</v>
      </c>
      <c r="H848">
        <v>11652</v>
      </c>
      <c r="I848">
        <v>997</v>
      </c>
      <c r="J848">
        <v>3960</v>
      </c>
      <c r="K848">
        <v>6695</v>
      </c>
      <c r="AA848" s="1">
        <f t="shared" si="112"/>
        <v>1</v>
      </c>
      <c r="AB848" s="1">
        <f t="shared" si="113"/>
        <v>8.5564709921043591E-2</v>
      </c>
      <c r="AC848" s="1">
        <f t="shared" si="114"/>
        <v>0.33985581874356335</v>
      </c>
      <c r="AD848" s="1">
        <f t="shared" si="115"/>
        <v>0.57457947133539311</v>
      </c>
      <c r="AY848" s="2" t="s">
        <v>209</v>
      </c>
      <c r="AZ848" s="3" t="s">
        <v>873</v>
      </c>
      <c r="BA848" s="1">
        <f>IFERROR(VLOOKUP(AY848,B761:AF1135,26,FALSE),"")</f>
        <v>1</v>
      </c>
      <c r="BB848" s="1">
        <f>IFERROR(VLOOKUP(AY848,B761:AF1135,27,FALSE),"")</f>
        <v>7.8459821428571427E-2</v>
      </c>
      <c r="BC848" s="1">
        <f>IFERROR(VLOOKUP(AY848,B761:AF1135,28,FALSE),"")</f>
        <v>0.32611607142857141</v>
      </c>
      <c r="BD848" s="1">
        <f>IFERROR(VLOOKUP(AY848,B761:AF1135,29,FALSE),"")</f>
        <v>0.5954241071428571</v>
      </c>
      <c r="BE848" s="1">
        <f>IFERROR(VLOOKUP(AY848,B761:AF1135,30,FALSE),"")</f>
        <v>0</v>
      </c>
      <c r="BF848" s="1">
        <f>IFERROR(VLOOKUP(AY848,B761:AF1135,31,FALSE),"")</f>
        <v>0</v>
      </c>
    </row>
    <row r="849" spans="1:58" x14ac:dyDescent="0.25">
      <c r="A849">
        <v>2011</v>
      </c>
      <c r="B849" t="s">
        <v>185</v>
      </c>
      <c r="C849" t="s">
        <v>186</v>
      </c>
      <c r="D849">
        <v>49916</v>
      </c>
      <c r="E849">
        <v>4950</v>
      </c>
      <c r="F849">
        <v>17553</v>
      </c>
      <c r="G849">
        <v>27413</v>
      </c>
      <c r="H849">
        <v>5088</v>
      </c>
      <c r="I849">
        <v>490</v>
      </c>
      <c r="J849">
        <v>1832</v>
      </c>
      <c r="K849">
        <v>2766</v>
      </c>
      <c r="AA849" s="1">
        <f t="shared" si="112"/>
        <v>1</v>
      </c>
      <c r="AB849" s="1">
        <f t="shared" si="113"/>
        <v>9.6305031446540887E-2</v>
      </c>
      <c r="AC849" s="1">
        <f t="shared" si="114"/>
        <v>0.36006289308176098</v>
      </c>
      <c r="AD849" s="1">
        <f t="shared" si="115"/>
        <v>0.54363207547169812</v>
      </c>
      <c r="AY849" s="2" t="s">
        <v>111</v>
      </c>
      <c r="AZ849" s="3" t="s">
        <v>873</v>
      </c>
      <c r="BA849" s="1">
        <f>IFERROR(VLOOKUP(AY849,B761:AF1135,26,FALSE),"")</f>
        <v>1</v>
      </c>
      <c r="BB849" s="1">
        <f>IFERROR(VLOOKUP(AY849,B761:AF1135,27,FALSE),"")</f>
        <v>0.11696099103848182</v>
      </c>
      <c r="BC849" s="1">
        <f>IFERROR(VLOOKUP(AY849,B761:AF1135,28,FALSE),"")</f>
        <v>0.37117817606747494</v>
      </c>
      <c r="BD849" s="1">
        <f>IFERROR(VLOOKUP(AY849,B761:AF1135,29,FALSE),"")</f>
        <v>0.51186083289404327</v>
      </c>
      <c r="BE849" s="1">
        <f>IFERROR(VLOOKUP(AY849,B761:AF1135,30,FALSE),"")</f>
        <v>0</v>
      </c>
      <c r="BF849" s="1">
        <f>IFERROR(VLOOKUP(AY849,B761:AF1135,31,FALSE),"")</f>
        <v>0</v>
      </c>
    </row>
    <row r="850" spans="1:58" x14ac:dyDescent="0.25">
      <c r="A850">
        <v>2011</v>
      </c>
      <c r="B850" t="s">
        <v>187</v>
      </c>
      <c r="C850" t="s">
        <v>188</v>
      </c>
      <c r="D850">
        <v>92697</v>
      </c>
      <c r="E850">
        <v>9686</v>
      </c>
      <c r="F850">
        <v>31205</v>
      </c>
      <c r="G850">
        <v>51806</v>
      </c>
      <c r="H850">
        <v>10016</v>
      </c>
      <c r="I850">
        <v>923</v>
      </c>
      <c r="J850">
        <v>3265</v>
      </c>
      <c r="K850">
        <v>5828</v>
      </c>
      <c r="AA850" s="1">
        <f t="shared" si="112"/>
        <v>1</v>
      </c>
      <c r="AB850" s="1">
        <f t="shared" si="113"/>
        <v>9.2152555910543124E-2</v>
      </c>
      <c r="AC850" s="1">
        <f t="shared" si="114"/>
        <v>0.32597843450479236</v>
      </c>
      <c r="AD850" s="1">
        <f t="shared" si="115"/>
        <v>0.58186900958466459</v>
      </c>
      <c r="AY850" s="2" t="s">
        <v>243</v>
      </c>
      <c r="AZ850" s="4" t="s">
        <v>872</v>
      </c>
      <c r="BA850" s="1">
        <f>IFERROR(VLOOKUP(AY850,B761:AF1135,26,FALSE),"")</f>
        <v>1</v>
      </c>
      <c r="BB850" s="1">
        <f>IFERROR(VLOOKUP(AY850,B761:AF1135,27,FALSE),"")</f>
        <v>0.16865704447212249</v>
      </c>
      <c r="BC850" s="1">
        <f>IFERROR(VLOOKUP(AY850,B761:AF1135,28,FALSE),"")</f>
        <v>0.39072459520844016</v>
      </c>
      <c r="BD850" s="1">
        <f>IFERROR(VLOOKUP(AY850,B761:AF1135,29,FALSE),"")</f>
        <v>0.4406183603194373</v>
      </c>
      <c r="BE850" s="1">
        <f>IFERROR(VLOOKUP(AY850,B761:AF1135,30,FALSE),"")</f>
        <v>0</v>
      </c>
      <c r="BF850" s="1">
        <f>IFERROR(VLOOKUP(AY850,B761:AF1135,31,FALSE),"")</f>
        <v>0</v>
      </c>
    </row>
    <row r="851" spans="1:58" x14ac:dyDescent="0.25">
      <c r="A851">
        <v>2011</v>
      </c>
      <c r="B851" t="s">
        <v>189</v>
      </c>
      <c r="C851" t="s">
        <v>190</v>
      </c>
      <c r="D851">
        <v>53765</v>
      </c>
      <c r="E851">
        <v>5816</v>
      </c>
      <c r="F851">
        <v>20200</v>
      </c>
      <c r="G851">
        <v>27749</v>
      </c>
      <c r="H851">
        <v>5955</v>
      </c>
      <c r="I851">
        <v>508</v>
      </c>
      <c r="J851">
        <v>2033</v>
      </c>
      <c r="K851">
        <v>3414</v>
      </c>
      <c r="AA851" s="1">
        <f t="shared" si="112"/>
        <v>1</v>
      </c>
      <c r="AB851" s="1">
        <f t="shared" si="113"/>
        <v>8.5306465155331648E-2</v>
      </c>
      <c r="AC851" s="1">
        <f t="shared" si="114"/>
        <v>0.34139378673383713</v>
      </c>
      <c r="AD851" s="1">
        <f t="shared" si="115"/>
        <v>0.57329974811083129</v>
      </c>
      <c r="AY851" s="2" t="s">
        <v>485</v>
      </c>
      <c r="AZ851" s="3" t="s">
        <v>871</v>
      </c>
      <c r="BA851" s="1">
        <f>IFERROR(VLOOKUP(AY851,B761:AF1135,26,FALSE),"")</f>
        <v>1</v>
      </c>
      <c r="BB851" s="1">
        <f>IFERROR(VLOOKUP(AY851,B761:AF1135,27,FALSE),"")</f>
        <v>0.20435897435897435</v>
      </c>
      <c r="BC851" s="1">
        <f>IFERROR(VLOOKUP(AY851,B761:AF1135,28,FALSE),"")</f>
        <v>0.42376068376068377</v>
      </c>
      <c r="BD851" s="1">
        <f>IFERROR(VLOOKUP(AY851,B761:AF1135,29,FALSE),"")</f>
        <v>0.37188034188034186</v>
      </c>
      <c r="BE851" s="1">
        <f>IFERROR(VLOOKUP(AY851,B761:AF1135,30,FALSE),"")</f>
        <v>0</v>
      </c>
      <c r="BF851" s="1">
        <f>IFERROR(VLOOKUP(AY851,B761:AF1135,31,FALSE),"")</f>
        <v>0</v>
      </c>
    </row>
    <row r="852" spans="1:58" x14ac:dyDescent="0.25">
      <c r="A852">
        <v>2011</v>
      </c>
      <c r="B852" t="s">
        <v>191</v>
      </c>
      <c r="C852" t="s">
        <v>192</v>
      </c>
      <c r="D852">
        <v>63736</v>
      </c>
      <c r="E852">
        <v>9897</v>
      </c>
      <c r="F852">
        <v>27116</v>
      </c>
      <c r="G852">
        <v>26723</v>
      </c>
      <c r="H852">
        <v>8116</v>
      </c>
      <c r="I852">
        <v>1356</v>
      </c>
      <c r="J852">
        <v>3451</v>
      </c>
      <c r="K852">
        <v>3309</v>
      </c>
      <c r="AA852" s="1">
        <f t="shared" si="112"/>
        <v>1</v>
      </c>
      <c r="AB852" s="1">
        <f t="shared" si="113"/>
        <v>0.16707737801872843</v>
      </c>
      <c r="AC852" s="1">
        <f t="shared" si="114"/>
        <v>0.42520946278955152</v>
      </c>
      <c r="AD852" s="1">
        <f t="shared" si="115"/>
        <v>0.40771315919172008</v>
      </c>
      <c r="AY852" s="2" t="s">
        <v>499</v>
      </c>
      <c r="AZ852" s="4" t="s">
        <v>872</v>
      </c>
      <c r="BA852" s="1">
        <f>IFERROR(VLOOKUP(AY852,B761:AF1135,26,FALSE),"")</f>
        <v>1</v>
      </c>
      <c r="BB852" s="1">
        <f>IFERROR(VLOOKUP(AY852,B761:AF1135,27,FALSE),"")</f>
        <v>6.8878733690972915E-2</v>
      </c>
      <c r="BC852" s="1">
        <f>IFERROR(VLOOKUP(AY852,B761:AF1135,28,FALSE),"")</f>
        <v>0.34624809590039074</v>
      </c>
      <c r="BD852" s="1">
        <f>IFERROR(VLOOKUP(AY852,B761:AF1135,29,FALSE),"")</f>
        <v>0.58487317040863629</v>
      </c>
      <c r="BE852" s="1">
        <f>IFERROR(VLOOKUP(AY852,B761:AF1135,30,FALSE),"")</f>
        <v>0</v>
      </c>
      <c r="BF852" s="1">
        <f>IFERROR(VLOOKUP(AY852,B761:AF1135,31,FALSE),"")</f>
        <v>0</v>
      </c>
    </row>
    <row r="853" spans="1:58" x14ac:dyDescent="0.25">
      <c r="A853">
        <v>2011</v>
      </c>
      <c r="B853" t="s">
        <v>193</v>
      </c>
      <c r="C853" t="s">
        <v>194</v>
      </c>
      <c r="D853">
        <v>133400</v>
      </c>
      <c r="E853">
        <v>17180</v>
      </c>
      <c r="F853">
        <v>57377</v>
      </c>
      <c r="G853">
        <v>58843</v>
      </c>
      <c r="H853">
        <v>10930</v>
      </c>
      <c r="I853">
        <v>1494</v>
      </c>
      <c r="J853">
        <v>4341</v>
      </c>
      <c r="K853">
        <v>5095</v>
      </c>
      <c r="AA853" s="1">
        <f t="shared" si="112"/>
        <v>1</v>
      </c>
      <c r="AB853" s="1">
        <f t="shared" si="113"/>
        <v>0.13668801463860933</v>
      </c>
      <c r="AC853" s="1">
        <f t="shared" si="114"/>
        <v>0.39716376944190301</v>
      </c>
      <c r="AD853" s="1">
        <f t="shared" si="115"/>
        <v>0.46614821591948763</v>
      </c>
      <c r="AY853" s="2" t="s">
        <v>53</v>
      </c>
      <c r="AZ853" s="3" t="s">
        <v>874</v>
      </c>
      <c r="BA853" s="1">
        <f>IFERROR(VLOOKUP(AY853,B761:AF1135,26,FALSE),"")</f>
        <v>1</v>
      </c>
      <c r="BB853" s="1">
        <f>IFERROR(VLOOKUP(AY853,B761:AF1135,27,FALSE),"")</f>
        <v>9.3689004554326605E-2</v>
      </c>
      <c r="BC853" s="1">
        <f>IFERROR(VLOOKUP(AY853,B761:AF1135,28,FALSE),"")</f>
        <v>0.34786380394708305</v>
      </c>
      <c r="BD853" s="1">
        <f>IFERROR(VLOOKUP(AY853,B761:AF1135,29,FALSE),"")</f>
        <v>0.55844719149859035</v>
      </c>
      <c r="BE853" s="1">
        <f>IFERROR(VLOOKUP(AY853,B761:AF1135,30,FALSE),"")</f>
        <v>0</v>
      </c>
      <c r="BF853" s="1">
        <f>IFERROR(VLOOKUP(AY853,B761:AF1135,31,FALSE),"")</f>
        <v>0</v>
      </c>
    </row>
    <row r="854" spans="1:58" x14ac:dyDescent="0.25">
      <c r="A854">
        <v>2011</v>
      </c>
      <c r="B854" t="s">
        <v>195</v>
      </c>
      <c r="C854" t="s">
        <v>196</v>
      </c>
      <c r="D854">
        <v>87880</v>
      </c>
      <c r="E854">
        <v>20605</v>
      </c>
      <c r="F854">
        <v>39629</v>
      </c>
      <c r="G854">
        <v>27646</v>
      </c>
      <c r="H854">
        <v>13918</v>
      </c>
      <c r="I854">
        <v>2857</v>
      </c>
      <c r="J854">
        <v>6537</v>
      </c>
      <c r="K854">
        <v>4524</v>
      </c>
      <c r="AA854" s="1">
        <f t="shared" si="112"/>
        <v>1</v>
      </c>
      <c r="AB854" s="1">
        <f t="shared" si="113"/>
        <v>0.20527374622790631</v>
      </c>
      <c r="AC854" s="1">
        <f t="shared" si="114"/>
        <v>0.46967955165972125</v>
      </c>
      <c r="AD854" s="1">
        <f t="shared" si="115"/>
        <v>0.32504670211237247</v>
      </c>
      <c r="AY854" s="2" t="s">
        <v>551</v>
      </c>
      <c r="AZ854" s="3" t="s">
        <v>870</v>
      </c>
      <c r="BA854" s="1">
        <f>IFERROR(VLOOKUP(AY854,B761:AF1135,26,FALSE),"")</f>
        <v>1</v>
      </c>
      <c r="BB854" s="1">
        <f>IFERROR(VLOOKUP(AY854,B761:AF1135,27,FALSE),"")</f>
        <v>7.4989584779891677E-2</v>
      </c>
      <c r="BC854" s="1">
        <f>IFERROR(VLOOKUP(AY854,B761:AF1135,28,FALSE),"")</f>
        <v>0.41278989029301488</v>
      </c>
      <c r="BD854" s="1">
        <f>IFERROR(VLOOKUP(AY854,B761:AF1135,29,FALSE),"")</f>
        <v>0.51222052492709347</v>
      </c>
      <c r="BE854" s="1">
        <f>IFERROR(VLOOKUP(AY854,B761:AF1135,30,FALSE),"")</f>
        <v>0</v>
      </c>
      <c r="BF854" s="1">
        <f>IFERROR(VLOOKUP(AY854,B761:AF1135,31,FALSE),"")</f>
        <v>0</v>
      </c>
    </row>
    <row r="855" spans="1:58" x14ac:dyDescent="0.25">
      <c r="A855">
        <v>2011</v>
      </c>
      <c r="B855" t="s">
        <v>197</v>
      </c>
      <c r="C855" t="s">
        <v>198</v>
      </c>
      <c r="D855">
        <v>105980</v>
      </c>
      <c r="E855">
        <v>8693</v>
      </c>
      <c r="F855">
        <v>41015</v>
      </c>
      <c r="G855">
        <v>56272</v>
      </c>
      <c r="H855">
        <v>10342</v>
      </c>
      <c r="I855">
        <v>680</v>
      </c>
      <c r="J855">
        <v>3774</v>
      </c>
      <c r="K855">
        <v>5888</v>
      </c>
      <c r="AA855" s="1">
        <f t="shared" si="112"/>
        <v>1</v>
      </c>
      <c r="AB855" s="1">
        <f t="shared" si="113"/>
        <v>6.5751305356797518E-2</v>
      </c>
      <c r="AC855" s="1">
        <f t="shared" si="114"/>
        <v>0.36491974473022626</v>
      </c>
      <c r="AD855" s="1">
        <f t="shared" si="115"/>
        <v>0.56932894991297622</v>
      </c>
      <c r="AY855" s="2" t="s">
        <v>429</v>
      </c>
      <c r="AZ855" s="3" t="s">
        <v>870</v>
      </c>
      <c r="BA855" s="1">
        <f>IFERROR(VLOOKUP(AY855,B761:AF1135,26,FALSE),"")</f>
        <v>1</v>
      </c>
      <c r="BB855" s="1">
        <f>IFERROR(VLOOKUP(AY855,B761:AF1135,27,FALSE),"")</f>
        <v>0.28934787938220152</v>
      </c>
      <c r="BC855" s="1">
        <f>IFERROR(VLOOKUP(AY855,B761:AF1135,28,FALSE),"")</f>
        <v>0.41546130587562313</v>
      </c>
      <c r="BD855" s="1">
        <f>IFERROR(VLOOKUP(AY855,B761:AF1135,29,FALSE),"")</f>
        <v>0.29519081474217534</v>
      </c>
      <c r="BE855" s="1">
        <f>IFERROR(VLOOKUP(AY855,B761:AF1135,30,FALSE),"")</f>
        <v>0</v>
      </c>
      <c r="BF855" s="1">
        <f>IFERROR(VLOOKUP(AY855,B761:AF1135,31,FALSE),"")</f>
        <v>0</v>
      </c>
    </row>
    <row r="856" spans="1:58" x14ac:dyDescent="0.25">
      <c r="A856">
        <v>2011</v>
      </c>
      <c r="B856" t="s">
        <v>199</v>
      </c>
      <c r="C856" t="s">
        <v>200</v>
      </c>
      <c r="D856">
        <v>87409</v>
      </c>
      <c r="E856">
        <v>8717</v>
      </c>
      <c r="F856">
        <v>33943</v>
      </c>
      <c r="G856">
        <v>44749</v>
      </c>
      <c r="H856">
        <v>9353</v>
      </c>
      <c r="I856">
        <v>938</v>
      </c>
      <c r="J856">
        <v>3598</v>
      </c>
      <c r="K856">
        <v>4817</v>
      </c>
      <c r="AA856" s="1">
        <f t="shared" si="112"/>
        <v>1</v>
      </c>
      <c r="AB856" s="1">
        <f t="shared" si="113"/>
        <v>0.1002886774297017</v>
      </c>
      <c r="AC856" s="1">
        <f t="shared" si="114"/>
        <v>0.38468940446915428</v>
      </c>
      <c r="AD856" s="1">
        <f t="shared" si="115"/>
        <v>0.51502191810114406</v>
      </c>
      <c r="AY856" s="2" t="s">
        <v>327</v>
      </c>
      <c r="AZ856" s="4" t="s">
        <v>872</v>
      </c>
      <c r="BA856" s="1">
        <f>IFERROR(VLOOKUP(AY856,B761:AF1135,26,FALSE),"")</f>
        <v>1</v>
      </c>
      <c r="BB856" s="1">
        <f>IFERROR(VLOOKUP(AY856,B761:AF1135,27,FALSE),"")</f>
        <v>9.5254957507082155E-2</v>
      </c>
      <c r="BC856" s="1">
        <f>IFERROR(VLOOKUP(AY856,B761:AF1135,28,FALSE),"")</f>
        <v>0.3924929178470255</v>
      </c>
      <c r="BD856" s="1">
        <f>IFERROR(VLOOKUP(AY856,B761:AF1135,29,FALSE),"")</f>
        <v>0.51225212464589231</v>
      </c>
      <c r="BE856" s="1">
        <f>IFERROR(VLOOKUP(AY856,B761:AF1135,30,FALSE),"")</f>
        <v>0</v>
      </c>
      <c r="BF856" s="1">
        <f>IFERROR(VLOOKUP(AY856,B761:AF1135,31,FALSE),"")</f>
        <v>0</v>
      </c>
    </row>
    <row r="857" spans="1:58" x14ac:dyDescent="0.25">
      <c r="A857">
        <v>2011</v>
      </c>
      <c r="B857" t="s">
        <v>201</v>
      </c>
      <c r="C857" t="s">
        <v>202</v>
      </c>
      <c r="D857">
        <v>132493</v>
      </c>
      <c r="E857">
        <v>15454</v>
      </c>
      <c r="F857">
        <v>49200</v>
      </c>
      <c r="G857">
        <v>67839</v>
      </c>
      <c r="H857">
        <v>13829</v>
      </c>
      <c r="I857">
        <v>1660</v>
      </c>
      <c r="J857">
        <v>5263</v>
      </c>
      <c r="K857">
        <v>6906</v>
      </c>
      <c r="AA857" s="1">
        <f t="shared" si="112"/>
        <v>1</v>
      </c>
      <c r="AB857" s="1">
        <f t="shared" si="113"/>
        <v>0.12003760214042954</v>
      </c>
      <c r="AC857" s="1">
        <f t="shared" si="114"/>
        <v>0.3805770482319763</v>
      </c>
      <c r="AD857" s="1">
        <f t="shared" si="115"/>
        <v>0.49938534962759418</v>
      </c>
      <c r="AY857" s="2" t="s">
        <v>553</v>
      </c>
      <c r="AZ857" s="3" t="s">
        <v>870</v>
      </c>
      <c r="BA857" s="1">
        <f>IFERROR(VLOOKUP(AY857,B761:AF1135,26,FALSE),"")</f>
        <v>1</v>
      </c>
      <c r="BB857" s="1">
        <f>IFERROR(VLOOKUP(AY857,B761:AF1135,27,FALSE),"")</f>
        <v>0.10054951479013212</v>
      </c>
      <c r="BC857" s="1">
        <f>IFERROR(VLOOKUP(AY857,B761:AF1135,28,FALSE),"")</f>
        <v>0.42219104407810126</v>
      </c>
      <c r="BD857" s="1">
        <f>IFERROR(VLOOKUP(AY857,B761:AF1135,29,FALSE),"")</f>
        <v>0.4772594411317666</v>
      </c>
      <c r="BE857" s="1">
        <f>IFERROR(VLOOKUP(AY857,B761:AF1135,30,FALSE),"")</f>
        <v>0</v>
      </c>
      <c r="BF857" s="1">
        <f>IFERROR(VLOOKUP(AY857,B761:AF1135,31,FALSE),"")</f>
        <v>0</v>
      </c>
    </row>
    <row r="858" spans="1:58" x14ac:dyDescent="0.25">
      <c r="A858">
        <v>2011</v>
      </c>
      <c r="B858" t="s">
        <v>203</v>
      </c>
      <c r="C858" t="s">
        <v>204</v>
      </c>
      <c r="D858">
        <v>87850</v>
      </c>
      <c r="E858">
        <v>9028</v>
      </c>
      <c r="F858">
        <v>32400</v>
      </c>
      <c r="G858">
        <v>46422</v>
      </c>
      <c r="H858">
        <v>7902</v>
      </c>
      <c r="I858">
        <v>783</v>
      </c>
      <c r="J858">
        <v>2864</v>
      </c>
      <c r="K858">
        <v>4255</v>
      </c>
      <c r="AA858" s="1">
        <f t="shared" si="112"/>
        <v>1</v>
      </c>
      <c r="AB858" s="1">
        <f t="shared" si="113"/>
        <v>9.9088838268792709E-2</v>
      </c>
      <c r="AC858" s="1">
        <f t="shared" si="114"/>
        <v>0.36243988863578841</v>
      </c>
      <c r="AD858" s="1">
        <f t="shared" si="115"/>
        <v>0.53847127309541887</v>
      </c>
      <c r="AY858" s="2" t="s">
        <v>169</v>
      </c>
      <c r="AZ858" s="3" t="s">
        <v>869</v>
      </c>
      <c r="BA858" s="1">
        <f>IFERROR(VLOOKUP(AY858,B761:AF1135,26,FALSE),"")</f>
        <v>1</v>
      </c>
      <c r="BB858" s="1">
        <f>IFERROR(VLOOKUP(AY858,B761:AF1135,27,FALSE),"")</f>
        <v>0.14121485163896225</v>
      </c>
      <c r="BC858" s="1">
        <f>IFERROR(VLOOKUP(AY858,B761:AF1135,28,FALSE),"")</f>
        <v>0.38729221687121329</v>
      </c>
      <c r="BD858" s="1">
        <f>IFERROR(VLOOKUP(AY858,B761:AF1135,29,FALSE),"")</f>
        <v>0.47149293148982446</v>
      </c>
      <c r="BE858" s="1">
        <f>IFERROR(VLOOKUP(AY858,B761:AF1135,30,FALSE),"")</f>
        <v>0</v>
      </c>
      <c r="BF858" s="1">
        <f>IFERROR(VLOOKUP(AY858,B761:AF1135,31,FALSE),"")</f>
        <v>0</v>
      </c>
    </row>
    <row r="859" spans="1:58" x14ac:dyDescent="0.25">
      <c r="A859">
        <v>2011</v>
      </c>
      <c r="B859" t="s">
        <v>205</v>
      </c>
      <c r="C859" t="s">
        <v>206</v>
      </c>
      <c r="D859">
        <v>60990</v>
      </c>
      <c r="E859">
        <v>12520</v>
      </c>
      <c r="F859">
        <v>25705</v>
      </c>
      <c r="G859">
        <v>22765</v>
      </c>
      <c r="H859">
        <v>8988</v>
      </c>
      <c r="I859">
        <v>1752</v>
      </c>
      <c r="J859">
        <v>3902</v>
      </c>
      <c r="K859">
        <v>3334</v>
      </c>
      <c r="AA859" s="1">
        <f t="shared" si="112"/>
        <v>1</v>
      </c>
      <c r="AB859" s="1">
        <f t="shared" si="113"/>
        <v>0.19492656875834447</v>
      </c>
      <c r="AC859" s="1">
        <f t="shared" si="114"/>
        <v>0.43413440142412107</v>
      </c>
      <c r="AD859" s="1">
        <f t="shared" si="115"/>
        <v>0.37093902981753452</v>
      </c>
      <c r="AY859" s="2" t="s">
        <v>613</v>
      </c>
      <c r="AZ859" s="3" t="s">
        <v>871</v>
      </c>
      <c r="BA859" s="1">
        <f>IFERROR(VLOOKUP(AY859,B761:AF1135,26,FALSE),"")</f>
        <v>1</v>
      </c>
      <c r="BB859" s="1">
        <f>IFERROR(VLOOKUP(AY859,B761:AF1135,27,FALSE),"")</f>
        <v>0.18438359440392205</v>
      </c>
      <c r="BC859" s="1">
        <f>IFERROR(VLOOKUP(AY859,B761:AF1135,28,FALSE),"")</f>
        <v>0.45695324644266411</v>
      </c>
      <c r="BD859" s="1">
        <f>IFERROR(VLOOKUP(AY859,B761:AF1135,29,FALSE),"")</f>
        <v>0.35866315915341385</v>
      </c>
      <c r="BE859" s="1">
        <f>IFERROR(VLOOKUP(AY859,B761:AF1135,30,FALSE),"")</f>
        <v>0</v>
      </c>
      <c r="BF859" s="1">
        <f>IFERROR(VLOOKUP(AY859,B761:AF1135,31,FALSE),"")</f>
        <v>0</v>
      </c>
    </row>
    <row r="860" spans="1:58" x14ac:dyDescent="0.25">
      <c r="A860">
        <v>2011</v>
      </c>
      <c r="B860" t="s">
        <v>207</v>
      </c>
      <c r="C860" t="s">
        <v>208</v>
      </c>
      <c r="D860">
        <v>75886</v>
      </c>
      <c r="E860">
        <v>6045</v>
      </c>
      <c r="F860">
        <v>22990</v>
      </c>
      <c r="G860">
        <v>46851</v>
      </c>
      <c r="H860">
        <v>7056</v>
      </c>
      <c r="I860">
        <v>574</v>
      </c>
      <c r="J860">
        <v>2218</v>
      </c>
      <c r="K860">
        <v>4264</v>
      </c>
      <c r="AA860" s="1">
        <f t="shared" si="112"/>
        <v>1</v>
      </c>
      <c r="AB860" s="1">
        <f t="shared" si="113"/>
        <v>8.1349206349206352E-2</v>
      </c>
      <c r="AC860" s="1">
        <f t="shared" si="114"/>
        <v>0.31434240362811794</v>
      </c>
      <c r="AD860" s="1">
        <f t="shared" si="115"/>
        <v>0.60430839002267578</v>
      </c>
      <c r="AY860" s="2" t="s">
        <v>501</v>
      </c>
      <c r="AZ860" s="3" t="s">
        <v>869</v>
      </c>
      <c r="BA860" s="1">
        <f>IFERROR(VLOOKUP(AY860,B761:AF1135,26,FALSE),"")</f>
        <v>1</v>
      </c>
      <c r="BB860" s="1">
        <f>IFERROR(VLOOKUP(AY860,B761:AF1135,27,FALSE),"")</f>
        <v>7.5881261595547311E-2</v>
      </c>
      <c r="BC860" s="1">
        <f>IFERROR(VLOOKUP(AY860,B761:AF1135,28,FALSE),"")</f>
        <v>0.32541743970315401</v>
      </c>
      <c r="BD860" s="1">
        <f>IFERROR(VLOOKUP(AY860,B761:AF1135,29,FALSE),"")</f>
        <v>0.59870129870129873</v>
      </c>
      <c r="BE860" s="1">
        <f>IFERROR(VLOOKUP(AY860,B761:AF1135,30,FALSE),"")</f>
        <v>0</v>
      </c>
      <c r="BF860" s="1">
        <f>IFERROR(VLOOKUP(AY860,B761:AF1135,31,FALSE),"")</f>
        <v>0</v>
      </c>
    </row>
    <row r="861" spans="1:58" x14ac:dyDescent="0.25">
      <c r="A861">
        <v>2011</v>
      </c>
      <c r="B861" t="s">
        <v>209</v>
      </c>
      <c r="C861" t="s">
        <v>210</v>
      </c>
      <c r="D861">
        <v>84910</v>
      </c>
      <c r="E861">
        <v>7554</v>
      </c>
      <c r="F861">
        <v>28397</v>
      </c>
      <c r="G861">
        <v>48959</v>
      </c>
      <c r="H861">
        <v>8960</v>
      </c>
      <c r="I861">
        <v>703</v>
      </c>
      <c r="J861">
        <v>2922</v>
      </c>
      <c r="K861">
        <v>5335</v>
      </c>
      <c r="AA861" s="1">
        <f t="shared" si="112"/>
        <v>1</v>
      </c>
      <c r="AB861" s="1">
        <f t="shared" si="113"/>
        <v>7.8459821428571427E-2</v>
      </c>
      <c r="AC861" s="1">
        <f t="shared" si="114"/>
        <v>0.32611607142857141</v>
      </c>
      <c r="AD861" s="1">
        <f t="shared" si="115"/>
        <v>0.5954241071428571</v>
      </c>
      <c r="AY861" s="2" t="s">
        <v>309</v>
      </c>
      <c r="AZ861" s="3" t="s">
        <v>874</v>
      </c>
      <c r="BA861" s="1">
        <f>IFERROR(VLOOKUP(AY861,B761:AF1135,26,FALSE),"")</f>
        <v>1</v>
      </c>
      <c r="BB861" s="1">
        <f>IFERROR(VLOOKUP(AY861,B761:AF1135,27,FALSE),"")</f>
        <v>0.13604223625907419</v>
      </c>
      <c r="BC861" s="1">
        <f>IFERROR(VLOOKUP(AY861,B761:AF1135,28,FALSE),"")</f>
        <v>0.37635523710757046</v>
      </c>
      <c r="BD861" s="1">
        <f>IFERROR(VLOOKUP(AY861,B761:AF1135,29,FALSE),"")</f>
        <v>0.48760252663335535</v>
      </c>
      <c r="BE861" s="1">
        <f>IFERROR(VLOOKUP(AY861,B761:AF1135,30,FALSE),"")</f>
        <v>0</v>
      </c>
      <c r="BF861" s="1">
        <f>IFERROR(VLOOKUP(AY861,B761:AF1135,31,FALSE),"")</f>
        <v>0</v>
      </c>
    </row>
    <row r="862" spans="1:58" x14ac:dyDescent="0.25">
      <c r="A862">
        <v>2011</v>
      </c>
      <c r="B862" t="s">
        <v>211</v>
      </c>
      <c r="C862" t="s">
        <v>212</v>
      </c>
      <c r="D862">
        <v>92521</v>
      </c>
      <c r="E862">
        <v>12144</v>
      </c>
      <c r="F862">
        <v>34392</v>
      </c>
      <c r="G862">
        <v>45985</v>
      </c>
      <c r="H862">
        <v>11664</v>
      </c>
      <c r="I862">
        <v>1538</v>
      </c>
      <c r="J862">
        <v>4333</v>
      </c>
      <c r="K862">
        <v>5793</v>
      </c>
      <c r="AA862" s="1">
        <f t="shared" si="112"/>
        <v>1</v>
      </c>
      <c r="AB862" s="1">
        <f t="shared" si="113"/>
        <v>0.13185871056241427</v>
      </c>
      <c r="AC862" s="1">
        <f t="shared" si="114"/>
        <v>0.37148491083676272</v>
      </c>
      <c r="AD862" s="1">
        <f t="shared" si="115"/>
        <v>0.49665637860082307</v>
      </c>
      <c r="AY862" s="2" t="s">
        <v>375</v>
      </c>
      <c r="AZ862" s="3" t="s">
        <v>874</v>
      </c>
      <c r="BA862" s="1">
        <f>IFERROR(VLOOKUP(AY862,B761:AF1135,26,FALSE),"")</f>
        <v>1</v>
      </c>
      <c r="BB862" s="1">
        <f>IFERROR(VLOOKUP(AY862,B761:AF1135,27,FALSE),"")</f>
        <v>9.3383193102731896E-2</v>
      </c>
      <c r="BC862" s="1">
        <f>IFERROR(VLOOKUP(AY862,B761:AF1135,28,FALSE),"")</f>
        <v>0.39721616287524669</v>
      </c>
      <c r="BD862" s="1">
        <f>IFERROR(VLOOKUP(AY862,B761:AF1135,29,FALSE),"")</f>
        <v>0.50940064402202134</v>
      </c>
      <c r="BE862" s="1">
        <f>IFERROR(VLOOKUP(AY862,B761:AF1135,30,FALSE),"")</f>
        <v>0</v>
      </c>
      <c r="BF862" s="1">
        <f>IFERROR(VLOOKUP(AY862,B761:AF1135,31,FALSE),"")</f>
        <v>0</v>
      </c>
    </row>
    <row r="863" spans="1:58" x14ac:dyDescent="0.25">
      <c r="A863">
        <v>2011</v>
      </c>
      <c r="B863" t="s">
        <v>213</v>
      </c>
      <c r="C863" t="s">
        <v>214</v>
      </c>
      <c r="D863">
        <v>208463</v>
      </c>
      <c r="E863">
        <v>38351</v>
      </c>
      <c r="F863">
        <v>82456</v>
      </c>
      <c r="G863">
        <v>87656</v>
      </c>
      <c r="H863">
        <v>32964</v>
      </c>
      <c r="I863">
        <v>5899</v>
      </c>
      <c r="J863">
        <v>13506</v>
      </c>
      <c r="K863">
        <v>13559</v>
      </c>
      <c r="AA863" s="1">
        <f t="shared" si="112"/>
        <v>1</v>
      </c>
      <c r="AB863" s="1">
        <f t="shared" si="113"/>
        <v>0.17895279699065647</v>
      </c>
      <c r="AC863" s="1">
        <f t="shared" si="114"/>
        <v>0.40971969421186749</v>
      </c>
      <c r="AD863" s="1">
        <f t="shared" si="115"/>
        <v>0.41132750879747604</v>
      </c>
      <c r="AY863" s="2" t="s">
        <v>643</v>
      </c>
      <c r="AZ863" s="3" t="s">
        <v>874</v>
      </c>
      <c r="BA863" s="1">
        <f>IFERROR(VLOOKUP(AY863,B761:AF1135,26,FALSE),"")</f>
        <v>1</v>
      </c>
      <c r="BB863" s="1">
        <f>IFERROR(VLOOKUP(AY863,B761:AF1135,27,FALSE),"")</f>
        <v>8.7608975275117906E-2</v>
      </c>
      <c r="BC863" s="1">
        <f>IFERROR(VLOOKUP(AY863,B761:AF1135,28,FALSE),"")</f>
        <v>0.3057024439045305</v>
      </c>
      <c r="BD863" s="1">
        <f>IFERROR(VLOOKUP(AY863,B761:AF1135,29,FALSE),"")</f>
        <v>0.6066885808203516</v>
      </c>
      <c r="BE863" s="1">
        <f>IFERROR(VLOOKUP(AY863,B761:AF1135,30,FALSE),"")</f>
        <v>0</v>
      </c>
      <c r="BF863" s="1">
        <f>IFERROR(VLOOKUP(AY863,B761:AF1135,31,FALSE),"")</f>
        <v>0</v>
      </c>
    </row>
    <row r="864" spans="1:58" x14ac:dyDescent="0.25">
      <c r="A864">
        <v>2011</v>
      </c>
      <c r="B864" t="s">
        <v>215</v>
      </c>
      <c r="C864" t="s">
        <v>216</v>
      </c>
      <c r="D864">
        <v>84497</v>
      </c>
      <c r="E864">
        <v>4477</v>
      </c>
      <c r="F864">
        <v>23031</v>
      </c>
      <c r="G864">
        <v>56989</v>
      </c>
      <c r="H864">
        <v>7861</v>
      </c>
      <c r="I864">
        <v>287</v>
      </c>
      <c r="J864">
        <v>1965</v>
      </c>
      <c r="K864">
        <v>5609</v>
      </c>
      <c r="AA864" s="1">
        <f t="shared" si="112"/>
        <v>1</v>
      </c>
      <c r="AB864" s="1">
        <f t="shared" si="113"/>
        <v>3.6509349955476403E-2</v>
      </c>
      <c r="AC864" s="1">
        <f t="shared" si="114"/>
        <v>0.24996819743035237</v>
      </c>
      <c r="AD864" s="1">
        <f t="shared" si="115"/>
        <v>0.71352245261417124</v>
      </c>
      <c r="AY864" s="2" t="s">
        <v>81</v>
      </c>
      <c r="AZ864" s="4" t="s">
        <v>872</v>
      </c>
      <c r="BA864" s="1">
        <f>IFERROR(VLOOKUP(AY864,B761:AF1135,26,FALSE),"")</f>
        <v>1</v>
      </c>
      <c r="BB864" s="1">
        <f>IFERROR(VLOOKUP(AY864,B761:AF1135,27,FALSE),"")</f>
        <v>0.14820799059929496</v>
      </c>
      <c r="BC864" s="1">
        <f>IFERROR(VLOOKUP(AY864,B761:AF1135,28,FALSE),"")</f>
        <v>0.36324911868390131</v>
      </c>
      <c r="BD864" s="1">
        <f>IFERROR(VLOOKUP(AY864,B761:AF1135,29,FALSE),"")</f>
        <v>0.48854289071680373</v>
      </c>
      <c r="BE864" s="1">
        <f>IFERROR(VLOOKUP(AY864,B761:AF1135,30,FALSE),"")</f>
        <v>0</v>
      </c>
      <c r="BF864" s="1">
        <f>IFERROR(VLOOKUP(AY864,B761:AF1135,31,FALSE),"")</f>
        <v>0</v>
      </c>
    </row>
    <row r="865" spans="1:58" x14ac:dyDescent="0.25">
      <c r="A865">
        <v>2011</v>
      </c>
      <c r="B865" t="s">
        <v>217</v>
      </c>
      <c r="C865" t="s">
        <v>218</v>
      </c>
      <c r="D865">
        <v>74583</v>
      </c>
      <c r="E865">
        <v>11370</v>
      </c>
      <c r="F865">
        <v>28536</v>
      </c>
      <c r="G865">
        <v>34677</v>
      </c>
      <c r="H865">
        <v>9203</v>
      </c>
      <c r="I865">
        <v>1357</v>
      </c>
      <c r="J865">
        <v>3508</v>
      </c>
      <c r="K865">
        <v>4338</v>
      </c>
      <c r="AA865" s="1">
        <f t="shared" si="112"/>
        <v>1</v>
      </c>
      <c r="AB865" s="1">
        <f t="shared" si="113"/>
        <v>0.14745191785287406</v>
      </c>
      <c r="AC865" s="1">
        <f t="shared" si="114"/>
        <v>0.38118004998370097</v>
      </c>
      <c r="AD865" s="1">
        <f t="shared" si="115"/>
        <v>0.47136803216342499</v>
      </c>
      <c r="AY865" s="2" t="s">
        <v>23</v>
      </c>
      <c r="AZ865" s="3" t="s">
        <v>870</v>
      </c>
      <c r="BA865" s="1">
        <f>IFERROR(VLOOKUP(AY865,B761:AF1135,26,FALSE),"")</f>
        <v>1</v>
      </c>
      <c r="BB865" s="1">
        <f>IFERROR(VLOOKUP(AY865,B761:AF1135,27,FALSE),"")</f>
        <v>0.26609157266091571</v>
      </c>
      <c r="BC865" s="1">
        <f>IFERROR(VLOOKUP(AY865,B761:AF1135,28,FALSE),"")</f>
        <v>0.43301629433016292</v>
      </c>
      <c r="BD865" s="1">
        <f>IFERROR(VLOOKUP(AY865,B761:AF1135,29,FALSE),"")</f>
        <v>0.30089213300892131</v>
      </c>
      <c r="BE865" s="1">
        <f>IFERROR(VLOOKUP(AY865,B761:AF1135,30,FALSE),"")</f>
        <v>0</v>
      </c>
      <c r="BF865" s="1">
        <f>IFERROR(VLOOKUP(AY865,B761:AF1135,31,FALSE),"")</f>
        <v>0</v>
      </c>
    </row>
    <row r="866" spans="1:58" x14ac:dyDescent="0.25">
      <c r="A866">
        <v>2011</v>
      </c>
      <c r="B866" t="s">
        <v>219</v>
      </c>
      <c r="C866" t="s">
        <v>220</v>
      </c>
      <c r="D866">
        <v>118213</v>
      </c>
      <c r="E866">
        <v>20999</v>
      </c>
      <c r="F866">
        <v>48939</v>
      </c>
      <c r="G866">
        <v>48275</v>
      </c>
      <c r="H866">
        <v>14144</v>
      </c>
      <c r="I866">
        <v>2281</v>
      </c>
      <c r="J866">
        <v>5725</v>
      </c>
      <c r="K866">
        <v>6138</v>
      </c>
      <c r="AA866" s="1">
        <f t="shared" si="112"/>
        <v>1</v>
      </c>
      <c r="AB866" s="1">
        <f t="shared" si="113"/>
        <v>0.16126979638009051</v>
      </c>
      <c r="AC866" s="1">
        <f t="shared" si="114"/>
        <v>0.40476527149321267</v>
      </c>
      <c r="AD866" s="1">
        <f t="shared" si="115"/>
        <v>0.43396493212669685</v>
      </c>
      <c r="AY866" s="2" t="s">
        <v>225</v>
      </c>
      <c r="AZ866" s="3" t="s">
        <v>869</v>
      </c>
      <c r="BA866" s="1">
        <f>IFERROR(VLOOKUP(AY866,B761:AF1135,26,FALSE),"")</f>
        <v>1</v>
      </c>
      <c r="BB866" s="1">
        <f>IFERROR(VLOOKUP(AY866,B761:AF1135,27,FALSE),"")</f>
        <v>0.15626217753877328</v>
      </c>
      <c r="BC866" s="1">
        <f>IFERROR(VLOOKUP(AY866,B761:AF1135,28,FALSE),"")</f>
        <v>0.40020263424518743</v>
      </c>
      <c r="BD866" s="1">
        <f>IFERROR(VLOOKUP(AY866,B761:AF1135,29,FALSE),"")</f>
        <v>0.44353518821603927</v>
      </c>
      <c r="BE866" s="1">
        <f>IFERROR(VLOOKUP(AY866,B761:AF1135,30,FALSE),"")</f>
        <v>0</v>
      </c>
      <c r="BF866" s="1">
        <f>IFERROR(VLOOKUP(AY866,B761:AF1135,31,FALSE),"")</f>
        <v>0</v>
      </c>
    </row>
    <row r="867" spans="1:58" x14ac:dyDescent="0.25">
      <c r="A867">
        <v>2011</v>
      </c>
      <c r="B867" t="s">
        <v>221</v>
      </c>
      <c r="C867" t="s">
        <v>222</v>
      </c>
      <c r="D867">
        <v>109979</v>
      </c>
      <c r="E867">
        <v>16071</v>
      </c>
      <c r="F867">
        <v>42887</v>
      </c>
      <c r="G867">
        <v>51021</v>
      </c>
      <c r="H867">
        <v>11359</v>
      </c>
      <c r="I867">
        <v>1645</v>
      </c>
      <c r="J867">
        <v>4412</v>
      </c>
      <c r="K867">
        <v>5302</v>
      </c>
      <c r="AA867" s="1">
        <f t="shared" si="112"/>
        <v>1</v>
      </c>
      <c r="AB867" s="1">
        <f t="shared" si="113"/>
        <v>0.14481908618716435</v>
      </c>
      <c r="AC867" s="1">
        <f t="shared" si="114"/>
        <v>0.38841447310502686</v>
      </c>
      <c r="AD867" s="1">
        <f t="shared" si="115"/>
        <v>0.46676644070780876</v>
      </c>
      <c r="AY867" s="2" t="s">
        <v>645</v>
      </c>
      <c r="AZ867" s="3" t="s">
        <v>871</v>
      </c>
      <c r="BA867" s="1">
        <f>IFERROR(VLOOKUP(AY867,B761:AF1135,26,FALSE),"")</f>
        <v>1</v>
      </c>
      <c r="BB867" s="1">
        <f>IFERROR(VLOOKUP(AY867,B761:AF1135,27,FALSE),"")</f>
        <v>0.16833930704898448</v>
      </c>
      <c r="BC867" s="1">
        <f>IFERROR(VLOOKUP(AY867,B761:AF1135,28,FALSE),"")</f>
        <v>0.39976105137395462</v>
      </c>
      <c r="BD867" s="1">
        <f>IFERROR(VLOOKUP(AY867,B761:AF1135,29,FALSE),"")</f>
        <v>0.43189964157706096</v>
      </c>
      <c r="BE867" s="1">
        <f>IFERROR(VLOOKUP(AY867,B761:AF1135,30,FALSE),"")</f>
        <v>0</v>
      </c>
      <c r="BF867" s="1">
        <f>IFERROR(VLOOKUP(AY867,B761:AF1135,31,FALSE),"")</f>
        <v>0</v>
      </c>
    </row>
    <row r="868" spans="1:58" x14ac:dyDescent="0.25">
      <c r="A868">
        <v>2011</v>
      </c>
      <c r="B868" t="s">
        <v>223</v>
      </c>
      <c r="C868" t="s">
        <v>224</v>
      </c>
      <c r="D868">
        <v>108570</v>
      </c>
      <c r="E868">
        <v>17222</v>
      </c>
      <c r="F868">
        <v>44567</v>
      </c>
      <c r="G868">
        <v>46781</v>
      </c>
      <c r="H868">
        <v>13074</v>
      </c>
      <c r="I868">
        <v>2094</v>
      </c>
      <c r="J868">
        <v>5452</v>
      </c>
      <c r="K868">
        <v>5528</v>
      </c>
      <c r="AA868" s="1">
        <f t="shared" si="112"/>
        <v>1</v>
      </c>
      <c r="AB868" s="1">
        <f t="shared" si="113"/>
        <v>0.16016521340064249</v>
      </c>
      <c r="AC868" s="1">
        <f t="shared" si="114"/>
        <v>0.41701086125133852</v>
      </c>
      <c r="AD868" s="1">
        <f t="shared" si="115"/>
        <v>0.42282392534801899</v>
      </c>
      <c r="AY868" s="2" t="s">
        <v>503</v>
      </c>
      <c r="AZ868" s="3" t="s">
        <v>869</v>
      </c>
      <c r="BA868" s="1">
        <f>IFERROR(VLOOKUP(AY868,B761:AF1135,26,FALSE),"")</f>
        <v>1</v>
      </c>
      <c r="BB868" s="1">
        <f>IFERROR(VLOOKUP(AY868,B761:AF1135,27,FALSE),"")</f>
        <v>0.17163671685284118</v>
      </c>
      <c r="BC868" s="1">
        <f>IFERROR(VLOOKUP(AY868,B761:AF1135,28,FALSE),"")</f>
        <v>0.4490529383195726</v>
      </c>
      <c r="BD868" s="1">
        <f>IFERROR(VLOOKUP(AY868,B761:AF1135,29,FALSE),"")</f>
        <v>0.37931034482758619</v>
      </c>
      <c r="BE868" s="1">
        <f>IFERROR(VLOOKUP(AY868,B761:AF1135,30,FALSE),"")</f>
        <v>0</v>
      </c>
      <c r="BF868" s="1">
        <f>IFERROR(VLOOKUP(AY868,B761:AF1135,31,FALSE),"")</f>
        <v>0</v>
      </c>
    </row>
    <row r="869" spans="1:58" x14ac:dyDescent="0.25">
      <c r="A869">
        <v>2011</v>
      </c>
      <c r="B869" t="s">
        <v>225</v>
      </c>
      <c r="C869" t="s">
        <v>226</v>
      </c>
      <c r="D869">
        <v>112759</v>
      </c>
      <c r="E869">
        <v>17458</v>
      </c>
      <c r="F869">
        <v>46344</v>
      </c>
      <c r="G869">
        <v>48957</v>
      </c>
      <c r="H869">
        <v>12831</v>
      </c>
      <c r="I869">
        <v>2005</v>
      </c>
      <c r="J869">
        <v>5135</v>
      </c>
      <c r="K869">
        <v>5691</v>
      </c>
      <c r="AA869" s="1">
        <f t="shared" si="112"/>
        <v>1</v>
      </c>
      <c r="AB869" s="1">
        <f t="shared" si="113"/>
        <v>0.15626217753877328</v>
      </c>
      <c r="AC869" s="1">
        <f t="shared" si="114"/>
        <v>0.40020263424518743</v>
      </c>
      <c r="AD869" s="1">
        <f t="shared" si="115"/>
        <v>0.44353518821603927</v>
      </c>
      <c r="AY869" s="2" t="s">
        <v>525</v>
      </c>
      <c r="AZ869" s="3" t="s">
        <v>870</v>
      </c>
      <c r="BA869" s="1">
        <f>IFERROR(VLOOKUP(AY869,B761:AF1135,26,FALSE),"")</f>
        <v>1</v>
      </c>
      <c r="BB869" s="1">
        <f>IFERROR(VLOOKUP(AY869,B761:AF1135,27,FALSE),"")</f>
        <v>0.16128286176856063</v>
      </c>
      <c r="BC869" s="1">
        <f>IFERROR(VLOOKUP(AY869,B761:AF1135,28,FALSE),"")</f>
        <v>0.39526636342610438</v>
      </c>
      <c r="BD869" s="1">
        <f>IFERROR(VLOOKUP(AY869,B761:AF1135,29,FALSE),"")</f>
        <v>0.44345077480533496</v>
      </c>
      <c r="BE869" s="1">
        <f>IFERROR(VLOOKUP(AY869,B761:AF1135,30,FALSE),"")</f>
        <v>0</v>
      </c>
      <c r="BF869" s="1">
        <f>IFERROR(VLOOKUP(AY869,B761:AF1135,31,FALSE),"")</f>
        <v>0</v>
      </c>
    </row>
    <row r="870" spans="1:58" x14ac:dyDescent="0.25">
      <c r="A870">
        <v>2011</v>
      </c>
      <c r="B870" t="s">
        <v>227</v>
      </c>
      <c r="C870" t="s">
        <v>228</v>
      </c>
      <c r="D870">
        <v>103487</v>
      </c>
      <c r="E870">
        <v>19528</v>
      </c>
      <c r="F870">
        <v>41662</v>
      </c>
      <c r="G870">
        <v>42297</v>
      </c>
      <c r="H870">
        <v>13058</v>
      </c>
      <c r="I870">
        <v>2327</v>
      </c>
      <c r="J870">
        <v>5157</v>
      </c>
      <c r="K870">
        <v>5574</v>
      </c>
      <c r="AA870" s="1">
        <f t="shared" si="112"/>
        <v>1</v>
      </c>
      <c r="AB870" s="1">
        <f t="shared" si="113"/>
        <v>0.17820493184254863</v>
      </c>
      <c r="AC870" s="1">
        <f t="shared" si="114"/>
        <v>0.39493031092050851</v>
      </c>
      <c r="AD870" s="1">
        <f t="shared" si="115"/>
        <v>0.42686475723694289</v>
      </c>
      <c r="AY870" s="2" t="s">
        <v>363</v>
      </c>
      <c r="AZ870" s="4" t="s">
        <v>872</v>
      </c>
      <c r="BA870" s="1">
        <f>IFERROR(VLOOKUP(AY870,B761:AF1135,26,FALSE),"")</f>
        <v>1</v>
      </c>
      <c r="BB870" s="1">
        <f>IFERROR(VLOOKUP(AY870,B761:AF1135,27,FALSE),"")</f>
        <v>0.22083569672906031</v>
      </c>
      <c r="BC870" s="1">
        <f>IFERROR(VLOOKUP(AY870,B761:AF1135,28,FALSE),"")</f>
        <v>0.42266969181319719</v>
      </c>
      <c r="BD870" s="1">
        <f>IFERROR(VLOOKUP(AY870,B761:AF1135,29,FALSE),"")</f>
        <v>0.35649461145774247</v>
      </c>
      <c r="BE870" s="1">
        <f>IFERROR(VLOOKUP(AY870,B761:AF1135,30,FALSE),"")</f>
        <v>0</v>
      </c>
      <c r="BF870" s="1">
        <f>IFERROR(VLOOKUP(AY870,B761:AF1135,31,FALSE),"")</f>
        <v>0</v>
      </c>
    </row>
    <row r="871" spans="1:58" x14ac:dyDescent="0.25">
      <c r="A871">
        <v>2011</v>
      </c>
      <c r="B871" t="s">
        <v>229</v>
      </c>
      <c r="C871" t="s">
        <v>230</v>
      </c>
      <c r="D871">
        <v>112526</v>
      </c>
      <c r="E871">
        <v>14941</v>
      </c>
      <c r="F871">
        <v>42113</v>
      </c>
      <c r="G871">
        <v>55472</v>
      </c>
      <c r="H871">
        <v>11337</v>
      </c>
      <c r="I871">
        <v>1555</v>
      </c>
      <c r="J871">
        <v>4277</v>
      </c>
      <c r="K871">
        <v>5505</v>
      </c>
      <c r="AA871" s="1">
        <f t="shared" si="112"/>
        <v>1</v>
      </c>
      <c r="AB871" s="1">
        <f t="shared" si="113"/>
        <v>0.13716150657140336</v>
      </c>
      <c r="AC871" s="1">
        <f t="shared" si="114"/>
        <v>0.37726029813883744</v>
      </c>
      <c r="AD871" s="1">
        <f t="shared" si="115"/>
        <v>0.48557819528975921</v>
      </c>
      <c r="AY871" s="2" t="s">
        <v>431</v>
      </c>
      <c r="AZ871" s="3" t="s">
        <v>870</v>
      </c>
      <c r="BA871" s="1">
        <f>IFERROR(VLOOKUP(AY871,B761:AF1135,26,FALSE),"")</f>
        <v>1</v>
      </c>
      <c r="BB871" s="1">
        <f>IFERROR(VLOOKUP(AY871,B761:AF1135,27,FALSE),"")</f>
        <v>0.39537866318962017</v>
      </c>
      <c r="BC871" s="1">
        <f>IFERROR(VLOOKUP(AY871,B761:AF1135,28,FALSE),"")</f>
        <v>0.43691084368253424</v>
      </c>
      <c r="BD871" s="1">
        <f>IFERROR(VLOOKUP(AY871,B761:AF1135,29,FALSE),"")</f>
        <v>0.16771049312784558</v>
      </c>
      <c r="BE871" s="1">
        <f>IFERROR(VLOOKUP(AY871,B761:AF1135,30,FALSE),"")</f>
        <v>0</v>
      </c>
      <c r="BF871" s="1">
        <f>IFERROR(VLOOKUP(AY871,B761:AF1135,31,FALSE),"")</f>
        <v>0</v>
      </c>
    </row>
    <row r="872" spans="1:58" x14ac:dyDescent="0.25">
      <c r="A872">
        <v>2011</v>
      </c>
      <c r="B872" t="s">
        <v>231</v>
      </c>
      <c r="C872" t="s">
        <v>232</v>
      </c>
      <c r="D872">
        <v>108804</v>
      </c>
      <c r="E872">
        <v>10515</v>
      </c>
      <c r="F872">
        <v>37500</v>
      </c>
      <c r="G872">
        <v>60789</v>
      </c>
      <c r="H872">
        <v>11266</v>
      </c>
      <c r="I872">
        <v>1030</v>
      </c>
      <c r="J872">
        <v>3929</v>
      </c>
      <c r="K872">
        <v>6307</v>
      </c>
      <c r="AA872" s="1">
        <f t="shared" si="112"/>
        <v>1</v>
      </c>
      <c r="AB872" s="1">
        <f t="shared" si="113"/>
        <v>9.1425528137759629E-2</v>
      </c>
      <c r="AC872" s="1">
        <f t="shared" si="114"/>
        <v>0.34874844665364813</v>
      </c>
      <c r="AD872" s="1">
        <f t="shared" si="115"/>
        <v>0.55982602520859226</v>
      </c>
      <c r="AY872" s="2" t="s">
        <v>555</v>
      </c>
      <c r="AZ872" s="4" t="s">
        <v>872</v>
      </c>
      <c r="BA872" s="1">
        <f>IFERROR(VLOOKUP(AY872,B761:AF1135,26,FALSE),"")</f>
        <v>1</v>
      </c>
      <c r="BB872" s="1">
        <f>IFERROR(VLOOKUP(AY872,B761:AF1135,27,FALSE),"")</f>
        <v>0.11067125645438898</v>
      </c>
      <c r="BC872" s="1">
        <f>IFERROR(VLOOKUP(AY872,B761:AF1135,28,FALSE),"")</f>
        <v>0.38003442340791738</v>
      </c>
      <c r="BD872" s="1">
        <f>IFERROR(VLOOKUP(AY872,B761:AF1135,29,FALSE),"")</f>
        <v>0.5092943201376936</v>
      </c>
      <c r="BE872" s="1">
        <f>IFERROR(VLOOKUP(AY872,B761:AF1135,30,FALSE),"")</f>
        <v>0</v>
      </c>
      <c r="BF872" s="1">
        <f>IFERROR(VLOOKUP(AY872,B761:AF1135,31,FALSE),"")</f>
        <v>0</v>
      </c>
    </row>
    <row r="873" spans="1:58" x14ac:dyDescent="0.25">
      <c r="A873">
        <v>2011</v>
      </c>
      <c r="B873" t="s">
        <v>233</v>
      </c>
      <c r="C873" t="s">
        <v>234</v>
      </c>
      <c r="D873">
        <v>180595</v>
      </c>
      <c r="E873">
        <v>20436</v>
      </c>
      <c r="F873">
        <v>64942</v>
      </c>
      <c r="G873">
        <v>95217</v>
      </c>
      <c r="H873">
        <v>18954</v>
      </c>
      <c r="I873">
        <v>2487</v>
      </c>
      <c r="J873">
        <v>7230</v>
      </c>
      <c r="K873">
        <v>9237</v>
      </c>
      <c r="AA873" s="1">
        <f t="shared" si="112"/>
        <v>1</v>
      </c>
      <c r="AB873" s="1">
        <f t="shared" si="113"/>
        <v>0.13121240899018677</v>
      </c>
      <c r="AC873" s="1">
        <f t="shared" si="114"/>
        <v>0.38144982589427034</v>
      </c>
      <c r="AD873" s="1">
        <f t="shared" si="115"/>
        <v>0.48733776511554289</v>
      </c>
      <c r="AY873" s="2" t="s">
        <v>391</v>
      </c>
      <c r="AZ873" s="3" t="s">
        <v>870</v>
      </c>
      <c r="BA873" s="1">
        <f>IFERROR(VLOOKUP(AY873,B761:AF1135,26,FALSE),"")</f>
        <v>1</v>
      </c>
      <c r="BB873" s="1">
        <f>IFERROR(VLOOKUP(AY873,B761:AF1135,27,FALSE),"")</f>
        <v>0.6425341497880358</v>
      </c>
      <c r="BC873" s="1">
        <f>IFERROR(VLOOKUP(AY873,B761:AF1135,28,FALSE),"")</f>
        <v>0.29739362537289998</v>
      </c>
      <c r="BD873" s="1">
        <f>IFERROR(VLOOKUP(AY873,B761:AF1135,29,FALSE),"")</f>
        <v>6.0072224839064214E-2</v>
      </c>
      <c r="BE873" s="1">
        <f>IFERROR(VLOOKUP(AY873,B761:AF1135,30,FALSE),"")</f>
        <v>0</v>
      </c>
      <c r="BF873" s="1">
        <f>IFERROR(VLOOKUP(AY873,B761:AF1135,31,FALSE),"")</f>
        <v>0</v>
      </c>
    </row>
    <row r="874" spans="1:58" x14ac:dyDescent="0.25">
      <c r="A874">
        <v>2011</v>
      </c>
      <c r="B874" t="s">
        <v>235</v>
      </c>
      <c r="C874" t="s">
        <v>236</v>
      </c>
      <c r="D874">
        <v>298183</v>
      </c>
      <c r="E874">
        <v>31593</v>
      </c>
      <c r="F874">
        <v>108243</v>
      </c>
      <c r="G874">
        <v>158347</v>
      </c>
      <c r="H874">
        <v>30356</v>
      </c>
      <c r="I874">
        <v>3461</v>
      </c>
      <c r="J874">
        <v>11130</v>
      </c>
      <c r="K874">
        <v>15765</v>
      </c>
      <c r="AA874" s="1">
        <f t="shared" si="112"/>
        <v>1</v>
      </c>
      <c r="AB874" s="1">
        <f t="shared" si="113"/>
        <v>0.11401370404532876</v>
      </c>
      <c r="AC874" s="1">
        <f t="shared" si="114"/>
        <v>0.36664909737778362</v>
      </c>
      <c r="AD874" s="1">
        <f t="shared" si="115"/>
        <v>0.51933719857688765</v>
      </c>
      <c r="AY874" s="2" t="s">
        <v>41</v>
      </c>
      <c r="AZ874" s="3" t="s">
        <v>871</v>
      </c>
      <c r="BA874" s="1">
        <f>IFERROR(VLOOKUP(AY874,B761:AF1135,26,FALSE),"")</f>
        <v>1</v>
      </c>
      <c r="BB874" s="1">
        <f>IFERROR(VLOOKUP(AY874,B761:AF1135,27,FALSE),"")</f>
        <v>0.19632446134347276</v>
      </c>
      <c r="BC874" s="1">
        <f>IFERROR(VLOOKUP(AY874,B761:AF1135,28,FALSE),"")</f>
        <v>0.38878326996197721</v>
      </c>
      <c r="BD874" s="1">
        <f>IFERROR(VLOOKUP(AY874,B761:AF1135,29,FALSE),"")</f>
        <v>0.41489226869455004</v>
      </c>
      <c r="BE874" s="1">
        <f>IFERROR(VLOOKUP(AY874,B761:AF1135,30,FALSE),"")</f>
        <v>0</v>
      </c>
      <c r="BF874" s="1">
        <f>IFERROR(VLOOKUP(AY874,B761:AF1135,31,FALSE),"")</f>
        <v>0</v>
      </c>
    </row>
    <row r="875" spans="1:58" x14ac:dyDescent="0.25">
      <c r="A875">
        <v>2011</v>
      </c>
      <c r="B875" t="s">
        <v>237</v>
      </c>
      <c r="C875" t="s">
        <v>238</v>
      </c>
      <c r="D875">
        <v>246075</v>
      </c>
      <c r="E875">
        <v>58557</v>
      </c>
      <c r="F875">
        <v>105406</v>
      </c>
      <c r="G875">
        <v>82112</v>
      </c>
      <c r="H875">
        <v>33815</v>
      </c>
      <c r="I875">
        <v>7737</v>
      </c>
      <c r="J875">
        <v>14166</v>
      </c>
      <c r="K875">
        <v>11912</v>
      </c>
      <c r="AA875" s="1">
        <f t="shared" si="112"/>
        <v>1</v>
      </c>
      <c r="AB875" s="1">
        <f t="shared" si="113"/>
        <v>0.2288037853023806</v>
      </c>
      <c r="AC875" s="1">
        <f t="shared" si="114"/>
        <v>0.41892651190300162</v>
      </c>
      <c r="AD875" s="1">
        <f t="shared" si="115"/>
        <v>0.35226970279461778</v>
      </c>
      <c r="AY875" s="2" t="s">
        <v>123</v>
      </c>
      <c r="AZ875" s="3" t="s">
        <v>874</v>
      </c>
      <c r="BA875" s="1">
        <f>IFERROR(VLOOKUP(AY875,B761:AF1135,26,FALSE),"")</f>
        <v>1</v>
      </c>
      <c r="BB875" s="1">
        <f>IFERROR(VLOOKUP(AY875,B761:AF1135,27,FALSE),"")</f>
        <v>8.2673588578844909E-2</v>
      </c>
      <c r="BC875" s="1">
        <f>IFERROR(VLOOKUP(AY875,B761:AF1135,28,FALSE),"")</f>
        <v>0.37131732641142118</v>
      </c>
      <c r="BD875" s="1">
        <f>IFERROR(VLOOKUP(AY875,B761:AF1135,29,FALSE),"")</f>
        <v>0.54600908500973389</v>
      </c>
      <c r="BE875" s="1">
        <f>IFERROR(VLOOKUP(AY875,B761:AF1135,30,FALSE),"")</f>
        <v>0</v>
      </c>
      <c r="BF875" s="1">
        <f>IFERROR(VLOOKUP(AY875,B761:AF1135,31,FALSE),"")</f>
        <v>0</v>
      </c>
    </row>
    <row r="876" spans="1:58" x14ac:dyDescent="0.25">
      <c r="A876">
        <v>2011</v>
      </c>
      <c r="B876" t="s">
        <v>239</v>
      </c>
      <c r="C876" t="s">
        <v>240</v>
      </c>
      <c r="D876">
        <v>164440</v>
      </c>
      <c r="E876">
        <v>25975</v>
      </c>
      <c r="F876">
        <v>64383</v>
      </c>
      <c r="G876">
        <v>74082</v>
      </c>
      <c r="H876">
        <v>21125</v>
      </c>
      <c r="I876">
        <v>3495</v>
      </c>
      <c r="J876">
        <v>8495</v>
      </c>
      <c r="K876">
        <v>9135</v>
      </c>
      <c r="AA876" s="1">
        <f t="shared" si="112"/>
        <v>1</v>
      </c>
      <c r="AB876" s="1">
        <f t="shared" si="113"/>
        <v>0.16544378698224851</v>
      </c>
      <c r="AC876" s="1">
        <f t="shared" si="114"/>
        <v>0.40213017751479291</v>
      </c>
      <c r="AD876" s="1">
        <f t="shared" si="115"/>
        <v>0.43242603550295861</v>
      </c>
      <c r="AY876" s="2" t="s">
        <v>393</v>
      </c>
      <c r="AZ876" s="3" t="s">
        <v>870</v>
      </c>
      <c r="BA876" s="1">
        <f>IFERROR(VLOOKUP(AY876,B761:AF1135,26,FALSE),"")</f>
        <v>1</v>
      </c>
      <c r="BB876" s="1">
        <f>IFERROR(VLOOKUP(AY876,B761:AF1135,27,FALSE),"")</f>
        <v>0.54134299294373833</v>
      </c>
      <c r="BC876" s="1">
        <f>IFERROR(VLOOKUP(AY876,B761:AF1135,28,FALSE),"")</f>
        <v>0.36334512866684815</v>
      </c>
      <c r="BD876" s="1">
        <f>IFERROR(VLOOKUP(AY876,B761:AF1135,29,FALSE),"")</f>
        <v>9.5311878389413518E-2</v>
      </c>
      <c r="BE876" s="1">
        <f>IFERROR(VLOOKUP(AY876,B761:AF1135,30,FALSE),"")</f>
        <v>0</v>
      </c>
      <c r="BF876" s="1">
        <f>IFERROR(VLOOKUP(AY876,B761:AF1135,31,FALSE),"")</f>
        <v>0</v>
      </c>
    </row>
    <row r="877" spans="1:58" x14ac:dyDescent="0.25">
      <c r="A877">
        <v>2011</v>
      </c>
      <c r="B877" t="s">
        <v>241</v>
      </c>
      <c r="C877" t="s">
        <v>242</v>
      </c>
      <c r="D877">
        <v>96791</v>
      </c>
      <c r="E877">
        <v>13671</v>
      </c>
      <c r="F877">
        <v>35502</v>
      </c>
      <c r="G877">
        <v>47618</v>
      </c>
      <c r="H877">
        <v>11856</v>
      </c>
      <c r="I877">
        <v>1533</v>
      </c>
      <c r="J877">
        <v>4208</v>
      </c>
      <c r="K877">
        <v>6115</v>
      </c>
      <c r="AA877" s="1">
        <f t="shared" si="112"/>
        <v>1</v>
      </c>
      <c r="AB877" s="1">
        <f t="shared" si="113"/>
        <v>0.12930161943319837</v>
      </c>
      <c r="AC877" s="1">
        <f t="shared" si="114"/>
        <v>0.35492577597840758</v>
      </c>
      <c r="AD877" s="1">
        <f t="shared" si="115"/>
        <v>0.51577260458839402</v>
      </c>
      <c r="AY877" s="2" t="s">
        <v>181</v>
      </c>
      <c r="AZ877" s="3" t="s">
        <v>874</v>
      </c>
      <c r="BA877" s="1">
        <f>IFERROR(VLOOKUP(AY877,B761:AF1135,26,FALSE),"")</f>
        <v>1</v>
      </c>
      <c r="BB877" s="1">
        <f>IFERROR(VLOOKUP(AY877,B761:AF1135,27,FALSE),"")</f>
        <v>6.1621337537774275E-2</v>
      </c>
      <c r="BC877" s="1">
        <f>IFERROR(VLOOKUP(AY877,B761:AF1135,28,FALSE),"")</f>
        <v>0.30311391407173827</v>
      </c>
      <c r="BD877" s="1">
        <f>IFERROR(VLOOKUP(AY877,B761:AF1135,29,FALSE),"")</f>
        <v>0.63526474839048741</v>
      </c>
      <c r="BE877" s="1">
        <f>IFERROR(VLOOKUP(AY877,B761:AF1135,30,FALSE),"")</f>
        <v>0</v>
      </c>
      <c r="BF877" s="1">
        <f>IFERROR(VLOOKUP(AY877,B761:AF1135,31,FALSE),"")</f>
        <v>0</v>
      </c>
    </row>
    <row r="878" spans="1:58" x14ac:dyDescent="0.25">
      <c r="A878">
        <v>2011</v>
      </c>
      <c r="B878" t="s">
        <v>243</v>
      </c>
      <c r="C878" t="s">
        <v>244</v>
      </c>
      <c r="D878">
        <v>111488</v>
      </c>
      <c r="E878">
        <v>17185</v>
      </c>
      <c r="F878">
        <v>42146</v>
      </c>
      <c r="G878">
        <v>52157</v>
      </c>
      <c r="H878">
        <v>13649</v>
      </c>
      <c r="I878">
        <v>2302</v>
      </c>
      <c r="J878">
        <v>5333</v>
      </c>
      <c r="K878">
        <v>6014</v>
      </c>
      <c r="AA878" s="1">
        <f t="shared" si="112"/>
        <v>1</v>
      </c>
      <c r="AB878" s="1">
        <f t="shared" si="113"/>
        <v>0.16865704447212249</v>
      </c>
      <c r="AC878" s="1">
        <f t="shared" si="114"/>
        <v>0.39072459520844016</v>
      </c>
      <c r="AD878" s="1">
        <f t="shared" si="115"/>
        <v>0.4406183603194373</v>
      </c>
      <c r="AY878" s="2" t="s">
        <v>395</v>
      </c>
      <c r="AZ878" s="3" t="s">
        <v>870</v>
      </c>
      <c r="BA878" s="1">
        <f>IFERROR(VLOOKUP(AY878,B761:AF1135,26,FALSE),"")</f>
        <v>1</v>
      </c>
      <c r="BB878" s="1">
        <f>IFERROR(VLOOKUP(AY878,B761:AF1135,27,FALSE),"")</f>
        <v>0.52484444523231288</v>
      </c>
      <c r="BC878" s="1">
        <f>IFERROR(VLOOKUP(AY878,B761:AF1135,28,FALSE),"")</f>
        <v>0.36170250483061817</v>
      </c>
      <c r="BD878" s="1">
        <f>IFERROR(VLOOKUP(AY878,B761:AF1135,29,FALSE),"")</f>
        <v>0.11345304993706901</v>
      </c>
      <c r="BE878" s="1">
        <f>IFERROR(VLOOKUP(AY878,B761:AF1135,30,FALSE),"")</f>
        <v>0</v>
      </c>
      <c r="BF878" s="1">
        <f>IFERROR(VLOOKUP(AY878,B761:AF1135,31,FALSE),"")</f>
        <v>0</v>
      </c>
    </row>
    <row r="879" spans="1:58" x14ac:dyDescent="0.25">
      <c r="A879">
        <v>2011</v>
      </c>
      <c r="B879" t="s">
        <v>245</v>
      </c>
      <c r="C879" t="s">
        <v>246</v>
      </c>
      <c r="D879">
        <v>98893</v>
      </c>
      <c r="E879">
        <v>9114</v>
      </c>
      <c r="F879">
        <v>32310</v>
      </c>
      <c r="G879">
        <v>57469</v>
      </c>
      <c r="H879">
        <v>10255</v>
      </c>
      <c r="I879">
        <v>865</v>
      </c>
      <c r="J879">
        <v>3195</v>
      </c>
      <c r="K879">
        <v>6195</v>
      </c>
      <c r="AA879" s="1">
        <f t="shared" si="112"/>
        <v>1</v>
      </c>
      <c r="AB879" s="1">
        <f t="shared" si="113"/>
        <v>8.4349098000975134E-2</v>
      </c>
      <c r="AC879" s="1">
        <f t="shared" si="114"/>
        <v>0.31155533885909314</v>
      </c>
      <c r="AD879" s="1">
        <f t="shared" si="115"/>
        <v>0.60409556313993173</v>
      </c>
      <c r="AY879" s="2" t="s">
        <v>329</v>
      </c>
      <c r="AZ879" s="3" t="s">
        <v>871</v>
      </c>
      <c r="BA879" s="1">
        <f>IFERROR(VLOOKUP(AY879,B761:AF1135,26,FALSE),"")</f>
        <v>1</v>
      </c>
      <c r="BB879" s="1">
        <f>IFERROR(VLOOKUP(AY879,B761:AF1135,27,FALSE),"")</f>
        <v>0.15812936327697871</v>
      </c>
      <c r="BC879" s="1">
        <f>IFERROR(VLOOKUP(AY879,B761:AF1135,28,FALSE),"")</f>
        <v>0.39885608545714524</v>
      </c>
      <c r="BD879" s="1">
        <f>IFERROR(VLOOKUP(AY879,B761:AF1135,29,FALSE),"")</f>
        <v>0.44301455126587602</v>
      </c>
      <c r="BE879" s="1">
        <f>IFERROR(VLOOKUP(AY879,B761:AF1135,30,FALSE),"")</f>
        <v>0</v>
      </c>
      <c r="BF879" s="1">
        <f>IFERROR(VLOOKUP(AY879,B761:AF1135,31,FALSE),"")</f>
        <v>0</v>
      </c>
    </row>
    <row r="880" spans="1:58" x14ac:dyDescent="0.25">
      <c r="A880">
        <v>2011</v>
      </c>
      <c r="B880" t="s">
        <v>247</v>
      </c>
      <c r="C880" t="s">
        <v>248</v>
      </c>
      <c r="D880">
        <v>119708</v>
      </c>
      <c r="E880">
        <v>18471</v>
      </c>
      <c r="F880">
        <v>46319</v>
      </c>
      <c r="G880">
        <v>54918</v>
      </c>
      <c r="H880">
        <v>13473</v>
      </c>
      <c r="I880">
        <v>2074</v>
      </c>
      <c r="J880">
        <v>5013</v>
      </c>
      <c r="K880">
        <v>6386</v>
      </c>
      <c r="AA880" s="1">
        <f t="shared" si="112"/>
        <v>1</v>
      </c>
      <c r="AB880" s="1">
        <f t="shared" si="113"/>
        <v>0.15393750463890746</v>
      </c>
      <c r="AC880" s="1">
        <f t="shared" si="114"/>
        <v>0.37207748830995324</v>
      </c>
      <c r="AD880" s="1">
        <f t="shared" si="115"/>
        <v>0.47398500705113933</v>
      </c>
      <c r="AY880" s="2" t="s">
        <v>125</v>
      </c>
      <c r="AZ880" s="4" t="s">
        <v>872</v>
      </c>
      <c r="BA880" s="1">
        <f>IFERROR(VLOOKUP(AY880,B761:AF1135,26,FALSE),"")</f>
        <v>1</v>
      </c>
      <c r="BB880" s="1">
        <f>IFERROR(VLOOKUP(AY880,B761:AF1135,27,FALSE),"")</f>
        <v>0.12458853487361034</v>
      </c>
      <c r="BC880" s="1">
        <f>IFERROR(VLOOKUP(AY880,B761:AF1135,28,FALSE),"")</f>
        <v>0.39804981057077199</v>
      </c>
      <c r="BD880" s="1">
        <f>IFERROR(VLOOKUP(AY880,B761:AF1135,29,FALSE),"")</f>
        <v>0.47736165455561769</v>
      </c>
      <c r="BE880" s="1">
        <f>IFERROR(VLOOKUP(AY880,B761:AF1135,30,FALSE),"")</f>
        <v>0</v>
      </c>
      <c r="BF880" s="1">
        <f>IFERROR(VLOOKUP(AY880,B761:AF1135,31,FALSE),"")</f>
        <v>0</v>
      </c>
    </row>
    <row r="881" spans="1:58" x14ac:dyDescent="0.25">
      <c r="A881">
        <v>2011</v>
      </c>
      <c r="B881" t="s">
        <v>249</v>
      </c>
      <c r="C881" t="s">
        <v>250</v>
      </c>
      <c r="D881">
        <v>106157</v>
      </c>
      <c r="E881">
        <v>8780</v>
      </c>
      <c r="F881">
        <v>34078</v>
      </c>
      <c r="G881">
        <v>63299</v>
      </c>
      <c r="H881">
        <v>9541</v>
      </c>
      <c r="I881">
        <v>681</v>
      </c>
      <c r="J881">
        <v>2790</v>
      </c>
      <c r="K881">
        <v>6070</v>
      </c>
      <c r="AA881" s="1">
        <f t="shared" si="112"/>
        <v>1</v>
      </c>
      <c r="AB881" s="1">
        <f t="shared" si="113"/>
        <v>7.1376166020333295E-2</v>
      </c>
      <c r="AC881" s="1">
        <f t="shared" si="114"/>
        <v>0.29242217796876635</v>
      </c>
      <c r="AD881" s="1">
        <f t="shared" si="115"/>
        <v>0.63620165601090028</v>
      </c>
      <c r="AY881" s="2" t="s">
        <v>433</v>
      </c>
      <c r="AZ881" s="3" t="s">
        <v>870</v>
      </c>
      <c r="BA881" s="1">
        <f>IFERROR(VLOOKUP(AY881,B761:AF1135,26,FALSE),"")</f>
        <v>1</v>
      </c>
      <c r="BB881" s="1">
        <f>IFERROR(VLOOKUP(AY881,B761:AF1135,27,FALSE),"")</f>
        <v>0.19790352074587272</v>
      </c>
      <c r="BC881" s="1">
        <f>IFERROR(VLOOKUP(AY881,B761:AF1135,28,FALSE),"")</f>
        <v>0.41234192700955519</v>
      </c>
      <c r="BD881" s="1">
        <f>IFERROR(VLOOKUP(AY881,B761:AF1135,29,FALSE),"")</f>
        <v>0.38975455224457206</v>
      </c>
      <c r="BE881" s="1">
        <f>IFERROR(VLOOKUP(AY881,B761:AF1135,30,FALSE),"")</f>
        <v>0</v>
      </c>
      <c r="BF881" s="1">
        <f>IFERROR(VLOOKUP(AY881,B761:AF1135,31,FALSE),"")</f>
        <v>0</v>
      </c>
    </row>
    <row r="882" spans="1:58" x14ac:dyDescent="0.25">
      <c r="A882">
        <v>2011</v>
      </c>
      <c r="B882" t="s">
        <v>251</v>
      </c>
      <c r="C882" t="s">
        <v>252</v>
      </c>
      <c r="D882">
        <v>127609</v>
      </c>
      <c r="E882">
        <v>15484</v>
      </c>
      <c r="F882">
        <v>46080</v>
      </c>
      <c r="G882">
        <v>66045</v>
      </c>
      <c r="H882">
        <v>13659</v>
      </c>
      <c r="I882">
        <v>1691</v>
      </c>
      <c r="J882">
        <v>5044</v>
      </c>
      <c r="K882">
        <v>6924</v>
      </c>
      <c r="AA882" s="1">
        <f t="shared" si="112"/>
        <v>1</v>
      </c>
      <c r="AB882" s="1">
        <f t="shared" si="113"/>
        <v>0.12380115674646754</v>
      </c>
      <c r="AC882" s="1">
        <f t="shared" si="114"/>
        <v>0.36928032798887178</v>
      </c>
      <c r="AD882" s="1">
        <f t="shared" si="115"/>
        <v>0.5069185152646607</v>
      </c>
      <c r="AY882" s="2" t="s">
        <v>505</v>
      </c>
      <c r="AZ882" s="4" t="s">
        <v>872</v>
      </c>
      <c r="BA882" s="1">
        <f>IFERROR(VLOOKUP(AY882,B761:AF1135,26,FALSE),"")</f>
        <v>1</v>
      </c>
      <c r="BB882" s="1">
        <f>IFERROR(VLOOKUP(AY882,B761:AF1135,27,FALSE),"")</f>
        <v>3.9821599235425297E-2</v>
      </c>
      <c r="BC882" s="1">
        <f>IFERROR(VLOOKUP(AY882,B761:AF1135,28,FALSE),"")</f>
        <v>0.29085696081554635</v>
      </c>
      <c r="BD882" s="1">
        <f>IFERROR(VLOOKUP(AY882,B761:AF1135,29,FALSE),"")</f>
        <v>0.66932143994902837</v>
      </c>
      <c r="BE882" s="1">
        <f>IFERROR(VLOOKUP(AY882,B761:AF1135,30,FALSE),"")</f>
        <v>0</v>
      </c>
      <c r="BF882" s="1">
        <f>IFERROR(VLOOKUP(AY882,B761:AF1135,31,FALSE),"")</f>
        <v>0</v>
      </c>
    </row>
    <row r="883" spans="1:58" x14ac:dyDescent="0.25">
      <c r="A883">
        <v>2011</v>
      </c>
      <c r="B883" t="s">
        <v>253</v>
      </c>
      <c r="C883" t="s">
        <v>254</v>
      </c>
      <c r="D883">
        <v>95860</v>
      </c>
      <c r="E883">
        <v>9025</v>
      </c>
      <c r="F883">
        <v>34028</v>
      </c>
      <c r="G883">
        <v>52807</v>
      </c>
      <c r="H883">
        <v>9023</v>
      </c>
      <c r="I883">
        <v>744</v>
      </c>
      <c r="J883">
        <v>2981</v>
      </c>
      <c r="K883">
        <v>5298</v>
      </c>
      <c r="AA883" s="1">
        <f t="shared" si="112"/>
        <v>1</v>
      </c>
      <c r="AB883" s="1">
        <f t="shared" si="113"/>
        <v>8.2455945915992465E-2</v>
      </c>
      <c r="AC883" s="1">
        <f t="shared" si="114"/>
        <v>0.33037792308544828</v>
      </c>
      <c r="AD883" s="1">
        <f t="shared" si="115"/>
        <v>0.58716613099855919</v>
      </c>
      <c r="AY883" s="2" t="s">
        <v>13</v>
      </c>
      <c r="AZ883" s="3" t="s">
        <v>871</v>
      </c>
      <c r="BA883" s="1">
        <f>IFERROR(VLOOKUP(AY883,B761:AF1135,26,FALSE),"")</f>
        <v>1</v>
      </c>
      <c r="BB883" s="1">
        <f>IFERROR(VLOOKUP(AY883,B761:AF1135,27,FALSE),"")</f>
        <v>0.27421324565523719</v>
      </c>
      <c r="BC883" s="1">
        <f>IFERROR(VLOOKUP(AY883,B761:AF1135,28,FALSE),"")</f>
        <v>0.39220291216533582</v>
      </c>
      <c r="BD883" s="1">
        <f>IFERROR(VLOOKUP(AY883,B761:AF1135,29,FALSE),"")</f>
        <v>0.33358384217942694</v>
      </c>
      <c r="BE883" s="1">
        <f>IFERROR(VLOOKUP(AY883,B761:AF1135,30,FALSE),"")</f>
        <v>0</v>
      </c>
      <c r="BF883" s="1">
        <f>IFERROR(VLOOKUP(AY883,B761:AF1135,31,FALSE),"")</f>
        <v>0</v>
      </c>
    </row>
    <row r="884" spans="1:58" x14ac:dyDescent="0.25">
      <c r="A884">
        <v>2011</v>
      </c>
      <c r="B884" t="s">
        <v>255</v>
      </c>
      <c r="C884" t="s">
        <v>256</v>
      </c>
      <c r="D884">
        <v>76446</v>
      </c>
      <c r="E884">
        <v>11367</v>
      </c>
      <c r="F884">
        <v>29215</v>
      </c>
      <c r="G884">
        <v>35864</v>
      </c>
      <c r="H884">
        <v>10012</v>
      </c>
      <c r="I884">
        <v>1422</v>
      </c>
      <c r="J884">
        <v>3740</v>
      </c>
      <c r="K884">
        <v>4850</v>
      </c>
      <c r="AA884" s="1">
        <f t="shared" si="112"/>
        <v>1</v>
      </c>
      <c r="AB884" s="1">
        <f t="shared" si="113"/>
        <v>0.1420295645225729</v>
      </c>
      <c r="AC884" s="1">
        <f t="shared" si="114"/>
        <v>0.37355173791450258</v>
      </c>
      <c r="AD884" s="1">
        <f t="shared" si="115"/>
        <v>0.48441869756292449</v>
      </c>
      <c r="AY884" s="2" t="s">
        <v>487</v>
      </c>
      <c r="AZ884" s="3" t="s">
        <v>871</v>
      </c>
      <c r="BA884" s="1">
        <f>IFERROR(VLOOKUP(AY884,B761:AF1135,26,FALSE),"")</f>
        <v>1</v>
      </c>
      <c r="BB884" s="1">
        <f>IFERROR(VLOOKUP(AY884,B761:AF1135,27,FALSE),"")</f>
        <v>0.25855158915089943</v>
      </c>
      <c r="BC884" s="1">
        <f>IFERROR(VLOOKUP(AY884,B761:AF1135,28,FALSE),"")</f>
        <v>0.42371143629415603</v>
      </c>
      <c r="BD884" s="1">
        <f>IFERROR(VLOOKUP(AY884,B761:AF1135,29,FALSE),"")</f>
        <v>0.31773697455494454</v>
      </c>
      <c r="BE884" s="1">
        <f>IFERROR(VLOOKUP(AY884,B761:AF1135,30,FALSE),"")</f>
        <v>0</v>
      </c>
      <c r="BF884" s="1">
        <f>IFERROR(VLOOKUP(AY884,B761:AF1135,31,FALSE),"")</f>
        <v>0</v>
      </c>
    </row>
    <row r="885" spans="1:58" x14ac:dyDescent="0.25">
      <c r="A885">
        <v>2011</v>
      </c>
      <c r="B885" t="s">
        <v>257</v>
      </c>
      <c r="C885" t="s">
        <v>258</v>
      </c>
      <c r="D885">
        <v>61468</v>
      </c>
      <c r="E885">
        <v>6211</v>
      </c>
      <c r="F885">
        <v>21161</v>
      </c>
      <c r="G885">
        <v>34096</v>
      </c>
      <c r="H885">
        <v>6439</v>
      </c>
      <c r="I885">
        <v>535</v>
      </c>
      <c r="J885">
        <v>2150</v>
      </c>
      <c r="K885">
        <v>3754</v>
      </c>
      <c r="AA885" s="1">
        <f t="shared" si="112"/>
        <v>1</v>
      </c>
      <c r="AB885" s="1">
        <f t="shared" si="113"/>
        <v>8.3087435937257342E-2</v>
      </c>
      <c r="AC885" s="1">
        <f t="shared" si="114"/>
        <v>0.33390277993477246</v>
      </c>
      <c r="AD885" s="1">
        <f t="shared" si="115"/>
        <v>0.58300978412797022</v>
      </c>
      <c r="AY885" s="2" t="s">
        <v>507</v>
      </c>
      <c r="AZ885" s="3" t="s">
        <v>869</v>
      </c>
      <c r="BA885" s="1">
        <f>IFERROR(VLOOKUP(AY885,B761:AF1135,26,FALSE),"")</f>
        <v>1</v>
      </c>
      <c r="BB885" s="1">
        <f>IFERROR(VLOOKUP(AY885,B761:AF1135,27,FALSE),"")</f>
        <v>0.1531560919915185</v>
      </c>
      <c r="BC885" s="1">
        <f>IFERROR(VLOOKUP(AY885,B761:AF1135,28,FALSE),"")</f>
        <v>0.36062632523242538</v>
      </c>
      <c r="BD885" s="1">
        <f>IFERROR(VLOOKUP(AY885,B761:AF1135,29,FALSE),"")</f>
        <v>0.48621758277605609</v>
      </c>
      <c r="BE885" s="1">
        <f>IFERROR(VLOOKUP(AY885,B761:AF1135,30,FALSE),"")</f>
        <v>0</v>
      </c>
      <c r="BF885" s="1">
        <f>IFERROR(VLOOKUP(AY885,B761:AF1135,31,FALSE),"")</f>
        <v>0</v>
      </c>
    </row>
    <row r="886" spans="1:58" x14ac:dyDescent="0.25">
      <c r="A886">
        <v>2011</v>
      </c>
      <c r="B886" t="s">
        <v>259</v>
      </c>
      <c r="C886" t="s">
        <v>260</v>
      </c>
      <c r="D886">
        <v>124410</v>
      </c>
      <c r="E886">
        <v>19939</v>
      </c>
      <c r="F886">
        <v>48114</v>
      </c>
      <c r="G886">
        <v>56357</v>
      </c>
      <c r="H886">
        <v>15728</v>
      </c>
      <c r="I886">
        <v>2310</v>
      </c>
      <c r="J886">
        <v>5944</v>
      </c>
      <c r="K886">
        <v>7474</v>
      </c>
      <c r="AA886" s="1">
        <f t="shared" si="112"/>
        <v>1</v>
      </c>
      <c r="AB886" s="1">
        <f t="shared" si="113"/>
        <v>0.14687182095625637</v>
      </c>
      <c r="AC886" s="1">
        <f t="shared" si="114"/>
        <v>0.37792472024415058</v>
      </c>
      <c r="AD886" s="1">
        <f t="shared" si="115"/>
        <v>0.47520345879959308</v>
      </c>
      <c r="AY886" s="2" t="s">
        <v>435</v>
      </c>
      <c r="AZ886" s="3" t="s">
        <v>870</v>
      </c>
      <c r="BA886" s="1">
        <f>IFERROR(VLOOKUP(AY886,B761:AF1135,26,FALSE),"")</f>
        <v>1</v>
      </c>
      <c r="BB886" s="1">
        <f>IFERROR(VLOOKUP(AY886,B761:AF1135,27,FALSE),"")</f>
        <v>0.15542491749174916</v>
      </c>
      <c r="BC886" s="1">
        <f>IFERROR(VLOOKUP(AY886,B761:AF1135,28,FALSE),"")</f>
        <v>0.42584570957095708</v>
      </c>
      <c r="BD886" s="1">
        <f>IFERROR(VLOOKUP(AY886,B761:AF1135,29,FALSE),"")</f>
        <v>0.41872937293729373</v>
      </c>
      <c r="BE886" s="1">
        <f>IFERROR(VLOOKUP(AY886,B761:AF1135,30,FALSE),"")</f>
        <v>0</v>
      </c>
      <c r="BF886" s="1">
        <f>IFERROR(VLOOKUP(AY886,B761:AF1135,31,FALSE),"")</f>
        <v>0</v>
      </c>
    </row>
    <row r="887" spans="1:58" x14ac:dyDescent="0.25">
      <c r="A887">
        <v>2011</v>
      </c>
      <c r="B887" t="s">
        <v>261</v>
      </c>
      <c r="C887" t="s">
        <v>262</v>
      </c>
      <c r="D887">
        <v>98180</v>
      </c>
      <c r="E887">
        <v>12104</v>
      </c>
      <c r="F887">
        <v>36374</v>
      </c>
      <c r="G887">
        <v>49702</v>
      </c>
      <c r="H887">
        <v>12504</v>
      </c>
      <c r="I887">
        <v>1564</v>
      </c>
      <c r="J887">
        <v>4921</v>
      </c>
      <c r="K887">
        <v>6019</v>
      </c>
      <c r="AA887" s="1">
        <f t="shared" si="112"/>
        <v>1</v>
      </c>
      <c r="AB887" s="1">
        <f t="shared" si="113"/>
        <v>0.12507997440818938</v>
      </c>
      <c r="AC887" s="1">
        <f t="shared" si="114"/>
        <v>0.39355406269993604</v>
      </c>
      <c r="AD887" s="1">
        <f t="shared" si="115"/>
        <v>0.48136596289187461</v>
      </c>
      <c r="AY887" s="2" t="s">
        <v>233</v>
      </c>
      <c r="AZ887" s="3" t="s">
        <v>873</v>
      </c>
      <c r="BA887" s="1">
        <f>IFERROR(VLOOKUP(AY887,B761:AF1135,26,FALSE),"")</f>
        <v>1</v>
      </c>
      <c r="BB887" s="1">
        <f>IFERROR(VLOOKUP(AY887,B761:AF1135,27,FALSE),"")</f>
        <v>0.13121240899018677</v>
      </c>
      <c r="BC887" s="1">
        <f>IFERROR(VLOOKUP(AY887,B761:AF1135,28,FALSE),"")</f>
        <v>0.38144982589427034</v>
      </c>
      <c r="BD887" s="1">
        <f>IFERROR(VLOOKUP(AY887,B761:AF1135,29,FALSE),"")</f>
        <v>0.48733776511554289</v>
      </c>
      <c r="BE887" s="1">
        <f>IFERROR(VLOOKUP(AY887,B761:AF1135,30,FALSE),"")</f>
        <v>0</v>
      </c>
      <c r="BF887" s="1">
        <f>IFERROR(VLOOKUP(AY887,B761:AF1135,31,FALSE),"")</f>
        <v>0</v>
      </c>
    </row>
    <row r="888" spans="1:58" x14ac:dyDescent="0.25">
      <c r="A888">
        <v>2011</v>
      </c>
      <c r="B888" t="s">
        <v>263</v>
      </c>
      <c r="C888" t="s">
        <v>264</v>
      </c>
      <c r="D888">
        <v>118853</v>
      </c>
      <c r="E888">
        <v>9634</v>
      </c>
      <c r="F888">
        <v>36070</v>
      </c>
      <c r="G888">
        <v>73149</v>
      </c>
      <c r="H888">
        <v>10812</v>
      </c>
      <c r="I888">
        <v>946</v>
      </c>
      <c r="J888">
        <v>3283</v>
      </c>
      <c r="K888">
        <v>6583</v>
      </c>
      <c r="AA888" s="1">
        <f t="shared" si="112"/>
        <v>1</v>
      </c>
      <c r="AB888" s="1">
        <f t="shared" si="113"/>
        <v>8.7495375508694045E-2</v>
      </c>
      <c r="AC888" s="1">
        <f t="shared" si="114"/>
        <v>0.30364409914909363</v>
      </c>
      <c r="AD888" s="1">
        <f t="shared" si="115"/>
        <v>0.60886052534221236</v>
      </c>
      <c r="AY888" s="2" t="s">
        <v>345</v>
      </c>
      <c r="AZ888" s="4" t="s">
        <v>872</v>
      </c>
      <c r="BA888" s="1">
        <f>IFERROR(VLOOKUP(AY888,B761:AF1135,26,FALSE),"")</f>
        <v>1</v>
      </c>
      <c r="BB888" s="1">
        <f>IFERROR(VLOOKUP(AY888,B761:AF1135,27,FALSE),"")</f>
        <v>0.1190785204412719</v>
      </c>
      <c r="BC888" s="1">
        <f>IFERROR(VLOOKUP(AY888,B761:AF1135,28,FALSE),"")</f>
        <v>0.37783906554185592</v>
      </c>
      <c r="BD888" s="1">
        <f>IFERROR(VLOOKUP(AY888,B761:AF1135,29,FALSE),"")</f>
        <v>0.50308241401687215</v>
      </c>
      <c r="BE888" s="1">
        <f>IFERROR(VLOOKUP(AY888,B761:AF1135,30,FALSE),"")</f>
        <v>0</v>
      </c>
      <c r="BF888" s="1">
        <f>IFERROR(VLOOKUP(AY888,B761:AF1135,31,FALSE),"")</f>
        <v>0</v>
      </c>
    </row>
    <row r="889" spans="1:58" x14ac:dyDescent="0.25">
      <c r="A889">
        <v>2011</v>
      </c>
      <c r="B889" t="s">
        <v>265</v>
      </c>
      <c r="C889" t="s">
        <v>266</v>
      </c>
      <c r="D889">
        <v>134590</v>
      </c>
      <c r="E889">
        <v>17759</v>
      </c>
      <c r="F889">
        <v>46342</v>
      </c>
      <c r="G889">
        <v>70489</v>
      </c>
      <c r="H889">
        <v>18268</v>
      </c>
      <c r="I889">
        <v>2386</v>
      </c>
      <c r="J889">
        <v>6355</v>
      </c>
      <c r="K889">
        <v>9527</v>
      </c>
      <c r="AA889" s="1">
        <f t="shared" si="112"/>
        <v>1</v>
      </c>
      <c r="AB889" s="1">
        <f t="shared" si="113"/>
        <v>0.13061090431355377</v>
      </c>
      <c r="AC889" s="1">
        <f t="shared" si="114"/>
        <v>0.34787606744033284</v>
      </c>
      <c r="AD889" s="1">
        <f t="shared" si="115"/>
        <v>0.52151302824611345</v>
      </c>
      <c r="AY889" s="2" t="s">
        <v>171</v>
      </c>
      <c r="AZ889" s="3" t="s">
        <v>873</v>
      </c>
      <c r="BA889" s="1">
        <f>IFERROR(VLOOKUP(AY889,B761:AF1135,26,FALSE),"")</f>
        <v>1</v>
      </c>
      <c r="BB889" s="1">
        <f>IFERROR(VLOOKUP(AY889,B761:AF1135,27,FALSE),"")</f>
        <v>0.13996755002704164</v>
      </c>
      <c r="BC889" s="1">
        <f>IFERROR(VLOOKUP(AY889,B761:AF1135,28,FALSE),"")</f>
        <v>0.39004867495943751</v>
      </c>
      <c r="BD889" s="1">
        <f>IFERROR(VLOOKUP(AY889,B761:AF1135,29,FALSE),"")</f>
        <v>0.46998377501352084</v>
      </c>
      <c r="BE889" s="1">
        <f>IFERROR(VLOOKUP(AY889,B761:AF1135,30,FALSE),"")</f>
        <v>0</v>
      </c>
      <c r="BF889" s="1">
        <f>IFERROR(VLOOKUP(AY889,B761:AF1135,31,FALSE),"")</f>
        <v>0</v>
      </c>
    </row>
    <row r="890" spans="1:58" x14ac:dyDescent="0.25">
      <c r="A890">
        <v>2011</v>
      </c>
      <c r="B890" t="s">
        <v>267</v>
      </c>
      <c r="C890" t="s">
        <v>268</v>
      </c>
      <c r="D890">
        <v>1051366</v>
      </c>
      <c r="E890">
        <v>290888</v>
      </c>
      <c r="F890">
        <v>433914</v>
      </c>
      <c r="G890">
        <v>326564</v>
      </c>
      <c r="H890">
        <v>163025</v>
      </c>
      <c r="I890">
        <v>44466</v>
      </c>
      <c r="J890">
        <v>67026</v>
      </c>
      <c r="K890">
        <v>51533</v>
      </c>
      <c r="AA890" s="1">
        <f t="shared" ref="AA890:AA953" si="116">H890/$H890</f>
        <v>1</v>
      </c>
      <c r="AB890" s="1">
        <f t="shared" ref="AB890:AB953" si="117">I890/$H890</f>
        <v>0.27275571231406226</v>
      </c>
      <c r="AC890" s="1">
        <f t="shared" ref="AC890:AC953" si="118">J890/$H890</f>
        <v>0.41113939579819048</v>
      </c>
      <c r="AD890" s="1">
        <f t="shared" ref="AD890:AD953" si="119">K890/$H890</f>
        <v>0.31610489188774726</v>
      </c>
      <c r="AY890" s="2" t="s">
        <v>437</v>
      </c>
      <c r="AZ890" s="3" t="s">
        <v>870</v>
      </c>
      <c r="BA890" s="1">
        <f>IFERROR(VLOOKUP(AY890,B761:AF1135,26,FALSE),"")</f>
        <v>1</v>
      </c>
      <c r="BB890" s="1">
        <f>IFERROR(VLOOKUP(AY890,B761:AF1135,27,FALSE),"")</f>
        <v>0.17290092004539856</v>
      </c>
      <c r="BC890" s="1">
        <f>IFERROR(VLOOKUP(AY890,B761:AF1135,28,FALSE),"")</f>
        <v>0.41042235154910534</v>
      </c>
      <c r="BD890" s="1">
        <f>IFERROR(VLOOKUP(AY890,B761:AF1135,29,FALSE),"")</f>
        <v>0.41667672840549613</v>
      </c>
      <c r="BE890" s="1">
        <f>IFERROR(VLOOKUP(AY890,B761:AF1135,30,FALSE),"")</f>
        <v>0</v>
      </c>
      <c r="BF890" s="1">
        <f>IFERROR(VLOOKUP(AY890,B761:AF1135,31,FALSE),"")</f>
        <v>0</v>
      </c>
    </row>
    <row r="891" spans="1:58" x14ac:dyDescent="0.25">
      <c r="A891">
        <v>2011</v>
      </c>
      <c r="B891" t="s">
        <v>269</v>
      </c>
      <c r="C891" t="s">
        <v>270</v>
      </c>
      <c r="D891">
        <v>307730</v>
      </c>
      <c r="E891">
        <v>77276</v>
      </c>
      <c r="F891">
        <v>124111</v>
      </c>
      <c r="G891">
        <v>106343</v>
      </c>
      <c r="H891">
        <v>46038</v>
      </c>
      <c r="I891">
        <v>11779</v>
      </c>
      <c r="J891">
        <v>18671</v>
      </c>
      <c r="K891">
        <v>15588</v>
      </c>
      <c r="AA891" s="1">
        <f t="shared" si="116"/>
        <v>1</v>
      </c>
      <c r="AB891" s="1">
        <f t="shared" si="117"/>
        <v>0.2558538598549025</v>
      </c>
      <c r="AC891" s="1">
        <f t="shared" si="118"/>
        <v>0.40555627959511709</v>
      </c>
      <c r="AD891" s="1">
        <f t="shared" si="119"/>
        <v>0.33858986054998047</v>
      </c>
      <c r="AY891" s="2" t="s">
        <v>183</v>
      </c>
      <c r="AZ891" s="4" t="s">
        <v>872</v>
      </c>
      <c r="BA891" s="1">
        <f>IFERROR(VLOOKUP(AY891,B761:AF1135,26,FALSE),"")</f>
        <v>1</v>
      </c>
      <c r="BB891" s="1">
        <f>IFERROR(VLOOKUP(AY891,B761:AF1135,27,FALSE),"")</f>
        <v>8.5564709921043591E-2</v>
      </c>
      <c r="BC891" s="1">
        <f>IFERROR(VLOOKUP(AY891,B761:AF1135,28,FALSE),"")</f>
        <v>0.33985581874356335</v>
      </c>
      <c r="BD891" s="1">
        <f>IFERROR(VLOOKUP(AY891,B761:AF1135,29,FALSE),"")</f>
        <v>0.57457947133539311</v>
      </c>
      <c r="BE891" s="1">
        <f>IFERROR(VLOOKUP(AY891,B761:AF1135,30,FALSE),"")</f>
        <v>0</v>
      </c>
      <c r="BF891" s="1">
        <f>IFERROR(VLOOKUP(AY891,B761:AF1135,31,FALSE),"")</f>
        <v>0</v>
      </c>
    </row>
    <row r="892" spans="1:58" x14ac:dyDescent="0.25">
      <c r="A892">
        <v>2011</v>
      </c>
      <c r="B892" t="s">
        <v>271</v>
      </c>
      <c r="C892" t="s">
        <v>272</v>
      </c>
      <c r="D892">
        <v>310398</v>
      </c>
      <c r="E892">
        <v>51033</v>
      </c>
      <c r="F892">
        <v>119092</v>
      </c>
      <c r="G892">
        <v>140273</v>
      </c>
      <c r="H892">
        <v>36902</v>
      </c>
      <c r="I892">
        <v>5641</v>
      </c>
      <c r="J892">
        <v>13574</v>
      </c>
      <c r="K892">
        <v>17687</v>
      </c>
      <c r="AA892" s="1">
        <f t="shared" si="116"/>
        <v>1</v>
      </c>
      <c r="AB892" s="1">
        <f t="shared" si="117"/>
        <v>0.1528643433960219</v>
      </c>
      <c r="AC892" s="1">
        <f t="shared" si="118"/>
        <v>0.36783914150994523</v>
      </c>
      <c r="AD892" s="1">
        <f t="shared" si="119"/>
        <v>0.47929651509403287</v>
      </c>
      <c r="AY892" s="2" t="s">
        <v>581</v>
      </c>
      <c r="AZ892" s="3" t="s">
        <v>873</v>
      </c>
      <c r="BA892" s="1">
        <f>IFERROR(VLOOKUP(AY892,B761:AF1135,26,FALSE),"")</f>
        <v>1</v>
      </c>
      <c r="BB892" s="1">
        <f>IFERROR(VLOOKUP(AY892,B761:AF1135,27,FALSE),"")</f>
        <v>7.2750580882942076E-2</v>
      </c>
      <c r="BC892" s="1">
        <f>IFERROR(VLOOKUP(AY892,B761:AF1135,28,FALSE),"")</f>
        <v>0.35285634163929175</v>
      </c>
      <c r="BD892" s="1">
        <f>IFERROR(VLOOKUP(AY892,B761:AF1135,29,FALSE),"")</f>
        <v>0.57439307747776625</v>
      </c>
      <c r="BE892" s="1">
        <f>IFERROR(VLOOKUP(AY892,B761:AF1135,30,FALSE),"")</f>
        <v>0</v>
      </c>
      <c r="BF892" s="1">
        <f>IFERROR(VLOOKUP(AY892,B761:AF1135,31,FALSE),"")</f>
        <v>0</v>
      </c>
    </row>
    <row r="893" spans="1:58" x14ac:dyDescent="0.25">
      <c r="A893">
        <v>2011</v>
      </c>
      <c r="B893" t="s">
        <v>273</v>
      </c>
      <c r="C893" t="s">
        <v>274</v>
      </c>
      <c r="D893">
        <v>305928</v>
      </c>
      <c r="E893">
        <v>79616</v>
      </c>
      <c r="F893">
        <v>128952</v>
      </c>
      <c r="G893">
        <v>97360</v>
      </c>
      <c r="H893">
        <v>44173</v>
      </c>
      <c r="I893">
        <v>10435</v>
      </c>
      <c r="J893">
        <v>18423</v>
      </c>
      <c r="K893">
        <v>15315</v>
      </c>
      <c r="AA893" s="1">
        <f t="shared" si="116"/>
        <v>1</v>
      </c>
      <c r="AB893" s="1">
        <f t="shared" si="117"/>
        <v>0.23623027641319358</v>
      </c>
      <c r="AC893" s="1">
        <f t="shared" si="118"/>
        <v>0.41706472279446721</v>
      </c>
      <c r="AD893" s="1">
        <f t="shared" si="119"/>
        <v>0.34670500079233924</v>
      </c>
      <c r="AY893" s="2" t="s">
        <v>439</v>
      </c>
      <c r="AZ893" s="3" t="s">
        <v>870</v>
      </c>
      <c r="BA893" s="1">
        <f>IFERROR(VLOOKUP(AY893,B761:AF1135,26,FALSE),"")</f>
        <v>1</v>
      </c>
      <c r="BB893" s="1">
        <f>IFERROR(VLOOKUP(AY893,B761:AF1135,27,FALSE),"")</f>
        <v>0.28280041959672092</v>
      </c>
      <c r="BC893" s="1">
        <f>IFERROR(VLOOKUP(AY893,B761:AF1135,28,FALSE),"")</f>
        <v>0.42284082520688449</v>
      </c>
      <c r="BD893" s="1">
        <f>IFERROR(VLOOKUP(AY893,B761:AF1135,29,FALSE),"")</f>
        <v>0.29435875519639459</v>
      </c>
      <c r="BE893" s="1">
        <f>IFERROR(VLOOKUP(AY893,B761:AF1135,30,FALSE),"")</f>
        <v>0</v>
      </c>
      <c r="BF893" s="1">
        <f>IFERROR(VLOOKUP(AY893,B761:AF1135,31,FALSE),"")</f>
        <v>0</v>
      </c>
    </row>
    <row r="894" spans="1:58" x14ac:dyDescent="0.25">
      <c r="A894">
        <v>2011</v>
      </c>
      <c r="B894" t="s">
        <v>275</v>
      </c>
      <c r="C894" t="s">
        <v>276</v>
      </c>
      <c r="D894">
        <v>205087</v>
      </c>
      <c r="E894">
        <v>27328</v>
      </c>
      <c r="F894">
        <v>68747</v>
      </c>
      <c r="G894">
        <v>109012</v>
      </c>
      <c r="H894">
        <v>21257</v>
      </c>
      <c r="I894">
        <v>2836</v>
      </c>
      <c r="J894">
        <v>6936</v>
      </c>
      <c r="K894">
        <v>11485</v>
      </c>
      <c r="AA894" s="1">
        <f t="shared" si="116"/>
        <v>1</v>
      </c>
      <c r="AB894" s="1">
        <f t="shared" si="117"/>
        <v>0.13341487509996708</v>
      </c>
      <c r="AC894" s="1">
        <f t="shared" si="118"/>
        <v>0.32629251540668958</v>
      </c>
      <c r="AD894" s="1">
        <f t="shared" si="119"/>
        <v>0.54029260949334335</v>
      </c>
      <c r="AY894" s="2" t="s">
        <v>311</v>
      </c>
      <c r="AZ894" s="3" t="s">
        <v>874</v>
      </c>
      <c r="BA894" s="1">
        <f>IFERROR(VLOOKUP(AY894,B761:AF1135,26,FALSE),"")</f>
        <v>1</v>
      </c>
      <c r="BB894" s="1">
        <f>IFERROR(VLOOKUP(AY894,B761:AF1135,27,FALSE),"")</f>
        <v>9.0055332758008019E-2</v>
      </c>
      <c r="BC894" s="1">
        <f>IFERROR(VLOOKUP(AY894,B761:AF1135,28,FALSE),"")</f>
        <v>0.37103406264277372</v>
      </c>
      <c r="BD894" s="1">
        <f>IFERROR(VLOOKUP(AY894,B761:AF1135,29,FALSE),"")</f>
        <v>0.53891060459921825</v>
      </c>
      <c r="BE894" s="1">
        <f>IFERROR(VLOOKUP(AY894,B761:AF1135,30,FALSE),"")</f>
        <v>0</v>
      </c>
      <c r="BF894" s="1">
        <f>IFERROR(VLOOKUP(AY894,B761:AF1135,31,FALSE),"")</f>
        <v>0</v>
      </c>
    </row>
    <row r="895" spans="1:58" x14ac:dyDescent="0.25">
      <c r="A895">
        <v>2011</v>
      </c>
      <c r="B895" t="s">
        <v>277</v>
      </c>
      <c r="C895" t="s">
        <v>278</v>
      </c>
      <c r="D895">
        <v>267397</v>
      </c>
      <c r="E895">
        <v>58062</v>
      </c>
      <c r="F895">
        <v>106808</v>
      </c>
      <c r="G895">
        <v>102527</v>
      </c>
      <c r="H895">
        <v>33807</v>
      </c>
      <c r="I895">
        <v>7277</v>
      </c>
      <c r="J895">
        <v>13163</v>
      </c>
      <c r="K895">
        <v>13367</v>
      </c>
      <c r="AA895" s="1">
        <f t="shared" si="116"/>
        <v>1</v>
      </c>
      <c r="AB895" s="1">
        <f t="shared" si="117"/>
        <v>0.21525127932085072</v>
      </c>
      <c r="AC895" s="1">
        <f t="shared" si="118"/>
        <v>0.38935723370899517</v>
      </c>
      <c r="AD895" s="1">
        <f t="shared" si="119"/>
        <v>0.39539148697015408</v>
      </c>
      <c r="AY895" s="2" t="s">
        <v>83</v>
      </c>
      <c r="AZ895" s="3" t="s">
        <v>871</v>
      </c>
      <c r="BA895" s="1">
        <f>IFERROR(VLOOKUP(AY895,B761:AF1135,26,FALSE),"")</f>
        <v>1</v>
      </c>
      <c r="BB895" s="1">
        <f>IFERROR(VLOOKUP(AY895,B761:AF1135,27,FALSE),"")</f>
        <v>0.21077329162185943</v>
      </c>
      <c r="BC895" s="1">
        <f>IFERROR(VLOOKUP(AY895,B761:AF1135,28,FALSE),"")</f>
        <v>0.4212532994427608</v>
      </c>
      <c r="BD895" s="1">
        <f>IFERROR(VLOOKUP(AY895,B761:AF1135,29,FALSE),"")</f>
        <v>0.36797340893537978</v>
      </c>
      <c r="BE895" s="1">
        <f>IFERROR(VLOOKUP(AY895,B761:AF1135,30,FALSE),"")</f>
        <v>0</v>
      </c>
      <c r="BF895" s="1">
        <f>IFERROR(VLOOKUP(AY895,B761:AF1135,31,FALSE),"")</f>
        <v>0</v>
      </c>
    </row>
    <row r="896" spans="1:58" x14ac:dyDescent="0.25">
      <c r="A896">
        <v>2011</v>
      </c>
      <c r="B896" t="s">
        <v>279</v>
      </c>
      <c r="C896" t="s">
        <v>280</v>
      </c>
      <c r="D896">
        <v>245526</v>
      </c>
      <c r="E896">
        <v>62940</v>
      </c>
      <c r="F896">
        <v>97458</v>
      </c>
      <c r="G896">
        <v>85128</v>
      </c>
      <c r="H896">
        <v>34170</v>
      </c>
      <c r="I896">
        <v>8931</v>
      </c>
      <c r="J896">
        <v>12770</v>
      </c>
      <c r="K896">
        <v>12469</v>
      </c>
      <c r="AA896" s="1">
        <f t="shared" si="116"/>
        <v>1</v>
      </c>
      <c r="AB896" s="1">
        <f t="shared" si="117"/>
        <v>0.26136962247585599</v>
      </c>
      <c r="AC896" s="1">
        <f t="shared" si="118"/>
        <v>0.37371963710857475</v>
      </c>
      <c r="AD896" s="1">
        <f t="shared" si="119"/>
        <v>0.3649107404155692</v>
      </c>
      <c r="AY896" s="2" t="s">
        <v>377</v>
      </c>
      <c r="AZ896" s="3" t="s">
        <v>871</v>
      </c>
      <c r="BA896" s="1">
        <f>IFERROR(VLOOKUP(AY896,B761:AF1135,26,FALSE),"")</f>
        <v>1</v>
      </c>
      <c r="BB896" s="1">
        <f>IFERROR(VLOOKUP(AY896,B761:AF1135,27,FALSE),"")</f>
        <v>0.20744758123093313</v>
      </c>
      <c r="BC896" s="1">
        <f>IFERROR(VLOOKUP(AY896,B761:AF1135,28,FALSE),"")</f>
        <v>0.44578955014285021</v>
      </c>
      <c r="BD896" s="1">
        <f>IFERROR(VLOOKUP(AY896,B761:AF1135,29,FALSE),"")</f>
        <v>0.34676286862621664</v>
      </c>
      <c r="BE896" s="1">
        <f>IFERROR(VLOOKUP(AY896,B761:AF1135,30,FALSE),"")</f>
        <v>0</v>
      </c>
      <c r="BF896" s="1">
        <f>IFERROR(VLOOKUP(AY896,B761:AF1135,31,FALSE),"")</f>
        <v>0</v>
      </c>
    </row>
    <row r="897" spans="1:58" x14ac:dyDescent="0.25">
      <c r="A897">
        <v>2011</v>
      </c>
      <c r="B897" t="s">
        <v>281</v>
      </c>
      <c r="C897" t="s">
        <v>282</v>
      </c>
      <c r="D897">
        <v>90833</v>
      </c>
      <c r="E897">
        <v>7024</v>
      </c>
      <c r="F897">
        <v>26902</v>
      </c>
      <c r="G897">
        <v>56907</v>
      </c>
      <c r="H897">
        <v>8218</v>
      </c>
      <c r="I897">
        <v>577</v>
      </c>
      <c r="J897">
        <v>2210</v>
      </c>
      <c r="K897">
        <v>5431</v>
      </c>
      <c r="AA897" s="1">
        <f t="shared" si="116"/>
        <v>1</v>
      </c>
      <c r="AB897" s="1">
        <f t="shared" si="117"/>
        <v>7.0211730348016546E-2</v>
      </c>
      <c r="AC897" s="1">
        <f t="shared" si="118"/>
        <v>0.26892187880262836</v>
      </c>
      <c r="AD897" s="1">
        <f t="shared" si="119"/>
        <v>0.66086639084935506</v>
      </c>
      <c r="AY897" s="2" t="s">
        <v>457</v>
      </c>
      <c r="AZ897" s="3" t="s">
        <v>874</v>
      </c>
      <c r="BA897" s="1">
        <f>IFERROR(VLOOKUP(AY897,B761:AF1135,26,FALSE),"")</f>
        <v>1</v>
      </c>
      <c r="BB897" s="1">
        <f>IFERROR(VLOOKUP(AY897,B761:AF1135,27,FALSE),"")</f>
        <v>0.16487397656124578</v>
      </c>
      <c r="BC897" s="1">
        <f>IFERROR(VLOOKUP(AY897,B761:AF1135,28,FALSE),"")</f>
        <v>0.42743618558356078</v>
      </c>
      <c r="BD897" s="1">
        <f>IFERROR(VLOOKUP(AY897,B761:AF1135,29,FALSE),"")</f>
        <v>0.40768983785519347</v>
      </c>
      <c r="BE897" s="1">
        <f>IFERROR(VLOOKUP(AY897,B761:AF1135,30,FALSE),"")</f>
        <v>0</v>
      </c>
      <c r="BF897" s="1">
        <f>IFERROR(VLOOKUP(AY897,B761:AF1135,31,FALSE),"")</f>
        <v>0</v>
      </c>
    </row>
    <row r="898" spans="1:58" x14ac:dyDescent="0.25">
      <c r="A898">
        <v>2011</v>
      </c>
      <c r="B898" t="s">
        <v>283</v>
      </c>
      <c r="C898" t="s">
        <v>284</v>
      </c>
      <c r="D898">
        <v>72422</v>
      </c>
      <c r="E898">
        <v>6337</v>
      </c>
      <c r="F898">
        <v>23221</v>
      </c>
      <c r="G898">
        <v>42864</v>
      </c>
      <c r="H898">
        <v>5798</v>
      </c>
      <c r="I898">
        <v>572</v>
      </c>
      <c r="J898">
        <v>1770</v>
      </c>
      <c r="K898">
        <v>3456</v>
      </c>
      <c r="AA898" s="1">
        <f t="shared" si="116"/>
        <v>1</v>
      </c>
      <c r="AB898" s="1">
        <f t="shared" si="117"/>
        <v>9.8654708520179366E-2</v>
      </c>
      <c r="AC898" s="1">
        <f t="shared" si="118"/>
        <v>0.30527768195929633</v>
      </c>
      <c r="AD898" s="1">
        <f t="shared" si="119"/>
        <v>0.59606760952052429</v>
      </c>
      <c r="AY898" s="2" t="s">
        <v>595</v>
      </c>
      <c r="AZ898" s="3" t="s">
        <v>874</v>
      </c>
      <c r="BA898" s="1">
        <f>IFERROR(VLOOKUP(AY898,B761:AF1135,26,FALSE),"")</f>
        <v>1</v>
      </c>
      <c r="BB898" s="1">
        <f>IFERROR(VLOOKUP(AY898,B761:AF1135,27,FALSE),"")</f>
        <v>0.532258064516129</v>
      </c>
      <c r="BC898" s="1">
        <f>IFERROR(VLOOKUP(AY898,B761:AF1135,28,FALSE),"")</f>
        <v>0.31451612903225806</v>
      </c>
      <c r="BD898" s="1">
        <f>IFERROR(VLOOKUP(AY898,B761:AF1135,29,FALSE),"")</f>
        <v>0.15322580645161291</v>
      </c>
      <c r="BE898" s="1">
        <f>IFERROR(VLOOKUP(AY898,B761:AF1135,30,FALSE),"")</f>
        <v>0</v>
      </c>
      <c r="BF898" s="1">
        <f>IFERROR(VLOOKUP(AY898,B761:AF1135,31,FALSE),"")</f>
        <v>0</v>
      </c>
    </row>
    <row r="899" spans="1:58" x14ac:dyDescent="0.25">
      <c r="A899">
        <v>2011</v>
      </c>
      <c r="B899" t="s">
        <v>285</v>
      </c>
      <c r="C899" t="s">
        <v>286</v>
      </c>
      <c r="D899">
        <v>83745</v>
      </c>
      <c r="E899">
        <v>12283</v>
      </c>
      <c r="F899">
        <v>30722</v>
      </c>
      <c r="G899">
        <v>40740</v>
      </c>
      <c r="H899">
        <v>11991</v>
      </c>
      <c r="I899">
        <v>1860</v>
      </c>
      <c r="J899">
        <v>4427</v>
      </c>
      <c r="K899">
        <v>5704</v>
      </c>
      <c r="AA899" s="1">
        <f t="shared" si="116"/>
        <v>1</v>
      </c>
      <c r="AB899" s="1">
        <f t="shared" si="117"/>
        <v>0.15511633725293972</v>
      </c>
      <c r="AC899" s="1">
        <f t="shared" si="118"/>
        <v>0.36919356183804519</v>
      </c>
      <c r="AD899" s="1">
        <f t="shared" si="119"/>
        <v>0.47569010090901509</v>
      </c>
      <c r="AY899" s="2" t="s">
        <v>397</v>
      </c>
      <c r="AZ899" s="3" t="s">
        <v>870</v>
      </c>
      <c r="BA899" s="1">
        <f>IFERROR(VLOOKUP(AY899,B761:AF1135,26,FALSE),"")</f>
        <v>1</v>
      </c>
      <c r="BB899" s="1">
        <f>IFERROR(VLOOKUP(AY899,B761:AF1135,27,FALSE),"")</f>
        <v>0.65473813832863781</v>
      </c>
      <c r="BC899" s="1">
        <f>IFERROR(VLOOKUP(AY899,B761:AF1135,28,FALSE),"")</f>
        <v>0.29098643580797434</v>
      </c>
      <c r="BD899" s="1">
        <f>IFERROR(VLOOKUP(AY899,B761:AF1135,29,FALSE),"")</f>
        <v>5.4275425863387877E-2</v>
      </c>
      <c r="BE899" s="1">
        <f>IFERROR(VLOOKUP(AY899,B761:AF1135,30,FALSE),"")</f>
        <v>0</v>
      </c>
      <c r="BF899" s="1">
        <f>IFERROR(VLOOKUP(AY899,B761:AF1135,31,FALSE),"")</f>
        <v>0</v>
      </c>
    </row>
    <row r="900" spans="1:58" x14ac:dyDescent="0.25">
      <c r="A900">
        <v>2011</v>
      </c>
      <c r="B900" t="s">
        <v>287</v>
      </c>
      <c r="C900" t="s">
        <v>288</v>
      </c>
      <c r="D900">
        <v>96854</v>
      </c>
      <c r="E900">
        <v>15611</v>
      </c>
      <c r="F900">
        <v>38318</v>
      </c>
      <c r="G900">
        <v>42925</v>
      </c>
      <c r="H900">
        <v>13924</v>
      </c>
      <c r="I900">
        <v>2145</v>
      </c>
      <c r="J900">
        <v>5643</v>
      </c>
      <c r="K900">
        <v>6136</v>
      </c>
      <c r="AA900" s="1">
        <f t="shared" si="116"/>
        <v>1</v>
      </c>
      <c r="AB900" s="1">
        <f t="shared" si="117"/>
        <v>0.15405056018385521</v>
      </c>
      <c r="AC900" s="1">
        <f t="shared" si="118"/>
        <v>0.40527147371444988</v>
      </c>
      <c r="AD900" s="1">
        <f t="shared" si="119"/>
        <v>0.44067796610169491</v>
      </c>
      <c r="AY900" s="2" t="s">
        <v>399</v>
      </c>
      <c r="AZ900" s="3" t="s">
        <v>870</v>
      </c>
      <c r="BA900" s="1">
        <f>IFERROR(VLOOKUP(AY900,B761:AF1135,26,FALSE),"")</f>
        <v>1</v>
      </c>
      <c r="BB900" s="1">
        <f>IFERROR(VLOOKUP(AY900,B761:AF1135,27,FALSE),"")</f>
        <v>0.58202831551574685</v>
      </c>
      <c r="BC900" s="1">
        <f>IFERROR(VLOOKUP(AY900,B761:AF1135,28,FALSE),"")</f>
        <v>0.32559953770586536</v>
      </c>
      <c r="BD900" s="1">
        <f>IFERROR(VLOOKUP(AY900,B761:AF1135,29,FALSE),"")</f>
        <v>9.2372146778387745E-2</v>
      </c>
      <c r="BE900" s="1">
        <f>IFERROR(VLOOKUP(AY900,B761:AF1135,30,FALSE),"")</f>
        <v>0</v>
      </c>
      <c r="BF900" s="1">
        <f>IFERROR(VLOOKUP(AY900,B761:AF1135,31,FALSE),"")</f>
        <v>0</v>
      </c>
    </row>
    <row r="901" spans="1:58" x14ac:dyDescent="0.25">
      <c r="A901">
        <v>2011</v>
      </c>
      <c r="B901" t="s">
        <v>289</v>
      </c>
      <c r="C901" t="s">
        <v>290</v>
      </c>
      <c r="D901">
        <v>115545</v>
      </c>
      <c r="E901">
        <v>9688</v>
      </c>
      <c r="F901">
        <v>36424</v>
      </c>
      <c r="G901">
        <v>69433</v>
      </c>
      <c r="H901">
        <v>10633</v>
      </c>
      <c r="I901">
        <v>969</v>
      </c>
      <c r="J901">
        <v>3452</v>
      </c>
      <c r="K901">
        <v>6212</v>
      </c>
      <c r="AA901" s="1">
        <f t="shared" si="116"/>
        <v>1</v>
      </c>
      <c r="AB901" s="1">
        <f t="shared" si="117"/>
        <v>9.113138342894761E-2</v>
      </c>
      <c r="AC901" s="1">
        <f t="shared" si="118"/>
        <v>0.32464967553841811</v>
      </c>
      <c r="AD901" s="1">
        <f t="shared" si="119"/>
        <v>0.58421894103263428</v>
      </c>
      <c r="AY901" s="2" t="s">
        <v>211</v>
      </c>
      <c r="AZ901" s="4" t="s">
        <v>872</v>
      </c>
      <c r="BA901" s="1">
        <f>IFERROR(VLOOKUP(AY901,B761:AF1135,26,FALSE),"")</f>
        <v>1</v>
      </c>
      <c r="BB901" s="1">
        <f>IFERROR(VLOOKUP(AY901,B761:AF1135,27,FALSE),"")</f>
        <v>0.13185871056241427</v>
      </c>
      <c r="BC901" s="1">
        <f>IFERROR(VLOOKUP(AY901,B761:AF1135,28,FALSE),"")</f>
        <v>0.37148491083676272</v>
      </c>
      <c r="BD901" s="1">
        <f>IFERROR(VLOOKUP(AY901,B761:AF1135,29,FALSE),"")</f>
        <v>0.49665637860082307</v>
      </c>
      <c r="BE901" s="1">
        <f>IFERROR(VLOOKUP(AY901,B761:AF1135,30,FALSE),"")</f>
        <v>0</v>
      </c>
      <c r="BF901" s="1">
        <f>IFERROR(VLOOKUP(AY901,B761:AF1135,31,FALSE),"")</f>
        <v>0</v>
      </c>
    </row>
    <row r="902" spans="1:58" x14ac:dyDescent="0.25">
      <c r="A902">
        <v>2011</v>
      </c>
      <c r="B902" t="s">
        <v>291</v>
      </c>
      <c r="C902" t="s">
        <v>292</v>
      </c>
      <c r="D902">
        <v>96958</v>
      </c>
      <c r="E902">
        <v>12316</v>
      </c>
      <c r="F902">
        <v>35694</v>
      </c>
      <c r="G902">
        <v>48948</v>
      </c>
      <c r="H902">
        <v>10302</v>
      </c>
      <c r="I902">
        <v>1323</v>
      </c>
      <c r="J902">
        <v>3544</v>
      </c>
      <c r="K902">
        <v>5435</v>
      </c>
      <c r="AA902" s="1">
        <f t="shared" si="116"/>
        <v>1</v>
      </c>
      <c r="AB902" s="1">
        <f t="shared" si="117"/>
        <v>0.12842166569598137</v>
      </c>
      <c r="AC902" s="1">
        <f t="shared" si="118"/>
        <v>0.34401087167540284</v>
      </c>
      <c r="AD902" s="1">
        <f t="shared" si="119"/>
        <v>0.52756746262861576</v>
      </c>
      <c r="AY902" s="2" t="s">
        <v>365</v>
      </c>
      <c r="AZ902" s="3" t="s">
        <v>873</v>
      </c>
      <c r="BA902" s="1">
        <f>IFERROR(VLOOKUP(AY902,B761:AF1135,26,FALSE),"")</f>
        <v>1</v>
      </c>
      <c r="BB902" s="1">
        <f>IFERROR(VLOOKUP(AY902,B761:AF1135,27,FALSE),"")</f>
        <v>0.11618662843737781</v>
      </c>
      <c r="BC902" s="1">
        <f>IFERROR(VLOOKUP(AY902,B761:AF1135,28,FALSE),"")</f>
        <v>0.3873973673921543</v>
      </c>
      <c r="BD902" s="1">
        <f>IFERROR(VLOOKUP(AY902,B761:AF1135,29,FALSE),"")</f>
        <v>0.49641600417046788</v>
      </c>
      <c r="BE902" s="1">
        <f>IFERROR(VLOOKUP(AY902,B761:AF1135,30,FALSE),"")</f>
        <v>0</v>
      </c>
      <c r="BF902" s="1">
        <f>IFERROR(VLOOKUP(AY902,B761:AF1135,31,FALSE),"")</f>
        <v>0</v>
      </c>
    </row>
    <row r="903" spans="1:58" x14ac:dyDescent="0.25">
      <c r="A903">
        <v>2011</v>
      </c>
      <c r="B903" t="s">
        <v>293</v>
      </c>
      <c r="C903" t="s">
        <v>294</v>
      </c>
      <c r="D903">
        <v>154536</v>
      </c>
      <c r="E903">
        <v>23135</v>
      </c>
      <c r="F903">
        <v>57813</v>
      </c>
      <c r="G903">
        <v>73588</v>
      </c>
      <c r="H903">
        <v>20292</v>
      </c>
      <c r="I903">
        <v>3169</v>
      </c>
      <c r="J903">
        <v>7979</v>
      </c>
      <c r="K903">
        <v>9144</v>
      </c>
      <c r="AA903" s="1">
        <f t="shared" si="116"/>
        <v>1</v>
      </c>
      <c r="AB903" s="1">
        <f t="shared" si="117"/>
        <v>0.15616991917997242</v>
      </c>
      <c r="AC903" s="1">
        <f t="shared" si="118"/>
        <v>0.39320914646165978</v>
      </c>
      <c r="AD903" s="1">
        <f t="shared" si="119"/>
        <v>0.45062093435836781</v>
      </c>
      <c r="AY903" s="2" t="s">
        <v>113</v>
      </c>
      <c r="AZ903" s="3" t="s">
        <v>869</v>
      </c>
      <c r="BA903" s="1">
        <f>IFERROR(VLOOKUP(AY903,B761:AF1135,26,FALSE),"")</f>
        <v>1</v>
      </c>
      <c r="BB903" s="1">
        <f>IFERROR(VLOOKUP(AY903,B761:AF1135,27,FALSE),"")</f>
        <v>0.31494561568416812</v>
      </c>
      <c r="BC903" s="1">
        <f>IFERROR(VLOOKUP(AY903,B761:AF1135,28,FALSE),"")</f>
        <v>0.43931784611252855</v>
      </c>
      <c r="BD903" s="1">
        <f>IFERROR(VLOOKUP(AY903,B761:AF1135,29,FALSE),"")</f>
        <v>0.24573653820330335</v>
      </c>
      <c r="BE903" s="1">
        <f>IFERROR(VLOOKUP(AY903,B761:AF1135,30,FALSE),"")</f>
        <v>0</v>
      </c>
      <c r="BF903" s="1">
        <f>IFERROR(VLOOKUP(AY903,B761:AF1135,31,FALSE),"")</f>
        <v>0</v>
      </c>
    </row>
    <row r="904" spans="1:58" x14ac:dyDescent="0.25">
      <c r="A904">
        <v>2011</v>
      </c>
      <c r="B904" t="s">
        <v>295</v>
      </c>
      <c r="C904" t="s">
        <v>296</v>
      </c>
      <c r="D904">
        <v>252120</v>
      </c>
      <c r="E904">
        <v>22104</v>
      </c>
      <c r="F904">
        <v>84415</v>
      </c>
      <c r="G904">
        <v>145601</v>
      </c>
      <c r="H904">
        <v>29628</v>
      </c>
      <c r="I904">
        <v>2277</v>
      </c>
      <c r="J904">
        <v>10080</v>
      </c>
      <c r="K904">
        <v>17271</v>
      </c>
      <c r="AA904" s="1">
        <f t="shared" si="116"/>
        <v>1</v>
      </c>
      <c r="AB904" s="1">
        <f t="shared" si="117"/>
        <v>7.6852976913730262E-2</v>
      </c>
      <c r="AC904" s="1">
        <f t="shared" si="118"/>
        <v>0.3402187120291616</v>
      </c>
      <c r="AD904" s="1">
        <f t="shared" si="119"/>
        <v>0.58292831105710818</v>
      </c>
      <c r="AY904" s="2" t="s">
        <v>441</v>
      </c>
      <c r="AZ904" s="3" t="s">
        <v>870</v>
      </c>
      <c r="BA904" s="1">
        <f>IFERROR(VLOOKUP(AY904,B761:AF1135,26,FALSE),"")</f>
        <v>1</v>
      </c>
      <c r="BB904" s="1">
        <f>IFERROR(VLOOKUP(AY904,B761:AF1135,27,FALSE),"")</f>
        <v>0.21916139427044445</v>
      </c>
      <c r="BC904" s="1">
        <f>IFERROR(VLOOKUP(AY904,B761:AF1135,28,FALSE),"")</f>
        <v>0.47663771760914841</v>
      </c>
      <c r="BD904" s="1">
        <f>IFERROR(VLOOKUP(AY904,B761:AF1135,29,FALSE),"")</f>
        <v>0.30420088812040713</v>
      </c>
      <c r="BE904" s="1">
        <f>IFERROR(VLOOKUP(AY904,B761:AF1135,30,FALSE),"")</f>
        <v>0</v>
      </c>
      <c r="BF904" s="1">
        <f>IFERROR(VLOOKUP(AY904,B761:AF1135,31,FALSE),"")</f>
        <v>0</v>
      </c>
    </row>
    <row r="905" spans="1:58" x14ac:dyDescent="0.25">
      <c r="A905">
        <v>2011</v>
      </c>
      <c r="B905" t="s">
        <v>297</v>
      </c>
      <c r="C905" t="s">
        <v>298</v>
      </c>
      <c r="D905">
        <v>201549</v>
      </c>
      <c r="E905">
        <v>41771</v>
      </c>
      <c r="F905">
        <v>85751</v>
      </c>
      <c r="G905">
        <v>74027</v>
      </c>
      <c r="H905">
        <v>34766</v>
      </c>
      <c r="I905">
        <v>7835</v>
      </c>
      <c r="J905">
        <v>14686</v>
      </c>
      <c r="K905">
        <v>12245</v>
      </c>
      <c r="AA905" s="1">
        <f t="shared" si="116"/>
        <v>1</v>
      </c>
      <c r="AB905" s="1">
        <f t="shared" si="117"/>
        <v>0.22536386124374388</v>
      </c>
      <c r="AC905" s="1">
        <f t="shared" si="118"/>
        <v>0.42242420755910948</v>
      </c>
      <c r="AD905" s="1">
        <f t="shared" si="119"/>
        <v>0.35221193119714661</v>
      </c>
      <c r="AY905" s="2" t="s">
        <v>147</v>
      </c>
      <c r="AZ905" s="3" t="s">
        <v>870</v>
      </c>
      <c r="BA905" s="1">
        <f>IFERROR(VLOOKUP(AY905,B761:AF1135,26,FALSE),"")</f>
        <v>1</v>
      </c>
      <c r="BB905" s="1">
        <f>IFERROR(VLOOKUP(AY905,B761:AF1135,27,FALSE),"")</f>
        <v>0.19527576478397965</v>
      </c>
      <c r="BC905" s="1">
        <f>IFERROR(VLOOKUP(AY905,B761:AF1135,28,FALSE),"")</f>
        <v>0.40760819457505854</v>
      </c>
      <c r="BD905" s="1">
        <f>IFERROR(VLOOKUP(AY905,B761:AF1135,29,FALSE),"")</f>
        <v>0.39711604064096179</v>
      </c>
      <c r="BE905" s="1">
        <f>IFERROR(VLOOKUP(AY905,B761:AF1135,30,FALSE),"")</f>
        <v>0</v>
      </c>
      <c r="BF905" s="1">
        <f>IFERROR(VLOOKUP(AY905,B761:AF1135,31,FALSE),"")</f>
        <v>0</v>
      </c>
    </row>
    <row r="906" spans="1:58" x14ac:dyDescent="0.25">
      <c r="A906">
        <v>2011</v>
      </c>
      <c r="B906" t="s">
        <v>299</v>
      </c>
      <c r="C906" t="s">
        <v>300</v>
      </c>
      <c r="D906">
        <v>181827</v>
      </c>
      <c r="E906">
        <v>34836</v>
      </c>
      <c r="F906">
        <v>77914</v>
      </c>
      <c r="G906">
        <v>69077</v>
      </c>
      <c r="H906">
        <v>28791</v>
      </c>
      <c r="I906">
        <v>5404</v>
      </c>
      <c r="J906">
        <v>12878</v>
      </c>
      <c r="K906">
        <v>10509</v>
      </c>
      <c r="AA906" s="1">
        <f t="shared" si="116"/>
        <v>1</v>
      </c>
      <c r="AB906" s="1">
        <f t="shared" si="117"/>
        <v>0.18769754437150499</v>
      </c>
      <c r="AC906" s="1">
        <f t="shared" si="118"/>
        <v>0.44729255670174706</v>
      </c>
      <c r="AD906" s="1">
        <f t="shared" si="119"/>
        <v>0.36500989892674796</v>
      </c>
      <c r="AY906" s="2" t="s">
        <v>101</v>
      </c>
      <c r="AZ906" s="3" t="s">
        <v>870</v>
      </c>
      <c r="BA906" s="1">
        <f>IFERROR(VLOOKUP(AY906,B761:AF1135,26,FALSE),"")</f>
        <v>1</v>
      </c>
      <c r="BB906" s="1">
        <f>IFERROR(VLOOKUP(AY906,B761:AF1135,27,FALSE),"")</f>
        <v>0.25663004084450325</v>
      </c>
      <c r="BC906" s="1">
        <f>IFERROR(VLOOKUP(AY906,B761:AF1135,28,FALSE),"")</f>
        <v>0.39745728585399526</v>
      </c>
      <c r="BD906" s="1">
        <f>IFERROR(VLOOKUP(AY906,B761:AF1135,29,FALSE),"")</f>
        <v>0.34591267330150149</v>
      </c>
      <c r="BE906" s="1">
        <f>IFERROR(VLOOKUP(AY906,B761:AF1135,30,FALSE),"")</f>
        <v>0</v>
      </c>
      <c r="BF906" s="1">
        <f>IFERROR(VLOOKUP(AY906,B761:AF1135,31,FALSE),"")</f>
        <v>0</v>
      </c>
    </row>
    <row r="907" spans="1:58" x14ac:dyDescent="0.25">
      <c r="A907">
        <v>2011</v>
      </c>
      <c r="B907" t="s">
        <v>301</v>
      </c>
      <c r="C907" t="s">
        <v>302</v>
      </c>
      <c r="D907">
        <v>171489</v>
      </c>
      <c r="E907">
        <v>35242</v>
      </c>
      <c r="F907">
        <v>72413</v>
      </c>
      <c r="G907">
        <v>63834</v>
      </c>
      <c r="H907">
        <v>22826</v>
      </c>
      <c r="I907">
        <v>4914</v>
      </c>
      <c r="J907">
        <v>10061</v>
      </c>
      <c r="K907">
        <v>7851</v>
      </c>
      <c r="AA907" s="1">
        <f t="shared" si="116"/>
        <v>1</v>
      </c>
      <c r="AB907" s="1">
        <f t="shared" si="117"/>
        <v>0.21528082011740998</v>
      </c>
      <c r="AC907" s="1">
        <f t="shared" si="118"/>
        <v>0.44076929816875493</v>
      </c>
      <c r="AD907" s="1">
        <f t="shared" si="119"/>
        <v>0.34394988171383511</v>
      </c>
      <c r="AY907" s="2" t="s">
        <v>401</v>
      </c>
      <c r="AZ907" s="3" t="s">
        <v>870</v>
      </c>
      <c r="BA907" s="1">
        <f>IFERROR(VLOOKUP(AY907,B761:AF1135,26,FALSE),"")</f>
        <v>1</v>
      </c>
      <c r="BB907" s="1">
        <f>IFERROR(VLOOKUP(AY907,B761:AF1135,27,FALSE),"")</f>
        <v>0.56855273383639604</v>
      </c>
      <c r="BC907" s="1">
        <f>IFERROR(VLOOKUP(AY907,B761:AF1135,28,FALSE),"")</f>
        <v>0.34453107372959962</v>
      </c>
      <c r="BD907" s="1">
        <f>IFERROR(VLOOKUP(AY907,B761:AF1135,29,FALSE),"")</f>
        <v>8.6916192434004363E-2</v>
      </c>
      <c r="BE907" s="1">
        <f>IFERROR(VLOOKUP(AY907,B761:AF1135,30,FALSE),"")</f>
        <v>0</v>
      </c>
      <c r="BF907" s="1">
        <f>IFERROR(VLOOKUP(AY907,B761:AF1135,31,FALSE),"")</f>
        <v>0</v>
      </c>
    </row>
    <row r="908" spans="1:58" x14ac:dyDescent="0.25">
      <c r="A908">
        <v>2011</v>
      </c>
      <c r="B908" t="s">
        <v>303</v>
      </c>
      <c r="C908" t="s">
        <v>304</v>
      </c>
      <c r="D908">
        <v>157072</v>
      </c>
      <c r="E908">
        <v>22614</v>
      </c>
      <c r="F908">
        <v>62786</v>
      </c>
      <c r="G908">
        <v>71672</v>
      </c>
      <c r="H908">
        <v>22952</v>
      </c>
      <c r="I908">
        <v>3141</v>
      </c>
      <c r="J908">
        <v>9708</v>
      </c>
      <c r="K908">
        <v>10103</v>
      </c>
      <c r="AA908" s="1">
        <f t="shared" si="116"/>
        <v>1</v>
      </c>
      <c r="AB908" s="1">
        <f t="shared" si="117"/>
        <v>0.13685081910073196</v>
      </c>
      <c r="AC908" s="1">
        <f t="shared" si="118"/>
        <v>0.42296967584524225</v>
      </c>
      <c r="AD908" s="1">
        <f t="shared" si="119"/>
        <v>0.44017950505402581</v>
      </c>
      <c r="AY908" s="2" t="s">
        <v>85</v>
      </c>
      <c r="AZ908" s="4" t="s">
        <v>872</v>
      </c>
      <c r="BA908" s="1">
        <f>IFERROR(VLOOKUP(AY908,B761:AF1135,26,FALSE),"")</f>
        <v>1</v>
      </c>
      <c r="BB908" s="1">
        <f>IFERROR(VLOOKUP(AY908,B761:AF1135,27,FALSE),"")</f>
        <v>0.19123426363818025</v>
      </c>
      <c r="BC908" s="1">
        <f>IFERROR(VLOOKUP(AY908,B761:AF1135,28,FALSE),"")</f>
        <v>0.42889495770332381</v>
      </c>
      <c r="BD908" s="1">
        <f>IFERROR(VLOOKUP(AY908,B761:AF1135,29,FALSE),"")</f>
        <v>0.37987077865849594</v>
      </c>
      <c r="BE908" s="1">
        <f>IFERROR(VLOOKUP(AY908,B761:AF1135,30,FALSE),"")</f>
        <v>0</v>
      </c>
      <c r="BF908" s="1">
        <f>IFERROR(VLOOKUP(AY908,B761:AF1135,31,FALSE),"")</f>
        <v>0</v>
      </c>
    </row>
    <row r="909" spans="1:58" x14ac:dyDescent="0.25">
      <c r="A909">
        <v>2011</v>
      </c>
      <c r="B909" t="s">
        <v>305</v>
      </c>
      <c r="C909" t="s">
        <v>306</v>
      </c>
      <c r="D909">
        <v>107345</v>
      </c>
      <c r="E909">
        <v>28127</v>
      </c>
      <c r="F909">
        <v>50225</v>
      </c>
      <c r="G909">
        <v>28993</v>
      </c>
      <c r="H909">
        <v>22519</v>
      </c>
      <c r="I909">
        <v>7109</v>
      </c>
      <c r="J909">
        <v>10021</v>
      </c>
      <c r="K909">
        <v>5389</v>
      </c>
      <c r="AA909" s="1">
        <f t="shared" si="116"/>
        <v>1</v>
      </c>
      <c r="AB909" s="1">
        <f t="shared" si="117"/>
        <v>0.31568897375549537</v>
      </c>
      <c r="AC909" s="1">
        <f t="shared" si="118"/>
        <v>0.44500199831253606</v>
      </c>
      <c r="AD909" s="1">
        <f t="shared" si="119"/>
        <v>0.23930902793196857</v>
      </c>
      <c r="AY909" s="2" t="s">
        <v>149</v>
      </c>
      <c r="AZ909" s="3" t="s">
        <v>870</v>
      </c>
      <c r="BA909" s="1">
        <f>IFERROR(VLOOKUP(AY909,B761:AF1135,26,FALSE),"")</f>
        <v>1</v>
      </c>
      <c r="BB909" s="1">
        <f>IFERROR(VLOOKUP(AY909,B761:AF1135,27,FALSE),"")</f>
        <v>0.25545730618077883</v>
      </c>
      <c r="BC909" s="1">
        <f>IFERROR(VLOOKUP(AY909,B761:AF1135,28,FALSE),"")</f>
        <v>0.40446588067166844</v>
      </c>
      <c r="BD909" s="1">
        <f>IFERROR(VLOOKUP(AY909,B761:AF1135,29,FALSE),"")</f>
        <v>0.34007681314755267</v>
      </c>
      <c r="BE909" s="1">
        <f>IFERROR(VLOOKUP(AY909,B761:AF1135,30,FALSE),"")</f>
        <v>0</v>
      </c>
      <c r="BF909" s="1">
        <f>IFERROR(VLOOKUP(AY909,B761:AF1135,31,FALSE),"")</f>
        <v>0</v>
      </c>
    </row>
    <row r="910" spans="1:58" x14ac:dyDescent="0.25">
      <c r="A910">
        <v>2011</v>
      </c>
      <c r="B910" t="s">
        <v>307</v>
      </c>
      <c r="C910" t="s">
        <v>308</v>
      </c>
      <c r="D910">
        <v>83056</v>
      </c>
      <c r="E910">
        <v>6794</v>
      </c>
      <c r="F910">
        <v>28445</v>
      </c>
      <c r="G910">
        <v>47817</v>
      </c>
      <c r="H910">
        <v>10496</v>
      </c>
      <c r="I910">
        <v>703</v>
      </c>
      <c r="J910">
        <v>3697</v>
      </c>
      <c r="K910">
        <v>6096</v>
      </c>
      <c r="AA910" s="1">
        <f t="shared" si="116"/>
        <v>1</v>
      </c>
      <c r="AB910" s="1">
        <f t="shared" si="117"/>
        <v>6.6977896341463408E-2</v>
      </c>
      <c r="AC910" s="1">
        <f t="shared" si="118"/>
        <v>0.35222942073170732</v>
      </c>
      <c r="AD910" s="1">
        <f t="shared" si="119"/>
        <v>0.58079268292682928</v>
      </c>
      <c r="AY910" s="2" t="s">
        <v>155</v>
      </c>
      <c r="AZ910" s="3" t="s">
        <v>869</v>
      </c>
      <c r="BA910" s="1">
        <f>IFERROR(VLOOKUP(AY910,B761:AF1135,26,FALSE),"")</f>
        <v>1</v>
      </c>
      <c r="BB910" s="1">
        <f>IFERROR(VLOOKUP(AY910,B761:AF1135,27,FALSE),"")</f>
        <v>0.27584365852311432</v>
      </c>
      <c r="BC910" s="1">
        <f>IFERROR(VLOOKUP(AY910,B761:AF1135,28,FALSE),"")</f>
        <v>0.41808273652815875</v>
      </c>
      <c r="BD910" s="1">
        <f>IFERROR(VLOOKUP(AY910,B761:AF1135,29,FALSE),"")</f>
        <v>0.30607360494872693</v>
      </c>
      <c r="BE910" s="1">
        <f>IFERROR(VLOOKUP(AY910,B761:AF1135,30,FALSE),"")</f>
        <v>0</v>
      </c>
      <c r="BF910" s="1">
        <f>IFERROR(VLOOKUP(AY910,B761:AF1135,31,FALSE),"")</f>
        <v>0</v>
      </c>
    </row>
    <row r="911" spans="1:58" x14ac:dyDescent="0.25">
      <c r="A911">
        <v>2011</v>
      </c>
      <c r="B911" t="s">
        <v>309</v>
      </c>
      <c r="C911" t="s">
        <v>310</v>
      </c>
      <c r="D911">
        <v>93934</v>
      </c>
      <c r="E911">
        <v>12122</v>
      </c>
      <c r="F911">
        <v>37005</v>
      </c>
      <c r="G911">
        <v>44807</v>
      </c>
      <c r="H911">
        <v>10607</v>
      </c>
      <c r="I911">
        <v>1443</v>
      </c>
      <c r="J911">
        <v>3992</v>
      </c>
      <c r="K911">
        <v>5172</v>
      </c>
      <c r="AA911" s="1">
        <f t="shared" si="116"/>
        <v>1</v>
      </c>
      <c r="AB911" s="1">
        <f t="shared" si="117"/>
        <v>0.13604223625907419</v>
      </c>
      <c r="AC911" s="1">
        <f t="shared" si="118"/>
        <v>0.37635523710757046</v>
      </c>
      <c r="AD911" s="1">
        <f t="shared" si="119"/>
        <v>0.48760252663335535</v>
      </c>
      <c r="AY911" s="2" t="s">
        <v>489</v>
      </c>
      <c r="AZ911" s="3" t="s">
        <v>873</v>
      </c>
      <c r="BA911" s="1">
        <f>IFERROR(VLOOKUP(AY911,B761:AF1135,26,FALSE),"")</f>
        <v>1</v>
      </c>
      <c r="BB911" s="1">
        <f>IFERROR(VLOOKUP(AY911,B761:AF1135,27,FALSE),"")</f>
        <v>0.14755555555555555</v>
      </c>
      <c r="BC911" s="1">
        <f>IFERROR(VLOOKUP(AY911,B761:AF1135,28,FALSE),"")</f>
        <v>0.40888888888888891</v>
      </c>
      <c r="BD911" s="1">
        <f>IFERROR(VLOOKUP(AY911,B761:AF1135,29,FALSE),"")</f>
        <v>0.44355555555555554</v>
      </c>
      <c r="BE911" s="1">
        <f>IFERROR(VLOOKUP(AY911,B761:AF1135,30,FALSE),"")</f>
        <v>0</v>
      </c>
      <c r="BF911" s="1">
        <f>IFERROR(VLOOKUP(AY911,B761:AF1135,31,FALSE),"")</f>
        <v>0</v>
      </c>
    </row>
    <row r="912" spans="1:58" x14ac:dyDescent="0.25">
      <c r="A912">
        <v>2011</v>
      </c>
      <c r="B912" t="s">
        <v>311</v>
      </c>
      <c r="C912" t="s">
        <v>312</v>
      </c>
      <c r="D912">
        <v>166952</v>
      </c>
      <c r="E912">
        <v>15431</v>
      </c>
      <c r="F912">
        <v>57986</v>
      </c>
      <c r="G912">
        <v>93535</v>
      </c>
      <c r="H912">
        <v>19699</v>
      </c>
      <c r="I912">
        <v>1774</v>
      </c>
      <c r="J912">
        <v>7309</v>
      </c>
      <c r="K912">
        <v>10616</v>
      </c>
      <c r="AA912" s="1">
        <f t="shared" si="116"/>
        <v>1</v>
      </c>
      <c r="AB912" s="1">
        <f t="shared" si="117"/>
        <v>9.0055332758008019E-2</v>
      </c>
      <c r="AC912" s="1">
        <f t="shared" si="118"/>
        <v>0.37103406264277372</v>
      </c>
      <c r="AD912" s="1">
        <f t="shared" si="119"/>
        <v>0.53891060459921825</v>
      </c>
      <c r="AY912" s="2" t="s">
        <v>403</v>
      </c>
      <c r="AZ912" s="3" t="s">
        <v>870</v>
      </c>
      <c r="BA912" s="1">
        <f>IFERROR(VLOOKUP(AY912,B761:AF1135,26,FALSE),"")</f>
        <v>1</v>
      </c>
      <c r="BB912" s="1">
        <f>IFERROR(VLOOKUP(AY912,B761:AF1135,27,FALSE),"")</f>
        <v>0.47589999453721071</v>
      </c>
      <c r="BC912" s="1">
        <f>IFERROR(VLOOKUP(AY912,B761:AF1135,28,FALSE),"")</f>
        <v>0.39645282881439264</v>
      </c>
      <c r="BD912" s="1">
        <f>IFERROR(VLOOKUP(AY912,B761:AF1135,29,FALSE),"")</f>
        <v>0.12764717664839667</v>
      </c>
      <c r="BE912" s="1">
        <f>IFERROR(VLOOKUP(AY912,B761:AF1135,30,FALSE),"")</f>
        <v>0</v>
      </c>
      <c r="BF912" s="1">
        <f>IFERROR(VLOOKUP(AY912,B761:AF1135,31,FALSE),"")</f>
        <v>0</v>
      </c>
    </row>
    <row r="913" spans="1:58" x14ac:dyDescent="0.25">
      <c r="A913">
        <v>2011</v>
      </c>
      <c r="B913" t="s">
        <v>313</v>
      </c>
      <c r="C913" t="s">
        <v>314</v>
      </c>
      <c r="D913">
        <v>146779</v>
      </c>
      <c r="E913">
        <v>9959</v>
      </c>
      <c r="F913">
        <v>49511</v>
      </c>
      <c r="G913">
        <v>87309</v>
      </c>
      <c r="H913">
        <v>17188</v>
      </c>
      <c r="I913">
        <v>1188</v>
      </c>
      <c r="J913">
        <v>6584</v>
      </c>
      <c r="K913">
        <v>9416</v>
      </c>
      <c r="AA913" s="1">
        <f t="shared" si="116"/>
        <v>1</v>
      </c>
      <c r="AB913" s="1">
        <f t="shared" si="117"/>
        <v>6.911798929485688E-2</v>
      </c>
      <c r="AC913" s="1">
        <f t="shared" si="118"/>
        <v>0.38305794740516641</v>
      </c>
      <c r="AD913" s="1">
        <f t="shared" si="119"/>
        <v>0.54782406329997668</v>
      </c>
      <c r="AY913" s="2" t="s">
        <v>245</v>
      </c>
      <c r="AZ913" s="3" t="s">
        <v>873</v>
      </c>
      <c r="BA913" s="1">
        <f>IFERROR(VLOOKUP(AY913,B761:AF1135,26,FALSE),"")</f>
        <v>1</v>
      </c>
      <c r="BB913" s="1">
        <f>IFERROR(VLOOKUP(AY913,B761:AF1135,27,FALSE),"")</f>
        <v>8.4349098000975134E-2</v>
      </c>
      <c r="BC913" s="1">
        <f>IFERROR(VLOOKUP(AY913,B761:AF1135,28,FALSE),"")</f>
        <v>0.31155533885909314</v>
      </c>
      <c r="BD913" s="1">
        <f>IFERROR(VLOOKUP(AY913,B761:AF1135,29,FALSE),"")</f>
        <v>0.60409556313993173</v>
      </c>
      <c r="BE913" s="1">
        <f>IFERROR(VLOOKUP(AY913,B761:AF1135,30,FALSE),"")</f>
        <v>0</v>
      </c>
      <c r="BF913" s="1">
        <f>IFERROR(VLOOKUP(AY913,B761:AF1135,31,FALSE),"")</f>
        <v>0</v>
      </c>
    </row>
    <row r="914" spans="1:58" x14ac:dyDescent="0.25">
      <c r="A914">
        <v>2011</v>
      </c>
      <c r="B914" t="s">
        <v>315</v>
      </c>
      <c r="C914" t="s">
        <v>316</v>
      </c>
      <c r="D914">
        <v>173372</v>
      </c>
      <c r="E914">
        <v>27049</v>
      </c>
      <c r="F914">
        <v>69270</v>
      </c>
      <c r="G914">
        <v>77053</v>
      </c>
      <c r="H914">
        <v>22449</v>
      </c>
      <c r="I914">
        <v>3329</v>
      </c>
      <c r="J914">
        <v>9177</v>
      </c>
      <c r="K914">
        <v>9943</v>
      </c>
      <c r="AA914" s="1">
        <f t="shared" si="116"/>
        <v>1</v>
      </c>
      <c r="AB914" s="1">
        <f t="shared" si="117"/>
        <v>0.14829168337119694</v>
      </c>
      <c r="AC914" s="1">
        <f t="shared" si="118"/>
        <v>0.40879326473339572</v>
      </c>
      <c r="AD914" s="1">
        <f t="shared" si="119"/>
        <v>0.44291505189540736</v>
      </c>
      <c r="AY914" s="2" t="s">
        <v>195</v>
      </c>
      <c r="AZ914" s="3" t="s">
        <v>871</v>
      </c>
      <c r="BA914" s="1">
        <f>IFERROR(VLOOKUP(AY914,B761:AF1135,26,FALSE),"")</f>
        <v>1</v>
      </c>
      <c r="BB914" s="1">
        <f>IFERROR(VLOOKUP(AY914,B761:AF1135,27,FALSE),"")</f>
        <v>0.20527374622790631</v>
      </c>
      <c r="BC914" s="1">
        <f>IFERROR(VLOOKUP(AY914,B761:AF1135,28,FALSE),"")</f>
        <v>0.46967955165972125</v>
      </c>
      <c r="BD914" s="1">
        <f>IFERROR(VLOOKUP(AY914,B761:AF1135,29,FALSE),"")</f>
        <v>0.32504670211237247</v>
      </c>
      <c r="BE914" s="1">
        <f>IFERROR(VLOOKUP(AY914,B761:AF1135,30,FALSE),"")</f>
        <v>0</v>
      </c>
      <c r="BF914" s="1">
        <f>IFERROR(VLOOKUP(AY914,B761:AF1135,31,FALSE),"")</f>
        <v>0</v>
      </c>
    </row>
    <row r="915" spans="1:58" x14ac:dyDescent="0.25">
      <c r="A915">
        <v>2011</v>
      </c>
      <c r="B915" t="s">
        <v>317</v>
      </c>
      <c r="C915" t="s">
        <v>318</v>
      </c>
      <c r="D915">
        <v>145463</v>
      </c>
      <c r="E915">
        <v>15678</v>
      </c>
      <c r="F915">
        <v>50610</v>
      </c>
      <c r="G915">
        <v>79175</v>
      </c>
      <c r="H915">
        <v>17042</v>
      </c>
      <c r="I915">
        <v>1651</v>
      </c>
      <c r="J915">
        <v>6052</v>
      </c>
      <c r="K915">
        <v>9339</v>
      </c>
      <c r="AA915" s="1">
        <f t="shared" si="116"/>
        <v>1</v>
      </c>
      <c r="AB915" s="1">
        <f t="shared" si="117"/>
        <v>9.6878300668935574E-2</v>
      </c>
      <c r="AC915" s="1">
        <f t="shared" si="118"/>
        <v>0.3551226381880061</v>
      </c>
      <c r="AD915" s="1">
        <f t="shared" si="119"/>
        <v>0.5479990611430583</v>
      </c>
      <c r="AY915" s="2" t="s">
        <v>103</v>
      </c>
      <c r="AZ915" s="3" t="s">
        <v>870</v>
      </c>
      <c r="BA915" s="1">
        <f>IFERROR(VLOOKUP(AY915,B761:AF1135,26,FALSE),"")</f>
        <v>1</v>
      </c>
      <c r="BB915" s="1">
        <f>IFERROR(VLOOKUP(AY915,B761:AF1135,27,FALSE),"")</f>
        <v>0.37838402988819808</v>
      </c>
      <c r="BC915" s="1">
        <f>IFERROR(VLOOKUP(AY915,B761:AF1135,28,FALSE),"")</f>
        <v>0.38955028298993505</v>
      </c>
      <c r="BD915" s="1">
        <f>IFERROR(VLOOKUP(AY915,B761:AF1135,29,FALSE),"")</f>
        <v>0.2320656871218669</v>
      </c>
      <c r="BE915" s="1">
        <f>IFERROR(VLOOKUP(AY915,B761:AF1135,30,FALSE),"")</f>
        <v>0</v>
      </c>
      <c r="BF915" s="1">
        <f>IFERROR(VLOOKUP(AY915,B761:AF1135,31,FALSE),"")</f>
        <v>0</v>
      </c>
    </row>
    <row r="916" spans="1:58" x14ac:dyDescent="0.25">
      <c r="A916">
        <v>2011</v>
      </c>
      <c r="B916" t="s">
        <v>319</v>
      </c>
      <c r="C916" t="s">
        <v>320</v>
      </c>
      <c r="D916">
        <v>72789</v>
      </c>
      <c r="E916">
        <v>6701</v>
      </c>
      <c r="F916">
        <v>26799</v>
      </c>
      <c r="G916">
        <v>39289</v>
      </c>
      <c r="H916">
        <v>8035</v>
      </c>
      <c r="I916">
        <v>755</v>
      </c>
      <c r="J916">
        <v>3471</v>
      </c>
      <c r="K916">
        <v>3809</v>
      </c>
      <c r="AA916" s="1">
        <f t="shared" si="116"/>
        <v>1</v>
      </c>
      <c r="AB916" s="1">
        <f t="shared" si="117"/>
        <v>9.3963907902924707E-2</v>
      </c>
      <c r="AC916" s="1">
        <f t="shared" si="118"/>
        <v>0.43198506533914127</v>
      </c>
      <c r="AD916" s="1">
        <f t="shared" si="119"/>
        <v>0.47405102675793404</v>
      </c>
      <c r="AY916" s="2" t="s">
        <v>297</v>
      </c>
      <c r="AZ916" s="3" t="s">
        <v>871</v>
      </c>
      <c r="BA916" s="1">
        <f>IFERROR(VLOOKUP(AY916,B761:AF1135,26,FALSE),"")</f>
        <v>1</v>
      </c>
      <c r="BB916" s="1">
        <f>IFERROR(VLOOKUP(AY916,B761:AF1135,27,FALSE),"")</f>
        <v>0.22536386124374388</v>
      </c>
      <c r="BC916" s="1">
        <f>IFERROR(VLOOKUP(AY916,B761:AF1135,28,FALSE),"")</f>
        <v>0.42242420755910948</v>
      </c>
      <c r="BD916" s="1">
        <f>IFERROR(VLOOKUP(AY916,B761:AF1135,29,FALSE),"")</f>
        <v>0.35221193119714661</v>
      </c>
      <c r="BE916" s="1">
        <f>IFERROR(VLOOKUP(AY916,B761:AF1135,30,FALSE),"")</f>
        <v>0</v>
      </c>
      <c r="BF916" s="1">
        <f>IFERROR(VLOOKUP(AY916,B761:AF1135,31,FALSE),"")</f>
        <v>0</v>
      </c>
    </row>
    <row r="917" spans="1:58" x14ac:dyDescent="0.25">
      <c r="A917">
        <v>2011</v>
      </c>
      <c r="B917" t="s">
        <v>321</v>
      </c>
      <c r="C917" t="s">
        <v>322</v>
      </c>
      <c r="D917">
        <v>87385</v>
      </c>
      <c r="E917">
        <v>9386</v>
      </c>
      <c r="F917">
        <v>31167</v>
      </c>
      <c r="G917">
        <v>46832</v>
      </c>
      <c r="H917">
        <v>8335</v>
      </c>
      <c r="I917">
        <v>745</v>
      </c>
      <c r="J917">
        <v>2803</v>
      </c>
      <c r="K917">
        <v>4787</v>
      </c>
      <c r="AA917" s="1">
        <f t="shared" si="116"/>
        <v>1</v>
      </c>
      <c r="AB917" s="1">
        <f t="shared" si="117"/>
        <v>8.9382123575284939E-2</v>
      </c>
      <c r="AC917" s="1">
        <f t="shared" si="118"/>
        <v>0.33629274145170968</v>
      </c>
      <c r="AD917" s="1">
        <f t="shared" si="119"/>
        <v>0.57432513497300541</v>
      </c>
      <c r="AY917" s="2" t="s">
        <v>527</v>
      </c>
      <c r="AZ917" s="4" t="s">
        <v>872</v>
      </c>
      <c r="BA917" s="1">
        <f>IFERROR(VLOOKUP(AY917,B761:AF1135,26,FALSE),"")</f>
        <v>1</v>
      </c>
      <c r="BB917" s="1">
        <f>IFERROR(VLOOKUP(AY917,B761:AF1135,27,FALSE),"")</f>
        <v>0.10229145621776808</v>
      </c>
      <c r="BC917" s="1">
        <f>IFERROR(VLOOKUP(AY917,B761:AF1135,28,FALSE),"")</f>
        <v>0.36663299484289436</v>
      </c>
      <c r="BD917" s="1">
        <f>IFERROR(VLOOKUP(AY917,B761:AF1135,29,FALSE),"")</f>
        <v>0.53107554893933751</v>
      </c>
      <c r="BE917" s="1">
        <f>IFERROR(VLOOKUP(AY917,B761:AF1135,30,FALSE),"")</f>
        <v>0</v>
      </c>
      <c r="BF917" s="1">
        <f>IFERROR(VLOOKUP(AY917,B761:AF1135,31,FALSE),"")</f>
        <v>0</v>
      </c>
    </row>
    <row r="918" spans="1:58" x14ac:dyDescent="0.25">
      <c r="A918">
        <v>2011</v>
      </c>
      <c r="B918" t="s">
        <v>323</v>
      </c>
      <c r="C918" t="s">
        <v>324</v>
      </c>
      <c r="D918">
        <v>166182</v>
      </c>
      <c r="E918">
        <v>16959</v>
      </c>
      <c r="F918">
        <v>60507</v>
      </c>
      <c r="G918">
        <v>88716</v>
      </c>
      <c r="H918">
        <v>20977</v>
      </c>
      <c r="I918">
        <v>2166</v>
      </c>
      <c r="J918">
        <v>8344</v>
      </c>
      <c r="K918">
        <v>10467</v>
      </c>
      <c r="AA918" s="1">
        <f t="shared" si="116"/>
        <v>1</v>
      </c>
      <c r="AB918" s="1">
        <f t="shared" si="117"/>
        <v>0.10325594698955999</v>
      </c>
      <c r="AC918" s="1">
        <f t="shared" si="118"/>
        <v>0.39776898507889591</v>
      </c>
      <c r="AD918" s="1">
        <f t="shared" si="119"/>
        <v>0.49897506793154406</v>
      </c>
      <c r="AY918" s="2" t="s">
        <v>331</v>
      </c>
      <c r="AZ918" s="3" t="s">
        <v>874</v>
      </c>
      <c r="BA918" s="1">
        <f>IFERROR(VLOOKUP(AY918,B761:AF1135,26,FALSE),"")</f>
        <v>1</v>
      </c>
      <c r="BB918" s="1">
        <f>IFERROR(VLOOKUP(AY918,B761:AF1135,27,FALSE),"")</f>
        <v>7.4158153613318192E-2</v>
      </c>
      <c r="BC918" s="1">
        <f>IFERROR(VLOOKUP(AY918,B761:AF1135,28,FALSE),"")</f>
        <v>0.28168747635262958</v>
      </c>
      <c r="BD918" s="1">
        <f>IFERROR(VLOOKUP(AY918,B761:AF1135,29,FALSE),"")</f>
        <v>0.64415437003405218</v>
      </c>
      <c r="BE918" s="1">
        <f>IFERROR(VLOOKUP(AY918,B761:AF1135,30,FALSE),"")</f>
        <v>0</v>
      </c>
      <c r="BF918" s="1">
        <f>IFERROR(VLOOKUP(AY918,B761:AF1135,31,FALSE),"")</f>
        <v>0</v>
      </c>
    </row>
    <row r="919" spans="1:58" x14ac:dyDescent="0.25">
      <c r="A919">
        <v>2011</v>
      </c>
      <c r="B919" t="s">
        <v>325</v>
      </c>
      <c r="C919" t="s">
        <v>326</v>
      </c>
      <c r="D919">
        <v>167080</v>
      </c>
      <c r="E919">
        <v>24794</v>
      </c>
      <c r="F919">
        <v>66617</v>
      </c>
      <c r="G919">
        <v>75669</v>
      </c>
      <c r="H919">
        <v>22176</v>
      </c>
      <c r="I919">
        <v>3608</v>
      </c>
      <c r="J919">
        <v>9300</v>
      </c>
      <c r="K919">
        <v>9268</v>
      </c>
      <c r="AA919" s="1">
        <f t="shared" si="116"/>
        <v>1</v>
      </c>
      <c r="AB919" s="1">
        <f t="shared" si="117"/>
        <v>0.1626984126984127</v>
      </c>
      <c r="AC919" s="1">
        <f t="shared" si="118"/>
        <v>0.4193722943722944</v>
      </c>
      <c r="AD919" s="1">
        <f t="shared" si="119"/>
        <v>0.41792929292929293</v>
      </c>
      <c r="AY919" s="2" t="s">
        <v>283</v>
      </c>
      <c r="AZ919" s="3" t="s">
        <v>873</v>
      </c>
      <c r="BA919" s="1">
        <f>IFERROR(VLOOKUP(AY919,B761:AF1135,26,FALSE),"")</f>
        <v>1</v>
      </c>
      <c r="BB919" s="1">
        <f>IFERROR(VLOOKUP(AY919,B761:AF1135,27,FALSE),"")</f>
        <v>9.8654708520179366E-2</v>
      </c>
      <c r="BC919" s="1">
        <f>IFERROR(VLOOKUP(AY919,B761:AF1135,28,FALSE),"")</f>
        <v>0.30527768195929633</v>
      </c>
      <c r="BD919" s="1">
        <f>IFERROR(VLOOKUP(AY919,B761:AF1135,29,FALSE),"")</f>
        <v>0.59606760952052429</v>
      </c>
      <c r="BE919" s="1">
        <f>IFERROR(VLOOKUP(AY919,B761:AF1135,30,FALSE),"")</f>
        <v>0</v>
      </c>
      <c r="BF919" s="1">
        <f>IFERROR(VLOOKUP(AY919,B761:AF1135,31,FALSE),"")</f>
        <v>0</v>
      </c>
    </row>
    <row r="920" spans="1:58" x14ac:dyDescent="0.25">
      <c r="A920">
        <v>2011</v>
      </c>
      <c r="B920" t="s">
        <v>327</v>
      </c>
      <c r="C920" t="s">
        <v>328</v>
      </c>
      <c r="D920">
        <v>123623</v>
      </c>
      <c r="E920">
        <v>12056</v>
      </c>
      <c r="F920">
        <v>44395</v>
      </c>
      <c r="G920">
        <v>67172</v>
      </c>
      <c r="H920">
        <v>14120</v>
      </c>
      <c r="I920">
        <v>1345</v>
      </c>
      <c r="J920">
        <v>5542</v>
      </c>
      <c r="K920">
        <v>7233</v>
      </c>
      <c r="AA920" s="1">
        <f t="shared" si="116"/>
        <v>1</v>
      </c>
      <c r="AB920" s="1">
        <f t="shared" si="117"/>
        <v>9.5254957507082155E-2</v>
      </c>
      <c r="AC920" s="1">
        <f t="shared" si="118"/>
        <v>0.3924929178470255</v>
      </c>
      <c r="AD920" s="1">
        <f t="shared" si="119"/>
        <v>0.51225212464589231</v>
      </c>
      <c r="AY920" s="2" t="s">
        <v>61</v>
      </c>
      <c r="AZ920" s="3" t="s">
        <v>870</v>
      </c>
      <c r="BA920" s="1">
        <f>IFERROR(VLOOKUP(AY920,B761:AF1135,26,FALSE),"")</f>
        <v>1</v>
      </c>
      <c r="BB920" s="1">
        <f>IFERROR(VLOOKUP(AY920,B761:AF1135,27,FALSE),"")</f>
        <v>0.35576307790753481</v>
      </c>
      <c r="BC920" s="1">
        <f>IFERROR(VLOOKUP(AY920,B761:AF1135,28,FALSE),"")</f>
        <v>0.42436210206366981</v>
      </c>
      <c r="BD920" s="1">
        <f>IFERROR(VLOOKUP(AY920,B761:AF1135,29,FALSE),"")</f>
        <v>0.21987482002879538</v>
      </c>
      <c r="BE920" s="1">
        <f>IFERROR(VLOOKUP(AY920,B761:AF1135,30,FALSE),"")</f>
        <v>0</v>
      </c>
      <c r="BF920" s="1">
        <f>IFERROR(VLOOKUP(AY920,B761:AF1135,31,FALSE),"")</f>
        <v>0</v>
      </c>
    </row>
    <row r="921" spans="1:58" x14ac:dyDescent="0.25">
      <c r="A921">
        <v>2011</v>
      </c>
      <c r="B921" t="s">
        <v>329</v>
      </c>
      <c r="C921" t="s">
        <v>330</v>
      </c>
      <c r="D921">
        <v>81551</v>
      </c>
      <c r="E921">
        <v>14621</v>
      </c>
      <c r="F921">
        <v>33192</v>
      </c>
      <c r="G921">
        <v>33738</v>
      </c>
      <c r="H921">
        <v>11889</v>
      </c>
      <c r="I921">
        <v>1880</v>
      </c>
      <c r="J921">
        <v>4742</v>
      </c>
      <c r="K921">
        <v>5267</v>
      </c>
      <c r="AA921" s="1">
        <f t="shared" si="116"/>
        <v>1</v>
      </c>
      <c r="AB921" s="1">
        <f t="shared" si="117"/>
        <v>0.15812936327697871</v>
      </c>
      <c r="AC921" s="1">
        <f t="shared" si="118"/>
        <v>0.39885608545714524</v>
      </c>
      <c r="AD921" s="1">
        <f t="shared" si="119"/>
        <v>0.44301455126587602</v>
      </c>
      <c r="AY921" s="2" t="s">
        <v>227</v>
      </c>
      <c r="AZ921" s="3" t="s">
        <v>871</v>
      </c>
      <c r="BA921" s="1">
        <f>IFERROR(VLOOKUP(AY921,B761:AF1135,26,FALSE),"")</f>
        <v>1</v>
      </c>
      <c r="BB921" s="1">
        <f>IFERROR(VLOOKUP(AY921,B761:AF1135,27,FALSE),"")</f>
        <v>0.17820493184254863</v>
      </c>
      <c r="BC921" s="1">
        <f>IFERROR(VLOOKUP(AY921,B761:AF1135,28,FALSE),"")</f>
        <v>0.39493031092050851</v>
      </c>
      <c r="BD921" s="1">
        <f>IFERROR(VLOOKUP(AY921,B761:AF1135,29,FALSE),"")</f>
        <v>0.42686475723694289</v>
      </c>
      <c r="BE921" s="1">
        <f>IFERROR(VLOOKUP(AY921,B761:AF1135,30,FALSE),"")</f>
        <v>0</v>
      </c>
      <c r="BF921" s="1">
        <f>IFERROR(VLOOKUP(AY921,B761:AF1135,31,FALSE),"")</f>
        <v>0</v>
      </c>
    </row>
    <row r="922" spans="1:58" x14ac:dyDescent="0.25">
      <c r="A922">
        <v>2011</v>
      </c>
      <c r="B922" t="s">
        <v>331</v>
      </c>
      <c r="C922" t="s">
        <v>332</v>
      </c>
      <c r="D922">
        <v>61097</v>
      </c>
      <c r="E922">
        <v>4804</v>
      </c>
      <c r="F922">
        <v>18344</v>
      </c>
      <c r="G922">
        <v>37949</v>
      </c>
      <c r="H922">
        <v>5286</v>
      </c>
      <c r="I922">
        <v>392</v>
      </c>
      <c r="J922">
        <v>1489</v>
      </c>
      <c r="K922">
        <v>3405</v>
      </c>
      <c r="AA922" s="1">
        <f t="shared" si="116"/>
        <v>1</v>
      </c>
      <c r="AB922" s="1">
        <f t="shared" si="117"/>
        <v>7.4158153613318192E-2</v>
      </c>
      <c r="AC922" s="1">
        <f t="shared" si="118"/>
        <v>0.28168747635262958</v>
      </c>
      <c r="AD922" s="1">
        <f t="shared" si="119"/>
        <v>0.64415437003405218</v>
      </c>
      <c r="AY922" s="2" t="s">
        <v>459</v>
      </c>
      <c r="AZ922" s="3" t="s">
        <v>871</v>
      </c>
      <c r="BA922" s="1">
        <f>IFERROR(VLOOKUP(AY922,B761:AF1135,26,FALSE),"")</f>
        <v>1</v>
      </c>
      <c r="BB922" s="1">
        <f>IFERROR(VLOOKUP(AY922,B761:AF1135,27,FALSE),"")</f>
        <v>0.14809023253120204</v>
      </c>
      <c r="BC922" s="1">
        <f>IFERROR(VLOOKUP(AY922,B761:AF1135,28,FALSE),"")</f>
        <v>0.38887440998465234</v>
      </c>
      <c r="BD922" s="1">
        <f>IFERROR(VLOOKUP(AY922,B761:AF1135,29,FALSE),"")</f>
        <v>0.46303535748414559</v>
      </c>
      <c r="BE922" s="1">
        <f>IFERROR(VLOOKUP(AY922,B761:AF1135,30,FALSE),"")</f>
        <v>0</v>
      </c>
      <c r="BF922" s="1">
        <f>IFERROR(VLOOKUP(AY922,B761:AF1135,31,FALSE),"")</f>
        <v>0</v>
      </c>
    </row>
    <row r="923" spans="1:58" x14ac:dyDescent="0.25">
      <c r="A923">
        <v>2011</v>
      </c>
      <c r="B923" t="s">
        <v>333</v>
      </c>
      <c r="C923" t="s">
        <v>334</v>
      </c>
      <c r="D923">
        <v>82736</v>
      </c>
      <c r="E923">
        <v>7209</v>
      </c>
      <c r="F923">
        <v>29182</v>
      </c>
      <c r="G923">
        <v>46345</v>
      </c>
      <c r="H923">
        <v>7842</v>
      </c>
      <c r="I923">
        <v>500</v>
      </c>
      <c r="J923">
        <v>2790</v>
      </c>
      <c r="K923">
        <v>4552</v>
      </c>
      <c r="AA923" s="1">
        <f t="shared" si="116"/>
        <v>1</v>
      </c>
      <c r="AB923" s="1">
        <f t="shared" si="117"/>
        <v>6.3759245090538125E-2</v>
      </c>
      <c r="AC923" s="1">
        <f t="shared" si="118"/>
        <v>0.35577658760520275</v>
      </c>
      <c r="AD923" s="1">
        <f t="shared" si="119"/>
        <v>0.58046416730425909</v>
      </c>
      <c r="AY923" s="2" t="s">
        <v>185</v>
      </c>
      <c r="AZ923" s="3" t="s">
        <v>874</v>
      </c>
      <c r="BA923" s="1">
        <f>IFERROR(VLOOKUP(AY923,B761:AF1135,26,FALSE),"")</f>
        <v>1</v>
      </c>
      <c r="BB923" s="1">
        <f>IFERROR(VLOOKUP(AY923,B761:AF1135,27,FALSE),"")</f>
        <v>9.6305031446540887E-2</v>
      </c>
      <c r="BC923" s="1">
        <f>IFERROR(VLOOKUP(AY923,B761:AF1135,28,FALSE),"")</f>
        <v>0.36006289308176098</v>
      </c>
      <c r="BD923" s="1">
        <f>IFERROR(VLOOKUP(AY923,B761:AF1135,29,FALSE),"")</f>
        <v>0.54363207547169812</v>
      </c>
      <c r="BE923" s="1">
        <f>IFERROR(VLOOKUP(AY923,B761:AF1135,30,FALSE),"")</f>
        <v>0</v>
      </c>
      <c r="BF923" s="1">
        <f>IFERROR(VLOOKUP(AY923,B761:AF1135,31,FALSE),"")</f>
        <v>0</v>
      </c>
    </row>
    <row r="924" spans="1:58" x14ac:dyDescent="0.25">
      <c r="A924">
        <v>2011</v>
      </c>
      <c r="B924" t="s">
        <v>335</v>
      </c>
      <c r="C924" t="s">
        <v>336</v>
      </c>
      <c r="D924">
        <v>135867</v>
      </c>
      <c r="E924">
        <v>22493</v>
      </c>
      <c r="F924">
        <v>55998</v>
      </c>
      <c r="G924">
        <v>57376</v>
      </c>
      <c r="H924">
        <v>11130</v>
      </c>
      <c r="I924">
        <v>1723</v>
      </c>
      <c r="J924">
        <v>4108</v>
      </c>
      <c r="K924">
        <v>5299</v>
      </c>
      <c r="AA924" s="1">
        <f t="shared" si="116"/>
        <v>1</v>
      </c>
      <c r="AB924" s="1">
        <f t="shared" si="117"/>
        <v>0.15480682839173404</v>
      </c>
      <c r="AC924" s="1">
        <f t="shared" si="118"/>
        <v>0.36909254267744834</v>
      </c>
      <c r="AD924" s="1">
        <f t="shared" si="119"/>
        <v>0.47610062893081762</v>
      </c>
      <c r="AY924" s="2" t="s">
        <v>651</v>
      </c>
      <c r="AZ924" s="3" t="s">
        <v>874</v>
      </c>
      <c r="BA924" s="1">
        <f>IFERROR(VLOOKUP(AY924,B761:AF1135,26,FALSE),"")</f>
        <v>1</v>
      </c>
      <c r="BB924" s="1">
        <f>IFERROR(VLOOKUP(AY924,B761:AF1135,27,FALSE),"")</f>
        <v>9.457318280847693E-2</v>
      </c>
      <c r="BC924" s="1">
        <f>IFERROR(VLOOKUP(AY924,B761:AF1135,28,FALSE),"")</f>
        <v>0.35898197662903547</v>
      </c>
      <c r="BD924" s="1">
        <f>IFERROR(VLOOKUP(AY924,B761:AF1135,29,FALSE),"")</f>
        <v>0.54644484056248765</v>
      </c>
      <c r="BE924" s="1">
        <f>IFERROR(VLOOKUP(AY924,B761:AF1135,30,FALSE),"")</f>
        <v>0</v>
      </c>
      <c r="BF924" s="1">
        <f>IFERROR(VLOOKUP(AY924,B761:AF1135,31,FALSE),"")</f>
        <v>0</v>
      </c>
    </row>
    <row r="925" spans="1:58" x14ac:dyDescent="0.25">
      <c r="A925">
        <v>2011</v>
      </c>
      <c r="B925" t="s">
        <v>337</v>
      </c>
      <c r="C925" t="s">
        <v>338</v>
      </c>
      <c r="D925">
        <v>78295</v>
      </c>
      <c r="E925">
        <v>4689</v>
      </c>
      <c r="F925">
        <v>22132</v>
      </c>
      <c r="G925">
        <v>51474</v>
      </c>
      <c r="H925">
        <v>7666</v>
      </c>
      <c r="I925">
        <v>413</v>
      </c>
      <c r="J925">
        <v>2287</v>
      </c>
      <c r="K925">
        <v>4966</v>
      </c>
      <c r="AA925" s="1">
        <f t="shared" si="116"/>
        <v>1</v>
      </c>
      <c r="AB925" s="1">
        <f t="shared" si="117"/>
        <v>5.3874249934776935E-2</v>
      </c>
      <c r="AC925" s="1">
        <f t="shared" si="118"/>
        <v>0.29833028959039914</v>
      </c>
      <c r="AD925" s="1">
        <f t="shared" si="119"/>
        <v>0.64779546047482395</v>
      </c>
      <c r="AY925" s="2" t="s">
        <v>443</v>
      </c>
      <c r="AZ925" s="3" t="s">
        <v>870</v>
      </c>
      <c r="BA925" s="1">
        <f>IFERROR(VLOOKUP(AY925,B761:AF1135,26,FALSE),"")</f>
        <v>1</v>
      </c>
      <c r="BB925" s="1">
        <f>IFERROR(VLOOKUP(AY925,B761:AF1135,27,FALSE),"")</f>
        <v>0.31401073204351893</v>
      </c>
      <c r="BC925" s="1">
        <f>IFERROR(VLOOKUP(AY925,B761:AF1135,28,FALSE),"")</f>
        <v>0.46920691182986263</v>
      </c>
      <c r="BD925" s="1">
        <f>IFERROR(VLOOKUP(AY925,B761:AF1135,29,FALSE),"")</f>
        <v>0.21678235612661842</v>
      </c>
      <c r="BE925" s="1">
        <f>IFERROR(VLOOKUP(AY925,B761:AF1135,30,FALSE),"")</f>
        <v>0</v>
      </c>
      <c r="BF925" s="1">
        <f>IFERROR(VLOOKUP(AY925,B761:AF1135,31,FALSE),"")</f>
        <v>0</v>
      </c>
    </row>
    <row r="926" spans="1:58" x14ac:dyDescent="0.25">
      <c r="A926">
        <v>2011</v>
      </c>
      <c r="B926" t="s">
        <v>339</v>
      </c>
      <c r="C926" t="s">
        <v>340</v>
      </c>
      <c r="D926">
        <v>93267</v>
      </c>
      <c r="E926">
        <v>10902</v>
      </c>
      <c r="F926">
        <v>34080</v>
      </c>
      <c r="G926">
        <v>48285</v>
      </c>
      <c r="H926">
        <v>11739</v>
      </c>
      <c r="I926">
        <v>1259</v>
      </c>
      <c r="J926">
        <v>4527</v>
      </c>
      <c r="K926">
        <v>5953</v>
      </c>
      <c r="AA926" s="1">
        <f t="shared" si="116"/>
        <v>1</v>
      </c>
      <c r="AB926" s="1">
        <f t="shared" si="117"/>
        <v>0.10724933980747935</v>
      </c>
      <c r="AC926" s="1">
        <f t="shared" si="118"/>
        <v>0.3856376181957577</v>
      </c>
      <c r="AD926" s="1">
        <f t="shared" si="119"/>
        <v>0.50711304199676288</v>
      </c>
      <c r="AY926" s="2" t="s">
        <v>615</v>
      </c>
      <c r="AZ926" s="3" t="s">
        <v>874</v>
      </c>
      <c r="BA926" s="1">
        <f>IFERROR(VLOOKUP(AY926,B761:AF1135,26,FALSE),"")</f>
        <v>1</v>
      </c>
      <c r="BB926" s="1">
        <f>IFERROR(VLOOKUP(AY926,B761:AF1135,27,FALSE),"")</f>
        <v>9.1474715382578772E-2</v>
      </c>
      <c r="BC926" s="1">
        <f>IFERROR(VLOOKUP(AY926,B761:AF1135,28,FALSE),"")</f>
        <v>0.3512046597828965</v>
      </c>
      <c r="BD926" s="1">
        <f>IFERROR(VLOOKUP(AY926,B761:AF1135,29,FALSE),"")</f>
        <v>0.55732062483452471</v>
      </c>
      <c r="BE926" s="1">
        <f>IFERROR(VLOOKUP(AY926,B761:AF1135,30,FALSE),"")</f>
        <v>0</v>
      </c>
      <c r="BF926" s="1">
        <f>IFERROR(VLOOKUP(AY926,B761:AF1135,31,FALSE),"")</f>
        <v>0</v>
      </c>
    </row>
    <row r="927" spans="1:58" x14ac:dyDescent="0.25">
      <c r="A927">
        <v>2011</v>
      </c>
      <c r="B927" t="s">
        <v>341</v>
      </c>
      <c r="C927" t="s">
        <v>342</v>
      </c>
      <c r="D927">
        <v>142845</v>
      </c>
      <c r="E927">
        <v>15723</v>
      </c>
      <c r="F927">
        <v>50481</v>
      </c>
      <c r="G927">
        <v>76641</v>
      </c>
      <c r="H927">
        <v>17780</v>
      </c>
      <c r="I927">
        <v>1853</v>
      </c>
      <c r="J927">
        <v>6733</v>
      </c>
      <c r="K927">
        <v>9194</v>
      </c>
      <c r="AA927" s="1">
        <f t="shared" si="116"/>
        <v>1</v>
      </c>
      <c r="AB927" s="1">
        <f t="shared" si="117"/>
        <v>0.10421822272215973</v>
      </c>
      <c r="AC927" s="1">
        <f t="shared" si="118"/>
        <v>0.37868391451068617</v>
      </c>
      <c r="AD927" s="1">
        <f t="shared" si="119"/>
        <v>0.51709786276715408</v>
      </c>
      <c r="AY927" s="2" t="s">
        <v>379</v>
      </c>
      <c r="AZ927" s="3" t="s">
        <v>874</v>
      </c>
      <c r="BA927" s="1">
        <f>IFERROR(VLOOKUP(AY927,B761:AF1135,26,FALSE),"")</f>
        <v>1</v>
      </c>
      <c r="BB927" s="1">
        <f>IFERROR(VLOOKUP(AY927,B761:AF1135,27,FALSE),"")</f>
        <v>5.5021544580709313E-2</v>
      </c>
      <c r="BC927" s="1">
        <f>IFERROR(VLOOKUP(AY927,B761:AF1135,28,FALSE),"")</f>
        <v>0.32239531543475858</v>
      </c>
      <c r="BD927" s="1">
        <f>IFERROR(VLOOKUP(AY927,B761:AF1135,29,FALSE),"")</f>
        <v>0.62258313998453207</v>
      </c>
      <c r="BE927" s="1">
        <f>IFERROR(VLOOKUP(AY927,B761:AF1135,30,FALSE),"")</f>
        <v>0</v>
      </c>
      <c r="BF927" s="1">
        <f>IFERROR(VLOOKUP(AY927,B761:AF1135,31,FALSE),"")</f>
        <v>0</v>
      </c>
    </row>
    <row r="928" spans="1:58" x14ac:dyDescent="0.25">
      <c r="A928">
        <v>2011</v>
      </c>
      <c r="B928" t="s">
        <v>343</v>
      </c>
      <c r="C928" t="s">
        <v>344</v>
      </c>
      <c r="D928">
        <v>135762</v>
      </c>
      <c r="E928">
        <v>10689</v>
      </c>
      <c r="F928">
        <v>45754</v>
      </c>
      <c r="G928">
        <v>79319</v>
      </c>
      <c r="H928">
        <v>15900</v>
      </c>
      <c r="I928">
        <v>1338</v>
      </c>
      <c r="J928">
        <v>6292</v>
      </c>
      <c r="K928">
        <v>8270</v>
      </c>
      <c r="AA928" s="1">
        <f t="shared" si="116"/>
        <v>1</v>
      </c>
      <c r="AB928" s="1">
        <f t="shared" si="117"/>
        <v>8.4150943396226419E-2</v>
      </c>
      <c r="AC928" s="1">
        <f t="shared" si="118"/>
        <v>0.39572327044025157</v>
      </c>
      <c r="AD928" s="1">
        <f t="shared" si="119"/>
        <v>0.52012578616352201</v>
      </c>
      <c r="AY928" s="2" t="s">
        <v>583</v>
      </c>
      <c r="AZ928" s="3" t="s">
        <v>874</v>
      </c>
      <c r="BA928" s="1">
        <f>IFERROR(VLOOKUP(AY928,B761:AF1135,26,FALSE),"")</f>
        <v>1</v>
      </c>
      <c r="BB928" s="1">
        <f>IFERROR(VLOOKUP(AY928,B761:AF1135,27,FALSE),"")</f>
        <v>9.8490762425188658E-2</v>
      </c>
      <c r="BC928" s="1">
        <f>IFERROR(VLOOKUP(AY928,B761:AF1135,28,FALSE),"")</f>
        <v>0.37997658079625291</v>
      </c>
      <c r="BD928" s="1">
        <f>IFERROR(VLOOKUP(AY928,B761:AF1135,29,FALSE),"")</f>
        <v>0.52153265677855842</v>
      </c>
      <c r="BE928" s="1">
        <f>IFERROR(VLOOKUP(AY928,B761:AF1135,30,FALSE),"")</f>
        <v>0</v>
      </c>
      <c r="BF928" s="1">
        <f>IFERROR(VLOOKUP(AY928,B761:AF1135,31,FALSE),"")</f>
        <v>0</v>
      </c>
    </row>
    <row r="929" spans="1:58" x14ac:dyDescent="0.25">
      <c r="A929">
        <v>2011</v>
      </c>
      <c r="B929" t="s">
        <v>345</v>
      </c>
      <c r="C929" t="s">
        <v>346</v>
      </c>
      <c r="D929">
        <v>98478</v>
      </c>
      <c r="E929">
        <v>11079</v>
      </c>
      <c r="F929">
        <v>34754</v>
      </c>
      <c r="G929">
        <v>52645</v>
      </c>
      <c r="H929">
        <v>12328</v>
      </c>
      <c r="I929">
        <v>1468</v>
      </c>
      <c r="J929">
        <v>4658</v>
      </c>
      <c r="K929">
        <v>6202</v>
      </c>
      <c r="AA929" s="1">
        <f t="shared" si="116"/>
        <v>1</v>
      </c>
      <c r="AB929" s="1">
        <f t="shared" si="117"/>
        <v>0.1190785204412719</v>
      </c>
      <c r="AC929" s="1">
        <f t="shared" si="118"/>
        <v>0.37783906554185592</v>
      </c>
      <c r="AD929" s="1">
        <f t="shared" si="119"/>
        <v>0.50308241401687215</v>
      </c>
      <c r="AY929" s="2" t="s">
        <v>15</v>
      </c>
      <c r="AZ929" s="3" t="s">
        <v>869</v>
      </c>
      <c r="BA929" s="1">
        <f>IFERROR(VLOOKUP(AY929,B761:AF1135,26,FALSE),"")</f>
        <v>1</v>
      </c>
      <c r="BB929" s="1">
        <f>IFERROR(VLOOKUP(AY929,B761:AF1135,27,FALSE),"")</f>
        <v>0.3061190370040125</v>
      </c>
      <c r="BC929" s="1">
        <f>IFERROR(VLOOKUP(AY929,B761:AF1135,28,FALSE),"")</f>
        <v>0.39612126616139098</v>
      </c>
      <c r="BD929" s="1">
        <f>IFERROR(VLOOKUP(AY929,B761:AF1135,29,FALSE),"")</f>
        <v>0.29775969683459652</v>
      </c>
      <c r="BE929" s="1">
        <f>IFERROR(VLOOKUP(AY929,B761:AF1135,30,FALSE),"")</f>
        <v>0</v>
      </c>
      <c r="BF929" s="1">
        <f>IFERROR(VLOOKUP(AY929,B761:AF1135,31,FALSE),"")</f>
        <v>0</v>
      </c>
    </row>
    <row r="930" spans="1:58" x14ac:dyDescent="0.25">
      <c r="A930">
        <v>2011</v>
      </c>
      <c r="B930" t="s">
        <v>347</v>
      </c>
      <c r="C930" t="s">
        <v>348</v>
      </c>
      <c r="D930">
        <v>125817</v>
      </c>
      <c r="E930">
        <v>14066</v>
      </c>
      <c r="F930">
        <v>47092</v>
      </c>
      <c r="G930">
        <v>64659</v>
      </c>
      <c r="H930">
        <v>15802</v>
      </c>
      <c r="I930">
        <v>1608</v>
      </c>
      <c r="J930">
        <v>6503</v>
      </c>
      <c r="K930">
        <v>7691</v>
      </c>
      <c r="AA930" s="1">
        <f t="shared" si="116"/>
        <v>1</v>
      </c>
      <c r="AB930" s="1">
        <f t="shared" si="117"/>
        <v>0.10175927097835717</v>
      </c>
      <c r="AC930" s="1">
        <f t="shared" si="118"/>
        <v>0.41153018605239844</v>
      </c>
      <c r="AD930" s="1">
        <f t="shared" si="119"/>
        <v>0.48671054296924438</v>
      </c>
      <c r="AY930" s="2" t="s">
        <v>461</v>
      </c>
      <c r="AZ930" s="3" t="s">
        <v>871</v>
      </c>
      <c r="BA930" s="1">
        <f>IFERROR(VLOOKUP(AY930,B761:AF1135,26,FALSE),"")</f>
        <v>1</v>
      </c>
      <c r="BB930" s="1">
        <f>IFERROR(VLOOKUP(AY930,B761:AF1135,27,FALSE),"")</f>
        <v>0.14865099654992678</v>
      </c>
      <c r="BC930" s="1">
        <f>IFERROR(VLOOKUP(AY930,B761:AF1135,28,FALSE),"")</f>
        <v>0.41063317530839683</v>
      </c>
      <c r="BD930" s="1">
        <f>IFERROR(VLOOKUP(AY930,B761:AF1135,29,FALSE),"")</f>
        <v>0.44071582814167637</v>
      </c>
      <c r="BE930" s="1">
        <f>IFERROR(VLOOKUP(AY930,B761:AF1135,30,FALSE),"")</f>
        <v>0</v>
      </c>
      <c r="BF930" s="1">
        <f>IFERROR(VLOOKUP(AY930,B761:AF1135,31,FALSE),"")</f>
        <v>0</v>
      </c>
    </row>
    <row r="931" spans="1:58" x14ac:dyDescent="0.25">
      <c r="A931">
        <v>2011</v>
      </c>
      <c r="B931" t="s">
        <v>349</v>
      </c>
      <c r="C931" t="s">
        <v>350</v>
      </c>
      <c r="D931">
        <v>139058</v>
      </c>
      <c r="E931">
        <v>11822</v>
      </c>
      <c r="F931">
        <v>50994</v>
      </c>
      <c r="G931">
        <v>76242</v>
      </c>
      <c r="H931">
        <v>17333</v>
      </c>
      <c r="I931">
        <v>1651</v>
      </c>
      <c r="J931">
        <v>7448</v>
      </c>
      <c r="K931">
        <v>8234</v>
      </c>
      <c r="AA931" s="1">
        <f t="shared" si="116"/>
        <v>1</v>
      </c>
      <c r="AB931" s="1">
        <f t="shared" si="117"/>
        <v>9.5251831765995498E-2</v>
      </c>
      <c r="AC931" s="1">
        <f t="shared" si="118"/>
        <v>0.42970057116483007</v>
      </c>
      <c r="AD931" s="1">
        <f t="shared" si="119"/>
        <v>0.47504759706917443</v>
      </c>
      <c r="AY931" s="2" t="s">
        <v>557</v>
      </c>
      <c r="AZ931" s="4" t="s">
        <v>872</v>
      </c>
      <c r="BA931" s="1">
        <f>IFERROR(VLOOKUP(AY931,B761:AF1135,26,FALSE),"")</f>
        <v>1</v>
      </c>
      <c r="BB931" s="1">
        <f>IFERROR(VLOOKUP(AY931,B761:AF1135,27,FALSE),"")</f>
        <v>8.2322031777805574E-2</v>
      </c>
      <c r="BC931" s="1">
        <f>IFERROR(VLOOKUP(AY931,B761:AF1135,28,FALSE),"")</f>
        <v>0.35255848867759287</v>
      </c>
      <c r="BD931" s="1">
        <f>IFERROR(VLOOKUP(AY931,B761:AF1135,29,FALSE),"")</f>
        <v>0.56511947954460151</v>
      </c>
      <c r="BE931" s="1">
        <f>IFERROR(VLOOKUP(AY931,B761:AF1135,30,FALSE),"")</f>
        <v>0</v>
      </c>
      <c r="BF931" s="1">
        <f>IFERROR(VLOOKUP(AY931,B761:AF1135,31,FALSE),"")</f>
        <v>0</v>
      </c>
    </row>
    <row r="932" spans="1:58" x14ac:dyDescent="0.25">
      <c r="A932">
        <v>2011</v>
      </c>
      <c r="B932" t="s">
        <v>351</v>
      </c>
      <c r="C932" t="s">
        <v>352</v>
      </c>
      <c r="D932">
        <v>83405</v>
      </c>
      <c r="E932">
        <v>13595</v>
      </c>
      <c r="F932">
        <v>33246</v>
      </c>
      <c r="G932">
        <v>36564</v>
      </c>
      <c r="H932">
        <v>11734</v>
      </c>
      <c r="I932">
        <v>1706</v>
      </c>
      <c r="J932">
        <v>4844</v>
      </c>
      <c r="K932">
        <v>5184</v>
      </c>
      <c r="AA932" s="1">
        <f t="shared" si="116"/>
        <v>1</v>
      </c>
      <c r="AB932" s="1">
        <f t="shared" si="117"/>
        <v>0.1453894665075848</v>
      </c>
      <c r="AC932" s="1">
        <f t="shared" si="118"/>
        <v>0.41281745355377536</v>
      </c>
      <c r="AD932" s="1">
        <f t="shared" si="119"/>
        <v>0.44179307993863987</v>
      </c>
      <c r="AY932" s="2" t="s">
        <v>509</v>
      </c>
      <c r="AZ932" s="4" t="s">
        <v>872</v>
      </c>
      <c r="BA932" s="1">
        <f>IFERROR(VLOOKUP(AY932,B761:AF1135,26,FALSE),"")</f>
        <v>1</v>
      </c>
      <c r="BB932" s="1">
        <f>IFERROR(VLOOKUP(AY932,B761:AF1135,27,FALSE),"")</f>
        <v>6.6965462694437122E-2</v>
      </c>
      <c r="BC932" s="1">
        <f>IFERROR(VLOOKUP(AY932,B761:AF1135,28,FALSE),"")</f>
        <v>0.31076983917743212</v>
      </c>
      <c r="BD932" s="1">
        <f>IFERROR(VLOOKUP(AY932,B761:AF1135,29,FALSE),"")</f>
        <v>0.62226469812813079</v>
      </c>
      <c r="BE932" s="1">
        <f>IFERROR(VLOOKUP(AY932,B761:AF1135,30,FALSE),"")</f>
        <v>0</v>
      </c>
      <c r="BF932" s="1">
        <f>IFERROR(VLOOKUP(AY932,B761:AF1135,31,FALSE),"")</f>
        <v>0</v>
      </c>
    </row>
    <row r="933" spans="1:58" x14ac:dyDescent="0.25">
      <c r="A933">
        <v>2011</v>
      </c>
      <c r="B933" t="s">
        <v>353</v>
      </c>
      <c r="C933" t="s">
        <v>354</v>
      </c>
      <c r="D933">
        <v>86324</v>
      </c>
      <c r="E933">
        <v>7485</v>
      </c>
      <c r="F933">
        <v>28151</v>
      </c>
      <c r="G933">
        <v>50688</v>
      </c>
      <c r="H933">
        <v>10057</v>
      </c>
      <c r="I933">
        <v>769</v>
      </c>
      <c r="J933">
        <v>3519</v>
      </c>
      <c r="K933">
        <v>5769</v>
      </c>
      <c r="AA933" s="1">
        <f t="shared" si="116"/>
        <v>1</v>
      </c>
      <c r="AB933" s="1">
        <f t="shared" si="117"/>
        <v>7.6464154320373873E-2</v>
      </c>
      <c r="AC933" s="1">
        <f t="shared" si="118"/>
        <v>0.34990553843094363</v>
      </c>
      <c r="AD933" s="1">
        <f t="shared" si="119"/>
        <v>0.57363030724868247</v>
      </c>
      <c r="AY933" s="2" t="s">
        <v>229</v>
      </c>
      <c r="AZ933" s="3" t="s">
        <v>873</v>
      </c>
      <c r="BA933" s="1">
        <f>IFERROR(VLOOKUP(AY933,B761:AF1135,26,FALSE),"")</f>
        <v>1</v>
      </c>
      <c r="BB933" s="1">
        <f>IFERROR(VLOOKUP(AY933,B761:AF1135,27,FALSE),"")</f>
        <v>0.13716150657140336</v>
      </c>
      <c r="BC933" s="1">
        <f>IFERROR(VLOOKUP(AY933,B761:AF1135,28,FALSE),"")</f>
        <v>0.37726029813883744</v>
      </c>
      <c r="BD933" s="1">
        <f>IFERROR(VLOOKUP(AY933,B761:AF1135,29,FALSE),"")</f>
        <v>0.48557819528975921</v>
      </c>
      <c r="BE933" s="1">
        <f>IFERROR(VLOOKUP(AY933,B761:AF1135,30,FALSE),"")</f>
        <v>0</v>
      </c>
      <c r="BF933" s="1">
        <f>IFERROR(VLOOKUP(AY933,B761:AF1135,31,FALSE),"")</f>
        <v>0</v>
      </c>
    </row>
    <row r="934" spans="1:58" x14ac:dyDescent="0.25">
      <c r="A934">
        <v>2011</v>
      </c>
      <c r="B934" t="s">
        <v>355</v>
      </c>
      <c r="C934" t="s">
        <v>356</v>
      </c>
      <c r="D934">
        <v>89565</v>
      </c>
      <c r="E934">
        <v>13847</v>
      </c>
      <c r="F934">
        <v>36755</v>
      </c>
      <c r="G934">
        <v>38963</v>
      </c>
      <c r="H934">
        <v>16153</v>
      </c>
      <c r="I934">
        <v>2586</v>
      </c>
      <c r="J934">
        <v>7250</v>
      </c>
      <c r="K934">
        <v>6317</v>
      </c>
      <c r="AA934" s="1">
        <f t="shared" si="116"/>
        <v>1</v>
      </c>
      <c r="AB934" s="1">
        <f t="shared" si="117"/>
        <v>0.16009410016715162</v>
      </c>
      <c r="AC934" s="1">
        <f t="shared" si="118"/>
        <v>0.44883303411131059</v>
      </c>
      <c r="AD934" s="1">
        <f t="shared" si="119"/>
        <v>0.39107286572153782</v>
      </c>
      <c r="AY934" s="2" t="s">
        <v>25</v>
      </c>
      <c r="AZ934" s="3" t="s">
        <v>870</v>
      </c>
      <c r="BA934" s="1">
        <f>IFERROR(VLOOKUP(AY934,B761:AF1135,26,FALSE),"")</f>
        <v>1</v>
      </c>
      <c r="BB934" s="1">
        <f>IFERROR(VLOOKUP(AY934,B761:AF1135,27,FALSE),"")</f>
        <v>0.33635443163015832</v>
      </c>
      <c r="BC934" s="1">
        <f>IFERROR(VLOOKUP(AY934,B761:AF1135,28,FALSE),"")</f>
        <v>0.40021732151236017</v>
      </c>
      <c r="BD934" s="1">
        <f>IFERROR(VLOOKUP(AY934,B761:AF1135,29,FALSE),"")</f>
        <v>0.26342824685748156</v>
      </c>
      <c r="BE934" s="1">
        <f>IFERROR(VLOOKUP(AY934,B761:AF1135,30,FALSE),"")</f>
        <v>0</v>
      </c>
      <c r="BF934" s="1">
        <f>IFERROR(VLOOKUP(AY934,B761:AF1135,31,FALSE),"")</f>
        <v>0</v>
      </c>
    </row>
    <row r="935" spans="1:58" x14ac:dyDescent="0.25">
      <c r="A935">
        <v>2011</v>
      </c>
      <c r="B935" t="s">
        <v>357</v>
      </c>
      <c r="C935" t="s">
        <v>358</v>
      </c>
      <c r="D935">
        <v>106830</v>
      </c>
      <c r="E935">
        <v>15584</v>
      </c>
      <c r="F935">
        <v>38985</v>
      </c>
      <c r="G935">
        <v>52261</v>
      </c>
      <c r="H935">
        <v>14660</v>
      </c>
      <c r="I935">
        <v>2370</v>
      </c>
      <c r="J935">
        <v>5792</v>
      </c>
      <c r="K935">
        <v>6498</v>
      </c>
      <c r="AA935" s="1">
        <f t="shared" si="116"/>
        <v>1</v>
      </c>
      <c r="AB935" s="1">
        <f t="shared" si="117"/>
        <v>0.16166439290586632</v>
      </c>
      <c r="AC935" s="1">
        <f t="shared" si="118"/>
        <v>0.39508867667121417</v>
      </c>
      <c r="AD935" s="1">
        <f t="shared" si="119"/>
        <v>0.44324693042291952</v>
      </c>
      <c r="AY935" s="2" t="s">
        <v>247</v>
      </c>
      <c r="AZ935" s="3" t="s">
        <v>869</v>
      </c>
      <c r="BA935" s="1">
        <f>IFERROR(VLOOKUP(AY935,B761:AF1135,26,FALSE),"")</f>
        <v>1</v>
      </c>
      <c r="BB935" s="1">
        <f>IFERROR(VLOOKUP(AY935,B761:AF1135,27,FALSE),"")</f>
        <v>0.15393750463890746</v>
      </c>
      <c r="BC935" s="1">
        <f>IFERROR(VLOOKUP(AY935,B761:AF1135,28,FALSE),"")</f>
        <v>0.37207748830995324</v>
      </c>
      <c r="BD935" s="1">
        <f>IFERROR(VLOOKUP(AY935,B761:AF1135,29,FALSE),"")</f>
        <v>0.47398500705113933</v>
      </c>
      <c r="BE935" s="1">
        <f>IFERROR(VLOOKUP(AY935,B761:AF1135,30,FALSE),"")</f>
        <v>0</v>
      </c>
      <c r="BF935" s="1">
        <f>IFERROR(VLOOKUP(AY935,B761:AF1135,31,FALSE),"")</f>
        <v>0</v>
      </c>
    </row>
    <row r="936" spans="1:58" x14ac:dyDescent="0.25">
      <c r="A936">
        <v>2011</v>
      </c>
      <c r="B936" t="s">
        <v>359</v>
      </c>
      <c r="C936" t="s">
        <v>360</v>
      </c>
      <c r="D936">
        <v>127632</v>
      </c>
      <c r="E936">
        <v>14011</v>
      </c>
      <c r="F936">
        <v>49089</v>
      </c>
      <c r="G936">
        <v>64532</v>
      </c>
      <c r="H936">
        <v>13621</v>
      </c>
      <c r="I936">
        <v>1500</v>
      </c>
      <c r="J936">
        <v>5039</v>
      </c>
      <c r="K936">
        <v>7082</v>
      </c>
      <c r="AA936" s="1">
        <f t="shared" si="116"/>
        <v>1</v>
      </c>
      <c r="AB936" s="1">
        <f t="shared" si="117"/>
        <v>0.11012407312238455</v>
      </c>
      <c r="AC936" s="1">
        <f t="shared" si="118"/>
        <v>0.36994346964246383</v>
      </c>
      <c r="AD936" s="1">
        <f t="shared" si="119"/>
        <v>0.51993245723515158</v>
      </c>
      <c r="AY936" s="2" t="s">
        <v>405</v>
      </c>
      <c r="AZ936" s="3" t="s">
        <v>870</v>
      </c>
      <c r="BA936" s="1">
        <f>IFERROR(VLOOKUP(AY936,B761:AF1135,26,FALSE),"")</f>
        <v>1</v>
      </c>
      <c r="BB936" s="1">
        <f>IFERROR(VLOOKUP(AY936,B761:AF1135,27,FALSE),"")</f>
        <v>0.49227440428305919</v>
      </c>
      <c r="BC936" s="1">
        <f>IFERROR(VLOOKUP(AY936,B761:AF1135,28,FALSE),"")</f>
        <v>0.36726400177536134</v>
      </c>
      <c r="BD936" s="1">
        <f>IFERROR(VLOOKUP(AY936,B761:AF1135,29,FALSE),"")</f>
        <v>0.1404615939415795</v>
      </c>
      <c r="BE936" s="1">
        <f>IFERROR(VLOOKUP(AY936,B761:AF1135,30,FALSE),"")</f>
        <v>0</v>
      </c>
      <c r="BF936" s="1">
        <f>IFERROR(VLOOKUP(AY936,B761:AF1135,31,FALSE),"")</f>
        <v>0</v>
      </c>
    </row>
    <row r="937" spans="1:58" x14ac:dyDescent="0.25">
      <c r="A937">
        <v>2011</v>
      </c>
      <c r="B937" t="s">
        <v>361</v>
      </c>
      <c r="C937" t="s">
        <v>362</v>
      </c>
      <c r="D937">
        <v>122931</v>
      </c>
      <c r="E937">
        <v>8423</v>
      </c>
      <c r="F937">
        <v>46456</v>
      </c>
      <c r="G937">
        <v>68052</v>
      </c>
      <c r="H937">
        <v>11352</v>
      </c>
      <c r="I937">
        <v>501</v>
      </c>
      <c r="J937">
        <v>4066</v>
      </c>
      <c r="K937">
        <v>6785</v>
      </c>
      <c r="AA937" s="1">
        <f t="shared" si="116"/>
        <v>1</v>
      </c>
      <c r="AB937" s="1">
        <f t="shared" si="117"/>
        <v>4.4133192389006343E-2</v>
      </c>
      <c r="AC937" s="1">
        <f t="shared" si="118"/>
        <v>0.35817477096546863</v>
      </c>
      <c r="AD937" s="1">
        <f t="shared" si="119"/>
        <v>0.59769203664552506</v>
      </c>
      <c r="AY937" s="2" t="s">
        <v>617</v>
      </c>
      <c r="AZ937" s="3" t="s">
        <v>873</v>
      </c>
      <c r="BA937" s="1">
        <f>IFERROR(VLOOKUP(AY937,B761:AF1135,26,FALSE),"")</f>
        <v>1</v>
      </c>
      <c r="BB937" s="1">
        <f>IFERROR(VLOOKUP(AY937,B761:AF1135,27,FALSE),"")</f>
        <v>0.13219807304503697</v>
      </c>
      <c r="BC937" s="1">
        <f>IFERROR(VLOOKUP(AY937,B761:AF1135,28,FALSE),"")</f>
        <v>0.38751960564642618</v>
      </c>
      <c r="BD937" s="1">
        <f>IFERROR(VLOOKUP(AY937,B761:AF1135,29,FALSE),"")</f>
        <v>0.48028232130853687</v>
      </c>
      <c r="BE937" s="1">
        <f>IFERROR(VLOOKUP(AY937,B761:AF1135,30,FALSE),"")</f>
        <v>0</v>
      </c>
      <c r="BF937" s="1">
        <f>IFERROR(VLOOKUP(AY937,B761:AF1135,31,FALSE),"")</f>
        <v>0</v>
      </c>
    </row>
    <row r="938" spans="1:58" x14ac:dyDescent="0.25">
      <c r="A938">
        <v>2011</v>
      </c>
      <c r="B938" t="s">
        <v>363</v>
      </c>
      <c r="C938" t="s">
        <v>364</v>
      </c>
      <c r="D938">
        <v>96230</v>
      </c>
      <c r="E938">
        <v>20232</v>
      </c>
      <c r="F938">
        <v>41071</v>
      </c>
      <c r="G938">
        <v>34927</v>
      </c>
      <c r="H938">
        <v>10578</v>
      </c>
      <c r="I938">
        <v>2336</v>
      </c>
      <c r="J938">
        <v>4471</v>
      </c>
      <c r="K938">
        <v>3771</v>
      </c>
      <c r="AA938" s="1">
        <f t="shared" si="116"/>
        <v>1</v>
      </c>
      <c r="AB938" s="1">
        <f t="shared" si="117"/>
        <v>0.22083569672906031</v>
      </c>
      <c r="AC938" s="1">
        <f t="shared" si="118"/>
        <v>0.42266969181319719</v>
      </c>
      <c r="AD938" s="1">
        <f t="shared" si="119"/>
        <v>0.35649461145774247</v>
      </c>
      <c r="AY938" s="2" t="s">
        <v>631</v>
      </c>
      <c r="AZ938" s="3" t="s">
        <v>874</v>
      </c>
      <c r="BA938" s="1">
        <f>IFERROR(VLOOKUP(AY938,B761:AF1135,26,FALSE),"")</f>
        <v>1</v>
      </c>
      <c r="BB938" s="1">
        <f>IFERROR(VLOOKUP(AY938,B761:AF1135,27,FALSE),"")</f>
        <v>6.2699936020473454E-2</v>
      </c>
      <c r="BC938" s="1">
        <f>IFERROR(VLOOKUP(AY938,B761:AF1135,28,FALSE),"")</f>
        <v>0.3531669865642994</v>
      </c>
      <c r="BD938" s="1">
        <f>IFERROR(VLOOKUP(AY938,B761:AF1135,29,FALSE),"")</f>
        <v>0.58413307741522713</v>
      </c>
      <c r="BE938" s="1">
        <f>IFERROR(VLOOKUP(AY938,B761:AF1135,30,FALSE),"")</f>
        <v>0</v>
      </c>
      <c r="BF938" s="1">
        <f>IFERROR(VLOOKUP(AY938,B761:AF1135,31,FALSE),"")</f>
        <v>0</v>
      </c>
    </row>
    <row r="939" spans="1:58" x14ac:dyDescent="0.25">
      <c r="A939">
        <v>2011</v>
      </c>
      <c r="B939" t="s">
        <v>365</v>
      </c>
      <c r="C939" t="s">
        <v>366</v>
      </c>
      <c r="D939">
        <v>145253</v>
      </c>
      <c r="E939">
        <v>16792</v>
      </c>
      <c r="F939">
        <v>57567</v>
      </c>
      <c r="G939">
        <v>70894</v>
      </c>
      <c r="H939">
        <v>15346</v>
      </c>
      <c r="I939">
        <v>1783</v>
      </c>
      <c r="J939">
        <v>5945</v>
      </c>
      <c r="K939">
        <v>7618</v>
      </c>
      <c r="AA939" s="1">
        <f t="shared" si="116"/>
        <v>1</v>
      </c>
      <c r="AB939" s="1">
        <f t="shared" si="117"/>
        <v>0.11618662843737781</v>
      </c>
      <c r="AC939" s="1">
        <f t="shared" si="118"/>
        <v>0.3873973673921543</v>
      </c>
      <c r="AD939" s="1">
        <f t="shared" si="119"/>
        <v>0.49641600417046788</v>
      </c>
      <c r="AY939" s="2" t="s">
        <v>173</v>
      </c>
      <c r="AZ939" s="3" t="s">
        <v>873</v>
      </c>
      <c r="BA939" s="1">
        <f>IFERROR(VLOOKUP(AY939,B761:AF1135,26,FALSE),"")</f>
        <v>1</v>
      </c>
      <c r="BB939" s="1">
        <f>IFERROR(VLOOKUP(AY939,B761:AF1135,27,FALSE),"")</f>
        <v>0.1081680033769523</v>
      </c>
      <c r="BC939" s="1">
        <f>IFERROR(VLOOKUP(AY939,B761:AF1135,28,FALSE),"")</f>
        <v>0.35299704516673702</v>
      </c>
      <c r="BD939" s="1">
        <f>IFERROR(VLOOKUP(AY939,B761:AF1135,29,FALSE),"")</f>
        <v>0.53883495145631066</v>
      </c>
      <c r="BE939" s="1">
        <f>IFERROR(VLOOKUP(AY939,B761:AF1135,30,FALSE),"")</f>
        <v>0</v>
      </c>
      <c r="BF939" s="1">
        <f>IFERROR(VLOOKUP(AY939,B761:AF1135,31,FALSE),"")</f>
        <v>0</v>
      </c>
    </row>
    <row r="940" spans="1:58" x14ac:dyDescent="0.25">
      <c r="A940">
        <v>2011</v>
      </c>
      <c r="B940" t="s">
        <v>367</v>
      </c>
      <c r="C940" t="s">
        <v>368</v>
      </c>
      <c r="D940">
        <v>99023</v>
      </c>
      <c r="E940">
        <v>10688</v>
      </c>
      <c r="F940">
        <v>40458</v>
      </c>
      <c r="G940">
        <v>47877</v>
      </c>
      <c r="H940">
        <v>7929</v>
      </c>
      <c r="I940">
        <v>826</v>
      </c>
      <c r="J940">
        <v>2884</v>
      </c>
      <c r="K940">
        <v>4219</v>
      </c>
      <c r="AA940" s="1">
        <f t="shared" si="116"/>
        <v>1</v>
      </c>
      <c r="AB940" s="1">
        <f t="shared" si="117"/>
        <v>0.10417454912347081</v>
      </c>
      <c r="AC940" s="1">
        <f t="shared" si="118"/>
        <v>0.3637280867700845</v>
      </c>
      <c r="AD940" s="1">
        <f t="shared" si="119"/>
        <v>0.5320973641064447</v>
      </c>
      <c r="AY940" s="2" t="s">
        <v>115</v>
      </c>
      <c r="AZ940" s="3" t="s">
        <v>871</v>
      </c>
      <c r="BA940" s="1">
        <f>IFERROR(VLOOKUP(AY940,B761:AF1135,26,FALSE),"")</f>
        <v>1</v>
      </c>
      <c r="BB940" s="1">
        <f>IFERROR(VLOOKUP(AY940,B761:AF1135,27,FALSE),"")</f>
        <v>0.26497472846542641</v>
      </c>
      <c r="BC940" s="1">
        <f>IFERROR(VLOOKUP(AY940,B761:AF1135,28,FALSE),"")</f>
        <v>0.41154962899236475</v>
      </c>
      <c r="BD940" s="1">
        <f>IFERROR(VLOOKUP(AY940,B761:AF1135,29,FALSE),"")</f>
        <v>0.32347564254220884</v>
      </c>
      <c r="BE940" s="1">
        <f>IFERROR(VLOOKUP(AY940,B761:AF1135,30,FALSE),"")</f>
        <v>0</v>
      </c>
      <c r="BF940" s="1">
        <f>IFERROR(VLOOKUP(AY940,B761:AF1135,31,FALSE),"")</f>
        <v>0</v>
      </c>
    </row>
    <row r="941" spans="1:58" x14ac:dyDescent="0.25">
      <c r="A941">
        <v>2011</v>
      </c>
      <c r="B941" t="s">
        <v>369</v>
      </c>
      <c r="C941" t="s">
        <v>370</v>
      </c>
      <c r="D941">
        <v>127754</v>
      </c>
      <c r="E941">
        <v>33700</v>
      </c>
      <c r="F941">
        <v>60977</v>
      </c>
      <c r="G941">
        <v>33077</v>
      </c>
      <c r="H941">
        <v>22929</v>
      </c>
      <c r="I941">
        <v>5572</v>
      </c>
      <c r="J941">
        <v>11117</v>
      </c>
      <c r="K941">
        <v>6240</v>
      </c>
      <c r="AA941" s="1">
        <f t="shared" si="116"/>
        <v>1</v>
      </c>
      <c r="AB941" s="1">
        <f t="shared" si="117"/>
        <v>0.24301103406166863</v>
      </c>
      <c r="AC941" s="1">
        <f t="shared" si="118"/>
        <v>0.48484452004012385</v>
      </c>
      <c r="AD941" s="1">
        <f t="shared" si="119"/>
        <v>0.27214444589820752</v>
      </c>
      <c r="AY941" s="2" t="s">
        <v>347</v>
      </c>
      <c r="AZ941" s="4" t="s">
        <v>872</v>
      </c>
      <c r="BA941" s="1">
        <f>IFERROR(VLOOKUP(AY941,B761:AF1135,26,FALSE),"")</f>
        <v>1</v>
      </c>
      <c r="BB941" s="1">
        <f>IFERROR(VLOOKUP(AY941,B761:AF1135,27,FALSE),"")</f>
        <v>0.10175927097835717</v>
      </c>
      <c r="BC941" s="1">
        <f>IFERROR(VLOOKUP(AY941,B761:AF1135,28,FALSE),"")</f>
        <v>0.41153018605239844</v>
      </c>
      <c r="BD941" s="1">
        <f>IFERROR(VLOOKUP(AY941,B761:AF1135,29,FALSE),"")</f>
        <v>0.48671054296924438</v>
      </c>
      <c r="BE941" s="1">
        <f>IFERROR(VLOOKUP(AY941,B761:AF1135,30,FALSE),"")</f>
        <v>0</v>
      </c>
      <c r="BF941" s="1">
        <f>IFERROR(VLOOKUP(AY941,B761:AF1135,31,FALSE),"")</f>
        <v>0</v>
      </c>
    </row>
    <row r="942" spans="1:58" x14ac:dyDescent="0.25">
      <c r="A942">
        <v>2011</v>
      </c>
      <c r="B942" t="s">
        <v>371</v>
      </c>
      <c r="C942" t="s">
        <v>372</v>
      </c>
      <c r="D942">
        <v>122219</v>
      </c>
      <c r="E942">
        <v>8835</v>
      </c>
      <c r="F942">
        <v>43545</v>
      </c>
      <c r="G942">
        <v>69839</v>
      </c>
      <c r="H942">
        <v>11871</v>
      </c>
      <c r="I942">
        <v>723</v>
      </c>
      <c r="J942">
        <v>4106</v>
      </c>
      <c r="K942">
        <v>7042</v>
      </c>
      <c r="AA942" s="1">
        <f t="shared" si="116"/>
        <v>1</v>
      </c>
      <c r="AB942" s="1">
        <f t="shared" si="117"/>
        <v>6.0904725802375534E-2</v>
      </c>
      <c r="AC942" s="1">
        <f t="shared" si="118"/>
        <v>0.3458849296605172</v>
      </c>
      <c r="AD942" s="1">
        <f t="shared" si="119"/>
        <v>0.59321034453710719</v>
      </c>
      <c r="AY942" s="2" t="s">
        <v>197</v>
      </c>
      <c r="AZ942" s="3" t="s">
        <v>874</v>
      </c>
      <c r="BA942" s="1">
        <f>IFERROR(VLOOKUP(AY942,B761:AF1135,26,FALSE),"")</f>
        <v>1</v>
      </c>
      <c r="BB942" s="1">
        <f>IFERROR(VLOOKUP(AY942,B761:AF1135,27,FALSE),"")</f>
        <v>6.5751305356797518E-2</v>
      </c>
      <c r="BC942" s="1">
        <f>IFERROR(VLOOKUP(AY942,B761:AF1135,28,FALSE),"")</f>
        <v>0.36491974473022626</v>
      </c>
      <c r="BD942" s="1">
        <f>IFERROR(VLOOKUP(AY942,B761:AF1135,29,FALSE),"")</f>
        <v>0.56932894991297622</v>
      </c>
      <c r="BE942" s="1">
        <f>IFERROR(VLOOKUP(AY942,B761:AF1135,30,FALSE),"")</f>
        <v>0</v>
      </c>
      <c r="BF942" s="1">
        <f>IFERROR(VLOOKUP(AY942,B761:AF1135,31,FALSE),"")</f>
        <v>0</v>
      </c>
    </row>
    <row r="943" spans="1:58" x14ac:dyDescent="0.25">
      <c r="A943">
        <v>2011</v>
      </c>
      <c r="B943" t="s">
        <v>373</v>
      </c>
      <c r="C943" t="s">
        <v>374</v>
      </c>
      <c r="D943">
        <v>86170</v>
      </c>
      <c r="E943">
        <v>7868</v>
      </c>
      <c r="F943">
        <v>29570</v>
      </c>
      <c r="G943">
        <v>48732</v>
      </c>
      <c r="H943">
        <v>7866</v>
      </c>
      <c r="I943">
        <v>639</v>
      </c>
      <c r="J943">
        <v>2697</v>
      </c>
      <c r="K943">
        <v>4530</v>
      </c>
      <c r="AA943" s="1">
        <f t="shared" si="116"/>
        <v>1</v>
      </c>
      <c r="AB943" s="1">
        <f t="shared" si="117"/>
        <v>8.1235697940503435E-2</v>
      </c>
      <c r="AC943" s="1">
        <f t="shared" si="118"/>
        <v>0.34286803966437834</v>
      </c>
      <c r="AD943" s="1">
        <f t="shared" si="119"/>
        <v>0.57589626239511826</v>
      </c>
      <c r="AY943" s="2" t="s">
        <v>117</v>
      </c>
      <c r="AZ943" s="3" t="s">
        <v>873</v>
      </c>
      <c r="BA943" s="1">
        <f>IFERROR(VLOOKUP(AY943,B761:AF1135,26,FALSE),"")</f>
        <v>1</v>
      </c>
      <c r="BB943" s="1">
        <f>IFERROR(VLOOKUP(AY943,B761:AF1135,27,FALSE),"")</f>
        <v>0.15757320412892353</v>
      </c>
      <c r="BC943" s="1">
        <f>IFERROR(VLOOKUP(AY943,B761:AF1135,28,FALSE),"")</f>
        <v>0.39319570254897829</v>
      </c>
      <c r="BD943" s="1">
        <f>IFERROR(VLOOKUP(AY943,B761:AF1135,29,FALSE),"")</f>
        <v>0.44923109332209815</v>
      </c>
      <c r="BE943" s="1">
        <f>IFERROR(VLOOKUP(AY943,B761:AF1135,30,FALSE),"")</f>
        <v>0</v>
      </c>
      <c r="BF943" s="1">
        <f>IFERROR(VLOOKUP(AY943,B761:AF1135,31,FALSE),"")</f>
        <v>0</v>
      </c>
    </row>
    <row r="944" spans="1:58" x14ac:dyDescent="0.25">
      <c r="A944">
        <v>2011</v>
      </c>
      <c r="B944" t="s">
        <v>375</v>
      </c>
      <c r="C944" t="s">
        <v>376</v>
      </c>
      <c r="D944">
        <v>58175</v>
      </c>
      <c r="E944">
        <v>6718</v>
      </c>
      <c r="F944">
        <v>23051</v>
      </c>
      <c r="G944">
        <v>28406</v>
      </c>
      <c r="H944">
        <v>9627</v>
      </c>
      <c r="I944">
        <v>899</v>
      </c>
      <c r="J944">
        <v>3824</v>
      </c>
      <c r="K944">
        <v>4904</v>
      </c>
      <c r="AA944" s="1">
        <f t="shared" si="116"/>
        <v>1</v>
      </c>
      <c r="AB944" s="1">
        <f t="shared" si="117"/>
        <v>9.3383193102731896E-2</v>
      </c>
      <c r="AC944" s="1">
        <f t="shared" si="118"/>
        <v>0.39721616287524669</v>
      </c>
      <c r="AD944" s="1">
        <f t="shared" si="119"/>
        <v>0.50940064402202134</v>
      </c>
      <c r="AY944" s="2" t="s">
        <v>367</v>
      </c>
      <c r="AZ944" s="3" t="s">
        <v>874</v>
      </c>
      <c r="BA944" s="1">
        <f>IFERROR(VLOOKUP(AY944,B761:AF1135,26,FALSE),"")</f>
        <v>1</v>
      </c>
      <c r="BB944" s="1">
        <f>IFERROR(VLOOKUP(AY944,B761:AF1135,27,FALSE),"")</f>
        <v>0.10417454912347081</v>
      </c>
      <c r="BC944" s="1">
        <f>IFERROR(VLOOKUP(AY944,B761:AF1135,28,FALSE),"")</f>
        <v>0.3637280867700845</v>
      </c>
      <c r="BD944" s="1">
        <f>IFERROR(VLOOKUP(AY944,B761:AF1135,29,FALSE),"")</f>
        <v>0.5320973641064447</v>
      </c>
      <c r="BE944" s="1">
        <f>IFERROR(VLOOKUP(AY944,B761:AF1135,30,FALSE),"")</f>
        <v>0</v>
      </c>
      <c r="BF944" s="1">
        <f>IFERROR(VLOOKUP(AY944,B761:AF1135,31,FALSE),"")</f>
        <v>0</v>
      </c>
    </row>
    <row r="945" spans="1:58" x14ac:dyDescent="0.25">
      <c r="A945">
        <v>2011</v>
      </c>
      <c r="B945" t="s">
        <v>377</v>
      </c>
      <c r="C945" t="s">
        <v>378</v>
      </c>
      <c r="D945">
        <v>131262</v>
      </c>
      <c r="E945">
        <v>27174</v>
      </c>
      <c r="F945">
        <v>57936</v>
      </c>
      <c r="G945">
        <v>46152</v>
      </c>
      <c r="H945">
        <v>20651</v>
      </c>
      <c r="I945">
        <v>4284</v>
      </c>
      <c r="J945">
        <v>9206</v>
      </c>
      <c r="K945">
        <v>7161</v>
      </c>
      <c r="AA945" s="1">
        <f t="shared" si="116"/>
        <v>1</v>
      </c>
      <c r="AB945" s="1">
        <f t="shared" si="117"/>
        <v>0.20744758123093313</v>
      </c>
      <c r="AC945" s="1">
        <f t="shared" si="118"/>
        <v>0.44578955014285021</v>
      </c>
      <c r="AD945" s="1">
        <f t="shared" si="119"/>
        <v>0.34676286862621664</v>
      </c>
      <c r="AY945" s="2" t="s">
        <v>597</v>
      </c>
      <c r="AZ945" s="3" t="s">
        <v>873</v>
      </c>
      <c r="BA945" s="1">
        <f>IFERROR(VLOOKUP(AY945,B761:AF1135,26,FALSE),"")</f>
        <v>1</v>
      </c>
      <c r="BB945" s="1">
        <f>IFERROR(VLOOKUP(AY945,B761:AF1135,27,FALSE),"")</f>
        <v>0.11171153938118694</v>
      </c>
      <c r="BC945" s="1">
        <f>IFERROR(VLOOKUP(AY945,B761:AF1135,28,FALSE),"")</f>
        <v>0.34642054421118074</v>
      </c>
      <c r="BD945" s="1">
        <f>IFERROR(VLOOKUP(AY945,B761:AF1135,29,FALSE),"")</f>
        <v>0.54186791640763232</v>
      </c>
      <c r="BE945" s="1">
        <f>IFERROR(VLOOKUP(AY945,B761:AF1135,30,FALSE),"")</f>
        <v>0</v>
      </c>
      <c r="BF945" s="1">
        <f>IFERROR(VLOOKUP(AY945,B761:AF1135,31,FALSE),"")</f>
        <v>0</v>
      </c>
    </row>
    <row r="946" spans="1:58" x14ac:dyDescent="0.25">
      <c r="A946">
        <v>2011</v>
      </c>
      <c r="B946" t="s">
        <v>379</v>
      </c>
      <c r="C946" t="s">
        <v>380</v>
      </c>
      <c r="D946">
        <v>95254</v>
      </c>
      <c r="E946">
        <v>6531</v>
      </c>
      <c r="F946">
        <v>30663</v>
      </c>
      <c r="G946">
        <v>58060</v>
      </c>
      <c r="H946">
        <v>9051</v>
      </c>
      <c r="I946">
        <v>498</v>
      </c>
      <c r="J946">
        <v>2918</v>
      </c>
      <c r="K946">
        <v>5635</v>
      </c>
      <c r="AA946" s="1">
        <f t="shared" si="116"/>
        <v>1</v>
      </c>
      <c r="AB946" s="1">
        <f t="shared" si="117"/>
        <v>5.5021544580709313E-2</v>
      </c>
      <c r="AC946" s="1">
        <f t="shared" si="118"/>
        <v>0.32239531543475858</v>
      </c>
      <c r="AD946" s="1">
        <f t="shared" si="119"/>
        <v>0.62258313998453207</v>
      </c>
      <c r="AY946" s="2" t="s">
        <v>27</v>
      </c>
      <c r="AZ946" s="3" t="s">
        <v>870</v>
      </c>
      <c r="BA946" s="1">
        <f>IFERROR(VLOOKUP(AY946,B761:AF1135,26,FALSE),"")</f>
        <v>1</v>
      </c>
      <c r="BB946" s="1">
        <f>IFERROR(VLOOKUP(AY946,B761:AF1135,27,FALSE),"")</f>
        <v>0.21530318362263565</v>
      </c>
      <c r="BC946" s="1">
        <f>IFERROR(VLOOKUP(AY946,B761:AF1135,28,FALSE),"")</f>
        <v>0.45279053475519576</v>
      </c>
      <c r="BD946" s="1">
        <f>IFERROR(VLOOKUP(AY946,B761:AF1135,29,FALSE),"")</f>
        <v>0.33190628162216862</v>
      </c>
      <c r="BE946" s="1">
        <f>IFERROR(VLOOKUP(AY946,B761:AF1135,30,FALSE),"")</f>
        <v>0</v>
      </c>
      <c r="BF946" s="1">
        <f>IFERROR(VLOOKUP(AY946,B761:AF1135,31,FALSE),"")</f>
        <v>0</v>
      </c>
    </row>
    <row r="947" spans="1:58" x14ac:dyDescent="0.25">
      <c r="A947">
        <v>2011</v>
      </c>
      <c r="B947" t="s">
        <v>381</v>
      </c>
      <c r="C947" t="s">
        <v>382</v>
      </c>
      <c r="D947">
        <v>107942</v>
      </c>
      <c r="E947">
        <v>11750</v>
      </c>
      <c r="F947">
        <v>41110</v>
      </c>
      <c r="G947">
        <v>55082</v>
      </c>
      <c r="H947">
        <v>13019</v>
      </c>
      <c r="I947">
        <v>1409</v>
      </c>
      <c r="J947">
        <v>5173</v>
      </c>
      <c r="K947">
        <v>6437</v>
      </c>
      <c r="AA947" s="1">
        <f t="shared" si="116"/>
        <v>1</v>
      </c>
      <c r="AB947" s="1">
        <f t="shared" si="117"/>
        <v>0.10822643828251018</v>
      </c>
      <c r="AC947" s="1">
        <f t="shared" si="118"/>
        <v>0.39734234580228894</v>
      </c>
      <c r="AD947" s="1">
        <f t="shared" si="119"/>
        <v>0.49443121591520084</v>
      </c>
      <c r="AY947" s="2" t="s">
        <v>257</v>
      </c>
      <c r="AZ947" s="3" t="s">
        <v>873</v>
      </c>
      <c r="BA947" s="1">
        <f>IFERROR(VLOOKUP(AY947,B761:AF1135,26,FALSE),"")</f>
        <v>1</v>
      </c>
      <c r="BB947" s="1">
        <f>IFERROR(VLOOKUP(AY947,B761:AF1135,27,FALSE),"")</f>
        <v>8.3087435937257342E-2</v>
      </c>
      <c r="BC947" s="1">
        <f>IFERROR(VLOOKUP(AY947,B761:AF1135,28,FALSE),"")</f>
        <v>0.33390277993477246</v>
      </c>
      <c r="BD947" s="1">
        <f>IFERROR(VLOOKUP(AY947,B761:AF1135,29,FALSE),"")</f>
        <v>0.58300978412797022</v>
      </c>
      <c r="BE947" s="1">
        <f>IFERROR(VLOOKUP(AY947,B761:AF1135,30,FALSE),"")</f>
        <v>0</v>
      </c>
      <c r="BF947" s="1">
        <f>IFERROR(VLOOKUP(AY947,B761:AF1135,31,FALSE),"")</f>
        <v>0</v>
      </c>
    </row>
    <row r="948" spans="1:58" x14ac:dyDescent="0.25">
      <c r="A948">
        <v>2011</v>
      </c>
      <c r="B948" t="s">
        <v>383</v>
      </c>
      <c r="C948" t="s">
        <v>384</v>
      </c>
      <c r="D948">
        <v>121791</v>
      </c>
      <c r="E948">
        <v>10789</v>
      </c>
      <c r="F948">
        <v>44116</v>
      </c>
      <c r="G948">
        <v>66886</v>
      </c>
      <c r="H948">
        <v>10189</v>
      </c>
      <c r="I948">
        <v>805</v>
      </c>
      <c r="J948">
        <v>3520</v>
      </c>
      <c r="K948">
        <v>5864</v>
      </c>
      <c r="AA948" s="1">
        <f t="shared" si="116"/>
        <v>1</v>
      </c>
      <c r="AB948" s="1">
        <f t="shared" si="117"/>
        <v>7.900677200902935E-2</v>
      </c>
      <c r="AC948" s="1">
        <f t="shared" si="118"/>
        <v>0.3454706055550103</v>
      </c>
      <c r="AD948" s="1">
        <f t="shared" si="119"/>
        <v>0.57552262243596031</v>
      </c>
      <c r="AY948" s="2" t="s">
        <v>187</v>
      </c>
      <c r="AZ948" s="3" t="s">
        <v>873</v>
      </c>
      <c r="BA948" s="1">
        <f>IFERROR(VLOOKUP(AY948,B761:AF1135,26,FALSE),"")</f>
        <v>1</v>
      </c>
      <c r="BB948" s="1">
        <f>IFERROR(VLOOKUP(AY948,B761:AF1135,27,FALSE),"")</f>
        <v>9.2152555910543124E-2</v>
      </c>
      <c r="BC948" s="1">
        <f>IFERROR(VLOOKUP(AY948,B761:AF1135,28,FALSE),"")</f>
        <v>0.32597843450479236</v>
      </c>
      <c r="BD948" s="1">
        <f>IFERROR(VLOOKUP(AY948,B761:AF1135,29,FALSE),"")</f>
        <v>0.58186900958466459</v>
      </c>
      <c r="BE948" s="1">
        <f>IFERROR(VLOOKUP(AY948,B761:AF1135,30,FALSE),"")</f>
        <v>0</v>
      </c>
      <c r="BF948" s="1">
        <f>IFERROR(VLOOKUP(AY948,B761:AF1135,31,FALSE),"")</f>
        <v>0</v>
      </c>
    </row>
    <row r="949" spans="1:58" x14ac:dyDescent="0.25">
      <c r="A949">
        <v>2011</v>
      </c>
      <c r="B949" t="s">
        <v>385</v>
      </c>
      <c r="C949" t="s">
        <v>386</v>
      </c>
      <c r="D949">
        <v>113519</v>
      </c>
      <c r="E949">
        <v>17724</v>
      </c>
      <c r="F949">
        <v>48580</v>
      </c>
      <c r="G949">
        <v>47215</v>
      </c>
      <c r="H949">
        <v>10987</v>
      </c>
      <c r="I949">
        <v>1604</v>
      </c>
      <c r="J949">
        <v>4442</v>
      </c>
      <c r="K949">
        <v>4941</v>
      </c>
      <c r="AA949" s="1">
        <f t="shared" si="116"/>
        <v>1</v>
      </c>
      <c r="AB949" s="1">
        <f t="shared" si="117"/>
        <v>0.1459907163010831</v>
      </c>
      <c r="AC949" s="1">
        <f t="shared" si="118"/>
        <v>0.4042959861654683</v>
      </c>
      <c r="AD949" s="1">
        <f t="shared" si="119"/>
        <v>0.44971329753344863</v>
      </c>
      <c r="AY949" s="2" t="s">
        <v>213</v>
      </c>
      <c r="AZ949" s="3" t="s">
        <v>871</v>
      </c>
      <c r="BA949" s="1">
        <f>IFERROR(VLOOKUP(AY949,B761:AF1135,26,FALSE),"")</f>
        <v>1</v>
      </c>
      <c r="BB949" s="1">
        <f>IFERROR(VLOOKUP(AY949,B761:AF1135,27,FALSE),"")</f>
        <v>0.17895279699065647</v>
      </c>
      <c r="BC949" s="1">
        <f>IFERROR(VLOOKUP(AY949,B761:AF1135,28,FALSE),"")</f>
        <v>0.40971969421186749</v>
      </c>
      <c r="BD949" s="1">
        <f>IFERROR(VLOOKUP(AY949,B761:AF1135,29,FALSE),"")</f>
        <v>0.41132750879747604</v>
      </c>
      <c r="BE949" s="1">
        <f>IFERROR(VLOOKUP(AY949,B761:AF1135,30,FALSE),"")</f>
        <v>0</v>
      </c>
      <c r="BF949" s="1">
        <f>IFERROR(VLOOKUP(AY949,B761:AF1135,31,FALSE),"")</f>
        <v>0</v>
      </c>
    </row>
    <row r="950" spans="1:58" x14ac:dyDescent="0.25">
      <c r="A950">
        <v>2011</v>
      </c>
      <c r="B950" t="s">
        <v>387</v>
      </c>
      <c r="C950" t="s">
        <v>388</v>
      </c>
      <c r="D950">
        <v>212443</v>
      </c>
      <c r="E950">
        <v>113803</v>
      </c>
      <c r="F950">
        <v>76750</v>
      </c>
      <c r="G950">
        <v>21890</v>
      </c>
      <c r="H950">
        <v>49271</v>
      </c>
      <c r="I950">
        <v>30002</v>
      </c>
      <c r="J950">
        <v>15555</v>
      </c>
      <c r="K950">
        <v>3714</v>
      </c>
      <c r="AA950" s="1">
        <f t="shared" si="116"/>
        <v>1</v>
      </c>
      <c r="AB950" s="1">
        <f t="shared" si="117"/>
        <v>0.60891802480160739</v>
      </c>
      <c r="AC950" s="1">
        <f t="shared" si="118"/>
        <v>0.31570294899636703</v>
      </c>
      <c r="AD950" s="1">
        <f t="shared" si="119"/>
        <v>7.5379026202025537E-2</v>
      </c>
      <c r="AY950" t="s">
        <v>17</v>
      </c>
      <c r="AZ950" s="4" t="s">
        <v>873</v>
      </c>
      <c r="BA950" s="1">
        <f>IFERROR(VLOOKUP(AY950,B761:AF1135,26,FALSE),"")</f>
        <v>1</v>
      </c>
      <c r="BB950" s="1">
        <f>IFERROR(VLOOKUP(AY950,B761:AF1135,27,FALSE),"")</f>
        <v>0.16910229645093947</v>
      </c>
      <c r="BC950" s="1">
        <f>IFERROR(VLOOKUP(AY950,B761:AF1135,28,FALSE),"")</f>
        <v>0.39786170683874234</v>
      </c>
      <c r="BD950" s="1">
        <f>IFERROR(VLOOKUP(AY950,B761:AF1135,29,FALSE),"")</f>
        <v>0.43303599671031823</v>
      </c>
      <c r="BE950" s="1">
        <f>IFERROR(VLOOKUP(AY950,B761:AF1135,30,FALSE),"")</f>
        <v>0</v>
      </c>
      <c r="BF950" s="1">
        <f>IFERROR(VLOOKUP(AY950,B761:AF1135,31,FALSE),"")</f>
        <v>0</v>
      </c>
    </row>
    <row r="951" spans="1:58" x14ac:dyDescent="0.25">
      <c r="A951">
        <v>2011</v>
      </c>
      <c r="B951" t="s">
        <v>389</v>
      </c>
      <c r="C951" t="s">
        <v>390</v>
      </c>
      <c r="D951">
        <v>7187</v>
      </c>
      <c r="E951">
        <v>4613</v>
      </c>
      <c r="F951">
        <v>2067</v>
      </c>
      <c r="G951">
        <v>507</v>
      </c>
      <c r="H951">
        <v>1734</v>
      </c>
      <c r="I951">
        <v>1355</v>
      </c>
      <c r="J951">
        <v>326</v>
      </c>
      <c r="K951">
        <v>53</v>
      </c>
      <c r="AA951" s="1">
        <f t="shared" si="116"/>
        <v>1</v>
      </c>
      <c r="AB951" s="1">
        <f t="shared" si="117"/>
        <v>0.78143021914648214</v>
      </c>
      <c r="AC951" s="1">
        <f t="shared" si="118"/>
        <v>0.18800461361014995</v>
      </c>
      <c r="AD951" s="1">
        <f t="shared" si="119"/>
        <v>3.0565167243367934E-2</v>
      </c>
      <c r="AY951" s="2" t="s">
        <v>369</v>
      </c>
      <c r="AZ951" s="3" t="s">
        <v>871</v>
      </c>
      <c r="BA951" s="1">
        <f>IFERROR(VLOOKUP(AY951,B761:AF1135,26,FALSE),"")</f>
        <v>1</v>
      </c>
      <c r="BB951" s="1">
        <f>IFERROR(VLOOKUP(AY951,B761:AF1135,27,FALSE),"")</f>
        <v>0.24301103406166863</v>
      </c>
      <c r="BC951" s="1">
        <f>IFERROR(VLOOKUP(AY951,B761:AF1135,28,FALSE),"")</f>
        <v>0.48484452004012385</v>
      </c>
      <c r="BD951" s="1">
        <f>IFERROR(VLOOKUP(AY951,B761:AF1135,29,FALSE),"")</f>
        <v>0.27214444589820752</v>
      </c>
      <c r="BE951" s="1">
        <f>IFERROR(VLOOKUP(AY951,B761:AF1135,30,FALSE),"")</f>
        <v>0</v>
      </c>
      <c r="BF951" s="1">
        <f>IFERROR(VLOOKUP(AY951,B761:AF1135,31,FALSE),"")</f>
        <v>0</v>
      </c>
    </row>
    <row r="952" spans="1:58" x14ac:dyDescent="0.25">
      <c r="A952">
        <v>2011</v>
      </c>
      <c r="B952" t="s">
        <v>391</v>
      </c>
      <c r="C952" t="s">
        <v>392</v>
      </c>
      <c r="D952">
        <v>244433</v>
      </c>
      <c r="E952">
        <v>138578</v>
      </c>
      <c r="F952">
        <v>88228</v>
      </c>
      <c r="G952">
        <v>17627</v>
      </c>
      <c r="H952">
        <v>63690</v>
      </c>
      <c r="I952">
        <v>40923</v>
      </c>
      <c r="J952">
        <v>18941</v>
      </c>
      <c r="K952">
        <v>3826</v>
      </c>
      <c r="AA952" s="1">
        <f t="shared" si="116"/>
        <v>1</v>
      </c>
      <c r="AB952" s="1">
        <f t="shared" si="117"/>
        <v>0.6425341497880358</v>
      </c>
      <c r="AC952" s="1">
        <f t="shared" si="118"/>
        <v>0.29739362537289998</v>
      </c>
      <c r="AD952" s="1">
        <f t="shared" si="119"/>
        <v>6.0072224839064214E-2</v>
      </c>
      <c r="AY952" s="2" t="s">
        <v>157</v>
      </c>
      <c r="AZ952" s="3" t="s">
        <v>869</v>
      </c>
      <c r="BA952" s="1">
        <f>IFERROR(VLOOKUP(AY952,B761:AF1135,26,FALSE),"")</f>
        <v>1</v>
      </c>
      <c r="BB952" s="1">
        <f>IFERROR(VLOOKUP(AY952,B761:AF1135,27,FALSE),"")</f>
        <v>0.36466283324621013</v>
      </c>
      <c r="BC952" s="1">
        <f>IFERROR(VLOOKUP(AY952,B761:AF1135,28,FALSE),"")</f>
        <v>0.41490852064819655</v>
      </c>
      <c r="BD952" s="1">
        <f>IFERROR(VLOOKUP(AY952,B761:AF1135,29,FALSE),"")</f>
        <v>0.22042864610559332</v>
      </c>
      <c r="BE952" s="1">
        <f>IFERROR(VLOOKUP(AY952,B761:AF1135,30,FALSE),"")</f>
        <v>0</v>
      </c>
      <c r="BF952" s="1">
        <f>IFERROR(VLOOKUP(AY952,B761:AF1135,31,FALSE),"")</f>
        <v>0</v>
      </c>
    </row>
    <row r="953" spans="1:58" x14ac:dyDescent="0.25">
      <c r="A953">
        <v>2011</v>
      </c>
      <c r="B953" t="s">
        <v>393</v>
      </c>
      <c r="C953" t="s">
        <v>394</v>
      </c>
      <c r="D953">
        <v>180652</v>
      </c>
      <c r="E953">
        <v>87591</v>
      </c>
      <c r="F953">
        <v>72401</v>
      </c>
      <c r="G953">
        <v>20660</v>
      </c>
      <c r="H953">
        <v>47759</v>
      </c>
      <c r="I953">
        <v>25854</v>
      </c>
      <c r="J953">
        <v>17353</v>
      </c>
      <c r="K953">
        <v>4552</v>
      </c>
      <c r="AA953" s="1">
        <f t="shared" si="116"/>
        <v>1</v>
      </c>
      <c r="AB953" s="1">
        <f t="shared" si="117"/>
        <v>0.54134299294373833</v>
      </c>
      <c r="AC953" s="1">
        <f t="shared" si="118"/>
        <v>0.36334512866684815</v>
      </c>
      <c r="AD953" s="1">
        <f t="shared" si="119"/>
        <v>9.5311878389413518E-2</v>
      </c>
      <c r="AY953" s="2" t="s">
        <v>259</v>
      </c>
      <c r="AZ953" s="3" t="s">
        <v>871</v>
      </c>
      <c r="BA953" s="1">
        <f>IFERROR(VLOOKUP(AY953,B761:AF1135,26,FALSE),"")</f>
        <v>1</v>
      </c>
      <c r="BB953" s="1">
        <f>IFERROR(VLOOKUP(AY953,B761:AF1135,27,FALSE),"")</f>
        <v>0.14687182095625637</v>
      </c>
      <c r="BC953" s="1">
        <f>IFERROR(VLOOKUP(AY953,B761:AF1135,28,FALSE),"")</f>
        <v>0.37792472024415058</v>
      </c>
      <c r="BD953" s="1">
        <f>IFERROR(VLOOKUP(AY953,B761:AF1135,29,FALSE),"")</f>
        <v>0.47520345879959308</v>
      </c>
      <c r="BE953" s="1">
        <f>IFERROR(VLOOKUP(AY953,B761:AF1135,30,FALSE),"")</f>
        <v>0</v>
      </c>
      <c r="BF953" s="1">
        <f>IFERROR(VLOOKUP(AY953,B761:AF1135,31,FALSE),"")</f>
        <v>0</v>
      </c>
    </row>
    <row r="954" spans="1:58" x14ac:dyDescent="0.25">
      <c r="A954">
        <v>2011</v>
      </c>
      <c r="B954" t="s">
        <v>395</v>
      </c>
      <c r="C954" t="s">
        <v>396</v>
      </c>
      <c r="D954">
        <v>253236</v>
      </c>
      <c r="E954">
        <v>113778</v>
      </c>
      <c r="F954">
        <v>104156</v>
      </c>
      <c r="G954">
        <v>35302</v>
      </c>
      <c r="H954">
        <v>56411</v>
      </c>
      <c r="I954">
        <v>29607</v>
      </c>
      <c r="J954">
        <v>20404</v>
      </c>
      <c r="K954">
        <v>6400</v>
      </c>
      <c r="AA954" s="1">
        <f t="shared" ref="AA954:AA1017" si="120">H954/$H954</f>
        <v>1</v>
      </c>
      <c r="AB954" s="1">
        <f t="shared" ref="AB954:AB1017" si="121">I954/$H954</f>
        <v>0.52484444523231288</v>
      </c>
      <c r="AC954" s="1">
        <f t="shared" ref="AC954:AC1017" si="122">J954/$H954</f>
        <v>0.36170250483061817</v>
      </c>
      <c r="AD954" s="1">
        <f t="shared" ref="AD954:AD1017" si="123">K954/$H954</f>
        <v>0.11345304993706901</v>
      </c>
      <c r="AY954" s="2" t="s">
        <v>189</v>
      </c>
      <c r="AZ954" s="3" t="s">
        <v>869</v>
      </c>
      <c r="BA954" s="1">
        <f>IFERROR(VLOOKUP(AY954,B761:AF1135,26,FALSE),"")</f>
        <v>1</v>
      </c>
      <c r="BB954" s="1">
        <f>IFERROR(VLOOKUP(AY954,B761:AF1135,27,FALSE),"")</f>
        <v>8.5306465155331648E-2</v>
      </c>
      <c r="BC954" s="1">
        <f>IFERROR(VLOOKUP(AY954,B761:AF1135,28,FALSE),"")</f>
        <v>0.34139378673383713</v>
      </c>
      <c r="BD954" s="1">
        <f>IFERROR(VLOOKUP(AY954,B761:AF1135,29,FALSE),"")</f>
        <v>0.57329974811083129</v>
      </c>
      <c r="BE954" s="1">
        <f>IFERROR(VLOOKUP(AY954,B761:AF1135,30,FALSE),"")</f>
        <v>0</v>
      </c>
      <c r="BF954" s="1">
        <f>IFERROR(VLOOKUP(AY954,B761:AF1135,31,FALSE),"")</f>
        <v>0</v>
      </c>
    </row>
    <row r="955" spans="1:58" x14ac:dyDescent="0.25">
      <c r="A955">
        <v>2011</v>
      </c>
      <c r="B955" t="s">
        <v>397</v>
      </c>
      <c r="C955" t="s">
        <v>398</v>
      </c>
      <c r="D955">
        <v>200134</v>
      </c>
      <c r="E955">
        <v>115564</v>
      </c>
      <c r="F955">
        <v>70057</v>
      </c>
      <c r="G955">
        <v>14513</v>
      </c>
      <c r="H955">
        <v>53597</v>
      </c>
      <c r="I955">
        <v>35092</v>
      </c>
      <c r="J955">
        <v>15596</v>
      </c>
      <c r="K955">
        <v>2909</v>
      </c>
      <c r="AA955" s="1">
        <f t="shared" si="120"/>
        <v>1</v>
      </c>
      <c r="AB955" s="1">
        <f t="shared" si="121"/>
        <v>0.65473813832863781</v>
      </c>
      <c r="AC955" s="1">
        <f t="shared" si="122"/>
        <v>0.29098643580797434</v>
      </c>
      <c r="AD955" s="1">
        <f t="shared" si="123"/>
        <v>5.4275425863387877E-2</v>
      </c>
      <c r="AY955" s="2" t="s">
        <v>63</v>
      </c>
      <c r="AZ955" s="3" t="s">
        <v>870</v>
      </c>
      <c r="BA955" s="1">
        <f>IFERROR(VLOOKUP(AY955,B761:AF1135,26,FALSE),"")</f>
        <v>1</v>
      </c>
      <c r="BB955" s="1">
        <f>IFERROR(VLOOKUP(AY955,B761:AF1135,27,FALSE),"")</f>
        <v>0.23964476752160196</v>
      </c>
      <c r="BC955" s="1">
        <f>IFERROR(VLOOKUP(AY955,B761:AF1135,28,FALSE),"")</f>
        <v>0.42346728843780002</v>
      </c>
      <c r="BD955" s="1">
        <f>IFERROR(VLOOKUP(AY955,B761:AF1135,29,FALSE),"")</f>
        <v>0.33688794404059802</v>
      </c>
      <c r="BE955" s="1">
        <f>IFERROR(VLOOKUP(AY955,B761:AF1135,30,FALSE),"")</f>
        <v>0</v>
      </c>
      <c r="BF955" s="1">
        <f>IFERROR(VLOOKUP(AY955,B761:AF1135,31,FALSE),"")</f>
        <v>0</v>
      </c>
    </row>
    <row r="956" spans="1:58" x14ac:dyDescent="0.25">
      <c r="A956">
        <v>2011</v>
      </c>
      <c r="B956" t="s">
        <v>399</v>
      </c>
      <c r="C956" t="s">
        <v>400</v>
      </c>
      <c r="D956">
        <v>155939</v>
      </c>
      <c r="E956">
        <v>74190</v>
      </c>
      <c r="F956">
        <v>58860</v>
      </c>
      <c r="G956">
        <v>22889</v>
      </c>
      <c r="H956">
        <v>34610</v>
      </c>
      <c r="I956">
        <v>20144</v>
      </c>
      <c r="J956">
        <v>11269</v>
      </c>
      <c r="K956">
        <v>3197</v>
      </c>
      <c r="AA956" s="1">
        <f t="shared" si="120"/>
        <v>1</v>
      </c>
      <c r="AB956" s="1">
        <f t="shared" si="121"/>
        <v>0.58202831551574685</v>
      </c>
      <c r="AC956" s="1">
        <f t="shared" si="122"/>
        <v>0.32559953770586536</v>
      </c>
      <c r="AD956" s="1">
        <f t="shared" si="123"/>
        <v>9.2372146778387745E-2</v>
      </c>
      <c r="AY956" s="2" t="s">
        <v>543</v>
      </c>
      <c r="AZ956" s="3" t="s">
        <v>871</v>
      </c>
      <c r="BA956" s="1">
        <f>IFERROR(VLOOKUP(AY956,B761:AF1135,26,FALSE),"")</f>
        <v>1</v>
      </c>
      <c r="BB956" s="1">
        <f>IFERROR(VLOOKUP(AY956,B761:AF1135,27,FALSE),"")</f>
        <v>0.30115451641010749</v>
      </c>
      <c r="BC956" s="1">
        <f>IFERROR(VLOOKUP(AY956,B761:AF1135,28,FALSE),"")</f>
        <v>0.41845774034272437</v>
      </c>
      <c r="BD956" s="1">
        <f>IFERROR(VLOOKUP(AY956,B761:AF1135,29,FALSE),"")</f>
        <v>0.28038774324716814</v>
      </c>
      <c r="BE956" s="1">
        <f>IFERROR(VLOOKUP(AY956,B761:AF1135,30,FALSE),"")</f>
        <v>0</v>
      </c>
      <c r="BF956" s="1">
        <f>IFERROR(VLOOKUP(AY956,B761:AF1135,31,FALSE),"")</f>
        <v>0</v>
      </c>
    </row>
    <row r="957" spans="1:58" x14ac:dyDescent="0.25">
      <c r="A957">
        <v>2011</v>
      </c>
      <c r="B957" t="s">
        <v>401</v>
      </c>
      <c r="C957" t="s">
        <v>402</v>
      </c>
      <c r="D957">
        <v>300101</v>
      </c>
      <c r="E957">
        <v>153657</v>
      </c>
      <c r="F957">
        <v>114060</v>
      </c>
      <c r="G957">
        <v>32384</v>
      </c>
      <c r="H957">
        <v>79778</v>
      </c>
      <c r="I957">
        <v>45358</v>
      </c>
      <c r="J957">
        <v>27486</v>
      </c>
      <c r="K957">
        <v>6934</v>
      </c>
      <c r="AA957" s="1">
        <f t="shared" si="120"/>
        <v>1</v>
      </c>
      <c r="AB957" s="1">
        <f t="shared" si="121"/>
        <v>0.56855273383639604</v>
      </c>
      <c r="AC957" s="1">
        <f t="shared" si="122"/>
        <v>0.34453107372959962</v>
      </c>
      <c r="AD957" s="1">
        <f t="shared" si="123"/>
        <v>8.6916192434004363E-2</v>
      </c>
      <c r="AY957" s="2" t="s">
        <v>87</v>
      </c>
      <c r="AZ957" s="3" t="s">
        <v>871</v>
      </c>
      <c r="BA957" s="1">
        <f>IFERROR(VLOOKUP(AY957,B761:AF1135,26,FALSE),"")</f>
        <v>1</v>
      </c>
      <c r="BB957" s="1">
        <f>IFERROR(VLOOKUP(AY957,B761:AF1135,27,FALSE),"")</f>
        <v>0.20442816713833861</v>
      </c>
      <c r="BC957" s="1">
        <f>IFERROR(VLOOKUP(AY957,B761:AF1135,28,FALSE),"")</f>
        <v>0.43307807557849176</v>
      </c>
      <c r="BD957" s="1">
        <f>IFERROR(VLOOKUP(AY957,B761:AF1135,29,FALSE),"")</f>
        <v>0.36249375728316963</v>
      </c>
      <c r="BE957" s="1">
        <f>IFERROR(VLOOKUP(AY957,B761:AF1135,30,FALSE),"")</f>
        <v>0</v>
      </c>
      <c r="BF957" s="1">
        <f>IFERROR(VLOOKUP(AY957,B761:AF1135,31,FALSE),"")</f>
        <v>0</v>
      </c>
    </row>
    <row r="958" spans="1:58" x14ac:dyDescent="0.25">
      <c r="A958">
        <v>2011</v>
      </c>
      <c r="B958" t="s">
        <v>403</v>
      </c>
      <c r="C958" t="s">
        <v>404</v>
      </c>
      <c r="D958">
        <v>273342</v>
      </c>
      <c r="E958">
        <v>110976</v>
      </c>
      <c r="F958">
        <v>117899</v>
      </c>
      <c r="G958">
        <v>44467</v>
      </c>
      <c r="H958">
        <v>54917</v>
      </c>
      <c r="I958">
        <v>26135</v>
      </c>
      <c r="J958">
        <v>21772</v>
      </c>
      <c r="K958">
        <v>7010</v>
      </c>
      <c r="AA958" s="1">
        <f t="shared" si="120"/>
        <v>1</v>
      </c>
      <c r="AB958" s="1">
        <f t="shared" si="121"/>
        <v>0.47589999453721071</v>
      </c>
      <c r="AC958" s="1">
        <f t="shared" si="122"/>
        <v>0.39645282881439264</v>
      </c>
      <c r="AD958" s="1">
        <f t="shared" si="123"/>
        <v>0.12764717664839667</v>
      </c>
      <c r="AY958" s="2" t="s">
        <v>299</v>
      </c>
      <c r="AZ958" s="3" t="s">
        <v>871</v>
      </c>
      <c r="BA958" s="1">
        <f>IFERROR(VLOOKUP(AY958,B761:AF1135,26,FALSE),"")</f>
        <v>1</v>
      </c>
      <c r="BB958" s="1">
        <f>IFERROR(VLOOKUP(AY958,B761:AF1135,27,FALSE),"")</f>
        <v>0.18769754437150499</v>
      </c>
      <c r="BC958" s="1">
        <f>IFERROR(VLOOKUP(AY958,B761:AF1135,28,FALSE),"")</f>
        <v>0.44729255670174706</v>
      </c>
      <c r="BD958" s="1">
        <f>IFERROR(VLOOKUP(AY958,B761:AF1135,29,FALSE),"")</f>
        <v>0.36500989892674796</v>
      </c>
      <c r="BE958" s="1">
        <f>IFERROR(VLOOKUP(AY958,B761:AF1135,30,FALSE),"")</f>
        <v>0</v>
      </c>
      <c r="BF958" s="1">
        <f>IFERROR(VLOOKUP(AY958,B761:AF1135,31,FALSE),"")</f>
        <v>0</v>
      </c>
    </row>
    <row r="959" spans="1:58" x14ac:dyDescent="0.25">
      <c r="A959">
        <v>2011</v>
      </c>
      <c r="B959" t="s">
        <v>405</v>
      </c>
      <c r="C959" t="s">
        <v>406</v>
      </c>
      <c r="D959">
        <v>306009</v>
      </c>
      <c r="E959">
        <v>136024</v>
      </c>
      <c r="F959">
        <v>125505</v>
      </c>
      <c r="G959">
        <v>44480</v>
      </c>
      <c r="H959">
        <v>72098</v>
      </c>
      <c r="I959">
        <v>35492</v>
      </c>
      <c r="J959">
        <v>26479</v>
      </c>
      <c r="K959">
        <v>10127</v>
      </c>
      <c r="AA959" s="1">
        <f t="shared" si="120"/>
        <v>1</v>
      </c>
      <c r="AB959" s="1">
        <f t="shared" si="121"/>
        <v>0.49227440428305919</v>
      </c>
      <c r="AC959" s="1">
        <f t="shared" si="122"/>
        <v>0.36726400177536134</v>
      </c>
      <c r="AD959" s="1">
        <f t="shared" si="123"/>
        <v>0.1404615939415795</v>
      </c>
      <c r="AY959" s="2" t="s">
        <v>599</v>
      </c>
      <c r="AZ959" s="3" t="s">
        <v>871</v>
      </c>
      <c r="BA959" s="1">
        <f>IFERROR(VLOOKUP(AY959,B761:AF1135,26,FALSE),"")</f>
        <v>1</v>
      </c>
      <c r="BB959" s="1">
        <f>IFERROR(VLOOKUP(AY959,B761:AF1135,27,FALSE),"")</f>
        <v>0.21183020590921142</v>
      </c>
      <c r="BC959" s="1">
        <f>IFERROR(VLOOKUP(AY959,B761:AF1135,28,FALSE),"")</f>
        <v>0.44307302559872741</v>
      </c>
      <c r="BD959" s="1">
        <f>IFERROR(VLOOKUP(AY959,B761:AF1135,29,FALSE),"")</f>
        <v>0.34509676849206117</v>
      </c>
      <c r="BE959" s="1">
        <f>IFERROR(VLOOKUP(AY959,B761:AF1135,30,FALSE),"")</f>
        <v>0</v>
      </c>
      <c r="BF959" s="1">
        <f>IFERROR(VLOOKUP(AY959,B761:AF1135,31,FALSE),"")</f>
        <v>0</v>
      </c>
    </row>
    <row r="960" spans="1:58" x14ac:dyDescent="0.25">
      <c r="A960">
        <v>2011</v>
      </c>
      <c r="B960" t="s">
        <v>407</v>
      </c>
      <c r="C960" t="s">
        <v>408</v>
      </c>
      <c r="D960">
        <v>282560</v>
      </c>
      <c r="E960">
        <v>147420</v>
      </c>
      <c r="F960">
        <v>107160</v>
      </c>
      <c r="G960">
        <v>27980</v>
      </c>
      <c r="H960">
        <v>67376</v>
      </c>
      <c r="I960">
        <v>39621</v>
      </c>
      <c r="J960">
        <v>22894</v>
      </c>
      <c r="K960">
        <v>4861</v>
      </c>
      <c r="AA960" s="1">
        <f t="shared" si="120"/>
        <v>1</v>
      </c>
      <c r="AB960" s="1">
        <f t="shared" si="121"/>
        <v>0.5880580622180005</v>
      </c>
      <c r="AC960" s="1">
        <f t="shared" si="122"/>
        <v>0.33979458560911896</v>
      </c>
      <c r="AD960" s="1">
        <f t="shared" si="123"/>
        <v>7.2147352172880555E-2</v>
      </c>
      <c r="AY960" s="2" t="s">
        <v>601</v>
      </c>
      <c r="AZ960" s="3" t="s">
        <v>869</v>
      </c>
      <c r="BA960" s="1">
        <f>IFERROR(VLOOKUP(AY960,B761:AF1135,26,FALSE),"")</f>
        <v>1</v>
      </c>
      <c r="BB960" s="1">
        <f>IFERROR(VLOOKUP(AY960,B761:AF1135,27,FALSE),"")</f>
        <v>0.11302946593001842</v>
      </c>
      <c r="BC960" s="1">
        <f>IFERROR(VLOOKUP(AY960,B761:AF1135,28,FALSE),"")</f>
        <v>0.38904235727440145</v>
      </c>
      <c r="BD960" s="1">
        <f>IFERROR(VLOOKUP(AY960,B761:AF1135,29,FALSE),"")</f>
        <v>0.4979281767955801</v>
      </c>
      <c r="BE960" s="1">
        <f>IFERROR(VLOOKUP(AY960,B761:AF1135,30,FALSE),"")</f>
        <v>0</v>
      </c>
      <c r="BF960" s="1">
        <f>IFERROR(VLOOKUP(AY960,B761:AF1135,31,FALSE),"")</f>
        <v>0</v>
      </c>
    </row>
    <row r="961" spans="1:58" x14ac:dyDescent="0.25">
      <c r="A961">
        <v>2011</v>
      </c>
      <c r="B961" t="s">
        <v>409</v>
      </c>
      <c r="C961" t="s">
        <v>410</v>
      </c>
      <c r="D961">
        <v>250343</v>
      </c>
      <c r="E961">
        <v>139720</v>
      </c>
      <c r="F961">
        <v>92309</v>
      </c>
      <c r="G961">
        <v>18314</v>
      </c>
      <c r="H961">
        <v>72602</v>
      </c>
      <c r="I961">
        <v>45050</v>
      </c>
      <c r="J961">
        <v>23226</v>
      </c>
      <c r="K961">
        <v>4326</v>
      </c>
      <c r="AA961" s="1">
        <f t="shared" si="120"/>
        <v>1</v>
      </c>
      <c r="AB961" s="1">
        <f t="shared" si="121"/>
        <v>0.62050632213988599</v>
      </c>
      <c r="AC961" s="1">
        <f t="shared" si="122"/>
        <v>0.31990854246439493</v>
      </c>
      <c r="AD961" s="1">
        <f t="shared" si="123"/>
        <v>5.9585135395719128E-2</v>
      </c>
      <c r="AY961" s="2" t="s">
        <v>463</v>
      </c>
      <c r="AZ961" s="3" t="s">
        <v>869</v>
      </c>
      <c r="BA961" s="1">
        <f>IFERROR(VLOOKUP(AY961,B761:AF1135,26,FALSE),"")</f>
        <v>1</v>
      </c>
      <c r="BB961" s="1">
        <f>IFERROR(VLOOKUP(AY961,B761:AF1135,27,FALSE),"")</f>
        <v>0.25122488573213642</v>
      </c>
      <c r="BC961" s="1">
        <f>IFERROR(VLOOKUP(AY961,B761:AF1135,28,FALSE),"")</f>
        <v>0.43947913583900561</v>
      </c>
      <c r="BD961" s="1">
        <f>IFERROR(VLOOKUP(AY961,B761:AF1135,29,FALSE),"")</f>
        <v>0.30929597842885798</v>
      </c>
      <c r="BE961" s="1">
        <f>IFERROR(VLOOKUP(AY961,B761:AF1135,30,FALSE),"")</f>
        <v>0</v>
      </c>
      <c r="BF961" s="1">
        <f>IFERROR(VLOOKUP(AY961,B761:AF1135,31,FALSE),"")</f>
        <v>0</v>
      </c>
    </row>
    <row r="962" spans="1:58" x14ac:dyDescent="0.25">
      <c r="A962">
        <v>2011</v>
      </c>
      <c r="B962" t="s">
        <v>411</v>
      </c>
      <c r="C962" t="s">
        <v>412</v>
      </c>
      <c r="D962">
        <v>301648</v>
      </c>
      <c r="E962">
        <v>117152</v>
      </c>
      <c r="F962">
        <v>136749</v>
      </c>
      <c r="G962">
        <v>47747</v>
      </c>
      <c r="H962">
        <v>88229</v>
      </c>
      <c r="I962">
        <v>40443</v>
      </c>
      <c r="J962">
        <v>37280</v>
      </c>
      <c r="K962">
        <v>10506</v>
      </c>
      <c r="AA962" s="1">
        <f t="shared" si="120"/>
        <v>1</v>
      </c>
      <c r="AB962" s="1">
        <f t="shared" si="121"/>
        <v>0.45838669825114192</v>
      </c>
      <c r="AC962" s="1">
        <f t="shared" si="122"/>
        <v>0.42253680762561063</v>
      </c>
      <c r="AD962" s="1">
        <f t="shared" si="123"/>
        <v>0.11907649412324746</v>
      </c>
      <c r="AY962" s="2" t="s">
        <v>89</v>
      </c>
      <c r="AZ962" s="3" t="s">
        <v>869</v>
      </c>
      <c r="BA962" s="1">
        <f>IFERROR(VLOOKUP(AY962,B761:AF1135,26,FALSE),"")</f>
        <v>1</v>
      </c>
      <c r="BB962" s="1">
        <f>IFERROR(VLOOKUP(AY962,B761:AF1135,27,FALSE),"")</f>
        <v>0.23609701644002434</v>
      </c>
      <c r="BC962" s="1">
        <f>IFERROR(VLOOKUP(AY962,B761:AF1135,28,FALSE),"")</f>
        <v>0.42003247412218386</v>
      </c>
      <c r="BD962" s="1">
        <f>IFERROR(VLOOKUP(AY962,B761:AF1135,29,FALSE),"")</f>
        <v>0.34387050943779174</v>
      </c>
      <c r="BE962" s="1">
        <f>IFERROR(VLOOKUP(AY962,B761:AF1135,30,FALSE),"")</f>
        <v>0</v>
      </c>
      <c r="BF962" s="1">
        <f>IFERROR(VLOOKUP(AY962,B761:AF1135,31,FALSE),"")</f>
        <v>0</v>
      </c>
    </row>
    <row r="963" spans="1:58" x14ac:dyDescent="0.25">
      <c r="A963">
        <v>2011</v>
      </c>
      <c r="B963" t="s">
        <v>413</v>
      </c>
      <c r="C963" t="s">
        <v>414</v>
      </c>
      <c r="D963">
        <v>213208</v>
      </c>
      <c r="E963">
        <v>120178</v>
      </c>
      <c r="F963">
        <v>72358</v>
      </c>
      <c r="G963">
        <v>20672</v>
      </c>
      <c r="H963">
        <v>53090</v>
      </c>
      <c r="I963">
        <v>34652</v>
      </c>
      <c r="J963">
        <v>15006</v>
      </c>
      <c r="K963">
        <v>3432</v>
      </c>
      <c r="AA963" s="1">
        <f t="shared" si="120"/>
        <v>1</v>
      </c>
      <c r="AB963" s="1">
        <f t="shared" si="121"/>
        <v>0.65270295724241856</v>
      </c>
      <c r="AC963" s="1">
        <f t="shared" si="122"/>
        <v>0.28265210020719533</v>
      </c>
      <c r="AD963" s="1">
        <f t="shared" si="123"/>
        <v>6.4644942550386136E-2</v>
      </c>
      <c r="AY963" s="2" t="s">
        <v>633</v>
      </c>
      <c r="AZ963" s="3" t="s">
        <v>874</v>
      </c>
      <c r="BA963" s="1">
        <f>IFERROR(VLOOKUP(AY963,B761:AF1135,26,FALSE),"")</f>
        <v>1</v>
      </c>
      <c r="BB963" s="1">
        <f>IFERROR(VLOOKUP(AY963,B761:AF1135,27,FALSE),"")</f>
        <v>7.682392369167311E-2</v>
      </c>
      <c r="BC963" s="1">
        <f>IFERROR(VLOOKUP(AY963,B761:AF1135,28,FALSE),"")</f>
        <v>0.34725444702242847</v>
      </c>
      <c r="BD963" s="1">
        <f>IFERROR(VLOOKUP(AY963,B761:AF1135,29,FALSE),"")</f>
        <v>0.57592162928589841</v>
      </c>
      <c r="BE963" s="1">
        <f>IFERROR(VLOOKUP(AY963,B761:AF1135,30,FALSE),"")</f>
        <v>0</v>
      </c>
      <c r="BF963" s="1">
        <f>IFERROR(VLOOKUP(AY963,B761:AF1135,31,FALSE),"")</f>
        <v>0</v>
      </c>
    </row>
    <row r="964" spans="1:58" x14ac:dyDescent="0.25">
      <c r="A964">
        <v>2011</v>
      </c>
      <c r="B964" t="s">
        <v>415</v>
      </c>
      <c r="C964" t="s">
        <v>416</v>
      </c>
      <c r="D964">
        <v>184901</v>
      </c>
      <c r="E964">
        <v>58955</v>
      </c>
      <c r="F964">
        <v>83113</v>
      </c>
      <c r="G964">
        <v>42833</v>
      </c>
      <c r="H964">
        <v>30086</v>
      </c>
      <c r="I964">
        <v>9911</v>
      </c>
      <c r="J964">
        <v>13369</v>
      </c>
      <c r="K964">
        <v>6806</v>
      </c>
      <c r="AA964" s="1">
        <f t="shared" si="120"/>
        <v>1</v>
      </c>
      <c r="AB964" s="1">
        <f t="shared" si="121"/>
        <v>0.32942232267499832</v>
      </c>
      <c r="AC964" s="1">
        <f t="shared" si="122"/>
        <v>0.44435950275875824</v>
      </c>
      <c r="AD964" s="1">
        <f t="shared" si="123"/>
        <v>0.22621817456624344</v>
      </c>
      <c r="AY964" s="2" t="s">
        <v>465</v>
      </c>
      <c r="AZ964" s="3" t="s">
        <v>869</v>
      </c>
      <c r="BA964" s="1">
        <f>IFERROR(VLOOKUP(AY964,B761:AF1135,26,FALSE),"")</f>
        <v>1</v>
      </c>
      <c r="BB964" s="1">
        <f>IFERROR(VLOOKUP(AY964,B761:AF1135,27,FALSE),"")</f>
        <v>0.23734177215189872</v>
      </c>
      <c r="BC964" s="1">
        <f>IFERROR(VLOOKUP(AY964,B761:AF1135,28,FALSE),"")</f>
        <v>0.45143237841439043</v>
      </c>
      <c r="BD964" s="1">
        <f>IFERROR(VLOOKUP(AY964,B761:AF1135,29,FALSE),"")</f>
        <v>0.31122584943371084</v>
      </c>
      <c r="BE964" s="1">
        <f>IFERROR(VLOOKUP(AY964,B761:AF1135,30,FALSE),"")</f>
        <v>0</v>
      </c>
      <c r="BF964" s="1">
        <f>IFERROR(VLOOKUP(AY964,B761:AF1135,31,FALSE),"")</f>
        <v>0</v>
      </c>
    </row>
    <row r="965" spans="1:58" x14ac:dyDescent="0.25">
      <c r="A965">
        <v>2011</v>
      </c>
      <c r="B965" t="s">
        <v>417</v>
      </c>
      <c r="C965" t="s">
        <v>418</v>
      </c>
      <c r="D965">
        <v>352597</v>
      </c>
      <c r="E965">
        <v>77061</v>
      </c>
      <c r="F965">
        <v>148352</v>
      </c>
      <c r="G965">
        <v>127184</v>
      </c>
      <c r="H965">
        <v>61365</v>
      </c>
      <c r="I965">
        <v>16986</v>
      </c>
      <c r="J965">
        <v>26028</v>
      </c>
      <c r="K965">
        <v>18351</v>
      </c>
      <c r="AA965" s="1">
        <f t="shared" si="120"/>
        <v>1</v>
      </c>
      <c r="AB965" s="1">
        <f t="shared" si="121"/>
        <v>0.27680273771693964</v>
      </c>
      <c r="AC965" s="1">
        <f t="shared" si="122"/>
        <v>0.42415057443167931</v>
      </c>
      <c r="AD965" s="1">
        <f t="shared" si="123"/>
        <v>0.29904668785138105</v>
      </c>
      <c r="AY965" s="2" t="s">
        <v>445</v>
      </c>
      <c r="AZ965" s="3" t="s">
        <v>870</v>
      </c>
      <c r="BA965" s="1">
        <f>IFERROR(VLOOKUP(AY965,B761:AF1135,26,FALSE),"")</f>
        <v>1</v>
      </c>
      <c r="BB965" s="1">
        <f>IFERROR(VLOOKUP(AY965,B761:AF1135,27,FALSE),"")</f>
        <v>0.24647503147293329</v>
      </c>
      <c r="BC965" s="1">
        <f>IFERROR(VLOOKUP(AY965,B761:AF1135,28,FALSE),"")</f>
        <v>0.41762484263533362</v>
      </c>
      <c r="BD965" s="1">
        <f>IFERROR(VLOOKUP(AY965,B761:AF1135,29,FALSE),"")</f>
        <v>0.33590012589173313</v>
      </c>
      <c r="BE965" s="1">
        <f>IFERROR(VLOOKUP(AY965,B761:AF1135,30,FALSE),"")</f>
        <v>0</v>
      </c>
      <c r="BF965" s="1">
        <f>IFERROR(VLOOKUP(AY965,B761:AF1135,31,FALSE),"")</f>
        <v>0</v>
      </c>
    </row>
    <row r="966" spans="1:58" x14ac:dyDescent="0.25">
      <c r="A966">
        <v>2011</v>
      </c>
      <c r="B966" t="s">
        <v>419</v>
      </c>
      <c r="C966" t="s">
        <v>420</v>
      </c>
      <c r="D966">
        <v>230902</v>
      </c>
      <c r="E966">
        <v>38388</v>
      </c>
      <c r="F966">
        <v>98519</v>
      </c>
      <c r="G966">
        <v>93995</v>
      </c>
      <c r="H966">
        <v>28475</v>
      </c>
      <c r="I966">
        <v>4557</v>
      </c>
      <c r="J966">
        <v>12786</v>
      </c>
      <c r="K966">
        <v>11132</v>
      </c>
      <c r="AA966" s="1">
        <f t="shared" si="120"/>
        <v>1</v>
      </c>
      <c r="AB966" s="1">
        <f t="shared" si="121"/>
        <v>0.16003511852502195</v>
      </c>
      <c r="AC966" s="1">
        <f t="shared" si="122"/>
        <v>0.44902546093064094</v>
      </c>
      <c r="AD966" s="1">
        <f t="shared" si="123"/>
        <v>0.39093942054433711</v>
      </c>
      <c r="AY966" s="2" t="s">
        <v>19</v>
      </c>
      <c r="AZ966" s="4" t="s">
        <v>872</v>
      </c>
      <c r="BA966" s="1">
        <f>IFERROR(VLOOKUP(AY966,B761:AF1135,26,FALSE),"")</f>
        <v>1</v>
      </c>
      <c r="BB966" s="1">
        <f>IFERROR(VLOOKUP(AY966,B761:AF1135,27,FALSE),"")</f>
        <v>0.19806531284302964</v>
      </c>
      <c r="BC966" s="1">
        <f>IFERROR(VLOOKUP(AY966,B761:AF1135,28,FALSE),"")</f>
        <v>0.38007683863885838</v>
      </c>
      <c r="BD966" s="1">
        <f>IFERROR(VLOOKUP(AY966,B761:AF1135,29,FALSE),"")</f>
        <v>0.42185784851811198</v>
      </c>
      <c r="BE966" s="1">
        <f>IFERROR(VLOOKUP(AY966,B761:AF1135,30,FALSE),"")</f>
        <v>0</v>
      </c>
      <c r="BF966" s="1">
        <f>IFERROR(VLOOKUP(AY966,B761:AF1135,31,FALSE),"")</f>
        <v>0</v>
      </c>
    </row>
    <row r="967" spans="1:58" x14ac:dyDescent="0.25">
      <c r="A967">
        <v>2011</v>
      </c>
      <c r="B967" t="s">
        <v>421</v>
      </c>
      <c r="C967" t="s">
        <v>422</v>
      </c>
      <c r="D967">
        <v>308895</v>
      </c>
      <c r="E967">
        <v>106802</v>
      </c>
      <c r="F967">
        <v>125559</v>
      </c>
      <c r="G967">
        <v>76534</v>
      </c>
      <c r="H967">
        <v>64631</v>
      </c>
      <c r="I967">
        <v>25905</v>
      </c>
      <c r="J967">
        <v>23676</v>
      </c>
      <c r="K967">
        <v>15050</v>
      </c>
      <c r="AA967" s="1">
        <f t="shared" si="120"/>
        <v>1</v>
      </c>
      <c r="AB967" s="1">
        <f t="shared" si="121"/>
        <v>0.40081385093840416</v>
      </c>
      <c r="AC967" s="1">
        <f t="shared" si="122"/>
        <v>0.3663257569896799</v>
      </c>
      <c r="AD967" s="1">
        <f t="shared" si="123"/>
        <v>0.23286039207191594</v>
      </c>
      <c r="AY967" s="2" t="s">
        <v>285</v>
      </c>
      <c r="AZ967" s="3" t="s">
        <v>871</v>
      </c>
      <c r="BA967" s="1">
        <f>IFERROR(VLOOKUP(AY967,B761:AF1135,26,FALSE),"")</f>
        <v>1</v>
      </c>
      <c r="BB967" s="1">
        <f>IFERROR(VLOOKUP(AY967,B761:AF1135,27,FALSE),"")</f>
        <v>0.15511633725293972</v>
      </c>
      <c r="BC967" s="1">
        <f>IFERROR(VLOOKUP(AY967,B761:AF1135,28,FALSE),"")</f>
        <v>0.36919356183804519</v>
      </c>
      <c r="BD967" s="1">
        <f>IFERROR(VLOOKUP(AY967,B761:AF1135,29,FALSE),"")</f>
        <v>0.47569010090901509</v>
      </c>
      <c r="BE967" s="1">
        <f>IFERROR(VLOOKUP(AY967,B761:AF1135,30,FALSE),"")</f>
        <v>0</v>
      </c>
      <c r="BF967" s="1">
        <f>IFERROR(VLOOKUP(AY967,B761:AF1135,31,FALSE),"")</f>
        <v>0</v>
      </c>
    </row>
    <row r="968" spans="1:58" x14ac:dyDescent="0.25">
      <c r="A968">
        <v>2011</v>
      </c>
      <c r="B968" t="s">
        <v>423</v>
      </c>
      <c r="C968" t="s">
        <v>424</v>
      </c>
      <c r="D968">
        <v>307023</v>
      </c>
      <c r="E968">
        <v>50559</v>
      </c>
      <c r="F968">
        <v>130808</v>
      </c>
      <c r="G968">
        <v>125656</v>
      </c>
      <c r="H968">
        <v>38802</v>
      </c>
      <c r="I968">
        <v>7755</v>
      </c>
      <c r="J968">
        <v>17829</v>
      </c>
      <c r="K968">
        <v>13218</v>
      </c>
      <c r="AA968" s="1">
        <f t="shared" si="120"/>
        <v>1</v>
      </c>
      <c r="AB968" s="1">
        <f t="shared" si="121"/>
        <v>0.19986083191588064</v>
      </c>
      <c r="AC968" s="1">
        <f t="shared" si="122"/>
        <v>0.45948662440080407</v>
      </c>
      <c r="AD968" s="1">
        <f t="shared" si="123"/>
        <v>0.34065254368331527</v>
      </c>
      <c r="AY968" s="2" t="s">
        <v>559</v>
      </c>
      <c r="AZ968" s="3" t="s">
        <v>871</v>
      </c>
      <c r="BA968" s="1">
        <f>IFERROR(VLOOKUP(AY968,B761:AF1135,26,FALSE),"")</f>
        <v>1</v>
      </c>
      <c r="BB968" s="1">
        <f>IFERROR(VLOOKUP(AY968,B761:AF1135,27,FALSE),"")</f>
        <v>0.10054582016661878</v>
      </c>
      <c r="BC968" s="1">
        <f>IFERROR(VLOOKUP(AY968,B761:AF1135,28,FALSE),"")</f>
        <v>0.40241309968399885</v>
      </c>
      <c r="BD968" s="1">
        <f>IFERROR(VLOOKUP(AY968,B761:AF1135,29,FALSE),"")</f>
        <v>0.49704108014938236</v>
      </c>
      <c r="BE968" s="1">
        <f>IFERROR(VLOOKUP(AY968,B761:AF1135,30,FALSE),"")</f>
        <v>0</v>
      </c>
      <c r="BF968" s="1">
        <f>IFERROR(VLOOKUP(AY968,B761:AF1135,31,FALSE),"")</f>
        <v>0</v>
      </c>
    </row>
    <row r="969" spans="1:58" x14ac:dyDescent="0.25">
      <c r="A969">
        <v>2011</v>
      </c>
      <c r="B969" t="s">
        <v>425</v>
      </c>
      <c r="C969" t="s">
        <v>426</v>
      </c>
      <c r="D969">
        <v>360230</v>
      </c>
      <c r="E969">
        <v>95521</v>
      </c>
      <c r="F969">
        <v>154327</v>
      </c>
      <c r="G969">
        <v>110382</v>
      </c>
      <c r="H969">
        <v>56135</v>
      </c>
      <c r="I969">
        <v>17436</v>
      </c>
      <c r="J969">
        <v>24389</v>
      </c>
      <c r="K969">
        <v>14310</v>
      </c>
      <c r="AA969" s="1">
        <f t="shared" si="120"/>
        <v>1</v>
      </c>
      <c r="AB969" s="1">
        <f t="shared" si="121"/>
        <v>0.31060835485882249</v>
      </c>
      <c r="AC969" s="1">
        <f t="shared" si="122"/>
        <v>0.43447047296695468</v>
      </c>
      <c r="AD969" s="1">
        <f t="shared" si="123"/>
        <v>0.25492117217422283</v>
      </c>
      <c r="AY969" s="2" t="s">
        <v>91</v>
      </c>
      <c r="AZ969" s="3" t="s">
        <v>874</v>
      </c>
      <c r="BA969" s="1">
        <f>IFERROR(VLOOKUP(AY969,B761:AF1135,26,FALSE),"")</f>
        <v>1</v>
      </c>
      <c r="BB969" s="1">
        <f>IFERROR(VLOOKUP(AY969,B761:AF1135,27,FALSE),"")</f>
        <v>8.4947839046199708E-2</v>
      </c>
      <c r="BC969" s="1">
        <f>IFERROR(VLOOKUP(AY969,B761:AF1135,28,FALSE),"")</f>
        <v>0.3291462635724931</v>
      </c>
      <c r="BD969" s="1">
        <f>IFERROR(VLOOKUP(AY969,B761:AF1135,29,FALSE),"")</f>
        <v>0.58590589738130727</v>
      </c>
      <c r="BE969" s="1">
        <f>IFERROR(VLOOKUP(AY969,B761:AF1135,30,FALSE),"")</f>
        <v>0</v>
      </c>
      <c r="BF969" s="1">
        <f>IFERROR(VLOOKUP(AY969,B761:AF1135,31,FALSE),"")</f>
        <v>0</v>
      </c>
    </row>
    <row r="970" spans="1:58" x14ac:dyDescent="0.25">
      <c r="A970">
        <v>2011</v>
      </c>
      <c r="B970" t="s">
        <v>427</v>
      </c>
      <c r="C970" t="s">
        <v>428</v>
      </c>
      <c r="D970">
        <v>334725</v>
      </c>
      <c r="E970">
        <v>92555</v>
      </c>
      <c r="F970">
        <v>147967</v>
      </c>
      <c r="G970">
        <v>94203</v>
      </c>
      <c r="H970">
        <v>66983</v>
      </c>
      <c r="I970">
        <v>21042</v>
      </c>
      <c r="J970">
        <v>27861</v>
      </c>
      <c r="K970">
        <v>18080</v>
      </c>
      <c r="AA970" s="1">
        <f t="shared" si="120"/>
        <v>1</v>
      </c>
      <c r="AB970" s="1">
        <f t="shared" si="121"/>
        <v>0.31413940850663602</v>
      </c>
      <c r="AC970" s="1">
        <f t="shared" si="122"/>
        <v>0.41594135825507966</v>
      </c>
      <c r="AD970" s="1">
        <f t="shared" si="123"/>
        <v>0.26991923323828432</v>
      </c>
      <c r="AY970" s="2" t="s">
        <v>447</v>
      </c>
      <c r="AZ970" s="3" t="s">
        <v>870</v>
      </c>
      <c r="BA970" s="1">
        <f>IFERROR(VLOOKUP(AY970,B761:AF1135,26,FALSE),"")</f>
        <v>1</v>
      </c>
      <c r="BB970" s="1">
        <f>IFERROR(VLOOKUP(AY970,B761:AF1135,27,FALSE),"")</f>
        <v>0.22842120121391771</v>
      </c>
      <c r="BC970" s="1">
        <f>IFERROR(VLOOKUP(AY970,B761:AF1135,28,FALSE),"")</f>
        <v>0.51026889688757149</v>
      </c>
      <c r="BD970" s="1">
        <f>IFERROR(VLOOKUP(AY970,B761:AF1135,29,FALSE),"")</f>
        <v>0.26130990189851083</v>
      </c>
      <c r="BE970" s="1">
        <f>IFERROR(VLOOKUP(AY970,B761:AF1135,30,FALSE),"")</f>
        <v>0</v>
      </c>
      <c r="BF970" s="1">
        <f>IFERROR(VLOOKUP(AY970,B761:AF1135,31,FALSE),"")</f>
        <v>0</v>
      </c>
    </row>
    <row r="971" spans="1:58" x14ac:dyDescent="0.25">
      <c r="A971">
        <v>2011</v>
      </c>
      <c r="B971" t="s">
        <v>429</v>
      </c>
      <c r="C971" t="s">
        <v>430</v>
      </c>
      <c r="D971">
        <v>310066</v>
      </c>
      <c r="E971">
        <v>80995</v>
      </c>
      <c r="F971">
        <v>129862</v>
      </c>
      <c r="G971">
        <v>99209</v>
      </c>
      <c r="H971">
        <v>48948</v>
      </c>
      <c r="I971">
        <v>14163</v>
      </c>
      <c r="J971">
        <v>20336</v>
      </c>
      <c r="K971">
        <v>14449</v>
      </c>
      <c r="AA971" s="1">
        <f t="shared" si="120"/>
        <v>1</v>
      </c>
      <c r="AB971" s="1">
        <f t="shared" si="121"/>
        <v>0.28934787938220152</v>
      </c>
      <c r="AC971" s="1">
        <f t="shared" si="122"/>
        <v>0.41546130587562313</v>
      </c>
      <c r="AD971" s="1">
        <f t="shared" si="123"/>
        <v>0.29519081474217534</v>
      </c>
      <c r="AY971" s="2" t="s">
        <v>127</v>
      </c>
      <c r="AZ971" s="3" t="s">
        <v>874</v>
      </c>
      <c r="BA971" s="1">
        <f>IFERROR(VLOOKUP(AY971,B761:AF1135,26,FALSE),"")</f>
        <v>1</v>
      </c>
      <c r="BB971" s="1">
        <f>IFERROR(VLOOKUP(AY971,B761:AF1135,27,FALSE),"")</f>
        <v>9.9006041707269538E-2</v>
      </c>
      <c r="BC971" s="1">
        <f>IFERROR(VLOOKUP(AY971,B761:AF1135,28,FALSE),"")</f>
        <v>0.4657961411030988</v>
      </c>
      <c r="BD971" s="1">
        <f>IFERROR(VLOOKUP(AY971,B761:AF1135,29,FALSE),"")</f>
        <v>0.43519781718963163</v>
      </c>
      <c r="BE971" s="1">
        <f>IFERROR(VLOOKUP(AY971,B761:AF1135,30,FALSE),"")</f>
        <v>0</v>
      </c>
      <c r="BF971" s="1">
        <f>IFERROR(VLOOKUP(AY971,B761:AF1135,31,FALSE),"")</f>
        <v>0</v>
      </c>
    </row>
    <row r="972" spans="1:58" x14ac:dyDescent="0.25">
      <c r="A972">
        <v>2011</v>
      </c>
      <c r="B972" t="s">
        <v>431</v>
      </c>
      <c r="C972" t="s">
        <v>432</v>
      </c>
      <c r="D972">
        <v>249991</v>
      </c>
      <c r="E972">
        <v>87898</v>
      </c>
      <c r="F972">
        <v>109927</v>
      </c>
      <c r="G972">
        <v>52166</v>
      </c>
      <c r="H972">
        <v>46783</v>
      </c>
      <c r="I972">
        <v>18497</v>
      </c>
      <c r="J972">
        <v>20440</v>
      </c>
      <c r="K972">
        <v>7846</v>
      </c>
      <c r="AA972" s="1">
        <f t="shared" si="120"/>
        <v>1</v>
      </c>
      <c r="AB972" s="1">
        <f t="shared" si="121"/>
        <v>0.39537866318962017</v>
      </c>
      <c r="AC972" s="1">
        <f t="shared" si="122"/>
        <v>0.43691084368253424</v>
      </c>
      <c r="AD972" s="1">
        <f t="shared" si="123"/>
        <v>0.16771049312784558</v>
      </c>
      <c r="AY972" s="2" t="s">
        <v>65</v>
      </c>
      <c r="AZ972" s="3" t="s">
        <v>870</v>
      </c>
      <c r="BA972" s="1">
        <f>IFERROR(VLOOKUP(AY972,B761:AF1135,26,FALSE),"")</f>
        <v>1</v>
      </c>
      <c r="BB972" s="1">
        <f>IFERROR(VLOOKUP(AY972,B761:AF1135,27,FALSE),"")</f>
        <v>0.23665944397517352</v>
      </c>
      <c r="BC972" s="1">
        <f>IFERROR(VLOOKUP(AY972,B761:AF1135,28,FALSE),"")</f>
        <v>0.40923280326122885</v>
      </c>
      <c r="BD972" s="1">
        <f>IFERROR(VLOOKUP(AY972,B761:AF1135,29,FALSE),"")</f>
        <v>0.35410775276359763</v>
      </c>
      <c r="BE972" s="1">
        <f>IFERROR(VLOOKUP(AY972,B761:AF1135,30,FALSE),"")</f>
        <v>0</v>
      </c>
      <c r="BF972" s="1">
        <f>IFERROR(VLOOKUP(AY972,B761:AF1135,31,FALSE),"")</f>
        <v>0</v>
      </c>
    </row>
    <row r="973" spans="1:58" x14ac:dyDescent="0.25">
      <c r="A973">
        <v>2011</v>
      </c>
      <c r="B973" t="s">
        <v>433</v>
      </c>
      <c r="C973" t="s">
        <v>434</v>
      </c>
      <c r="D973">
        <v>236970</v>
      </c>
      <c r="E973">
        <v>40941</v>
      </c>
      <c r="F973">
        <v>97695</v>
      </c>
      <c r="G973">
        <v>98334</v>
      </c>
      <c r="H973">
        <v>38827</v>
      </c>
      <c r="I973">
        <v>7684</v>
      </c>
      <c r="J973">
        <v>16010</v>
      </c>
      <c r="K973">
        <v>15133</v>
      </c>
      <c r="AA973" s="1">
        <f t="shared" si="120"/>
        <v>1</v>
      </c>
      <c r="AB973" s="1">
        <f t="shared" si="121"/>
        <v>0.19790352074587272</v>
      </c>
      <c r="AC973" s="1">
        <f t="shared" si="122"/>
        <v>0.41234192700955519</v>
      </c>
      <c r="AD973" s="1">
        <f t="shared" si="123"/>
        <v>0.38975455224457206</v>
      </c>
      <c r="AY973" s="2" t="s">
        <v>333</v>
      </c>
      <c r="AZ973" s="3" t="s">
        <v>869</v>
      </c>
      <c r="BA973" s="1">
        <f>IFERROR(VLOOKUP(AY973,B761:AF1135,26,FALSE),"")</f>
        <v>1</v>
      </c>
      <c r="BB973" s="1">
        <f>IFERROR(VLOOKUP(AY973,B761:AF1135,27,FALSE),"")</f>
        <v>6.3759245090538125E-2</v>
      </c>
      <c r="BC973" s="1">
        <f>IFERROR(VLOOKUP(AY973,B761:AF1135,28,FALSE),"")</f>
        <v>0.35577658760520275</v>
      </c>
      <c r="BD973" s="1">
        <f>IFERROR(VLOOKUP(AY973,B761:AF1135,29,FALSE),"")</f>
        <v>0.58046416730425909</v>
      </c>
      <c r="BE973" s="1">
        <f>IFERROR(VLOOKUP(AY973,B761:AF1135,30,FALSE),"")</f>
        <v>0</v>
      </c>
      <c r="BF973" s="1">
        <f>IFERROR(VLOOKUP(AY973,B761:AF1135,31,FALSE),"")</f>
        <v>0</v>
      </c>
    </row>
    <row r="974" spans="1:58" x14ac:dyDescent="0.25">
      <c r="A974">
        <v>2011</v>
      </c>
      <c r="B974" t="s">
        <v>435</v>
      </c>
      <c r="C974" t="s">
        <v>436</v>
      </c>
      <c r="D974">
        <v>235671</v>
      </c>
      <c r="E974">
        <v>36325</v>
      </c>
      <c r="F974">
        <v>96306</v>
      </c>
      <c r="G974">
        <v>103040</v>
      </c>
      <c r="H974">
        <v>29088</v>
      </c>
      <c r="I974">
        <v>4521</v>
      </c>
      <c r="J974">
        <v>12387</v>
      </c>
      <c r="K974">
        <v>12180</v>
      </c>
      <c r="AA974" s="1">
        <f t="shared" si="120"/>
        <v>1</v>
      </c>
      <c r="AB974" s="1">
        <f t="shared" si="121"/>
        <v>0.15542491749174916</v>
      </c>
      <c r="AC974" s="1">
        <f t="shared" si="122"/>
        <v>0.42584570957095708</v>
      </c>
      <c r="AD974" s="1">
        <f t="shared" si="123"/>
        <v>0.41872937293729373</v>
      </c>
      <c r="AY974" s="2" t="s">
        <v>93</v>
      </c>
      <c r="AZ974" s="3" t="s">
        <v>871</v>
      </c>
      <c r="BA974" s="1">
        <f>IFERROR(VLOOKUP(AY974,B761:AF1135,26,FALSE),"")</f>
        <v>1</v>
      </c>
      <c r="BB974" s="1">
        <f>IFERROR(VLOOKUP(AY974,B761:AF1135,27,FALSE),"")</f>
        <v>0.14680744092508799</v>
      </c>
      <c r="BC974" s="1">
        <f>IFERROR(VLOOKUP(AY974,B761:AF1135,28,FALSE),"")</f>
        <v>0.3793363499245852</v>
      </c>
      <c r="BD974" s="1">
        <f>IFERROR(VLOOKUP(AY974,B761:AF1135,29,FALSE),"")</f>
        <v>0.47385620915032678</v>
      </c>
      <c r="BE974" s="1">
        <f>IFERROR(VLOOKUP(AY974,B761:AF1135,30,FALSE),"")</f>
        <v>0</v>
      </c>
      <c r="BF974" s="1">
        <f>IFERROR(VLOOKUP(AY974,B761:AF1135,31,FALSE),"")</f>
        <v>0</v>
      </c>
    </row>
    <row r="975" spans="1:58" x14ac:dyDescent="0.25">
      <c r="A975">
        <v>2011</v>
      </c>
      <c r="B975" t="s">
        <v>437</v>
      </c>
      <c r="C975" t="s">
        <v>438</v>
      </c>
      <c r="D975">
        <v>267227</v>
      </c>
      <c r="E975">
        <v>44925</v>
      </c>
      <c r="F975">
        <v>107606</v>
      </c>
      <c r="G975">
        <v>114696</v>
      </c>
      <c r="H975">
        <v>41411</v>
      </c>
      <c r="I975">
        <v>7160</v>
      </c>
      <c r="J975">
        <v>16996</v>
      </c>
      <c r="K975">
        <v>17255</v>
      </c>
      <c r="AA975" s="1">
        <f t="shared" si="120"/>
        <v>1</v>
      </c>
      <c r="AB975" s="1">
        <f t="shared" si="121"/>
        <v>0.17290092004539856</v>
      </c>
      <c r="AC975" s="1">
        <f t="shared" si="122"/>
        <v>0.41042235154910534</v>
      </c>
      <c r="AD975" s="1">
        <f t="shared" si="123"/>
        <v>0.41667672840549613</v>
      </c>
      <c r="AY975" s="2" t="s">
        <v>491</v>
      </c>
      <c r="AZ975" s="3" t="s">
        <v>873</v>
      </c>
      <c r="BA975" s="1">
        <f>IFERROR(VLOOKUP(AY975,B761:AF1135,26,FALSE),"")</f>
        <v>1</v>
      </c>
      <c r="BB975" s="1">
        <f>IFERROR(VLOOKUP(AY975,B761:AF1135,27,FALSE),"")</f>
        <v>0.12639578163771711</v>
      </c>
      <c r="BC975" s="1">
        <f>IFERROR(VLOOKUP(AY975,B761:AF1135,28,FALSE),"")</f>
        <v>0.34243176178660051</v>
      </c>
      <c r="BD975" s="1">
        <f>IFERROR(VLOOKUP(AY975,B761:AF1135,29,FALSE),"")</f>
        <v>0.53117245657568235</v>
      </c>
      <c r="BE975" s="1">
        <f>IFERROR(VLOOKUP(AY975,B761:AF1135,30,FALSE),"")</f>
        <v>0</v>
      </c>
      <c r="BF975" s="1">
        <f>IFERROR(VLOOKUP(AY975,B761:AF1135,31,FALSE),"")</f>
        <v>0</v>
      </c>
    </row>
    <row r="976" spans="1:58" x14ac:dyDescent="0.25">
      <c r="A976">
        <v>2011</v>
      </c>
      <c r="B976" t="s">
        <v>439</v>
      </c>
      <c r="C976" t="s">
        <v>440</v>
      </c>
      <c r="D976">
        <v>251961</v>
      </c>
      <c r="E976">
        <v>62392</v>
      </c>
      <c r="F976">
        <v>109806</v>
      </c>
      <c r="G976">
        <v>79763</v>
      </c>
      <c r="H976">
        <v>51478</v>
      </c>
      <c r="I976">
        <v>14558</v>
      </c>
      <c r="J976">
        <v>21767</v>
      </c>
      <c r="K976">
        <v>15153</v>
      </c>
      <c r="AA976" s="1">
        <f t="shared" si="120"/>
        <v>1</v>
      </c>
      <c r="AB976" s="1">
        <f t="shared" si="121"/>
        <v>0.28280041959672092</v>
      </c>
      <c r="AC976" s="1">
        <f t="shared" si="122"/>
        <v>0.42284082520688449</v>
      </c>
      <c r="AD976" s="1">
        <f t="shared" si="123"/>
        <v>0.29435875519639459</v>
      </c>
      <c r="AY976" s="2" t="s">
        <v>139</v>
      </c>
      <c r="AZ976" s="3" t="s">
        <v>869</v>
      </c>
      <c r="BA976" s="1">
        <f>IFERROR(VLOOKUP(AY976,B761:AF1135,26,FALSE),"")</f>
        <v>1</v>
      </c>
      <c r="BB976" s="1">
        <f>IFERROR(VLOOKUP(AY976,B761:AF1135,27,FALSE),"")</f>
        <v>0.18940799460279981</v>
      </c>
      <c r="BC976" s="1">
        <f>IFERROR(VLOOKUP(AY976,B761:AF1135,28,FALSE),"")</f>
        <v>0.37706189913982124</v>
      </c>
      <c r="BD976" s="1">
        <f>IFERROR(VLOOKUP(AY976,B761:AF1135,29,FALSE),"")</f>
        <v>0.43353010625737898</v>
      </c>
      <c r="BE976" s="1">
        <f>IFERROR(VLOOKUP(AY976,B761:AF1135,30,FALSE),"")</f>
        <v>0</v>
      </c>
      <c r="BF976" s="1">
        <f>IFERROR(VLOOKUP(AY976,B761:AF1135,31,FALSE),"")</f>
        <v>0</v>
      </c>
    </row>
    <row r="977" spans="1:58" x14ac:dyDescent="0.25">
      <c r="A977">
        <v>2011</v>
      </c>
      <c r="B977" t="s">
        <v>441</v>
      </c>
      <c r="C977" t="s">
        <v>442</v>
      </c>
      <c r="D977">
        <v>156358</v>
      </c>
      <c r="E977">
        <v>28668</v>
      </c>
      <c r="F977">
        <v>71176</v>
      </c>
      <c r="G977">
        <v>56514</v>
      </c>
      <c r="H977">
        <v>25447</v>
      </c>
      <c r="I977">
        <v>5577</v>
      </c>
      <c r="J977">
        <v>12129</v>
      </c>
      <c r="K977">
        <v>7741</v>
      </c>
      <c r="AA977" s="1">
        <f t="shared" si="120"/>
        <v>1</v>
      </c>
      <c r="AB977" s="1">
        <f t="shared" si="121"/>
        <v>0.21916139427044445</v>
      </c>
      <c r="AC977" s="1">
        <f t="shared" si="122"/>
        <v>0.47663771760914841</v>
      </c>
      <c r="AD977" s="1">
        <f t="shared" si="123"/>
        <v>0.30420088812040713</v>
      </c>
      <c r="AY977" s="2" t="s">
        <v>261</v>
      </c>
      <c r="AZ977" s="4" t="s">
        <v>872</v>
      </c>
      <c r="BA977" s="1">
        <f>IFERROR(VLOOKUP(AY977,B761:AF1135,26,FALSE),"")</f>
        <v>1</v>
      </c>
      <c r="BB977" s="1">
        <f>IFERROR(VLOOKUP(AY977,B761:AF1135,27,FALSE),"")</f>
        <v>0.12507997440818938</v>
      </c>
      <c r="BC977" s="1">
        <f>IFERROR(VLOOKUP(AY977,B761:AF1135,28,FALSE),"")</f>
        <v>0.39355406269993604</v>
      </c>
      <c r="BD977" s="1">
        <f>IFERROR(VLOOKUP(AY977,B761:AF1135,29,FALSE),"")</f>
        <v>0.48136596289187461</v>
      </c>
      <c r="BE977" s="1">
        <f>IFERROR(VLOOKUP(AY977,B761:AF1135,30,FALSE),"")</f>
        <v>0</v>
      </c>
      <c r="BF977" s="1">
        <f>IFERROR(VLOOKUP(AY977,B761:AF1135,31,FALSE),"")</f>
        <v>0</v>
      </c>
    </row>
    <row r="978" spans="1:58" x14ac:dyDescent="0.25">
      <c r="A978">
        <v>2011</v>
      </c>
      <c r="B978" t="s">
        <v>443</v>
      </c>
      <c r="C978" t="s">
        <v>444</v>
      </c>
      <c r="D978">
        <v>198217</v>
      </c>
      <c r="E978">
        <v>50289</v>
      </c>
      <c r="F978">
        <v>95089</v>
      </c>
      <c r="G978">
        <v>52839</v>
      </c>
      <c r="H978">
        <v>40626</v>
      </c>
      <c r="I978">
        <v>12757</v>
      </c>
      <c r="J978">
        <v>19062</v>
      </c>
      <c r="K978">
        <v>8807</v>
      </c>
      <c r="AA978" s="1">
        <f t="shared" si="120"/>
        <v>1</v>
      </c>
      <c r="AB978" s="1">
        <f t="shared" si="121"/>
        <v>0.31401073204351893</v>
      </c>
      <c r="AC978" s="1">
        <f t="shared" si="122"/>
        <v>0.46920691182986263</v>
      </c>
      <c r="AD978" s="1">
        <f t="shared" si="123"/>
        <v>0.21678235612661842</v>
      </c>
      <c r="AY978" s="2" t="s">
        <v>561</v>
      </c>
      <c r="AZ978" s="3" t="s">
        <v>870</v>
      </c>
      <c r="BA978" s="1">
        <f>IFERROR(VLOOKUP(AY978,B761:AF1135,26,FALSE),"")</f>
        <v>1</v>
      </c>
      <c r="BB978" s="1">
        <f>IFERROR(VLOOKUP(AY978,B761:AF1135,27,FALSE),"")</f>
        <v>8.8938240270727581E-2</v>
      </c>
      <c r="BC978" s="1">
        <f>IFERROR(VLOOKUP(AY978,B761:AF1135,28,FALSE),"")</f>
        <v>0.34972504230118445</v>
      </c>
      <c r="BD978" s="1">
        <f>IFERROR(VLOOKUP(AY978,B761:AF1135,29,FALSE),"")</f>
        <v>0.56133671742808799</v>
      </c>
      <c r="BE978" s="1">
        <f>IFERROR(VLOOKUP(AY978,B761:AF1135,30,FALSE),"")</f>
        <v>0</v>
      </c>
      <c r="BF978" s="1">
        <f>IFERROR(VLOOKUP(AY978,B761:AF1135,31,FALSE),"")</f>
        <v>0</v>
      </c>
    </row>
    <row r="979" spans="1:58" x14ac:dyDescent="0.25">
      <c r="A979">
        <v>2011</v>
      </c>
      <c r="B979" t="s">
        <v>445</v>
      </c>
      <c r="C979" t="s">
        <v>446</v>
      </c>
      <c r="D979">
        <v>277323</v>
      </c>
      <c r="E979">
        <v>57581</v>
      </c>
      <c r="F979">
        <v>119222</v>
      </c>
      <c r="G979">
        <v>100520</v>
      </c>
      <c r="H979">
        <v>47660</v>
      </c>
      <c r="I979">
        <v>11747</v>
      </c>
      <c r="J979">
        <v>19904</v>
      </c>
      <c r="K979">
        <v>16009</v>
      </c>
      <c r="AA979" s="1">
        <f t="shared" si="120"/>
        <v>1</v>
      </c>
      <c r="AB979" s="1">
        <f t="shared" si="121"/>
        <v>0.24647503147293329</v>
      </c>
      <c r="AC979" s="1">
        <f t="shared" si="122"/>
        <v>0.41762484263533362</v>
      </c>
      <c r="AD979" s="1">
        <f t="shared" si="123"/>
        <v>0.33590012589173313</v>
      </c>
      <c r="AY979" s="2" t="s">
        <v>231</v>
      </c>
      <c r="AZ979" s="3" t="s">
        <v>873</v>
      </c>
      <c r="BA979" s="1">
        <f>IFERROR(VLOOKUP(AY979,B761:AF1135,26,FALSE),"")</f>
        <v>1</v>
      </c>
      <c r="BB979" s="1">
        <f>IFERROR(VLOOKUP(AY979,B761:AF1135,27,FALSE),"")</f>
        <v>9.1425528137759629E-2</v>
      </c>
      <c r="BC979" s="1">
        <f>IFERROR(VLOOKUP(AY979,B761:AF1135,28,FALSE),"")</f>
        <v>0.34874844665364813</v>
      </c>
      <c r="BD979" s="1">
        <f>IFERROR(VLOOKUP(AY979,B761:AF1135,29,FALSE),"")</f>
        <v>0.55982602520859226</v>
      </c>
      <c r="BE979" s="1">
        <f>IFERROR(VLOOKUP(AY979,B761:AF1135,30,FALSE),"")</f>
        <v>0</v>
      </c>
      <c r="BF979" s="1">
        <f>IFERROR(VLOOKUP(AY979,B761:AF1135,31,FALSE),"")</f>
        <v>0</v>
      </c>
    </row>
    <row r="980" spans="1:58" x14ac:dyDescent="0.25">
      <c r="A980">
        <v>2011</v>
      </c>
      <c r="B980" t="s">
        <v>447</v>
      </c>
      <c r="C980" t="s">
        <v>448</v>
      </c>
      <c r="D980">
        <v>184098</v>
      </c>
      <c r="E980">
        <v>31950</v>
      </c>
      <c r="F980">
        <v>90367</v>
      </c>
      <c r="G980">
        <v>61781</v>
      </c>
      <c r="H980">
        <v>28338</v>
      </c>
      <c r="I980">
        <v>6473</v>
      </c>
      <c r="J980">
        <v>14460</v>
      </c>
      <c r="K980">
        <v>7405</v>
      </c>
      <c r="AA980" s="1">
        <f t="shared" si="120"/>
        <v>1</v>
      </c>
      <c r="AB980" s="1">
        <f t="shared" si="121"/>
        <v>0.22842120121391771</v>
      </c>
      <c r="AC980" s="1">
        <f t="shared" si="122"/>
        <v>0.51026889688757149</v>
      </c>
      <c r="AD980" s="1">
        <f t="shared" si="123"/>
        <v>0.26130990189851083</v>
      </c>
      <c r="AY980" s="2" t="s">
        <v>511</v>
      </c>
      <c r="AZ980" s="3" t="s">
        <v>871</v>
      </c>
      <c r="BA980" s="1">
        <f>IFERROR(VLOOKUP(AY980,B761:AF1135,26,FALSE),"")</f>
        <v>1</v>
      </c>
      <c r="BB980" s="1">
        <f>IFERROR(VLOOKUP(AY980,B761:AF1135,27,FALSE),"")</f>
        <v>9.677645902099867E-2</v>
      </c>
      <c r="BC980" s="1">
        <f>IFERROR(VLOOKUP(AY980,B761:AF1135,28,FALSE),"")</f>
        <v>0.41252896973102043</v>
      </c>
      <c r="BD980" s="1">
        <f>IFERROR(VLOOKUP(AY980,B761:AF1135,29,FALSE),"")</f>
        <v>0.49069457124798088</v>
      </c>
      <c r="BE980" s="1">
        <f>IFERROR(VLOOKUP(AY980,B761:AF1135,30,FALSE),"")</f>
        <v>0</v>
      </c>
      <c r="BF980" s="1">
        <f>IFERROR(VLOOKUP(AY980,B761:AF1135,31,FALSE),"")</f>
        <v>0</v>
      </c>
    </row>
    <row r="981" spans="1:58" x14ac:dyDescent="0.25">
      <c r="A981">
        <v>2011</v>
      </c>
      <c r="B981" t="s">
        <v>449</v>
      </c>
      <c r="C981" t="s">
        <v>450</v>
      </c>
      <c r="D981">
        <v>188695</v>
      </c>
      <c r="E981">
        <v>30273</v>
      </c>
      <c r="F981">
        <v>81962</v>
      </c>
      <c r="G981">
        <v>76460</v>
      </c>
      <c r="H981">
        <v>27390</v>
      </c>
      <c r="I981">
        <v>4662</v>
      </c>
      <c r="J981">
        <v>12831</v>
      </c>
      <c r="K981">
        <v>9897</v>
      </c>
      <c r="AA981" s="1">
        <f t="shared" si="120"/>
        <v>1</v>
      </c>
      <c r="AB981" s="1">
        <f t="shared" si="121"/>
        <v>0.17020810514786419</v>
      </c>
      <c r="AC981" s="1">
        <f t="shared" si="122"/>
        <v>0.4684556407447974</v>
      </c>
      <c r="AD981" s="1">
        <f t="shared" si="123"/>
        <v>0.36133625410733844</v>
      </c>
      <c r="AY981" s="2" t="s">
        <v>159</v>
      </c>
      <c r="AZ981" s="3" t="s">
        <v>874</v>
      </c>
      <c r="BA981" s="1">
        <f>IFERROR(VLOOKUP(AY981,B761:AF1135,26,FALSE),"")</f>
        <v>1</v>
      </c>
      <c r="BB981" s="1">
        <f>IFERROR(VLOOKUP(AY981,B761:AF1135,27,FALSE),"")</f>
        <v>7.6362484157160959E-2</v>
      </c>
      <c r="BC981" s="1">
        <f>IFERROR(VLOOKUP(AY981,B761:AF1135,28,FALSE),"")</f>
        <v>0.36121673003802279</v>
      </c>
      <c r="BD981" s="1">
        <f>IFERROR(VLOOKUP(AY981,B761:AF1135,29,FALSE),"")</f>
        <v>0.56242078580481625</v>
      </c>
      <c r="BE981" s="1">
        <f>IFERROR(VLOOKUP(AY981,B761:AF1135,30,FALSE),"")</f>
        <v>0</v>
      </c>
      <c r="BF981" s="1">
        <f>IFERROR(VLOOKUP(AY981,B761:AF1135,31,FALSE),"")</f>
        <v>0</v>
      </c>
    </row>
    <row r="982" spans="1:58" x14ac:dyDescent="0.25">
      <c r="A982">
        <v>2011</v>
      </c>
      <c r="B982" t="s">
        <v>451</v>
      </c>
      <c r="C982" t="s">
        <v>452</v>
      </c>
      <c r="D982">
        <v>256615</v>
      </c>
      <c r="E982">
        <v>88531</v>
      </c>
      <c r="F982">
        <v>111421</v>
      </c>
      <c r="G982">
        <v>56663</v>
      </c>
      <c r="H982">
        <v>50512</v>
      </c>
      <c r="I982">
        <v>20401</v>
      </c>
      <c r="J982">
        <v>20541</v>
      </c>
      <c r="K982">
        <v>9570</v>
      </c>
      <c r="AA982" s="1">
        <f t="shared" si="120"/>
        <v>1</v>
      </c>
      <c r="AB982" s="1">
        <f t="shared" si="121"/>
        <v>0.40388422553056702</v>
      </c>
      <c r="AC982" s="1">
        <f t="shared" si="122"/>
        <v>0.40665584415584416</v>
      </c>
      <c r="AD982" s="1">
        <f t="shared" si="123"/>
        <v>0.18945993031358885</v>
      </c>
      <c r="AY982" s="2" t="s">
        <v>129</v>
      </c>
      <c r="AZ982" s="3" t="s">
        <v>874</v>
      </c>
      <c r="BA982" s="1">
        <f>IFERROR(VLOOKUP(AY982,B761:AF1135,26,FALSE),"")</f>
        <v>1</v>
      </c>
      <c r="BB982" s="1">
        <f>IFERROR(VLOOKUP(AY982,B761:AF1135,27,FALSE),"")</f>
        <v>7.941458733205374E-2</v>
      </c>
      <c r="BC982" s="1">
        <f>IFERROR(VLOOKUP(AY982,B761:AF1135,28,FALSE),"")</f>
        <v>0.34237044145873319</v>
      </c>
      <c r="BD982" s="1">
        <f>IFERROR(VLOOKUP(AY982,B761:AF1135,29,FALSE),"")</f>
        <v>0.57821497120921306</v>
      </c>
      <c r="BE982" s="1">
        <f>IFERROR(VLOOKUP(AY982,B761:AF1135,30,FALSE),"")</f>
        <v>0</v>
      </c>
      <c r="BF982" s="1">
        <f>IFERROR(VLOOKUP(AY982,B761:AF1135,31,FALSE),"")</f>
        <v>0</v>
      </c>
    </row>
    <row r="983" spans="1:58" x14ac:dyDescent="0.25">
      <c r="A983">
        <v>2011</v>
      </c>
      <c r="B983" t="s">
        <v>453</v>
      </c>
      <c r="C983" t="s">
        <v>454</v>
      </c>
      <c r="D983">
        <v>110512</v>
      </c>
      <c r="E983">
        <v>10071</v>
      </c>
      <c r="F983">
        <v>35226</v>
      </c>
      <c r="G983">
        <v>65215</v>
      </c>
      <c r="H983">
        <v>15742</v>
      </c>
      <c r="I983">
        <v>1293</v>
      </c>
      <c r="J983">
        <v>5019</v>
      </c>
      <c r="K983">
        <v>9430</v>
      </c>
      <c r="AA983" s="1">
        <f t="shared" si="120"/>
        <v>1</v>
      </c>
      <c r="AB983" s="1">
        <f t="shared" si="121"/>
        <v>8.2136958455088296E-2</v>
      </c>
      <c r="AC983" s="1">
        <f t="shared" si="122"/>
        <v>0.31882861135815016</v>
      </c>
      <c r="AD983" s="1">
        <f t="shared" si="123"/>
        <v>0.5990344301867615</v>
      </c>
      <c r="AY983" s="2" t="s">
        <v>67</v>
      </c>
      <c r="AZ983" s="3" t="s">
        <v>870</v>
      </c>
      <c r="BA983" s="1">
        <f>IFERROR(VLOOKUP(AY983,B761:AF1135,26,FALSE),"")</f>
        <v>1</v>
      </c>
      <c r="BB983" s="1">
        <f>IFERROR(VLOOKUP(AY983,B761:AF1135,27,FALSE),"")</f>
        <v>0.29921933483049939</v>
      </c>
      <c r="BC983" s="1">
        <f>IFERROR(VLOOKUP(AY983,B761:AF1135,28,FALSE),"")</f>
        <v>0.42516843118383063</v>
      </c>
      <c r="BD983" s="1">
        <f>IFERROR(VLOOKUP(AY983,B761:AF1135,29,FALSE),"")</f>
        <v>0.27561223398566997</v>
      </c>
      <c r="BE983" s="1">
        <f>IFERROR(VLOOKUP(AY983,B761:AF1135,30,FALSE),"")</f>
        <v>0</v>
      </c>
      <c r="BF983" s="1">
        <f>IFERROR(VLOOKUP(AY983,B761:AF1135,31,FALSE),"")</f>
        <v>0</v>
      </c>
    </row>
    <row r="984" spans="1:58" x14ac:dyDescent="0.25">
      <c r="A984">
        <v>2011</v>
      </c>
      <c r="B984" t="s">
        <v>455</v>
      </c>
      <c r="C984" t="s">
        <v>456</v>
      </c>
      <c r="D984">
        <v>266059</v>
      </c>
      <c r="E984">
        <v>79545</v>
      </c>
      <c r="F984">
        <v>114251</v>
      </c>
      <c r="G984">
        <v>72263</v>
      </c>
      <c r="H984">
        <v>44526</v>
      </c>
      <c r="I984">
        <v>16301</v>
      </c>
      <c r="J984">
        <v>18459</v>
      </c>
      <c r="K984">
        <v>9766</v>
      </c>
      <c r="AA984" s="1">
        <f t="shared" si="120"/>
        <v>1</v>
      </c>
      <c r="AB984" s="1">
        <f t="shared" si="121"/>
        <v>0.36610070520594706</v>
      </c>
      <c r="AC984" s="1">
        <f t="shared" si="122"/>
        <v>0.41456676997709202</v>
      </c>
      <c r="AD984" s="1">
        <f t="shared" si="123"/>
        <v>0.21933252481696089</v>
      </c>
      <c r="AY984" s="2" t="s">
        <v>273</v>
      </c>
      <c r="AZ984" s="3" t="s">
        <v>870</v>
      </c>
      <c r="BA984" s="1">
        <f>IFERROR(VLOOKUP(AY984,B761:AF1135,26,FALSE),"")</f>
        <v>1</v>
      </c>
      <c r="BB984" s="1">
        <f>IFERROR(VLOOKUP(AY984,B761:AF1135,27,FALSE),"")</f>
        <v>0.23623027641319358</v>
      </c>
      <c r="BC984" s="1">
        <f>IFERROR(VLOOKUP(AY984,B761:AF1135,28,FALSE),"")</f>
        <v>0.41706472279446721</v>
      </c>
      <c r="BD984" s="1">
        <f>IFERROR(VLOOKUP(AY984,B761:AF1135,29,FALSE),"")</f>
        <v>0.34670500079233924</v>
      </c>
      <c r="BE984" s="1">
        <f>IFERROR(VLOOKUP(AY984,B761:AF1135,30,FALSE),"")</f>
        <v>0</v>
      </c>
      <c r="BF984" s="1">
        <f>IFERROR(VLOOKUP(AY984,B761:AF1135,31,FALSE),"")</f>
        <v>0</v>
      </c>
    </row>
    <row r="985" spans="1:58" x14ac:dyDescent="0.25">
      <c r="A985">
        <v>2011</v>
      </c>
      <c r="B985" t="s">
        <v>457</v>
      </c>
      <c r="C985" t="s">
        <v>458</v>
      </c>
      <c r="D985">
        <v>133713</v>
      </c>
      <c r="E985">
        <v>21695</v>
      </c>
      <c r="F985">
        <v>57446</v>
      </c>
      <c r="G985">
        <v>54572</v>
      </c>
      <c r="H985">
        <v>12458</v>
      </c>
      <c r="I985">
        <v>2054</v>
      </c>
      <c r="J985">
        <v>5325</v>
      </c>
      <c r="K985">
        <v>5079</v>
      </c>
      <c r="AA985" s="1">
        <f t="shared" si="120"/>
        <v>1</v>
      </c>
      <c r="AB985" s="1">
        <f t="shared" si="121"/>
        <v>0.16487397656124578</v>
      </c>
      <c r="AC985" s="1">
        <f t="shared" si="122"/>
        <v>0.42743618558356078</v>
      </c>
      <c r="AD985" s="1">
        <f t="shared" si="123"/>
        <v>0.40768983785519347</v>
      </c>
      <c r="AY985" s="2" t="s">
        <v>131</v>
      </c>
      <c r="AZ985" s="4" t="s">
        <v>872</v>
      </c>
      <c r="BA985" s="1">
        <f>IFERROR(VLOOKUP(AY985,B761:AF1135,26,FALSE),"")</f>
        <v>1</v>
      </c>
      <c r="BB985" s="1">
        <f>IFERROR(VLOOKUP(AY985,B761:AF1135,27,FALSE),"")</f>
        <v>0.23642012427340148</v>
      </c>
      <c r="BC985" s="1">
        <f>IFERROR(VLOOKUP(AY985,B761:AF1135,28,FALSE),"")</f>
        <v>0.41240729605131288</v>
      </c>
      <c r="BD985" s="1">
        <f>IFERROR(VLOOKUP(AY985,B761:AF1135,29,FALSE),"")</f>
        <v>0.35117257967528565</v>
      </c>
      <c r="BE985" s="1">
        <f>IFERROR(VLOOKUP(AY985,B761:AF1135,30,FALSE),"")</f>
        <v>0</v>
      </c>
      <c r="BF985" s="1">
        <f>IFERROR(VLOOKUP(AY985,B761:AF1135,31,FALSE),"")</f>
        <v>0</v>
      </c>
    </row>
    <row r="986" spans="1:58" x14ac:dyDescent="0.25">
      <c r="A986">
        <v>2011</v>
      </c>
      <c r="B986" t="s">
        <v>459</v>
      </c>
      <c r="C986" t="s">
        <v>460</v>
      </c>
      <c r="D986">
        <v>259988</v>
      </c>
      <c r="E986">
        <v>41596</v>
      </c>
      <c r="F986">
        <v>100518</v>
      </c>
      <c r="G986">
        <v>117874</v>
      </c>
      <c r="H986">
        <v>34533</v>
      </c>
      <c r="I986">
        <v>5114</v>
      </c>
      <c r="J986">
        <v>13429</v>
      </c>
      <c r="K986">
        <v>15990</v>
      </c>
      <c r="AA986" s="1">
        <f t="shared" si="120"/>
        <v>1</v>
      </c>
      <c r="AB986" s="1">
        <f t="shared" si="121"/>
        <v>0.14809023253120204</v>
      </c>
      <c r="AC986" s="1">
        <f t="shared" si="122"/>
        <v>0.38887440998465234</v>
      </c>
      <c r="AD986" s="1">
        <f t="shared" si="123"/>
        <v>0.46303535748414559</v>
      </c>
      <c r="AY986" s="2" t="s">
        <v>653</v>
      </c>
      <c r="AZ986" s="3" t="s">
        <v>873</v>
      </c>
      <c r="BA986" s="1">
        <f>IFERROR(VLOOKUP(AY986,B761:AF1135,26,FALSE),"")</f>
        <v>1</v>
      </c>
      <c r="BB986" s="1">
        <f>IFERROR(VLOOKUP(AY986,B761:AF1135,27,FALSE),"")</f>
        <v>0.11771635704576348</v>
      </c>
      <c r="BC986" s="1">
        <f>IFERROR(VLOOKUP(AY986,B761:AF1135,28,FALSE),"")</f>
        <v>0.36221114635251472</v>
      </c>
      <c r="BD986" s="1">
        <f>IFERROR(VLOOKUP(AY986,B761:AF1135,29,FALSE),"")</f>
        <v>0.52007249660172183</v>
      </c>
      <c r="BE986" s="1">
        <f>IFERROR(VLOOKUP(AY986,B761:AF1135,30,FALSE),"")</f>
        <v>0</v>
      </c>
      <c r="BF986" s="1">
        <f>IFERROR(VLOOKUP(AY986,B761:AF1135,31,FALSE),"")</f>
        <v>0</v>
      </c>
    </row>
    <row r="987" spans="1:58" x14ac:dyDescent="0.25">
      <c r="A987">
        <v>2011</v>
      </c>
      <c r="B987" t="s">
        <v>461</v>
      </c>
      <c r="C987" t="s">
        <v>462</v>
      </c>
      <c r="D987">
        <v>246715</v>
      </c>
      <c r="E987">
        <v>34993</v>
      </c>
      <c r="F987">
        <v>96341</v>
      </c>
      <c r="G987">
        <v>115381</v>
      </c>
      <c r="H987">
        <v>40289</v>
      </c>
      <c r="I987">
        <v>5989</v>
      </c>
      <c r="J987">
        <v>16544</v>
      </c>
      <c r="K987">
        <v>17756</v>
      </c>
      <c r="AA987" s="1">
        <f t="shared" si="120"/>
        <v>1</v>
      </c>
      <c r="AB987" s="1">
        <f t="shared" si="121"/>
        <v>0.14865099654992678</v>
      </c>
      <c r="AC987" s="1">
        <f t="shared" si="122"/>
        <v>0.41063317530839683</v>
      </c>
      <c r="AD987" s="1">
        <f t="shared" si="123"/>
        <v>0.44071582814167637</v>
      </c>
      <c r="AY987" s="2" t="s">
        <v>105</v>
      </c>
      <c r="AZ987" s="3" t="s">
        <v>870</v>
      </c>
      <c r="BA987" s="1">
        <f>IFERROR(VLOOKUP(AY987,B761:AF1135,26,FALSE),"")</f>
        <v>1</v>
      </c>
      <c r="BB987" s="1">
        <f>IFERROR(VLOOKUP(AY987,B761:AF1135,27,FALSE),"")</f>
        <v>0.21631622015867932</v>
      </c>
      <c r="BC987" s="1">
        <f>IFERROR(VLOOKUP(AY987,B761:AF1135,28,FALSE),"")</f>
        <v>0.3825025794286121</v>
      </c>
      <c r="BD987" s="1">
        <f>IFERROR(VLOOKUP(AY987,B761:AF1135,29,FALSE),"")</f>
        <v>0.40118120041270861</v>
      </c>
      <c r="BE987" s="1">
        <f>IFERROR(VLOOKUP(AY987,B761:AF1135,30,FALSE),"")</f>
        <v>0</v>
      </c>
      <c r="BF987" s="1">
        <f>IFERROR(VLOOKUP(AY987,B761:AF1135,31,FALSE),"")</f>
        <v>0</v>
      </c>
    </row>
    <row r="988" spans="1:58" x14ac:dyDescent="0.25">
      <c r="A988">
        <v>2011</v>
      </c>
      <c r="B988" t="s">
        <v>463</v>
      </c>
      <c r="C988" t="s">
        <v>464</v>
      </c>
      <c r="D988">
        <v>200052</v>
      </c>
      <c r="E988">
        <v>53984</v>
      </c>
      <c r="F988">
        <v>85172</v>
      </c>
      <c r="G988">
        <v>60896</v>
      </c>
      <c r="H988">
        <v>30411</v>
      </c>
      <c r="I988">
        <v>7640</v>
      </c>
      <c r="J988">
        <v>13365</v>
      </c>
      <c r="K988">
        <v>9406</v>
      </c>
      <c r="AA988" s="1">
        <f t="shared" si="120"/>
        <v>1</v>
      </c>
      <c r="AB988" s="1">
        <f t="shared" si="121"/>
        <v>0.25122488573213642</v>
      </c>
      <c r="AC988" s="1">
        <f t="shared" si="122"/>
        <v>0.43947913583900561</v>
      </c>
      <c r="AD988" s="1">
        <f t="shared" si="123"/>
        <v>0.30929597842885798</v>
      </c>
      <c r="AY988" s="2" t="s">
        <v>133</v>
      </c>
      <c r="AZ988" s="3" t="s">
        <v>874</v>
      </c>
      <c r="BA988" s="1">
        <f>IFERROR(VLOOKUP(AY988,B761:AF1135,26,FALSE),"")</f>
        <v>1</v>
      </c>
      <c r="BB988" s="1">
        <f>IFERROR(VLOOKUP(AY988,B761:AF1135,27,FALSE),"")</f>
        <v>9.1699062428538758E-2</v>
      </c>
      <c r="BC988" s="1">
        <f>IFERROR(VLOOKUP(AY988,B761:AF1135,28,FALSE),"")</f>
        <v>0.3521609878801738</v>
      </c>
      <c r="BD988" s="1">
        <f>IFERROR(VLOOKUP(AY988,B761:AF1135,29,FALSE),"")</f>
        <v>0.55613994969128744</v>
      </c>
      <c r="BE988" s="1">
        <f>IFERROR(VLOOKUP(AY988,B761:AF1135,30,FALSE),"")</f>
        <v>0</v>
      </c>
      <c r="BF988" s="1">
        <f>IFERROR(VLOOKUP(AY988,B761:AF1135,31,FALSE),"")</f>
        <v>0</v>
      </c>
    </row>
    <row r="989" spans="1:58" x14ac:dyDescent="0.25">
      <c r="A989">
        <v>2011</v>
      </c>
      <c r="B989" t="s">
        <v>465</v>
      </c>
      <c r="C989" t="s">
        <v>466</v>
      </c>
      <c r="D989">
        <v>151330</v>
      </c>
      <c r="E989">
        <v>33497</v>
      </c>
      <c r="F989">
        <v>64678</v>
      </c>
      <c r="G989">
        <v>53155</v>
      </c>
      <c r="H989">
        <v>30020</v>
      </c>
      <c r="I989">
        <v>7125</v>
      </c>
      <c r="J989">
        <v>13552</v>
      </c>
      <c r="K989">
        <v>9343</v>
      </c>
      <c r="AA989" s="1">
        <f t="shared" si="120"/>
        <v>1</v>
      </c>
      <c r="AB989" s="1">
        <f t="shared" si="121"/>
        <v>0.23734177215189872</v>
      </c>
      <c r="AC989" s="1">
        <f t="shared" si="122"/>
        <v>0.45143237841439043</v>
      </c>
      <c r="AD989" s="1">
        <f t="shared" si="123"/>
        <v>0.31122584943371084</v>
      </c>
      <c r="AY989" s="2" t="s">
        <v>529</v>
      </c>
      <c r="AZ989" s="3" t="s">
        <v>873</v>
      </c>
      <c r="BA989" s="1">
        <f>IFERROR(VLOOKUP(AY989,B761:AF1135,26,FALSE),"")</f>
        <v>1</v>
      </c>
      <c r="BB989" s="1">
        <f>IFERROR(VLOOKUP(AY989,B761:AF1135,27,FALSE),"")</f>
        <v>7.8768318213538038E-2</v>
      </c>
      <c r="BC989" s="1">
        <f>IFERROR(VLOOKUP(AY989,B761:AF1135,28,FALSE),"")</f>
        <v>0.37814026517794835</v>
      </c>
      <c r="BD989" s="1">
        <f>IFERROR(VLOOKUP(AY989,B761:AF1135,29,FALSE),"")</f>
        <v>0.54309141660851357</v>
      </c>
      <c r="BE989" s="1">
        <f>IFERROR(VLOOKUP(AY989,B761:AF1135,30,FALSE),"")</f>
        <v>0</v>
      </c>
      <c r="BF989" s="1">
        <f>IFERROR(VLOOKUP(AY989,B761:AF1135,31,FALSE),"")</f>
        <v>0</v>
      </c>
    </row>
    <row r="990" spans="1:58" x14ac:dyDescent="0.25">
      <c r="A990">
        <v>2011</v>
      </c>
      <c r="B990" t="s">
        <v>467</v>
      </c>
      <c r="C990" t="s">
        <v>468</v>
      </c>
      <c r="D990">
        <v>139697</v>
      </c>
      <c r="E990">
        <v>23049</v>
      </c>
      <c r="F990">
        <v>56035</v>
      </c>
      <c r="G990">
        <v>60613</v>
      </c>
      <c r="H990">
        <v>27533</v>
      </c>
      <c r="I990">
        <v>4289</v>
      </c>
      <c r="J990">
        <v>11260</v>
      </c>
      <c r="K990">
        <v>11984</v>
      </c>
      <c r="AA990" s="1">
        <f t="shared" si="120"/>
        <v>1</v>
      </c>
      <c r="AB990" s="1">
        <f t="shared" si="121"/>
        <v>0.15577670431845422</v>
      </c>
      <c r="AC990" s="1">
        <f t="shared" si="122"/>
        <v>0.40896378890785601</v>
      </c>
      <c r="AD990" s="1">
        <f t="shared" si="123"/>
        <v>0.43525950677368974</v>
      </c>
      <c r="AY990" s="2" t="s">
        <v>141</v>
      </c>
      <c r="AZ990" s="3" t="s">
        <v>869</v>
      </c>
      <c r="BA990" s="1">
        <f>IFERROR(VLOOKUP(AY990,B761:AF1135,26,FALSE),"")</f>
        <v>1</v>
      </c>
      <c r="BB990" s="1">
        <f>IFERROR(VLOOKUP(AY990,B761:AF1135,27,FALSE),"")</f>
        <v>0.27243992381569881</v>
      </c>
      <c r="BC990" s="1">
        <f>IFERROR(VLOOKUP(AY990,B761:AF1135,28,FALSE),"")</f>
        <v>0.42141805459874915</v>
      </c>
      <c r="BD990" s="1">
        <f>IFERROR(VLOOKUP(AY990,B761:AF1135,29,FALSE),"")</f>
        <v>0.30614202158555198</v>
      </c>
      <c r="BE990" s="1">
        <f>IFERROR(VLOOKUP(AY990,B761:AF1135,30,FALSE),"")</f>
        <v>0</v>
      </c>
      <c r="BF990" s="1">
        <f>IFERROR(VLOOKUP(AY990,B761:AF1135,31,FALSE),"")</f>
        <v>0</v>
      </c>
    </row>
    <row r="991" spans="1:58" x14ac:dyDescent="0.25">
      <c r="A991">
        <v>2011</v>
      </c>
      <c r="B991" t="s">
        <v>469</v>
      </c>
      <c r="C991" t="s">
        <v>470</v>
      </c>
      <c r="D991">
        <v>228459</v>
      </c>
      <c r="E991">
        <v>51834</v>
      </c>
      <c r="F991">
        <v>97658</v>
      </c>
      <c r="G991">
        <v>78967</v>
      </c>
      <c r="H991">
        <v>39934</v>
      </c>
      <c r="I991">
        <v>8530</v>
      </c>
      <c r="J991">
        <v>17605</v>
      </c>
      <c r="K991">
        <v>13799</v>
      </c>
      <c r="AA991" s="1">
        <f t="shared" si="120"/>
        <v>1</v>
      </c>
      <c r="AB991" s="1">
        <f t="shared" si="121"/>
        <v>0.21360244403265388</v>
      </c>
      <c r="AC991" s="1">
        <f t="shared" si="122"/>
        <v>0.44085240647067664</v>
      </c>
      <c r="AD991" s="1">
        <f t="shared" si="123"/>
        <v>0.34554514949666948</v>
      </c>
      <c r="AY991" s="2" t="s">
        <v>531</v>
      </c>
      <c r="AZ991" s="4" t="s">
        <v>872</v>
      </c>
      <c r="BA991" s="1">
        <f>IFERROR(VLOOKUP(AY991,B761:AF1135,26,FALSE),"")</f>
        <v>1</v>
      </c>
      <c r="BB991" s="1">
        <f>IFERROR(VLOOKUP(AY991,B761:AF1135,27,FALSE),"")</f>
        <v>0.18730650154798761</v>
      </c>
      <c r="BC991" s="1">
        <f>IFERROR(VLOOKUP(AY991,B761:AF1135,28,FALSE),"")</f>
        <v>0.41995993443817153</v>
      </c>
      <c r="BD991" s="1">
        <f>IFERROR(VLOOKUP(AY991,B761:AF1135,29,FALSE),"")</f>
        <v>0.39273356401384085</v>
      </c>
      <c r="BE991" s="1">
        <f>IFERROR(VLOOKUP(AY991,B761:AF1135,30,FALSE),"")</f>
        <v>0</v>
      </c>
      <c r="BF991" s="1">
        <f>IFERROR(VLOOKUP(AY991,B761:AF1135,31,FALSE),"")</f>
        <v>0</v>
      </c>
    </row>
    <row r="992" spans="1:58" x14ac:dyDescent="0.25">
      <c r="A992">
        <v>2011</v>
      </c>
      <c r="B992" t="s">
        <v>471</v>
      </c>
      <c r="C992" t="s">
        <v>472</v>
      </c>
      <c r="D992">
        <v>150878</v>
      </c>
      <c r="E992">
        <v>12137</v>
      </c>
      <c r="F992">
        <v>47949</v>
      </c>
      <c r="G992">
        <v>90792</v>
      </c>
      <c r="H992">
        <v>17631</v>
      </c>
      <c r="I992">
        <v>1312</v>
      </c>
      <c r="J992">
        <v>6043</v>
      </c>
      <c r="K992">
        <v>10276</v>
      </c>
      <c r="AA992" s="1">
        <f t="shared" si="120"/>
        <v>1</v>
      </c>
      <c r="AB992" s="1">
        <f t="shared" si="121"/>
        <v>7.4414383755884522E-2</v>
      </c>
      <c r="AC992" s="1">
        <f t="shared" si="122"/>
        <v>0.34274856786342239</v>
      </c>
      <c r="AD992" s="1">
        <f t="shared" si="123"/>
        <v>0.58283704838069306</v>
      </c>
      <c r="AY992" t="s">
        <v>235</v>
      </c>
      <c r="AZ992" s="4" t="s">
        <v>873</v>
      </c>
      <c r="BA992" s="1">
        <f>IFERROR(VLOOKUP(AY992,B761:AF1135,26,FALSE),"")</f>
        <v>1</v>
      </c>
      <c r="BB992" s="1">
        <f>IFERROR(VLOOKUP(AY992,B761:AF1135,27,FALSE),"")</f>
        <v>0.11401370404532876</v>
      </c>
      <c r="BC992" s="1">
        <f>IFERROR(VLOOKUP(AY992,B761:AF1135,28,FALSE),"")</f>
        <v>0.36664909737778362</v>
      </c>
      <c r="BD992" s="1">
        <f>IFERROR(VLOOKUP(AY992,B761:AF1135,29,FALSE),"")</f>
        <v>0.51933719857688765</v>
      </c>
      <c r="BE992" s="1">
        <f>IFERROR(VLOOKUP(AY992,B761:AF1135,30,FALSE),"")</f>
        <v>0</v>
      </c>
      <c r="BF992" s="1">
        <f>IFERROR(VLOOKUP(AY992,B761:AF1135,31,FALSE),"")</f>
        <v>0</v>
      </c>
    </row>
    <row r="993" spans="1:58" x14ac:dyDescent="0.25">
      <c r="A993">
        <v>2011</v>
      </c>
      <c r="B993" t="s">
        <v>473</v>
      </c>
      <c r="C993" t="s">
        <v>474</v>
      </c>
      <c r="D993">
        <v>141065</v>
      </c>
      <c r="E993">
        <v>12155</v>
      </c>
      <c r="F993">
        <v>46435</v>
      </c>
      <c r="G993">
        <v>82475</v>
      </c>
      <c r="H993">
        <v>18173</v>
      </c>
      <c r="I993">
        <v>1643</v>
      </c>
      <c r="J993">
        <v>6728</v>
      </c>
      <c r="K993">
        <v>9802</v>
      </c>
      <c r="AA993" s="1">
        <f t="shared" si="120"/>
        <v>1</v>
      </c>
      <c r="AB993" s="1">
        <f t="shared" si="121"/>
        <v>9.0408848291421345E-2</v>
      </c>
      <c r="AC993" s="1">
        <f t="shared" si="122"/>
        <v>0.37021955648489518</v>
      </c>
      <c r="AD993" s="1">
        <f t="shared" si="123"/>
        <v>0.5393715952236835</v>
      </c>
      <c r="AY993" s="2" t="s">
        <v>467</v>
      </c>
      <c r="AZ993" s="3" t="s">
        <v>871</v>
      </c>
      <c r="BA993" s="1">
        <f>IFERROR(VLOOKUP(AY993,B761:AF1135,26,FALSE),"")</f>
        <v>1</v>
      </c>
      <c r="BB993" s="1">
        <f>IFERROR(VLOOKUP(AY993,B761:AF1135,27,FALSE),"")</f>
        <v>0.15577670431845422</v>
      </c>
      <c r="BC993" s="1">
        <f>IFERROR(VLOOKUP(AY993,B761:AF1135,28,FALSE),"")</f>
        <v>0.40896378890785601</v>
      </c>
      <c r="BD993" s="1">
        <f>IFERROR(VLOOKUP(AY993,B761:AF1135,29,FALSE),"")</f>
        <v>0.43525950677368974</v>
      </c>
      <c r="BE993" s="1">
        <f>IFERROR(VLOOKUP(AY993,B761:AF1135,30,FALSE),"")</f>
        <v>0</v>
      </c>
      <c r="BF993" s="1">
        <f>IFERROR(VLOOKUP(AY993,B761:AF1135,31,FALSE),"")</f>
        <v>0</v>
      </c>
    </row>
    <row r="994" spans="1:58" x14ac:dyDescent="0.25">
      <c r="A994">
        <v>2011</v>
      </c>
      <c r="B994" t="s">
        <v>475</v>
      </c>
      <c r="C994" t="s">
        <v>476</v>
      </c>
      <c r="D994">
        <v>151740</v>
      </c>
      <c r="E994">
        <v>8330</v>
      </c>
      <c r="F994">
        <v>43677</v>
      </c>
      <c r="G994">
        <v>99733</v>
      </c>
      <c r="H994">
        <v>17683</v>
      </c>
      <c r="I994">
        <v>871</v>
      </c>
      <c r="J994">
        <v>5427</v>
      </c>
      <c r="K994">
        <v>11385</v>
      </c>
      <c r="AA994" s="1">
        <f t="shared" si="120"/>
        <v>1</v>
      </c>
      <c r="AB994" s="1">
        <f t="shared" si="121"/>
        <v>4.9256347904767288E-2</v>
      </c>
      <c r="AC994" s="1">
        <f t="shared" si="122"/>
        <v>0.30690493694508852</v>
      </c>
      <c r="AD994" s="1">
        <f t="shared" si="123"/>
        <v>0.64383871515014424</v>
      </c>
      <c r="AY994" s="2" t="s">
        <v>275</v>
      </c>
      <c r="AZ994" s="3" t="s">
        <v>870</v>
      </c>
      <c r="BA994" s="1">
        <f>IFERROR(VLOOKUP(AY994,B761:AF1135,26,FALSE),"")</f>
        <v>1</v>
      </c>
      <c r="BB994" s="1">
        <f>IFERROR(VLOOKUP(AY994,B761:AF1135,27,FALSE),"")</f>
        <v>0.13341487509996708</v>
      </c>
      <c r="BC994" s="1">
        <f>IFERROR(VLOOKUP(AY994,B761:AF1135,28,FALSE),"")</f>
        <v>0.32629251540668958</v>
      </c>
      <c r="BD994" s="1">
        <f>IFERROR(VLOOKUP(AY994,B761:AF1135,29,FALSE),"")</f>
        <v>0.54029260949334335</v>
      </c>
      <c r="BE994" s="1">
        <f>IFERROR(VLOOKUP(AY994,B761:AF1135,30,FALSE),"")</f>
        <v>0</v>
      </c>
      <c r="BF994" s="1">
        <f>IFERROR(VLOOKUP(AY994,B761:AF1135,31,FALSE),"")</f>
        <v>0</v>
      </c>
    </row>
    <row r="995" spans="1:58" x14ac:dyDescent="0.25">
      <c r="A995">
        <v>2011</v>
      </c>
      <c r="B995" t="s">
        <v>477</v>
      </c>
      <c r="C995" t="s">
        <v>478</v>
      </c>
      <c r="D995">
        <v>170651</v>
      </c>
      <c r="E995">
        <v>15182</v>
      </c>
      <c r="F995">
        <v>53836</v>
      </c>
      <c r="G995">
        <v>101633</v>
      </c>
      <c r="H995">
        <v>20453</v>
      </c>
      <c r="I995">
        <v>1936</v>
      </c>
      <c r="J995">
        <v>7030</v>
      </c>
      <c r="K995">
        <v>11487</v>
      </c>
      <c r="AA995" s="1">
        <f t="shared" si="120"/>
        <v>1</v>
      </c>
      <c r="AB995" s="1">
        <f t="shared" si="121"/>
        <v>9.4656040678629053E-2</v>
      </c>
      <c r="AC995" s="1">
        <f t="shared" si="122"/>
        <v>0.34371485845597222</v>
      </c>
      <c r="AD995" s="1">
        <f t="shared" si="123"/>
        <v>0.56162910086539874</v>
      </c>
      <c r="AY995" s="2" t="s">
        <v>481</v>
      </c>
      <c r="AZ995" s="3" t="s">
        <v>873</v>
      </c>
      <c r="BA995" s="1">
        <f>IFERROR(VLOOKUP(AY995,B761:AF1135,26,FALSE),"")</f>
        <v>1</v>
      </c>
      <c r="BB995" s="1">
        <f>IFERROR(VLOOKUP(AY995,B761:AF1135,27,FALSE),"")</f>
        <v>5.7501847745750186E-2</v>
      </c>
      <c r="BC995" s="1">
        <f>IFERROR(VLOOKUP(AY995,B761:AF1135,28,FALSE),"")</f>
        <v>0.27450110864745009</v>
      </c>
      <c r="BD995" s="1">
        <f>IFERROR(VLOOKUP(AY995,B761:AF1135,29,FALSE),"")</f>
        <v>0.66799704360679968</v>
      </c>
      <c r="BE995" s="1">
        <f>IFERROR(VLOOKUP(AY995,B761:AF1135,30,FALSE),"")</f>
        <v>0</v>
      </c>
      <c r="BF995" s="1">
        <f>IFERROR(VLOOKUP(AY995,B761:AF1135,31,FALSE),"")</f>
        <v>0</v>
      </c>
    </row>
    <row r="996" spans="1:58" x14ac:dyDescent="0.25">
      <c r="A996">
        <v>2011</v>
      </c>
      <c r="B996" t="s">
        <v>479</v>
      </c>
      <c r="C996" t="s">
        <v>480</v>
      </c>
      <c r="D996">
        <v>91871</v>
      </c>
      <c r="E996">
        <v>6022</v>
      </c>
      <c r="F996">
        <v>26476</v>
      </c>
      <c r="G996">
        <v>59373</v>
      </c>
      <c r="H996">
        <v>8067</v>
      </c>
      <c r="I996">
        <v>596</v>
      </c>
      <c r="J996">
        <v>2706</v>
      </c>
      <c r="K996">
        <v>4765</v>
      </c>
      <c r="AA996" s="1">
        <f t="shared" si="120"/>
        <v>1</v>
      </c>
      <c r="AB996" s="1">
        <f t="shared" si="121"/>
        <v>7.3881244576670391E-2</v>
      </c>
      <c r="AC996" s="1">
        <f t="shared" si="122"/>
        <v>0.33544068426924506</v>
      </c>
      <c r="AD996" s="1">
        <f t="shared" si="123"/>
        <v>0.59067807115408455</v>
      </c>
      <c r="AY996" s="2" t="s">
        <v>313</v>
      </c>
      <c r="AZ996" s="3" t="s">
        <v>874</v>
      </c>
      <c r="BA996" s="1">
        <f>IFERROR(VLOOKUP(AY996,B761:AF1135,26,FALSE),"")</f>
        <v>1</v>
      </c>
      <c r="BB996" s="1">
        <f>IFERROR(VLOOKUP(AY996,B761:AF1135,27,FALSE),"")</f>
        <v>6.911798929485688E-2</v>
      </c>
      <c r="BC996" s="1">
        <f>IFERROR(VLOOKUP(AY996,B761:AF1135,28,FALSE),"")</f>
        <v>0.38305794740516641</v>
      </c>
      <c r="BD996" s="1">
        <f>IFERROR(VLOOKUP(AY996,B761:AF1135,29,FALSE),"")</f>
        <v>0.54782406329997668</v>
      </c>
      <c r="BE996" s="1">
        <f>IFERROR(VLOOKUP(AY996,B761:AF1135,30,FALSE),"")</f>
        <v>0</v>
      </c>
      <c r="BF996" s="1">
        <f>IFERROR(VLOOKUP(AY996,B761:AF1135,31,FALSE),"")</f>
        <v>0</v>
      </c>
    </row>
    <row r="997" spans="1:58" x14ac:dyDescent="0.25">
      <c r="A997">
        <v>2011</v>
      </c>
      <c r="B997" t="s">
        <v>481</v>
      </c>
      <c r="C997" t="s">
        <v>482</v>
      </c>
      <c r="D997">
        <v>65819</v>
      </c>
      <c r="E997">
        <v>3961</v>
      </c>
      <c r="F997">
        <v>17837</v>
      </c>
      <c r="G997">
        <v>44021</v>
      </c>
      <c r="H997">
        <v>6765</v>
      </c>
      <c r="I997">
        <v>389</v>
      </c>
      <c r="J997">
        <v>1857</v>
      </c>
      <c r="K997">
        <v>4519</v>
      </c>
      <c r="AA997" s="1">
        <f t="shared" si="120"/>
        <v>1</v>
      </c>
      <c r="AB997" s="1">
        <f t="shared" si="121"/>
        <v>5.7501847745750186E-2</v>
      </c>
      <c r="AC997" s="1">
        <f t="shared" si="122"/>
        <v>0.27450110864745009</v>
      </c>
      <c r="AD997" s="1">
        <f t="shared" si="123"/>
        <v>0.66799704360679968</v>
      </c>
      <c r="AY997" s="2" t="s">
        <v>175</v>
      </c>
      <c r="AZ997" s="4" t="s">
        <v>872</v>
      </c>
      <c r="BA997" s="1">
        <f>IFERROR(VLOOKUP(AY997,B761:AF1135,26,FALSE),"")</f>
        <v>1</v>
      </c>
      <c r="BB997" s="1">
        <f>IFERROR(VLOOKUP(AY997,B761:AF1135,27,FALSE),"")</f>
        <v>7.5384478620321813E-2</v>
      </c>
      <c r="BC997" s="1">
        <f>IFERROR(VLOOKUP(AY997,B761:AF1135,28,FALSE),"")</f>
        <v>0.32393990576940174</v>
      </c>
      <c r="BD997" s="1">
        <f>IFERROR(VLOOKUP(AY997,B761:AF1135,29,FALSE),"")</f>
        <v>0.60067561561027649</v>
      </c>
      <c r="BE997" s="1">
        <f>IFERROR(VLOOKUP(AY997,B761:AF1135,30,FALSE),"")</f>
        <v>0</v>
      </c>
      <c r="BF997" s="1">
        <f>IFERROR(VLOOKUP(AY997,B761:AF1135,31,FALSE),"")</f>
        <v>0</v>
      </c>
    </row>
    <row r="998" spans="1:58" x14ac:dyDescent="0.25">
      <c r="A998">
        <v>2011</v>
      </c>
      <c r="B998" t="s">
        <v>483</v>
      </c>
      <c r="C998" t="s">
        <v>484</v>
      </c>
      <c r="D998">
        <v>168958</v>
      </c>
      <c r="E998">
        <v>15566</v>
      </c>
      <c r="F998">
        <v>53153</v>
      </c>
      <c r="G998">
        <v>100239</v>
      </c>
      <c r="H998">
        <v>21526</v>
      </c>
      <c r="I998">
        <v>1997</v>
      </c>
      <c r="J998">
        <v>7416</v>
      </c>
      <c r="K998">
        <v>12113</v>
      </c>
      <c r="AA998" s="1">
        <f t="shared" si="120"/>
        <v>1</v>
      </c>
      <c r="AB998" s="1">
        <f t="shared" si="121"/>
        <v>9.2771532100715412E-2</v>
      </c>
      <c r="AC998" s="1">
        <f t="shared" si="122"/>
        <v>0.34451361144662268</v>
      </c>
      <c r="AD998" s="1">
        <f t="shared" si="123"/>
        <v>0.56271485645266195</v>
      </c>
      <c r="AY998" s="2" t="s">
        <v>603</v>
      </c>
      <c r="AZ998" s="3" t="s">
        <v>869</v>
      </c>
      <c r="BA998" s="1">
        <f>IFERROR(VLOOKUP(AY998,B761:AF1135,26,FALSE),"")</f>
        <v>1</v>
      </c>
      <c r="BB998" s="1">
        <f>IFERROR(VLOOKUP(AY998,B761:AF1135,27,FALSE),"")</f>
        <v>7.8687050359712227E-2</v>
      </c>
      <c r="BC998" s="1">
        <f>IFERROR(VLOOKUP(AY998,B761:AF1135,28,FALSE),"")</f>
        <v>0.36774152106885921</v>
      </c>
      <c r="BD998" s="1">
        <f>IFERROR(VLOOKUP(AY998,B761:AF1135,29,FALSE),"")</f>
        <v>0.5535714285714286</v>
      </c>
      <c r="BE998" s="1">
        <f>IFERROR(VLOOKUP(AY998,B761:AF1135,30,FALSE),"")</f>
        <v>0</v>
      </c>
      <c r="BF998" s="1">
        <f>IFERROR(VLOOKUP(AY998,B761:AF1135,31,FALSE),"")</f>
        <v>0</v>
      </c>
    </row>
    <row r="999" spans="1:58" x14ac:dyDescent="0.25">
      <c r="A999">
        <v>2011</v>
      </c>
      <c r="B999" t="s">
        <v>485</v>
      </c>
      <c r="C999" t="s">
        <v>486</v>
      </c>
      <c r="D999">
        <v>96968</v>
      </c>
      <c r="E999">
        <v>20254</v>
      </c>
      <c r="F999">
        <v>42454</v>
      </c>
      <c r="G999">
        <v>34260</v>
      </c>
      <c r="H999">
        <v>11700</v>
      </c>
      <c r="I999">
        <v>2391</v>
      </c>
      <c r="J999">
        <v>4958</v>
      </c>
      <c r="K999">
        <v>4351</v>
      </c>
      <c r="AA999" s="1">
        <f t="shared" si="120"/>
        <v>1</v>
      </c>
      <c r="AB999" s="1">
        <f t="shared" si="121"/>
        <v>0.20435897435897435</v>
      </c>
      <c r="AC999" s="1">
        <f t="shared" si="122"/>
        <v>0.42376068376068377</v>
      </c>
      <c r="AD999" s="1">
        <f t="shared" si="123"/>
        <v>0.37188034188034186</v>
      </c>
      <c r="AY999" s="2" t="s">
        <v>619</v>
      </c>
      <c r="AZ999" s="3" t="s">
        <v>874</v>
      </c>
      <c r="BA999" s="1">
        <f>IFERROR(VLOOKUP(AY999,B761:AF1135,26,FALSE),"")</f>
        <v>1</v>
      </c>
      <c r="BB999" s="1">
        <f>IFERROR(VLOOKUP(AY999,B761:AF1135,27,FALSE),"")</f>
        <v>9.1176470588235289E-2</v>
      </c>
      <c r="BC999" s="1">
        <f>IFERROR(VLOOKUP(AY999,B761:AF1135,28,FALSE),"")</f>
        <v>0.31826625386996904</v>
      </c>
      <c r="BD999" s="1">
        <f>IFERROR(VLOOKUP(AY999,B761:AF1135,29,FALSE),"")</f>
        <v>0.59055727554179571</v>
      </c>
      <c r="BE999" s="1">
        <f>IFERROR(VLOOKUP(AY999,B761:AF1135,30,FALSE),"")</f>
        <v>0</v>
      </c>
      <c r="BF999" s="1">
        <f>IFERROR(VLOOKUP(AY999,B761:AF1135,31,FALSE),"")</f>
        <v>0</v>
      </c>
    </row>
    <row r="1000" spans="1:58" x14ac:dyDescent="0.25">
      <c r="A1000">
        <v>2011</v>
      </c>
      <c r="B1000" t="s">
        <v>487</v>
      </c>
      <c r="C1000" t="s">
        <v>488</v>
      </c>
      <c r="D1000">
        <v>88562</v>
      </c>
      <c r="E1000">
        <v>22147</v>
      </c>
      <c r="F1000">
        <v>37716</v>
      </c>
      <c r="G1000">
        <v>28699</v>
      </c>
      <c r="H1000">
        <v>10729</v>
      </c>
      <c r="I1000">
        <v>2774</v>
      </c>
      <c r="J1000">
        <v>4546</v>
      </c>
      <c r="K1000">
        <v>3409</v>
      </c>
      <c r="AA1000" s="1">
        <f t="shared" si="120"/>
        <v>1</v>
      </c>
      <c r="AB1000" s="1">
        <f t="shared" si="121"/>
        <v>0.25855158915089943</v>
      </c>
      <c r="AC1000" s="1">
        <f t="shared" si="122"/>
        <v>0.42371143629415603</v>
      </c>
      <c r="AD1000" s="1">
        <f t="shared" si="123"/>
        <v>0.31773697455494454</v>
      </c>
      <c r="AY1000" s="2" t="s">
        <v>199</v>
      </c>
      <c r="AZ1000" s="3" t="s">
        <v>874</v>
      </c>
      <c r="BA1000" s="1">
        <f>IFERROR(VLOOKUP(AY1000,B761:AF1135,26,FALSE),"")</f>
        <v>1</v>
      </c>
      <c r="BB1000" s="1">
        <f>IFERROR(VLOOKUP(AY1000,B761:AF1135,27,FALSE),"")</f>
        <v>0.1002886774297017</v>
      </c>
      <c r="BC1000" s="1">
        <f>IFERROR(VLOOKUP(AY1000,B761:AF1135,28,FALSE),"")</f>
        <v>0.38468940446915428</v>
      </c>
      <c r="BD1000" s="1">
        <f>IFERROR(VLOOKUP(AY1000,B761:AF1135,29,FALSE),"")</f>
        <v>0.51502191810114406</v>
      </c>
      <c r="BE1000" s="1">
        <f>IFERROR(VLOOKUP(AY1000,B761:AF1135,30,FALSE),"")</f>
        <v>0</v>
      </c>
      <c r="BF1000" s="1">
        <f>IFERROR(VLOOKUP(AY1000,B761:AF1135,31,FALSE),"")</f>
        <v>0</v>
      </c>
    </row>
    <row r="1001" spans="1:58" x14ac:dyDescent="0.25">
      <c r="A1001">
        <v>2011</v>
      </c>
      <c r="B1001" t="s">
        <v>489</v>
      </c>
      <c r="C1001" t="s">
        <v>490</v>
      </c>
      <c r="D1001">
        <v>95880</v>
      </c>
      <c r="E1001">
        <v>13228</v>
      </c>
      <c r="F1001">
        <v>39584</v>
      </c>
      <c r="G1001">
        <v>43068</v>
      </c>
      <c r="H1001">
        <v>9000</v>
      </c>
      <c r="I1001">
        <v>1328</v>
      </c>
      <c r="J1001">
        <v>3680</v>
      </c>
      <c r="K1001">
        <v>3992</v>
      </c>
      <c r="AA1001" s="1">
        <f t="shared" si="120"/>
        <v>1</v>
      </c>
      <c r="AB1001" s="1">
        <f t="shared" si="121"/>
        <v>0.14755555555555555</v>
      </c>
      <c r="AC1001" s="1">
        <f t="shared" si="122"/>
        <v>0.40888888888888891</v>
      </c>
      <c r="AD1001" s="1">
        <f t="shared" si="123"/>
        <v>0.44355555555555554</v>
      </c>
      <c r="AY1001" s="2" t="s">
        <v>201</v>
      </c>
      <c r="AZ1001" s="3" t="s">
        <v>873</v>
      </c>
      <c r="BA1001" s="1">
        <f>IFERROR(VLOOKUP(AY1001,B761:AF1135,26,FALSE),"")</f>
        <v>1</v>
      </c>
      <c r="BB1001" s="1">
        <f>IFERROR(VLOOKUP(AY1001,B761:AF1135,27,FALSE),"")</f>
        <v>0.12003760214042954</v>
      </c>
      <c r="BC1001" s="1">
        <f>IFERROR(VLOOKUP(AY1001,B761:AF1135,28,FALSE),"")</f>
        <v>0.3805770482319763</v>
      </c>
      <c r="BD1001" s="1">
        <f>IFERROR(VLOOKUP(AY1001,B761:AF1135,29,FALSE),"")</f>
        <v>0.49938534962759418</v>
      </c>
      <c r="BE1001" s="1">
        <f>IFERROR(VLOOKUP(AY1001,B761:AF1135,30,FALSE),"")</f>
        <v>0</v>
      </c>
      <c r="BF1001" s="1">
        <f>IFERROR(VLOOKUP(AY1001,B761:AF1135,31,FALSE),"")</f>
        <v>0</v>
      </c>
    </row>
    <row r="1002" spans="1:58" x14ac:dyDescent="0.25">
      <c r="A1002">
        <v>2011</v>
      </c>
      <c r="B1002" t="s">
        <v>491</v>
      </c>
      <c r="C1002" t="s">
        <v>492</v>
      </c>
      <c r="D1002">
        <v>88149</v>
      </c>
      <c r="E1002">
        <v>11152</v>
      </c>
      <c r="F1002">
        <v>33986</v>
      </c>
      <c r="G1002">
        <v>43011</v>
      </c>
      <c r="H1002">
        <v>6448</v>
      </c>
      <c r="I1002">
        <v>815</v>
      </c>
      <c r="J1002">
        <v>2208</v>
      </c>
      <c r="K1002">
        <v>3425</v>
      </c>
      <c r="AA1002" s="1">
        <f t="shared" si="120"/>
        <v>1</v>
      </c>
      <c r="AB1002" s="1">
        <f t="shared" si="121"/>
        <v>0.12639578163771711</v>
      </c>
      <c r="AC1002" s="1">
        <f t="shared" si="122"/>
        <v>0.34243176178660051</v>
      </c>
      <c r="AD1002" s="1">
        <f t="shared" si="123"/>
        <v>0.53117245657568235</v>
      </c>
      <c r="AY1002" s="2" t="s">
        <v>55</v>
      </c>
      <c r="AZ1002" s="3" t="s">
        <v>874</v>
      </c>
      <c r="BA1002" s="1">
        <f>IFERROR(VLOOKUP(AY1002,B761:AF1135,26,FALSE),"")</f>
        <v>1</v>
      </c>
      <c r="BB1002" s="1">
        <f>IFERROR(VLOOKUP(AY1002,B761:AF1135,27,FALSE),"")</f>
        <v>0.10732897216986362</v>
      </c>
      <c r="BC1002" s="1">
        <f>IFERROR(VLOOKUP(AY1002,B761:AF1135,28,FALSE),"")</f>
        <v>0.38718261448054109</v>
      </c>
      <c r="BD1002" s="1">
        <f>IFERROR(VLOOKUP(AY1002,B761:AF1135,29,FALSE),"")</f>
        <v>0.50548841334959527</v>
      </c>
      <c r="BE1002" s="1">
        <f>IFERROR(VLOOKUP(AY1002,B761:AF1135,30,FALSE),"")</f>
        <v>0</v>
      </c>
      <c r="BF1002" s="1">
        <f>IFERROR(VLOOKUP(AY1002,B761:AF1135,31,FALSE),"")</f>
        <v>0</v>
      </c>
    </row>
    <row r="1003" spans="1:58" x14ac:dyDescent="0.25">
      <c r="A1003">
        <v>2011</v>
      </c>
      <c r="B1003" t="s">
        <v>493</v>
      </c>
      <c r="C1003" t="s">
        <v>494</v>
      </c>
      <c r="D1003">
        <v>146039</v>
      </c>
      <c r="E1003">
        <v>11112</v>
      </c>
      <c r="F1003">
        <v>46420</v>
      </c>
      <c r="G1003">
        <v>88507</v>
      </c>
      <c r="H1003">
        <v>12068</v>
      </c>
      <c r="I1003">
        <v>803</v>
      </c>
      <c r="J1003">
        <v>3613</v>
      </c>
      <c r="K1003">
        <v>7652</v>
      </c>
      <c r="AA1003" s="1">
        <f t="shared" si="120"/>
        <v>1</v>
      </c>
      <c r="AB1003" s="1">
        <f t="shared" si="121"/>
        <v>6.6539608882996357E-2</v>
      </c>
      <c r="AC1003" s="1">
        <f t="shared" si="122"/>
        <v>0.29938680808750412</v>
      </c>
      <c r="AD1003" s="1">
        <f t="shared" si="123"/>
        <v>0.63407358302949945</v>
      </c>
      <c r="AY1003" s="2" t="s">
        <v>371</v>
      </c>
      <c r="AZ1003" s="3" t="s">
        <v>874</v>
      </c>
      <c r="BA1003" s="1">
        <f>IFERROR(VLOOKUP(AY1003,B761:AF1135,26,FALSE),"")</f>
        <v>1</v>
      </c>
      <c r="BB1003" s="1">
        <f>IFERROR(VLOOKUP(AY1003,B761:AF1135,27,FALSE),"")</f>
        <v>6.0904725802375534E-2</v>
      </c>
      <c r="BC1003" s="1">
        <f>IFERROR(VLOOKUP(AY1003,B761:AF1135,28,FALSE),"")</f>
        <v>0.3458849296605172</v>
      </c>
      <c r="BD1003" s="1">
        <f>IFERROR(VLOOKUP(AY1003,B761:AF1135,29,FALSE),"")</f>
        <v>0.59321034453710719</v>
      </c>
      <c r="BE1003" s="1">
        <f>IFERROR(VLOOKUP(AY1003,B761:AF1135,30,FALSE),"")</f>
        <v>0</v>
      </c>
      <c r="BF1003" s="1">
        <f>IFERROR(VLOOKUP(AY1003,B761:AF1135,31,FALSE),"")</f>
        <v>0</v>
      </c>
    </row>
    <row r="1004" spans="1:58" x14ac:dyDescent="0.25">
      <c r="A1004">
        <v>2011</v>
      </c>
      <c r="B1004" t="s">
        <v>495</v>
      </c>
      <c r="C1004" t="s">
        <v>496</v>
      </c>
      <c r="D1004">
        <v>166468</v>
      </c>
      <c r="E1004">
        <v>17499</v>
      </c>
      <c r="F1004">
        <v>56315</v>
      </c>
      <c r="G1004">
        <v>92654</v>
      </c>
      <c r="H1004">
        <v>22348</v>
      </c>
      <c r="I1004">
        <v>2404</v>
      </c>
      <c r="J1004">
        <v>8388</v>
      </c>
      <c r="K1004">
        <v>11556</v>
      </c>
      <c r="AA1004" s="1">
        <f t="shared" si="120"/>
        <v>1</v>
      </c>
      <c r="AB1004" s="1">
        <f t="shared" si="121"/>
        <v>0.10757114730624665</v>
      </c>
      <c r="AC1004" s="1">
        <f t="shared" si="122"/>
        <v>0.37533560050116344</v>
      </c>
      <c r="AD1004" s="1">
        <f t="shared" si="123"/>
        <v>0.51709325219258995</v>
      </c>
      <c r="AY1004" s="2" t="s">
        <v>215</v>
      </c>
      <c r="AZ1004" s="3" t="s">
        <v>874</v>
      </c>
      <c r="BA1004" s="1">
        <f>IFERROR(VLOOKUP(AY1004,B761:AF1135,26,FALSE),"")</f>
        <v>1</v>
      </c>
      <c r="BB1004" s="1">
        <f>IFERROR(VLOOKUP(AY1004,B761:AF1135,27,FALSE),"")</f>
        <v>3.6509349955476403E-2</v>
      </c>
      <c r="BC1004" s="1">
        <f>IFERROR(VLOOKUP(AY1004,B761:AF1135,28,FALSE),"")</f>
        <v>0.24996819743035237</v>
      </c>
      <c r="BD1004" s="1">
        <f>IFERROR(VLOOKUP(AY1004,B761:AF1135,29,FALSE),"")</f>
        <v>0.71352245261417124</v>
      </c>
      <c r="BE1004" s="1">
        <f>IFERROR(VLOOKUP(AY1004,B761:AF1135,30,FALSE),"")</f>
        <v>0</v>
      </c>
      <c r="BF1004" s="1">
        <f>IFERROR(VLOOKUP(AY1004,B761:AF1135,31,FALSE),"")</f>
        <v>0</v>
      </c>
    </row>
    <row r="1005" spans="1:58" x14ac:dyDescent="0.25">
      <c r="A1005">
        <v>2011</v>
      </c>
      <c r="B1005" t="s">
        <v>497</v>
      </c>
      <c r="C1005" t="s">
        <v>498</v>
      </c>
      <c r="D1005">
        <v>113394</v>
      </c>
      <c r="E1005">
        <v>7905</v>
      </c>
      <c r="F1005">
        <v>33713</v>
      </c>
      <c r="G1005">
        <v>71776</v>
      </c>
      <c r="H1005">
        <v>10372</v>
      </c>
      <c r="I1005">
        <v>729</v>
      </c>
      <c r="J1005">
        <v>3138</v>
      </c>
      <c r="K1005">
        <v>6505</v>
      </c>
      <c r="AA1005" s="1">
        <f t="shared" si="120"/>
        <v>1</v>
      </c>
      <c r="AB1005" s="1">
        <f t="shared" si="121"/>
        <v>7.0285383725414582E-2</v>
      </c>
      <c r="AC1005" s="1">
        <f t="shared" si="122"/>
        <v>0.30254531430775161</v>
      </c>
      <c r="AD1005" s="1">
        <f t="shared" si="123"/>
        <v>0.62716930196683374</v>
      </c>
      <c r="AY1005" s="2" t="s">
        <v>545</v>
      </c>
      <c r="AZ1005" s="3" t="s">
        <v>874</v>
      </c>
      <c r="BA1005" s="1">
        <f>IFERROR(VLOOKUP(AY1005,B761:AF1135,26,FALSE),"")</f>
        <v>1</v>
      </c>
      <c r="BB1005" s="1">
        <f>IFERROR(VLOOKUP(AY1005,B761:AF1135,27,FALSE),"")</f>
        <v>6.8648266100495403E-2</v>
      </c>
      <c r="BC1005" s="1">
        <f>IFERROR(VLOOKUP(AY1005,B761:AF1135,28,FALSE),"")</f>
        <v>0.34663835810332627</v>
      </c>
      <c r="BD1005" s="1">
        <f>IFERROR(VLOOKUP(AY1005,B761:AF1135,29,FALSE),"")</f>
        <v>0.58471337579617833</v>
      </c>
      <c r="BE1005" s="1">
        <f>IFERROR(VLOOKUP(AY1005,B761:AF1135,30,FALSE),"")</f>
        <v>0</v>
      </c>
      <c r="BF1005" s="1">
        <f>IFERROR(VLOOKUP(AY1005,B761:AF1135,31,FALSE),"")</f>
        <v>0</v>
      </c>
    </row>
    <row r="1006" spans="1:58" x14ac:dyDescent="0.25">
      <c r="A1006">
        <v>2011</v>
      </c>
      <c r="B1006" t="s">
        <v>499</v>
      </c>
      <c r="C1006" t="s">
        <v>500</v>
      </c>
      <c r="D1006">
        <v>124266</v>
      </c>
      <c r="E1006">
        <v>10563</v>
      </c>
      <c r="F1006">
        <v>42591</v>
      </c>
      <c r="G1006">
        <v>71112</v>
      </c>
      <c r="H1006">
        <v>15099</v>
      </c>
      <c r="I1006">
        <v>1040</v>
      </c>
      <c r="J1006">
        <v>5228</v>
      </c>
      <c r="K1006">
        <v>8831</v>
      </c>
      <c r="AA1006" s="1">
        <f t="shared" si="120"/>
        <v>1</v>
      </c>
      <c r="AB1006" s="1">
        <f t="shared" si="121"/>
        <v>6.8878733690972915E-2</v>
      </c>
      <c r="AC1006" s="1">
        <f t="shared" si="122"/>
        <v>0.34624809590039074</v>
      </c>
      <c r="AD1006" s="1">
        <f t="shared" si="123"/>
        <v>0.58487317040863629</v>
      </c>
      <c r="AY1006" s="2" t="s">
        <v>95</v>
      </c>
      <c r="AZ1006" s="3" t="s">
        <v>869</v>
      </c>
      <c r="BA1006" s="1">
        <f>IFERROR(VLOOKUP(AY1006,B761:AF1135,26,FALSE),"")</f>
        <v>1</v>
      </c>
      <c r="BB1006" s="1">
        <f>IFERROR(VLOOKUP(AY1006,B761:AF1135,27,FALSE),"")</f>
        <v>8.968356474007104E-2</v>
      </c>
      <c r="BC1006" s="1">
        <f>IFERROR(VLOOKUP(AY1006,B761:AF1135,28,FALSE),"")</f>
        <v>0.35461737164998386</v>
      </c>
      <c r="BD1006" s="1">
        <f>IFERROR(VLOOKUP(AY1006,B761:AF1135,29,FALSE),"")</f>
        <v>0.55569906360994514</v>
      </c>
      <c r="BE1006" s="1">
        <f>IFERROR(VLOOKUP(AY1006,B761:AF1135,30,FALSE),"")</f>
        <v>0</v>
      </c>
      <c r="BF1006" s="1">
        <f>IFERROR(VLOOKUP(AY1006,B761:AF1135,31,FALSE),"")</f>
        <v>0</v>
      </c>
    </row>
    <row r="1007" spans="1:58" x14ac:dyDescent="0.25">
      <c r="A1007">
        <v>2011</v>
      </c>
      <c r="B1007" t="s">
        <v>501</v>
      </c>
      <c r="C1007" t="s">
        <v>502</v>
      </c>
      <c r="D1007">
        <v>110125</v>
      </c>
      <c r="E1007">
        <v>9321</v>
      </c>
      <c r="F1007">
        <v>37434</v>
      </c>
      <c r="G1007">
        <v>63370</v>
      </c>
      <c r="H1007">
        <v>10780</v>
      </c>
      <c r="I1007">
        <v>818</v>
      </c>
      <c r="J1007">
        <v>3508</v>
      </c>
      <c r="K1007">
        <v>6454</v>
      </c>
      <c r="AA1007" s="1">
        <f t="shared" si="120"/>
        <v>1</v>
      </c>
      <c r="AB1007" s="1">
        <f t="shared" si="121"/>
        <v>7.5881261595547311E-2</v>
      </c>
      <c r="AC1007" s="1">
        <f t="shared" si="122"/>
        <v>0.32541743970315401</v>
      </c>
      <c r="AD1007" s="1">
        <f t="shared" si="123"/>
        <v>0.59870129870129873</v>
      </c>
      <c r="AY1007" s="2" t="s">
        <v>655</v>
      </c>
      <c r="AZ1007" s="3" t="s">
        <v>873</v>
      </c>
      <c r="BA1007" s="1">
        <f>IFERROR(VLOOKUP(AY1007,B761:AF1135,26,FALSE),"")</f>
        <v>1</v>
      </c>
      <c r="BB1007" s="1">
        <f>IFERROR(VLOOKUP(AY1007,B761:AF1135,27,FALSE),"")</f>
        <v>9.1563323266722355E-2</v>
      </c>
      <c r="BC1007" s="1">
        <f>IFERROR(VLOOKUP(AY1007,B761:AF1135,28,FALSE),"")</f>
        <v>0.36696009766754484</v>
      </c>
      <c r="BD1007" s="1">
        <f>IFERROR(VLOOKUP(AY1007,B761:AF1135,29,FALSE),"")</f>
        <v>0.54147657906573288</v>
      </c>
      <c r="BE1007" s="1">
        <f>IFERROR(VLOOKUP(AY1007,B761:AF1135,30,FALSE),"")</f>
        <v>0</v>
      </c>
      <c r="BF1007" s="1">
        <f>IFERROR(VLOOKUP(AY1007,B761:AF1135,31,FALSE),"")</f>
        <v>0</v>
      </c>
    </row>
    <row r="1008" spans="1:58" x14ac:dyDescent="0.25">
      <c r="A1008">
        <v>2011</v>
      </c>
      <c r="B1008" t="s">
        <v>503</v>
      </c>
      <c r="C1008" t="s">
        <v>504</v>
      </c>
      <c r="D1008">
        <v>81766</v>
      </c>
      <c r="E1008">
        <v>14068</v>
      </c>
      <c r="F1008">
        <v>36784</v>
      </c>
      <c r="G1008">
        <v>30914</v>
      </c>
      <c r="H1008">
        <v>10295</v>
      </c>
      <c r="I1008">
        <v>1767</v>
      </c>
      <c r="J1008">
        <v>4623</v>
      </c>
      <c r="K1008">
        <v>3905</v>
      </c>
      <c r="AA1008" s="1">
        <f t="shared" si="120"/>
        <v>1</v>
      </c>
      <c r="AB1008" s="1">
        <f t="shared" si="121"/>
        <v>0.17163671685284118</v>
      </c>
      <c r="AC1008" s="1">
        <f t="shared" si="122"/>
        <v>0.4490529383195726</v>
      </c>
      <c r="AD1008" s="1">
        <f t="shared" si="123"/>
        <v>0.37931034482758619</v>
      </c>
      <c r="AY1008" s="2" t="s">
        <v>249</v>
      </c>
      <c r="AZ1008" s="4" t="s">
        <v>872</v>
      </c>
      <c r="BA1008" s="1">
        <f>IFERROR(VLOOKUP(AY1008,B761:AF1135,26,FALSE),"")</f>
        <v>1</v>
      </c>
      <c r="BB1008" s="1">
        <f>IFERROR(VLOOKUP(AY1008,B761:AF1135,27,FALSE),"")</f>
        <v>7.1376166020333295E-2</v>
      </c>
      <c r="BC1008" s="1">
        <f>IFERROR(VLOOKUP(AY1008,B761:AF1135,28,FALSE),"")</f>
        <v>0.29242217796876635</v>
      </c>
      <c r="BD1008" s="1">
        <f>IFERROR(VLOOKUP(AY1008,B761:AF1135,29,FALSE),"")</f>
        <v>0.63620165601090028</v>
      </c>
      <c r="BE1008" s="1">
        <f>IFERROR(VLOOKUP(AY1008,B761:AF1135,30,FALSE),"")</f>
        <v>0</v>
      </c>
      <c r="BF1008" s="1">
        <f>IFERROR(VLOOKUP(AY1008,B761:AF1135,31,FALSE),"")</f>
        <v>0</v>
      </c>
    </row>
    <row r="1009" spans="1:58" x14ac:dyDescent="0.25">
      <c r="A1009">
        <v>2011</v>
      </c>
      <c r="B1009" t="s">
        <v>505</v>
      </c>
      <c r="C1009" t="s">
        <v>506</v>
      </c>
      <c r="D1009">
        <v>89369</v>
      </c>
      <c r="E1009">
        <v>4267</v>
      </c>
      <c r="F1009">
        <v>23872</v>
      </c>
      <c r="G1009">
        <v>61230</v>
      </c>
      <c r="H1009">
        <v>9417</v>
      </c>
      <c r="I1009">
        <v>375</v>
      </c>
      <c r="J1009">
        <v>2739</v>
      </c>
      <c r="K1009">
        <v>6303</v>
      </c>
      <c r="AA1009" s="1">
        <f t="shared" si="120"/>
        <v>1</v>
      </c>
      <c r="AB1009" s="1">
        <f t="shared" si="121"/>
        <v>3.9821599235425297E-2</v>
      </c>
      <c r="AC1009" s="1">
        <f t="shared" si="122"/>
        <v>0.29085696081554635</v>
      </c>
      <c r="AD1009" s="1">
        <f t="shared" si="123"/>
        <v>0.66932143994902837</v>
      </c>
      <c r="AY1009" s="2" t="s">
        <v>29</v>
      </c>
      <c r="AZ1009" s="3" t="s">
        <v>870</v>
      </c>
      <c r="BA1009" s="1">
        <f>IFERROR(VLOOKUP(AY1009,B761:AF1135,26,FALSE),"")</f>
        <v>1</v>
      </c>
      <c r="BB1009" s="1">
        <f>IFERROR(VLOOKUP(AY1009,B761:AF1135,27,FALSE),"")</f>
        <v>0.26832818959995342</v>
      </c>
      <c r="BC1009" s="1">
        <f>IFERROR(VLOOKUP(AY1009,B761:AF1135,28,FALSE),"")</f>
        <v>0.42560996913759974</v>
      </c>
      <c r="BD1009" s="1">
        <f>IFERROR(VLOOKUP(AY1009,B761:AF1135,29,FALSE),"")</f>
        <v>0.30606184126244684</v>
      </c>
      <c r="BE1009" s="1">
        <f>IFERROR(VLOOKUP(AY1009,B761:AF1135,30,FALSE),"")</f>
        <v>0</v>
      </c>
      <c r="BF1009" s="1">
        <f>IFERROR(VLOOKUP(AY1009,B761:AF1135,31,FALSE),"")</f>
        <v>0</v>
      </c>
    </row>
    <row r="1010" spans="1:58" x14ac:dyDescent="0.25">
      <c r="A1010">
        <v>2011</v>
      </c>
      <c r="B1010" t="s">
        <v>507</v>
      </c>
      <c r="C1010" t="s">
        <v>508</v>
      </c>
      <c r="D1010">
        <v>119422</v>
      </c>
      <c r="E1010">
        <v>18174</v>
      </c>
      <c r="F1010">
        <v>45070</v>
      </c>
      <c r="G1010">
        <v>56178</v>
      </c>
      <c r="H1010">
        <v>12262</v>
      </c>
      <c r="I1010">
        <v>1878</v>
      </c>
      <c r="J1010">
        <v>4422</v>
      </c>
      <c r="K1010">
        <v>5962</v>
      </c>
      <c r="AA1010" s="1">
        <f t="shared" si="120"/>
        <v>1</v>
      </c>
      <c r="AB1010" s="1">
        <f t="shared" si="121"/>
        <v>0.1531560919915185</v>
      </c>
      <c r="AC1010" s="1">
        <f t="shared" si="122"/>
        <v>0.36062632523242538</v>
      </c>
      <c r="AD1010" s="1">
        <f t="shared" si="123"/>
        <v>0.48621758277605609</v>
      </c>
      <c r="AY1010" s="2" t="s">
        <v>469</v>
      </c>
      <c r="AZ1010" s="3" t="s">
        <v>869</v>
      </c>
      <c r="BA1010" s="1">
        <f>IFERROR(VLOOKUP(AY1010,B761:AF1135,26,FALSE),"")</f>
        <v>1</v>
      </c>
      <c r="BB1010" s="1">
        <f>IFERROR(VLOOKUP(AY1010,B761:AF1135,27,FALSE),"")</f>
        <v>0.21360244403265388</v>
      </c>
      <c r="BC1010" s="1">
        <f>IFERROR(VLOOKUP(AY1010,B761:AF1135,28,FALSE),"")</f>
        <v>0.44085240647067664</v>
      </c>
      <c r="BD1010" s="1">
        <f>IFERROR(VLOOKUP(AY1010,B761:AF1135,29,FALSE),"")</f>
        <v>0.34554514949666948</v>
      </c>
      <c r="BE1010" s="1">
        <f>IFERROR(VLOOKUP(AY1010,B761:AF1135,30,FALSE),"")</f>
        <v>0</v>
      </c>
      <c r="BF1010" s="1">
        <f>IFERROR(VLOOKUP(AY1010,B761:AF1135,31,FALSE),"")</f>
        <v>0</v>
      </c>
    </row>
    <row r="1011" spans="1:58" x14ac:dyDescent="0.25">
      <c r="A1011">
        <v>2011</v>
      </c>
      <c r="B1011" t="s">
        <v>509</v>
      </c>
      <c r="C1011" t="s">
        <v>510</v>
      </c>
      <c r="D1011">
        <v>173491</v>
      </c>
      <c r="E1011">
        <v>14813</v>
      </c>
      <c r="F1011">
        <v>59976</v>
      </c>
      <c r="G1011">
        <v>98702</v>
      </c>
      <c r="H1011">
        <v>15172</v>
      </c>
      <c r="I1011">
        <v>1016</v>
      </c>
      <c r="J1011">
        <v>4715</v>
      </c>
      <c r="K1011">
        <v>9441</v>
      </c>
      <c r="AA1011" s="1">
        <f t="shared" si="120"/>
        <v>1</v>
      </c>
      <c r="AB1011" s="1">
        <f t="shared" si="121"/>
        <v>6.6965462694437122E-2</v>
      </c>
      <c r="AC1011" s="1">
        <f t="shared" si="122"/>
        <v>0.31076983917743212</v>
      </c>
      <c r="AD1011" s="1">
        <f t="shared" si="123"/>
        <v>0.62226469812813079</v>
      </c>
      <c r="AY1011" s="2" t="s">
        <v>301</v>
      </c>
      <c r="AZ1011" s="3" t="s">
        <v>869</v>
      </c>
      <c r="BA1011" s="1">
        <f>IFERROR(VLOOKUP(AY1011,B761:AF1135,26,FALSE),"")</f>
        <v>1</v>
      </c>
      <c r="BB1011" s="1">
        <f>IFERROR(VLOOKUP(AY1011,B761:AF1135,27,FALSE),"")</f>
        <v>0.21528082011740998</v>
      </c>
      <c r="BC1011" s="1">
        <f>IFERROR(VLOOKUP(AY1011,B761:AF1135,28,FALSE),"")</f>
        <v>0.44076929816875493</v>
      </c>
      <c r="BD1011" s="1">
        <f>IFERROR(VLOOKUP(AY1011,B761:AF1135,29,FALSE),"")</f>
        <v>0.34394988171383511</v>
      </c>
      <c r="BE1011" s="1">
        <f>IFERROR(VLOOKUP(AY1011,B761:AF1135,30,FALSE),"")</f>
        <v>0</v>
      </c>
      <c r="BF1011" s="1">
        <f>IFERROR(VLOOKUP(AY1011,B761:AF1135,31,FALSE),"")</f>
        <v>0</v>
      </c>
    </row>
    <row r="1012" spans="1:58" x14ac:dyDescent="0.25">
      <c r="A1012">
        <v>2011</v>
      </c>
      <c r="B1012" t="s">
        <v>511</v>
      </c>
      <c r="C1012" t="s">
        <v>512</v>
      </c>
      <c r="D1012">
        <v>91890</v>
      </c>
      <c r="E1012">
        <v>10827</v>
      </c>
      <c r="F1012">
        <v>35440</v>
      </c>
      <c r="G1012">
        <v>45623</v>
      </c>
      <c r="H1012">
        <v>14239</v>
      </c>
      <c r="I1012">
        <v>1378</v>
      </c>
      <c r="J1012">
        <v>5874</v>
      </c>
      <c r="K1012">
        <v>6987</v>
      </c>
      <c r="AA1012" s="1">
        <f t="shared" si="120"/>
        <v>1</v>
      </c>
      <c r="AB1012" s="1">
        <f t="shared" si="121"/>
        <v>9.677645902099867E-2</v>
      </c>
      <c r="AC1012" s="1">
        <f t="shared" si="122"/>
        <v>0.41252896973102043</v>
      </c>
      <c r="AD1012" s="1">
        <f t="shared" si="123"/>
        <v>0.49069457124798088</v>
      </c>
      <c r="AY1012" s="2" t="s">
        <v>407</v>
      </c>
      <c r="AZ1012" s="3" t="s">
        <v>870</v>
      </c>
      <c r="BA1012" s="1">
        <f>IFERROR(VLOOKUP(AY1012,B761:AF1135,26,FALSE),"")</f>
        <v>1</v>
      </c>
      <c r="BB1012" s="1">
        <f>IFERROR(VLOOKUP(AY1012,B761:AF1135,27,FALSE),"")</f>
        <v>0.5880580622180005</v>
      </c>
      <c r="BC1012" s="1">
        <f>IFERROR(VLOOKUP(AY1012,B761:AF1135,28,FALSE),"")</f>
        <v>0.33979458560911896</v>
      </c>
      <c r="BD1012" s="1">
        <f>IFERROR(VLOOKUP(AY1012,B761:AF1135,29,FALSE),"")</f>
        <v>7.2147352172880555E-2</v>
      </c>
      <c r="BE1012" s="1">
        <f>IFERROR(VLOOKUP(AY1012,B761:AF1135,30,FALSE),"")</f>
        <v>0</v>
      </c>
      <c r="BF1012" s="1">
        <f>IFERROR(VLOOKUP(AY1012,B761:AF1135,31,FALSE),"")</f>
        <v>0</v>
      </c>
    </row>
    <row r="1013" spans="1:58" x14ac:dyDescent="0.25">
      <c r="A1013">
        <v>2011</v>
      </c>
      <c r="B1013" t="s">
        <v>513</v>
      </c>
      <c r="C1013" t="s">
        <v>514</v>
      </c>
      <c r="D1013">
        <v>114478</v>
      </c>
      <c r="E1013">
        <v>10557</v>
      </c>
      <c r="F1013">
        <v>37246</v>
      </c>
      <c r="G1013">
        <v>66675</v>
      </c>
      <c r="H1013">
        <v>11227</v>
      </c>
      <c r="I1013">
        <v>1026</v>
      </c>
      <c r="J1013">
        <v>3812</v>
      </c>
      <c r="K1013">
        <v>6389</v>
      </c>
      <c r="AA1013" s="1">
        <f t="shared" si="120"/>
        <v>1</v>
      </c>
      <c r="AB1013" s="1">
        <f t="shared" si="121"/>
        <v>9.1386835307740263E-2</v>
      </c>
      <c r="AC1013" s="1">
        <f t="shared" si="122"/>
        <v>0.33953861227398235</v>
      </c>
      <c r="AD1013" s="1">
        <f t="shared" si="123"/>
        <v>0.56907455241827731</v>
      </c>
      <c r="AY1013" s="2" t="s">
        <v>563</v>
      </c>
      <c r="AZ1013" s="3" t="s">
        <v>870</v>
      </c>
      <c r="BA1013" s="1">
        <f>IFERROR(VLOOKUP(AY1013,B761:AF1135,26,FALSE),"")</f>
        <v>1</v>
      </c>
      <c r="BB1013" s="1">
        <f>IFERROR(VLOOKUP(AY1013,B761:AF1135,27,FALSE),"")</f>
        <v>9.9092588131373963E-2</v>
      </c>
      <c r="BC1013" s="1">
        <f>IFERROR(VLOOKUP(AY1013,B761:AF1135,28,FALSE),"")</f>
        <v>0.37766000160603869</v>
      </c>
      <c r="BD1013" s="1">
        <f>IFERROR(VLOOKUP(AY1013,B761:AF1135,29,FALSE),"")</f>
        <v>0.52324741026258736</v>
      </c>
      <c r="BE1013" s="1">
        <f>IFERROR(VLOOKUP(AY1013,B761:AF1135,30,FALSE),"")</f>
        <v>0</v>
      </c>
      <c r="BF1013" s="1">
        <f>IFERROR(VLOOKUP(AY1013,B761:AF1135,31,FALSE),"")</f>
        <v>0</v>
      </c>
    </row>
    <row r="1014" spans="1:58" x14ac:dyDescent="0.25">
      <c r="A1014">
        <v>2011</v>
      </c>
      <c r="B1014" t="s">
        <v>515</v>
      </c>
      <c r="C1014" t="s">
        <v>516</v>
      </c>
      <c r="D1014">
        <v>111542</v>
      </c>
      <c r="E1014">
        <v>10552</v>
      </c>
      <c r="F1014">
        <v>36393</v>
      </c>
      <c r="G1014">
        <v>64597</v>
      </c>
      <c r="H1014">
        <v>11464</v>
      </c>
      <c r="I1014">
        <v>1053</v>
      </c>
      <c r="J1014">
        <v>4126</v>
      </c>
      <c r="K1014">
        <v>6285</v>
      </c>
      <c r="AA1014" s="1">
        <f t="shared" si="120"/>
        <v>1</v>
      </c>
      <c r="AB1014" s="1">
        <f t="shared" si="121"/>
        <v>9.1852756454989526E-2</v>
      </c>
      <c r="AC1014" s="1">
        <f t="shared" si="122"/>
        <v>0.3599092812281926</v>
      </c>
      <c r="AD1014" s="1">
        <f t="shared" si="123"/>
        <v>0.54823796231681787</v>
      </c>
      <c r="AY1014" s="2" t="s">
        <v>349</v>
      </c>
      <c r="AZ1014" s="4" t="s">
        <v>872</v>
      </c>
      <c r="BA1014" s="1">
        <f>IFERROR(VLOOKUP(AY1014,B761:AF1135,26,FALSE),"")</f>
        <v>1</v>
      </c>
      <c r="BB1014" s="1">
        <f>IFERROR(VLOOKUP(AY1014,B761:AF1135,27,FALSE),"")</f>
        <v>9.5251831765995498E-2</v>
      </c>
      <c r="BC1014" s="1">
        <f>IFERROR(VLOOKUP(AY1014,B761:AF1135,28,FALSE),"")</f>
        <v>0.42970057116483007</v>
      </c>
      <c r="BD1014" s="1">
        <f>IFERROR(VLOOKUP(AY1014,B761:AF1135,29,FALSE),"")</f>
        <v>0.47504759706917443</v>
      </c>
      <c r="BE1014" s="1">
        <f>IFERROR(VLOOKUP(AY1014,B761:AF1135,30,FALSE),"")</f>
        <v>0</v>
      </c>
      <c r="BF1014" s="1">
        <f>IFERROR(VLOOKUP(AY1014,B761:AF1135,31,FALSE),"")</f>
        <v>0</v>
      </c>
    </row>
    <row r="1015" spans="1:58" x14ac:dyDescent="0.25">
      <c r="A1015">
        <v>2011</v>
      </c>
      <c r="B1015" t="s">
        <v>517</v>
      </c>
      <c r="C1015" t="s">
        <v>518</v>
      </c>
      <c r="D1015">
        <v>116993</v>
      </c>
      <c r="E1015">
        <v>12923</v>
      </c>
      <c r="F1015">
        <v>42895</v>
      </c>
      <c r="G1015">
        <v>61175</v>
      </c>
      <c r="H1015">
        <v>12966</v>
      </c>
      <c r="I1015">
        <v>1400</v>
      </c>
      <c r="J1015">
        <v>4883</v>
      </c>
      <c r="K1015">
        <v>6683</v>
      </c>
      <c r="AA1015" s="1">
        <f t="shared" si="120"/>
        <v>1</v>
      </c>
      <c r="AB1015" s="1">
        <f t="shared" si="121"/>
        <v>0.10797470306956655</v>
      </c>
      <c r="AC1015" s="1">
        <f t="shared" si="122"/>
        <v>0.37660033934906678</v>
      </c>
      <c r="AD1015" s="1">
        <f t="shared" si="123"/>
        <v>0.51542495758136664</v>
      </c>
      <c r="AY1015" s="2" t="s">
        <v>381</v>
      </c>
      <c r="AZ1015" s="3" t="s">
        <v>873</v>
      </c>
      <c r="BA1015" s="1">
        <f>IFERROR(VLOOKUP(AY1015,B761:AF1135,26,FALSE),"")</f>
        <v>1</v>
      </c>
      <c r="BB1015" s="1">
        <f>IFERROR(VLOOKUP(AY1015,B761:AF1135,27,FALSE),"")</f>
        <v>0.10822643828251018</v>
      </c>
      <c r="BC1015" s="1">
        <f>IFERROR(VLOOKUP(AY1015,B761:AF1135,28,FALSE),"")</f>
        <v>0.39734234580228894</v>
      </c>
      <c r="BD1015" s="1">
        <f>IFERROR(VLOOKUP(AY1015,B761:AF1135,29,FALSE),"")</f>
        <v>0.49443121591520084</v>
      </c>
      <c r="BE1015" s="1">
        <f>IFERROR(VLOOKUP(AY1015,B761:AF1135,30,FALSE),"")</f>
        <v>0</v>
      </c>
      <c r="BF1015" s="1">
        <f>IFERROR(VLOOKUP(AY1015,B761:AF1135,31,FALSE),"")</f>
        <v>0</v>
      </c>
    </row>
    <row r="1016" spans="1:58" x14ac:dyDescent="0.25">
      <c r="A1016">
        <v>2011</v>
      </c>
      <c r="B1016" t="s">
        <v>519</v>
      </c>
      <c r="C1016" t="s">
        <v>520</v>
      </c>
      <c r="D1016">
        <v>142562</v>
      </c>
      <c r="E1016">
        <v>24389</v>
      </c>
      <c r="F1016">
        <v>56369</v>
      </c>
      <c r="G1016">
        <v>61804</v>
      </c>
      <c r="H1016">
        <v>15331</v>
      </c>
      <c r="I1016">
        <v>2656</v>
      </c>
      <c r="J1016">
        <v>6107</v>
      </c>
      <c r="K1016">
        <v>6568</v>
      </c>
      <c r="AA1016" s="1">
        <f t="shared" si="120"/>
        <v>1</v>
      </c>
      <c r="AB1016" s="1">
        <f t="shared" si="121"/>
        <v>0.17324375448437807</v>
      </c>
      <c r="AC1016" s="1">
        <f t="shared" si="122"/>
        <v>0.39834322614310874</v>
      </c>
      <c r="AD1016" s="1">
        <f t="shared" si="123"/>
        <v>0.42841301937251319</v>
      </c>
      <c r="AY1016" s="2" t="s">
        <v>107</v>
      </c>
      <c r="AZ1016" s="3" t="s">
        <v>870</v>
      </c>
      <c r="BA1016" s="1">
        <f>IFERROR(VLOOKUP(AY1016,B761:AF1135,26,FALSE),"")</f>
        <v>1</v>
      </c>
      <c r="BB1016" s="1">
        <f>IFERROR(VLOOKUP(AY1016,B761:AF1135,27,FALSE),"")</f>
        <v>0.18204340501436925</v>
      </c>
      <c r="BC1016" s="1">
        <f>IFERROR(VLOOKUP(AY1016,B761:AF1135,28,FALSE),"")</f>
        <v>0.36686155980576751</v>
      </c>
      <c r="BD1016" s="1">
        <f>IFERROR(VLOOKUP(AY1016,B761:AF1135,29,FALSE),"")</f>
        <v>0.45109503517986327</v>
      </c>
      <c r="BE1016" s="1">
        <f>IFERROR(VLOOKUP(AY1016,B761:AF1135,30,FALSE),"")</f>
        <v>0</v>
      </c>
      <c r="BF1016" s="1">
        <f>IFERROR(VLOOKUP(AY1016,B761:AF1135,31,FALSE),"")</f>
        <v>0</v>
      </c>
    </row>
    <row r="1017" spans="1:58" x14ac:dyDescent="0.25">
      <c r="A1017">
        <v>2011</v>
      </c>
      <c r="B1017" t="s">
        <v>521</v>
      </c>
      <c r="C1017" t="s">
        <v>522</v>
      </c>
      <c r="D1017">
        <v>96376</v>
      </c>
      <c r="E1017">
        <v>12971</v>
      </c>
      <c r="F1017">
        <v>39260</v>
      </c>
      <c r="G1017">
        <v>44145</v>
      </c>
      <c r="H1017">
        <v>14129</v>
      </c>
      <c r="I1017">
        <v>1849</v>
      </c>
      <c r="J1017">
        <v>6309</v>
      </c>
      <c r="K1017">
        <v>5971</v>
      </c>
      <c r="AA1017" s="1">
        <f t="shared" si="120"/>
        <v>1</v>
      </c>
      <c r="AB1017" s="1">
        <f t="shared" si="121"/>
        <v>0.13086559558355157</v>
      </c>
      <c r="AC1017" s="1">
        <f t="shared" si="122"/>
        <v>0.44652841673154503</v>
      </c>
      <c r="AD1017" s="1">
        <f t="shared" si="123"/>
        <v>0.42260598768490337</v>
      </c>
      <c r="AY1017" s="2" t="s">
        <v>251</v>
      </c>
      <c r="AZ1017" s="4" t="s">
        <v>872</v>
      </c>
      <c r="BA1017" s="1">
        <f>IFERROR(VLOOKUP(AY1017,B761:AF1135,26,FALSE),"")</f>
        <v>1</v>
      </c>
      <c r="BB1017" s="1">
        <f>IFERROR(VLOOKUP(AY1017,B761:AF1135,27,FALSE),"")</f>
        <v>0.12380115674646754</v>
      </c>
      <c r="BC1017" s="1">
        <f>IFERROR(VLOOKUP(AY1017,B761:AF1135,28,FALSE),"")</f>
        <v>0.36928032798887178</v>
      </c>
      <c r="BD1017" s="1">
        <f>IFERROR(VLOOKUP(AY1017,B761:AF1135,29,FALSE),"")</f>
        <v>0.5069185152646607</v>
      </c>
      <c r="BE1017" s="1">
        <f>IFERROR(VLOOKUP(AY1017,B761:AF1135,30,FALSE),"")</f>
        <v>0</v>
      </c>
      <c r="BF1017" s="1">
        <f>IFERROR(VLOOKUP(AY1017,B761:AF1135,31,FALSE),"")</f>
        <v>0</v>
      </c>
    </row>
    <row r="1018" spans="1:58" x14ac:dyDescent="0.25">
      <c r="A1018">
        <v>2011</v>
      </c>
      <c r="B1018" t="s">
        <v>523</v>
      </c>
      <c r="C1018" t="s">
        <v>524</v>
      </c>
      <c r="D1018">
        <v>109462</v>
      </c>
      <c r="E1018">
        <v>18774</v>
      </c>
      <c r="F1018">
        <v>44578</v>
      </c>
      <c r="G1018">
        <v>46110</v>
      </c>
      <c r="H1018">
        <v>11497</v>
      </c>
      <c r="I1018">
        <v>2099</v>
      </c>
      <c r="J1018">
        <v>4613</v>
      </c>
      <c r="K1018">
        <v>4785</v>
      </c>
      <c r="AA1018" s="1">
        <f t="shared" ref="AA1018:AA1081" si="124">H1018/$H1018</f>
        <v>1</v>
      </c>
      <c r="AB1018" s="1">
        <f t="shared" ref="AB1018:AB1081" si="125">I1018/$H1018</f>
        <v>0.18256936592154474</v>
      </c>
      <c r="AC1018" s="1">
        <f t="shared" ref="AC1018:AC1081" si="126">J1018/$H1018</f>
        <v>0.40123510480995045</v>
      </c>
      <c r="AD1018" s="1">
        <f t="shared" ref="AD1018:AD1081" si="127">K1018/$H1018</f>
        <v>0.41619552926850484</v>
      </c>
      <c r="AY1018" s="2" t="s">
        <v>253</v>
      </c>
      <c r="AZ1018" s="3" t="s">
        <v>873</v>
      </c>
      <c r="BA1018" s="1">
        <f>IFERROR(VLOOKUP(AY1018,B761:AF1135,26,FALSE),"")</f>
        <v>1</v>
      </c>
      <c r="BB1018" s="1">
        <f>IFERROR(VLOOKUP(AY1018,B761:AF1135,27,FALSE),"")</f>
        <v>8.2455945915992465E-2</v>
      </c>
      <c r="BC1018" s="1">
        <f>IFERROR(VLOOKUP(AY1018,B761:AF1135,28,FALSE),"")</f>
        <v>0.33037792308544828</v>
      </c>
      <c r="BD1018" s="1">
        <f>IFERROR(VLOOKUP(AY1018,B761:AF1135,29,FALSE),"")</f>
        <v>0.58716613099855919</v>
      </c>
      <c r="BE1018" s="1">
        <f>IFERROR(VLOOKUP(AY1018,B761:AF1135,30,FALSE),"")</f>
        <v>0</v>
      </c>
      <c r="BF1018" s="1">
        <f>IFERROR(VLOOKUP(AY1018,B761:AF1135,31,FALSE),"")</f>
        <v>0</v>
      </c>
    </row>
    <row r="1019" spans="1:58" x14ac:dyDescent="0.25">
      <c r="A1019">
        <v>2011</v>
      </c>
      <c r="B1019" t="s">
        <v>525</v>
      </c>
      <c r="C1019" t="s">
        <v>526</v>
      </c>
      <c r="D1019">
        <v>100976</v>
      </c>
      <c r="E1019">
        <v>16559</v>
      </c>
      <c r="F1019">
        <v>38168</v>
      </c>
      <c r="G1019">
        <v>46249</v>
      </c>
      <c r="H1019">
        <v>12971</v>
      </c>
      <c r="I1019">
        <v>2092</v>
      </c>
      <c r="J1019">
        <v>5127</v>
      </c>
      <c r="K1019">
        <v>5752</v>
      </c>
      <c r="AA1019" s="1">
        <f t="shared" si="124"/>
        <v>1</v>
      </c>
      <c r="AB1019" s="1">
        <f t="shared" si="125"/>
        <v>0.16128286176856063</v>
      </c>
      <c r="AC1019" s="1">
        <f t="shared" si="126"/>
        <v>0.39526636342610438</v>
      </c>
      <c r="AD1019" s="1">
        <f t="shared" si="127"/>
        <v>0.44345077480533496</v>
      </c>
      <c r="AY1019" s="2" t="s">
        <v>351</v>
      </c>
      <c r="AZ1019" s="3" t="s">
        <v>871</v>
      </c>
      <c r="BA1019" s="1">
        <f>IFERROR(VLOOKUP(AY1019,B761:AF1135,26,FALSE),"")</f>
        <v>1</v>
      </c>
      <c r="BB1019" s="1">
        <f>IFERROR(VLOOKUP(AY1019,B761:AF1135,27,FALSE),"")</f>
        <v>0.1453894665075848</v>
      </c>
      <c r="BC1019" s="1">
        <f>IFERROR(VLOOKUP(AY1019,B761:AF1135,28,FALSE),"")</f>
        <v>0.41281745355377536</v>
      </c>
      <c r="BD1019" s="1">
        <f>IFERROR(VLOOKUP(AY1019,B761:AF1135,29,FALSE),"")</f>
        <v>0.44179307993863987</v>
      </c>
      <c r="BE1019" s="1">
        <f>IFERROR(VLOOKUP(AY1019,B761:AF1135,30,FALSE),"")</f>
        <v>0</v>
      </c>
      <c r="BF1019" s="1">
        <f>IFERROR(VLOOKUP(AY1019,B761:AF1135,31,FALSE),"")</f>
        <v>0</v>
      </c>
    </row>
    <row r="1020" spans="1:58" x14ac:dyDescent="0.25">
      <c r="A1020">
        <v>2011</v>
      </c>
      <c r="B1020" t="s">
        <v>527</v>
      </c>
      <c r="C1020" t="s">
        <v>528</v>
      </c>
      <c r="D1020">
        <v>152445</v>
      </c>
      <c r="E1020">
        <v>16982</v>
      </c>
      <c r="F1020">
        <v>53458</v>
      </c>
      <c r="G1020">
        <v>82005</v>
      </c>
      <c r="H1020">
        <v>18809</v>
      </c>
      <c r="I1020">
        <v>1924</v>
      </c>
      <c r="J1020">
        <v>6896</v>
      </c>
      <c r="K1020">
        <v>9989</v>
      </c>
      <c r="AA1020" s="1">
        <f t="shared" si="124"/>
        <v>1</v>
      </c>
      <c r="AB1020" s="1">
        <f t="shared" si="125"/>
        <v>0.10229145621776808</v>
      </c>
      <c r="AC1020" s="1">
        <f t="shared" si="126"/>
        <v>0.36663299484289436</v>
      </c>
      <c r="AD1020" s="1">
        <f t="shared" si="127"/>
        <v>0.53107554893933751</v>
      </c>
      <c r="AY1020" s="2" t="s">
        <v>69</v>
      </c>
      <c r="AZ1020" s="3" t="s">
        <v>870</v>
      </c>
      <c r="BA1020" s="1">
        <f>IFERROR(VLOOKUP(AY1020,B761:AF1135,26,FALSE),"")</f>
        <v>1</v>
      </c>
      <c r="BB1020" s="1">
        <f>IFERROR(VLOOKUP(AY1020,B761:AF1135,27,FALSE),"")</f>
        <v>0.14462182833555906</v>
      </c>
      <c r="BC1020" s="1">
        <f>IFERROR(VLOOKUP(AY1020,B761:AF1135,28,FALSE),"")</f>
        <v>0.38266359111326942</v>
      </c>
      <c r="BD1020" s="1">
        <f>IFERROR(VLOOKUP(AY1020,B761:AF1135,29,FALSE),"")</f>
        <v>0.47271458055117155</v>
      </c>
      <c r="BE1020" s="1">
        <f>IFERROR(VLOOKUP(AY1020,B761:AF1135,30,FALSE),"")</f>
        <v>0</v>
      </c>
      <c r="BF1020" s="1">
        <f>IFERROR(VLOOKUP(AY1020,B761:AF1135,31,FALSE),"")</f>
        <v>0</v>
      </c>
    </row>
    <row r="1021" spans="1:58" x14ac:dyDescent="0.25">
      <c r="A1021">
        <v>2011</v>
      </c>
      <c r="B1021" t="s">
        <v>529</v>
      </c>
      <c r="C1021" t="s">
        <v>530</v>
      </c>
      <c r="D1021">
        <v>113622</v>
      </c>
      <c r="E1021">
        <v>9338</v>
      </c>
      <c r="F1021">
        <v>38224</v>
      </c>
      <c r="G1021">
        <v>66060</v>
      </c>
      <c r="H1021">
        <v>11464</v>
      </c>
      <c r="I1021">
        <v>903</v>
      </c>
      <c r="J1021">
        <v>4335</v>
      </c>
      <c r="K1021">
        <v>6226</v>
      </c>
      <c r="AA1021" s="1">
        <f t="shared" si="124"/>
        <v>1</v>
      </c>
      <c r="AB1021" s="1">
        <f t="shared" si="125"/>
        <v>7.8768318213538038E-2</v>
      </c>
      <c r="AC1021" s="1">
        <f t="shared" si="126"/>
        <v>0.37814026517794835</v>
      </c>
      <c r="AD1021" s="1">
        <f t="shared" si="127"/>
        <v>0.54309141660851357</v>
      </c>
      <c r="AY1021" s="2" t="s">
        <v>21</v>
      </c>
      <c r="AZ1021" s="3" t="s">
        <v>869</v>
      </c>
      <c r="BA1021" s="1">
        <f>IFERROR(VLOOKUP(AY1021,B761:AF1135,26,FALSE),"")</f>
        <v>1</v>
      </c>
      <c r="BB1021" s="1">
        <f>IFERROR(VLOOKUP(AY1021,B761:AF1135,27,FALSE),"")</f>
        <v>0.18792060652525769</v>
      </c>
      <c r="BC1021" s="1">
        <f>IFERROR(VLOOKUP(AY1021,B761:AF1135,28,FALSE),"")</f>
        <v>0.3778430871454127</v>
      </c>
      <c r="BD1021" s="1">
        <f>IFERROR(VLOOKUP(AY1021,B761:AF1135,29,FALSE),"")</f>
        <v>0.43423630632932958</v>
      </c>
      <c r="BE1021" s="1">
        <f>IFERROR(VLOOKUP(AY1021,B761:AF1135,30,FALSE),"")</f>
        <v>0</v>
      </c>
      <c r="BF1021" s="1">
        <f>IFERROR(VLOOKUP(AY1021,B761:AF1135,31,FALSE),"")</f>
        <v>0</v>
      </c>
    </row>
    <row r="1022" spans="1:58" x14ac:dyDescent="0.25">
      <c r="A1022">
        <v>2011</v>
      </c>
      <c r="B1022" t="s">
        <v>531</v>
      </c>
      <c r="C1022" t="s">
        <v>532</v>
      </c>
      <c r="D1022">
        <v>106151</v>
      </c>
      <c r="E1022">
        <v>18030</v>
      </c>
      <c r="F1022">
        <v>43466</v>
      </c>
      <c r="G1022">
        <v>44655</v>
      </c>
      <c r="H1022">
        <v>10982</v>
      </c>
      <c r="I1022">
        <v>2057</v>
      </c>
      <c r="J1022">
        <v>4612</v>
      </c>
      <c r="K1022">
        <v>4313</v>
      </c>
      <c r="AA1022" s="1">
        <f t="shared" si="124"/>
        <v>1</v>
      </c>
      <c r="AB1022" s="1">
        <f t="shared" si="125"/>
        <v>0.18730650154798761</v>
      </c>
      <c r="AC1022" s="1">
        <f t="shared" si="126"/>
        <v>0.41995993443817153</v>
      </c>
      <c r="AD1022" s="1">
        <f t="shared" si="127"/>
        <v>0.39273356401384085</v>
      </c>
      <c r="AY1022" s="2" t="s">
        <v>237</v>
      </c>
      <c r="AZ1022" s="3" t="s">
        <v>869</v>
      </c>
      <c r="BA1022" s="1">
        <f>IFERROR(VLOOKUP(AY1022,B761:AF1135,26,FALSE),"")</f>
        <v>1</v>
      </c>
      <c r="BB1022" s="1">
        <f>IFERROR(VLOOKUP(AY1022,B761:AF1135,27,FALSE),"")</f>
        <v>0.2288037853023806</v>
      </c>
      <c r="BC1022" s="1">
        <f>IFERROR(VLOOKUP(AY1022,B761:AF1135,28,FALSE),"")</f>
        <v>0.41892651190300162</v>
      </c>
      <c r="BD1022" s="1">
        <f>IFERROR(VLOOKUP(AY1022,B761:AF1135,29,FALSE),"")</f>
        <v>0.35226970279461778</v>
      </c>
      <c r="BE1022" s="1">
        <f>IFERROR(VLOOKUP(AY1022,B761:AF1135,30,FALSE),"")</f>
        <v>0</v>
      </c>
      <c r="BF1022" s="1">
        <f>IFERROR(VLOOKUP(AY1022,B761:AF1135,31,FALSE),"")</f>
        <v>0</v>
      </c>
    </row>
    <row r="1023" spans="1:58" x14ac:dyDescent="0.25">
      <c r="A1023">
        <v>2011</v>
      </c>
      <c r="B1023" t="s">
        <v>533</v>
      </c>
      <c r="C1023" t="s">
        <v>534</v>
      </c>
      <c r="D1023">
        <v>133380</v>
      </c>
      <c r="E1023">
        <v>19480</v>
      </c>
      <c r="F1023">
        <v>51304</v>
      </c>
      <c r="G1023">
        <v>62596</v>
      </c>
      <c r="H1023">
        <v>15441</v>
      </c>
      <c r="I1023">
        <v>2060</v>
      </c>
      <c r="J1023">
        <v>5940</v>
      </c>
      <c r="K1023">
        <v>7441</v>
      </c>
      <c r="AA1023" s="1">
        <f t="shared" si="124"/>
        <v>1</v>
      </c>
      <c r="AB1023" s="1">
        <f t="shared" si="125"/>
        <v>0.13341104850722105</v>
      </c>
      <c r="AC1023" s="1">
        <f t="shared" si="126"/>
        <v>0.38469011074412279</v>
      </c>
      <c r="AD1023" s="1">
        <f t="shared" si="127"/>
        <v>0.48189884074865619</v>
      </c>
      <c r="AY1023" s="2" t="s">
        <v>263</v>
      </c>
      <c r="AZ1023" s="3" t="s">
        <v>874</v>
      </c>
      <c r="BA1023" s="1">
        <f>IFERROR(VLOOKUP(AY1023,B761:AF1135,26,FALSE),"")</f>
        <v>1</v>
      </c>
      <c r="BB1023" s="1">
        <f>IFERROR(VLOOKUP(AY1023,B761:AF1135,27,FALSE),"")</f>
        <v>8.7495375508694045E-2</v>
      </c>
      <c r="BC1023" s="1">
        <f>IFERROR(VLOOKUP(AY1023,B761:AF1135,28,FALSE),"")</f>
        <v>0.30364409914909363</v>
      </c>
      <c r="BD1023" s="1">
        <f>IFERROR(VLOOKUP(AY1023,B761:AF1135,29,FALSE),"")</f>
        <v>0.60886052534221236</v>
      </c>
      <c r="BE1023" s="1">
        <f>IFERROR(VLOOKUP(AY1023,B761:AF1135,30,FALSE),"")</f>
        <v>0</v>
      </c>
      <c r="BF1023" s="1">
        <f>IFERROR(VLOOKUP(AY1023,B761:AF1135,31,FALSE),"")</f>
        <v>0</v>
      </c>
    </row>
    <row r="1024" spans="1:58" x14ac:dyDescent="0.25">
      <c r="A1024">
        <v>2011</v>
      </c>
      <c r="B1024" t="s">
        <v>535</v>
      </c>
      <c r="C1024" t="s">
        <v>536</v>
      </c>
      <c r="D1024">
        <v>131755</v>
      </c>
      <c r="E1024">
        <v>29635</v>
      </c>
      <c r="F1024">
        <v>55674</v>
      </c>
      <c r="G1024">
        <v>46446</v>
      </c>
      <c r="H1024">
        <v>14062</v>
      </c>
      <c r="I1024">
        <v>3236</v>
      </c>
      <c r="J1024">
        <v>5799</v>
      </c>
      <c r="K1024">
        <v>5027</v>
      </c>
      <c r="AA1024" s="1">
        <f t="shared" si="124"/>
        <v>1</v>
      </c>
      <c r="AB1024" s="1">
        <f t="shared" si="125"/>
        <v>0.23012373773289718</v>
      </c>
      <c r="AC1024" s="1">
        <f t="shared" si="126"/>
        <v>0.4123879960176362</v>
      </c>
      <c r="AD1024" s="1">
        <f t="shared" si="127"/>
        <v>0.35748826624946667</v>
      </c>
      <c r="AY1024" s="2" t="s">
        <v>647</v>
      </c>
      <c r="AZ1024" s="3" t="s">
        <v>873</v>
      </c>
      <c r="BA1024" s="1">
        <f>IFERROR(VLOOKUP(AY1024,B761:AF1135,26,FALSE),"")</f>
        <v>1</v>
      </c>
      <c r="BB1024" s="1">
        <f>IFERROR(VLOOKUP(AY1024,B761:AF1135,27,FALSE),"")</f>
        <v>8.1267619325362112E-2</v>
      </c>
      <c r="BC1024" s="1">
        <f>IFERROR(VLOOKUP(AY1024,B761:AF1135,28,FALSE),"")</f>
        <v>0.321084864391951</v>
      </c>
      <c r="BD1024" s="1">
        <f>IFERROR(VLOOKUP(AY1024,B761:AF1135,29,FALSE),"")</f>
        <v>0.59764751628268686</v>
      </c>
      <c r="BE1024" s="1">
        <f>IFERROR(VLOOKUP(AY1024,B761:AF1135,30,FALSE),"")</f>
        <v>0</v>
      </c>
      <c r="BF1024" s="1">
        <f>IFERROR(VLOOKUP(AY1024,B761:AF1135,31,FALSE),"")</f>
        <v>0</v>
      </c>
    </row>
    <row r="1025" spans="1:58" x14ac:dyDescent="0.25">
      <c r="A1025">
        <v>2011</v>
      </c>
      <c r="B1025" t="s">
        <v>537</v>
      </c>
      <c r="C1025" t="s">
        <v>538</v>
      </c>
      <c r="D1025">
        <v>119401</v>
      </c>
      <c r="E1025">
        <v>10711</v>
      </c>
      <c r="F1025">
        <v>41890</v>
      </c>
      <c r="G1025">
        <v>66800</v>
      </c>
      <c r="H1025">
        <v>12347</v>
      </c>
      <c r="I1025">
        <v>1005</v>
      </c>
      <c r="J1025">
        <v>4515</v>
      </c>
      <c r="K1025">
        <v>6827</v>
      </c>
      <c r="AA1025" s="1">
        <f t="shared" si="124"/>
        <v>1</v>
      </c>
      <c r="AB1025" s="1">
        <f t="shared" si="125"/>
        <v>8.1396290596906132E-2</v>
      </c>
      <c r="AC1025" s="1">
        <f t="shared" si="126"/>
        <v>0.36567587268162305</v>
      </c>
      <c r="AD1025" s="1">
        <f t="shared" si="127"/>
        <v>0.55292783672147083</v>
      </c>
      <c r="AY1025" s="2" t="s">
        <v>383</v>
      </c>
      <c r="AZ1025" s="3" t="s">
        <v>874</v>
      </c>
      <c r="BA1025" s="1">
        <f>IFERROR(VLOOKUP(AY1025,B761:AF1135,26,FALSE),"")</f>
        <v>1</v>
      </c>
      <c r="BB1025" s="1">
        <f>IFERROR(VLOOKUP(AY1025,B761:AF1135,27,FALSE),"")</f>
        <v>7.900677200902935E-2</v>
      </c>
      <c r="BC1025" s="1">
        <f>IFERROR(VLOOKUP(AY1025,B761:AF1135,28,FALSE),"")</f>
        <v>0.3454706055550103</v>
      </c>
      <c r="BD1025" s="1">
        <f>IFERROR(VLOOKUP(AY1025,B761:AF1135,29,FALSE),"")</f>
        <v>0.57552262243596031</v>
      </c>
      <c r="BE1025" s="1">
        <f>IFERROR(VLOOKUP(AY1025,B761:AF1135,30,FALSE),"")</f>
        <v>0</v>
      </c>
      <c r="BF1025" s="1">
        <f>IFERROR(VLOOKUP(AY1025,B761:AF1135,31,FALSE),"")</f>
        <v>0</v>
      </c>
    </row>
    <row r="1026" spans="1:58" x14ac:dyDescent="0.25">
      <c r="A1026">
        <v>2011</v>
      </c>
      <c r="B1026" t="s">
        <v>539</v>
      </c>
      <c r="C1026" t="s">
        <v>540</v>
      </c>
      <c r="D1026">
        <v>112622</v>
      </c>
      <c r="E1026">
        <v>13029</v>
      </c>
      <c r="F1026">
        <v>42861</v>
      </c>
      <c r="G1026">
        <v>56732</v>
      </c>
      <c r="H1026">
        <v>13645</v>
      </c>
      <c r="I1026">
        <v>1912</v>
      </c>
      <c r="J1026">
        <v>6004</v>
      </c>
      <c r="K1026">
        <v>5729</v>
      </c>
      <c r="AA1026" s="1">
        <f t="shared" si="124"/>
        <v>1</v>
      </c>
      <c r="AB1026" s="1">
        <f t="shared" si="125"/>
        <v>0.14012458776108463</v>
      </c>
      <c r="AC1026" s="1">
        <f t="shared" si="126"/>
        <v>0.44001465738365703</v>
      </c>
      <c r="AD1026" s="1">
        <f t="shared" si="127"/>
        <v>0.41986075485525831</v>
      </c>
      <c r="AY1026" s="2" t="s">
        <v>31</v>
      </c>
      <c r="AZ1026" s="3" t="s">
        <v>870</v>
      </c>
      <c r="BA1026" s="1">
        <f>IFERROR(VLOOKUP(AY1026,B761:AF1135,26,FALSE),"")</f>
        <v>1</v>
      </c>
      <c r="BB1026" s="1">
        <f>IFERROR(VLOOKUP(AY1026,B761:AF1135,27,FALSE),"")</f>
        <v>0.25290322580645164</v>
      </c>
      <c r="BC1026" s="1">
        <f>IFERROR(VLOOKUP(AY1026,B761:AF1135,28,FALSE),"")</f>
        <v>0.40740399385560677</v>
      </c>
      <c r="BD1026" s="1">
        <f>IFERROR(VLOOKUP(AY1026,B761:AF1135,29,FALSE),"")</f>
        <v>0.33969278033794165</v>
      </c>
      <c r="BE1026" s="1">
        <f>IFERROR(VLOOKUP(AY1026,B761:AF1135,30,FALSE),"")</f>
        <v>0</v>
      </c>
      <c r="BF1026" s="1">
        <f>IFERROR(VLOOKUP(AY1026,B761:AF1135,31,FALSE),"")</f>
        <v>0</v>
      </c>
    </row>
    <row r="1027" spans="1:58" x14ac:dyDescent="0.25">
      <c r="A1027">
        <v>2011</v>
      </c>
      <c r="B1027" t="s">
        <v>541</v>
      </c>
      <c r="C1027" t="s">
        <v>542</v>
      </c>
      <c r="D1027">
        <v>138916</v>
      </c>
      <c r="E1027">
        <v>15214</v>
      </c>
      <c r="F1027">
        <v>49914</v>
      </c>
      <c r="G1027">
        <v>73788</v>
      </c>
      <c r="H1027">
        <v>18690</v>
      </c>
      <c r="I1027">
        <v>2161</v>
      </c>
      <c r="J1027">
        <v>7258</v>
      </c>
      <c r="K1027">
        <v>9271</v>
      </c>
      <c r="AA1027" s="1">
        <f t="shared" si="124"/>
        <v>1</v>
      </c>
      <c r="AB1027" s="1">
        <f t="shared" si="125"/>
        <v>0.11562332798287854</v>
      </c>
      <c r="AC1027" s="1">
        <f t="shared" si="126"/>
        <v>0.38833600856072764</v>
      </c>
      <c r="AD1027" s="1">
        <f t="shared" si="127"/>
        <v>0.4960406634563938</v>
      </c>
      <c r="AY1027" s="2" t="s">
        <v>565</v>
      </c>
      <c r="AZ1027" s="3" t="s">
        <v>871</v>
      </c>
      <c r="BA1027" s="1">
        <f>IFERROR(VLOOKUP(AY1027,B761:AF1135,26,FALSE),"")</f>
        <v>1</v>
      </c>
      <c r="BB1027" s="1">
        <f>IFERROR(VLOOKUP(AY1027,B761:AF1135,27,FALSE),"")</f>
        <v>6.1228836119689066E-2</v>
      </c>
      <c r="BC1027" s="1">
        <f>IFERROR(VLOOKUP(AY1027,B761:AF1135,28,FALSE),"")</f>
        <v>0.28463422425726759</v>
      </c>
      <c r="BD1027" s="1">
        <f>IFERROR(VLOOKUP(AY1027,B761:AF1135,29,FALSE),"")</f>
        <v>0.65413693962304331</v>
      </c>
      <c r="BE1027" s="1">
        <f>IFERROR(VLOOKUP(AY1027,B761:AF1135,30,FALSE),"")</f>
        <v>0</v>
      </c>
      <c r="BF1027" s="1">
        <f>IFERROR(VLOOKUP(AY1027,B761:AF1135,31,FALSE),"")</f>
        <v>0</v>
      </c>
    </row>
    <row r="1028" spans="1:58" x14ac:dyDescent="0.25">
      <c r="A1028">
        <v>2011</v>
      </c>
      <c r="B1028" t="s">
        <v>543</v>
      </c>
      <c r="C1028" t="s">
        <v>544</v>
      </c>
      <c r="D1028">
        <v>133241</v>
      </c>
      <c r="E1028">
        <v>35051</v>
      </c>
      <c r="F1028">
        <v>59772</v>
      </c>
      <c r="G1028">
        <v>38418</v>
      </c>
      <c r="H1028">
        <v>27544</v>
      </c>
      <c r="I1028">
        <v>8295</v>
      </c>
      <c r="J1028">
        <v>11526</v>
      </c>
      <c r="K1028">
        <v>7723</v>
      </c>
      <c r="AA1028" s="1">
        <f t="shared" si="124"/>
        <v>1</v>
      </c>
      <c r="AB1028" s="1">
        <f t="shared" si="125"/>
        <v>0.30115451641010749</v>
      </c>
      <c r="AC1028" s="1">
        <f t="shared" si="126"/>
        <v>0.41845774034272437</v>
      </c>
      <c r="AD1028" s="1">
        <f t="shared" si="127"/>
        <v>0.28038774324716814</v>
      </c>
      <c r="AY1028" s="2" t="s">
        <v>449</v>
      </c>
      <c r="AZ1028" s="3" t="s">
        <v>870</v>
      </c>
      <c r="BA1028" s="1">
        <f>IFERROR(VLOOKUP(AY1028,B761:AF1135,26,FALSE),"")</f>
        <v>1</v>
      </c>
      <c r="BB1028" s="1">
        <f>IFERROR(VLOOKUP(AY1028,B761:AF1135,27,FALSE),"")</f>
        <v>0.17020810514786419</v>
      </c>
      <c r="BC1028" s="1">
        <f>IFERROR(VLOOKUP(AY1028,B761:AF1135,28,FALSE),"")</f>
        <v>0.4684556407447974</v>
      </c>
      <c r="BD1028" s="1">
        <f>IFERROR(VLOOKUP(AY1028,B761:AF1135,29,FALSE),"")</f>
        <v>0.36133625410733844</v>
      </c>
      <c r="BE1028" s="1">
        <f>IFERROR(VLOOKUP(AY1028,B761:AF1135,30,FALSE),"")</f>
        <v>0</v>
      </c>
      <c r="BF1028" s="1">
        <f>IFERROR(VLOOKUP(AY1028,B761:AF1135,31,FALSE),"")</f>
        <v>0</v>
      </c>
    </row>
    <row r="1029" spans="1:58" x14ac:dyDescent="0.25">
      <c r="A1029">
        <v>2011</v>
      </c>
      <c r="B1029" t="s">
        <v>545</v>
      </c>
      <c r="C1029" t="s">
        <v>546</v>
      </c>
      <c r="D1029">
        <v>131483</v>
      </c>
      <c r="E1029">
        <v>9577</v>
      </c>
      <c r="F1029">
        <v>41642</v>
      </c>
      <c r="G1029">
        <v>80264</v>
      </c>
      <c r="H1029">
        <v>14130</v>
      </c>
      <c r="I1029">
        <v>970</v>
      </c>
      <c r="J1029">
        <v>4898</v>
      </c>
      <c r="K1029">
        <v>8262</v>
      </c>
      <c r="AA1029" s="1">
        <f t="shared" si="124"/>
        <v>1</v>
      </c>
      <c r="AB1029" s="1">
        <f t="shared" si="125"/>
        <v>6.8648266100495403E-2</v>
      </c>
      <c r="AC1029" s="1">
        <f t="shared" si="126"/>
        <v>0.34663835810332627</v>
      </c>
      <c r="AD1029" s="1">
        <f t="shared" si="127"/>
        <v>0.58471337579617833</v>
      </c>
      <c r="AY1029" s="2" t="s">
        <v>533</v>
      </c>
      <c r="AZ1029" s="4" t="s">
        <v>872</v>
      </c>
      <c r="BA1029" s="1">
        <f>IFERROR(VLOOKUP(AY1029,B761:AF1135,26,FALSE),"")</f>
        <v>1</v>
      </c>
      <c r="BB1029" s="1">
        <f>IFERROR(VLOOKUP(AY1029,B761:AF1135,27,FALSE),"")</f>
        <v>0.13341104850722105</v>
      </c>
      <c r="BC1029" s="1">
        <f>IFERROR(VLOOKUP(AY1029,B761:AF1135,28,FALSE),"")</f>
        <v>0.38469011074412279</v>
      </c>
      <c r="BD1029" s="1">
        <f>IFERROR(VLOOKUP(AY1029,B761:AF1135,29,FALSE),"")</f>
        <v>0.48189884074865619</v>
      </c>
      <c r="BE1029" s="1">
        <f>IFERROR(VLOOKUP(AY1029,B761:AF1135,30,FALSE),"")</f>
        <v>0</v>
      </c>
      <c r="BF1029" s="1">
        <f>IFERROR(VLOOKUP(AY1029,B761:AF1135,31,FALSE),"")</f>
        <v>0</v>
      </c>
    </row>
    <row r="1030" spans="1:58" x14ac:dyDescent="0.25">
      <c r="A1030">
        <v>2011</v>
      </c>
      <c r="B1030" t="s">
        <v>547</v>
      </c>
      <c r="C1030" t="s">
        <v>548</v>
      </c>
      <c r="D1030">
        <v>118044</v>
      </c>
      <c r="E1030">
        <v>9914</v>
      </c>
      <c r="F1030">
        <v>40049</v>
      </c>
      <c r="G1030">
        <v>68081</v>
      </c>
      <c r="H1030">
        <v>13880</v>
      </c>
      <c r="I1030">
        <v>1187</v>
      </c>
      <c r="J1030">
        <v>5177</v>
      </c>
      <c r="K1030">
        <v>7516</v>
      </c>
      <c r="AA1030" s="1">
        <f t="shared" si="124"/>
        <v>1</v>
      </c>
      <c r="AB1030" s="1">
        <f t="shared" si="125"/>
        <v>8.5518731988472624E-2</v>
      </c>
      <c r="AC1030" s="1">
        <f t="shared" si="126"/>
        <v>0.3729827089337176</v>
      </c>
      <c r="AD1030" s="1">
        <f t="shared" si="127"/>
        <v>0.54149855907780975</v>
      </c>
      <c r="AY1030" s="2" t="s">
        <v>605</v>
      </c>
      <c r="AZ1030" s="3" t="s">
        <v>871</v>
      </c>
      <c r="BA1030" s="1">
        <f>IFERROR(VLOOKUP(AY1030,B761:AF1135,26,FALSE),"")</f>
        <v>1</v>
      </c>
      <c r="BB1030" s="1">
        <f>IFERROR(VLOOKUP(AY1030,B761:AF1135,27,FALSE),"")</f>
        <v>0.15587386849696608</v>
      </c>
      <c r="BC1030" s="1">
        <f>IFERROR(VLOOKUP(AY1030,B761:AF1135,28,FALSE),"")</f>
        <v>0.42196359295732616</v>
      </c>
      <c r="BD1030" s="1">
        <f>IFERROR(VLOOKUP(AY1030,B761:AF1135,29,FALSE),"")</f>
        <v>0.42216253854570773</v>
      </c>
      <c r="BE1030" s="1">
        <f>IFERROR(VLOOKUP(AY1030,B761:AF1135,30,FALSE),"")</f>
        <v>0</v>
      </c>
      <c r="BF1030" s="1">
        <f>IFERROR(VLOOKUP(AY1030,B761:AF1135,31,FALSE),"")</f>
        <v>0</v>
      </c>
    </row>
    <row r="1031" spans="1:58" x14ac:dyDescent="0.25">
      <c r="A1031">
        <v>2011</v>
      </c>
      <c r="B1031" t="s">
        <v>549</v>
      </c>
      <c r="C1031" t="s">
        <v>550</v>
      </c>
      <c r="D1031">
        <v>102415</v>
      </c>
      <c r="E1031">
        <v>7779</v>
      </c>
      <c r="F1031">
        <v>34754</v>
      </c>
      <c r="G1031">
        <v>59882</v>
      </c>
      <c r="H1031">
        <v>11761</v>
      </c>
      <c r="I1031">
        <v>805</v>
      </c>
      <c r="J1031">
        <v>4198</v>
      </c>
      <c r="K1031">
        <v>6758</v>
      </c>
      <c r="AA1031" s="1">
        <f t="shared" si="124"/>
        <v>1</v>
      </c>
      <c r="AB1031" s="1">
        <f t="shared" si="125"/>
        <v>6.8446560666609979E-2</v>
      </c>
      <c r="AC1031" s="1">
        <f t="shared" si="126"/>
        <v>0.35694243686761329</v>
      </c>
      <c r="AD1031" s="1">
        <f t="shared" si="127"/>
        <v>0.57461100246577668</v>
      </c>
      <c r="AY1031" s="2" t="s">
        <v>71</v>
      </c>
      <c r="AZ1031" s="3" t="s">
        <v>870</v>
      </c>
      <c r="BA1031" s="1">
        <f>IFERROR(VLOOKUP(AY1031,B761:AF1135,26,FALSE),"")</f>
        <v>1</v>
      </c>
      <c r="BB1031" s="1">
        <f>IFERROR(VLOOKUP(AY1031,B761:AF1135,27,FALSE),"")</f>
        <v>0.20736434108527133</v>
      </c>
      <c r="BC1031" s="1">
        <f>IFERROR(VLOOKUP(AY1031,B761:AF1135,28,FALSE),"")</f>
        <v>0.42362905541200113</v>
      </c>
      <c r="BD1031" s="1">
        <f>IFERROR(VLOOKUP(AY1031,B761:AF1135,29,FALSE),"")</f>
        <v>0.36900660350272751</v>
      </c>
      <c r="BE1031" s="1">
        <f>IFERROR(VLOOKUP(AY1031,B761:AF1135,30,FALSE),"")</f>
        <v>0</v>
      </c>
      <c r="BF1031" s="1">
        <f>IFERROR(VLOOKUP(AY1031,B761:AF1135,31,FALSE),"")</f>
        <v>0</v>
      </c>
    </row>
    <row r="1032" spans="1:58" x14ac:dyDescent="0.25">
      <c r="A1032">
        <v>2011</v>
      </c>
      <c r="B1032" t="s">
        <v>551</v>
      </c>
      <c r="C1032" t="s">
        <v>552</v>
      </c>
      <c r="D1032">
        <v>129483</v>
      </c>
      <c r="E1032">
        <v>9212</v>
      </c>
      <c r="F1032">
        <v>45983</v>
      </c>
      <c r="G1032">
        <v>74288</v>
      </c>
      <c r="H1032">
        <v>14402</v>
      </c>
      <c r="I1032">
        <v>1080</v>
      </c>
      <c r="J1032">
        <v>5945</v>
      </c>
      <c r="K1032">
        <v>7377</v>
      </c>
      <c r="AA1032" s="1">
        <f t="shared" si="124"/>
        <v>1</v>
      </c>
      <c r="AB1032" s="1">
        <f t="shared" si="125"/>
        <v>7.4989584779891677E-2</v>
      </c>
      <c r="AC1032" s="1">
        <f t="shared" si="126"/>
        <v>0.41278989029301488</v>
      </c>
      <c r="AD1032" s="1">
        <f t="shared" si="127"/>
        <v>0.51222052492709347</v>
      </c>
      <c r="AY1032" s="2" t="s">
        <v>255</v>
      </c>
      <c r="AZ1032" s="3" t="s">
        <v>871</v>
      </c>
      <c r="BA1032" s="1">
        <f>IFERROR(VLOOKUP(AY1032,B761:AF1135,26,FALSE),"")</f>
        <v>1</v>
      </c>
      <c r="BB1032" s="1">
        <f>IFERROR(VLOOKUP(AY1032,B761:AF1135,27,FALSE),"")</f>
        <v>0.1420295645225729</v>
      </c>
      <c r="BC1032" s="1">
        <f>IFERROR(VLOOKUP(AY1032,B761:AF1135,28,FALSE),"")</f>
        <v>0.37355173791450258</v>
      </c>
      <c r="BD1032" s="1">
        <f>IFERROR(VLOOKUP(AY1032,B761:AF1135,29,FALSE),"")</f>
        <v>0.48441869756292449</v>
      </c>
      <c r="BE1032" s="1">
        <f>IFERROR(VLOOKUP(AY1032,B761:AF1135,30,FALSE),"")</f>
        <v>0</v>
      </c>
      <c r="BF1032" s="1">
        <f>IFERROR(VLOOKUP(AY1032,B761:AF1135,31,FALSE),"")</f>
        <v>0</v>
      </c>
    </row>
    <row r="1033" spans="1:58" x14ac:dyDescent="0.25">
      <c r="A1033">
        <v>2011</v>
      </c>
      <c r="B1033" t="s">
        <v>553</v>
      </c>
      <c r="C1033" t="s">
        <v>554</v>
      </c>
      <c r="D1033">
        <v>74026</v>
      </c>
      <c r="E1033">
        <v>6833</v>
      </c>
      <c r="F1033">
        <v>28908</v>
      </c>
      <c r="G1033">
        <v>38285</v>
      </c>
      <c r="H1033">
        <v>8553</v>
      </c>
      <c r="I1033">
        <v>860</v>
      </c>
      <c r="J1033">
        <v>3611</v>
      </c>
      <c r="K1033">
        <v>4082</v>
      </c>
      <c r="AA1033" s="1">
        <f t="shared" si="124"/>
        <v>1</v>
      </c>
      <c r="AB1033" s="1">
        <f t="shared" si="125"/>
        <v>0.10054951479013212</v>
      </c>
      <c r="AC1033" s="1">
        <f t="shared" si="126"/>
        <v>0.42219104407810126</v>
      </c>
      <c r="AD1033" s="1">
        <f t="shared" si="127"/>
        <v>0.4772594411317666</v>
      </c>
      <c r="AY1033" s="2" t="s">
        <v>567</v>
      </c>
      <c r="AZ1033" s="3" t="s">
        <v>873</v>
      </c>
      <c r="BA1033" s="1">
        <f>IFERROR(VLOOKUP(AY1033,B761:AF1135,26,FALSE),"")</f>
        <v>1</v>
      </c>
      <c r="BB1033" s="1">
        <f>IFERROR(VLOOKUP(AY1033,B761:AF1135,27,FALSE),"")</f>
        <v>7.731032002876663E-2</v>
      </c>
      <c r="BC1033" s="1">
        <f>IFERROR(VLOOKUP(AY1033,B761:AF1135,28,FALSE),"")</f>
        <v>0.36989092652523076</v>
      </c>
      <c r="BD1033" s="1">
        <f>IFERROR(VLOOKUP(AY1033,B761:AF1135,29,FALSE),"")</f>
        <v>0.5527987534460026</v>
      </c>
      <c r="BE1033" s="1">
        <f>IFERROR(VLOOKUP(AY1033,B761:AF1135,30,FALSE),"")</f>
        <v>0</v>
      </c>
      <c r="BF1033" s="1">
        <f>IFERROR(VLOOKUP(AY1033,B761:AF1135,31,FALSE),"")</f>
        <v>0</v>
      </c>
    </row>
    <row r="1034" spans="1:58" x14ac:dyDescent="0.25">
      <c r="A1034">
        <v>2011</v>
      </c>
      <c r="B1034" t="s">
        <v>555</v>
      </c>
      <c r="C1034" t="s">
        <v>556</v>
      </c>
      <c r="D1034">
        <v>130920</v>
      </c>
      <c r="E1034">
        <v>12626</v>
      </c>
      <c r="F1034">
        <v>43778</v>
      </c>
      <c r="G1034">
        <v>74516</v>
      </c>
      <c r="H1034">
        <v>17430</v>
      </c>
      <c r="I1034">
        <v>1929</v>
      </c>
      <c r="J1034">
        <v>6624</v>
      </c>
      <c r="K1034">
        <v>8877</v>
      </c>
      <c r="AA1034" s="1">
        <f t="shared" si="124"/>
        <v>1</v>
      </c>
      <c r="AB1034" s="1">
        <f t="shared" si="125"/>
        <v>0.11067125645438898</v>
      </c>
      <c r="AC1034" s="1">
        <f t="shared" si="126"/>
        <v>0.38003442340791738</v>
      </c>
      <c r="AD1034" s="1">
        <f t="shared" si="127"/>
        <v>0.5092943201376936</v>
      </c>
      <c r="AY1034" s="2" t="s">
        <v>657</v>
      </c>
      <c r="AZ1034" s="4" t="s">
        <v>872</v>
      </c>
      <c r="BA1034" s="1">
        <f>IFERROR(VLOOKUP(AY1034,B761:AF1135,26,FALSE),"")</f>
        <v>1</v>
      </c>
      <c r="BB1034" s="1">
        <f>IFERROR(VLOOKUP(AY1034,B761:AF1135,27,FALSE),"")</f>
        <v>0.12208040288269514</v>
      </c>
      <c r="BC1034" s="1">
        <f>IFERROR(VLOOKUP(AY1034,B761:AF1135,28,FALSE),"")</f>
        <v>0.40956846400972474</v>
      </c>
      <c r="BD1034" s="1">
        <f>IFERROR(VLOOKUP(AY1034,B761:AF1135,29,FALSE),"")</f>
        <v>0.46835113310758009</v>
      </c>
      <c r="BE1034" s="1">
        <f>IFERROR(VLOOKUP(AY1034,B761:AF1135,30,FALSE),"")</f>
        <v>0</v>
      </c>
      <c r="BF1034" s="1">
        <f>IFERROR(VLOOKUP(AY1034,B761:AF1135,31,FALSE),"")</f>
        <v>0</v>
      </c>
    </row>
    <row r="1035" spans="1:58" x14ac:dyDescent="0.25">
      <c r="A1035">
        <v>2011</v>
      </c>
      <c r="B1035" t="s">
        <v>557</v>
      </c>
      <c r="C1035" t="s">
        <v>558</v>
      </c>
      <c r="D1035">
        <v>83985</v>
      </c>
      <c r="E1035">
        <v>6244</v>
      </c>
      <c r="F1035">
        <v>26555</v>
      </c>
      <c r="G1035">
        <v>51186</v>
      </c>
      <c r="H1035">
        <v>7993</v>
      </c>
      <c r="I1035">
        <v>658</v>
      </c>
      <c r="J1035">
        <v>2818</v>
      </c>
      <c r="K1035">
        <v>4517</v>
      </c>
      <c r="AA1035" s="1">
        <f t="shared" si="124"/>
        <v>1</v>
      </c>
      <c r="AB1035" s="1">
        <f t="shared" si="125"/>
        <v>8.2322031777805574E-2</v>
      </c>
      <c r="AC1035" s="1">
        <f t="shared" si="126"/>
        <v>0.35255848867759287</v>
      </c>
      <c r="AD1035" s="1">
        <f t="shared" si="127"/>
        <v>0.56511947954460151</v>
      </c>
      <c r="AY1035" s="2" t="s">
        <v>621</v>
      </c>
      <c r="AZ1035" s="3" t="s">
        <v>874</v>
      </c>
      <c r="BA1035" s="1">
        <f>IFERROR(VLOOKUP(AY1035,B761:AF1135,26,FALSE),"")</f>
        <v>1</v>
      </c>
      <c r="BB1035" s="1">
        <f>IFERROR(VLOOKUP(AY1035,B761:AF1135,27,FALSE),"")</f>
        <v>9.3799682034976156E-2</v>
      </c>
      <c r="BC1035" s="1">
        <f>IFERROR(VLOOKUP(AY1035,B761:AF1135,28,FALSE),"")</f>
        <v>0.35079023660338537</v>
      </c>
      <c r="BD1035" s="1">
        <f>IFERROR(VLOOKUP(AY1035,B761:AF1135,29,FALSE),"")</f>
        <v>0.5554100813616385</v>
      </c>
      <c r="BE1035" s="1">
        <f>IFERROR(VLOOKUP(AY1035,B761:AF1135,30,FALSE),"")</f>
        <v>0</v>
      </c>
      <c r="BF1035" s="1">
        <f>IFERROR(VLOOKUP(AY1035,B761:AF1135,31,FALSE),"")</f>
        <v>0</v>
      </c>
    </row>
    <row r="1036" spans="1:58" x14ac:dyDescent="0.25">
      <c r="A1036">
        <v>2011</v>
      </c>
      <c r="B1036" t="s">
        <v>559</v>
      </c>
      <c r="C1036" t="s">
        <v>560</v>
      </c>
      <c r="D1036">
        <v>134346</v>
      </c>
      <c r="E1036">
        <v>12156</v>
      </c>
      <c r="F1036">
        <v>46943</v>
      </c>
      <c r="G1036">
        <v>75247</v>
      </c>
      <c r="H1036">
        <v>17405</v>
      </c>
      <c r="I1036">
        <v>1750</v>
      </c>
      <c r="J1036">
        <v>7004</v>
      </c>
      <c r="K1036">
        <v>8651</v>
      </c>
      <c r="AA1036" s="1">
        <f t="shared" si="124"/>
        <v>1</v>
      </c>
      <c r="AB1036" s="1">
        <f t="shared" si="125"/>
        <v>0.10054582016661878</v>
      </c>
      <c r="AC1036" s="1">
        <f t="shared" si="126"/>
        <v>0.40241309968399885</v>
      </c>
      <c r="AD1036" s="1">
        <f t="shared" si="127"/>
        <v>0.49704108014938236</v>
      </c>
      <c r="AY1036" s="2" t="s">
        <v>239</v>
      </c>
      <c r="AZ1036" s="3" t="s">
        <v>871</v>
      </c>
      <c r="BA1036" s="1">
        <f>IFERROR(VLOOKUP(AY1036,B761:AF1135,26,FALSE),"")</f>
        <v>1</v>
      </c>
      <c r="BB1036" s="1">
        <f>IFERROR(VLOOKUP(AY1036,B761:AF1135,27,FALSE),"")</f>
        <v>0.16544378698224851</v>
      </c>
      <c r="BC1036" s="1">
        <f>IFERROR(VLOOKUP(AY1036,B761:AF1135,28,FALSE),"")</f>
        <v>0.40213017751479291</v>
      </c>
      <c r="BD1036" s="1">
        <f>IFERROR(VLOOKUP(AY1036,B761:AF1135,29,FALSE),"")</f>
        <v>0.43242603550295861</v>
      </c>
      <c r="BE1036" s="1">
        <f>IFERROR(VLOOKUP(AY1036,B761:AF1135,30,FALSE),"")</f>
        <v>0</v>
      </c>
      <c r="BF1036" s="1">
        <f>IFERROR(VLOOKUP(AY1036,B761:AF1135,31,FALSE),"")</f>
        <v>0</v>
      </c>
    </row>
    <row r="1037" spans="1:58" x14ac:dyDescent="0.25">
      <c r="A1037">
        <v>2011</v>
      </c>
      <c r="B1037" t="s">
        <v>561</v>
      </c>
      <c r="C1037" t="s">
        <v>562</v>
      </c>
      <c r="D1037">
        <v>77346</v>
      </c>
      <c r="E1037">
        <v>7879</v>
      </c>
      <c r="F1037">
        <v>25627</v>
      </c>
      <c r="G1037">
        <v>43840</v>
      </c>
      <c r="H1037">
        <v>9456</v>
      </c>
      <c r="I1037">
        <v>841</v>
      </c>
      <c r="J1037">
        <v>3307</v>
      </c>
      <c r="K1037">
        <v>5308</v>
      </c>
      <c r="AA1037" s="1">
        <f t="shared" si="124"/>
        <v>1</v>
      </c>
      <c r="AB1037" s="1">
        <f t="shared" si="125"/>
        <v>8.8938240270727581E-2</v>
      </c>
      <c r="AC1037" s="1">
        <f t="shared" si="126"/>
        <v>0.34972504230118445</v>
      </c>
      <c r="AD1037" s="1">
        <f t="shared" si="127"/>
        <v>0.56133671742808799</v>
      </c>
      <c r="AY1037" s="2" t="s">
        <v>335</v>
      </c>
      <c r="AZ1037" s="3" t="s">
        <v>873</v>
      </c>
      <c r="BA1037" s="1">
        <f>IFERROR(VLOOKUP(AY1037,B761:AF1135,26,FALSE),"")</f>
        <v>1</v>
      </c>
      <c r="BB1037" s="1">
        <f>IFERROR(VLOOKUP(AY1037,B761:AF1135,27,FALSE),"")</f>
        <v>0.15480682839173404</v>
      </c>
      <c r="BC1037" s="1">
        <f>IFERROR(VLOOKUP(AY1037,B761:AF1135,28,FALSE),"")</f>
        <v>0.36909254267744834</v>
      </c>
      <c r="BD1037" s="1">
        <f>IFERROR(VLOOKUP(AY1037,B761:AF1135,29,FALSE),"")</f>
        <v>0.47610062893081762</v>
      </c>
      <c r="BE1037" s="1">
        <f>IFERROR(VLOOKUP(AY1037,B761:AF1135,30,FALSE),"")</f>
        <v>0</v>
      </c>
      <c r="BF1037" s="1">
        <f>IFERROR(VLOOKUP(AY1037,B761:AF1135,31,FALSE),"")</f>
        <v>0</v>
      </c>
    </row>
    <row r="1038" spans="1:58" x14ac:dyDescent="0.25">
      <c r="A1038">
        <v>2011</v>
      </c>
      <c r="B1038" t="s">
        <v>563</v>
      </c>
      <c r="C1038" t="s">
        <v>564</v>
      </c>
      <c r="D1038">
        <v>94837</v>
      </c>
      <c r="E1038">
        <v>9337</v>
      </c>
      <c r="F1038">
        <v>33990</v>
      </c>
      <c r="G1038">
        <v>51510</v>
      </c>
      <c r="H1038">
        <v>12453</v>
      </c>
      <c r="I1038">
        <v>1234</v>
      </c>
      <c r="J1038">
        <v>4703</v>
      </c>
      <c r="K1038">
        <v>6516</v>
      </c>
      <c r="AA1038" s="1">
        <f t="shared" si="124"/>
        <v>1</v>
      </c>
      <c r="AB1038" s="1">
        <f t="shared" si="125"/>
        <v>9.9092588131373963E-2</v>
      </c>
      <c r="AC1038" s="1">
        <f t="shared" si="126"/>
        <v>0.37766000160603869</v>
      </c>
      <c r="AD1038" s="1">
        <f t="shared" si="127"/>
        <v>0.52324741026258736</v>
      </c>
      <c r="AY1038" s="2" t="s">
        <v>513</v>
      </c>
      <c r="AZ1038" s="3" t="s">
        <v>873</v>
      </c>
      <c r="BA1038" s="1">
        <f>IFERROR(VLOOKUP(AY1038,B761:AF1135,26,FALSE),"")</f>
        <v>1</v>
      </c>
      <c r="BB1038" s="1">
        <f>IFERROR(VLOOKUP(AY1038,B761:AF1135,27,FALSE),"")</f>
        <v>9.1386835307740263E-2</v>
      </c>
      <c r="BC1038" s="1">
        <f>IFERROR(VLOOKUP(AY1038,B761:AF1135,28,FALSE),"")</f>
        <v>0.33953861227398235</v>
      </c>
      <c r="BD1038" s="1">
        <f>IFERROR(VLOOKUP(AY1038,B761:AF1135,29,FALSE),"")</f>
        <v>0.56907455241827731</v>
      </c>
      <c r="BE1038" s="1">
        <f>IFERROR(VLOOKUP(AY1038,B761:AF1135,30,FALSE),"")</f>
        <v>0</v>
      </c>
      <c r="BF1038" s="1">
        <f>IFERROR(VLOOKUP(AY1038,B761:AF1135,31,FALSE),"")</f>
        <v>0</v>
      </c>
    </row>
    <row r="1039" spans="1:58" x14ac:dyDescent="0.25">
      <c r="A1039">
        <v>2011</v>
      </c>
      <c r="B1039" t="s">
        <v>565</v>
      </c>
      <c r="C1039" t="s">
        <v>566</v>
      </c>
      <c r="D1039">
        <v>84440</v>
      </c>
      <c r="E1039">
        <v>5386</v>
      </c>
      <c r="F1039">
        <v>22467</v>
      </c>
      <c r="G1039">
        <v>56587</v>
      </c>
      <c r="H1039">
        <v>9391</v>
      </c>
      <c r="I1039">
        <v>575</v>
      </c>
      <c r="J1039">
        <v>2673</v>
      </c>
      <c r="K1039">
        <v>6143</v>
      </c>
      <c r="AA1039" s="1">
        <f t="shared" si="124"/>
        <v>1</v>
      </c>
      <c r="AB1039" s="1">
        <f t="shared" si="125"/>
        <v>6.1228836119689066E-2</v>
      </c>
      <c r="AC1039" s="1">
        <f t="shared" si="126"/>
        <v>0.28463422425726759</v>
      </c>
      <c r="AD1039" s="1">
        <f t="shared" si="127"/>
        <v>0.65413693962304331</v>
      </c>
      <c r="AY1039" s="2" t="s">
        <v>649</v>
      </c>
      <c r="AZ1039" s="3" t="s">
        <v>873</v>
      </c>
      <c r="BA1039" s="1">
        <f>IFERROR(VLOOKUP(AY1039,B761:AF1135,26,FALSE),"")</f>
        <v>1</v>
      </c>
      <c r="BB1039" s="1">
        <f>IFERROR(VLOOKUP(AY1039,B761:AF1135,27,FALSE),"")</f>
        <v>8.2132564841498557E-2</v>
      </c>
      <c r="BC1039" s="1">
        <f>IFERROR(VLOOKUP(AY1039,B761:AF1135,28,FALSE),"")</f>
        <v>0.35650816522574447</v>
      </c>
      <c r="BD1039" s="1">
        <f>IFERROR(VLOOKUP(AY1039,B761:AF1135,29,FALSE),"")</f>
        <v>0.56135926993275698</v>
      </c>
      <c r="BE1039" s="1">
        <f>IFERROR(VLOOKUP(AY1039,B761:AF1135,30,FALSE),"")</f>
        <v>0</v>
      </c>
      <c r="BF1039" s="1">
        <f>IFERROR(VLOOKUP(AY1039,B761:AF1135,31,FALSE),"")</f>
        <v>0</v>
      </c>
    </row>
    <row r="1040" spans="1:58" x14ac:dyDescent="0.25">
      <c r="A1040">
        <v>2011</v>
      </c>
      <c r="B1040" t="s">
        <v>567</v>
      </c>
      <c r="C1040" t="s">
        <v>568</v>
      </c>
      <c r="D1040">
        <v>80916</v>
      </c>
      <c r="E1040">
        <v>5966</v>
      </c>
      <c r="F1040">
        <v>26353</v>
      </c>
      <c r="G1040">
        <v>48597</v>
      </c>
      <c r="H1040">
        <v>8343</v>
      </c>
      <c r="I1040">
        <v>645</v>
      </c>
      <c r="J1040">
        <v>3086</v>
      </c>
      <c r="K1040">
        <v>4612</v>
      </c>
      <c r="AA1040" s="1">
        <f t="shared" si="124"/>
        <v>1</v>
      </c>
      <c r="AB1040" s="1">
        <f t="shared" si="125"/>
        <v>7.731032002876663E-2</v>
      </c>
      <c r="AC1040" s="1">
        <f t="shared" si="126"/>
        <v>0.36989092652523076</v>
      </c>
      <c r="AD1040" s="1">
        <f t="shared" si="127"/>
        <v>0.5527987534460026</v>
      </c>
      <c r="AY1040" s="2" t="s">
        <v>535</v>
      </c>
      <c r="AZ1040" s="3" t="s">
        <v>871</v>
      </c>
      <c r="BA1040" s="1">
        <f>IFERROR(VLOOKUP(AY1040,B761:AF1135,26,FALSE),"")</f>
        <v>1</v>
      </c>
      <c r="BB1040" s="1">
        <f>IFERROR(VLOOKUP(AY1040,B761:AF1135,27,FALSE),"")</f>
        <v>0.23012373773289718</v>
      </c>
      <c r="BC1040" s="1">
        <f>IFERROR(VLOOKUP(AY1040,B761:AF1135,28,FALSE),"")</f>
        <v>0.4123879960176362</v>
      </c>
      <c r="BD1040" s="1">
        <f>IFERROR(VLOOKUP(AY1040,B761:AF1135,29,FALSE),"")</f>
        <v>0.35748826624946667</v>
      </c>
      <c r="BE1040" s="1">
        <f>IFERROR(VLOOKUP(AY1040,B761:AF1135,30,FALSE),"")</f>
        <v>0</v>
      </c>
      <c r="BF1040" s="1">
        <f>IFERROR(VLOOKUP(AY1040,B761:AF1135,31,FALSE),"")</f>
        <v>0</v>
      </c>
    </row>
    <row r="1041" spans="1:58" x14ac:dyDescent="0.25">
      <c r="A1041">
        <v>2011</v>
      </c>
      <c r="B1041" t="s">
        <v>569</v>
      </c>
      <c r="C1041" t="s">
        <v>570</v>
      </c>
      <c r="D1041">
        <v>117219</v>
      </c>
      <c r="E1041">
        <v>8697</v>
      </c>
      <c r="F1041">
        <v>35673</v>
      </c>
      <c r="G1041">
        <v>72849</v>
      </c>
      <c r="H1041">
        <v>11429</v>
      </c>
      <c r="I1041">
        <v>802</v>
      </c>
      <c r="J1041">
        <v>3981</v>
      </c>
      <c r="K1041">
        <v>6646</v>
      </c>
      <c r="AA1041" s="1">
        <f t="shared" si="124"/>
        <v>1</v>
      </c>
      <c r="AB1041" s="1">
        <f t="shared" si="125"/>
        <v>7.0172368536179891E-2</v>
      </c>
      <c r="AC1041" s="1">
        <f t="shared" si="126"/>
        <v>0.34832443783358125</v>
      </c>
      <c r="AD1041" s="1">
        <f t="shared" si="127"/>
        <v>0.58150319363023883</v>
      </c>
      <c r="AY1041" s="2" t="s">
        <v>353</v>
      </c>
      <c r="AZ1041" s="3" t="s">
        <v>870</v>
      </c>
      <c r="BA1041" s="1">
        <f>IFERROR(VLOOKUP(AY1041,B761:AF1135,26,FALSE),"")</f>
        <v>1</v>
      </c>
      <c r="BB1041" s="1">
        <f>IFERROR(VLOOKUP(AY1041,B761:AF1135,27,FALSE),"")</f>
        <v>7.6464154320373873E-2</v>
      </c>
      <c r="BC1041" s="1">
        <f>IFERROR(VLOOKUP(AY1041,B761:AF1135,28,FALSE),"")</f>
        <v>0.34990553843094363</v>
      </c>
      <c r="BD1041" s="1">
        <f>IFERROR(VLOOKUP(AY1041,B761:AF1135,29,FALSE),"")</f>
        <v>0.57363030724868247</v>
      </c>
      <c r="BE1041" s="1">
        <f>IFERROR(VLOOKUP(AY1041,B761:AF1135,30,FALSE),"")</f>
        <v>0</v>
      </c>
      <c r="BF1041" s="1">
        <f>IFERROR(VLOOKUP(AY1041,B761:AF1135,31,FALSE),"")</f>
        <v>0</v>
      </c>
    </row>
    <row r="1042" spans="1:58" x14ac:dyDescent="0.25">
      <c r="A1042">
        <v>2011</v>
      </c>
      <c r="B1042" t="s">
        <v>571</v>
      </c>
      <c r="C1042" t="s">
        <v>572</v>
      </c>
      <c r="D1042">
        <v>98282</v>
      </c>
      <c r="E1042">
        <v>9842</v>
      </c>
      <c r="F1042">
        <v>34846</v>
      </c>
      <c r="G1042">
        <v>53594</v>
      </c>
      <c r="H1042">
        <v>14557</v>
      </c>
      <c r="I1042">
        <v>1690</v>
      </c>
      <c r="J1042">
        <v>5910</v>
      </c>
      <c r="K1042">
        <v>6957</v>
      </c>
      <c r="AA1042" s="1">
        <f t="shared" si="124"/>
        <v>1</v>
      </c>
      <c r="AB1042" s="1">
        <f t="shared" si="125"/>
        <v>0.11609534931648004</v>
      </c>
      <c r="AC1042" s="1">
        <f t="shared" si="126"/>
        <v>0.4059902452428385</v>
      </c>
      <c r="AD1042" s="1">
        <f t="shared" si="127"/>
        <v>0.47791440544068148</v>
      </c>
      <c r="AY1042" s="2" t="s">
        <v>303</v>
      </c>
      <c r="AZ1042" s="3" t="s">
        <v>871</v>
      </c>
      <c r="BA1042" s="1">
        <f>IFERROR(VLOOKUP(AY1042,B761:AF1135,26,FALSE),"")</f>
        <v>1</v>
      </c>
      <c r="BB1042" s="1">
        <f>IFERROR(VLOOKUP(AY1042,B761:AF1135,27,FALSE),"")</f>
        <v>0.13685081910073196</v>
      </c>
      <c r="BC1042" s="1">
        <f>IFERROR(VLOOKUP(AY1042,B761:AF1135,28,FALSE),"")</f>
        <v>0.42296967584524225</v>
      </c>
      <c r="BD1042" s="1">
        <f>IFERROR(VLOOKUP(AY1042,B761:AF1135,29,FALSE),"")</f>
        <v>0.44017950505402581</v>
      </c>
      <c r="BE1042" s="1">
        <f>IFERROR(VLOOKUP(AY1042,B761:AF1135,30,FALSE),"")</f>
        <v>0</v>
      </c>
      <c r="BF1042" s="1">
        <f>IFERROR(VLOOKUP(AY1042,B761:AF1135,31,FALSE),"")</f>
        <v>0</v>
      </c>
    </row>
    <row r="1043" spans="1:58" x14ac:dyDescent="0.25">
      <c r="A1043">
        <v>2011</v>
      </c>
      <c r="B1043" t="s">
        <v>573</v>
      </c>
      <c r="C1043" t="s">
        <v>574</v>
      </c>
      <c r="D1043">
        <v>60424</v>
      </c>
      <c r="E1043">
        <v>8555</v>
      </c>
      <c r="F1043">
        <v>25797</v>
      </c>
      <c r="G1043">
        <v>26072</v>
      </c>
      <c r="H1043">
        <v>6487</v>
      </c>
      <c r="I1043">
        <v>737</v>
      </c>
      <c r="J1043">
        <v>2640</v>
      </c>
      <c r="K1043">
        <v>3110</v>
      </c>
      <c r="AA1043" s="1">
        <f t="shared" si="124"/>
        <v>1</v>
      </c>
      <c r="AB1043" s="1">
        <f t="shared" si="125"/>
        <v>0.11361183906274086</v>
      </c>
      <c r="AC1043" s="1">
        <f t="shared" si="126"/>
        <v>0.40696778171728071</v>
      </c>
      <c r="AD1043" s="1">
        <f t="shared" si="127"/>
        <v>0.47942037921997843</v>
      </c>
      <c r="AY1043" s="2" t="s">
        <v>537</v>
      </c>
      <c r="AZ1043" s="3" t="s">
        <v>873</v>
      </c>
      <c r="BA1043" s="1">
        <f>IFERROR(VLOOKUP(AY1043,B761:AF1135,26,FALSE),"")</f>
        <v>1</v>
      </c>
      <c r="BB1043" s="1">
        <f>IFERROR(VLOOKUP(AY1043,B761:AF1135,27,FALSE),"")</f>
        <v>8.1396290596906132E-2</v>
      </c>
      <c r="BC1043" s="1">
        <f>IFERROR(VLOOKUP(AY1043,B761:AF1135,28,FALSE),"")</f>
        <v>0.36567587268162305</v>
      </c>
      <c r="BD1043" s="1">
        <f>IFERROR(VLOOKUP(AY1043,B761:AF1135,29,FALSE),"")</f>
        <v>0.55292783672147083</v>
      </c>
      <c r="BE1043" s="1">
        <f>IFERROR(VLOOKUP(AY1043,B761:AF1135,30,FALSE),"")</f>
        <v>0</v>
      </c>
      <c r="BF1043" s="1">
        <f>IFERROR(VLOOKUP(AY1043,B761:AF1135,31,FALSE),"")</f>
        <v>0</v>
      </c>
    </row>
    <row r="1044" spans="1:58" x14ac:dyDescent="0.25">
      <c r="A1044">
        <v>2011</v>
      </c>
      <c r="B1044" t="s">
        <v>575</v>
      </c>
      <c r="C1044" t="s">
        <v>576</v>
      </c>
      <c r="D1044">
        <v>145744</v>
      </c>
      <c r="E1044">
        <v>19699</v>
      </c>
      <c r="F1044">
        <v>57756</v>
      </c>
      <c r="G1044">
        <v>68289</v>
      </c>
      <c r="H1044">
        <v>14070</v>
      </c>
      <c r="I1044">
        <v>1943</v>
      </c>
      <c r="J1044">
        <v>5093</v>
      </c>
      <c r="K1044">
        <v>7034</v>
      </c>
      <c r="AA1044" s="1">
        <f t="shared" si="124"/>
        <v>1</v>
      </c>
      <c r="AB1044" s="1">
        <f t="shared" si="125"/>
        <v>0.1380952380952381</v>
      </c>
      <c r="AC1044" s="1">
        <f t="shared" si="126"/>
        <v>0.36197583511016346</v>
      </c>
      <c r="AD1044" s="1">
        <f t="shared" si="127"/>
        <v>0.49992892679459844</v>
      </c>
      <c r="AY1044" s="2" t="s">
        <v>607</v>
      </c>
      <c r="AZ1044" s="3" t="s">
        <v>871</v>
      </c>
      <c r="BA1044" s="1">
        <f>IFERROR(VLOOKUP(AY1044,B761:AF1135,26,FALSE),"")</f>
        <v>1</v>
      </c>
      <c r="BB1044" s="1">
        <f>IFERROR(VLOOKUP(AY1044,B761:AF1135,27,FALSE),"")</f>
        <v>0.18185404339250494</v>
      </c>
      <c r="BC1044" s="1">
        <f>IFERROR(VLOOKUP(AY1044,B761:AF1135,28,FALSE),"")</f>
        <v>0.3878500986193294</v>
      </c>
      <c r="BD1044" s="1">
        <f>IFERROR(VLOOKUP(AY1044,B761:AF1135,29,FALSE),"")</f>
        <v>0.43029585798816566</v>
      </c>
      <c r="BE1044" s="1">
        <f>IFERROR(VLOOKUP(AY1044,B761:AF1135,30,FALSE),"")</f>
        <v>0</v>
      </c>
      <c r="BF1044" s="1">
        <f>IFERROR(VLOOKUP(AY1044,B761:AF1135,31,FALSE),"")</f>
        <v>0</v>
      </c>
    </row>
    <row r="1045" spans="1:58" x14ac:dyDescent="0.25">
      <c r="A1045">
        <v>2011</v>
      </c>
      <c r="B1045" t="s">
        <v>577</v>
      </c>
      <c r="C1045" t="s">
        <v>578</v>
      </c>
      <c r="D1045">
        <v>110837</v>
      </c>
      <c r="E1045">
        <v>11236</v>
      </c>
      <c r="F1045">
        <v>39128</v>
      </c>
      <c r="G1045">
        <v>60473</v>
      </c>
      <c r="H1045">
        <v>10058</v>
      </c>
      <c r="I1045">
        <v>974</v>
      </c>
      <c r="J1045">
        <v>3614</v>
      </c>
      <c r="K1045">
        <v>5470</v>
      </c>
      <c r="AA1045" s="1">
        <f t="shared" si="124"/>
        <v>1</v>
      </c>
      <c r="AB1045" s="1">
        <f t="shared" si="125"/>
        <v>9.6838337641678263E-2</v>
      </c>
      <c r="AC1045" s="1">
        <f t="shared" si="126"/>
        <v>0.35931596738914295</v>
      </c>
      <c r="AD1045" s="1">
        <f t="shared" si="127"/>
        <v>0.54384569496917878</v>
      </c>
      <c r="AY1045" s="2" t="s">
        <v>623</v>
      </c>
      <c r="AZ1045" s="3" t="s">
        <v>874</v>
      </c>
      <c r="BA1045" s="1">
        <f>IFERROR(VLOOKUP(AY1045,B761:AF1135,26,FALSE),"")</f>
        <v>1</v>
      </c>
      <c r="BB1045" s="1">
        <f>IFERROR(VLOOKUP(AY1045,B761:AF1135,27,FALSE),"")</f>
        <v>0.11766848816029143</v>
      </c>
      <c r="BC1045" s="1">
        <f>IFERROR(VLOOKUP(AY1045,B761:AF1135,28,FALSE),"")</f>
        <v>0.3617486338797814</v>
      </c>
      <c r="BD1045" s="1">
        <f>IFERROR(VLOOKUP(AY1045,B761:AF1135,29,FALSE),"")</f>
        <v>0.52058287795992719</v>
      </c>
      <c r="BE1045" s="1">
        <f>IFERROR(VLOOKUP(AY1045,B761:AF1135,30,FALSE),"")</f>
        <v>0</v>
      </c>
      <c r="BF1045" s="1">
        <f>IFERROR(VLOOKUP(AY1045,B761:AF1135,31,FALSE),"")</f>
        <v>0</v>
      </c>
    </row>
    <row r="1046" spans="1:58" x14ac:dyDescent="0.25">
      <c r="A1046">
        <v>2011</v>
      </c>
      <c r="B1046" t="s">
        <v>579</v>
      </c>
      <c r="C1046" t="s">
        <v>580</v>
      </c>
      <c r="D1046">
        <v>105859</v>
      </c>
      <c r="E1046">
        <v>17629</v>
      </c>
      <c r="F1046">
        <v>43832</v>
      </c>
      <c r="G1046">
        <v>44398</v>
      </c>
      <c r="H1046">
        <v>18086</v>
      </c>
      <c r="I1046">
        <v>2892</v>
      </c>
      <c r="J1046">
        <v>7651</v>
      </c>
      <c r="K1046">
        <v>7543</v>
      </c>
      <c r="AA1046" s="1">
        <f t="shared" si="124"/>
        <v>1</v>
      </c>
      <c r="AB1046" s="1">
        <f t="shared" si="125"/>
        <v>0.15990268716134026</v>
      </c>
      <c r="AC1046" s="1">
        <f t="shared" si="126"/>
        <v>0.4230343912418445</v>
      </c>
      <c r="AD1046" s="1">
        <f t="shared" si="127"/>
        <v>0.41706292159681524</v>
      </c>
      <c r="AY1046" s="2" t="s">
        <v>409</v>
      </c>
      <c r="AZ1046" s="3" t="s">
        <v>870</v>
      </c>
      <c r="BA1046" s="1">
        <f>IFERROR(VLOOKUP(AY1046,B761:AF1135,26,FALSE),"")</f>
        <v>1</v>
      </c>
      <c r="BB1046" s="1">
        <f>IFERROR(VLOOKUP(AY1046,B761:AF1135,27,FALSE),"")</f>
        <v>0.62050632213988599</v>
      </c>
      <c r="BC1046" s="1">
        <f>IFERROR(VLOOKUP(AY1046,B761:AF1135,28,FALSE),"")</f>
        <v>0.31990854246439493</v>
      </c>
      <c r="BD1046" s="1">
        <f>IFERROR(VLOOKUP(AY1046,B761:AF1135,29,FALSE),"")</f>
        <v>5.9585135395719128E-2</v>
      </c>
      <c r="BE1046" s="1">
        <f>IFERROR(VLOOKUP(AY1046,B761:AF1135,30,FALSE),"")</f>
        <v>0</v>
      </c>
      <c r="BF1046" s="1">
        <f>IFERROR(VLOOKUP(AY1046,B761:AF1135,31,FALSE),"")</f>
        <v>0</v>
      </c>
    </row>
    <row r="1047" spans="1:58" x14ac:dyDescent="0.25">
      <c r="A1047">
        <v>2011</v>
      </c>
      <c r="B1047" t="s">
        <v>581</v>
      </c>
      <c r="C1047" t="s">
        <v>582</v>
      </c>
      <c r="D1047">
        <v>128633</v>
      </c>
      <c r="E1047">
        <v>9207</v>
      </c>
      <c r="F1047">
        <v>41388</v>
      </c>
      <c r="G1047">
        <v>78038</v>
      </c>
      <c r="H1047">
        <v>12481</v>
      </c>
      <c r="I1047">
        <v>908</v>
      </c>
      <c r="J1047">
        <v>4404</v>
      </c>
      <c r="K1047">
        <v>7169</v>
      </c>
      <c r="AA1047" s="1">
        <f t="shared" si="124"/>
        <v>1</v>
      </c>
      <c r="AB1047" s="1">
        <f t="shared" si="125"/>
        <v>7.2750580882942076E-2</v>
      </c>
      <c r="AC1047" s="1">
        <f t="shared" si="126"/>
        <v>0.35285634163929175</v>
      </c>
      <c r="AD1047" s="1">
        <f t="shared" si="127"/>
        <v>0.57439307747776625</v>
      </c>
      <c r="AY1047" s="2" t="s">
        <v>73</v>
      </c>
      <c r="AZ1047" s="3" t="s">
        <v>870</v>
      </c>
      <c r="BA1047" s="1">
        <f>IFERROR(VLOOKUP(AY1047,B761:AF1135,26,FALSE),"")</f>
        <v>1</v>
      </c>
      <c r="BB1047" s="1">
        <f>IFERROR(VLOOKUP(AY1047,B761:AF1135,27,FALSE),"")</f>
        <v>0.15486633249791146</v>
      </c>
      <c r="BC1047" s="1">
        <f>IFERROR(VLOOKUP(AY1047,B761:AF1135,28,FALSE),"")</f>
        <v>0.40385686438318019</v>
      </c>
      <c r="BD1047" s="1">
        <f>IFERROR(VLOOKUP(AY1047,B761:AF1135,29,FALSE),"")</f>
        <v>0.44127680311890838</v>
      </c>
      <c r="BE1047" s="1">
        <f>IFERROR(VLOOKUP(AY1047,B761:AF1135,30,FALSE),"")</f>
        <v>0</v>
      </c>
      <c r="BF1047" s="1">
        <f>IFERROR(VLOOKUP(AY1047,B761:AF1135,31,FALSE),"")</f>
        <v>0</v>
      </c>
    </row>
    <row r="1048" spans="1:58" x14ac:dyDescent="0.25">
      <c r="A1048">
        <v>2011</v>
      </c>
      <c r="B1048" t="s">
        <v>583</v>
      </c>
      <c r="C1048" t="s">
        <v>584</v>
      </c>
      <c r="D1048">
        <v>137291</v>
      </c>
      <c r="E1048">
        <v>11693</v>
      </c>
      <c r="F1048">
        <v>49212</v>
      </c>
      <c r="G1048">
        <v>76386</v>
      </c>
      <c r="H1048">
        <v>15372</v>
      </c>
      <c r="I1048">
        <v>1514</v>
      </c>
      <c r="J1048">
        <v>5841</v>
      </c>
      <c r="K1048">
        <v>8017</v>
      </c>
      <c r="AA1048" s="1">
        <f t="shared" si="124"/>
        <v>1</v>
      </c>
      <c r="AB1048" s="1">
        <f t="shared" si="125"/>
        <v>9.8490762425188658E-2</v>
      </c>
      <c r="AC1048" s="1">
        <f t="shared" si="126"/>
        <v>0.37997658079625291</v>
      </c>
      <c r="AD1048" s="1">
        <f t="shared" si="127"/>
        <v>0.52153265677855842</v>
      </c>
      <c r="AY1048" s="2" t="s">
        <v>539</v>
      </c>
      <c r="AZ1048" s="4" t="s">
        <v>872</v>
      </c>
      <c r="BA1048" s="1">
        <f>IFERROR(VLOOKUP(AY1048,B761:AF1135,26,FALSE),"")</f>
        <v>1</v>
      </c>
      <c r="BB1048" s="1">
        <f>IFERROR(VLOOKUP(AY1048,B761:AF1135,27,FALSE),"")</f>
        <v>0.14012458776108463</v>
      </c>
      <c r="BC1048" s="1">
        <f>IFERROR(VLOOKUP(AY1048,B761:AF1135,28,FALSE),"")</f>
        <v>0.44001465738365703</v>
      </c>
      <c r="BD1048" s="1">
        <f>IFERROR(VLOOKUP(AY1048,B761:AF1135,29,FALSE),"")</f>
        <v>0.41986075485525831</v>
      </c>
      <c r="BE1048" s="1">
        <f>IFERROR(VLOOKUP(AY1048,B761:AF1135,30,FALSE),"")</f>
        <v>0</v>
      </c>
      <c r="BF1048" s="1">
        <f>IFERROR(VLOOKUP(AY1048,B761:AF1135,31,FALSE),"")</f>
        <v>0</v>
      </c>
    </row>
    <row r="1049" spans="1:58" x14ac:dyDescent="0.25">
      <c r="A1049">
        <v>2011</v>
      </c>
      <c r="B1049" t="s">
        <v>585</v>
      </c>
      <c r="C1049" t="s">
        <v>586</v>
      </c>
      <c r="D1049">
        <v>102752</v>
      </c>
      <c r="E1049">
        <v>17062</v>
      </c>
      <c r="F1049">
        <v>42763</v>
      </c>
      <c r="G1049">
        <v>42927</v>
      </c>
      <c r="H1049">
        <v>12348</v>
      </c>
      <c r="I1049">
        <v>2240</v>
      </c>
      <c r="J1049">
        <v>5301</v>
      </c>
      <c r="K1049">
        <v>4807</v>
      </c>
      <c r="AA1049" s="1">
        <f t="shared" si="124"/>
        <v>1</v>
      </c>
      <c r="AB1049" s="1">
        <f t="shared" si="125"/>
        <v>0.18140589569160998</v>
      </c>
      <c r="AC1049" s="1">
        <f t="shared" si="126"/>
        <v>0.42930029154518951</v>
      </c>
      <c r="AD1049" s="1">
        <f t="shared" si="127"/>
        <v>0.38929381276320052</v>
      </c>
      <c r="AY1049" s="2" t="s">
        <v>337</v>
      </c>
      <c r="AZ1049" s="3" t="s">
        <v>874</v>
      </c>
      <c r="BA1049" s="1">
        <f>IFERROR(VLOOKUP(AY1049,B761:AF1135,26,FALSE),"")</f>
        <v>1</v>
      </c>
      <c r="BB1049" s="1">
        <f>IFERROR(VLOOKUP(AY1049,B761:AF1135,27,FALSE),"")</f>
        <v>5.3874249934776935E-2</v>
      </c>
      <c r="BC1049" s="1">
        <f>IFERROR(VLOOKUP(AY1049,B761:AF1135,28,FALSE),"")</f>
        <v>0.29833028959039914</v>
      </c>
      <c r="BD1049" s="1">
        <f>IFERROR(VLOOKUP(AY1049,B761:AF1135,29,FALSE),"")</f>
        <v>0.64779546047482395</v>
      </c>
      <c r="BE1049" s="1">
        <f>IFERROR(VLOOKUP(AY1049,B761:AF1135,30,FALSE),"")</f>
        <v>0</v>
      </c>
      <c r="BF1049" s="1">
        <f>IFERROR(VLOOKUP(AY1049,B761:AF1135,31,FALSE),"")</f>
        <v>0</v>
      </c>
    </row>
    <row r="1050" spans="1:58" x14ac:dyDescent="0.25">
      <c r="A1050">
        <v>2011</v>
      </c>
      <c r="B1050" t="s">
        <v>587</v>
      </c>
      <c r="C1050" t="s">
        <v>588</v>
      </c>
      <c r="D1050">
        <v>169977</v>
      </c>
      <c r="E1050">
        <v>26065</v>
      </c>
      <c r="F1050">
        <v>64472</v>
      </c>
      <c r="G1050">
        <v>79440</v>
      </c>
      <c r="H1050">
        <v>19282</v>
      </c>
      <c r="I1050">
        <v>3335</v>
      </c>
      <c r="J1050">
        <v>7393</v>
      </c>
      <c r="K1050">
        <v>8554</v>
      </c>
      <c r="AA1050" s="1">
        <f t="shared" si="124"/>
        <v>1</v>
      </c>
      <c r="AB1050" s="1">
        <f t="shared" si="125"/>
        <v>0.17295923659371434</v>
      </c>
      <c r="AC1050" s="1">
        <f t="shared" si="126"/>
        <v>0.38341458354942431</v>
      </c>
      <c r="AD1050" s="1">
        <f t="shared" si="127"/>
        <v>0.44362617985686131</v>
      </c>
      <c r="AY1050" s="2" t="s">
        <v>547</v>
      </c>
      <c r="AZ1050" s="3" t="s">
        <v>873</v>
      </c>
      <c r="BA1050" s="1">
        <f>IFERROR(VLOOKUP(AY1050,B761:AF1135,26,FALSE),"")</f>
        <v>1</v>
      </c>
      <c r="BB1050" s="1">
        <f>IFERROR(VLOOKUP(AY1050,B761:AF1135,27,FALSE),"")</f>
        <v>8.5518731988472624E-2</v>
      </c>
      <c r="BC1050" s="1">
        <f>IFERROR(VLOOKUP(AY1050,B761:AF1135,28,FALSE),"")</f>
        <v>0.3729827089337176</v>
      </c>
      <c r="BD1050" s="1">
        <f>IFERROR(VLOOKUP(AY1050,B761:AF1135,29,FALSE),"")</f>
        <v>0.54149855907780975</v>
      </c>
      <c r="BE1050" s="1">
        <f>IFERROR(VLOOKUP(AY1050,B761:AF1135,30,FALSE),"")</f>
        <v>0</v>
      </c>
      <c r="BF1050" s="1">
        <f>IFERROR(VLOOKUP(AY1050,B761:AF1135,31,FALSE),"")</f>
        <v>0</v>
      </c>
    </row>
    <row r="1051" spans="1:58" x14ac:dyDescent="0.25">
      <c r="A1051">
        <v>2011</v>
      </c>
      <c r="B1051" t="s">
        <v>589</v>
      </c>
      <c r="C1051" t="s">
        <v>590</v>
      </c>
      <c r="D1051">
        <v>179138</v>
      </c>
      <c r="E1051">
        <v>33543</v>
      </c>
      <c r="F1051">
        <v>73082</v>
      </c>
      <c r="G1051">
        <v>72513</v>
      </c>
      <c r="H1051">
        <v>28906</v>
      </c>
      <c r="I1051">
        <v>5694</v>
      </c>
      <c r="J1051">
        <v>12206</v>
      </c>
      <c r="K1051">
        <v>11006</v>
      </c>
      <c r="AA1051" s="1">
        <f t="shared" si="124"/>
        <v>1</v>
      </c>
      <c r="AB1051" s="1">
        <f t="shared" si="125"/>
        <v>0.19698332526119144</v>
      </c>
      <c r="AC1051" s="1">
        <f t="shared" si="126"/>
        <v>0.4222652736456099</v>
      </c>
      <c r="AD1051" s="1">
        <f t="shared" si="127"/>
        <v>0.38075140109319866</v>
      </c>
      <c r="AY1051" s="2" t="s">
        <v>151</v>
      </c>
      <c r="AZ1051" s="4" t="s">
        <v>872</v>
      </c>
      <c r="BA1051" s="1">
        <f>IFERROR(VLOOKUP(AY1051,B761:AF1135,26,FALSE),"")</f>
        <v>1</v>
      </c>
      <c r="BB1051" s="1">
        <f>IFERROR(VLOOKUP(AY1051,B761:AF1135,27,FALSE),"")</f>
        <v>0.19102649515707476</v>
      </c>
      <c r="BC1051" s="1">
        <f>IFERROR(VLOOKUP(AY1051,B761:AF1135,28,FALSE),"")</f>
        <v>0.40734382206733971</v>
      </c>
      <c r="BD1051" s="1">
        <f>IFERROR(VLOOKUP(AY1051,B761:AF1135,29,FALSE),"")</f>
        <v>0.40162968277558553</v>
      </c>
      <c r="BE1051" s="1">
        <f>IFERROR(VLOOKUP(AY1051,B761:AF1135,30,FALSE),"")</f>
        <v>0</v>
      </c>
      <c r="BF1051" s="1">
        <f>IFERROR(VLOOKUP(AY1051,B761:AF1135,31,FALSE),"")</f>
        <v>0</v>
      </c>
    </row>
    <row r="1052" spans="1:58" x14ac:dyDescent="0.25">
      <c r="A1052">
        <v>2011</v>
      </c>
      <c r="B1052" t="s">
        <v>591</v>
      </c>
      <c r="C1052" t="s">
        <v>592</v>
      </c>
      <c r="D1052">
        <v>418814</v>
      </c>
      <c r="E1052">
        <v>93059</v>
      </c>
      <c r="F1052">
        <v>179782</v>
      </c>
      <c r="G1052">
        <v>145973</v>
      </c>
      <c r="H1052">
        <v>76513</v>
      </c>
      <c r="I1052">
        <v>16211</v>
      </c>
      <c r="J1052">
        <v>33587</v>
      </c>
      <c r="K1052">
        <v>26715</v>
      </c>
      <c r="AA1052" s="1">
        <f t="shared" si="124"/>
        <v>1</v>
      </c>
      <c r="AB1052" s="1">
        <f t="shared" si="125"/>
        <v>0.2118724922562179</v>
      </c>
      <c r="AC1052" s="1">
        <f t="shared" si="126"/>
        <v>0.43897115522852326</v>
      </c>
      <c r="AD1052" s="1">
        <f t="shared" si="127"/>
        <v>0.34915635251525884</v>
      </c>
      <c r="AY1052" s="2" t="s">
        <v>277</v>
      </c>
      <c r="AZ1052" s="3" t="s">
        <v>870</v>
      </c>
      <c r="BA1052" s="1">
        <f>IFERROR(VLOOKUP(AY1052,B761:AF1135,26,FALSE),"")</f>
        <v>1</v>
      </c>
      <c r="BB1052" s="1">
        <f>IFERROR(VLOOKUP(AY1052,B761:AF1135,27,FALSE),"")</f>
        <v>0.21525127932085072</v>
      </c>
      <c r="BC1052" s="1">
        <f>IFERROR(VLOOKUP(AY1052,B761:AF1135,28,FALSE),"")</f>
        <v>0.38935723370899517</v>
      </c>
      <c r="BD1052" s="1">
        <f>IFERROR(VLOOKUP(AY1052,B761:AF1135,29,FALSE),"")</f>
        <v>0.39539148697015408</v>
      </c>
      <c r="BE1052" s="1">
        <f>IFERROR(VLOOKUP(AY1052,B761:AF1135,30,FALSE),"")</f>
        <v>0</v>
      </c>
      <c r="BF1052" s="1">
        <f>IFERROR(VLOOKUP(AY1052,B761:AF1135,31,FALSE),"")</f>
        <v>0</v>
      </c>
    </row>
    <row r="1053" spans="1:58" x14ac:dyDescent="0.25">
      <c r="A1053">
        <v>2011</v>
      </c>
      <c r="B1053" t="s">
        <v>593</v>
      </c>
      <c r="C1053" t="s">
        <v>594</v>
      </c>
      <c r="D1053">
        <v>523432</v>
      </c>
      <c r="E1053">
        <v>61293</v>
      </c>
      <c r="F1053">
        <v>206034</v>
      </c>
      <c r="G1053">
        <v>256105</v>
      </c>
      <c r="H1053">
        <v>52271</v>
      </c>
      <c r="I1053">
        <v>5602</v>
      </c>
      <c r="J1053">
        <v>18989</v>
      </c>
      <c r="K1053">
        <v>27680</v>
      </c>
      <c r="AA1053" s="1">
        <f t="shared" si="124"/>
        <v>1</v>
      </c>
      <c r="AB1053" s="1">
        <f t="shared" si="125"/>
        <v>0.10717223699565724</v>
      </c>
      <c r="AC1053" s="1">
        <f t="shared" si="126"/>
        <v>0.36327983011612558</v>
      </c>
      <c r="AD1053" s="1">
        <f t="shared" si="127"/>
        <v>0.52954793288821722</v>
      </c>
      <c r="AY1053" s="2" t="s">
        <v>451</v>
      </c>
      <c r="AZ1053" s="3" t="s">
        <v>870</v>
      </c>
      <c r="BA1053" s="1">
        <f>IFERROR(VLOOKUP(AY1053,B761:AF1135,26,FALSE),"")</f>
        <v>1</v>
      </c>
      <c r="BB1053" s="1">
        <f>IFERROR(VLOOKUP(AY1053,B761:AF1135,27,FALSE),"")</f>
        <v>0.40388422553056702</v>
      </c>
      <c r="BC1053" s="1">
        <f>IFERROR(VLOOKUP(AY1053,B761:AF1135,28,FALSE),"")</f>
        <v>0.40665584415584416</v>
      </c>
      <c r="BD1053" s="1">
        <f>IFERROR(VLOOKUP(AY1053,B761:AF1135,29,FALSE),"")</f>
        <v>0.18945993031358885</v>
      </c>
      <c r="BE1053" s="1">
        <f>IFERROR(VLOOKUP(AY1053,B761:AF1135,30,FALSE),"")</f>
        <v>0</v>
      </c>
      <c r="BF1053" s="1">
        <f>IFERROR(VLOOKUP(AY1053,B761:AF1135,31,FALSE),"")</f>
        <v>0</v>
      </c>
    </row>
    <row r="1054" spans="1:58" x14ac:dyDescent="0.25">
      <c r="A1054">
        <v>2011</v>
      </c>
      <c r="B1054" t="s">
        <v>595</v>
      </c>
      <c r="C1054" t="s">
        <v>596</v>
      </c>
      <c r="D1054">
        <v>2123</v>
      </c>
      <c r="E1054">
        <v>893</v>
      </c>
      <c r="F1054">
        <v>829</v>
      </c>
      <c r="G1054">
        <v>401</v>
      </c>
      <c r="H1054">
        <v>248</v>
      </c>
      <c r="I1054">
        <v>132</v>
      </c>
      <c r="J1054">
        <v>78</v>
      </c>
      <c r="K1054">
        <v>38</v>
      </c>
      <c r="AA1054" s="1">
        <f t="shared" si="124"/>
        <v>1</v>
      </c>
      <c r="AB1054" s="1">
        <f t="shared" si="125"/>
        <v>0.532258064516129</v>
      </c>
      <c r="AC1054" s="1">
        <f t="shared" si="126"/>
        <v>0.31451612903225806</v>
      </c>
      <c r="AD1054" s="1">
        <f t="shared" si="127"/>
        <v>0.15322580645161291</v>
      </c>
      <c r="AY1054" s="2" t="s">
        <v>411</v>
      </c>
      <c r="AZ1054" s="3" t="s">
        <v>870</v>
      </c>
      <c r="BA1054" s="1">
        <f>IFERROR(VLOOKUP(AY1054,B761:AF1135,26,FALSE),"")</f>
        <v>1</v>
      </c>
      <c r="BB1054" s="1">
        <f>IFERROR(VLOOKUP(AY1054,B761:AF1135,27,FALSE),"")</f>
        <v>0.45838669825114192</v>
      </c>
      <c r="BC1054" s="1">
        <f>IFERROR(VLOOKUP(AY1054,B761:AF1135,28,FALSE),"")</f>
        <v>0.42253680762561063</v>
      </c>
      <c r="BD1054" s="1">
        <f>IFERROR(VLOOKUP(AY1054,B761:AF1135,29,FALSE),"")</f>
        <v>0.11907649412324746</v>
      </c>
      <c r="BE1054" s="1">
        <f>IFERROR(VLOOKUP(AY1054,B761:AF1135,30,FALSE),"")</f>
        <v>0</v>
      </c>
      <c r="BF1054" s="1">
        <f>IFERROR(VLOOKUP(AY1054,B761:AF1135,31,FALSE),"")</f>
        <v>0</v>
      </c>
    </row>
    <row r="1055" spans="1:58" x14ac:dyDescent="0.25">
      <c r="A1055">
        <v>2011</v>
      </c>
      <c r="B1055" t="s">
        <v>597</v>
      </c>
      <c r="C1055" t="s">
        <v>598</v>
      </c>
      <c r="D1055">
        <v>199225</v>
      </c>
      <c r="E1055">
        <v>22324</v>
      </c>
      <c r="F1055">
        <v>71115</v>
      </c>
      <c r="G1055">
        <v>105786</v>
      </c>
      <c r="H1055">
        <v>20911</v>
      </c>
      <c r="I1055">
        <v>2336</v>
      </c>
      <c r="J1055">
        <v>7244</v>
      </c>
      <c r="K1055">
        <v>11331</v>
      </c>
      <c r="AA1055" s="1">
        <f t="shared" si="124"/>
        <v>1</v>
      </c>
      <c r="AB1055" s="1">
        <f t="shared" si="125"/>
        <v>0.11171153938118694</v>
      </c>
      <c r="AC1055" s="1">
        <f t="shared" si="126"/>
        <v>0.34642054421118074</v>
      </c>
      <c r="AD1055" s="1">
        <f t="shared" si="127"/>
        <v>0.54186791640763232</v>
      </c>
      <c r="AY1055" s="2" t="s">
        <v>43</v>
      </c>
      <c r="AZ1055" s="3" t="s">
        <v>871</v>
      </c>
      <c r="BA1055" s="1">
        <f>IFERROR(VLOOKUP(AY1055,B761:AF1135,26,FALSE),"")</f>
        <v>1</v>
      </c>
      <c r="BB1055" s="1">
        <f>IFERROR(VLOOKUP(AY1055,B761:AF1135,27,FALSE),"")</f>
        <v>0.14072512298978876</v>
      </c>
      <c r="BC1055" s="1">
        <f>IFERROR(VLOOKUP(AY1055,B761:AF1135,28,FALSE),"")</f>
        <v>0.36591012443672744</v>
      </c>
      <c r="BD1055" s="1">
        <f>IFERROR(VLOOKUP(AY1055,B761:AF1135,29,FALSE),"")</f>
        <v>0.49336475257348383</v>
      </c>
      <c r="BE1055" s="1">
        <f>IFERROR(VLOOKUP(AY1055,B761:AF1135,30,FALSE),"")</f>
        <v>0</v>
      </c>
      <c r="BF1055" s="1">
        <f>IFERROR(VLOOKUP(AY1055,B761:AF1135,31,FALSE),"")</f>
        <v>0</v>
      </c>
    </row>
    <row r="1056" spans="1:58" x14ac:dyDescent="0.25">
      <c r="A1056">
        <v>2011</v>
      </c>
      <c r="B1056" t="s">
        <v>599</v>
      </c>
      <c r="C1056" t="s">
        <v>600</v>
      </c>
      <c r="D1056">
        <v>251100</v>
      </c>
      <c r="E1056">
        <v>53134</v>
      </c>
      <c r="F1056">
        <v>109614</v>
      </c>
      <c r="G1056">
        <v>88352</v>
      </c>
      <c r="H1056">
        <v>33947</v>
      </c>
      <c r="I1056">
        <v>7191</v>
      </c>
      <c r="J1056">
        <v>15041</v>
      </c>
      <c r="K1056">
        <v>11715</v>
      </c>
      <c r="AA1056" s="1">
        <f t="shared" si="124"/>
        <v>1</v>
      </c>
      <c r="AB1056" s="1">
        <f t="shared" si="125"/>
        <v>0.21183020590921142</v>
      </c>
      <c r="AC1056" s="1">
        <f t="shared" si="126"/>
        <v>0.44307302559872741</v>
      </c>
      <c r="AD1056" s="1">
        <f t="shared" si="127"/>
        <v>0.34509676849206117</v>
      </c>
      <c r="AY1056" s="2" t="s">
        <v>265</v>
      </c>
      <c r="AZ1056" s="4" t="s">
        <v>872</v>
      </c>
      <c r="BA1056" s="1">
        <f>IFERROR(VLOOKUP(AY1056,B761:AF1135,26,FALSE),"")</f>
        <v>1</v>
      </c>
      <c r="BB1056" s="1">
        <f>IFERROR(VLOOKUP(AY1056,B761:AF1135,27,FALSE),"")</f>
        <v>0.13061090431355377</v>
      </c>
      <c r="BC1056" s="1">
        <f>IFERROR(VLOOKUP(AY1056,B761:AF1135,28,FALSE),"")</f>
        <v>0.34787606744033284</v>
      </c>
      <c r="BD1056" s="1">
        <f>IFERROR(VLOOKUP(AY1056,B761:AF1135,29,FALSE),"")</f>
        <v>0.52151302824611345</v>
      </c>
      <c r="BE1056" s="1">
        <f>IFERROR(VLOOKUP(AY1056,B761:AF1135,30,FALSE),"")</f>
        <v>0</v>
      </c>
      <c r="BF1056" s="1">
        <f>IFERROR(VLOOKUP(AY1056,B761:AF1135,31,FALSE),"")</f>
        <v>0</v>
      </c>
    </row>
    <row r="1057" spans="1:58" x14ac:dyDescent="0.25">
      <c r="A1057">
        <v>2011</v>
      </c>
      <c r="B1057" t="s">
        <v>601</v>
      </c>
      <c r="C1057" t="s">
        <v>602</v>
      </c>
      <c r="D1057">
        <v>145103</v>
      </c>
      <c r="E1057">
        <v>17685</v>
      </c>
      <c r="F1057">
        <v>56478</v>
      </c>
      <c r="G1057">
        <v>70940</v>
      </c>
      <c r="H1057">
        <v>17376</v>
      </c>
      <c r="I1057">
        <v>1964</v>
      </c>
      <c r="J1057">
        <v>6760</v>
      </c>
      <c r="K1057">
        <v>8652</v>
      </c>
      <c r="AA1057" s="1">
        <f t="shared" si="124"/>
        <v>1</v>
      </c>
      <c r="AB1057" s="1">
        <f t="shared" si="125"/>
        <v>0.11302946593001842</v>
      </c>
      <c r="AC1057" s="1">
        <f t="shared" si="126"/>
        <v>0.38904235727440145</v>
      </c>
      <c r="AD1057" s="1">
        <f t="shared" si="127"/>
        <v>0.4979281767955801</v>
      </c>
      <c r="AY1057" s="2" t="s">
        <v>355</v>
      </c>
      <c r="AZ1057" s="3" t="s">
        <v>870</v>
      </c>
      <c r="BA1057" s="1">
        <f>IFERROR(VLOOKUP(AY1057,B761:AF1135,26,FALSE),"")</f>
        <v>1</v>
      </c>
      <c r="BB1057" s="1">
        <f>IFERROR(VLOOKUP(AY1057,B761:AF1135,27,FALSE),"")</f>
        <v>0.16009410016715162</v>
      </c>
      <c r="BC1057" s="1">
        <f>IFERROR(VLOOKUP(AY1057,B761:AF1135,28,FALSE),"")</f>
        <v>0.44883303411131059</v>
      </c>
      <c r="BD1057" s="1">
        <f>IFERROR(VLOOKUP(AY1057,B761:AF1135,29,FALSE),"")</f>
        <v>0.39107286572153782</v>
      </c>
      <c r="BE1057" s="1">
        <f>IFERROR(VLOOKUP(AY1057,B761:AF1135,30,FALSE),"")</f>
        <v>0</v>
      </c>
      <c r="BF1057" s="1">
        <f>IFERROR(VLOOKUP(AY1057,B761:AF1135,31,FALSE),"")</f>
        <v>0</v>
      </c>
    </row>
    <row r="1058" spans="1:58" x14ac:dyDescent="0.25">
      <c r="A1058">
        <v>2011</v>
      </c>
      <c r="B1058" t="s">
        <v>603</v>
      </c>
      <c r="C1058" t="s">
        <v>604</v>
      </c>
      <c r="D1058">
        <v>258207</v>
      </c>
      <c r="E1058">
        <v>21392</v>
      </c>
      <c r="F1058">
        <v>91241</v>
      </c>
      <c r="G1058">
        <v>145574</v>
      </c>
      <c r="H1058">
        <v>31136</v>
      </c>
      <c r="I1058">
        <v>2450</v>
      </c>
      <c r="J1058">
        <v>11450</v>
      </c>
      <c r="K1058">
        <v>17236</v>
      </c>
      <c r="AA1058" s="1">
        <f t="shared" si="124"/>
        <v>1</v>
      </c>
      <c r="AB1058" s="1">
        <f t="shared" si="125"/>
        <v>7.8687050359712227E-2</v>
      </c>
      <c r="AC1058" s="1">
        <f t="shared" si="126"/>
        <v>0.36774152106885921</v>
      </c>
      <c r="AD1058" s="1">
        <f t="shared" si="127"/>
        <v>0.5535714285714286</v>
      </c>
      <c r="AY1058" s="2" t="s">
        <v>385</v>
      </c>
      <c r="AZ1058" s="4" t="s">
        <v>872</v>
      </c>
      <c r="BA1058" s="1">
        <f>IFERROR(VLOOKUP(AY1058,B761:AF1135,26,FALSE),"")</f>
        <v>1</v>
      </c>
      <c r="BB1058" s="1">
        <f>IFERROR(VLOOKUP(AY1058,B761:AF1135,27,FALSE),"")</f>
        <v>0.1459907163010831</v>
      </c>
      <c r="BC1058" s="1">
        <f>IFERROR(VLOOKUP(AY1058,B761:AF1135,28,FALSE),"")</f>
        <v>0.4042959861654683</v>
      </c>
      <c r="BD1058" s="1">
        <f>IFERROR(VLOOKUP(AY1058,B761:AF1135,29,FALSE),"")</f>
        <v>0.44971329753344863</v>
      </c>
      <c r="BE1058" s="1">
        <f>IFERROR(VLOOKUP(AY1058,B761:AF1135,30,FALSE),"")</f>
        <v>0</v>
      </c>
      <c r="BF1058" s="1">
        <f>IFERROR(VLOOKUP(AY1058,B761:AF1135,31,FALSE),"")</f>
        <v>0</v>
      </c>
    </row>
    <row r="1059" spans="1:58" x14ac:dyDescent="0.25">
      <c r="A1059">
        <v>2011</v>
      </c>
      <c r="B1059" t="s">
        <v>605</v>
      </c>
      <c r="C1059" t="s">
        <v>606</v>
      </c>
      <c r="D1059">
        <v>207858</v>
      </c>
      <c r="E1059">
        <v>33422</v>
      </c>
      <c r="F1059">
        <v>83857</v>
      </c>
      <c r="G1059">
        <v>90579</v>
      </c>
      <c r="H1059">
        <v>30159</v>
      </c>
      <c r="I1059">
        <v>4701</v>
      </c>
      <c r="J1059">
        <v>12726</v>
      </c>
      <c r="K1059">
        <v>12732</v>
      </c>
      <c r="AA1059" s="1">
        <f t="shared" si="124"/>
        <v>1</v>
      </c>
      <c r="AB1059" s="1">
        <f t="shared" si="125"/>
        <v>0.15587386849696608</v>
      </c>
      <c r="AC1059" s="1">
        <f t="shared" si="126"/>
        <v>0.42196359295732616</v>
      </c>
      <c r="AD1059" s="1">
        <f t="shared" si="127"/>
        <v>0.42216253854570773</v>
      </c>
      <c r="AY1059" s="2" t="s">
        <v>569</v>
      </c>
      <c r="AZ1059" s="3" t="s">
        <v>873</v>
      </c>
      <c r="BA1059" s="1">
        <f>IFERROR(VLOOKUP(AY1059,B761:AF1135,26,FALSE),"")</f>
        <v>1</v>
      </c>
      <c r="BB1059" s="1">
        <f>IFERROR(VLOOKUP(AY1059,B761:AF1135,27,FALSE),"")</f>
        <v>7.0172368536179891E-2</v>
      </c>
      <c r="BC1059" s="1">
        <f>IFERROR(VLOOKUP(AY1059,B761:AF1135,28,FALSE),"")</f>
        <v>0.34832443783358125</v>
      </c>
      <c r="BD1059" s="1">
        <f>IFERROR(VLOOKUP(AY1059,B761:AF1135,29,FALSE),"")</f>
        <v>0.58150319363023883</v>
      </c>
      <c r="BE1059" s="1">
        <f>IFERROR(VLOOKUP(AY1059,B761:AF1135,30,FALSE),"")</f>
        <v>0</v>
      </c>
      <c r="BF1059" s="1">
        <f>IFERROR(VLOOKUP(AY1059,B761:AF1135,31,FALSE),"")</f>
        <v>0</v>
      </c>
    </row>
    <row r="1060" spans="1:58" x14ac:dyDescent="0.25">
      <c r="A1060">
        <v>2011</v>
      </c>
      <c r="B1060" t="s">
        <v>607</v>
      </c>
      <c r="C1060" t="s">
        <v>608</v>
      </c>
      <c r="D1060">
        <v>127908</v>
      </c>
      <c r="E1060">
        <v>23286</v>
      </c>
      <c r="F1060">
        <v>53861</v>
      </c>
      <c r="G1060">
        <v>50761</v>
      </c>
      <c r="H1060">
        <v>12675</v>
      </c>
      <c r="I1060">
        <v>2305</v>
      </c>
      <c r="J1060">
        <v>4916</v>
      </c>
      <c r="K1060">
        <v>5454</v>
      </c>
      <c r="AA1060" s="1">
        <f t="shared" si="124"/>
        <v>1</v>
      </c>
      <c r="AB1060" s="1">
        <f t="shared" si="125"/>
        <v>0.18185404339250494</v>
      </c>
      <c r="AC1060" s="1">
        <f t="shared" si="126"/>
        <v>0.3878500986193294</v>
      </c>
      <c r="AD1060" s="1">
        <f t="shared" si="127"/>
        <v>0.43029585798816566</v>
      </c>
      <c r="AY1060" s="2" t="s">
        <v>493</v>
      </c>
      <c r="AZ1060" s="3" t="s">
        <v>874</v>
      </c>
      <c r="BA1060" s="1">
        <f>IFERROR(VLOOKUP(AY1060,B761:AF1135,26,FALSE),"")</f>
        <v>1</v>
      </c>
      <c r="BB1060" s="1">
        <f>IFERROR(VLOOKUP(AY1060,B761:AF1135,27,FALSE),"")</f>
        <v>6.6539608882996357E-2</v>
      </c>
      <c r="BC1060" s="1">
        <f>IFERROR(VLOOKUP(AY1060,B761:AF1135,28,FALSE),"")</f>
        <v>0.29938680808750412</v>
      </c>
      <c r="BD1060" s="1">
        <f>IFERROR(VLOOKUP(AY1060,B761:AF1135,29,FALSE),"")</f>
        <v>0.63407358302949945</v>
      </c>
      <c r="BE1060" s="1">
        <f>IFERROR(VLOOKUP(AY1060,B761:AF1135,30,FALSE),"")</f>
        <v>0</v>
      </c>
      <c r="BF1060" s="1">
        <f>IFERROR(VLOOKUP(AY1060,B761:AF1135,31,FALSE),"")</f>
        <v>0</v>
      </c>
    </row>
    <row r="1061" spans="1:58" x14ac:dyDescent="0.25">
      <c r="A1061">
        <v>2011</v>
      </c>
      <c r="B1061" t="s">
        <v>609</v>
      </c>
      <c r="C1061" t="s">
        <v>610</v>
      </c>
      <c r="D1061">
        <v>457954</v>
      </c>
      <c r="E1061">
        <v>45628</v>
      </c>
      <c r="F1061">
        <v>163415</v>
      </c>
      <c r="G1061">
        <v>248911</v>
      </c>
      <c r="H1061">
        <v>48128</v>
      </c>
      <c r="I1061">
        <v>4790</v>
      </c>
      <c r="J1061">
        <v>18502</v>
      </c>
      <c r="K1061">
        <v>24836</v>
      </c>
      <c r="AA1061" s="1">
        <f t="shared" si="124"/>
        <v>1</v>
      </c>
      <c r="AB1061" s="1">
        <f t="shared" si="125"/>
        <v>9.9526263297872342E-2</v>
      </c>
      <c r="AC1061" s="1">
        <f t="shared" si="126"/>
        <v>0.38443317819148937</v>
      </c>
      <c r="AD1061" s="1">
        <f t="shared" si="127"/>
        <v>0.51604055851063835</v>
      </c>
      <c r="AY1061" s="2" t="s">
        <v>217</v>
      </c>
      <c r="AZ1061" s="4" t="s">
        <v>872</v>
      </c>
      <c r="BA1061" s="1">
        <f>IFERROR(VLOOKUP(AY1061,B761:AF1135,26,FALSE),"")</f>
        <v>1</v>
      </c>
      <c r="BB1061" s="1">
        <f>IFERROR(VLOOKUP(AY1061,B761:AF1135,27,FALSE),"")</f>
        <v>0.14745191785287406</v>
      </c>
      <c r="BC1061" s="1">
        <f>IFERROR(VLOOKUP(AY1061,B761:AF1135,28,FALSE),"")</f>
        <v>0.38118004998370097</v>
      </c>
      <c r="BD1061" s="1">
        <f>IFERROR(VLOOKUP(AY1061,B761:AF1135,29,FALSE),"")</f>
        <v>0.47136803216342499</v>
      </c>
      <c r="BE1061" s="1">
        <f>IFERROR(VLOOKUP(AY1061,B761:AF1135,30,FALSE),"")</f>
        <v>0</v>
      </c>
      <c r="BF1061" s="1">
        <f>IFERROR(VLOOKUP(AY1061,B761:AF1135,31,FALSE),"")</f>
        <v>0</v>
      </c>
    </row>
    <row r="1062" spans="1:58" x14ac:dyDescent="0.25">
      <c r="A1062">
        <v>2011</v>
      </c>
      <c r="B1062" t="s">
        <v>611</v>
      </c>
      <c r="C1062" t="s">
        <v>612</v>
      </c>
      <c r="D1062">
        <v>129528</v>
      </c>
      <c r="E1062">
        <v>13466</v>
      </c>
      <c r="F1062">
        <v>50340</v>
      </c>
      <c r="G1062">
        <v>65722</v>
      </c>
      <c r="H1062">
        <v>10152</v>
      </c>
      <c r="I1062">
        <v>947</v>
      </c>
      <c r="J1062">
        <v>3452</v>
      </c>
      <c r="K1062">
        <v>5753</v>
      </c>
      <c r="AA1062" s="1">
        <f t="shared" si="124"/>
        <v>1</v>
      </c>
      <c r="AB1062" s="1">
        <f t="shared" si="125"/>
        <v>9.3282111899133172E-2</v>
      </c>
      <c r="AC1062" s="1">
        <f t="shared" si="126"/>
        <v>0.3400315208825847</v>
      </c>
      <c r="AD1062" s="1">
        <f t="shared" si="127"/>
        <v>0.56668636721828214</v>
      </c>
      <c r="AY1062" s="2" t="s">
        <v>357</v>
      </c>
      <c r="AZ1062" s="3" t="s">
        <v>871</v>
      </c>
      <c r="BA1062" s="1">
        <f>IFERROR(VLOOKUP(AY1062,B761:AF1135,26,FALSE),"")</f>
        <v>1</v>
      </c>
      <c r="BB1062" s="1">
        <f>IFERROR(VLOOKUP(AY1062,B761:AF1135,27,FALSE),"")</f>
        <v>0.16166439290586632</v>
      </c>
      <c r="BC1062" s="1">
        <f>IFERROR(VLOOKUP(AY1062,B761:AF1135,28,FALSE),"")</f>
        <v>0.39508867667121417</v>
      </c>
      <c r="BD1062" s="1">
        <f>IFERROR(VLOOKUP(AY1062,B761:AF1135,29,FALSE),"")</f>
        <v>0.44324693042291952</v>
      </c>
      <c r="BE1062" s="1">
        <f>IFERROR(VLOOKUP(AY1062,B761:AF1135,30,FALSE),"")</f>
        <v>0</v>
      </c>
      <c r="BF1062" s="1">
        <f>IFERROR(VLOOKUP(AY1062,B761:AF1135,31,FALSE),"")</f>
        <v>0</v>
      </c>
    </row>
    <row r="1063" spans="1:58" x14ac:dyDescent="0.25">
      <c r="A1063">
        <v>2011</v>
      </c>
      <c r="B1063" t="s">
        <v>613</v>
      </c>
      <c r="C1063" t="s">
        <v>614</v>
      </c>
      <c r="D1063">
        <v>111808</v>
      </c>
      <c r="E1063">
        <v>22421</v>
      </c>
      <c r="F1063">
        <v>50539</v>
      </c>
      <c r="G1063">
        <v>38848</v>
      </c>
      <c r="H1063">
        <v>16726</v>
      </c>
      <c r="I1063">
        <v>3084</v>
      </c>
      <c r="J1063">
        <v>7643</v>
      </c>
      <c r="K1063">
        <v>5999</v>
      </c>
      <c r="AA1063" s="1">
        <f t="shared" si="124"/>
        <v>1</v>
      </c>
      <c r="AB1063" s="1">
        <f t="shared" si="125"/>
        <v>0.18438359440392205</v>
      </c>
      <c r="AC1063" s="1">
        <f t="shared" si="126"/>
        <v>0.45695324644266411</v>
      </c>
      <c r="AD1063" s="1">
        <f t="shared" si="127"/>
        <v>0.35866315915341385</v>
      </c>
      <c r="AY1063" s="2" t="s">
        <v>471</v>
      </c>
      <c r="AZ1063" s="4" t="s">
        <v>872</v>
      </c>
      <c r="BA1063" s="1">
        <f>IFERROR(VLOOKUP(AY1063,B761:AF1135,26,FALSE),"")</f>
        <v>1</v>
      </c>
      <c r="BB1063" s="1">
        <f>IFERROR(VLOOKUP(AY1063,B761:AF1135,27,FALSE),"")</f>
        <v>7.4414383755884522E-2</v>
      </c>
      <c r="BC1063" s="1">
        <f>IFERROR(VLOOKUP(AY1063,B761:AF1135,28,FALSE),"")</f>
        <v>0.34274856786342239</v>
      </c>
      <c r="BD1063" s="1">
        <f>IFERROR(VLOOKUP(AY1063,B761:AF1135,29,FALSE),"")</f>
        <v>0.58283704838069306</v>
      </c>
      <c r="BE1063" s="1">
        <f>IFERROR(VLOOKUP(AY1063,B761:AF1135,30,FALSE),"")</f>
        <v>0</v>
      </c>
      <c r="BF1063" s="1">
        <f>IFERROR(VLOOKUP(AY1063,B761:AF1135,31,FALSE),"")</f>
        <v>0</v>
      </c>
    </row>
    <row r="1064" spans="1:58" x14ac:dyDescent="0.25">
      <c r="A1064">
        <v>2011</v>
      </c>
      <c r="B1064" t="s">
        <v>615</v>
      </c>
      <c r="C1064" t="s">
        <v>616</v>
      </c>
      <c r="D1064">
        <v>76866</v>
      </c>
      <c r="E1064">
        <v>7128</v>
      </c>
      <c r="F1064">
        <v>27720</v>
      </c>
      <c r="G1064">
        <v>42018</v>
      </c>
      <c r="H1064">
        <v>7554</v>
      </c>
      <c r="I1064">
        <v>691</v>
      </c>
      <c r="J1064">
        <v>2653</v>
      </c>
      <c r="K1064">
        <v>4210</v>
      </c>
      <c r="AA1064" s="1">
        <f t="shared" si="124"/>
        <v>1</v>
      </c>
      <c r="AB1064" s="1">
        <f t="shared" si="125"/>
        <v>9.1474715382578772E-2</v>
      </c>
      <c r="AC1064" s="1">
        <f t="shared" si="126"/>
        <v>0.3512046597828965</v>
      </c>
      <c r="AD1064" s="1">
        <f t="shared" si="127"/>
        <v>0.55732062483452471</v>
      </c>
      <c r="AY1064" s="2" t="s">
        <v>625</v>
      </c>
      <c r="AZ1064" s="3" t="s">
        <v>874</v>
      </c>
      <c r="BA1064" s="1">
        <f>IFERROR(VLOOKUP(AY1064,B761:AF1135,26,FALSE),"")</f>
        <v>1</v>
      </c>
      <c r="BB1064" s="1">
        <f>IFERROR(VLOOKUP(AY1064,B761:AF1135,27,FALSE),"")</f>
        <v>8.0238422741861534E-2</v>
      </c>
      <c r="BC1064" s="1">
        <f>IFERROR(VLOOKUP(AY1064,B761:AF1135,28,FALSE),"")</f>
        <v>0.3402109124254929</v>
      </c>
      <c r="BD1064" s="1">
        <f>IFERROR(VLOOKUP(AY1064,B761:AF1135,29,FALSE),"")</f>
        <v>0.57955066483264561</v>
      </c>
      <c r="BE1064" s="1">
        <f>IFERROR(VLOOKUP(AY1064,B761:AF1135,30,FALSE),"")</f>
        <v>0</v>
      </c>
      <c r="BF1064" s="1">
        <f>IFERROR(VLOOKUP(AY1064,B761:AF1135,31,FALSE),"")</f>
        <v>0</v>
      </c>
    </row>
    <row r="1065" spans="1:58" x14ac:dyDescent="0.25">
      <c r="A1065">
        <v>2011</v>
      </c>
      <c r="B1065" t="s">
        <v>617</v>
      </c>
      <c r="C1065" t="s">
        <v>618</v>
      </c>
      <c r="D1065">
        <v>91592</v>
      </c>
      <c r="E1065">
        <v>11848</v>
      </c>
      <c r="F1065">
        <v>36748</v>
      </c>
      <c r="G1065">
        <v>42996</v>
      </c>
      <c r="H1065">
        <v>8926</v>
      </c>
      <c r="I1065">
        <v>1180</v>
      </c>
      <c r="J1065">
        <v>3459</v>
      </c>
      <c r="K1065">
        <v>4287</v>
      </c>
      <c r="AA1065" s="1">
        <f t="shared" si="124"/>
        <v>1</v>
      </c>
      <c r="AB1065" s="1">
        <f t="shared" si="125"/>
        <v>0.13219807304503697</v>
      </c>
      <c r="AC1065" s="1">
        <f t="shared" si="126"/>
        <v>0.38751960564642618</v>
      </c>
      <c r="AD1065" s="1">
        <f t="shared" si="127"/>
        <v>0.48028232130853687</v>
      </c>
      <c r="AY1065" s="2" t="s">
        <v>635</v>
      </c>
      <c r="AZ1065" s="3" t="s">
        <v>874</v>
      </c>
      <c r="BA1065" s="1">
        <f>IFERROR(VLOOKUP(AY1065,B761:AF1135,26,FALSE),"")</f>
        <v>1</v>
      </c>
      <c r="BB1065" s="1">
        <f>IFERROR(VLOOKUP(AY1065,B761:AF1135,27,FALSE),"")</f>
        <v>9.1329794473934939E-2</v>
      </c>
      <c r="BC1065" s="1">
        <f>IFERROR(VLOOKUP(AY1065,B761:AF1135,28,FALSE),"")</f>
        <v>0.36327752824282022</v>
      </c>
      <c r="BD1065" s="1">
        <f>IFERROR(VLOOKUP(AY1065,B761:AF1135,29,FALSE),"")</f>
        <v>0.54539267728324481</v>
      </c>
      <c r="BE1065" s="1">
        <f>IFERROR(VLOOKUP(AY1065,B761:AF1135,30,FALSE),"")</f>
        <v>0</v>
      </c>
      <c r="BF1065" s="1">
        <f>IFERROR(VLOOKUP(AY1065,B761:AF1135,31,FALSE),"")</f>
        <v>0</v>
      </c>
    </row>
    <row r="1066" spans="1:58" x14ac:dyDescent="0.25">
      <c r="A1066">
        <v>2011</v>
      </c>
      <c r="B1066" t="s">
        <v>619</v>
      </c>
      <c r="C1066" t="s">
        <v>620</v>
      </c>
      <c r="D1066">
        <v>81805</v>
      </c>
      <c r="E1066">
        <v>6941</v>
      </c>
      <c r="F1066">
        <v>29017</v>
      </c>
      <c r="G1066">
        <v>45847</v>
      </c>
      <c r="H1066">
        <v>6460</v>
      </c>
      <c r="I1066">
        <v>589</v>
      </c>
      <c r="J1066">
        <v>2056</v>
      </c>
      <c r="K1066">
        <v>3815</v>
      </c>
      <c r="AA1066" s="1">
        <f t="shared" si="124"/>
        <v>1</v>
      </c>
      <c r="AB1066" s="1">
        <f t="shared" si="125"/>
        <v>9.1176470588235289E-2</v>
      </c>
      <c r="AC1066" s="1">
        <f t="shared" si="126"/>
        <v>0.31826625386996904</v>
      </c>
      <c r="AD1066" s="1">
        <f t="shared" si="127"/>
        <v>0.59055727554179571</v>
      </c>
      <c r="AY1066" s="2" t="s">
        <v>97</v>
      </c>
      <c r="AZ1066" s="3" t="s">
        <v>873</v>
      </c>
      <c r="BA1066" s="1">
        <f>IFERROR(VLOOKUP(AY1066,B761:AF1135,26,FALSE),"")</f>
        <v>1</v>
      </c>
      <c r="BB1066" s="1">
        <f>IFERROR(VLOOKUP(AY1066,B761:AF1135,27,FALSE),"")</f>
        <v>0.15220089754607086</v>
      </c>
      <c r="BC1066" s="1">
        <f>IFERROR(VLOOKUP(AY1066,B761:AF1135,28,FALSE),"")</f>
        <v>0.33973073617874533</v>
      </c>
      <c r="BD1066" s="1">
        <f>IFERROR(VLOOKUP(AY1066,B761:AF1135,29,FALSE),"")</f>
        <v>0.50806836627518381</v>
      </c>
      <c r="BE1066" s="1">
        <f>IFERROR(VLOOKUP(AY1066,B761:AF1135,30,FALSE),"")</f>
        <v>0</v>
      </c>
      <c r="BF1066" s="1">
        <f>IFERROR(VLOOKUP(AY1066,B761:AF1135,31,FALSE),"")</f>
        <v>0</v>
      </c>
    </row>
    <row r="1067" spans="1:58" x14ac:dyDescent="0.25">
      <c r="A1067">
        <v>2011</v>
      </c>
      <c r="B1067" t="s">
        <v>621</v>
      </c>
      <c r="C1067" t="s">
        <v>622</v>
      </c>
      <c r="D1067">
        <v>121337</v>
      </c>
      <c r="E1067">
        <v>12584</v>
      </c>
      <c r="F1067">
        <v>45181</v>
      </c>
      <c r="G1067">
        <v>63572</v>
      </c>
      <c r="H1067">
        <v>10693</v>
      </c>
      <c r="I1067">
        <v>1003</v>
      </c>
      <c r="J1067">
        <v>3751</v>
      </c>
      <c r="K1067">
        <v>5939</v>
      </c>
      <c r="AA1067" s="1">
        <f t="shared" si="124"/>
        <v>1</v>
      </c>
      <c r="AB1067" s="1">
        <f t="shared" si="125"/>
        <v>9.3799682034976156E-2</v>
      </c>
      <c r="AC1067" s="1">
        <f t="shared" si="126"/>
        <v>0.35079023660338537</v>
      </c>
      <c r="AD1067" s="1">
        <f t="shared" si="127"/>
        <v>0.5554100813616385</v>
      </c>
      <c r="AY1067" s="2" t="s">
        <v>203</v>
      </c>
      <c r="AZ1067" s="3" t="s">
        <v>874</v>
      </c>
      <c r="BA1067" s="1">
        <f>IFERROR(VLOOKUP(AY1067,B761:AF1135,26,FALSE),"")</f>
        <v>1</v>
      </c>
      <c r="BB1067" s="1">
        <f>IFERROR(VLOOKUP(AY1067,B761:AF1135,27,FALSE),"")</f>
        <v>9.9088838268792709E-2</v>
      </c>
      <c r="BC1067" s="1">
        <f>IFERROR(VLOOKUP(AY1067,B761:AF1135,28,FALSE),"")</f>
        <v>0.36243988863578841</v>
      </c>
      <c r="BD1067" s="1">
        <f>IFERROR(VLOOKUP(AY1067,B761:AF1135,29,FALSE),"")</f>
        <v>0.53847127309541887</v>
      </c>
      <c r="BE1067" s="1">
        <f>IFERROR(VLOOKUP(AY1067,B761:AF1135,30,FALSE),"")</f>
        <v>0</v>
      </c>
      <c r="BF1067" s="1">
        <f>IFERROR(VLOOKUP(AY1067,B761:AF1135,31,FALSE),"")</f>
        <v>0</v>
      </c>
    </row>
    <row r="1068" spans="1:58" x14ac:dyDescent="0.25">
      <c r="A1068">
        <v>2011</v>
      </c>
      <c r="B1068" t="s">
        <v>623</v>
      </c>
      <c r="C1068" t="s">
        <v>624</v>
      </c>
      <c r="D1068">
        <v>62887</v>
      </c>
      <c r="E1068">
        <v>6787</v>
      </c>
      <c r="F1068">
        <v>24242</v>
      </c>
      <c r="G1068">
        <v>31858</v>
      </c>
      <c r="H1068">
        <v>5490</v>
      </c>
      <c r="I1068">
        <v>646</v>
      </c>
      <c r="J1068">
        <v>1986</v>
      </c>
      <c r="K1068">
        <v>2858</v>
      </c>
      <c r="AA1068" s="1">
        <f t="shared" si="124"/>
        <v>1</v>
      </c>
      <c r="AB1068" s="1">
        <f t="shared" si="125"/>
        <v>0.11766848816029143</v>
      </c>
      <c r="AC1068" s="1">
        <f t="shared" si="126"/>
        <v>0.3617486338797814</v>
      </c>
      <c r="AD1068" s="1">
        <f t="shared" si="127"/>
        <v>0.52058287795992719</v>
      </c>
      <c r="AY1068" s="2" t="s">
        <v>549</v>
      </c>
      <c r="AZ1068" s="3" t="s">
        <v>874</v>
      </c>
      <c r="BA1068" s="1">
        <f>IFERROR(VLOOKUP(AY1068,B761:AF1135,26,FALSE),"")</f>
        <v>1</v>
      </c>
      <c r="BB1068" s="1">
        <f>IFERROR(VLOOKUP(AY1068,B761:AF1135,27,FALSE),"")</f>
        <v>6.8446560666609979E-2</v>
      </c>
      <c r="BC1068" s="1">
        <f>IFERROR(VLOOKUP(AY1068,B761:AF1135,28,FALSE),"")</f>
        <v>0.35694243686761329</v>
      </c>
      <c r="BD1068" s="1">
        <f>IFERROR(VLOOKUP(AY1068,B761:AF1135,29,FALSE),"")</f>
        <v>0.57461100246577668</v>
      </c>
      <c r="BE1068" s="1">
        <f>IFERROR(VLOOKUP(AY1068,B761:AF1135,30,FALSE),"")</f>
        <v>0</v>
      </c>
      <c r="BF1068" s="1">
        <f>IFERROR(VLOOKUP(AY1068,B761:AF1135,31,FALSE),"")</f>
        <v>0</v>
      </c>
    </row>
    <row r="1069" spans="1:58" x14ac:dyDescent="0.25">
      <c r="A1069">
        <v>2011</v>
      </c>
      <c r="B1069" t="s">
        <v>625</v>
      </c>
      <c r="C1069" t="s">
        <v>626</v>
      </c>
      <c r="D1069">
        <v>51914</v>
      </c>
      <c r="E1069">
        <v>4150</v>
      </c>
      <c r="F1069">
        <v>18672</v>
      </c>
      <c r="G1069">
        <v>29092</v>
      </c>
      <c r="H1069">
        <v>4362</v>
      </c>
      <c r="I1069">
        <v>350</v>
      </c>
      <c r="J1069">
        <v>1484</v>
      </c>
      <c r="K1069">
        <v>2528</v>
      </c>
      <c r="AA1069" s="1">
        <f t="shared" si="124"/>
        <v>1</v>
      </c>
      <c r="AB1069" s="1">
        <f t="shared" si="125"/>
        <v>8.0238422741861534E-2</v>
      </c>
      <c r="AC1069" s="1">
        <f t="shared" si="126"/>
        <v>0.3402109124254929</v>
      </c>
      <c r="AD1069" s="1">
        <f t="shared" si="127"/>
        <v>0.57955066483264561</v>
      </c>
      <c r="AY1069" s="2" t="s">
        <v>659</v>
      </c>
      <c r="AZ1069" s="3" t="s">
        <v>874</v>
      </c>
      <c r="BA1069" s="1">
        <f>IFERROR(VLOOKUP(AY1069,B761:AF1135,26,FALSE),"")</f>
        <v>1</v>
      </c>
      <c r="BB1069" s="1">
        <f>IFERROR(VLOOKUP(AY1069,B761:AF1135,27,FALSE),"")</f>
        <v>0.11529223378702963</v>
      </c>
      <c r="BC1069" s="1">
        <f>IFERROR(VLOOKUP(AY1069,B761:AF1135,28,FALSE),"")</f>
        <v>0.34827862289831868</v>
      </c>
      <c r="BD1069" s="1">
        <f>IFERROR(VLOOKUP(AY1069,B761:AF1135,29,FALSE),"")</f>
        <v>0.53642914331465175</v>
      </c>
      <c r="BE1069" s="1">
        <f>IFERROR(VLOOKUP(AY1069,B761:AF1135,30,FALSE),"")</f>
        <v>0</v>
      </c>
      <c r="BF1069" s="1">
        <f>IFERROR(VLOOKUP(AY1069,B761:AF1135,31,FALSE),"")</f>
        <v>0</v>
      </c>
    </row>
    <row r="1070" spans="1:58" x14ac:dyDescent="0.25">
      <c r="A1070">
        <v>2011</v>
      </c>
      <c r="B1070" t="s">
        <v>627</v>
      </c>
      <c r="C1070" t="s">
        <v>628</v>
      </c>
      <c r="D1070">
        <v>47298</v>
      </c>
      <c r="E1070">
        <v>5464</v>
      </c>
      <c r="F1070">
        <v>19054</v>
      </c>
      <c r="G1070">
        <v>22780</v>
      </c>
      <c r="H1070">
        <v>3890</v>
      </c>
      <c r="I1070">
        <v>360</v>
      </c>
      <c r="J1070">
        <v>1402</v>
      </c>
      <c r="K1070">
        <v>2128</v>
      </c>
      <c r="AA1070" s="1">
        <f t="shared" si="124"/>
        <v>1</v>
      </c>
      <c r="AB1070" s="1">
        <f t="shared" si="125"/>
        <v>9.2544987146529561E-2</v>
      </c>
      <c r="AC1070" s="1">
        <f t="shared" si="126"/>
        <v>0.36041131105398455</v>
      </c>
      <c r="AD1070" s="1">
        <f t="shared" si="127"/>
        <v>0.54704370179948592</v>
      </c>
      <c r="AY1070" s="2" t="s">
        <v>413</v>
      </c>
      <c r="AZ1070" s="3" t="s">
        <v>870</v>
      </c>
      <c r="BA1070" s="1">
        <f>IFERROR(VLOOKUP(AY1070,B761:AF1135,26,FALSE),"")</f>
        <v>1</v>
      </c>
      <c r="BB1070" s="1">
        <f>IFERROR(VLOOKUP(AY1070,B761:AF1135,27,FALSE),"")</f>
        <v>0.65270295724241856</v>
      </c>
      <c r="BC1070" s="1">
        <f>IFERROR(VLOOKUP(AY1070,B761:AF1135,28,FALSE),"")</f>
        <v>0.28265210020719533</v>
      </c>
      <c r="BD1070" s="1">
        <f>IFERROR(VLOOKUP(AY1070,B761:AF1135,29,FALSE),"")</f>
        <v>6.4644942550386136E-2</v>
      </c>
      <c r="BE1070" s="1">
        <f>IFERROR(VLOOKUP(AY1070,B761:AF1135,30,FALSE),"")</f>
        <v>0</v>
      </c>
      <c r="BF1070" s="1">
        <f>IFERROR(VLOOKUP(AY1070,B761:AF1135,31,FALSE),"")</f>
        <v>0</v>
      </c>
    </row>
    <row r="1071" spans="1:58" x14ac:dyDescent="0.25">
      <c r="A1071">
        <v>2011</v>
      </c>
      <c r="B1071" t="s">
        <v>629</v>
      </c>
      <c r="C1071" t="s">
        <v>630</v>
      </c>
      <c r="D1071">
        <v>86193</v>
      </c>
      <c r="E1071">
        <v>5212</v>
      </c>
      <c r="F1071">
        <v>26898</v>
      </c>
      <c r="G1071">
        <v>54083</v>
      </c>
      <c r="H1071">
        <v>6163</v>
      </c>
      <c r="I1071">
        <v>287</v>
      </c>
      <c r="J1071">
        <v>1550</v>
      </c>
      <c r="K1071">
        <v>4326</v>
      </c>
      <c r="AA1071" s="1">
        <f t="shared" si="124"/>
        <v>1</v>
      </c>
      <c r="AB1071" s="1">
        <f t="shared" si="125"/>
        <v>4.6568229758234624E-2</v>
      </c>
      <c r="AC1071" s="1">
        <f t="shared" si="126"/>
        <v>0.25150089242252149</v>
      </c>
      <c r="AD1071" s="1">
        <f t="shared" si="127"/>
        <v>0.7019308778192439</v>
      </c>
      <c r="AY1071" s="2" t="s">
        <v>637</v>
      </c>
      <c r="AZ1071" s="3" t="s">
        <v>871</v>
      </c>
      <c r="BA1071" s="1">
        <f>IFERROR(VLOOKUP(AY1071,B761:AF1135,26,FALSE),"")</f>
        <v>1</v>
      </c>
      <c r="BB1071" s="1">
        <f>IFERROR(VLOOKUP(AY1071,B761:AF1135,27,FALSE),"")</f>
        <v>0.18409335175802241</v>
      </c>
      <c r="BC1071" s="1">
        <f>IFERROR(VLOOKUP(AY1071,B761:AF1135,28,FALSE),"")</f>
        <v>0.41716566866267463</v>
      </c>
      <c r="BD1071" s="1">
        <f>IFERROR(VLOOKUP(AY1071,B761:AF1135,29,FALSE),"")</f>
        <v>0.39874097957930293</v>
      </c>
      <c r="BE1071" s="1">
        <f>IFERROR(VLOOKUP(AY1071,B761:AF1135,30,FALSE),"")</f>
        <v>0</v>
      </c>
      <c r="BF1071" s="1">
        <f>IFERROR(VLOOKUP(AY1071,B761:AF1135,31,FALSE),"")</f>
        <v>0</v>
      </c>
    </row>
    <row r="1072" spans="1:58" x14ac:dyDescent="0.25">
      <c r="A1072">
        <v>2011</v>
      </c>
      <c r="B1072" t="s">
        <v>631</v>
      </c>
      <c r="C1072" t="s">
        <v>632</v>
      </c>
      <c r="D1072">
        <v>65572</v>
      </c>
      <c r="E1072">
        <v>4991</v>
      </c>
      <c r="F1072">
        <v>23236</v>
      </c>
      <c r="G1072">
        <v>37345</v>
      </c>
      <c r="H1072">
        <v>6252</v>
      </c>
      <c r="I1072">
        <v>392</v>
      </c>
      <c r="J1072">
        <v>2208</v>
      </c>
      <c r="K1072">
        <v>3652</v>
      </c>
      <c r="AA1072" s="1">
        <f t="shared" si="124"/>
        <v>1</v>
      </c>
      <c r="AB1072" s="1">
        <f t="shared" si="125"/>
        <v>6.2699936020473454E-2</v>
      </c>
      <c r="AC1072" s="1">
        <f t="shared" si="126"/>
        <v>0.3531669865642994</v>
      </c>
      <c r="AD1072" s="1">
        <f t="shared" si="127"/>
        <v>0.58413307741522713</v>
      </c>
      <c r="AY1072" s="2" t="s">
        <v>75</v>
      </c>
      <c r="AZ1072" s="3" t="s">
        <v>870</v>
      </c>
      <c r="BA1072" s="1">
        <f>IFERROR(VLOOKUP(AY1072,B761:AF1135,26,FALSE),"")</f>
        <v>1</v>
      </c>
      <c r="BB1072" s="1">
        <f>IFERROR(VLOOKUP(AY1072,B761:AF1135,27,FALSE),"")</f>
        <v>0.17442810457516339</v>
      </c>
      <c r="BC1072" s="1">
        <f>IFERROR(VLOOKUP(AY1072,B761:AF1135,28,FALSE),"")</f>
        <v>0.38151041666666669</v>
      </c>
      <c r="BD1072" s="1">
        <f>IFERROR(VLOOKUP(AY1072,B761:AF1135,29,FALSE),"")</f>
        <v>0.44406147875816993</v>
      </c>
      <c r="BE1072" s="1">
        <f>IFERROR(VLOOKUP(AY1072,B761:AF1135,30,FALSE),"")</f>
        <v>0</v>
      </c>
      <c r="BF1072" s="1">
        <f>IFERROR(VLOOKUP(AY1072,B761:AF1135,31,FALSE),"")</f>
        <v>0</v>
      </c>
    </row>
    <row r="1073" spans="1:58" x14ac:dyDescent="0.25">
      <c r="A1073">
        <v>2011</v>
      </c>
      <c r="B1073" t="s">
        <v>633</v>
      </c>
      <c r="C1073" t="s">
        <v>634</v>
      </c>
      <c r="D1073">
        <v>44334</v>
      </c>
      <c r="E1073">
        <v>4024</v>
      </c>
      <c r="F1073">
        <v>16877</v>
      </c>
      <c r="G1073">
        <v>23433</v>
      </c>
      <c r="H1073">
        <v>3879</v>
      </c>
      <c r="I1073">
        <v>298</v>
      </c>
      <c r="J1073">
        <v>1347</v>
      </c>
      <c r="K1073">
        <v>2234</v>
      </c>
      <c r="AA1073" s="1">
        <f t="shared" si="124"/>
        <v>1</v>
      </c>
      <c r="AB1073" s="1">
        <f t="shared" si="125"/>
        <v>7.682392369167311E-2</v>
      </c>
      <c r="AC1073" s="1">
        <f t="shared" si="126"/>
        <v>0.34725444702242847</v>
      </c>
      <c r="AD1073" s="1">
        <f t="shared" si="127"/>
        <v>0.57592162928589841</v>
      </c>
      <c r="AY1073" t="s">
        <v>609</v>
      </c>
      <c r="AZ1073" s="4" t="s">
        <v>873</v>
      </c>
      <c r="BA1073" s="1">
        <f>IFERROR(VLOOKUP(AY1073,B761:AF1135,26,FALSE),"")</f>
        <v>1</v>
      </c>
      <c r="BB1073" s="1">
        <f>IFERROR(VLOOKUP(AY1073,B761:AF1135,27,FALSE),"")</f>
        <v>9.9526263297872342E-2</v>
      </c>
      <c r="BC1073" s="1">
        <f>IFERROR(VLOOKUP(AY1073,B761:AF1135,28,FALSE),"")</f>
        <v>0.38443317819148937</v>
      </c>
      <c r="BD1073" s="1">
        <f>IFERROR(VLOOKUP(AY1073,B761:AF1135,29,FALSE),"")</f>
        <v>0.51604055851063835</v>
      </c>
      <c r="BE1073" s="1">
        <f>IFERROR(VLOOKUP(AY1073,B761:AF1135,30,FALSE),"")</f>
        <v>0</v>
      </c>
      <c r="BF1073" s="1">
        <f>IFERROR(VLOOKUP(AY1073,B761:AF1135,31,FALSE),"")</f>
        <v>0</v>
      </c>
    </row>
    <row r="1074" spans="1:58" x14ac:dyDescent="0.25">
      <c r="A1074">
        <v>2011</v>
      </c>
      <c r="B1074" t="s">
        <v>635</v>
      </c>
      <c r="C1074" t="s">
        <v>636</v>
      </c>
      <c r="D1074">
        <v>96596</v>
      </c>
      <c r="E1074">
        <v>9928</v>
      </c>
      <c r="F1074">
        <v>37290</v>
      </c>
      <c r="G1074">
        <v>49378</v>
      </c>
      <c r="H1074">
        <v>7347</v>
      </c>
      <c r="I1074">
        <v>671</v>
      </c>
      <c r="J1074">
        <v>2669</v>
      </c>
      <c r="K1074">
        <v>4007</v>
      </c>
      <c r="AA1074" s="1">
        <f t="shared" si="124"/>
        <v>1</v>
      </c>
      <c r="AB1074" s="1">
        <f t="shared" si="125"/>
        <v>9.1329794473934939E-2</v>
      </c>
      <c r="AC1074" s="1">
        <f t="shared" si="126"/>
        <v>0.36327752824282022</v>
      </c>
      <c r="AD1074" s="1">
        <f t="shared" si="127"/>
        <v>0.54539267728324481</v>
      </c>
      <c r="AY1074" s="2" t="s">
        <v>515</v>
      </c>
      <c r="AZ1074" s="3" t="s">
        <v>873</v>
      </c>
      <c r="BA1074" s="1">
        <f>IFERROR(VLOOKUP(AY1074,B761:AF1135,26,FALSE),"")</f>
        <v>1</v>
      </c>
      <c r="BB1074" s="1">
        <f>IFERROR(VLOOKUP(AY1074,B761:AF1135,27,FALSE),"")</f>
        <v>9.1852756454989526E-2</v>
      </c>
      <c r="BC1074" s="1">
        <f>IFERROR(VLOOKUP(AY1074,B761:AF1135,28,FALSE),"")</f>
        <v>0.3599092812281926</v>
      </c>
      <c r="BD1074" s="1">
        <f>IFERROR(VLOOKUP(AY1074,B761:AF1135,29,FALSE),"")</f>
        <v>0.54823796231681787</v>
      </c>
      <c r="BE1074" s="1">
        <f>IFERROR(VLOOKUP(AY1074,B761:AF1135,30,FALSE),"")</f>
        <v>0</v>
      </c>
      <c r="BF1074" s="1">
        <f>IFERROR(VLOOKUP(AY1074,B761:AF1135,31,FALSE),"")</f>
        <v>0</v>
      </c>
    </row>
    <row r="1075" spans="1:58" x14ac:dyDescent="0.25">
      <c r="A1075">
        <v>2011</v>
      </c>
      <c r="B1075" t="s">
        <v>637</v>
      </c>
      <c r="C1075" t="s">
        <v>638</v>
      </c>
      <c r="D1075">
        <v>63373</v>
      </c>
      <c r="E1075">
        <v>11549</v>
      </c>
      <c r="F1075">
        <v>27116</v>
      </c>
      <c r="G1075">
        <v>24708</v>
      </c>
      <c r="H1075">
        <v>6513</v>
      </c>
      <c r="I1075">
        <v>1199</v>
      </c>
      <c r="J1075">
        <v>2717</v>
      </c>
      <c r="K1075">
        <v>2597</v>
      </c>
      <c r="AA1075" s="1">
        <f t="shared" si="124"/>
        <v>1</v>
      </c>
      <c r="AB1075" s="1">
        <f t="shared" si="125"/>
        <v>0.18409335175802241</v>
      </c>
      <c r="AC1075" s="1">
        <f t="shared" si="126"/>
        <v>0.41716566866267463</v>
      </c>
      <c r="AD1075" s="1">
        <f t="shared" si="127"/>
        <v>0.39874097957930293</v>
      </c>
      <c r="AY1075" s="2" t="s">
        <v>473</v>
      </c>
      <c r="AZ1075" s="3" t="s">
        <v>871</v>
      </c>
      <c r="BA1075" s="1">
        <f>IFERROR(VLOOKUP(AY1075,B761:AF1135,26,FALSE),"")</f>
        <v>1</v>
      </c>
      <c r="BB1075" s="1">
        <f>IFERROR(VLOOKUP(AY1075,B761:AF1135,27,FALSE),"")</f>
        <v>9.0408848291421345E-2</v>
      </c>
      <c r="BC1075" s="1">
        <f>IFERROR(VLOOKUP(AY1075,B761:AF1135,28,FALSE),"")</f>
        <v>0.37021955648489518</v>
      </c>
      <c r="BD1075" s="1">
        <f>IFERROR(VLOOKUP(AY1075,B761:AF1135,29,FALSE),"")</f>
        <v>0.5393715952236835</v>
      </c>
      <c r="BE1075" s="1">
        <f>IFERROR(VLOOKUP(AY1075,B761:AF1135,30,FALSE),"")</f>
        <v>0</v>
      </c>
      <c r="BF1075" s="1">
        <f>IFERROR(VLOOKUP(AY1075,B761:AF1135,31,FALSE),"")</f>
        <v>0</v>
      </c>
    </row>
    <row r="1076" spans="1:58" x14ac:dyDescent="0.25">
      <c r="A1076">
        <v>2011</v>
      </c>
      <c r="B1076" t="s">
        <v>639</v>
      </c>
      <c r="C1076" t="s">
        <v>640</v>
      </c>
      <c r="D1076">
        <v>112148</v>
      </c>
      <c r="E1076">
        <v>18132</v>
      </c>
      <c r="F1076">
        <v>45950</v>
      </c>
      <c r="G1076">
        <v>48066</v>
      </c>
      <c r="H1076">
        <v>17513</v>
      </c>
      <c r="I1076">
        <v>2904</v>
      </c>
      <c r="J1076">
        <v>7638</v>
      </c>
      <c r="K1076">
        <v>6971</v>
      </c>
      <c r="AA1076" s="1">
        <f t="shared" si="124"/>
        <v>1</v>
      </c>
      <c r="AB1076" s="1">
        <f t="shared" si="125"/>
        <v>0.16581967681151144</v>
      </c>
      <c r="AC1076" s="1">
        <f t="shared" si="126"/>
        <v>0.43613315822531834</v>
      </c>
      <c r="AD1076" s="1">
        <f t="shared" si="127"/>
        <v>0.39804716496317022</v>
      </c>
      <c r="AY1076" s="2" t="s">
        <v>109</v>
      </c>
      <c r="AZ1076" s="3" t="s">
        <v>869</v>
      </c>
      <c r="BA1076" s="1">
        <f>IFERROR(VLOOKUP(AY1076,B761:AF1135,26,FALSE),"")</f>
        <v>1</v>
      </c>
      <c r="BB1076" s="1">
        <f>IFERROR(VLOOKUP(AY1076,B761:AF1135,27,FALSE),"")</f>
        <v>0.20363636363636364</v>
      </c>
      <c r="BC1076" s="1">
        <f>IFERROR(VLOOKUP(AY1076,B761:AF1135,28,FALSE),"")</f>
        <v>0.39559055118110237</v>
      </c>
      <c r="BD1076" s="1">
        <f>IFERROR(VLOOKUP(AY1076,B761:AF1135,29,FALSE),"")</f>
        <v>0.40077308518253402</v>
      </c>
      <c r="BE1076" s="1">
        <f>IFERROR(VLOOKUP(AY1076,B761:AF1135,30,FALSE),"")</f>
        <v>0</v>
      </c>
      <c r="BF1076" s="1">
        <f>IFERROR(VLOOKUP(AY1076,B761:AF1135,31,FALSE),"")</f>
        <v>0</v>
      </c>
    </row>
    <row r="1077" spans="1:58" x14ac:dyDescent="0.25">
      <c r="A1077">
        <v>2011</v>
      </c>
      <c r="B1077" t="s">
        <v>641</v>
      </c>
      <c r="C1077" t="s">
        <v>642</v>
      </c>
      <c r="D1077">
        <v>81319</v>
      </c>
      <c r="E1077">
        <v>6422</v>
      </c>
      <c r="F1077">
        <v>26627</v>
      </c>
      <c r="G1077">
        <v>48270</v>
      </c>
      <c r="H1077">
        <v>6761</v>
      </c>
      <c r="I1077">
        <v>552</v>
      </c>
      <c r="J1077">
        <v>2136</v>
      </c>
      <c r="K1077">
        <v>4073</v>
      </c>
      <c r="AA1077" s="1">
        <f t="shared" si="124"/>
        <v>1</v>
      </c>
      <c r="AB1077" s="1">
        <f t="shared" si="125"/>
        <v>8.1644727111374063E-2</v>
      </c>
      <c r="AC1077" s="1">
        <f t="shared" si="126"/>
        <v>0.31592959621357786</v>
      </c>
      <c r="AD1077" s="1">
        <f t="shared" si="127"/>
        <v>0.60242567667504809</v>
      </c>
      <c r="AY1077" s="2" t="s">
        <v>571</v>
      </c>
      <c r="AZ1077" s="3" t="s">
        <v>870</v>
      </c>
      <c r="BA1077" s="1">
        <f>IFERROR(VLOOKUP(AY1077,B761:AF1135,26,FALSE),"")</f>
        <v>1</v>
      </c>
      <c r="BB1077" s="1">
        <f>IFERROR(VLOOKUP(AY1077,B761:AF1135,27,FALSE),"")</f>
        <v>0.11609534931648004</v>
      </c>
      <c r="BC1077" s="1">
        <f>IFERROR(VLOOKUP(AY1077,B761:AF1135,28,FALSE),"")</f>
        <v>0.4059902452428385</v>
      </c>
      <c r="BD1077" s="1">
        <f>IFERROR(VLOOKUP(AY1077,B761:AF1135,29,FALSE),"")</f>
        <v>0.47791440544068148</v>
      </c>
      <c r="BE1077" s="1">
        <f>IFERROR(VLOOKUP(AY1077,B761:AF1135,30,FALSE),"")</f>
        <v>0</v>
      </c>
      <c r="BF1077" s="1">
        <f>IFERROR(VLOOKUP(AY1077,B761:AF1135,31,FALSE),"")</f>
        <v>0</v>
      </c>
    </row>
    <row r="1078" spans="1:58" x14ac:dyDescent="0.25">
      <c r="A1078">
        <v>2011</v>
      </c>
      <c r="B1078" t="s">
        <v>643</v>
      </c>
      <c r="C1078" t="s">
        <v>644</v>
      </c>
      <c r="D1078">
        <v>80040</v>
      </c>
      <c r="E1078">
        <v>7268</v>
      </c>
      <c r="F1078">
        <v>26571</v>
      </c>
      <c r="G1078">
        <v>46201</v>
      </c>
      <c r="H1078">
        <v>6997</v>
      </c>
      <c r="I1078">
        <v>613</v>
      </c>
      <c r="J1078">
        <v>2139</v>
      </c>
      <c r="K1078">
        <v>4245</v>
      </c>
      <c r="AA1078" s="1">
        <f t="shared" si="124"/>
        <v>1</v>
      </c>
      <c r="AB1078" s="1">
        <f t="shared" si="125"/>
        <v>8.7608975275117906E-2</v>
      </c>
      <c r="AC1078" s="1">
        <f t="shared" si="126"/>
        <v>0.3057024439045305</v>
      </c>
      <c r="AD1078" s="1">
        <f t="shared" si="127"/>
        <v>0.6066885808203516</v>
      </c>
      <c r="AY1078" s="2" t="s">
        <v>475</v>
      </c>
      <c r="AZ1078" s="3" t="s">
        <v>869</v>
      </c>
      <c r="BA1078" s="1">
        <f>IFERROR(VLOOKUP(AY1078,B761:AF1135,26,FALSE),"")</f>
        <v>1</v>
      </c>
      <c r="BB1078" s="1">
        <f>IFERROR(VLOOKUP(AY1078,B761:AF1135,27,FALSE),"")</f>
        <v>4.9256347904767288E-2</v>
      </c>
      <c r="BC1078" s="1">
        <f>IFERROR(VLOOKUP(AY1078,B761:AF1135,28,FALSE),"")</f>
        <v>0.30690493694508852</v>
      </c>
      <c r="BD1078" s="1">
        <f>IFERROR(VLOOKUP(AY1078,B761:AF1135,29,FALSE),"")</f>
        <v>0.64383871515014424</v>
      </c>
      <c r="BE1078" s="1">
        <f>IFERROR(VLOOKUP(AY1078,B761:AF1135,30,FALSE),"")</f>
        <v>0</v>
      </c>
      <c r="BF1078" s="1">
        <f>IFERROR(VLOOKUP(AY1078,B761:AF1135,31,FALSE),"")</f>
        <v>0</v>
      </c>
    </row>
    <row r="1079" spans="1:58" x14ac:dyDescent="0.25">
      <c r="A1079">
        <v>2011</v>
      </c>
      <c r="B1079" t="s">
        <v>645</v>
      </c>
      <c r="C1079" t="s">
        <v>646</v>
      </c>
      <c r="D1079">
        <v>119955</v>
      </c>
      <c r="E1079">
        <v>19924</v>
      </c>
      <c r="F1079">
        <v>47473</v>
      </c>
      <c r="G1079">
        <v>52558</v>
      </c>
      <c r="H1079">
        <v>16740</v>
      </c>
      <c r="I1079">
        <v>2818</v>
      </c>
      <c r="J1079">
        <v>6692</v>
      </c>
      <c r="K1079">
        <v>7230</v>
      </c>
      <c r="AA1079" s="1">
        <f t="shared" si="124"/>
        <v>1</v>
      </c>
      <c r="AB1079" s="1">
        <f t="shared" si="125"/>
        <v>0.16833930704898448</v>
      </c>
      <c r="AC1079" s="1">
        <f t="shared" si="126"/>
        <v>0.39976105137395462</v>
      </c>
      <c r="AD1079" s="1">
        <f t="shared" si="127"/>
        <v>0.43189964157706096</v>
      </c>
      <c r="AY1079" s="2" t="s">
        <v>279</v>
      </c>
      <c r="AZ1079" s="3" t="s">
        <v>870</v>
      </c>
      <c r="BA1079" s="1">
        <f>IFERROR(VLOOKUP(AY1079,B761:AF1135,26,FALSE),"")</f>
        <v>1</v>
      </c>
      <c r="BB1079" s="1">
        <f>IFERROR(VLOOKUP(AY1079,B761:AF1135,27,FALSE),"")</f>
        <v>0.26136962247585599</v>
      </c>
      <c r="BC1079" s="1">
        <f>IFERROR(VLOOKUP(AY1079,B761:AF1135,28,FALSE),"")</f>
        <v>0.37371963710857475</v>
      </c>
      <c r="BD1079" s="1">
        <f>IFERROR(VLOOKUP(AY1079,B761:AF1135,29,FALSE),"")</f>
        <v>0.3649107404155692</v>
      </c>
      <c r="BE1079" s="1">
        <f>IFERROR(VLOOKUP(AY1079,B761:AF1135,30,FALSE),"")</f>
        <v>0</v>
      </c>
      <c r="BF1079" s="1">
        <f>IFERROR(VLOOKUP(AY1079,B761:AF1135,31,FALSE),"")</f>
        <v>0</v>
      </c>
    </row>
    <row r="1080" spans="1:58" x14ac:dyDescent="0.25">
      <c r="A1080">
        <v>2011</v>
      </c>
      <c r="B1080" t="s">
        <v>647</v>
      </c>
      <c r="C1080" t="s">
        <v>648</v>
      </c>
      <c r="D1080">
        <v>111503</v>
      </c>
      <c r="E1080">
        <v>9634</v>
      </c>
      <c r="F1080">
        <v>35270</v>
      </c>
      <c r="G1080">
        <v>66599</v>
      </c>
      <c r="H1080">
        <v>10287</v>
      </c>
      <c r="I1080">
        <v>836</v>
      </c>
      <c r="J1080">
        <v>3303</v>
      </c>
      <c r="K1080">
        <v>6148</v>
      </c>
      <c r="AA1080" s="1">
        <f t="shared" si="124"/>
        <v>1</v>
      </c>
      <c r="AB1080" s="1">
        <f t="shared" si="125"/>
        <v>8.1267619325362112E-2</v>
      </c>
      <c r="AC1080" s="1">
        <f t="shared" si="126"/>
        <v>0.321084864391951</v>
      </c>
      <c r="AD1080" s="1">
        <f t="shared" si="127"/>
        <v>0.59764751628268686</v>
      </c>
      <c r="AY1080" s="2" t="s">
        <v>287</v>
      </c>
      <c r="AZ1080" s="3" t="s">
        <v>871</v>
      </c>
      <c r="BA1080" s="1">
        <f>IFERROR(VLOOKUP(AY1080,B761:AF1135,26,FALSE),"")</f>
        <v>1</v>
      </c>
      <c r="BB1080" s="1">
        <f>IFERROR(VLOOKUP(AY1080,B761:AF1135,27,FALSE),"")</f>
        <v>0.15405056018385521</v>
      </c>
      <c r="BC1080" s="1">
        <f>IFERROR(VLOOKUP(AY1080,B761:AF1135,28,FALSE),"")</f>
        <v>0.40527147371444988</v>
      </c>
      <c r="BD1080" s="1">
        <f>IFERROR(VLOOKUP(AY1080,B761:AF1135,29,FALSE),"")</f>
        <v>0.44067796610169491</v>
      </c>
      <c r="BE1080" s="1">
        <f>IFERROR(VLOOKUP(AY1080,B761:AF1135,30,FALSE),"")</f>
        <v>0</v>
      </c>
      <c r="BF1080" s="1">
        <f>IFERROR(VLOOKUP(AY1080,B761:AF1135,31,FALSE),"")</f>
        <v>0</v>
      </c>
    </row>
    <row r="1081" spans="1:58" x14ac:dyDescent="0.25">
      <c r="A1081">
        <v>2011</v>
      </c>
      <c r="B1081" t="s">
        <v>649</v>
      </c>
      <c r="C1081" t="s">
        <v>650</v>
      </c>
      <c r="D1081">
        <v>81053</v>
      </c>
      <c r="E1081">
        <v>7228</v>
      </c>
      <c r="F1081">
        <v>29090</v>
      </c>
      <c r="G1081">
        <v>44735</v>
      </c>
      <c r="H1081">
        <v>8328</v>
      </c>
      <c r="I1081">
        <v>684</v>
      </c>
      <c r="J1081">
        <v>2969</v>
      </c>
      <c r="K1081">
        <v>4675</v>
      </c>
      <c r="AA1081" s="1">
        <f t="shared" si="124"/>
        <v>1</v>
      </c>
      <c r="AB1081" s="1">
        <f t="shared" si="125"/>
        <v>8.2132564841498557E-2</v>
      </c>
      <c r="AC1081" s="1">
        <f t="shared" si="126"/>
        <v>0.35650816522574447</v>
      </c>
      <c r="AD1081" s="1">
        <f t="shared" si="127"/>
        <v>0.56135926993275698</v>
      </c>
      <c r="AY1081" s="2" t="s">
        <v>585</v>
      </c>
      <c r="AZ1081" s="3" t="s">
        <v>869</v>
      </c>
      <c r="BA1081" s="1">
        <f>IFERROR(VLOOKUP(AY1081,B761:AF1135,26,FALSE),"")</f>
        <v>1</v>
      </c>
      <c r="BB1081" s="1">
        <f>IFERROR(VLOOKUP(AY1081,B761:AF1135,27,FALSE),"")</f>
        <v>0.18140589569160998</v>
      </c>
      <c r="BC1081" s="1">
        <f>IFERROR(VLOOKUP(AY1081,B761:AF1135,28,FALSE),"")</f>
        <v>0.42930029154518951</v>
      </c>
      <c r="BD1081" s="1">
        <f>IFERROR(VLOOKUP(AY1081,B761:AF1135,29,FALSE),"")</f>
        <v>0.38929381276320052</v>
      </c>
      <c r="BE1081" s="1">
        <f>IFERROR(VLOOKUP(AY1081,B761:AF1135,30,FALSE),"")</f>
        <v>0</v>
      </c>
      <c r="BF1081" s="1">
        <f>IFERROR(VLOOKUP(AY1081,B761:AF1135,31,FALSE),"")</f>
        <v>0</v>
      </c>
    </row>
    <row r="1082" spans="1:58" x14ac:dyDescent="0.25">
      <c r="A1082">
        <v>2011</v>
      </c>
      <c r="B1082" t="s">
        <v>651</v>
      </c>
      <c r="C1082" t="s">
        <v>652</v>
      </c>
      <c r="D1082">
        <v>106031</v>
      </c>
      <c r="E1082">
        <v>10262</v>
      </c>
      <c r="F1082">
        <v>38013</v>
      </c>
      <c r="G1082">
        <v>57756</v>
      </c>
      <c r="H1082">
        <v>10098</v>
      </c>
      <c r="I1082">
        <v>955</v>
      </c>
      <c r="J1082">
        <v>3625</v>
      </c>
      <c r="K1082">
        <v>5518</v>
      </c>
      <c r="AA1082" s="1">
        <f t="shared" ref="AA1082:AA1135" si="128">H1082/$H1082</f>
        <v>1</v>
      </c>
      <c r="AB1082" s="1">
        <f t="shared" ref="AB1082:AB1135" si="129">I1082/$H1082</f>
        <v>9.457318280847693E-2</v>
      </c>
      <c r="AC1082" s="1">
        <f t="shared" ref="AC1082:AC1135" si="130">J1082/$H1082</f>
        <v>0.35898197662903547</v>
      </c>
      <c r="AD1082" s="1">
        <f t="shared" ref="AD1082:AD1135" si="131">K1082/$H1082</f>
        <v>0.54644484056248765</v>
      </c>
      <c r="AY1082" s="2" t="s">
        <v>289</v>
      </c>
      <c r="AZ1082" s="3" t="s">
        <v>874</v>
      </c>
      <c r="BA1082" s="1">
        <f>IFERROR(VLOOKUP(AY1082,B761:AF1135,26,FALSE),"")</f>
        <v>1</v>
      </c>
      <c r="BB1082" s="1">
        <f>IFERROR(VLOOKUP(AY1082,B761:AF1135,27,FALSE),"")</f>
        <v>9.113138342894761E-2</v>
      </c>
      <c r="BC1082" s="1">
        <f>IFERROR(VLOOKUP(AY1082,B761:AF1135,28,FALSE),"")</f>
        <v>0.32464967553841811</v>
      </c>
      <c r="BD1082" s="1">
        <f>IFERROR(VLOOKUP(AY1082,B761:AF1135,29,FALSE),"")</f>
        <v>0.58421894103263428</v>
      </c>
      <c r="BE1082" s="1">
        <f>IFERROR(VLOOKUP(AY1082,B761:AF1135,30,FALSE),"")</f>
        <v>0</v>
      </c>
      <c r="BF1082" s="1">
        <f>IFERROR(VLOOKUP(AY1082,B761:AF1135,31,FALSE),"")</f>
        <v>0</v>
      </c>
    </row>
    <row r="1083" spans="1:58" x14ac:dyDescent="0.25">
      <c r="A1083">
        <v>2011</v>
      </c>
      <c r="B1083" t="s">
        <v>653</v>
      </c>
      <c r="C1083" t="s">
        <v>654</v>
      </c>
      <c r="D1083">
        <v>113056</v>
      </c>
      <c r="E1083">
        <v>12872</v>
      </c>
      <c r="F1083">
        <v>40836</v>
      </c>
      <c r="G1083">
        <v>59348</v>
      </c>
      <c r="H1083">
        <v>11035</v>
      </c>
      <c r="I1083">
        <v>1299</v>
      </c>
      <c r="J1083">
        <v>3997</v>
      </c>
      <c r="K1083">
        <v>5739</v>
      </c>
      <c r="AA1083" s="1">
        <f t="shared" si="128"/>
        <v>1</v>
      </c>
      <c r="AB1083" s="1">
        <f t="shared" si="129"/>
        <v>0.11771635704576348</v>
      </c>
      <c r="AC1083" s="1">
        <f t="shared" si="130"/>
        <v>0.36221114635251472</v>
      </c>
      <c r="AD1083" s="1">
        <f t="shared" si="131"/>
        <v>0.52007249660172183</v>
      </c>
      <c r="AY1083" s="2" t="s">
        <v>483</v>
      </c>
      <c r="AZ1083" s="4" t="s">
        <v>872</v>
      </c>
      <c r="BA1083" s="1">
        <f>IFERROR(VLOOKUP(AY1083,B761:AF1135,26,FALSE),"")</f>
        <v>1</v>
      </c>
      <c r="BB1083" s="1">
        <f>IFERROR(VLOOKUP(AY1083,B761:AF1135,27,FALSE),"")</f>
        <v>9.2771532100715412E-2</v>
      </c>
      <c r="BC1083" s="1">
        <f>IFERROR(VLOOKUP(AY1083,B761:AF1135,28,FALSE),"")</f>
        <v>0.34451361144662268</v>
      </c>
      <c r="BD1083" s="1">
        <f>IFERROR(VLOOKUP(AY1083,B761:AF1135,29,FALSE),"")</f>
        <v>0.56271485645266195</v>
      </c>
      <c r="BE1083" s="1">
        <f>IFERROR(VLOOKUP(AY1083,B761:AF1135,30,FALSE),"")</f>
        <v>0</v>
      </c>
      <c r="BF1083" s="1">
        <f>IFERROR(VLOOKUP(AY1083,B761:AF1135,31,FALSE),"")</f>
        <v>0</v>
      </c>
    </row>
    <row r="1084" spans="1:58" x14ac:dyDescent="0.25">
      <c r="A1084">
        <v>2011</v>
      </c>
      <c r="B1084" t="s">
        <v>655</v>
      </c>
      <c r="C1084" t="s">
        <v>656</v>
      </c>
      <c r="D1084">
        <v>157903</v>
      </c>
      <c r="E1084">
        <v>15163</v>
      </c>
      <c r="F1084">
        <v>59202</v>
      </c>
      <c r="G1084">
        <v>83538</v>
      </c>
      <c r="H1084">
        <v>15563</v>
      </c>
      <c r="I1084">
        <v>1425</v>
      </c>
      <c r="J1084">
        <v>5711</v>
      </c>
      <c r="K1084">
        <v>8427</v>
      </c>
      <c r="AA1084" s="1">
        <f t="shared" si="128"/>
        <v>1</v>
      </c>
      <c r="AB1084" s="1">
        <f t="shared" si="129"/>
        <v>9.1563323266722355E-2</v>
      </c>
      <c r="AC1084" s="1">
        <f t="shared" si="130"/>
        <v>0.36696009766754484</v>
      </c>
      <c r="AD1084" s="1">
        <f t="shared" si="131"/>
        <v>0.54147657906573288</v>
      </c>
      <c r="AY1084" s="2" t="s">
        <v>99</v>
      </c>
      <c r="AZ1084" s="4" t="s">
        <v>872</v>
      </c>
      <c r="BA1084" s="1">
        <f>IFERROR(VLOOKUP(AY1084,B761:AF1135,26,FALSE),"")</f>
        <v>1</v>
      </c>
      <c r="BB1084" s="1">
        <f>IFERROR(VLOOKUP(AY1084,B761:AF1135,27,FALSE),"")</f>
        <v>0.14518811057992101</v>
      </c>
      <c r="BC1084" s="1">
        <f>IFERROR(VLOOKUP(AY1084,B761:AF1135,28,FALSE),"")</f>
        <v>0.34535439617543129</v>
      </c>
      <c r="BD1084" s="1">
        <f>IFERROR(VLOOKUP(AY1084,B761:AF1135,29,FALSE),"")</f>
        <v>0.50945749324464773</v>
      </c>
      <c r="BE1084" s="1">
        <f>IFERROR(VLOOKUP(AY1084,B761:AF1135,30,FALSE),"")</f>
        <v>0</v>
      </c>
      <c r="BF1084" s="1">
        <f>IFERROR(VLOOKUP(AY1084,B761:AF1135,31,FALSE),"")</f>
        <v>0</v>
      </c>
    </row>
    <row r="1085" spans="1:58" x14ac:dyDescent="0.25">
      <c r="A1085">
        <v>2011</v>
      </c>
      <c r="B1085" t="s">
        <v>657</v>
      </c>
      <c r="C1085" t="s">
        <v>658</v>
      </c>
      <c r="D1085">
        <v>106852</v>
      </c>
      <c r="E1085">
        <v>12666</v>
      </c>
      <c r="F1085">
        <v>42432</v>
      </c>
      <c r="G1085">
        <v>51754</v>
      </c>
      <c r="H1085">
        <v>11517</v>
      </c>
      <c r="I1085">
        <v>1406</v>
      </c>
      <c r="J1085">
        <v>4717</v>
      </c>
      <c r="K1085">
        <v>5394</v>
      </c>
      <c r="AA1085" s="1">
        <f t="shared" si="128"/>
        <v>1</v>
      </c>
      <c r="AB1085" s="1">
        <f t="shared" si="129"/>
        <v>0.12208040288269514</v>
      </c>
      <c r="AC1085" s="1">
        <f t="shared" si="130"/>
        <v>0.40956846400972474</v>
      </c>
      <c r="AD1085" s="1">
        <f t="shared" si="131"/>
        <v>0.46835113310758009</v>
      </c>
      <c r="AY1085" s="2" t="s">
        <v>291</v>
      </c>
      <c r="AZ1085" s="4" t="s">
        <v>872</v>
      </c>
      <c r="BA1085" s="1">
        <f>IFERROR(VLOOKUP(AY1085,B761:AF1135,26,FALSE),"")</f>
        <v>1</v>
      </c>
      <c r="BB1085" s="1">
        <f>IFERROR(VLOOKUP(AY1085,B761:AF1135,27,FALSE),"")</f>
        <v>0.12842166569598137</v>
      </c>
      <c r="BC1085" s="1">
        <f>IFERROR(VLOOKUP(AY1085,B761:AF1135,28,FALSE),"")</f>
        <v>0.34401087167540284</v>
      </c>
      <c r="BD1085" s="1">
        <f>IFERROR(VLOOKUP(AY1085,B761:AF1135,29,FALSE),"")</f>
        <v>0.52756746262861576</v>
      </c>
      <c r="BE1085" s="1">
        <f>IFERROR(VLOOKUP(AY1085,B761:AF1135,30,FALSE),"")</f>
        <v>0</v>
      </c>
      <c r="BF1085" s="1">
        <f>IFERROR(VLOOKUP(AY1085,B761:AF1135,31,FALSE),"")</f>
        <v>0</v>
      </c>
    </row>
    <row r="1086" spans="1:58" x14ac:dyDescent="0.25">
      <c r="A1086">
        <v>2011</v>
      </c>
      <c r="B1086" t="s">
        <v>659</v>
      </c>
      <c r="C1086" t="s">
        <v>660</v>
      </c>
      <c r="D1086">
        <v>33282</v>
      </c>
      <c r="E1086">
        <v>3968</v>
      </c>
      <c r="F1086">
        <v>13171</v>
      </c>
      <c r="G1086">
        <v>16143</v>
      </c>
      <c r="H1086">
        <v>2498</v>
      </c>
      <c r="I1086">
        <v>288</v>
      </c>
      <c r="J1086">
        <v>870</v>
      </c>
      <c r="K1086">
        <v>1340</v>
      </c>
      <c r="AA1086" s="1">
        <f t="shared" si="128"/>
        <v>1</v>
      </c>
      <c r="AB1086" s="1">
        <f t="shared" si="129"/>
        <v>0.11529223378702963</v>
      </c>
      <c r="AC1086" s="1">
        <f t="shared" si="130"/>
        <v>0.34827862289831868</v>
      </c>
      <c r="AD1086" s="1">
        <f t="shared" si="131"/>
        <v>0.53642914331465175</v>
      </c>
      <c r="AY1086" s="2" t="s">
        <v>119</v>
      </c>
      <c r="AZ1086" s="3" t="s">
        <v>871</v>
      </c>
      <c r="BA1086" s="1">
        <f>IFERROR(VLOOKUP(AY1086,B761:AF1135,26,FALSE),"")</f>
        <v>1</v>
      </c>
      <c r="BB1086" s="1">
        <f>IFERROR(VLOOKUP(AY1086,B761:AF1135,27,FALSE),"")</f>
        <v>0.21951498512926104</v>
      </c>
      <c r="BC1086" s="1">
        <f>IFERROR(VLOOKUP(AY1086,B761:AF1135,28,FALSE),"")</f>
        <v>0.45020208952947455</v>
      </c>
      <c r="BD1086" s="1">
        <f>IFERROR(VLOOKUP(AY1086,B761:AF1135,29,FALSE),"")</f>
        <v>0.33028292534126441</v>
      </c>
      <c r="BE1086" s="1">
        <f>IFERROR(VLOOKUP(AY1086,B761:AF1135,30,FALSE),"")</f>
        <v>0</v>
      </c>
      <c r="BF1086" s="1">
        <f>IFERROR(VLOOKUP(AY1086,B761:AF1135,31,FALSE),"")</f>
        <v>0</v>
      </c>
    </row>
    <row r="1087" spans="1:58" x14ac:dyDescent="0.25">
      <c r="A1087">
        <v>2011</v>
      </c>
      <c r="B1087" t="s">
        <v>661</v>
      </c>
      <c r="C1087" t="s">
        <v>662</v>
      </c>
      <c r="D1087">
        <v>68941</v>
      </c>
      <c r="E1087">
        <v>8600</v>
      </c>
      <c r="F1087">
        <v>25624</v>
      </c>
      <c r="G1087">
        <v>34717</v>
      </c>
      <c r="H1087">
        <v>7080</v>
      </c>
      <c r="I1087">
        <v>917</v>
      </c>
      <c r="J1087">
        <v>2555</v>
      </c>
      <c r="K1087">
        <v>3608</v>
      </c>
      <c r="AA1087" s="1">
        <f t="shared" si="128"/>
        <v>1</v>
      </c>
      <c r="AB1087" s="1">
        <f t="shared" si="129"/>
        <v>0.12951977401129944</v>
      </c>
      <c r="AC1087" s="1">
        <f t="shared" si="130"/>
        <v>0.36087570621468928</v>
      </c>
      <c r="AD1087" s="1">
        <f t="shared" si="131"/>
        <v>0.50960451977401133</v>
      </c>
    </row>
    <row r="1088" spans="1:58" x14ac:dyDescent="0.25">
      <c r="A1088">
        <v>2011</v>
      </c>
      <c r="B1088" t="s">
        <v>663</v>
      </c>
      <c r="C1088" t="s">
        <v>664</v>
      </c>
      <c r="D1088">
        <v>117974</v>
      </c>
      <c r="E1088">
        <v>18286</v>
      </c>
      <c r="F1088">
        <v>44917</v>
      </c>
      <c r="G1088">
        <v>54771</v>
      </c>
      <c r="H1088">
        <v>12326</v>
      </c>
      <c r="I1088">
        <v>1878</v>
      </c>
      <c r="J1088">
        <v>4528</v>
      </c>
      <c r="K1088">
        <v>5920</v>
      </c>
      <c r="AA1088" s="1">
        <f t="shared" si="128"/>
        <v>1</v>
      </c>
      <c r="AB1088" s="1">
        <f t="shared" si="129"/>
        <v>0.15236086321596626</v>
      </c>
      <c r="AC1088" s="1">
        <f t="shared" si="130"/>
        <v>0.36735356157715399</v>
      </c>
      <c r="AD1088" s="1">
        <f t="shared" si="131"/>
        <v>0.48028557520687976</v>
      </c>
      <c r="AZ1088" s="3" t="s">
        <v>874</v>
      </c>
      <c r="BA1088" s="1">
        <f>SUMIF(AZ761:AZ1086,AZ1088,BA761:BA1086)/COUNTIF(AZ761:AZ1086,AZ1088)</f>
        <v>1</v>
      </c>
      <c r="BB1088" s="1">
        <f>SUMIF(AZ761:AZ1086,AZ1088,BB761:BB1086)/COUNTIF(AZ761:AZ1086,AZ1088)</f>
        <v>9.8997385143719585E-2</v>
      </c>
      <c r="BC1088" s="1">
        <f>SUMIF(AZ761:AZ1086,AZ1088,BC761:BC1086)/COUNTIF(AZ761:AZ1086,AZ1088)</f>
        <v>0.35135578163581127</v>
      </c>
      <c r="BD1088" s="1">
        <f>SUMIF(AZ761:AZ1086,AZ1088,BD761:BD1086)/COUNTIF(AZ761:AZ1086,AZ1088)</f>
        <v>0.54964683322046926</v>
      </c>
      <c r="BE1088" s="1">
        <f>SUMIF(AZ761:AZ1086,AZ1088,BE761:BE1086)/COUNTIF(AZ761:AZ1086,AZ1088)</f>
        <v>0</v>
      </c>
      <c r="BF1088" s="1">
        <f>SUMIF(AZ761:AZ1086,AZ1088,BF761:BF1086)/COUNTIF(AZ761:AZ1086,AZ1088)</f>
        <v>0</v>
      </c>
    </row>
    <row r="1089" spans="1:58" x14ac:dyDescent="0.25">
      <c r="A1089">
        <v>2011</v>
      </c>
      <c r="B1089" t="s">
        <v>665</v>
      </c>
      <c r="C1089" t="s">
        <v>666</v>
      </c>
      <c r="D1089">
        <v>112531</v>
      </c>
      <c r="E1089">
        <v>17619</v>
      </c>
      <c r="F1089">
        <v>44275</v>
      </c>
      <c r="G1089">
        <v>50637</v>
      </c>
      <c r="H1089">
        <v>10627</v>
      </c>
      <c r="I1089">
        <v>1751</v>
      </c>
      <c r="J1089">
        <v>3846</v>
      </c>
      <c r="K1089">
        <v>5030</v>
      </c>
      <c r="AA1089" s="1">
        <f t="shared" si="128"/>
        <v>1</v>
      </c>
      <c r="AB1089" s="1">
        <f t="shared" si="129"/>
        <v>0.16476898466171075</v>
      </c>
      <c r="AC1089" s="1">
        <f t="shared" si="130"/>
        <v>0.36190834666415733</v>
      </c>
      <c r="AD1089" s="1">
        <f t="shared" si="131"/>
        <v>0.47332266867413192</v>
      </c>
      <c r="AZ1089" s="3" t="s">
        <v>873</v>
      </c>
      <c r="BA1089" s="1">
        <f>SUMIF(AZ761:AZ1086,AZ1089,BA761:BA1086)/COUNTIF(AZ761:AZ1086,AZ1089)</f>
        <v>1</v>
      </c>
      <c r="BB1089" s="1">
        <f>SUMIF(AZ761:AZ1086,AZ1089,BB761:BB1086)/COUNTIF(AZ761:AZ1086,AZ1089)</f>
        <v>0.1071164180688584</v>
      </c>
      <c r="BC1089" s="1">
        <f>SUMIF(AZ761:AZ1086,AZ1089,BC761:BC1086)/COUNTIF(AZ761:AZ1086,AZ1089)</f>
        <v>0.35617099055724027</v>
      </c>
      <c r="BD1089" s="1">
        <f>SUMIF(AZ761:AZ1086,AZ1089,BD761:BD1086)/COUNTIF(AZ761:AZ1086,AZ1089)</f>
        <v>0.53671259137390137</v>
      </c>
      <c r="BE1089" s="1">
        <f>SUMIF(AZ761:AZ1086,AZ1089,BE761:BE1086)/COUNTIF(AZ761:AZ1086,AZ1089)</f>
        <v>0</v>
      </c>
      <c r="BF1089" s="1">
        <f>SUMIF(AZ761:AZ1086,AZ1089,BF761:BF1086)/COUNTIF(AZ761:AZ1086,AZ1089)</f>
        <v>0</v>
      </c>
    </row>
    <row r="1090" spans="1:58" x14ac:dyDescent="0.25">
      <c r="A1090">
        <v>2011</v>
      </c>
      <c r="B1090" t="s">
        <v>667</v>
      </c>
      <c r="C1090" t="s">
        <v>668</v>
      </c>
      <c r="D1090">
        <v>92483</v>
      </c>
      <c r="E1090">
        <v>14524</v>
      </c>
      <c r="F1090">
        <v>35937</v>
      </c>
      <c r="G1090">
        <v>42022</v>
      </c>
      <c r="H1090">
        <v>8959</v>
      </c>
      <c r="I1090">
        <v>1515</v>
      </c>
      <c r="J1090">
        <v>3193</v>
      </c>
      <c r="K1090">
        <v>4251</v>
      </c>
      <c r="AA1090" s="1">
        <f t="shared" si="128"/>
        <v>1</v>
      </c>
      <c r="AB1090" s="1">
        <f t="shared" si="129"/>
        <v>0.16910369460877331</v>
      </c>
      <c r="AC1090" s="1">
        <f t="shared" si="130"/>
        <v>0.356401384083045</v>
      </c>
      <c r="AD1090" s="1">
        <f t="shared" si="131"/>
        <v>0.47449492130818172</v>
      </c>
      <c r="AZ1090" s="3" t="s">
        <v>872</v>
      </c>
      <c r="BA1090" s="1">
        <f>SUMIF(AZ761:AZ1086,AZ1090,BA761:BA1086)/COUNTIF(AZ761:AZ1086,AZ1090)</f>
        <v>1</v>
      </c>
      <c r="BB1090" s="1">
        <f>SUMIF(AZ761:AZ1086,AZ1090,BB761:BB1086)/COUNTIF(AZ761:AZ1086,AZ1090)</f>
        <v>0.12582496903958229</v>
      </c>
      <c r="BC1090" s="1">
        <f>SUMIF(AZ761:AZ1086,AZ1090,BC761:BC1086)/COUNTIF(AZ761:AZ1086,AZ1090)</f>
        <v>0.37628096757215312</v>
      </c>
      <c r="BD1090" s="1">
        <f>SUMIF(AZ761:AZ1086,AZ1090,BD761:BD1086)/COUNTIF(AZ761:AZ1086,AZ1090)</f>
        <v>0.49789406338826453</v>
      </c>
      <c r="BE1090" s="1">
        <f>SUMIF(AZ761:AZ1086,AZ1090,BE761:BE1086)/COUNTIF(AZ761:AZ1086,AZ1090)</f>
        <v>0</v>
      </c>
      <c r="BF1090" s="1">
        <f>SUMIF(AZ761:AZ1086,AZ1090,BF761:BF1086)/COUNTIF(AZ761:AZ1086,AZ1090)</f>
        <v>0</v>
      </c>
    </row>
    <row r="1091" spans="1:58" x14ac:dyDescent="0.25">
      <c r="A1091">
        <v>2011</v>
      </c>
      <c r="B1091" t="s">
        <v>669</v>
      </c>
      <c r="C1091" t="s">
        <v>670</v>
      </c>
      <c r="D1091">
        <v>151679</v>
      </c>
      <c r="E1091">
        <v>18175</v>
      </c>
      <c r="F1091">
        <v>55023</v>
      </c>
      <c r="G1091">
        <v>78481</v>
      </c>
      <c r="H1091">
        <v>16896</v>
      </c>
      <c r="I1091">
        <v>1877</v>
      </c>
      <c r="J1091">
        <v>5977</v>
      </c>
      <c r="K1091">
        <v>9042</v>
      </c>
      <c r="AA1091" s="1">
        <f t="shared" si="128"/>
        <v>1</v>
      </c>
      <c r="AB1091" s="1">
        <f t="shared" si="129"/>
        <v>0.11109138257575757</v>
      </c>
      <c r="AC1091" s="1">
        <f t="shared" si="130"/>
        <v>0.35375236742424243</v>
      </c>
      <c r="AD1091" s="1">
        <f t="shared" si="131"/>
        <v>0.53515625</v>
      </c>
      <c r="AZ1091" s="3" t="s">
        <v>871</v>
      </c>
      <c r="BA1091" s="1">
        <f>SUMIF(AZ761:AZ1086,AZ1091,BA761:BA1086)/COUNTIF(AZ761:AZ1086,AZ1091)</f>
        <v>1</v>
      </c>
      <c r="BB1091" s="1">
        <f>SUMIF(AZ761:AZ1086,AZ1091,BB761:BB1086)/COUNTIF(AZ761:AZ1086,AZ1091)</f>
        <v>0.18282169608069354</v>
      </c>
      <c r="BC1091" s="1">
        <f>SUMIF(AZ761:AZ1086,AZ1091,BC761:BC1086)/COUNTIF(AZ761:AZ1086,AZ1091)</f>
        <v>0.41084880065014984</v>
      </c>
      <c r="BD1091" s="1">
        <f>SUMIF(AZ761:AZ1086,AZ1091,BD761:BD1086)/COUNTIF(AZ761:AZ1086,AZ1091)</f>
        <v>0.40632950326915646</v>
      </c>
      <c r="BE1091" s="1">
        <f>SUMIF(AZ761:AZ1086,AZ1091,BE761:BE1086)/COUNTIF(AZ761:AZ1086,AZ1091)</f>
        <v>0</v>
      </c>
      <c r="BF1091" s="1">
        <f>SUMIF(AZ761:AZ1086,AZ1091,BF761:BF1086)/COUNTIF(AZ761:AZ1086,AZ1091)</f>
        <v>0</v>
      </c>
    </row>
    <row r="1092" spans="1:58" x14ac:dyDescent="0.25">
      <c r="A1092">
        <v>2011</v>
      </c>
      <c r="B1092" t="s">
        <v>671</v>
      </c>
      <c r="C1092" t="s">
        <v>672</v>
      </c>
      <c r="D1092">
        <v>133244</v>
      </c>
      <c r="E1092">
        <v>22199</v>
      </c>
      <c r="F1092">
        <v>49792</v>
      </c>
      <c r="G1092">
        <v>61253</v>
      </c>
      <c r="H1092">
        <v>16970</v>
      </c>
      <c r="I1092">
        <v>2711</v>
      </c>
      <c r="J1092">
        <v>6460</v>
      </c>
      <c r="K1092">
        <v>7799</v>
      </c>
      <c r="AA1092" s="1">
        <f t="shared" si="128"/>
        <v>1</v>
      </c>
      <c r="AB1092" s="1">
        <f t="shared" si="129"/>
        <v>0.15975250441956393</v>
      </c>
      <c r="AC1092" s="1">
        <f t="shared" si="130"/>
        <v>0.38067177371832644</v>
      </c>
      <c r="AD1092" s="1">
        <f t="shared" si="131"/>
        <v>0.4595757218621096</v>
      </c>
      <c r="AZ1092" s="3" t="s">
        <v>869</v>
      </c>
      <c r="BA1092" s="1">
        <f>SUMIF(AZ761:AZ1086,AZ1092,BA761:BA1086)/COUNTIF(AZ761:AZ1086,AZ1092)</f>
        <v>1</v>
      </c>
      <c r="BB1092" s="1">
        <f>SUMIF(AZ761:AZ1086,AZ1092,BB761:BB1086)/COUNTIF(AZ761:AZ1086,AZ1092)</f>
        <v>0.18153829707644692</v>
      </c>
      <c r="BC1092" s="1">
        <f>SUMIF(AZ761:AZ1086,AZ1092,BC761:BC1086)/COUNTIF(AZ761:AZ1086,AZ1092)</f>
        <v>0.39228823803599872</v>
      </c>
      <c r="BD1092" s="1">
        <f>SUMIF(AZ761:AZ1086,AZ1092,BD761:BD1086)/COUNTIF(AZ761:AZ1086,AZ1092)</f>
        <v>0.42617346488755431</v>
      </c>
      <c r="BE1092" s="1">
        <f>SUMIF(AZ761:AZ1086,AZ1092,BE761:BE1086)/COUNTIF(AZ761:AZ1086,AZ1092)</f>
        <v>0</v>
      </c>
      <c r="BF1092" s="1">
        <f>SUMIF(AZ761:AZ1086,AZ1092,BF761:BF1086)/COUNTIF(AZ761:AZ1086,AZ1092)</f>
        <v>0</v>
      </c>
    </row>
    <row r="1093" spans="1:58" x14ac:dyDescent="0.25">
      <c r="A1093">
        <v>2011</v>
      </c>
      <c r="B1093" t="s">
        <v>673</v>
      </c>
      <c r="C1093" t="s">
        <v>674</v>
      </c>
      <c r="D1093">
        <v>131047</v>
      </c>
      <c r="E1093">
        <v>12687</v>
      </c>
      <c r="F1093">
        <v>47327</v>
      </c>
      <c r="G1093">
        <v>71033</v>
      </c>
      <c r="H1093">
        <v>11619</v>
      </c>
      <c r="I1093">
        <v>1137</v>
      </c>
      <c r="J1093">
        <v>4028</v>
      </c>
      <c r="K1093">
        <v>6454</v>
      </c>
      <c r="AA1093" s="1">
        <f t="shared" si="128"/>
        <v>1</v>
      </c>
      <c r="AB1093" s="1">
        <f t="shared" si="129"/>
        <v>9.7856958430157501E-2</v>
      </c>
      <c r="AC1093" s="1">
        <f t="shared" si="130"/>
        <v>0.34667355194078664</v>
      </c>
      <c r="AD1093" s="1">
        <f t="shared" si="131"/>
        <v>0.55546948962905585</v>
      </c>
      <c r="AZ1093" s="3" t="s">
        <v>870</v>
      </c>
      <c r="BA1093" s="1">
        <f>SUMIF(AZ761:AZ1086,AZ1093,BA761:BA1086)/COUNTIF(AZ761:AZ1086,AZ1093)</f>
        <v>1</v>
      </c>
      <c r="BB1093" s="1">
        <f>SUMIF(AZ761:AZ1086,AZ1093,BB761:BB1086)/COUNTIF(AZ761:AZ1086,AZ1093)</f>
        <v>0.29441496791402522</v>
      </c>
      <c r="BC1093" s="1">
        <f>SUMIF(AZ761:AZ1086,AZ1093,BC761:BC1086)/COUNTIF(AZ761:AZ1086,AZ1093)</f>
        <v>0.39632629933131358</v>
      </c>
      <c r="BD1093" s="1">
        <f>SUMIF(AZ761:AZ1086,AZ1093,BD761:BD1086)/COUNTIF(AZ761:AZ1086,AZ1093)</f>
        <v>0.30925873275466109</v>
      </c>
      <c r="BE1093" s="1">
        <f>SUMIF(AZ761:AZ1086,AZ1093,BE761:BE1086)/COUNTIF(AZ761:AZ1086,AZ1093)</f>
        <v>0</v>
      </c>
      <c r="BF1093" s="1">
        <f>SUMIF(AZ761:AZ1086,AZ1093,BF761:BF1086)/COUNTIF(AZ761:AZ1086,AZ1093)</f>
        <v>0</v>
      </c>
    </row>
    <row r="1094" spans="1:58" x14ac:dyDescent="0.25">
      <c r="A1094">
        <v>2011</v>
      </c>
      <c r="B1094" t="s">
        <v>675</v>
      </c>
      <c r="C1094" t="s">
        <v>676</v>
      </c>
      <c r="D1094">
        <v>71444</v>
      </c>
      <c r="E1094">
        <v>9388</v>
      </c>
      <c r="F1094">
        <v>26426</v>
      </c>
      <c r="G1094">
        <v>35630</v>
      </c>
      <c r="H1094">
        <v>6726</v>
      </c>
      <c r="I1094">
        <v>994</v>
      </c>
      <c r="J1094">
        <v>2346</v>
      </c>
      <c r="K1094">
        <v>3386</v>
      </c>
      <c r="AA1094" s="1">
        <f t="shared" si="128"/>
        <v>1</v>
      </c>
      <c r="AB1094" s="1">
        <f t="shared" si="129"/>
        <v>0.14778471602735652</v>
      </c>
      <c r="AC1094" s="1">
        <f t="shared" si="130"/>
        <v>0.34879571810883142</v>
      </c>
      <c r="AD1094" s="1">
        <f t="shared" si="131"/>
        <v>0.50341956586381209</v>
      </c>
    </row>
    <row r="1095" spans="1:58" x14ac:dyDescent="0.25">
      <c r="A1095">
        <v>2011</v>
      </c>
      <c r="B1095" t="s">
        <v>677</v>
      </c>
      <c r="C1095" t="s">
        <v>678</v>
      </c>
      <c r="D1095">
        <v>120545</v>
      </c>
      <c r="E1095">
        <v>14947</v>
      </c>
      <c r="F1095">
        <v>46478</v>
      </c>
      <c r="G1095">
        <v>59120</v>
      </c>
      <c r="H1095">
        <v>11374</v>
      </c>
      <c r="I1095">
        <v>1386</v>
      </c>
      <c r="J1095">
        <v>4152</v>
      </c>
      <c r="K1095">
        <v>5836</v>
      </c>
      <c r="AA1095" s="1">
        <f t="shared" si="128"/>
        <v>1</v>
      </c>
      <c r="AB1095" s="1">
        <f t="shared" si="129"/>
        <v>0.1218568665377176</v>
      </c>
      <c r="AC1095" s="1">
        <f t="shared" si="130"/>
        <v>0.3650430807103921</v>
      </c>
      <c r="AD1095" s="1">
        <f t="shared" si="131"/>
        <v>0.5131000527518903</v>
      </c>
    </row>
    <row r="1096" spans="1:58" x14ac:dyDescent="0.25">
      <c r="A1096">
        <v>2011</v>
      </c>
      <c r="B1096" t="s">
        <v>679</v>
      </c>
      <c r="C1096" t="s">
        <v>680</v>
      </c>
      <c r="D1096">
        <v>181227</v>
      </c>
      <c r="E1096">
        <v>23274</v>
      </c>
      <c r="F1096">
        <v>68913</v>
      </c>
      <c r="G1096">
        <v>89040</v>
      </c>
      <c r="H1096">
        <v>18718</v>
      </c>
      <c r="I1096">
        <v>2194</v>
      </c>
      <c r="J1096">
        <v>6730</v>
      </c>
      <c r="K1096">
        <v>9794</v>
      </c>
      <c r="AA1096" s="1">
        <f t="shared" si="128"/>
        <v>1</v>
      </c>
      <c r="AB1096" s="1">
        <f t="shared" si="129"/>
        <v>0.1172133774975959</v>
      </c>
      <c r="AC1096" s="1">
        <f t="shared" si="130"/>
        <v>0.35954696014531468</v>
      </c>
      <c r="AD1096" s="1">
        <f t="shared" si="131"/>
        <v>0.52323966235708941</v>
      </c>
    </row>
    <row r="1097" spans="1:58" x14ac:dyDescent="0.25">
      <c r="A1097">
        <v>2011</v>
      </c>
      <c r="B1097" t="s">
        <v>681</v>
      </c>
      <c r="C1097" t="s">
        <v>682</v>
      </c>
      <c r="D1097">
        <v>234363</v>
      </c>
      <c r="E1097">
        <v>44254</v>
      </c>
      <c r="F1097">
        <v>92101</v>
      </c>
      <c r="G1097">
        <v>98008</v>
      </c>
      <c r="H1097">
        <v>29660</v>
      </c>
      <c r="I1097">
        <v>5755</v>
      </c>
      <c r="J1097">
        <v>11423</v>
      </c>
      <c r="K1097">
        <v>12482</v>
      </c>
      <c r="AA1097" s="1">
        <f t="shared" si="128"/>
        <v>1</v>
      </c>
      <c r="AB1097" s="1">
        <f t="shared" si="129"/>
        <v>0.1940323668240054</v>
      </c>
      <c r="AC1097" s="1">
        <f t="shared" si="130"/>
        <v>0.38513149022252191</v>
      </c>
      <c r="AD1097" s="1">
        <f t="shared" si="131"/>
        <v>0.42083614295347271</v>
      </c>
    </row>
    <row r="1098" spans="1:58" x14ac:dyDescent="0.25">
      <c r="A1098">
        <v>2011</v>
      </c>
      <c r="B1098" t="s">
        <v>683</v>
      </c>
      <c r="C1098" t="s">
        <v>684</v>
      </c>
      <c r="D1098">
        <v>138682</v>
      </c>
      <c r="E1098">
        <v>25526</v>
      </c>
      <c r="F1098">
        <v>55463</v>
      </c>
      <c r="G1098">
        <v>57693</v>
      </c>
      <c r="H1098">
        <v>16975</v>
      </c>
      <c r="I1098">
        <v>2763</v>
      </c>
      <c r="J1098">
        <v>6400</v>
      </c>
      <c r="K1098">
        <v>7812</v>
      </c>
      <c r="AA1098" s="1">
        <f t="shared" si="128"/>
        <v>1</v>
      </c>
      <c r="AB1098" s="1">
        <f t="shared" si="129"/>
        <v>0.16276877761413844</v>
      </c>
      <c r="AC1098" s="1">
        <f t="shared" si="130"/>
        <v>0.37702503681885124</v>
      </c>
      <c r="AD1098" s="1">
        <f t="shared" si="131"/>
        <v>0.46020618556701032</v>
      </c>
    </row>
    <row r="1099" spans="1:58" x14ac:dyDescent="0.25">
      <c r="A1099">
        <v>2011</v>
      </c>
      <c r="B1099" t="s">
        <v>685</v>
      </c>
      <c r="C1099" t="s">
        <v>686</v>
      </c>
      <c r="D1099">
        <v>136842</v>
      </c>
      <c r="E1099">
        <v>21385</v>
      </c>
      <c r="F1099">
        <v>54578</v>
      </c>
      <c r="G1099">
        <v>60879</v>
      </c>
      <c r="H1099">
        <v>16317</v>
      </c>
      <c r="I1099">
        <v>2403</v>
      </c>
      <c r="J1099">
        <v>6385</v>
      </c>
      <c r="K1099">
        <v>7529</v>
      </c>
      <c r="AA1099" s="1">
        <f t="shared" si="128"/>
        <v>1</v>
      </c>
      <c r="AB1099" s="1">
        <f t="shared" si="129"/>
        <v>0.14726971869829011</v>
      </c>
      <c r="AC1099" s="1">
        <f t="shared" si="130"/>
        <v>0.39130967702396274</v>
      </c>
      <c r="AD1099" s="1">
        <f t="shared" si="131"/>
        <v>0.46142060427774712</v>
      </c>
    </row>
    <row r="1100" spans="1:58" x14ac:dyDescent="0.25">
      <c r="A1100">
        <v>2011</v>
      </c>
      <c r="B1100" t="s">
        <v>687</v>
      </c>
      <c r="C1100" t="s">
        <v>688</v>
      </c>
      <c r="D1100">
        <v>124259</v>
      </c>
      <c r="E1100">
        <v>17079</v>
      </c>
      <c r="F1100">
        <v>46847</v>
      </c>
      <c r="G1100">
        <v>60333</v>
      </c>
      <c r="H1100">
        <v>13949</v>
      </c>
      <c r="I1100">
        <v>1980</v>
      </c>
      <c r="J1100">
        <v>5538</v>
      </c>
      <c r="K1100">
        <v>6431</v>
      </c>
      <c r="AA1100" s="1">
        <f t="shared" si="128"/>
        <v>1</v>
      </c>
      <c r="AB1100" s="1">
        <f t="shared" si="129"/>
        <v>0.1419456591870385</v>
      </c>
      <c r="AC1100" s="1">
        <f t="shared" si="130"/>
        <v>0.39701770736253494</v>
      </c>
      <c r="AD1100" s="1">
        <f t="shared" si="131"/>
        <v>0.46103663345042656</v>
      </c>
    </row>
    <row r="1101" spans="1:58" x14ac:dyDescent="0.25">
      <c r="A1101">
        <v>2011</v>
      </c>
      <c r="B1101" t="s">
        <v>689</v>
      </c>
      <c r="C1101" t="s">
        <v>690</v>
      </c>
      <c r="D1101">
        <v>334551</v>
      </c>
      <c r="E1101">
        <v>75036</v>
      </c>
      <c r="F1101">
        <v>133330</v>
      </c>
      <c r="G1101">
        <v>126185</v>
      </c>
      <c r="H1101">
        <v>54975</v>
      </c>
      <c r="I1101">
        <v>12567</v>
      </c>
      <c r="J1101">
        <v>22772</v>
      </c>
      <c r="K1101">
        <v>19636</v>
      </c>
      <c r="AA1101" s="1">
        <f t="shared" si="128"/>
        <v>1</v>
      </c>
      <c r="AB1101" s="1">
        <f t="shared" si="129"/>
        <v>0.22859481582537516</v>
      </c>
      <c r="AC1101" s="1">
        <f t="shared" si="130"/>
        <v>0.41422464756707594</v>
      </c>
      <c r="AD1101" s="1">
        <f t="shared" si="131"/>
        <v>0.35718053660754889</v>
      </c>
    </row>
    <row r="1102" spans="1:58" x14ac:dyDescent="0.25">
      <c r="A1102">
        <v>2011</v>
      </c>
      <c r="B1102" t="s">
        <v>691</v>
      </c>
      <c r="C1102" t="s">
        <v>692</v>
      </c>
      <c r="D1102">
        <v>231885</v>
      </c>
      <c r="E1102">
        <v>45970</v>
      </c>
      <c r="F1102">
        <v>92463</v>
      </c>
      <c r="G1102">
        <v>93452</v>
      </c>
      <c r="H1102">
        <v>28845</v>
      </c>
      <c r="I1102">
        <v>5241</v>
      </c>
      <c r="J1102">
        <v>11097</v>
      </c>
      <c r="K1102">
        <v>12507</v>
      </c>
      <c r="AA1102" s="1">
        <f t="shared" si="128"/>
        <v>1</v>
      </c>
      <c r="AB1102" s="1">
        <f t="shared" si="129"/>
        <v>0.18169526781071244</v>
      </c>
      <c r="AC1102" s="1">
        <f t="shared" si="130"/>
        <v>0.38471138845553821</v>
      </c>
      <c r="AD1102" s="1">
        <f t="shared" si="131"/>
        <v>0.43359334373374936</v>
      </c>
    </row>
    <row r="1103" spans="1:58" x14ac:dyDescent="0.25">
      <c r="A1103">
        <v>2011</v>
      </c>
      <c r="B1103" t="s">
        <v>693</v>
      </c>
      <c r="C1103" t="s">
        <v>694</v>
      </c>
      <c r="D1103">
        <v>58334</v>
      </c>
      <c r="E1103">
        <v>13403</v>
      </c>
      <c r="F1103">
        <v>24206</v>
      </c>
      <c r="G1103">
        <v>20725</v>
      </c>
      <c r="H1103">
        <v>7563</v>
      </c>
      <c r="I1103">
        <v>1688</v>
      </c>
      <c r="J1103">
        <v>3162</v>
      </c>
      <c r="K1103">
        <v>2713</v>
      </c>
      <c r="AA1103" s="1">
        <f t="shared" si="128"/>
        <v>1</v>
      </c>
      <c r="AB1103" s="1">
        <f t="shared" si="129"/>
        <v>0.22319185508396139</v>
      </c>
      <c r="AC1103" s="1">
        <f t="shared" si="130"/>
        <v>0.41808806029353429</v>
      </c>
      <c r="AD1103" s="1">
        <f t="shared" si="131"/>
        <v>0.35872008462250432</v>
      </c>
    </row>
    <row r="1104" spans="1:58" x14ac:dyDescent="0.25">
      <c r="A1104">
        <v>2011</v>
      </c>
      <c r="B1104" t="s">
        <v>695</v>
      </c>
      <c r="C1104" t="s">
        <v>696</v>
      </c>
      <c r="D1104">
        <v>177755</v>
      </c>
      <c r="E1104">
        <v>32002</v>
      </c>
      <c r="F1104">
        <v>71404</v>
      </c>
      <c r="G1104">
        <v>74349</v>
      </c>
      <c r="H1104">
        <v>22173</v>
      </c>
      <c r="I1104">
        <v>3521</v>
      </c>
      <c r="J1104">
        <v>8692</v>
      </c>
      <c r="K1104">
        <v>9960</v>
      </c>
      <c r="AA1104" s="1">
        <f t="shared" si="128"/>
        <v>1</v>
      </c>
      <c r="AB1104" s="1">
        <f t="shared" si="129"/>
        <v>0.15879673476751002</v>
      </c>
      <c r="AC1104" s="1">
        <f t="shared" si="130"/>
        <v>0.39200829838091372</v>
      </c>
      <c r="AD1104" s="1">
        <f t="shared" si="131"/>
        <v>0.44919496685157623</v>
      </c>
    </row>
    <row r="1105" spans="1:30" x14ac:dyDescent="0.25">
      <c r="A1105">
        <v>2011</v>
      </c>
      <c r="B1105" t="s">
        <v>697</v>
      </c>
      <c r="C1105" t="s">
        <v>698</v>
      </c>
      <c r="D1105">
        <v>69239</v>
      </c>
      <c r="E1105">
        <v>14822</v>
      </c>
      <c r="F1105">
        <v>28903</v>
      </c>
      <c r="G1105">
        <v>25514</v>
      </c>
      <c r="H1105">
        <v>8249</v>
      </c>
      <c r="I1105">
        <v>1540</v>
      </c>
      <c r="J1105">
        <v>3345</v>
      </c>
      <c r="K1105">
        <v>3364</v>
      </c>
      <c r="AA1105" s="1">
        <f t="shared" si="128"/>
        <v>1</v>
      </c>
      <c r="AB1105" s="1">
        <f t="shared" si="129"/>
        <v>0.18668929567220269</v>
      </c>
      <c r="AC1105" s="1">
        <f t="shared" si="130"/>
        <v>0.40550369741786885</v>
      </c>
      <c r="AD1105" s="1">
        <f t="shared" si="131"/>
        <v>0.40780700690992849</v>
      </c>
    </row>
    <row r="1106" spans="1:30" x14ac:dyDescent="0.25">
      <c r="A1106">
        <v>2011</v>
      </c>
      <c r="B1106" t="s">
        <v>699</v>
      </c>
      <c r="C1106" t="s">
        <v>700</v>
      </c>
      <c r="D1106">
        <v>90360</v>
      </c>
      <c r="E1106">
        <v>15299</v>
      </c>
      <c r="F1106">
        <v>36320</v>
      </c>
      <c r="G1106">
        <v>38741</v>
      </c>
      <c r="H1106">
        <v>10633</v>
      </c>
      <c r="I1106">
        <v>1599</v>
      </c>
      <c r="J1106">
        <v>4072</v>
      </c>
      <c r="K1106">
        <v>4962</v>
      </c>
      <c r="AA1106" s="1">
        <f t="shared" si="128"/>
        <v>1</v>
      </c>
      <c r="AB1106" s="1">
        <f t="shared" si="129"/>
        <v>0.15038088968306215</v>
      </c>
      <c r="AC1106" s="1">
        <f t="shared" si="130"/>
        <v>0.38295871343929277</v>
      </c>
      <c r="AD1106" s="1">
        <f t="shared" si="131"/>
        <v>0.46666039687764505</v>
      </c>
    </row>
    <row r="1107" spans="1:30" x14ac:dyDescent="0.25">
      <c r="A1107">
        <v>2011</v>
      </c>
      <c r="B1107" t="s">
        <v>701</v>
      </c>
      <c r="C1107" t="s">
        <v>702</v>
      </c>
      <c r="D1107">
        <v>89694</v>
      </c>
      <c r="E1107">
        <v>8924</v>
      </c>
      <c r="F1107">
        <v>30295</v>
      </c>
      <c r="G1107">
        <v>50475</v>
      </c>
      <c r="H1107">
        <v>7690</v>
      </c>
      <c r="I1107">
        <v>718</v>
      </c>
      <c r="J1107">
        <v>2459</v>
      </c>
      <c r="K1107">
        <v>4513</v>
      </c>
      <c r="AA1107" s="1">
        <f t="shared" si="128"/>
        <v>1</v>
      </c>
      <c r="AB1107" s="1">
        <f t="shared" si="129"/>
        <v>9.3368010403120941E-2</v>
      </c>
      <c r="AC1107" s="1">
        <f t="shared" si="130"/>
        <v>0.3197659297789337</v>
      </c>
      <c r="AD1107" s="1">
        <f t="shared" si="131"/>
        <v>0.58686605981794537</v>
      </c>
    </row>
    <row r="1108" spans="1:30" x14ac:dyDescent="0.25">
      <c r="A1108">
        <v>2011</v>
      </c>
      <c r="B1108" t="s">
        <v>703</v>
      </c>
      <c r="C1108" t="s">
        <v>704</v>
      </c>
      <c r="D1108">
        <v>144103</v>
      </c>
      <c r="E1108">
        <v>30516</v>
      </c>
      <c r="F1108">
        <v>55584</v>
      </c>
      <c r="G1108">
        <v>58003</v>
      </c>
      <c r="H1108">
        <v>18475</v>
      </c>
      <c r="I1108">
        <v>3819</v>
      </c>
      <c r="J1108">
        <v>7293</v>
      </c>
      <c r="K1108">
        <v>7363</v>
      </c>
      <c r="AA1108" s="1">
        <f t="shared" si="128"/>
        <v>1</v>
      </c>
      <c r="AB1108" s="1">
        <f t="shared" si="129"/>
        <v>0.20671177266576454</v>
      </c>
      <c r="AC1108" s="1">
        <f t="shared" si="130"/>
        <v>0.39474966170500675</v>
      </c>
      <c r="AD1108" s="1">
        <f t="shared" si="131"/>
        <v>0.39853856562922868</v>
      </c>
    </row>
    <row r="1109" spans="1:30" x14ac:dyDescent="0.25">
      <c r="A1109">
        <v>2011</v>
      </c>
      <c r="B1109" t="s">
        <v>804</v>
      </c>
      <c r="C1109" t="s">
        <v>805</v>
      </c>
      <c r="D1109">
        <v>490939</v>
      </c>
      <c r="E1109">
        <v>74466</v>
      </c>
      <c r="F1109">
        <v>199956</v>
      </c>
      <c r="G1109">
        <v>216517</v>
      </c>
      <c r="H1109">
        <v>50714</v>
      </c>
      <c r="I1109">
        <v>8037</v>
      </c>
      <c r="J1109">
        <v>20751</v>
      </c>
      <c r="K1109">
        <v>21926</v>
      </c>
      <c r="AA1109" s="1">
        <f t="shared" si="128"/>
        <v>1</v>
      </c>
      <c r="AB1109" s="1">
        <f t="shared" si="129"/>
        <v>0.15847694916591079</v>
      </c>
      <c r="AC1109" s="1">
        <f t="shared" si="130"/>
        <v>0.40917695310959501</v>
      </c>
      <c r="AD1109" s="1">
        <f t="shared" si="131"/>
        <v>0.43234609772449423</v>
      </c>
    </row>
    <row r="1110" spans="1:30" x14ac:dyDescent="0.25">
      <c r="A1110">
        <v>2011</v>
      </c>
      <c r="B1110" t="s">
        <v>806</v>
      </c>
      <c r="C1110" t="s">
        <v>807</v>
      </c>
      <c r="D1110">
        <v>1143277</v>
      </c>
      <c r="E1110">
        <v>190034</v>
      </c>
      <c r="F1110">
        <v>449873</v>
      </c>
      <c r="G1110">
        <v>503370</v>
      </c>
      <c r="H1110">
        <v>131804</v>
      </c>
      <c r="I1110">
        <v>22758</v>
      </c>
      <c r="J1110">
        <v>51205</v>
      </c>
      <c r="K1110">
        <v>57841</v>
      </c>
      <c r="AA1110" s="1">
        <f t="shared" si="128"/>
        <v>1</v>
      </c>
      <c r="AB1110" s="1">
        <f t="shared" si="129"/>
        <v>0.17266547297502352</v>
      </c>
      <c r="AC1110" s="1">
        <f t="shared" si="130"/>
        <v>0.38849352068222515</v>
      </c>
      <c r="AD1110" s="1">
        <f t="shared" si="131"/>
        <v>0.43884100634275136</v>
      </c>
    </row>
    <row r="1111" spans="1:30" x14ac:dyDescent="0.25">
      <c r="A1111">
        <v>2011</v>
      </c>
      <c r="B1111" t="s">
        <v>808</v>
      </c>
      <c r="C1111" t="s">
        <v>809</v>
      </c>
      <c r="D1111">
        <v>582624</v>
      </c>
      <c r="E1111">
        <v>70954</v>
      </c>
      <c r="F1111">
        <v>221296</v>
      </c>
      <c r="G1111">
        <v>290374</v>
      </c>
      <c r="H1111">
        <v>56370</v>
      </c>
      <c r="I1111">
        <v>7161</v>
      </c>
      <c r="J1111">
        <v>22010</v>
      </c>
      <c r="K1111">
        <v>27199</v>
      </c>
      <c r="AA1111" s="1">
        <f t="shared" si="128"/>
        <v>1</v>
      </c>
      <c r="AB1111" s="1">
        <f t="shared" si="129"/>
        <v>0.12703565726450239</v>
      </c>
      <c r="AC1111" s="1">
        <f t="shared" si="130"/>
        <v>0.39045591626751819</v>
      </c>
      <c r="AD1111" s="1">
        <f t="shared" si="131"/>
        <v>0.48250842646797942</v>
      </c>
    </row>
    <row r="1112" spans="1:30" x14ac:dyDescent="0.25">
      <c r="A1112">
        <v>2011</v>
      </c>
      <c r="B1112" t="s">
        <v>810</v>
      </c>
      <c r="C1112" t="s">
        <v>811</v>
      </c>
      <c r="D1112">
        <v>760840</v>
      </c>
      <c r="E1112">
        <v>107631</v>
      </c>
      <c r="F1112">
        <v>288898</v>
      </c>
      <c r="G1112">
        <v>364311</v>
      </c>
      <c r="H1112">
        <v>81746</v>
      </c>
      <c r="I1112">
        <v>10724</v>
      </c>
      <c r="J1112">
        <v>29949</v>
      </c>
      <c r="K1112">
        <v>41073</v>
      </c>
      <c r="AA1112" s="1">
        <f t="shared" si="128"/>
        <v>1</v>
      </c>
      <c r="AB1112" s="1">
        <f t="shared" si="129"/>
        <v>0.13118684706285322</v>
      </c>
      <c r="AC1112" s="1">
        <f t="shared" si="130"/>
        <v>0.36636655004526214</v>
      </c>
      <c r="AD1112" s="1">
        <f t="shared" si="131"/>
        <v>0.50244660289188459</v>
      </c>
    </row>
    <row r="1113" spans="1:30" x14ac:dyDescent="0.25">
      <c r="A1113">
        <v>2011</v>
      </c>
      <c r="B1113" t="s">
        <v>812</v>
      </c>
      <c r="C1113" t="s">
        <v>813</v>
      </c>
      <c r="D1113">
        <v>636274</v>
      </c>
      <c r="E1113">
        <v>63575</v>
      </c>
      <c r="F1113">
        <v>223299</v>
      </c>
      <c r="G1113">
        <v>349400</v>
      </c>
      <c r="H1113">
        <v>69549</v>
      </c>
      <c r="I1113">
        <v>6309</v>
      </c>
      <c r="J1113">
        <v>23724</v>
      </c>
      <c r="K1113">
        <v>39516</v>
      </c>
      <c r="AA1113" s="1">
        <f t="shared" si="128"/>
        <v>1</v>
      </c>
      <c r="AB1113" s="1">
        <f t="shared" si="129"/>
        <v>9.0713022473364102E-2</v>
      </c>
      <c r="AC1113" s="1">
        <f t="shared" si="130"/>
        <v>0.34111202174006816</v>
      </c>
      <c r="AD1113" s="1">
        <f t="shared" si="131"/>
        <v>0.56817495578656774</v>
      </c>
    </row>
    <row r="1114" spans="1:30" x14ac:dyDescent="0.25">
      <c r="A1114">
        <v>2011</v>
      </c>
      <c r="B1114" t="s">
        <v>814</v>
      </c>
      <c r="C1114" t="s">
        <v>815</v>
      </c>
      <c r="D1114">
        <v>698748</v>
      </c>
      <c r="E1114">
        <v>89574</v>
      </c>
      <c r="F1114">
        <v>280680</v>
      </c>
      <c r="G1114">
        <v>328494</v>
      </c>
      <c r="H1114">
        <v>74390</v>
      </c>
      <c r="I1114">
        <v>9768</v>
      </c>
      <c r="J1114">
        <v>29828</v>
      </c>
      <c r="K1114">
        <v>34794</v>
      </c>
      <c r="AA1114" s="1">
        <f t="shared" si="128"/>
        <v>1</v>
      </c>
      <c r="AB1114" s="1">
        <f t="shared" si="129"/>
        <v>0.13130797150154591</v>
      </c>
      <c r="AC1114" s="1">
        <f t="shared" si="130"/>
        <v>0.40096787202580991</v>
      </c>
      <c r="AD1114" s="1">
        <f t="shared" si="131"/>
        <v>0.46772415647264415</v>
      </c>
    </row>
    <row r="1115" spans="1:30" x14ac:dyDescent="0.25">
      <c r="A1115">
        <v>2011</v>
      </c>
      <c r="B1115" t="s">
        <v>816</v>
      </c>
      <c r="C1115" t="s">
        <v>817</v>
      </c>
      <c r="D1115">
        <v>681850</v>
      </c>
      <c r="E1115">
        <v>92461</v>
      </c>
      <c r="F1115">
        <v>245507</v>
      </c>
      <c r="G1115">
        <v>343882</v>
      </c>
      <c r="H1115">
        <v>86696</v>
      </c>
      <c r="I1115">
        <v>12110</v>
      </c>
      <c r="J1115">
        <v>32354</v>
      </c>
      <c r="K1115">
        <v>42232</v>
      </c>
      <c r="AA1115" s="1">
        <f t="shared" si="128"/>
        <v>1</v>
      </c>
      <c r="AB1115" s="1">
        <f t="shared" si="129"/>
        <v>0.1396834917412568</v>
      </c>
      <c r="AC1115" s="1">
        <f t="shared" si="130"/>
        <v>0.37318907446710342</v>
      </c>
      <c r="AD1115" s="1">
        <f t="shared" si="131"/>
        <v>0.48712743379163975</v>
      </c>
    </row>
    <row r="1116" spans="1:30" x14ac:dyDescent="0.25">
      <c r="A1116">
        <v>2011</v>
      </c>
      <c r="B1116" t="s">
        <v>818</v>
      </c>
      <c r="C1116" t="s">
        <v>819</v>
      </c>
      <c r="D1116">
        <v>774338</v>
      </c>
      <c r="E1116">
        <v>116734</v>
      </c>
      <c r="F1116">
        <v>304012</v>
      </c>
      <c r="G1116">
        <v>353592</v>
      </c>
      <c r="H1116">
        <v>87069</v>
      </c>
      <c r="I1116">
        <v>12937</v>
      </c>
      <c r="J1116">
        <v>34087</v>
      </c>
      <c r="K1116">
        <v>40045</v>
      </c>
      <c r="AA1116" s="1">
        <f t="shared" si="128"/>
        <v>1</v>
      </c>
      <c r="AB1116" s="1">
        <f t="shared" si="129"/>
        <v>0.14858330749175941</v>
      </c>
      <c r="AC1116" s="1">
        <f t="shared" si="130"/>
        <v>0.39149410237857329</v>
      </c>
      <c r="AD1116" s="1">
        <f t="shared" si="131"/>
        <v>0.4599225901296673</v>
      </c>
    </row>
    <row r="1117" spans="1:30" x14ac:dyDescent="0.25">
      <c r="A1117">
        <v>2011</v>
      </c>
      <c r="B1117" t="s">
        <v>820</v>
      </c>
      <c r="C1117" t="s">
        <v>821</v>
      </c>
      <c r="D1117">
        <v>832952</v>
      </c>
      <c r="E1117">
        <v>103097</v>
      </c>
      <c r="F1117">
        <v>299678</v>
      </c>
      <c r="G1117">
        <v>430177</v>
      </c>
      <c r="H1117">
        <v>91468</v>
      </c>
      <c r="I1117">
        <v>11312</v>
      </c>
      <c r="J1117">
        <v>32304</v>
      </c>
      <c r="K1117">
        <v>47852</v>
      </c>
      <c r="AA1117" s="1">
        <f t="shared" si="128"/>
        <v>1</v>
      </c>
      <c r="AB1117" s="1">
        <f t="shared" si="129"/>
        <v>0.12367166659378143</v>
      </c>
      <c r="AC1117" s="1">
        <f t="shared" si="130"/>
        <v>0.35317269427559367</v>
      </c>
      <c r="AD1117" s="1">
        <f t="shared" si="131"/>
        <v>0.52315563913062491</v>
      </c>
    </row>
    <row r="1118" spans="1:30" x14ac:dyDescent="0.25">
      <c r="A1118">
        <v>2011</v>
      </c>
      <c r="B1118" t="s">
        <v>822</v>
      </c>
      <c r="C1118" t="s">
        <v>823</v>
      </c>
      <c r="D1118">
        <v>537501</v>
      </c>
      <c r="E1118">
        <v>65647</v>
      </c>
      <c r="F1118">
        <v>188061</v>
      </c>
      <c r="G1118">
        <v>283793</v>
      </c>
      <c r="H1118">
        <v>63751</v>
      </c>
      <c r="I1118">
        <v>7741</v>
      </c>
      <c r="J1118">
        <v>22653</v>
      </c>
      <c r="K1118">
        <v>33357</v>
      </c>
      <c r="AA1118" s="1">
        <f t="shared" si="128"/>
        <v>1</v>
      </c>
      <c r="AB1118" s="1">
        <f t="shared" si="129"/>
        <v>0.12142554626594093</v>
      </c>
      <c r="AC1118" s="1">
        <f t="shared" si="130"/>
        <v>0.35533560257878311</v>
      </c>
      <c r="AD1118" s="1">
        <f t="shared" si="131"/>
        <v>0.52323885115527602</v>
      </c>
    </row>
    <row r="1119" spans="1:30" x14ac:dyDescent="0.25">
      <c r="A1119">
        <v>2011</v>
      </c>
      <c r="B1119" t="s">
        <v>824</v>
      </c>
      <c r="C1119" t="s">
        <v>825</v>
      </c>
      <c r="D1119">
        <v>556357</v>
      </c>
      <c r="E1119">
        <v>63259</v>
      </c>
      <c r="F1119">
        <v>191281</v>
      </c>
      <c r="G1119">
        <v>301817</v>
      </c>
      <c r="H1119">
        <v>60866</v>
      </c>
      <c r="I1119">
        <v>7446</v>
      </c>
      <c r="J1119">
        <v>21046</v>
      </c>
      <c r="K1119">
        <v>32374</v>
      </c>
      <c r="AA1119" s="1">
        <f t="shared" si="128"/>
        <v>1</v>
      </c>
      <c r="AB1119" s="1">
        <f t="shared" si="129"/>
        <v>0.12233430815233463</v>
      </c>
      <c r="AC1119" s="1">
        <f t="shared" si="130"/>
        <v>0.34577596687806</v>
      </c>
      <c r="AD1119" s="1">
        <f t="shared" si="131"/>
        <v>0.5318897249696054</v>
      </c>
    </row>
    <row r="1120" spans="1:30" x14ac:dyDescent="0.25">
      <c r="A1120">
        <v>2011</v>
      </c>
      <c r="B1120" t="s">
        <v>826</v>
      </c>
      <c r="C1120" t="s">
        <v>827</v>
      </c>
      <c r="D1120">
        <v>598066</v>
      </c>
      <c r="E1120">
        <v>72433</v>
      </c>
      <c r="F1120">
        <v>223172</v>
      </c>
      <c r="G1120">
        <v>302461</v>
      </c>
      <c r="H1120">
        <v>80509</v>
      </c>
      <c r="I1120">
        <v>12217</v>
      </c>
      <c r="J1120">
        <v>31603</v>
      </c>
      <c r="K1120">
        <v>36689</v>
      </c>
      <c r="AA1120" s="1">
        <f t="shared" si="128"/>
        <v>1</v>
      </c>
      <c r="AB1120" s="1">
        <f t="shared" si="129"/>
        <v>0.15174700965109492</v>
      </c>
      <c r="AC1120" s="1">
        <f t="shared" si="130"/>
        <v>0.3925399644760213</v>
      </c>
      <c r="AD1120" s="1">
        <f t="shared" si="131"/>
        <v>0.45571302587288376</v>
      </c>
    </row>
    <row r="1121" spans="1:30" x14ac:dyDescent="0.25">
      <c r="A1121">
        <v>2011</v>
      </c>
      <c r="B1121" t="s">
        <v>828</v>
      </c>
      <c r="C1121" t="s">
        <v>829</v>
      </c>
      <c r="D1121">
        <v>1375440</v>
      </c>
      <c r="E1121">
        <v>166439</v>
      </c>
      <c r="F1121">
        <v>508213</v>
      </c>
      <c r="G1121">
        <v>700788</v>
      </c>
      <c r="H1121">
        <v>156947</v>
      </c>
      <c r="I1121">
        <v>18507</v>
      </c>
      <c r="J1121">
        <v>60105</v>
      </c>
      <c r="K1121">
        <v>78335</v>
      </c>
      <c r="AA1121" s="1">
        <f t="shared" si="128"/>
        <v>1</v>
      </c>
      <c r="AB1121" s="1">
        <f t="shared" si="129"/>
        <v>0.11791878787106476</v>
      </c>
      <c r="AC1121" s="1">
        <f t="shared" si="130"/>
        <v>0.38296367563572414</v>
      </c>
      <c r="AD1121" s="1">
        <f t="shared" si="131"/>
        <v>0.49911753649321111</v>
      </c>
    </row>
    <row r="1122" spans="1:30" x14ac:dyDescent="0.25">
      <c r="A1122">
        <v>2011</v>
      </c>
      <c r="B1122" t="s">
        <v>830</v>
      </c>
      <c r="C1122" t="s">
        <v>831</v>
      </c>
      <c r="D1122">
        <v>1101351</v>
      </c>
      <c r="E1122">
        <v>124792</v>
      </c>
      <c r="F1122">
        <v>400292</v>
      </c>
      <c r="G1122">
        <v>576267</v>
      </c>
      <c r="H1122">
        <v>143486</v>
      </c>
      <c r="I1122">
        <v>16608</v>
      </c>
      <c r="J1122">
        <v>57566</v>
      </c>
      <c r="K1122">
        <v>69312</v>
      </c>
      <c r="AA1122" s="1">
        <f t="shared" si="128"/>
        <v>1</v>
      </c>
      <c r="AB1122" s="1">
        <f t="shared" si="129"/>
        <v>0.11574648397753091</v>
      </c>
      <c r="AC1122" s="1">
        <f t="shared" si="130"/>
        <v>0.40119593549196436</v>
      </c>
      <c r="AD1122" s="1">
        <f t="shared" si="131"/>
        <v>0.48305758053050474</v>
      </c>
    </row>
    <row r="1123" spans="1:30" x14ac:dyDescent="0.25">
      <c r="A1123">
        <v>2011</v>
      </c>
      <c r="B1123" t="s">
        <v>832</v>
      </c>
      <c r="C1123" t="s">
        <v>833</v>
      </c>
      <c r="D1123">
        <v>841042</v>
      </c>
      <c r="E1123">
        <v>112681</v>
      </c>
      <c r="F1123">
        <v>339163</v>
      </c>
      <c r="G1123">
        <v>389198</v>
      </c>
      <c r="H1123">
        <v>93626</v>
      </c>
      <c r="I1123">
        <v>13241</v>
      </c>
      <c r="J1123">
        <v>37628</v>
      </c>
      <c r="K1123">
        <v>42757</v>
      </c>
      <c r="AA1123" s="1">
        <f t="shared" si="128"/>
        <v>1</v>
      </c>
      <c r="AB1123" s="1">
        <f t="shared" si="129"/>
        <v>0.14142439066071391</v>
      </c>
      <c r="AC1123" s="1">
        <f t="shared" si="130"/>
        <v>0.40189690897827529</v>
      </c>
      <c r="AD1123" s="1">
        <f t="shared" si="131"/>
        <v>0.45667870036101083</v>
      </c>
    </row>
    <row r="1124" spans="1:30" x14ac:dyDescent="0.25">
      <c r="A1124">
        <v>2011</v>
      </c>
      <c r="B1124" t="s">
        <v>834</v>
      </c>
      <c r="C1124" t="s">
        <v>835</v>
      </c>
      <c r="D1124">
        <v>714113</v>
      </c>
      <c r="E1124">
        <v>88554</v>
      </c>
      <c r="F1124">
        <v>275026</v>
      </c>
      <c r="G1124">
        <v>350533</v>
      </c>
      <c r="H1124">
        <v>81390</v>
      </c>
      <c r="I1124">
        <v>10138</v>
      </c>
      <c r="J1124">
        <v>31780</v>
      </c>
      <c r="K1124">
        <v>39472</v>
      </c>
      <c r="AA1124" s="1">
        <f t="shared" si="128"/>
        <v>1</v>
      </c>
      <c r="AB1124" s="1">
        <f t="shared" si="129"/>
        <v>0.12456075684973585</v>
      </c>
      <c r="AC1124" s="1">
        <f t="shared" si="130"/>
        <v>0.39046565917188841</v>
      </c>
      <c r="AD1124" s="1">
        <f t="shared" si="131"/>
        <v>0.4849735839783757</v>
      </c>
    </row>
    <row r="1125" spans="1:30" x14ac:dyDescent="0.25">
      <c r="A1125">
        <v>2011</v>
      </c>
      <c r="B1125" t="s">
        <v>836</v>
      </c>
      <c r="C1125" t="s">
        <v>837</v>
      </c>
      <c r="D1125">
        <v>497299</v>
      </c>
      <c r="E1125">
        <v>40731</v>
      </c>
      <c r="F1125">
        <v>151302</v>
      </c>
      <c r="G1125">
        <v>305266</v>
      </c>
      <c r="H1125">
        <v>56811</v>
      </c>
      <c r="I1125">
        <v>4918</v>
      </c>
      <c r="J1125">
        <v>19009</v>
      </c>
      <c r="K1125">
        <v>32884</v>
      </c>
      <c r="AA1125" s="1">
        <f t="shared" si="128"/>
        <v>1</v>
      </c>
      <c r="AB1125" s="1">
        <f t="shared" si="129"/>
        <v>8.656774216260936E-2</v>
      </c>
      <c r="AC1125" s="1">
        <f t="shared" si="130"/>
        <v>0.33460069352766192</v>
      </c>
      <c r="AD1125" s="1">
        <f t="shared" si="131"/>
        <v>0.57883156430972871</v>
      </c>
    </row>
    <row r="1126" spans="1:30" x14ac:dyDescent="0.25">
      <c r="A1126">
        <v>2011</v>
      </c>
      <c r="B1126" t="s">
        <v>838</v>
      </c>
      <c r="C1126" t="s">
        <v>839</v>
      </c>
      <c r="D1126">
        <v>515598</v>
      </c>
      <c r="E1126">
        <v>77893</v>
      </c>
      <c r="F1126">
        <v>200160</v>
      </c>
      <c r="G1126">
        <v>237545</v>
      </c>
      <c r="H1126">
        <v>49945</v>
      </c>
      <c r="I1126">
        <v>8111</v>
      </c>
      <c r="J1126">
        <v>19005</v>
      </c>
      <c r="K1126">
        <v>22829</v>
      </c>
      <c r="AA1126" s="1">
        <f t="shared" si="128"/>
        <v>1</v>
      </c>
      <c r="AB1126" s="1">
        <f t="shared" si="129"/>
        <v>0.16239863850235259</v>
      </c>
      <c r="AC1126" s="1">
        <f t="shared" si="130"/>
        <v>0.38051857042747023</v>
      </c>
      <c r="AD1126" s="1">
        <f t="shared" si="131"/>
        <v>0.45708279107017719</v>
      </c>
    </row>
    <row r="1127" spans="1:30" x14ac:dyDescent="0.25">
      <c r="A1127">
        <v>2011</v>
      </c>
      <c r="B1127" t="s">
        <v>840</v>
      </c>
      <c r="C1127" t="s">
        <v>841</v>
      </c>
      <c r="D1127">
        <v>1296211</v>
      </c>
      <c r="E1127">
        <v>128546</v>
      </c>
      <c r="F1127">
        <v>444834</v>
      </c>
      <c r="G1127">
        <v>722831</v>
      </c>
      <c r="H1127">
        <v>142675</v>
      </c>
      <c r="I1127">
        <v>13484</v>
      </c>
      <c r="J1127">
        <v>50573</v>
      </c>
      <c r="K1127">
        <v>78618</v>
      </c>
      <c r="AA1127" s="1">
        <f t="shared" si="128"/>
        <v>1</v>
      </c>
      <c r="AB1127" s="1">
        <f t="shared" si="129"/>
        <v>9.4508498335377611E-2</v>
      </c>
      <c r="AC1127" s="1">
        <f t="shared" si="130"/>
        <v>0.35446294024881725</v>
      </c>
      <c r="AD1127" s="1">
        <f t="shared" si="131"/>
        <v>0.55102856141580514</v>
      </c>
    </row>
    <row r="1128" spans="1:30" x14ac:dyDescent="0.25">
      <c r="A1128">
        <v>2011</v>
      </c>
      <c r="B1128" t="s">
        <v>842</v>
      </c>
      <c r="C1128" t="s">
        <v>843</v>
      </c>
      <c r="D1128">
        <v>1435745</v>
      </c>
      <c r="E1128">
        <v>202821</v>
      </c>
      <c r="F1128">
        <v>548147</v>
      </c>
      <c r="G1128">
        <v>684777</v>
      </c>
      <c r="H1128">
        <v>163644</v>
      </c>
      <c r="I1128">
        <v>23193</v>
      </c>
      <c r="J1128">
        <v>65140</v>
      </c>
      <c r="K1128">
        <v>75311</v>
      </c>
      <c r="AA1128" s="1">
        <f t="shared" si="128"/>
        <v>1</v>
      </c>
      <c r="AB1128" s="1">
        <f t="shared" si="129"/>
        <v>0.14172838600865292</v>
      </c>
      <c r="AC1128" s="1">
        <f t="shared" si="130"/>
        <v>0.39805920168169928</v>
      </c>
      <c r="AD1128" s="1">
        <f t="shared" si="131"/>
        <v>0.46021241230964777</v>
      </c>
    </row>
    <row r="1129" spans="1:30" x14ac:dyDescent="0.25">
      <c r="A1129">
        <v>2011</v>
      </c>
      <c r="B1129" t="s">
        <v>844</v>
      </c>
      <c r="C1129" t="s">
        <v>845</v>
      </c>
      <c r="D1129">
        <v>624099</v>
      </c>
      <c r="E1129">
        <v>77535</v>
      </c>
      <c r="F1129">
        <v>226131</v>
      </c>
      <c r="G1129">
        <v>320433</v>
      </c>
      <c r="H1129">
        <v>86005</v>
      </c>
      <c r="I1129">
        <v>13418</v>
      </c>
      <c r="J1129">
        <v>33057</v>
      </c>
      <c r="K1129">
        <v>39530</v>
      </c>
      <c r="AA1129" s="1">
        <f t="shared" si="128"/>
        <v>1</v>
      </c>
      <c r="AB1129" s="1">
        <f t="shared" si="129"/>
        <v>0.15601418522178942</v>
      </c>
      <c r="AC1129" s="1">
        <f t="shared" si="130"/>
        <v>0.38436137433870121</v>
      </c>
      <c r="AD1129" s="1">
        <f t="shared" si="131"/>
        <v>0.45962444043950934</v>
      </c>
    </row>
    <row r="1130" spans="1:30" x14ac:dyDescent="0.25">
      <c r="A1130">
        <v>2011</v>
      </c>
      <c r="B1130" t="s">
        <v>846</v>
      </c>
      <c r="C1130" t="s">
        <v>847</v>
      </c>
      <c r="D1130">
        <v>1105800</v>
      </c>
      <c r="E1130">
        <v>94178</v>
      </c>
      <c r="F1130">
        <v>371123</v>
      </c>
      <c r="G1130">
        <v>640499</v>
      </c>
      <c r="H1130">
        <v>131412</v>
      </c>
      <c r="I1130">
        <v>12064</v>
      </c>
      <c r="J1130">
        <v>49662</v>
      </c>
      <c r="K1130">
        <v>69686</v>
      </c>
      <c r="AA1130" s="1">
        <f t="shared" si="128"/>
        <v>1</v>
      </c>
      <c r="AB1130" s="1">
        <f t="shared" si="129"/>
        <v>9.1802879493501355E-2</v>
      </c>
      <c r="AC1130" s="1">
        <f t="shared" si="130"/>
        <v>0.37791069308738928</v>
      </c>
      <c r="AD1130" s="1">
        <f t="shared" si="131"/>
        <v>0.53028642741910936</v>
      </c>
    </row>
    <row r="1131" spans="1:30" x14ac:dyDescent="0.25">
      <c r="A1131">
        <v>2011</v>
      </c>
      <c r="B1131" t="s">
        <v>848</v>
      </c>
      <c r="C1131" t="s">
        <v>849</v>
      </c>
      <c r="D1131">
        <v>791540</v>
      </c>
      <c r="E1131">
        <v>95081</v>
      </c>
      <c r="F1131">
        <v>299876</v>
      </c>
      <c r="G1131">
        <v>396583</v>
      </c>
      <c r="H1131">
        <v>88902</v>
      </c>
      <c r="I1131">
        <v>11208</v>
      </c>
      <c r="J1131">
        <v>34544</v>
      </c>
      <c r="K1131">
        <v>43150</v>
      </c>
      <c r="AA1131" s="1">
        <f t="shared" si="128"/>
        <v>1</v>
      </c>
      <c r="AB1131" s="1">
        <f t="shared" si="129"/>
        <v>0.12607140446784099</v>
      </c>
      <c r="AC1131" s="1">
        <f t="shared" si="130"/>
        <v>0.38856268700366697</v>
      </c>
      <c r="AD1131" s="1">
        <f t="shared" si="131"/>
        <v>0.48536590852849204</v>
      </c>
    </row>
    <row r="1132" spans="1:30" x14ac:dyDescent="0.25">
      <c r="A1132">
        <v>2011</v>
      </c>
      <c r="B1132" t="s">
        <v>850</v>
      </c>
      <c r="C1132" t="s">
        <v>851</v>
      </c>
      <c r="D1132">
        <v>727737</v>
      </c>
      <c r="E1132">
        <v>85325</v>
      </c>
      <c r="F1132">
        <v>282459</v>
      </c>
      <c r="G1132">
        <v>359953</v>
      </c>
      <c r="H1132">
        <v>70363</v>
      </c>
      <c r="I1132">
        <v>8490</v>
      </c>
      <c r="J1132">
        <v>26484</v>
      </c>
      <c r="K1132">
        <v>35389</v>
      </c>
      <c r="AA1132" s="1">
        <f t="shared" si="128"/>
        <v>1</v>
      </c>
      <c r="AB1132" s="1">
        <f t="shared" si="129"/>
        <v>0.12066000596904623</v>
      </c>
      <c r="AC1132" s="1">
        <f t="shared" si="130"/>
        <v>0.37639100095220501</v>
      </c>
      <c r="AD1132" s="1">
        <f t="shared" si="131"/>
        <v>0.50294899307874874</v>
      </c>
    </row>
    <row r="1133" spans="1:30" x14ac:dyDescent="0.25">
      <c r="A1133">
        <v>2011</v>
      </c>
      <c r="B1133" t="s">
        <v>852</v>
      </c>
      <c r="C1133" t="s">
        <v>853</v>
      </c>
      <c r="D1133">
        <v>403366</v>
      </c>
      <c r="E1133">
        <v>41168</v>
      </c>
      <c r="F1133">
        <v>150471</v>
      </c>
      <c r="G1133">
        <v>211727</v>
      </c>
      <c r="H1133">
        <v>34044</v>
      </c>
      <c r="I1133">
        <v>3207</v>
      </c>
      <c r="J1133">
        <v>11893</v>
      </c>
      <c r="K1133">
        <v>18944</v>
      </c>
      <c r="AA1133" s="1">
        <f t="shared" si="128"/>
        <v>1</v>
      </c>
      <c r="AB1133" s="1">
        <f t="shared" si="129"/>
        <v>9.4201621431089178E-2</v>
      </c>
      <c r="AC1133" s="1">
        <f t="shared" si="130"/>
        <v>0.34934202796381153</v>
      </c>
      <c r="AD1133" s="1">
        <f t="shared" si="131"/>
        <v>0.55645635060509924</v>
      </c>
    </row>
    <row r="1134" spans="1:30" x14ac:dyDescent="0.25">
      <c r="A1134">
        <v>2011</v>
      </c>
      <c r="B1134" t="s">
        <v>854</v>
      </c>
      <c r="C1134" t="s">
        <v>855</v>
      </c>
      <c r="D1134">
        <v>586018</v>
      </c>
      <c r="E1134">
        <v>68608</v>
      </c>
      <c r="F1134">
        <v>210981</v>
      </c>
      <c r="G1134">
        <v>306429</v>
      </c>
      <c r="H1134">
        <v>66626</v>
      </c>
      <c r="I1134">
        <v>8407</v>
      </c>
      <c r="J1134">
        <v>24877</v>
      </c>
      <c r="K1134">
        <v>33342</v>
      </c>
      <c r="AA1134" s="1">
        <f t="shared" si="128"/>
        <v>1</v>
      </c>
      <c r="AB1134" s="1">
        <f t="shared" si="129"/>
        <v>0.1261819710023114</v>
      </c>
      <c r="AC1134" s="1">
        <f t="shared" si="130"/>
        <v>0.3733827634857263</v>
      </c>
      <c r="AD1134" s="1">
        <f t="shared" si="131"/>
        <v>0.50043526551196227</v>
      </c>
    </row>
    <row r="1135" spans="1:30" x14ac:dyDescent="0.25">
      <c r="A1135">
        <v>2011</v>
      </c>
      <c r="B1135" t="s">
        <v>856</v>
      </c>
      <c r="C1135" t="s">
        <v>857</v>
      </c>
      <c r="D1135">
        <v>517124</v>
      </c>
      <c r="E1135">
        <v>54931</v>
      </c>
      <c r="F1135">
        <v>193654</v>
      </c>
      <c r="G1135">
        <v>268539</v>
      </c>
      <c r="H1135">
        <v>50711</v>
      </c>
      <c r="I1135">
        <v>5373</v>
      </c>
      <c r="J1135">
        <v>18920</v>
      </c>
      <c r="K1135">
        <v>26418</v>
      </c>
      <c r="AA1135" s="1">
        <f t="shared" si="128"/>
        <v>1</v>
      </c>
      <c r="AB1135" s="1">
        <f t="shared" si="129"/>
        <v>0.10595334345605489</v>
      </c>
      <c r="AC1135" s="1">
        <f t="shared" si="130"/>
        <v>0.37309459486107549</v>
      </c>
      <c r="AD1135" s="1">
        <f t="shared" si="131"/>
        <v>0.52095206168286956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F1135"/>
  <sheetViews>
    <sheetView topLeftCell="E1" workbookViewId="0">
      <selection activeCell="H1" sqref="H1"/>
    </sheetView>
  </sheetViews>
  <sheetFormatPr defaultRowHeight="15" x14ac:dyDescent="0.25"/>
  <cols>
    <col min="1" max="1" width="5.42578125" bestFit="1" customWidth="1"/>
    <col min="2" max="2" width="27.7109375" bestFit="1" customWidth="1"/>
    <col min="3" max="3" width="15.140625" bestFit="1" customWidth="1"/>
    <col min="4" max="15" width="33.5703125"/>
    <col min="51" max="51" width="27" bestFit="1" customWidth="1"/>
    <col min="52" max="52" width="14.5703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717</v>
      </c>
      <c r="K1" t="s">
        <v>718</v>
      </c>
      <c r="L1" t="s">
        <v>719</v>
      </c>
      <c r="M1" t="s">
        <v>720</v>
      </c>
      <c r="N1" t="s">
        <v>721</v>
      </c>
      <c r="O1" t="s">
        <v>722</v>
      </c>
      <c r="AA1" t="s">
        <v>717</v>
      </c>
      <c r="AB1" t="s">
        <v>718</v>
      </c>
      <c r="AC1" t="s">
        <v>719</v>
      </c>
      <c r="AD1" t="s">
        <v>720</v>
      </c>
      <c r="AE1" t="s">
        <v>721</v>
      </c>
      <c r="AF1" t="s">
        <v>722</v>
      </c>
      <c r="BA1" t="str">
        <f>AA1</f>
        <v>Age: Age 35 to 49; Distance travelled to work: All categories: Distance travelled to work; measures: Value</v>
      </c>
      <c r="BB1" t="str">
        <f t="shared" ref="BB1:BF1" si="0">AB1</f>
        <v>Age: Age 35 to 49; Distance travelled to work: Less than 10km; measures: Value</v>
      </c>
      <c r="BC1" t="str">
        <f t="shared" si="0"/>
        <v>Age: Age 35 to 49; Distance travelled to work: 10km to less than 30km; measures: Value</v>
      </c>
      <c r="BD1" t="str">
        <f t="shared" si="0"/>
        <v>Age: Age 35 to 49; Distance travelled to work: 30km and over; measures: Value</v>
      </c>
      <c r="BE1" t="str">
        <f t="shared" si="0"/>
        <v>Age: Age 35 to 49; Distance travelled to work: Work mainly at or from home; measures: Value</v>
      </c>
      <c r="BF1" t="str">
        <f t="shared" si="0"/>
        <v>Age: Age 35 to 49; Distance travelled to work: Other; measures: Value</v>
      </c>
    </row>
    <row r="2" spans="1:58" x14ac:dyDescent="0.25">
      <c r="A2">
        <v>2011</v>
      </c>
      <c r="B2" t="s">
        <v>9</v>
      </c>
      <c r="C2" t="s">
        <v>10</v>
      </c>
      <c r="D2">
        <v>49215</v>
      </c>
      <c r="E2">
        <v>28273</v>
      </c>
      <c r="F2">
        <v>9984</v>
      </c>
      <c r="G2">
        <v>3534</v>
      </c>
      <c r="H2">
        <v>4237</v>
      </c>
      <c r="I2">
        <v>3187</v>
      </c>
      <c r="J2">
        <v>18390</v>
      </c>
      <c r="K2">
        <v>10131</v>
      </c>
      <c r="L2">
        <v>3961</v>
      </c>
      <c r="M2">
        <v>1501</v>
      </c>
      <c r="N2">
        <v>1617</v>
      </c>
      <c r="O2">
        <v>1180</v>
      </c>
      <c r="AA2" s="1">
        <f>J2/$J2</f>
        <v>1</v>
      </c>
      <c r="AB2" s="1">
        <f t="shared" ref="AB2:AF2" si="1">K2/$J2</f>
        <v>0.55089722675367048</v>
      </c>
      <c r="AC2" s="1">
        <f t="shared" si="1"/>
        <v>0.21538879825992388</v>
      </c>
      <c r="AD2" s="1">
        <f t="shared" si="1"/>
        <v>8.1620445894507884E-2</v>
      </c>
      <c r="AE2" s="1">
        <f t="shared" si="1"/>
        <v>8.7928221859706363E-2</v>
      </c>
      <c r="AF2" s="1">
        <f t="shared" si="1"/>
        <v>6.416530723219141E-2</v>
      </c>
      <c r="AY2" s="2" t="s">
        <v>573</v>
      </c>
      <c r="AZ2" s="3" t="s">
        <v>869</v>
      </c>
      <c r="BA2" s="1">
        <f>IFERROR(VLOOKUP($AY2,$B$2:$AF$376,26,FALSE),"")</f>
        <v>1</v>
      </c>
      <c r="BB2" s="1">
        <f>IFERROR(VLOOKUP($AY2,$B$2:$AF$376,27,FALSE),"")</f>
        <v>0.50654664484451717</v>
      </c>
      <c r="BC2" s="1">
        <f>IFERROR(VLOOKUP($AY2,$B$2:$AF$376,28,FALSE),"")</f>
        <v>0.16693944353518822</v>
      </c>
      <c r="BD2" s="1">
        <f>IFERROR(VLOOKUP($AY2,$B$2:$AF$376,29,FALSE),"")</f>
        <v>0.11065648299690853</v>
      </c>
      <c r="BE2" s="1">
        <f>IFERROR(VLOOKUP($AY2,$B$2:$AF$376,30,FALSE),"")</f>
        <v>0.11174759047099472</v>
      </c>
      <c r="BF2" s="1">
        <f>IFERROR(VLOOKUP($AY2,$B$2:$AF$376,31,FALSE),"")</f>
        <v>0.10410983815239135</v>
      </c>
    </row>
    <row r="3" spans="1:58" x14ac:dyDescent="0.25">
      <c r="A3">
        <v>2011</v>
      </c>
      <c r="B3" t="s">
        <v>11</v>
      </c>
      <c r="C3" t="s">
        <v>12</v>
      </c>
      <c r="D3">
        <v>228857</v>
      </c>
      <c r="E3">
        <v>106788</v>
      </c>
      <c r="F3">
        <v>71173</v>
      </c>
      <c r="G3">
        <v>14805</v>
      </c>
      <c r="H3">
        <v>21017</v>
      </c>
      <c r="I3">
        <v>15074</v>
      </c>
      <c r="J3">
        <v>86829</v>
      </c>
      <c r="K3">
        <v>39008</v>
      </c>
      <c r="L3">
        <v>28206</v>
      </c>
      <c r="M3">
        <v>5938</v>
      </c>
      <c r="N3">
        <v>8032</v>
      </c>
      <c r="O3">
        <v>5645</v>
      </c>
      <c r="AA3" s="1">
        <f t="shared" ref="AA3:AA66" si="2">J3/$J3</f>
        <v>1</v>
      </c>
      <c r="AB3" s="1">
        <f t="shared" ref="AB3:AB66" si="3">K3/$J3</f>
        <v>0.44925082633682295</v>
      </c>
      <c r="AC3" s="1">
        <f t="shared" ref="AC3:AC66" si="4">L3/$J3</f>
        <v>0.32484538575821442</v>
      </c>
      <c r="AD3" s="1">
        <f t="shared" ref="AD3:AD66" si="5">M3/$J3</f>
        <v>6.8387289960727404E-2</v>
      </c>
      <c r="AE3" s="1">
        <f t="shared" ref="AE3:AE66" si="6">N3/$J3</f>
        <v>9.2503656612422117E-2</v>
      </c>
      <c r="AF3" s="1">
        <f t="shared" ref="AF3:AF66" si="7">O3/$J3</f>
        <v>6.5012841331813107E-2</v>
      </c>
      <c r="AY3" s="2" t="s">
        <v>45</v>
      </c>
      <c r="AZ3" s="3" t="s">
        <v>874</v>
      </c>
      <c r="BA3" s="1">
        <f t="shared" ref="BA3:BA66" si="8">IFERROR(VLOOKUP($AY3,$B$2:$AF$376,26,FALSE),"")</f>
        <v>1</v>
      </c>
      <c r="BB3" s="1">
        <f t="shared" ref="BB3:BB66" si="9">IFERROR(VLOOKUP($AY3,$B$2:$AF$376,27,FALSE),"")</f>
        <v>0.40885173058933583</v>
      </c>
      <c r="BC3" s="1">
        <f t="shared" ref="BC3:BC66" si="10">IFERROR(VLOOKUP($AY3,$B$2:$AF$376,28,FALSE),"")</f>
        <v>0.30466557530402244</v>
      </c>
      <c r="BD3" s="1">
        <f t="shared" ref="BD3:BD66" si="11">IFERROR(VLOOKUP($AY3,$B$2:$AF$376,29,FALSE),"")</f>
        <v>0.10401075771749299</v>
      </c>
      <c r="BE3" s="1">
        <f t="shared" ref="BE3:BE66" si="12">IFERROR(VLOOKUP($AY3,$B$2:$AF$376,30,FALSE),"")</f>
        <v>0.12125818521983162</v>
      </c>
      <c r="BF3" s="1">
        <f t="shared" ref="BF3:BF66" si="13">IFERROR(VLOOKUP($AY3,$B$2:$AF$376,31,FALSE),"")</f>
        <v>6.121375116931712E-2</v>
      </c>
    </row>
    <row r="4" spans="1:58" x14ac:dyDescent="0.25">
      <c r="A4">
        <v>2011</v>
      </c>
      <c r="B4" t="s">
        <v>13</v>
      </c>
      <c r="C4" t="s">
        <v>14</v>
      </c>
      <c r="D4">
        <v>37894</v>
      </c>
      <c r="E4">
        <v>22478</v>
      </c>
      <c r="F4">
        <v>7405</v>
      </c>
      <c r="G4">
        <v>2327</v>
      </c>
      <c r="H4">
        <v>2506</v>
      </c>
      <c r="I4">
        <v>3178</v>
      </c>
      <c r="J4">
        <v>14441</v>
      </c>
      <c r="K4">
        <v>8313</v>
      </c>
      <c r="L4">
        <v>2922</v>
      </c>
      <c r="M4">
        <v>948</v>
      </c>
      <c r="N4">
        <v>1037</v>
      </c>
      <c r="O4">
        <v>1221</v>
      </c>
      <c r="AA4" s="1">
        <f t="shared" si="2"/>
        <v>1</v>
      </c>
      <c r="AB4" s="1">
        <f t="shared" si="3"/>
        <v>0.5756526556332664</v>
      </c>
      <c r="AC4" s="1">
        <f t="shared" si="4"/>
        <v>0.20234055813309326</v>
      </c>
      <c r="AD4" s="1">
        <f t="shared" si="5"/>
        <v>6.5646423377882415E-2</v>
      </c>
      <c r="AE4" s="1">
        <f t="shared" si="6"/>
        <v>7.1809431479814417E-2</v>
      </c>
      <c r="AF4" s="1">
        <f t="shared" si="7"/>
        <v>8.4550931375943494E-2</v>
      </c>
      <c r="AY4" s="2" t="s">
        <v>161</v>
      </c>
      <c r="AZ4" s="4" t="s">
        <v>872</v>
      </c>
      <c r="BA4" s="1">
        <f t="shared" si="8"/>
        <v>1</v>
      </c>
      <c r="BB4" s="1">
        <f t="shared" si="9"/>
        <v>0.47796536796536798</v>
      </c>
      <c r="BC4" s="1">
        <f t="shared" si="10"/>
        <v>0.28523809523809524</v>
      </c>
      <c r="BD4" s="1">
        <f t="shared" si="11"/>
        <v>6.3506493506493511E-2</v>
      </c>
      <c r="BE4" s="1">
        <f t="shared" si="12"/>
        <v>9.913419913419913E-2</v>
      </c>
      <c r="BF4" s="1">
        <f t="shared" si="13"/>
        <v>7.4155844155844156E-2</v>
      </c>
    </row>
    <row r="5" spans="1:58" x14ac:dyDescent="0.25">
      <c r="A5">
        <v>2011</v>
      </c>
      <c r="B5" t="s">
        <v>15</v>
      </c>
      <c r="C5" t="s">
        <v>16</v>
      </c>
      <c r="D5">
        <v>54709</v>
      </c>
      <c r="E5">
        <v>37690</v>
      </c>
      <c r="F5">
        <v>5435</v>
      </c>
      <c r="G5">
        <v>3229</v>
      </c>
      <c r="H5">
        <v>3373</v>
      </c>
      <c r="I5">
        <v>4982</v>
      </c>
      <c r="J5">
        <v>19447</v>
      </c>
      <c r="K5">
        <v>13098</v>
      </c>
      <c r="L5">
        <v>2028</v>
      </c>
      <c r="M5">
        <v>1160</v>
      </c>
      <c r="N5">
        <v>1325</v>
      </c>
      <c r="O5">
        <v>1836</v>
      </c>
      <c r="AA5" s="1">
        <f t="shared" si="2"/>
        <v>1</v>
      </c>
      <c r="AB5" s="1">
        <f t="shared" si="3"/>
        <v>0.67352290841775087</v>
      </c>
      <c r="AC5" s="1">
        <f t="shared" si="4"/>
        <v>0.10428343703398982</v>
      </c>
      <c r="AD5" s="1">
        <f t="shared" si="5"/>
        <v>5.9649303234432044E-2</v>
      </c>
      <c r="AE5" s="1">
        <f t="shared" si="6"/>
        <v>6.8133902401398674E-2</v>
      </c>
      <c r="AF5" s="1">
        <f t="shared" si="7"/>
        <v>9.4410448912428654E-2</v>
      </c>
      <c r="AY5" s="2" t="s">
        <v>575</v>
      </c>
      <c r="AZ5" s="3" t="s">
        <v>869</v>
      </c>
      <c r="BA5" s="1">
        <f t="shared" si="8"/>
        <v>1</v>
      </c>
      <c r="BB5" s="1">
        <f t="shared" si="9"/>
        <v>0.47178761651131823</v>
      </c>
      <c r="BC5" s="1">
        <f t="shared" si="10"/>
        <v>0.18546105193075899</v>
      </c>
      <c r="BD5" s="1">
        <f t="shared" si="11"/>
        <v>0.12233688415446071</v>
      </c>
      <c r="BE5" s="1">
        <f t="shared" si="12"/>
        <v>0.12063082556591212</v>
      </c>
      <c r="BF5" s="1">
        <f t="shared" si="13"/>
        <v>9.9783621837549935E-2</v>
      </c>
    </row>
    <row r="6" spans="1:58" x14ac:dyDescent="0.25">
      <c r="A6">
        <v>2011</v>
      </c>
      <c r="B6" t="s">
        <v>17</v>
      </c>
      <c r="C6" t="s">
        <v>18</v>
      </c>
      <c r="D6">
        <v>147827</v>
      </c>
      <c r="E6">
        <v>60226</v>
      </c>
      <c r="F6">
        <v>43365</v>
      </c>
      <c r="G6">
        <v>15493</v>
      </c>
      <c r="H6">
        <v>18334</v>
      </c>
      <c r="I6">
        <v>10409</v>
      </c>
      <c r="J6">
        <v>54242</v>
      </c>
      <c r="K6">
        <v>21661</v>
      </c>
      <c r="L6">
        <v>16786</v>
      </c>
      <c r="M6">
        <v>5881</v>
      </c>
      <c r="N6">
        <v>6264</v>
      </c>
      <c r="O6">
        <v>3650</v>
      </c>
      <c r="AA6" s="1">
        <f t="shared" si="2"/>
        <v>1</v>
      </c>
      <c r="AB6" s="1">
        <f t="shared" si="3"/>
        <v>0.39933999483794846</v>
      </c>
      <c r="AC6" s="1">
        <f t="shared" si="4"/>
        <v>0.30946499022897384</v>
      </c>
      <c r="AD6" s="1">
        <f t="shared" si="5"/>
        <v>0.10842151838059069</v>
      </c>
      <c r="AE6" s="1">
        <f t="shared" si="6"/>
        <v>0.11548246746063935</v>
      </c>
      <c r="AF6" s="1">
        <f t="shared" si="7"/>
        <v>6.7291029091847643E-2</v>
      </c>
      <c r="AY6" s="2" t="s">
        <v>219</v>
      </c>
      <c r="AZ6" s="3" t="s">
        <v>871</v>
      </c>
      <c r="BA6" s="1">
        <f t="shared" si="8"/>
        <v>1</v>
      </c>
      <c r="BB6" s="1">
        <f t="shared" si="9"/>
        <v>0.55502723663558307</v>
      </c>
      <c r="BC6" s="1">
        <f t="shared" si="10"/>
        <v>0.22347890314837041</v>
      </c>
      <c r="BD6" s="1">
        <f t="shared" si="11"/>
        <v>6.8784045794478804E-2</v>
      </c>
      <c r="BE6" s="1">
        <f t="shared" si="12"/>
        <v>7.8570769088726802E-2</v>
      </c>
      <c r="BF6" s="1">
        <f t="shared" si="13"/>
        <v>7.4139045332840922E-2</v>
      </c>
    </row>
    <row r="7" spans="1:58" x14ac:dyDescent="0.25">
      <c r="A7">
        <v>2011</v>
      </c>
      <c r="B7" t="s">
        <v>19</v>
      </c>
      <c r="C7" t="s">
        <v>20</v>
      </c>
      <c r="D7">
        <v>56593</v>
      </c>
      <c r="E7">
        <v>28795</v>
      </c>
      <c r="F7">
        <v>14577</v>
      </c>
      <c r="G7">
        <v>3897</v>
      </c>
      <c r="H7">
        <v>4100</v>
      </c>
      <c r="I7">
        <v>5224</v>
      </c>
      <c r="J7">
        <v>21551</v>
      </c>
      <c r="K7">
        <v>10832</v>
      </c>
      <c r="L7">
        <v>5610</v>
      </c>
      <c r="M7">
        <v>1562</v>
      </c>
      <c r="N7">
        <v>1593</v>
      </c>
      <c r="O7">
        <v>1954</v>
      </c>
      <c r="AA7" s="1">
        <f t="shared" si="2"/>
        <v>1</v>
      </c>
      <c r="AB7" s="1">
        <f t="shared" si="3"/>
        <v>0.50262168808871976</v>
      </c>
      <c r="AC7" s="1">
        <f t="shared" si="4"/>
        <v>0.26031274650828268</v>
      </c>
      <c r="AD7" s="1">
        <f t="shared" si="5"/>
        <v>7.2479235302306155E-2</v>
      </c>
      <c r="AE7" s="1">
        <f t="shared" si="6"/>
        <v>7.3917683634170103E-2</v>
      </c>
      <c r="AF7" s="1">
        <f t="shared" si="7"/>
        <v>9.0668646466521272E-2</v>
      </c>
      <c r="AY7" s="2" t="s">
        <v>517</v>
      </c>
      <c r="AZ7" s="4" t="s">
        <v>872</v>
      </c>
      <c r="BA7" s="1">
        <f t="shared" si="8"/>
        <v>1</v>
      </c>
      <c r="BB7" s="1">
        <f t="shared" si="9"/>
        <v>0.40475111070813308</v>
      </c>
      <c r="BC7" s="1">
        <f t="shared" si="10"/>
        <v>0.18741499682654819</v>
      </c>
      <c r="BD7" s="1">
        <f t="shared" si="11"/>
        <v>0.18147610844138182</v>
      </c>
      <c r="BE7" s="1">
        <f t="shared" si="12"/>
        <v>0.12952216882763623</v>
      </c>
      <c r="BF7" s="1">
        <f t="shared" si="13"/>
        <v>9.6835615196300656E-2</v>
      </c>
    </row>
    <row r="8" spans="1:58" x14ac:dyDescent="0.25">
      <c r="A8">
        <v>2011</v>
      </c>
      <c r="B8" t="s">
        <v>21</v>
      </c>
      <c r="C8" t="s">
        <v>22</v>
      </c>
      <c r="D8">
        <v>87397</v>
      </c>
      <c r="E8">
        <v>54159</v>
      </c>
      <c r="F8">
        <v>14027</v>
      </c>
      <c r="G8">
        <v>5801</v>
      </c>
      <c r="H8">
        <v>6438</v>
      </c>
      <c r="I8">
        <v>6972</v>
      </c>
      <c r="J8">
        <v>32649</v>
      </c>
      <c r="K8">
        <v>19486</v>
      </c>
      <c r="L8">
        <v>5581</v>
      </c>
      <c r="M8">
        <v>2279</v>
      </c>
      <c r="N8">
        <v>2606</v>
      </c>
      <c r="O8">
        <v>2697</v>
      </c>
      <c r="AA8" s="1">
        <f t="shared" si="2"/>
        <v>1</v>
      </c>
      <c r="AB8" s="1">
        <f t="shared" si="3"/>
        <v>0.59683298110202454</v>
      </c>
      <c r="AC8" s="1">
        <f t="shared" si="4"/>
        <v>0.17093938558608227</v>
      </c>
      <c r="AD8" s="1">
        <f t="shared" si="5"/>
        <v>6.9803056755183931E-2</v>
      </c>
      <c r="AE8" s="1">
        <f t="shared" si="6"/>
        <v>7.9818677448007594E-2</v>
      </c>
      <c r="AF8" s="1">
        <f t="shared" si="7"/>
        <v>8.2605899108701641E-2</v>
      </c>
      <c r="AY8" s="2" t="s">
        <v>477</v>
      </c>
      <c r="AZ8" s="3" t="s">
        <v>873</v>
      </c>
      <c r="BA8" s="1">
        <f t="shared" si="8"/>
        <v>1</v>
      </c>
      <c r="BB8" s="1">
        <f t="shared" si="9"/>
        <v>0.33987743985474356</v>
      </c>
      <c r="BC8" s="1">
        <f t="shared" si="10"/>
        <v>0.25635497049477984</v>
      </c>
      <c r="BD8" s="1">
        <f t="shared" si="11"/>
        <v>0.17776895142986837</v>
      </c>
      <c r="BE8" s="1">
        <f t="shared" si="12"/>
        <v>0.13739786654561961</v>
      </c>
      <c r="BF8" s="1">
        <f t="shared" si="13"/>
        <v>8.8600771674988657E-2</v>
      </c>
    </row>
    <row r="9" spans="1:58" x14ac:dyDescent="0.25">
      <c r="A9">
        <v>2011</v>
      </c>
      <c r="B9" t="s">
        <v>23</v>
      </c>
      <c r="C9" t="s">
        <v>24</v>
      </c>
      <c r="D9">
        <v>92238</v>
      </c>
      <c r="E9">
        <v>59821</v>
      </c>
      <c r="F9">
        <v>16892</v>
      </c>
      <c r="G9">
        <v>3420</v>
      </c>
      <c r="H9">
        <v>6463</v>
      </c>
      <c r="I9">
        <v>5642</v>
      </c>
      <c r="J9">
        <v>34074</v>
      </c>
      <c r="K9">
        <v>21437</v>
      </c>
      <c r="L9">
        <v>6602</v>
      </c>
      <c r="M9">
        <v>1320</v>
      </c>
      <c r="N9">
        <v>2569</v>
      </c>
      <c r="O9">
        <v>2146</v>
      </c>
      <c r="AA9" s="1">
        <f t="shared" si="2"/>
        <v>1</v>
      </c>
      <c r="AB9" s="1">
        <f t="shared" si="3"/>
        <v>0.62913071550155542</v>
      </c>
      <c r="AC9" s="1">
        <f t="shared" si="4"/>
        <v>0.19375476903210659</v>
      </c>
      <c r="AD9" s="1">
        <f t="shared" si="5"/>
        <v>3.8739214650466633E-2</v>
      </c>
      <c r="AE9" s="1">
        <f t="shared" si="6"/>
        <v>7.539472911897635E-2</v>
      </c>
      <c r="AF9" s="1">
        <f t="shared" si="7"/>
        <v>6.2980571696894999E-2</v>
      </c>
      <c r="AY9" s="2" t="s">
        <v>373</v>
      </c>
      <c r="AZ9" s="3" t="s">
        <v>874</v>
      </c>
      <c r="BA9" s="1">
        <f t="shared" si="8"/>
        <v>1</v>
      </c>
      <c r="BB9" s="1">
        <f t="shared" si="9"/>
        <v>0.37974203338391505</v>
      </c>
      <c r="BC9" s="1">
        <f t="shared" si="10"/>
        <v>0.26985331310065758</v>
      </c>
      <c r="BD9" s="1">
        <f t="shared" si="11"/>
        <v>0.1319549822964087</v>
      </c>
      <c r="BE9" s="1">
        <f t="shared" si="12"/>
        <v>0.12525290844714213</v>
      </c>
      <c r="BF9" s="1">
        <f t="shared" si="13"/>
        <v>9.3196762771876579E-2</v>
      </c>
    </row>
    <row r="10" spans="1:58" x14ac:dyDescent="0.25">
      <c r="A10">
        <v>2011</v>
      </c>
      <c r="B10" t="s">
        <v>25</v>
      </c>
      <c r="C10" t="s">
        <v>26</v>
      </c>
      <c r="D10">
        <v>119840</v>
      </c>
      <c r="E10">
        <v>82860</v>
      </c>
      <c r="F10">
        <v>14116</v>
      </c>
      <c r="G10">
        <v>5610</v>
      </c>
      <c r="H10">
        <v>8545</v>
      </c>
      <c r="I10">
        <v>8709</v>
      </c>
      <c r="J10">
        <v>39146</v>
      </c>
      <c r="K10">
        <v>26636</v>
      </c>
      <c r="L10">
        <v>4982</v>
      </c>
      <c r="M10">
        <v>1667</v>
      </c>
      <c r="N10">
        <v>3099</v>
      </c>
      <c r="O10">
        <v>2762</v>
      </c>
      <c r="AA10" s="1">
        <f t="shared" si="2"/>
        <v>1</v>
      </c>
      <c r="AB10" s="1">
        <f t="shared" si="3"/>
        <v>0.68042711899044606</v>
      </c>
      <c r="AC10" s="1">
        <f t="shared" si="4"/>
        <v>0.12726715373218209</v>
      </c>
      <c r="AD10" s="1">
        <f t="shared" si="5"/>
        <v>4.2584172073775101E-2</v>
      </c>
      <c r="AE10" s="1">
        <f t="shared" si="6"/>
        <v>7.9165176518673677E-2</v>
      </c>
      <c r="AF10" s="1">
        <f t="shared" si="7"/>
        <v>7.0556378684923107E-2</v>
      </c>
      <c r="AY10" s="2" t="s">
        <v>415</v>
      </c>
      <c r="AZ10" s="3" t="s">
        <v>870</v>
      </c>
      <c r="BA10" s="1">
        <f t="shared" si="8"/>
        <v>1</v>
      </c>
      <c r="BB10" s="1">
        <f t="shared" si="9"/>
        <v>0.42320748894146692</v>
      </c>
      <c r="BC10" s="1">
        <f t="shared" si="10"/>
        <v>0.32866988992901963</v>
      </c>
      <c r="BD10" s="1">
        <f t="shared" si="11"/>
        <v>4.0496519562459282E-2</v>
      </c>
      <c r="BE10" s="1">
        <f t="shared" si="12"/>
        <v>7.1769022391386342E-2</v>
      </c>
      <c r="BF10" s="1">
        <f t="shared" si="13"/>
        <v>0.13585707917566781</v>
      </c>
    </row>
    <row r="11" spans="1:58" x14ac:dyDescent="0.25">
      <c r="A11">
        <v>2011</v>
      </c>
      <c r="B11" t="s">
        <v>27</v>
      </c>
      <c r="C11" t="s">
        <v>28</v>
      </c>
      <c r="D11">
        <v>96409</v>
      </c>
      <c r="E11">
        <v>59957</v>
      </c>
      <c r="F11">
        <v>18690</v>
      </c>
      <c r="G11">
        <v>3931</v>
      </c>
      <c r="H11">
        <v>7107</v>
      </c>
      <c r="I11">
        <v>6724</v>
      </c>
      <c r="J11">
        <v>36732</v>
      </c>
      <c r="K11">
        <v>22160</v>
      </c>
      <c r="L11">
        <v>7652</v>
      </c>
      <c r="M11">
        <v>1475</v>
      </c>
      <c r="N11">
        <v>2910</v>
      </c>
      <c r="O11">
        <v>2535</v>
      </c>
      <c r="AA11" s="1">
        <f t="shared" si="2"/>
        <v>1</v>
      </c>
      <c r="AB11" s="1">
        <f t="shared" si="3"/>
        <v>0.60328868561472282</v>
      </c>
      <c r="AC11" s="1">
        <f t="shared" si="4"/>
        <v>0.20831972122400086</v>
      </c>
      <c r="AD11" s="1">
        <f t="shared" si="5"/>
        <v>4.0155722530763369E-2</v>
      </c>
      <c r="AE11" s="1">
        <f t="shared" si="6"/>
        <v>7.9222476314929763E-2</v>
      </c>
      <c r="AF11" s="1">
        <f t="shared" si="7"/>
        <v>6.9013394315583149E-2</v>
      </c>
      <c r="AY11" s="2" t="s">
        <v>417</v>
      </c>
      <c r="AZ11" s="3" t="s">
        <v>870</v>
      </c>
      <c r="BA11" s="1">
        <f t="shared" si="8"/>
        <v>1</v>
      </c>
      <c r="BB11" s="1">
        <f t="shared" si="9"/>
        <v>0.4158022329600739</v>
      </c>
      <c r="BC11" s="1">
        <f t="shared" si="10"/>
        <v>0.31152596599435989</v>
      </c>
      <c r="BD11" s="1">
        <f t="shared" si="11"/>
        <v>2.5825815920972342E-2</v>
      </c>
      <c r="BE11" s="1">
        <f t="shared" si="12"/>
        <v>0.12926101225324471</v>
      </c>
      <c r="BF11" s="1">
        <f t="shared" si="13"/>
        <v>0.11758497287134917</v>
      </c>
    </row>
    <row r="12" spans="1:58" x14ac:dyDescent="0.25">
      <c r="A12">
        <v>2011</v>
      </c>
      <c r="B12" t="s">
        <v>29</v>
      </c>
      <c r="C12" t="s">
        <v>30</v>
      </c>
      <c r="D12">
        <v>64867</v>
      </c>
      <c r="E12">
        <v>41107</v>
      </c>
      <c r="F12">
        <v>11426</v>
      </c>
      <c r="G12">
        <v>2796</v>
      </c>
      <c r="H12">
        <v>3927</v>
      </c>
      <c r="I12">
        <v>5611</v>
      </c>
      <c r="J12">
        <v>23768</v>
      </c>
      <c r="K12">
        <v>15006</v>
      </c>
      <c r="L12">
        <v>4250</v>
      </c>
      <c r="M12">
        <v>995</v>
      </c>
      <c r="N12">
        <v>1516</v>
      </c>
      <c r="O12">
        <v>2001</v>
      </c>
      <c r="AA12" s="1">
        <f t="shared" si="2"/>
        <v>1</v>
      </c>
      <c r="AB12" s="1">
        <f t="shared" si="3"/>
        <v>0.63135307977112087</v>
      </c>
      <c r="AC12" s="1">
        <f t="shared" si="4"/>
        <v>0.17881184786267251</v>
      </c>
      <c r="AD12" s="1">
        <f t="shared" si="5"/>
        <v>4.1863009087849207E-2</v>
      </c>
      <c r="AE12" s="1">
        <f t="shared" si="6"/>
        <v>6.3783237967014475E-2</v>
      </c>
      <c r="AF12" s="1">
        <f t="shared" si="7"/>
        <v>8.4188825311342988E-2</v>
      </c>
      <c r="AY12" s="2" t="s">
        <v>135</v>
      </c>
      <c r="AZ12" s="3" t="s">
        <v>871</v>
      </c>
      <c r="BA12" s="1">
        <f t="shared" si="8"/>
        <v>1</v>
      </c>
      <c r="BB12" s="1">
        <f t="shared" si="9"/>
        <v>0.49929627892046718</v>
      </c>
      <c r="BC12" s="1">
        <f t="shared" si="10"/>
        <v>0.26958690338033037</v>
      </c>
      <c r="BD12" s="1">
        <f t="shared" si="11"/>
        <v>6.259413812686733E-2</v>
      </c>
      <c r="BE12" s="1">
        <f t="shared" si="12"/>
        <v>8.2569939998518485E-2</v>
      </c>
      <c r="BF12" s="1">
        <f t="shared" si="13"/>
        <v>8.5952739573816633E-2</v>
      </c>
    </row>
    <row r="13" spans="1:58" x14ac:dyDescent="0.25">
      <c r="A13">
        <v>2011</v>
      </c>
      <c r="B13" t="s">
        <v>31</v>
      </c>
      <c r="C13" t="s">
        <v>32</v>
      </c>
      <c r="D13">
        <v>121920</v>
      </c>
      <c r="E13">
        <v>78527</v>
      </c>
      <c r="F13">
        <v>22016</v>
      </c>
      <c r="G13">
        <v>5226</v>
      </c>
      <c r="H13">
        <v>7784</v>
      </c>
      <c r="I13">
        <v>8367</v>
      </c>
      <c r="J13">
        <v>45215</v>
      </c>
      <c r="K13">
        <v>28765</v>
      </c>
      <c r="L13">
        <v>8267</v>
      </c>
      <c r="M13">
        <v>2000</v>
      </c>
      <c r="N13">
        <v>3101</v>
      </c>
      <c r="O13">
        <v>3082</v>
      </c>
      <c r="AA13" s="1">
        <f t="shared" si="2"/>
        <v>1</v>
      </c>
      <c r="AB13" s="1">
        <f t="shared" si="3"/>
        <v>0.63618268273802947</v>
      </c>
      <c r="AC13" s="1">
        <f t="shared" si="4"/>
        <v>0.18283755390910097</v>
      </c>
      <c r="AD13" s="1">
        <f t="shared" si="5"/>
        <v>4.4233108481698549E-2</v>
      </c>
      <c r="AE13" s="1">
        <f t="shared" si="6"/>
        <v>6.8583434700873608E-2</v>
      </c>
      <c r="AF13" s="1">
        <f t="shared" si="7"/>
        <v>6.8163220170297467E-2</v>
      </c>
      <c r="AY13" s="2" t="s">
        <v>47</v>
      </c>
      <c r="AZ13" s="3" t="s">
        <v>871</v>
      </c>
      <c r="BA13" s="1">
        <f t="shared" si="8"/>
        <v>1</v>
      </c>
      <c r="BB13" s="1">
        <f t="shared" si="9"/>
        <v>0.74951862704060279</v>
      </c>
      <c r="BC13" s="1">
        <f t="shared" si="10"/>
        <v>5.2155713687735451E-2</v>
      </c>
      <c r="BD13" s="1">
        <f t="shared" si="11"/>
        <v>7.4508162411050655E-2</v>
      </c>
      <c r="BE13" s="1">
        <f t="shared" si="12"/>
        <v>6.1699455839263291E-2</v>
      </c>
      <c r="BF13" s="1">
        <f t="shared" si="13"/>
        <v>6.2118041021347846E-2</v>
      </c>
    </row>
    <row r="14" spans="1:58" x14ac:dyDescent="0.25">
      <c r="A14">
        <v>2011</v>
      </c>
      <c r="B14" t="s">
        <v>33</v>
      </c>
      <c r="C14" t="s">
        <v>34</v>
      </c>
      <c r="D14">
        <v>60726</v>
      </c>
      <c r="E14">
        <v>36561</v>
      </c>
      <c r="F14">
        <v>11428</v>
      </c>
      <c r="G14">
        <v>3618</v>
      </c>
      <c r="H14">
        <v>4986</v>
      </c>
      <c r="I14">
        <v>4133</v>
      </c>
      <c r="J14">
        <v>22776</v>
      </c>
      <c r="K14">
        <v>13487</v>
      </c>
      <c r="L14">
        <v>4389</v>
      </c>
      <c r="M14">
        <v>1417</v>
      </c>
      <c r="N14">
        <v>2047</v>
      </c>
      <c r="O14">
        <v>1436</v>
      </c>
      <c r="AA14" s="1">
        <f t="shared" si="2"/>
        <v>1</v>
      </c>
      <c r="AB14" s="1">
        <f t="shared" si="3"/>
        <v>0.59215841236389177</v>
      </c>
      <c r="AC14" s="1">
        <f t="shared" si="4"/>
        <v>0.19270284510010538</v>
      </c>
      <c r="AD14" s="1">
        <f t="shared" si="5"/>
        <v>6.2214611872146115E-2</v>
      </c>
      <c r="AE14" s="1">
        <f t="shared" si="6"/>
        <v>8.9875307341060764E-2</v>
      </c>
      <c r="AF14" s="1">
        <f t="shared" si="7"/>
        <v>6.3048823322795919E-2</v>
      </c>
      <c r="AY14" s="2" t="s">
        <v>315</v>
      </c>
      <c r="AZ14" s="3" t="s">
        <v>871</v>
      </c>
      <c r="BA14" s="1">
        <f t="shared" si="8"/>
        <v>1</v>
      </c>
      <c r="BB14" s="1">
        <f t="shared" si="9"/>
        <v>0.4136587899246949</v>
      </c>
      <c r="BC14" s="1">
        <f t="shared" si="10"/>
        <v>0.17897948584783174</v>
      </c>
      <c r="BD14" s="1">
        <f t="shared" si="11"/>
        <v>0.21896909893534147</v>
      </c>
      <c r="BE14" s="1">
        <f t="shared" si="12"/>
        <v>8.2965463515969881E-2</v>
      </c>
      <c r="BF14" s="1">
        <f t="shared" si="13"/>
        <v>0.10542716177616204</v>
      </c>
    </row>
    <row r="15" spans="1:58" x14ac:dyDescent="0.25">
      <c r="A15">
        <v>2011</v>
      </c>
      <c r="B15" t="s">
        <v>35</v>
      </c>
      <c r="C15" t="s">
        <v>36</v>
      </c>
      <c r="D15">
        <v>61782</v>
      </c>
      <c r="E15">
        <v>41799</v>
      </c>
      <c r="F15">
        <v>5839</v>
      </c>
      <c r="G15">
        <v>2864</v>
      </c>
      <c r="H15">
        <v>6270</v>
      </c>
      <c r="I15">
        <v>5010</v>
      </c>
      <c r="J15">
        <v>22791</v>
      </c>
      <c r="K15">
        <v>15058</v>
      </c>
      <c r="L15">
        <v>2310</v>
      </c>
      <c r="M15">
        <v>1110</v>
      </c>
      <c r="N15">
        <v>2344</v>
      </c>
      <c r="O15">
        <v>1969</v>
      </c>
      <c r="AA15" s="1">
        <f t="shared" si="2"/>
        <v>1</v>
      </c>
      <c r="AB15" s="1">
        <f t="shared" si="3"/>
        <v>0.66069939888552498</v>
      </c>
      <c r="AC15" s="1">
        <f t="shared" si="4"/>
        <v>0.10135579834145057</v>
      </c>
      <c r="AD15" s="1">
        <f t="shared" si="5"/>
        <v>4.8703435566671054E-2</v>
      </c>
      <c r="AE15" s="1">
        <f t="shared" si="6"/>
        <v>0.10284761528673599</v>
      </c>
      <c r="AF15" s="1">
        <f t="shared" si="7"/>
        <v>8.6393751919617387E-2</v>
      </c>
      <c r="AY15" s="2" t="s">
        <v>495</v>
      </c>
      <c r="AZ15" s="4" t="s">
        <v>872</v>
      </c>
      <c r="BA15" s="1">
        <f t="shared" si="8"/>
        <v>1</v>
      </c>
      <c r="BB15" s="1">
        <f t="shared" si="9"/>
        <v>0.4354005917503046</v>
      </c>
      <c r="BC15" s="1">
        <f t="shared" si="10"/>
        <v>0.21390033068399372</v>
      </c>
      <c r="BD15" s="1">
        <f t="shared" si="11"/>
        <v>0.14756048036201194</v>
      </c>
      <c r="BE15" s="1">
        <f t="shared" si="12"/>
        <v>0.12142484190984509</v>
      </c>
      <c r="BF15" s="1">
        <f t="shared" si="13"/>
        <v>8.1713755293844642E-2</v>
      </c>
    </row>
    <row r="16" spans="1:58" x14ac:dyDescent="0.25">
      <c r="A16">
        <v>2011</v>
      </c>
      <c r="B16" t="s">
        <v>37</v>
      </c>
      <c r="C16" t="s">
        <v>38</v>
      </c>
      <c r="D16">
        <v>182448</v>
      </c>
      <c r="E16">
        <v>84440</v>
      </c>
      <c r="F16">
        <v>44885</v>
      </c>
      <c r="G16">
        <v>16661</v>
      </c>
      <c r="H16">
        <v>23884</v>
      </c>
      <c r="I16">
        <v>12578</v>
      </c>
      <c r="J16">
        <v>70751</v>
      </c>
      <c r="K16">
        <v>31050</v>
      </c>
      <c r="L16">
        <v>18291</v>
      </c>
      <c r="M16">
        <v>7244</v>
      </c>
      <c r="N16">
        <v>9269</v>
      </c>
      <c r="O16">
        <v>4897</v>
      </c>
      <c r="AA16" s="1">
        <f t="shared" si="2"/>
        <v>1</v>
      </c>
      <c r="AB16" s="1">
        <f t="shared" si="3"/>
        <v>0.43886305493915279</v>
      </c>
      <c r="AC16" s="1">
        <f t="shared" si="4"/>
        <v>0.25852638125256178</v>
      </c>
      <c r="AD16" s="1">
        <f t="shared" si="5"/>
        <v>0.10238724540995887</v>
      </c>
      <c r="AE16" s="1">
        <f t="shared" si="6"/>
        <v>0.13100874899294709</v>
      </c>
      <c r="AF16" s="1">
        <f t="shared" si="7"/>
        <v>6.9214569405379428E-2</v>
      </c>
      <c r="AY16" s="2" t="s">
        <v>221</v>
      </c>
      <c r="AZ16" s="3" t="s">
        <v>873</v>
      </c>
      <c r="BA16" s="1">
        <f t="shared" si="8"/>
        <v>1</v>
      </c>
      <c r="BB16" s="1">
        <f t="shared" si="9"/>
        <v>0.42821892118639887</v>
      </c>
      <c r="BC16" s="1">
        <f t="shared" si="10"/>
        <v>0.27878399052460151</v>
      </c>
      <c r="BD16" s="1">
        <f t="shared" si="11"/>
        <v>0.11987366135320535</v>
      </c>
      <c r="BE16" s="1">
        <f t="shared" si="12"/>
        <v>0.10437743670729902</v>
      </c>
      <c r="BF16" s="1">
        <f t="shared" si="13"/>
        <v>6.8745990228495285E-2</v>
      </c>
    </row>
    <row r="17" spans="1:58" x14ac:dyDescent="0.25">
      <c r="A17">
        <v>2011</v>
      </c>
      <c r="B17" t="s">
        <v>39</v>
      </c>
      <c r="C17" t="s">
        <v>40</v>
      </c>
      <c r="D17">
        <v>161037</v>
      </c>
      <c r="E17">
        <v>76039</v>
      </c>
      <c r="F17">
        <v>41085</v>
      </c>
      <c r="G17">
        <v>15404</v>
      </c>
      <c r="H17">
        <v>17470</v>
      </c>
      <c r="I17">
        <v>11039</v>
      </c>
      <c r="J17">
        <v>60551</v>
      </c>
      <c r="K17">
        <v>26336</v>
      </c>
      <c r="L17">
        <v>16530</v>
      </c>
      <c r="M17">
        <v>6508</v>
      </c>
      <c r="N17">
        <v>6875</v>
      </c>
      <c r="O17">
        <v>4302</v>
      </c>
      <c r="AA17" s="1">
        <f t="shared" si="2"/>
        <v>1</v>
      </c>
      <c r="AB17" s="1">
        <f t="shared" si="3"/>
        <v>0.4349391422106984</v>
      </c>
      <c r="AC17" s="1">
        <f t="shared" si="4"/>
        <v>0.2729930141533583</v>
      </c>
      <c r="AD17" s="1">
        <f t="shared" si="5"/>
        <v>0.10747964525771664</v>
      </c>
      <c r="AE17" s="1">
        <f t="shared" si="6"/>
        <v>0.11354065168205314</v>
      </c>
      <c r="AF17" s="1">
        <f t="shared" si="7"/>
        <v>7.1047546696173469E-2</v>
      </c>
      <c r="AY17" s="2" t="s">
        <v>587</v>
      </c>
      <c r="AZ17" s="4" t="s">
        <v>872</v>
      </c>
      <c r="BA17" s="1">
        <f t="shared" si="8"/>
        <v>1</v>
      </c>
      <c r="BB17" s="1">
        <f t="shared" si="9"/>
        <v>0.46688228111283459</v>
      </c>
      <c r="BC17" s="1">
        <f t="shared" si="10"/>
        <v>0.25471106564139795</v>
      </c>
      <c r="BD17" s="1">
        <f t="shared" si="11"/>
        <v>6.1846143691627338E-2</v>
      </c>
      <c r="BE17" s="1">
        <f t="shared" si="12"/>
        <v>0.13197584238143956</v>
      </c>
      <c r="BF17" s="1">
        <f t="shared" si="13"/>
        <v>8.4584667172700564E-2</v>
      </c>
    </row>
    <row r="18" spans="1:58" x14ac:dyDescent="0.25">
      <c r="A18">
        <v>2011</v>
      </c>
      <c r="B18" t="s">
        <v>41</v>
      </c>
      <c r="C18" t="s">
        <v>42</v>
      </c>
      <c r="D18">
        <v>57771</v>
      </c>
      <c r="E18">
        <v>33999</v>
      </c>
      <c r="F18">
        <v>12329</v>
      </c>
      <c r="G18">
        <v>4010</v>
      </c>
      <c r="H18">
        <v>3741</v>
      </c>
      <c r="I18">
        <v>3692</v>
      </c>
      <c r="J18">
        <v>21072</v>
      </c>
      <c r="K18">
        <v>11830</v>
      </c>
      <c r="L18">
        <v>4717</v>
      </c>
      <c r="M18">
        <v>1632</v>
      </c>
      <c r="N18">
        <v>1517</v>
      </c>
      <c r="O18">
        <v>1376</v>
      </c>
      <c r="AA18" s="1">
        <f t="shared" si="2"/>
        <v>1</v>
      </c>
      <c r="AB18" s="1">
        <f t="shared" si="3"/>
        <v>0.56140850417615795</v>
      </c>
      <c r="AC18" s="1">
        <f t="shared" si="4"/>
        <v>0.22385155656795747</v>
      </c>
      <c r="AD18" s="1">
        <f t="shared" si="5"/>
        <v>7.7448747152619596E-2</v>
      </c>
      <c r="AE18" s="1">
        <f t="shared" si="6"/>
        <v>7.1991268033409259E-2</v>
      </c>
      <c r="AF18" s="1">
        <f t="shared" si="7"/>
        <v>6.5299924069855728E-2</v>
      </c>
      <c r="AY18" s="2" t="s">
        <v>293</v>
      </c>
      <c r="AZ18" s="4" t="s">
        <v>872</v>
      </c>
      <c r="BA18" s="1">
        <f t="shared" si="8"/>
        <v>1</v>
      </c>
      <c r="BB18" s="1">
        <f t="shared" si="9"/>
        <v>0.48229066751927246</v>
      </c>
      <c r="BC18" s="1">
        <f t="shared" si="10"/>
        <v>0.19855057018011296</v>
      </c>
      <c r="BD18" s="1">
        <f t="shared" si="11"/>
        <v>0.13108813812213577</v>
      </c>
      <c r="BE18" s="1">
        <f t="shared" si="12"/>
        <v>0.10984404419339941</v>
      </c>
      <c r="BF18" s="1">
        <f t="shared" si="13"/>
        <v>7.8226579985079397E-2</v>
      </c>
    </row>
    <row r="19" spans="1:58" x14ac:dyDescent="0.25">
      <c r="A19">
        <v>2011</v>
      </c>
      <c r="B19" t="s">
        <v>43</v>
      </c>
      <c r="C19" t="s">
        <v>44</v>
      </c>
      <c r="D19">
        <v>101235</v>
      </c>
      <c r="E19">
        <v>55822</v>
      </c>
      <c r="F19">
        <v>22818</v>
      </c>
      <c r="G19">
        <v>6519</v>
      </c>
      <c r="H19">
        <v>9452</v>
      </c>
      <c r="I19">
        <v>6624</v>
      </c>
      <c r="J19">
        <v>39795</v>
      </c>
      <c r="K19">
        <v>20380</v>
      </c>
      <c r="L19">
        <v>9870</v>
      </c>
      <c r="M19">
        <v>2724</v>
      </c>
      <c r="N19">
        <v>4079</v>
      </c>
      <c r="O19">
        <v>2742</v>
      </c>
      <c r="AA19" s="1">
        <f t="shared" si="2"/>
        <v>1</v>
      </c>
      <c r="AB19" s="1">
        <f t="shared" si="3"/>
        <v>0.51212463877371528</v>
      </c>
      <c r="AC19" s="1">
        <f t="shared" si="4"/>
        <v>0.24802110817941952</v>
      </c>
      <c r="AD19" s="1">
        <f t="shared" si="5"/>
        <v>6.8450810403317006E-2</v>
      </c>
      <c r="AE19" s="1">
        <f t="shared" si="6"/>
        <v>0.10250031410981279</v>
      </c>
      <c r="AF19" s="1">
        <f t="shared" si="7"/>
        <v>6.8903128533735397E-2</v>
      </c>
      <c r="AY19" s="2" t="s">
        <v>419</v>
      </c>
      <c r="AZ19" s="3" t="s">
        <v>870</v>
      </c>
      <c r="BA19" s="1">
        <f t="shared" si="8"/>
        <v>1</v>
      </c>
      <c r="BB19" s="1">
        <f t="shared" si="9"/>
        <v>0.39870890615660493</v>
      </c>
      <c r="BC19" s="1">
        <f t="shared" si="10"/>
        <v>0.36346682606096831</v>
      </c>
      <c r="BD19" s="1">
        <f t="shared" si="11"/>
        <v>3.8350268977884037E-2</v>
      </c>
      <c r="BE19" s="1">
        <f t="shared" si="12"/>
        <v>8.6551105797967723E-2</v>
      </c>
      <c r="BF19" s="1">
        <f t="shared" si="13"/>
        <v>0.11292289300657501</v>
      </c>
    </row>
    <row r="20" spans="1:58" x14ac:dyDescent="0.25">
      <c r="A20">
        <v>2011</v>
      </c>
      <c r="B20" t="s">
        <v>45</v>
      </c>
      <c r="C20" t="s">
        <v>46</v>
      </c>
      <c r="D20">
        <v>46455</v>
      </c>
      <c r="E20">
        <v>19732</v>
      </c>
      <c r="F20">
        <v>12993</v>
      </c>
      <c r="G20">
        <v>4597</v>
      </c>
      <c r="H20">
        <v>6229</v>
      </c>
      <c r="I20">
        <v>2904</v>
      </c>
      <c r="J20">
        <v>17104</v>
      </c>
      <c r="K20">
        <v>6993</v>
      </c>
      <c r="L20">
        <v>5211</v>
      </c>
      <c r="M20">
        <v>1779</v>
      </c>
      <c r="N20">
        <v>2074</v>
      </c>
      <c r="O20">
        <v>1047</v>
      </c>
      <c r="AA20" s="1">
        <f t="shared" si="2"/>
        <v>1</v>
      </c>
      <c r="AB20" s="1">
        <f t="shared" si="3"/>
        <v>0.40885173058933583</v>
      </c>
      <c r="AC20" s="1">
        <f t="shared" si="4"/>
        <v>0.30466557530402244</v>
      </c>
      <c r="AD20" s="1">
        <f t="shared" si="5"/>
        <v>0.10401075771749299</v>
      </c>
      <c r="AE20" s="1">
        <f t="shared" si="6"/>
        <v>0.12125818521983162</v>
      </c>
      <c r="AF20" s="1">
        <f t="shared" si="7"/>
        <v>6.121375116931712E-2</v>
      </c>
      <c r="AY20" s="2" t="s">
        <v>267</v>
      </c>
      <c r="AZ20" s="3" t="s">
        <v>870</v>
      </c>
      <c r="BA20" s="1">
        <f t="shared" si="8"/>
        <v>1</v>
      </c>
      <c r="BB20" s="1">
        <f t="shared" si="9"/>
        <v>0.61335749862747302</v>
      </c>
      <c r="BC20" s="1">
        <f t="shared" si="10"/>
        <v>0.16028469185942679</v>
      </c>
      <c r="BD20" s="1">
        <f t="shared" si="11"/>
        <v>5.3531859162196306E-2</v>
      </c>
      <c r="BE20" s="1">
        <f t="shared" si="12"/>
        <v>8.6684173275742321E-2</v>
      </c>
      <c r="BF20" s="1">
        <f t="shared" si="13"/>
        <v>8.614177707516156E-2</v>
      </c>
    </row>
    <row r="21" spans="1:58" x14ac:dyDescent="0.25">
      <c r="A21">
        <v>2011</v>
      </c>
      <c r="B21" t="s">
        <v>47</v>
      </c>
      <c r="C21" t="s">
        <v>48</v>
      </c>
      <c r="D21">
        <v>31344</v>
      </c>
      <c r="E21">
        <v>23453</v>
      </c>
      <c r="F21">
        <v>1644</v>
      </c>
      <c r="G21">
        <v>2282</v>
      </c>
      <c r="H21">
        <v>2029</v>
      </c>
      <c r="I21">
        <v>1936</v>
      </c>
      <c r="J21">
        <v>11945</v>
      </c>
      <c r="K21">
        <v>8953</v>
      </c>
      <c r="L21">
        <v>623</v>
      </c>
      <c r="M21">
        <v>890</v>
      </c>
      <c r="N21">
        <v>737</v>
      </c>
      <c r="O21">
        <v>742</v>
      </c>
      <c r="AA21" s="1">
        <f t="shared" si="2"/>
        <v>1</v>
      </c>
      <c r="AB21" s="1">
        <f t="shared" si="3"/>
        <v>0.74951862704060279</v>
      </c>
      <c r="AC21" s="1">
        <f t="shared" si="4"/>
        <v>5.2155713687735451E-2</v>
      </c>
      <c r="AD21" s="1">
        <f t="shared" si="5"/>
        <v>7.4508162411050655E-2</v>
      </c>
      <c r="AE21" s="1">
        <f t="shared" si="6"/>
        <v>6.1699455839263291E-2</v>
      </c>
      <c r="AF21" s="1">
        <f t="shared" si="7"/>
        <v>6.2118041021347846E-2</v>
      </c>
      <c r="AY21" s="2" t="s">
        <v>177</v>
      </c>
      <c r="AZ21" s="3" t="s">
        <v>869</v>
      </c>
      <c r="BA21" s="1">
        <f t="shared" si="8"/>
        <v>1</v>
      </c>
      <c r="BB21" s="1">
        <f t="shared" si="9"/>
        <v>0.55688780900063384</v>
      </c>
      <c r="BC21" s="1">
        <f t="shared" si="10"/>
        <v>0.17208958377350517</v>
      </c>
      <c r="BD21" s="1">
        <f t="shared" si="11"/>
        <v>8.488273822100148E-2</v>
      </c>
      <c r="BE21" s="1">
        <f t="shared" si="12"/>
        <v>0.10712021973378406</v>
      </c>
      <c r="BF21" s="1">
        <f t="shared" si="13"/>
        <v>7.9019649271075423E-2</v>
      </c>
    </row>
    <row r="22" spans="1:58" x14ac:dyDescent="0.25">
      <c r="A22">
        <v>2011</v>
      </c>
      <c r="B22" t="s">
        <v>49</v>
      </c>
      <c r="C22" t="s">
        <v>50</v>
      </c>
      <c r="D22">
        <v>54198</v>
      </c>
      <c r="E22">
        <v>34691</v>
      </c>
      <c r="F22">
        <v>6699</v>
      </c>
      <c r="G22">
        <v>3942</v>
      </c>
      <c r="H22">
        <v>5605</v>
      </c>
      <c r="I22">
        <v>3261</v>
      </c>
      <c r="J22">
        <v>19255</v>
      </c>
      <c r="K22">
        <v>12296</v>
      </c>
      <c r="L22">
        <v>2507</v>
      </c>
      <c r="M22">
        <v>1445</v>
      </c>
      <c r="N22">
        <v>1840</v>
      </c>
      <c r="O22">
        <v>1167</v>
      </c>
      <c r="AA22" s="1">
        <f t="shared" si="2"/>
        <v>1</v>
      </c>
      <c r="AB22" s="1">
        <f t="shared" si="3"/>
        <v>0.6385873799013243</v>
      </c>
      <c r="AC22" s="1">
        <f t="shared" si="4"/>
        <v>0.13019994806543755</v>
      </c>
      <c r="AD22" s="1">
        <f t="shared" si="5"/>
        <v>7.5045442742144891E-2</v>
      </c>
      <c r="AE22" s="1">
        <f t="shared" si="6"/>
        <v>9.5559594910412882E-2</v>
      </c>
      <c r="AF22" s="1">
        <f t="shared" si="7"/>
        <v>6.0607634380680342E-2</v>
      </c>
      <c r="AY22" s="2" t="s">
        <v>33</v>
      </c>
      <c r="AZ22" s="3" t="s">
        <v>871</v>
      </c>
      <c r="BA22" s="1">
        <f t="shared" si="8"/>
        <v>1</v>
      </c>
      <c r="BB22" s="1">
        <f t="shared" si="9"/>
        <v>0.59215841236389177</v>
      </c>
      <c r="BC22" s="1">
        <f t="shared" si="10"/>
        <v>0.19270284510010538</v>
      </c>
      <c r="BD22" s="1">
        <f t="shared" si="11"/>
        <v>6.2214611872146115E-2</v>
      </c>
      <c r="BE22" s="1">
        <f t="shared" si="12"/>
        <v>8.9875307341060764E-2</v>
      </c>
      <c r="BF22" s="1">
        <f t="shared" si="13"/>
        <v>6.3048823322795919E-2</v>
      </c>
    </row>
    <row r="23" spans="1:58" x14ac:dyDescent="0.25">
      <c r="A23">
        <v>2011</v>
      </c>
      <c r="B23" t="s">
        <v>51</v>
      </c>
      <c r="C23" t="s">
        <v>52</v>
      </c>
      <c r="D23">
        <v>33073</v>
      </c>
      <c r="E23">
        <v>15968</v>
      </c>
      <c r="F23">
        <v>9932</v>
      </c>
      <c r="G23">
        <v>2528</v>
      </c>
      <c r="H23">
        <v>2850</v>
      </c>
      <c r="I23">
        <v>1795</v>
      </c>
      <c r="J23">
        <v>12538</v>
      </c>
      <c r="K23">
        <v>6066</v>
      </c>
      <c r="L23">
        <v>3932</v>
      </c>
      <c r="M23">
        <v>916</v>
      </c>
      <c r="N23">
        <v>959</v>
      </c>
      <c r="O23">
        <v>665</v>
      </c>
      <c r="AA23" s="1">
        <f t="shared" si="2"/>
        <v>1</v>
      </c>
      <c r="AB23" s="1">
        <f t="shared" si="3"/>
        <v>0.48380921997128729</v>
      </c>
      <c r="AC23" s="1">
        <f t="shared" si="4"/>
        <v>0.31360663582708564</v>
      </c>
      <c r="AD23" s="1">
        <f t="shared" si="5"/>
        <v>7.3057903971925353E-2</v>
      </c>
      <c r="AE23" s="1">
        <f t="shared" si="6"/>
        <v>7.64874780666773E-2</v>
      </c>
      <c r="AF23" s="1">
        <f t="shared" si="7"/>
        <v>5.3038762163024403E-2</v>
      </c>
      <c r="AY23" s="2" t="s">
        <v>35</v>
      </c>
      <c r="AZ23" s="3" t="s">
        <v>869</v>
      </c>
      <c r="BA23" s="1">
        <f t="shared" si="8"/>
        <v>1</v>
      </c>
      <c r="BB23" s="1">
        <f t="shared" si="9"/>
        <v>0.66069939888552498</v>
      </c>
      <c r="BC23" s="1">
        <f t="shared" si="10"/>
        <v>0.10135579834145057</v>
      </c>
      <c r="BD23" s="1">
        <f t="shared" si="11"/>
        <v>4.8703435566671054E-2</v>
      </c>
      <c r="BE23" s="1">
        <f t="shared" si="12"/>
        <v>0.10284761528673599</v>
      </c>
      <c r="BF23" s="1">
        <f t="shared" si="13"/>
        <v>8.6393751919617387E-2</v>
      </c>
    </row>
    <row r="24" spans="1:58" x14ac:dyDescent="0.25">
      <c r="A24">
        <v>2011</v>
      </c>
      <c r="B24" t="s">
        <v>53</v>
      </c>
      <c r="C24" t="s">
        <v>54</v>
      </c>
      <c r="D24">
        <v>27785</v>
      </c>
      <c r="E24">
        <v>10410</v>
      </c>
      <c r="F24">
        <v>6002</v>
      </c>
      <c r="G24">
        <v>3016</v>
      </c>
      <c r="H24">
        <v>5983</v>
      </c>
      <c r="I24">
        <v>2374</v>
      </c>
      <c r="J24">
        <v>9949</v>
      </c>
      <c r="K24">
        <v>3699</v>
      </c>
      <c r="L24">
        <v>2245</v>
      </c>
      <c r="M24">
        <v>1202</v>
      </c>
      <c r="N24">
        <v>1926</v>
      </c>
      <c r="O24">
        <v>877</v>
      </c>
      <c r="AA24" s="1">
        <f t="shared" si="2"/>
        <v>1</v>
      </c>
      <c r="AB24" s="1">
        <f t="shared" si="3"/>
        <v>0.37179616041813246</v>
      </c>
      <c r="AC24" s="1">
        <f t="shared" si="4"/>
        <v>0.22565081917780683</v>
      </c>
      <c r="AD24" s="1">
        <f t="shared" si="5"/>
        <v>0.12081616242838476</v>
      </c>
      <c r="AE24" s="1">
        <f t="shared" si="6"/>
        <v>0.19358729520554829</v>
      </c>
      <c r="AF24" s="1">
        <f t="shared" si="7"/>
        <v>8.8149562770127657E-2</v>
      </c>
      <c r="AY24" s="2" t="s">
        <v>163</v>
      </c>
      <c r="AZ24" s="4" t="s">
        <v>872</v>
      </c>
      <c r="BA24" s="1">
        <f t="shared" si="8"/>
        <v>1</v>
      </c>
      <c r="BB24" s="1">
        <f t="shared" si="9"/>
        <v>0.45224157095220452</v>
      </c>
      <c r="BC24" s="1">
        <f t="shared" si="10"/>
        <v>0.29877732493516118</v>
      </c>
      <c r="BD24" s="1">
        <f t="shared" si="11"/>
        <v>8.6624675805854021E-2</v>
      </c>
      <c r="BE24" s="1">
        <f t="shared" si="12"/>
        <v>8.7662097072989997E-2</v>
      </c>
      <c r="BF24" s="1">
        <f t="shared" si="13"/>
        <v>7.4694331233790295E-2</v>
      </c>
    </row>
    <row r="25" spans="1:58" x14ac:dyDescent="0.25">
      <c r="A25">
        <v>2011</v>
      </c>
      <c r="B25" t="s">
        <v>55</v>
      </c>
      <c r="C25" t="s">
        <v>56</v>
      </c>
      <c r="D25">
        <v>52190</v>
      </c>
      <c r="E25">
        <v>22564</v>
      </c>
      <c r="F25">
        <v>11325</v>
      </c>
      <c r="G25">
        <v>4670</v>
      </c>
      <c r="H25">
        <v>9356</v>
      </c>
      <c r="I25">
        <v>4275</v>
      </c>
      <c r="J25">
        <v>18569</v>
      </c>
      <c r="K25">
        <v>7915</v>
      </c>
      <c r="L25">
        <v>4225</v>
      </c>
      <c r="M25">
        <v>1832</v>
      </c>
      <c r="N25">
        <v>2987</v>
      </c>
      <c r="O25">
        <v>1610</v>
      </c>
      <c r="AA25" s="1">
        <f t="shared" si="2"/>
        <v>1</v>
      </c>
      <c r="AB25" s="1">
        <f t="shared" si="3"/>
        <v>0.42624804782163822</v>
      </c>
      <c r="AC25" s="1">
        <f t="shared" si="4"/>
        <v>0.22752975389089342</v>
      </c>
      <c r="AD25" s="1">
        <f t="shared" si="5"/>
        <v>9.865905541493887E-2</v>
      </c>
      <c r="AE25" s="1">
        <f t="shared" si="6"/>
        <v>0.1608594970111476</v>
      </c>
      <c r="AF25" s="1">
        <f t="shared" si="7"/>
        <v>8.6703645861381878E-2</v>
      </c>
      <c r="AY25" s="2" t="s">
        <v>57</v>
      </c>
      <c r="AZ25" s="3" t="s">
        <v>870</v>
      </c>
      <c r="BA25" s="1">
        <f t="shared" si="8"/>
        <v>1</v>
      </c>
      <c r="BB25" s="1">
        <f t="shared" si="9"/>
        <v>0.55383303124000427</v>
      </c>
      <c r="BC25" s="1">
        <f t="shared" si="10"/>
        <v>0.2374880051178164</v>
      </c>
      <c r="BD25" s="1">
        <f t="shared" si="11"/>
        <v>4.6294914169954154E-2</v>
      </c>
      <c r="BE25" s="1">
        <f t="shared" si="12"/>
        <v>8.9028681096065682E-2</v>
      </c>
      <c r="BF25" s="1">
        <f t="shared" si="13"/>
        <v>7.335536837615951E-2</v>
      </c>
    </row>
    <row r="26" spans="1:58" x14ac:dyDescent="0.25">
      <c r="A26">
        <v>2011</v>
      </c>
      <c r="B26" t="s">
        <v>57</v>
      </c>
      <c r="C26" t="s">
        <v>58</v>
      </c>
      <c r="D26">
        <v>123803</v>
      </c>
      <c r="E26">
        <v>71301</v>
      </c>
      <c r="F26">
        <v>27917</v>
      </c>
      <c r="G26">
        <v>5397</v>
      </c>
      <c r="H26">
        <v>10199</v>
      </c>
      <c r="I26">
        <v>8989</v>
      </c>
      <c r="J26">
        <v>46895</v>
      </c>
      <c r="K26">
        <v>25972</v>
      </c>
      <c r="L26">
        <v>11137</v>
      </c>
      <c r="M26">
        <v>2171</v>
      </c>
      <c r="N26">
        <v>4175</v>
      </c>
      <c r="O26">
        <v>3440</v>
      </c>
      <c r="AA26" s="1">
        <f t="shared" si="2"/>
        <v>1</v>
      </c>
      <c r="AB26" s="1">
        <f t="shared" si="3"/>
        <v>0.55383303124000427</v>
      </c>
      <c r="AC26" s="1">
        <f t="shared" si="4"/>
        <v>0.2374880051178164</v>
      </c>
      <c r="AD26" s="1">
        <f t="shared" si="5"/>
        <v>4.6294914169954154E-2</v>
      </c>
      <c r="AE26" s="1">
        <f t="shared" si="6"/>
        <v>8.9028681096065682E-2</v>
      </c>
      <c r="AF26" s="1">
        <f t="shared" si="7"/>
        <v>7.335536837615951E-2</v>
      </c>
      <c r="AY26" s="2" t="s">
        <v>191</v>
      </c>
      <c r="AZ26" s="4" t="s">
        <v>872</v>
      </c>
      <c r="BA26" s="1">
        <f t="shared" si="8"/>
        <v>1</v>
      </c>
      <c r="BB26" s="1">
        <f t="shared" si="9"/>
        <v>0.54989624599132236</v>
      </c>
      <c r="BC26" s="1">
        <f t="shared" si="10"/>
        <v>0.18553103188077721</v>
      </c>
      <c r="BD26" s="1">
        <f t="shared" si="11"/>
        <v>8.1871345029239762E-2</v>
      </c>
      <c r="BE26" s="1">
        <f t="shared" si="12"/>
        <v>9.7057159026598755E-2</v>
      </c>
      <c r="BF26" s="1">
        <f t="shared" si="13"/>
        <v>8.5644218072061878E-2</v>
      </c>
    </row>
    <row r="27" spans="1:58" x14ac:dyDescent="0.25">
      <c r="A27">
        <v>2011</v>
      </c>
      <c r="B27" t="s">
        <v>59</v>
      </c>
      <c r="C27" t="s">
        <v>60</v>
      </c>
      <c r="D27">
        <v>88452</v>
      </c>
      <c r="E27">
        <v>50799</v>
      </c>
      <c r="F27">
        <v>19421</v>
      </c>
      <c r="G27">
        <v>4125</v>
      </c>
      <c r="H27">
        <v>7785</v>
      </c>
      <c r="I27">
        <v>6322</v>
      </c>
      <c r="J27">
        <v>33881</v>
      </c>
      <c r="K27">
        <v>18640</v>
      </c>
      <c r="L27">
        <v>7826</v>
      </c>
      <c r="M27">
        <v>1722</v>
      </c>
      <c r="N27">
        <v>3234</v>
      </c>
      <c r="O27">
        <v>2459</v>
      </c>
      <c r="AA27" s="1">
        <f t="shared" si="2"/>
        <v>1</v>
      </c>
      <c r="AB27" s="1">
        <f t="shared" si="3"/>
        <v>0.55016085711755847</v>
      </c>
      <c r="AC27" s="1">
        <f t="shared" si="4"/>
        <v>0.23098491780053718</v>
      </c>
      <c r="AD27" s="1">
        <f t="shared" si="5"/>
        <v>5.0824946135001915E-2</v>
      </c>
      <c r="AE27" s="1">
        <f t="shared" si="6"/>
        <v>9.5451728107198722E-2</v>
      </c>
      <c r="AF27" s="1">
        <f t="shared" si="7"/>
        <v>7.2577550839703672E-2</v>
      </c>
      <c r="AY27" s="2" t="s">
        <v>589</v>
      </c>
      <c r="AZ27" s="3" t="s">
        <v>869</v>
      </c>
      <c r="BA27" s="1">
        <f t="shared" si="8"/>
        <v>1</v>
      </c>
      <c r="BB27" s="1">
        <f t="shared" si="9"/>
        <v>0.62274820533658404</v>
      </c>
      <c r="BC27" s="1">
        <f t="shared" si="10"/>
        <v>8.1335500474062031E-2</v>
      </c>
      <c r="BD27" s="1">
        <f t="shared" si="11"/>
        <v>8.103074630908845E-2</v>
      </c>
      <c r="BE27" s="1">
        <f t="shared" si="12"/>
        <v>0.11614519842882297</v>
      </c>
      <c r="BF27" s="1">
        <f t="shared" si="13"/>
        <v>9.87403494514425E-2</v>
      </c>
    </row>
    <row r="28" spans="1:58" x14ac:dyDescent="0.25">
      <c r="A28">
        <v>2011</v>
      </c>
      <c r="B28" t="s">
        <v>61</v>
      </c>
      <c r="C28" t="s">
        <v>62</v>
      </c>
      <c r="D28">
        <v>214459</v>
      </c>
      <c r="E28">
        <v>145041</v>
      </c>
      <c r="F28">
        <v>24490</v>
      </c>
      <c r="G28">
        <v>11751</v>
      </c>
      <c r="H28">
        <v>15448</v>
      </c>
      <c r="I28">
        <v>17729</v>
      </c>
      <c r="J28">
        <v>65717</v>
      </c>
      <c r="K28">
        <v>43023</v>
      </c>
      <c r="L28">
        <v>7550</v>
      </c>
      <c r="M28">
        <v>3439</v>
      </c>
      <c r="N28">
        <v>5805</v>
      </c>
      <c r="O28">
        <v>5900</v>
      </c>
      <c r="AA28" s="1">
        <f t="shared" si="2"/>
        <v>1</v>
      </c>
      <c r="AB28" s="1">
        <f t="shared" si="3"/>
        <v>0.65467078533712741</v>
      </c>
      <c r="AC28" s="1">
        <f t="shared" si="4"/>
        <v>0.11488655903343123</v>
      </c>
      <c r="AD28" s="1">
        <f t="shared" si="5"/>
        <v>5.2330447220658279E-2</v>
      </c>
      <c r="AE28" s="1">
        <f t="shared" si="6"/>
        <v>8.8333307972062028E-2</v>
      </c>
      <c r="AF28" s="1">
        <f t="shared" si="7"/>
        <v>8.9778900436721099E-2</v>
      </c>
      <c r="AY28" s="2" t="s">
        <v>453</v>
      </c>
      <c r="AZ28" s="3" t="s">
        <v>869</v>
      </c>
      <c r="BA28" s="1">
        <f t="shared" si="8"/>
        <v>1</v>
      </c>
      <c r="BB28" s="1">
        <f t="shared" si="9"/>
        <v>0.41518605430774386</v>
      </c>
      <c r="BC28" s="1">
        <f t="shared" si="10"/>
        <v>0.28440328528327186</v>
      </c>
      <c r="BD28" s="1">
        <f t="shared" si="11"/>
        <v>9.2775729131746559E-2</v>
      </c>
      <c r="BE28" s="1">
        <f t="shared" si="12"/>
        <v>0.12152195776064365</v>
      </c>
      <c r="BF28" s="1">
        <f t="shared" si="13"/>
        <v>8.6112973516594027E-2</v>
      </c>
    </row>
    <row r="29" spans="1:58" x14ac:dyDescent="0.25">
      <c r="A29">
        <v>2011</v>
      </c>
      <c r="B29" t="s">
        <v>63</v>
      </c>
      <c r="C29" t="s">
        <v>64</v>
      </c>
      <c r="D29">
        <v>96668</v>
      </c>
      <c r="E29">
        <v>60746</v>
      </c>
      <c r="F29">
        <v>16504</v>
      </c>
      <c r="G29">
        <v>4679</v>
      </c>
      <c r="H29">
        <v>7433</v>
      </c>
      <c r="I29">
        <v>7306</v>
      </c>
      <c r="J29">
        <v>36333</v>
      </c>
      <c r="K29">
        <v>22096</v>
      </c>
      <c r="L29">
        <v>6480</v>
      </c>
      <c r="M29">
        <v>1957</v>
      </c>
      <c r="N29">
        <v>2962</v>
      </c>
      <c r="O29">
        <v>2838</v>
      </c>
      <c r="AA29" s="1">
        <f t="shared" si="2"/>
        <v>1</v>
      </c>
      <c r="AB29" s="1">
        <f t="shared" si="3"/>
        <v>0.60815236837035203</v>
      </c>
      <c r="AC29" s="1">
        <f t="shared" si="4"/>
        <v>0.1783502600941293</v>
      </c>
      <c r="AD29" s="1">
        <f t="shared" si="5"/>
        <v>5.3862879475958497E-2</v>
      </c>
      <c r="AE29" s="1">
        <f t="shared" si="6"/>
        <v>8.1523683703520214E-2</v>
      </c>
      <c r="AF29" s="1">
        <f t="shared" si="7"/>
        <v>7.8110808356039965E-2</v>
      </c>
      <c r="AY29" s="2" t="s">
        <v>143</v>
      </c>
      <c r="AZ29" s="3" t="s">
        <v>870</v>
      </c>
      <c r="BA29" s="1">
        <f t="shared" si="8"/>
        <v>1</v>
      </c>
      <c r="BB29" s="1">
        <f t="shared" si="9"/>
        <v>0.57902760249409591</v>
      </c>
      <c r="BC29" s="1">
        <f t="shared" si="10"/>
        <v>0.21284784265703682</v>
      </c>
      <c r="BD29" s="1">
        <f t="shared" si="11"/>
        <v>4.4746279473690788E-2</v>
      </c>
      <c r="BE29" s="1">
        <f t="shared" si="12"/>
        <v>9.3191218183408517E-2</v>
      </c>
      <c r="BF29" s="1">
        <f t="shared" si="13"/>
        <v>7.0187057191767988E-2</v>
      </c>
    </row>
    <row r="30" spans="1:58" x14ac:dyDescent="0.25">
      <c r="A30">
        <v>2011</v>
      </c>
      <c r="B30" t="s">
        <v>65</v>
      </c>
      <c r="C30" t="s">
        <v>66</v>
      </c>
      <c r="D30">
        <v>91165</v>
      </c>
      <c r="E30">
        <v>55095</v>
      </c>
      <c r="F30">
        <v>17323</v>
      </c>
      <c r="G30">
        <v>4446</v>
      </c>
      <c r="H30">
        <v>7175</v>
      </c>
      <c r="I30">
        <v>7126</v>
      </c>
      <c r="J30">
        <v>33814</v>
      </c>
      <c r="K30">
        <v>19741</v>
      </c>
      <c r="L30">
        <v>6650</v>
      </c>
      <c r="M30">
        <v>1813</v>
      </c>
      <c r="N30">
        <v>2926</v>
      </c>
      <c r="O30">
        <v>2684</v>
      </c>
      <c r="AA30" s="1">
        <f t="shared" si="2"/>
        <v>1</v>
      </c>
      <c r="AB30" s="1">
        <f t="shared" si="3"/>
        <v>0.58381143904891464</v>
      </c>
      <c r="AC30" s="1">
        <f t="shared" si="4"/>
        <v>0.19666410362571715</v>
      </c>
      <c r="AD30" s="1">
        <f t="shared" si="5"/>
        <v>5.3616845093748151E-2</v>
      </c>
      <c r="AE30" s="1">
        <f t="shared" si="6"/>
        <v>8.6532205595315548E-2</v>
      </c>
      <c r="AF30" s="1">
        <f t="shared" si="7"/>
        <v>7.9375406636304491E-2</v>
      </c>
      <c r="AY30" s="2" t="s">
        <v>317</v>
      </c>
      <c r="AZ30" s="3" t="s">
        <v>873</v>
      </c>
      <c r="BA30" s="1">
        <f t="shared" si="8"/>
        <v>1</v>
      </c>
      <c r="BB30" s="1">
        <f t="shared" si="9"/>
        <v>0.31540333548063848</v>
      </c>
      <c r="BC30" s="1">
        <f t="shared" si="10"/>
        <v>0.25535036862071436</v>
      </c>
      <c r="BD30" s="1">
        <f t="shared" si="11"/>
        <v>0.20982749982105792</v>
      </c>
      <c r="BE30" s="1">
        <f t="shared" si="12"/>
        <v>0.11731443704817121</v>
      </c>
      <c r="BF30" s="1">
        <f t="shared" si="13"/>
        <v>0.10210435902941808</v>
      </c>
    </row>
    <row r="31" spans="1:58" x14ac:dyDescent="0.25">
      <c r="A31">
        <v>2011</v>
      </c>
      <c r="B31" t="s">
        <v>67</v>
      </c>
      <c r="C31" t="s">
        <v>68</v>
      </c>
      <c r="D31">
        <v>107288</v>
      </c>
      <c r="E31">
        <v>68429</v>
      </c>
      <c r="F31">
        <v>17637</v>
      </c>
      <c r="G31">
        <v>5320</v>
      </c>
      <c r="H31">
        <v>8062</v>
      </c>
      <c r="I31">
        <v>7840</v>
      </c>
      <c r="J31">
        <v>36254</v>
      </c>
      <c r="K31">
        <v>22155</v>
      </c>
      <c r="L31">
        <v>6423</v>
      </c>
      <c r="M31">
        <v>1837</v>
      </c>
      <c r="N31">
        <v>3113</v>
      </c>
      <c r="O31">
        <v>2726</v>
      </c>
      <c r="AA31" s="1">
        <f t="shared" si="2"/>
        <v>1</v>
      </c>
      <c r="AB31" s="1">
        <f t="shared" si="3"/>
        <v>0.61110498151928061</v>
      </c>
      <c r="AC31" s="1">
        <f t="shared" si="4"/>
        <v>0.17716665747227892</v>
      </c>
      <c r="AD31" s="1">
        <f t="shared" si="5"/>
        <v>5.0670270866662988E-2</v>
      </c>
      <c r="AE31" s="1">
        <f t="shared" si="6"/>
        <v>8.5866387157279192E-2</v>
      </c>
      <c r="AF31" s="1">
        <f t="shared" si="7"/>
        <v>7.519170298449826E-2</v>
      </c>
      <c r="AY31" s="2" t="s">
        <v>359</v>
      </c>
      <c r="AZ31" s="3" t="s">
        <v>874</v>
      </c>
      <c r="BA31" s="1">
        <f t="shared" si="8"/>
        <v>1</v>
      </c>
      <c r="BB31" s="1">
        <f t="shared" si="9"/>
        <v>0.33246432491767286</v>
      </c>
      <c r="BC31" s="1">
        <f t="shared" si="10"/>
        <v>0.32414013904134653</v>
      </c>
      <c r="BD31" s="1">
        <f t="shared" si="11"/>
        <v>0.13611416026344675</v>
      </c>
      <c r="BE31" s="1">
        <f t="shared" si="12"/>
        <v>0.11905415294548116</v>
      </c>
      <c r="BF31" s="1">
        <f t="shared" si="13"/>
        <v>8.8227222832052685E-2</v>
      </c>
    </row>
    <row r="32" spans="1:58" x14ac:dyDescent="0.25">
      <c r="A32">
        <v>2011</v>
      </c>
      <c r="B32" t="s">
        <v>69</v>
      </c>
      <c r="C32" t="s">
        <v>70</v>
      </c>
      <c r="D32">
        <v>137978</v>
      </c>
      <c r="E32">
        <v>80753</v>
      </c>
      <c r="F32">
        <v>26946</v>
      </c>
      <c r="G32">
        <v>6524</v>
      </c>
      <c r="H32">
        <v>13641</v>
      </c>
      <c r="I32">
        <v>10114</v>
      </c>
      <c r="J32">
        <v>52433</v>
      </c>
      <c r="K32">
        <v>29373</v>
      </c>
      <c r="L32">
        <v>10967</v>
      </c>
      <c r="M32">
        <v>2774</v>
      </c>
      <c r="N32">
        <v>5488</v>
      </c>
      <c r="O32">
        <v>3831</v>
      </c>
      <c r="AA32" s="1">
        <f t="shared" si="2"/>
        <v>1</v>
      </c>
      <c r="AB32" s="1">
        <f t="shared" si="3"/>
        <v>0.56020063700341383</v>
      </c>
      <c r="AC32" s="1">
        <f t="shared" si="4"/>
        <v>0.20916216886312056</v>
      </c>
      <c r="AD32" s="1">
        <f t="shared" si="5"/>
        <v>5.2905612877386377E-2</v>
      </c>
      <c r="AE32" s="1">
        <f t="shared" si="6"/>
        <v>0.10466690824480766</v>
      </c>
      <c r="AF32" s="1">
        <f t="shared" si="7"/>
        <v>7.3064673011271522E-2</v>
      </c>
      <c r="AY32" s="2" t="s">
        <v>421</v>
      </c>
      <c r="AZ32" s="3" t="s">
        <v>870</v>
      </c>
      <c r="BA32" s="1">
        <f t="shared" si="8"/>
        <v>1</v>
      </c>
      <c r="BB32" s="1">
        <f t="shared" si="9"/>
        <v>0.54379924250096201</v>
      </c>
      <c r="BC32" s="1">
        <f t="shared" si="10"/>
        <v>0.18495939076013207</v>
      </c>
      <c r="BD32" s="1">
        <f t="shared" si="11"/>
        <v>2.3899702266420918E-2</v>
      </c>
      <c r="BE32" s="1">
        <f t="shared" si="12"/>
        <v>0.10060154335365483</v>
      </c>
      <c r="BF32" s="1">
        <f t="shared" si="13"/>
        <v>0.14674012111883014</v>
      </c>
    </row>
    <row r="33" spans="1:58" x14ac:dyDescent="0.25">
      <c r="A33">
        <v>2011</v>
      </c>
      <c r="B33" t="s">
        <v>71</v>
      </c>
      <c r="C33" t="s">
        <v>72</v>
      </c>
      <c r="D33">
        <v>102255</v>
      </c>
      <c r="E33">
        <v>63628</v>
      </c>
      <c r="F33">
        <v>18891</v>
      </c>
      <c r="G33">
        <v>4619</v>
      </c>
      <c r="H33">
        <v>7721</v>
      </c>
      <c r="I33">
        <v>7396</v>
      </c>
      <c r="J33">
        <v>38948</v>
      </c>
      <c r="K33">
        <v>23630</v>
      </c>
      <c r="L33">
        <v>7306</v>
      </c>
      <c r="M33">
        <v>1919</v>
      </c>
      <c r="N33">
        <v>3290</v>
      </c>
      <c r="O33">
        <v>2803</v>
      </c>
      <c r="AA33" s="1">
        <f t="shared" si="2"/>
        <v>1</v>
      </c>
      <c r="AB33" s="1">
        <f t="shared" si="3"/>
        <v>0.60670637773441516</v>
      </c>
      <c r="AC33" s="1">
        <f t="shared" si="4"/>
        <v>0.18758344459279039</v>
      </c>
      <c r="AD33" s="1">
        <f t="shared" si="5"/>
        <v>4.9270822635308617E-2</v>
      </c>
      <c r="AE33" s="1">
        <f t="shared" si="6"/>
        <v>8.4471603163191952E-2</v>
      </c>
      <c r="AF33" s="1">
        <f t="shared" si="7"/>
        <v>7.1967751874293925E-2</v>
      </c>
      <c r="AY33" s="2" t="s">
        <v>319</v>
      </c>
      <c r="AZ33" s="4" t="s">
        <v>872</v>
      </c>
      <c r="BA33" s="1">
        <f t="shared" si="8"/>
        <v>1</v>
      </c>
      <c r="BB33" s="1">
        <f t="shared" si="9"/>
        <v>0.27914554670528602</v>
      </c>
      <c r="BC33" s="1">
        <f t="shared" si="10"/>
        <v>0.31520637219406228</v>
      </c>
      <c r="BD33" s="1">
        <f t="shared" si="11"/>
        <v>0.19275887038377987</v>
      </c>
      <c r="BE33" s="1">
        <f t="shared" si="12"/>
        <v>0.11361332367849385</v>
      </c>
      <c r="BF33" s="1">
        <f t="shared" si="13"/>
        <v>9.9275887038377988E-2</v>
      </c>
    </row>
    <row r="34" spans="1:58" x14ac:dyDescent="0.25">
      <c r="A34">
        <v>2011</v>
      </c>
      <c r="B34" t="s">
        <v>73</v>
      </c>
      <c r="C34" t="s">
        <v>74</v>
      </c>
      <c r="D34">
        <v>111465</v>
      </c>
      <c r="E34">
        <v>66354</v>
      </c>
      <c r="F34">
        <v>20627</v>
      </c>
      <c r="G34">
        <v>5530</v>
      </c>
      <c r="H34">
        <v>11312</v>
      </c>
      <c r="I34">
        <v>7642</v>
      </c>
      <c r="J34">
        <v>43889</v>
      </c>
      <c r="K34">
        <v>24745</v>
      </c>
      <c r="L34">
        <v>8849</v>
      </c>
      <c r="M34">
        <v>2413</v>
      </c>
      <c r="N34">
        <v>4849</v>
      </c>
      <c r="O34">
        <v>3033</v>
      </c>
      <c r="AA34" s="1">
        <f t="shared" si="2"/>
        <v>1</v>
      </c>
      <c r="AB34" s="1">
        <f t="shared" si="3"/>
        <v>0.56380869921848298</v>
      </c>
      <c r="AC34" s="1">
        <f t="shared" si="4"/>
        <v>0.20162227437398891</v>
      </c>
      <c r="AD34" s="1">
        <f t="shared" si="5"/>
        <v>5.4979607646562921E-2</v>
      </c>
      <c r="AE34" s="1">
        <f t="shared" si="6"/>
        <v>0.11048326459933012</v>
      </c>
      <c r="AF34" s="1">
        <f t="shared" si="7"/>
        <v>6.9106154161635028E-2</v>
      </c>
      <c r="AY34" s="2" t="s">
        <v>455</v>
      </c>
      <c r="AZ34" s="3" t="s">
        <v>869</v>
      </c>
      <c r="BA34" s="1">
        <f t="shared" si="8"/>
        <v>1</v>
      </c>
      <c r="BB34" s="1">
        <f t="shared" si="9"/>
        <v>0.4872939299551774</v>
      </c>
      <c r="BC34" s="1">
        <f t="shared" si="10"/>
        <v>0.10003418673554661</v>
      </c>
      <c r="BD34" s="1">
        <f t="shared" si="11"/>
        <v>0.1678758641647041</v>
      </c>
      <c r="BE34" s="1">
        <f t="shared" si="12"/>
        <v>0.14441996505355922</v>
      </c>
      <c r="BF34" s="1">
        <f t="shared" si="13"/>
        <v>0.10037605409101269</v>
      </c>
    </row>
    <row r="35" spans="1:58" x14ac:dyDescent="0.25">
      <c r="A35">
        <v>2011</v>
      </c>
      <c r="B35" t="s">
        <v>75</v>
      </c>
      <c r="C35" t="s">
        <v>76</v>
      </c>
      <c r="D35">
        <v>150332</v>
      </c>
      <c r="E35">
        <v>82798</v>
      </c>
      <c r="F35">
        <v>37076</v>
      </c>
      <c r="G35">
        <v>7858</v>
      </c>
      <c r="H35">
        <v>10932</v>
      </c>
      <c r="I35">
        <v>11668</v>
      </c>
      <c r="J35">
        <v>58458</v>
      </c>
      <c r="K35">
        <v>30673</v>
      </c>
      <c r="L35">
        <v>15204</v>
      </c>
      <c r="M35">
        <v>3310</v>
      </c>
      <c r="N35">
        <v>4734</v>
      </c>
      <c r="O35">
        <v>4537</v>
      </c>
      <c r="AA35" s="1">
        <f t="shared" si="2"/>
        <v>1</v>
      </c>
      <c r="AB35" s="1">
        <f t="shared" si="3"/>
        <v>0.52470149509049235</v>
      </c>
      <c r="AC35" s="1">
        <f t="shared" si="4"/>
        <v>0.26008416298881248</v>
      </c>
      <c r="AD35" s="1">
        <f t="shared" si="5"/>
        <v>5.6621848164494164E-2</v>
      </c>
      <c r="AE35" s="1">
        <f t="shared" si="6"/>
        <v>8.0981217284204043E-2</v>
      </c>
      <c r="AF35" s="1">
        <f t="shared" si="7"/>
        <v>7.761127647199699E-2</v>
      </c>
      <c r="AY35" s="2" t="s">
        <v>591</v>
      </c>
      <c r="AZ35" s="3" t="s">
        <v>869</v>
      </c>
      <c r="BA35" s="1">
        <f t="shared" si="8"/>
        <v>1</v>
      </c>
      <c r="BB35" s="1">
        <f t="shared" si="9"/>
        <v>0.66320713346002047</v>
      </c>
      <c r="BC35" s="1">
        <f t="shared" si="10"/>
        <v>8.9153632509866979E-2</v>
      </c>
      <c r="BD35" s="1">
        <f t="shared" si="11"/>
        <v>5.7681625493348924E-2</v>
      </c>
      <c r="BE35" s="1">
        <f t="shared" si="12"/>
        <v>0.10324513959947376</v>
      </c>
      <c r="BF35" s="1">
        <f t="shared" si="13"/>
        <v>8.6712468937289872E-2</v>
      </c>
    </row>
    <row r="36" spans="1:58" x14ac:dyDescent="0.25">
      <c r="A36">
        <v>2011</v>
      </c>
      <c r="B36" t="s">
        <v>77</v>
      </c>
      <c r="C36" t="s">
        <v>78</v>
      </c>
      <c r="D36">
        <v>38304</v>
      </c>
      <c r="E36">
        <v>24002</v>
      </c>
      <c r="F36">
        <v>6038</v>
      </c>
      <c r="G36">
        <v>2564</v>
      </c>
      <c r="H36">
        <v>2971</v>
      </c>
      <c r="I36">
        <v>2729</v>
      </c>
      <c r="J36">
        <v>13819</v>
      </c>
      <c r="K36">
        <v>8358</v>
      </c>
      <c r="L36">
        <v>2326</v>
      </c>
      <c r="M36">
        <v>999</v>
      </c>
      <c r="N36">
        <v>1154</v>
      </c>
      <c r="O36">
        <v>982</v>
      </c>
      <c r="AA36" s="1">
        <f t="shared" si="2"/>
        <v>1</v>
      </c>
      <c r="AB36" s="1">
        <f t="shared" si="3"/>
        <v>0.60481945147984661</v>
      </c>
      <c r="AC36" s="1">
        <f t="shared" si="4"/>
        <v>0.16831898111296043</v>
      </c>
      <c r="AD36" s="1">
        <f t="shared" si="5"/>
        <v>7.229177219769882E-2</v>
      </c>
      <c r="AE36" s="1">
        <f t="shared" si="6"/>
        <v>8.3508213329473918E-2</v>
      </c>
      <c r="AF36" s="1">
        <f t="shared" si="7"/>
        <v>7.1061581880020264E-2</v>
      </c>
      <c r="AY36" s="2" t="s">
        <v>361</v>
      </c>
      <c r="AZ36" s="4" t="s">
        <v>872</v>
      </c>
      <c r="BA36" s="1">
        <f t="shared" si="8"/>
        <v>1</v>
      </c>
      <c r="BB36" s="1">
        <f t="shared" si="9"/>
        <v>0.50481670929241262</v>
      </c>
      <c r="BC36" s="1">
        <f t="shared" si="10"/>
        <v>0.24036658141517478</v>
      </c>
      <c r="BD36" s="1">
        <f t="shared" si="11"/>
        <v>6.2233589087809037E-2</v>
      </c>
      <c r="BE36" s="1">
        <f t="shared" si="12"/>
        <v>0.10605285592497869</v>
      </c>
      <c r="BF36" s="1">
        <f t="shared" si="13"/>
        <v>8.6530264279624888E-2</v>
      </c>
    </row>
    <row r="37" spans="1:58" x14ac:dyDescent="0.25">
      <c r="A37">
        <v>2011</v>
      </c>
      <c r="B37" t="s">
        <v>79</v>
      </c>
      <c r="C37" t="s">
        <v>80</v>
      </c>
      <c r="D37">
        <v>53890</v>
      </c>
      <c r="E37">
        <v>25825</v>
      </c>
      <c r="F37">
        <v>13725</v>
      </c>
      <c r="G37">
        <v>4663</v>
      </c>
      <c r="H37">
        <v>5890</v>
      </c>
      <c r="I37">
        <v>3787</v>
      </c>
      <c r="J37">
        <v>20775</v>
      </c>
      <c r="K37">
        <v>9103</v>
      </c>
      <c r="L37">
        <v>5831</v>
      </c>
      <c r="M37">
        <v>2037</v>
      </c>
      <c r="N37">
        <v>2298</v>
      </c>
      <c r="O37">
        <v>1506</v>
      </c>
      <c r="AA37" s="1">
        <f t="shared" si="2"/>
        <v>1</v>
      </c>
      <c r="AB37" s="1">
        <f t="shared" si="3"/>
        <v>0.43817087845968711</v>
      </c>
      <c r="AC37" s="1">
        <f t="shared" si="4"/>
        <v>0.28067388688327316</v>
      </c>
      <c r="AD37" s="1">
        <f t="shared" si="5"/>
        <v>9.8050541516245482E-2</v>
      </c>
      <c r="AE37" s="1">
        <f t="shared" si="6"/>
        <v>0.11061371841155235</v>
      </c>
      <c r="AF37" s="1">
        <f t="shared" si="7"/>
        <v>7.2490974729241875E-2</v>
      </c>
      <c r="AY37" s="2" t="s">
        <v>423</v>
      </c>
      <c r="AZ37" s="3" t="s">
        <v>870</v>
      </c>
      <c r="BA37" s="1">
        <f t="shared" si="8"/>
        <v>1</v>
      </c>
      <c r="BB37" s="1">
        <f t="shared" si="9"/>
        <v>0.34078023186934076</v>
      </c>
      <c r="BC37" s="1">
        <f t="shared" si="10"/>
        <v>0.42367775239062366</v>
      </c>
      <c r="BD37" s="1">
        <f t="shared" si="11"/>
        <v>3.406956080223407E-2</v>
      </c>
      <c r="BE37" s="1">
        <f t="shared" si="12"/>
        <v>0.10498434458830498</v>
      </c>
      <c r="BF37" s="1">
        <f t="shared" si="13"/>
        <v>9.6488110349496489E-2</v>
      </c>
    </row>
    <row r="38" spans="1:58" x14ac:dyDescent="0.25">
      <c r="A38">
        <v>2011</v>
      </c>
      <c r="B38" t="s">
        <v>81</v>
      </c>
      <c r="C38" t="s">
        <v>82</v>
      </c>
      <c r="D38">
        <v>34796</v>
      </c>
      <c r="E38">
        <v>19220</v>
      </c>
      <c r="F38">
        <v>6738</v>
      </c>
      <c r="G38">
        <v>2259</v>
      </c>
      <c r="H38">
        <v>4152</v>
      </c>
      <c r="I38">
        <v>2427</v>
      </c>
      <c r="J38">
        <v>13116</v>
      </c>
      <c r="K38">
        <v>7018</v>
      </c>
      <c r="L38">
        <v>2704</v>
      </c>
      <c r="M38">
        <v>933</v>
      </c>
      <c r="N38">
        <v>1551</v>
      </c>
      <c r="O38">
        <v>910</v>
      </c>
      <c r="AA38" s="1">
        <f t="shared" si="2"/>
        <v>1</v>
      </c>
      <c r="AB38" s="1">
        <f t="shared" si="3"/>
        <v>0.53507166819152185</v>
      </c>
      <c r="AC38" s="1">
        <f t="shared" si="4"/>
        <v>0.20616041476059774</v>
      </c>
      <c r="AD38" s="1">
        <f t="shared" si="5"/>
        <v>7.1134492223238796E-2</v>
      </c>
      <c r="AE38" s="1">
        <f t="shared" si="6"/>
        <v>0.11825251601097896</v>
      </c>
      <c r="AF38" s="1">
        <f t="shared" si="7"/>
        <v>6.9380908813662698E-2</v>
      </c>
      <c r="AY38" s="2" t="s">
        <v>281</v>
      </c>
      <c r="AZ38" s="4" t="s">
        <v>872</v>
      </c>
      <c r="BA38" s="1">
        <f t="shared" si="8"/>
        <v>1</v>
      </c>
      <c r="BB38" s="1">
        <f t="shared" si="9"/>
        <v>0.34758972652132913</v>
      </c>
      <c r="BC38" s="1">
        <f t="shared" si="10"/>
        <v>0.37011149941754035</v>
      </c>
      <c r="BD38" s="1">
        <f t="shared" si="11"/>
        <v>8.0268486159649419E-2</v>
      </c>
      <c r="BE38" s="1">
        <f t="shared" si="12"/>
        <v>0.12558939368724692</v>
      </c>
      <c r="BF38" s="1">
        <f t="shared" si="13"/>
        <v>7.6440894214234209E-2</v>
      </c>
    </row>
    <row r="39" spans="1:58" x14ac:dyDescent="0.25">
      <c r="A39">
        <v>2011</v>
      </c>
      <c r="B39" t="s">
        <v>83</v>
      </c>
      <c r="C39" t="s">
        <v>84</v>
      </c>
      <c r="D39">
        <v>36138</v>
      </c>
      <c r="E39">
        <v>22755</v>
      </c>
      <c r="F39">
        <v>5621</v>
      </c>
      <c r="G39">
        <v>2273</v>
      </c>
      <c r="H39">
        <v>2898</v>
      </c>
      <c r="I39">
        <v>2591</v>
      </c>
      <c r="J39">
        <v>13774</v>
      </c>
      <c r="K39">
        <v>8406</v>
      </c>
      <c r="L39">
        <v>2257</v>
      </c>
      <c r="M39">
        <v>943</v>
      </c>
      <c r="N39">
        <v>1151</v>
      </c>
      <c r="O39">
        <v>1017</v>
      </c>
      <c r="AA39" s="1">
        <f t="shared" si="2"/>
        <v>1</v>
      </c>
      <c r="AB39" s="1">
        <f t="shared" si="3"/>
        <v>0.6102802381298098</v>
      </c>
      <c r="AC39" s="1">
        <f t="shared" si="4"/>
        <v>0.16385944533178451</v>
      </c>
      <c r="AD39" s="1">
        <f t="shared" si="5"/>
        <v>6.8462320313634389E-2</v>
      </c>
      <c r="AE39" s="1">
        <f t="shared" si="6"/>
        <v>8.3563235080586606E-2</v>
      </c>
      <c r="AF39" s="1">
        <f t="shared" si="7"/>
        <v>7.3834761144184691E-2</v>
      </c>
      <c r="AY39" s="2" t="s">
        <v>339</v>
      </c>
      <c r="AZ39" s="3" t="s">
        <v>870</v>
      </c>
      <c r="BA39" s="1">
        <f t="shared" si="8"/>
        <v>1</v>
      </c>
      <c r="BB39" s="1">
        <f t="shared" si="9"/>
        <v>0.39814868050365088</v>
      </c>
      <c r="BC39" s="1">
        <f t="shared" si="10"/>
        <v>0.33634220663485309</v>
      </c>
      <c r="BD39" s="1">
        <f t="shared" si="11"/>
        <v>4.9330190306445122E-2</v>
      </c>
      <c r="BE39" s="1">
        <f t="shared" si="12"/>
        <v>9.3945840280572637E-2</v>
      </c>
      <c r="BF39" s="1">
        <f t="shared" si="13"/>
        <v>0.12223308227447824</v>
      </c>
    </row>
    <row r="40" spans="1:58" x14ac:dyDescent="0.25">
      <c r="A40">
        <v>2011</v>
      </c>
      <c r="B40" t="s">
        <v>85</v>
      </c>
      <c r="C40" t="s">
        <v>86</v>
      </c>
      <c r="D40">
        <v>63197</v>
      </c>
      <c r="E40">
        <v>37821</v>
      </c>
      <c r="F40">
        <v>6496</v>
      </c>
      <c r="G40">
        <v>7246</v>
      </c>
      <c r="H40">
        <v>6772</v>
      </c>
      <c r="I40">
        <v>4862</v>
      </c>
      <c r="J40">
        <v>22269</v>
      </c>
      <c r="K40">
        <v>13172</v>
      </c>
      <c r="L40">
        <v>2450</v>
      </c>
      <c r="M40">
        <v>2564</v>
      </c>
      <c r="N40">
        <v>2321</v>
      </c>
      <c r="O40">
        <v>1762</v>
      </c>
      <c r="AA40" s="1">
        <f t="shared" si="2"/>
        <v>1</v>
      </c>
      <c r="AB40" s="1">
        <f t="shared" si="3"/>
        <v>0.59149490322870357</v>
      </c>
      <c r="AC40" s="1">
        <f t="shared" si="4"/>
        <v>0.11001841124433068</v>
      </c>
      <c r="AD40" s="1">
        <f t="shared" si="5"/>
        <v>0.11513763527774036</v>
      </c>
      <c r="AE40" s="1">
        <f t="shared" si="6"/>
        <v>0.10422560510126185</v>
      </c>
      <c r="AF40" s="1">
        <f t="shared" si="7"/>
        <v>7.9123445147963531E-2</v>
      </c>
      <c r="AY40" s="2" t="s">
        <v>223</v>
      </c>
      <c r="AZ40" s="3" t="s">
        <v>869</v>
      </c>
      <c r="BA40" s="1">
        <f t="shared" si="8"/>
        <v>1</v>
      </c>
      <c r="BB40" s="1">
        <f t="shared" si="9"/>
        <v>0.57979916154821098</v>
      </c>
      <c r="BC40" s="1">
        <f t="shared" si="10"/>
        <v>0.17973091547236034</v>
      </c>
      <c r="BD40" s="1">
        <f t="shared" si="11"/>
        <v>8.145656624744077E-2</v>
      </c>
      <c r="BE40" s="1">
        <f t="shared" si="12"/>
        <v>9.335088232426636E-2</v>
      </c>
      <c r="BF40" s="1">
        <f t="shared" si="13"/>
        <v>6.5662474407721549E-2</v>
      </c>
    </row>
    <row r="41" spans="1:58" x14ac:dyDescent="0.25">
      <c r="A41">
        <v>2011</v>
      </c>
      <c r="B41" t="s">
        <v>87</v>
      </c>
      <c r="C41" t="s">
        <v>88</v>
      </c>
      <c r="D41">
        <v>39498</v>
      </c>
      <c r="E41">
        <v>22928</v>
      </c>
      <c r="F41">
        <v>7095</v>
      </c>
      <c r="G41">
        <v>3234</v>
      </c>
      <c r="H41">
        <v>3423</v>
      </c>
      <c r="I41">
        <v>2818</v>
      </c>
      <c r="J41">
        <v>13770</v>
      </c>
      <c r="K41">
        <v>7702</v>
      </c>
      <c r="L41">
        <v>2587</v>
      </c>
      <c r="M41">
        <v>1203</v>
      </c>
      <c r="N41">
        <v>1300</v>
      </c>
      <c r="O41">
        <v>978</v>
      </c>
      <c r="AA41" s="1">
        <f t="shared" si="2"/>
        <v>1</v>
      </c>
      <c r="AB41" s="1">
        <f t="shared" si="3"/>
        <v>0.55933188090050834</v>
      </c>
      <c r="AC41" s="1">
        <f t="shared" si="4"/>
        <v>0.18787218591140159</v>
      </c>
      <c r="AD41" s="1">
        <f t="shared" si="5"/>
        <v>8.7363834422657952E-2</v>
      </c>
      <c r="AE41" s="1">
        <f t="shared" si="6"/>
        <v>9.4408133623819904E-2</v>
      </c>
      <c r="AF41" s="1">
        <f t="shared" si="7"/>
        <v>7.1023965141612203E-2</v>
      </c>
      <c r="AY41" s="2" t="s">
        <v>77</v>
      </c>
      <c r="AZ41" s="3" t="s">
        <v>871</v>
      </c>
      <c r="BA41" s="1">
        <f t="shared" si="8"/>
        <v>1</v>
      </c>
      <c r="BB41" s="1">
        <f t="shared" si="9"/>
        <v>0.60481945147984661</v>
      </c>
      <c r="BC41" s="1">
        <f t="shared" si="10"/>
        <v>0.16831898111296043</v>
      </c>
      <c r="BD41" s="1">
        <f t="shared" si="11"/>
        <v>7.229177219769882E-2</v>
      </c>
      <c r="BE41" s="1">
        <f t="shared" si="12"/>
        <v>8.3508213329473918E-2</v>
      </c>
      <c r="BF41" s="1">
        <f t="shared" si="13"/>
        <v>7.1061581880020264E-2</v>
      </c>
    </row>
    <row r="42" spans="1:58" x14ac:dyDescent="0.25">
      <c r="A42">
        <v>2011</v>
      </c>
      <c r="B42" t="s">
        <v>89</v>
      </c>
      <c r="C42" t="s">
        <v>90</v>
      </c>
      <c r="D42">
        <v>64462</v>
      </c>
      <c r="E42">
        <v>41251</v>
      </c>
      <c r="F42">
        <v>9719</v>
      </c>
      <c r="G42">
        <v>4334</v>
      </c>
      <c r="H42">
        <v>5113</v>
      </c>
      <c r="I42">
        <v>4045</v>
      </c>
      <c r="J42">
        <v>22514</v>
      </c>
      <c r="K42">
        <v>13962</v>
      </c>
      <c r="L42">
        <v>3668</v>
      </c>
      <c r="M42">
        <v>1459</v>
      </c>
      <c r="N42">
        <v>1949</v>
      </c>
      <c r="O42">
        <v>1476</v>
      </c>
      <c r="AA42" s="1">
        <f t="shared" si="2"/>
        <v>1</v>
      </c>
      <c r="AB42" s="1">
        <f t="shared" si="3"/>
        <v>0.62014746380030206</v>
      </c>
      <c r="AC42" s="1">
        <f t="shared" si="4"/>
        <v>0.16292084924935596</v>
      </c>
      <c r="AD42" s="1">
        <f t="shared" si="5"/>
        <v>6.480412187971929E-2</v>
      </c>
      <c r="AE42" s="1">
        <f t="shared" si="6"/>
        <v>8.6568357466465309E-2</v>
      </c>
      <c r="AF42" s="1">
        <f t="shared" si="7"/>
        <v>6.5559207604157413E-2</v>
      </c>
      <c r="AY42" s="2" t="s">
        <v>59</v>
      </c>
      <c r="AZ42" s="3" t="s">
        <v>870</v>
      </c>
      <c r="BA42" s="1">
        <f t="shared" si="8"/>
        <v>1</v>
      </c>
      <c r="BB42" s="1">
        <f t="shared" si="9"/>
        <v>0.55016085711755847</v>
      </c>
      <c r="BC42" s="1">
        <f t="shared" si="10"/>
        <v>0.23098491780053718</v>
      </c>
      <c r="BD42" s="1">
        <f t="shared" si="11"/>
        <v>5.0824946135001915E-2</v>
      </c>
      <c r="BE42" s="1">
        <f t="shared" si="12"/>
        <v>9.5451728107198722E-2</v>
      </c>
      <c r="BF42" s="1">
        <f t="shared" si="13"/>
        <v>7.2577550839703672E-2</v>
      </c>
    </row>
    <row r="43" spans="1:58" x14ac:dyDescent="0.25">
      <c r="A43">
        <v>2011</v>
      </c>
      <c r="B43" t="s">
        <v>91</v>
      </c>
      <c r="C43" t="s">
        <v>92</v>
      </c>
      <c r="D43">
        <v>28940</v>
      </c>
      <c r="E43">
        <v>12856</v>
      </c>
      <c r="F43">
        <v>7471</v>
      </c>
      <c r="G43">
        <v>2474</v>
      </c>
      <c r="H43">
        <v>4175</v>
      </c>
      <c r="I43">
        <v>1964</v>
      </c>
      <c r="J43">
        <v>11276</v>
      </c>
      <c r="K43">
        <v>4785</v>
      </c>
      <c r="L43">
        <v>3102</v>
      </c>
      <c r="M43">
        <v>1089</v>
      </c>
      <c r="N43">
        <v>1562</v>
      </c>
      <c r="O43">
        <v>738</v>
      </c>
      <c r="AA43" s="1">
        <f t="shared" si="2"/>
        <v>1</v>
      </c>
      <c r="AB43" s="1">
        <f t="shared" si="3"/>
        <v>0.42435260730755586</v>
      </c>
      <c r="AC43" s="1">
        <f t="shared" si="4"/>
        <v>0.27509755232351896</v>
      </c>
      <c r="AD43" s="1">
        <f t="shared" si="5"/>
        <v>9.657680028378858E-2</v>
      </c>
      <c r="AE43" s="1">
        <f t="shared" si="6"/>
        <v>0.13852429939694927</v>
      </c>
      <c r="AF43" s="1">
        <f t="shared" si="7"/>
        <v>6.5448740688187304E-2</v>
      </c>
      <c r="AY43" s="2" t="s">
        <v>145</v>
      </c>
      <c r="AZ43" s="4" t="s">
        <v>872</v>
      </c>
      <c r="BA43" s="1">
        <f t="shared" si="8"/>
        <v>1</v>
      </c>
      <c r="BB43" s="1">
        <f t="shared" si="9"/>
        <v>0.57236598401862726</v>
      </c>
      <c r="BC43" s="1">
        <f t="shared" si="10"/>
        <v>0.20243954066783088</v>
      </c>
      <c r="BD43" s="1">
        <f t="shared" si="11"/>
        <v>5.6358152087632958E-2</v>
      </c>
      <c r="BE43" s="1">
        <f t="shared" si="12"/>
        <v>0.10049214160977933</v>
      </c>
      <c r="BF43" s="1">
        <f t="shared" si="13"/>
        <v>6.834418161612954E-2</v>
      </c>
    </row>
    <row r="44" spans="1:58" x14ac:dyDescent="0.25">
      <c r="A44">
        <v>2011</v>
      </c>
      <c r="B44" t="s">
        <v>93</v>
      </c>
      <c r="C44" t="s">
        <v>94</v>
      </c>
      <c r="D44">
        <v>32936</v>
      </c>
      <c r="E44">
        <v>14513</v>
      </c>
      <c r="F44">
        <v>10395</v>
      </c>
      <c r="G44">
        <v>2028</v>
      </c>
      <c r="H44">
        <v>3322</v>
      </c>
      <c r="I44">
        <v>2678</v>
      </c>
      <c r="J44">
        <v>12745</v>
      </c>
      <c r="K44">
        <v>5257</v>
      </c>
      <c r="L44">
        <v>4322</v>
      </c>
      <c r="M44">
        <v>858</v>
      </c>
      <c r="N44">
        <v>1321</v>
      </c>
      <c r="O44">
        <v>987</v>
      </c>
      <c r="AA44" s="1">
        <f t="shared" si="2"/>
        <v>1</v>
      </c>
      <c r="AB44" s="1">
        <f t="shared" si="3"/>
        <v>0.41247548058061984</v>
      </c>
      <c r="AC44" s="1">
        <f t="shared" si="4"/>
        <v>0.33911337779521383</v>
      </c>
      <c r="AD44" s="1">
        <f t="shared" si="5"/>
        <v>6.7320517850137304E-2</v>
      </c>
      <c r="AE44" s="1">
        <f t="shared" si="6"/>
        <v>0.10364848960376619</v>
      </c>
      <c r="AF44" s="1">
        <f t="shared" si="7"/>
        <v>7.7442134170262841E-2</v>
      </c>
      <c r="AY44" s="2" t="s">
        <v>305</v>
      </c>
      <c r="AZ44" s="3" t="s">
        <v>871</v>
      </c>
      <c r="BA44" s="1">
        <f t="shared" si="8"/>
        <v>1</v>
      </c>
      <c r="BB44" s="1">
        <f t="shared" si="9"/>
        <v>0.63309914129586264</v>
      </c>
      <c r="BC44" s="1">
        <f t="shared" si="10"/>
        <v>8.3892792089513404E-2</v>
      </c>
      <c r="BD44" s="1">
        <f t="shared" si="11"/>
        <v>0.10497007546187874</v>
      </c>
      <c r="BE44" s="1">
        <f t="shared" si="12"/>
        <v>0.11865729898516784</v>
      </c>
      <c r="BF44" s="1">
        <f t="shared" si="13"/>
        <v>5.9380692167577416E-2</v>
      </c>
    </row>
    <row r="45" spans="1:58" x14ac:dyDescent="0.25">
      <c r="A45">
        <v>2011</v>
      </c>
      <c r="B45" t="s">
        <v>95</v>
      </c>
      <c r="C45" t="s">
        <v>96</v>
      </c>
      <c r="D45">
        <v>56036</v>
      </c>
      <c r="E45">
        <v>34333</v>
      </c>
      <c r="F45">
        <v>9412</v>
      </c>
      <c r="G45">
        <v>3902</v>
      </c>
      <c r="H45">
        <v>4775</v>
      </c>
      <c r="I45">
        <v>3614</v>
      </c>
      <c r="J45">
        <v>21365</v>
      </c>
      <c r="K45">
        <v>12540</v>
      </c>
      <c r="L45">
        <v>3870</v>
      </c>
      <c r="M45">
        <v>1661</v>
      </c>
      <c r="N45">
        <v>1899</v>
      </c>
      <c r="O45">
        <v>1395</v>
      </c>
      <c r="AA45" s="1">
        <f t="shared" si="2"/>
        <v>1</v>
      </c>
      <c r="AB45" s="1">
        <f t="shared" si="3"/>
        <v>0.58694125906857009</v>
      </c>
      <c r="AC45" s="1">
        <f t="shared" si="4"/>
        <v>0.1811373742101568</v>
      </c>
      <c r="AD45" s="1">
        <f t="shared" si="5"/>
        <v>7.7743973788907086E-2</v>
      </c>
      <c r="AE45" s="1">
        <f t="shared" si="6"/>
        <v>8.8883688275216477E-2</v>
      </c>
      <c r="AF45" s="1">
        <f t="shared" si="7"/>
        <v>6.5293704657149537E-2</v>
      </c>
      <c r="AY45" s="2" t="s">
        <v>387</v>
      </c>
      <c r="AZ45" s="3" t="s">
        <v>870</v>
      </c>
      <c r="BA45" s="1">
        <f t="shared" si="8"/>
        <v>1</v>
      </c>
      <c r="BB45" s="1">
        <f t="shared" si="9"/>
        <v>0.66092674635682247</v>
      </c>
      <c r="BC45" s="1">
        <f t="shared" si="10"/>
        <v>7.74331968012483E-2</v>
      </c>
      <c r="BD45" s="1">
        <f t="shared" si="11"/>
        <v>2.3795591964111566E-2</v>
      </c>
      <c r="BE45" s="1">
        <f t="shared" si="12"/>
        <v>0.14500264705062832</v>
      </c>
      <c r="BF45" s="1">
        <f t="shared" si="13"/>
        <v>9.2841817827189393E-2</v>
      </c>
    </row>
    <row r="46" spans="1:58" x14ac:dyDescent="0.25">
      <c r="A46">
        <v>2011</v>
      </c>
      <c r="B46" t="s">
        <v>97</v>
      </c>
      <c r="C46" t="s">
        <v>98</v>
      </c>
      <c r="D46">
        <v>52045</v>
      </c>
      <c r="E46">
        <v>24114</v>
      </c>
      <c r="F46">
        <v>14823</v>
      </c>
      <c r="G46">
        <v>3520</v>
      </c>
      <c r="H46">
        <v>5768</v>
      </c>
      <c r="I46">
        <v>3820</v>
      </c>
      <c r="J46">
        <v>19434</v>
      </c>
      <c r="K46">
        <v>8534</v>
      </c>
      <c r="L46">
        <v>5934</v>
      </c>
      <c r="M46">
        <v>1388</v>
      </c>
      <c r="N46">
        <v>2108</v>
      </c>
      <c r="O46">
        <v>1470</v>
      </c>
      <c r="AA46" s="1">
        <f t="shared" si="2"/>
        <v>1</v>
      </c>
      <c r="AB46" s="1">
        <f t="shared" si="3"/>
        <v>0.43912730266543171</v>
      </c>
      <c r="AC46" s="1">
        <f t="shared" si="4"/>
        <v>0.30534115467736955</v>
      </c>
      <c r="AD46" s="1">
        <f t="shared" si="5"/>
        <v>7.1421220541319344E-2</v>
      </c>
      <c r="AE46" s="1">
        <f t="shared" si="6"/>
        <v>0.10846969229185963</v>
      </c>
      <c r="AF46" s="1">
        <f t="shared" si="7"/>
        <v>7.5640629824019756E-2</v>
      </c>
      <c r="AY46" s="2" t="s">
        <v>241</v>
      </c>
      <c r="AZ46" s="4" t="s">
        <v>872</v>
      </c>
      <c r="BA46" s="1">
        <f t="shared" si="8"/>
        <v>1</v>
      </c>
      <c r="BB46" s="1">
        <f t="shared" si="9"/>
        <v>0.42250735097567493</v>
      </c>
      <c r="BC46" s="1">
        <f t="shared" si="10"/>
        <v>0.32616947340283348</v>
      </c>
      <c r="BD46" s="1">
        <f t="shared" si="11"/>
        <v>7.4204758086073241E-2</v>
      </c>
      <c r="BE46" s="1">
        <f t="shared" si="12"/>
        <v>8.6661320502539427E-2</v>
      </c>
      <c r="BF46" s="1">
        <f t="shared" si="13"/>
        <v>9.0457097032878908E-2</v>
      </c>
    </row>
    <row r="47" spans="1:58" x14ac:dyDescent="0.25">
      <c r="A47">
        <v>2011</v>
      </c>
      <c r="B47" t="s">
        <v>99</v>
      </c>
      <c r="C47" t="s">
        <v>100</v>
      </c>
      <c r="D47">
        <v>48895</v>
      </c>
      <c r="E47">
        <v>25506</v>
      </c>
      <c r="F47">
        <v>10402</v>
      </c>
      <c r="G47">
        <v>3077</v>
      </c>
      <c r="H47">
        <v>5543</v>
      </c>
      <c r="I47">
        <v>4367</v>
      </c>
      <c r="J47">
        <v>17812</v>
      </c>
      <c r="K47">
        <v>9154</v>
      </c>
      <c r="L47">
        <v>3969</v>
      </c>
      <c r="M47">
        <v>1159</v>
      </c>
      <c r="N47">
        <v>1971</v>
      </c>
      <c r="O47">
        <v>1559</v>
      </c>
      <c r="AA47" s="1">
        <f t="shared" si="2"/>
        <v>1</v>
      </c>
      <c r="AB47" s="1">
        <f t="shared" si="3"/>
        <v>0.51392319784414997</v>
      </c>
      <c r="AC47" s="1">
        <f t="shared" si="4"/>
        <v>0.2228273074331911</v>
      </c>
      <c r="AD47" s="1">
        <f t="shared" si="5"/>
        <v>6.5068493150684928E-2</v>
      </c>
      <c r="AE47" s="1">
        <f t="shared" si="6"/>
        <v>0.11065573770491803</v>
      </c>
      <c r="AF47" s="1">
        <f t="shared" si="7"/>
        <v>8.7525263867055919E-2</v>
      </c>
      <c r="AY47" s="2" t="s">
        <v>519</v>
      </c>
      <c r="AZ47" s="3" t="s">
        <v>871</v>
      </c>
      <c r="BA47" s="1">
        <f t="shared" si="8"/>
        <v>1</v>
      </c>
      <c r="BB47" s="1">
        <f t="shared" si="9"/>
        <v>0.44505617474598275</v>
      </c>
      <c r="BC47" s="1">
        <f t="shared" si="10"/>
        <v>0.1936350208137505</v>
      </c>
      <c r="BD47" s="1">
        <f t="shared" si="11"/>
        <v>0.14838189875117497</v>
      </c>
      <c r="BE47" s="1">
        <f t="shared" si="12"/>
        <v>0.12309207287050714</v>
      </c>
      <c r="BF47" s="1">
        <f t="shared" si="13"/>
        <v>8.9834832818584662E-2</v>
      </c>
    </row>
    <row r="48" spans="1:58" x14ac:dyDescent="0.25">
      <c r="A48">
        <v>2011</v>
      </c>
      <c r="B48" t="s">
        <v>101</v>
      </c>
      <c r="C48" t="s">
        <v>102</v>
      </c>
      <c r="D48">
        <v>61932</v>
      </c>
      <c r="E48">
        <v>36760</v>
      </c>
      <c r="F48">
        <v>13209</v>
      </c>
      <c r="G48">
        <v>3463</v>
      </c>
      <c r="H48">
        <v>3582</v>
      </c>
      <c r="I48">
        <v>4918</v>
      </c>
      <c r="J48">
        <v>22769</v>
      </c>
      <c r="K48">
        <v>13254</v>
      </c>
      <c r="L48">
        <v>4907</v>
      </c>
      <c r="M48">
        <v>1355</v>
      </c>
      <c r="N48">
        <v>1463</v>
      </c>
      <c r="O48">
        <v>1790</v>
      </c>
      <c r="AA48" s="1">
        <f t="shared" si="2"/>
        <v>1</v>
      </c>
      <c r="AB48" s="1">
        <f t="shared" si="3"/>
        <v>0.58210725108700423</v>
      </c>
      <c r="AC48" s="1">
        <f t="shared" si="4"/>
        <v>0.21551231938161536</v>
      </c>
      <c r="AD48" s="1">
        <f t="shared" si="5"/>
        <v>5.9510738284509639E-2</v>
      </c>
      <c r="AE48" s="1">
        <f t="shared" si="6"/>
        <v>6.4254029601651372E-2</v>
      </c>
      <c r="AF48" s="1">
        <f t="shared" si="7"/>
        <v>7.8615661645219381E-2</v>
      </c>
      <c r="AY48" s="2" t="s">
        <v>49</v>
      </c>
      <c r="AZ48" s="4" t="s">
        <v>872</v>
      </c>
      <c r="BA48" s="1">
        <f t="shared" si="8"/>
        <v>1</v>
      </c>
      <c r="BB48" s="1">
        <f t="shared" si="9"/>
        <v>0.6385873799013243</v>
      </c>
      <c r="BC48" s="1">
        <f t="shared" si="10"/>
        <v>0.13019994806543755</v>
      </c>
      <c r="BD48" s="1">
        <f t="shared" si="11"/>
        <v>7.5045442742144891E-2</v>
      </c>
      <c r="BE48" s="1">
        <f t="shared" si="12"/>
        <v>9.5559594910412882E-2</v>
      </c>
      <c r="BF48" s="1">
        <f t="shared" si="13"/>
        <v>6.0607634380680342E-2</v>
      </c>
    </row>
    <row r="49" spans="1:58" x14ac:dyDescent="0.25">
      <c r="A49">
        <v>2011</v>
      </c>
      <c r="B49" t="s">
        <v>103</v>
      </c>
      <c r="C49" t="s">
        <v>104</v>
      </c>
      <c r="D49">
        <v>197457</v>
      </c>
      <c r="E49">
        <v>135361</v>
      </c>
      <c r="F49">
        <v>22627</v>
      </c>
      <c r="G49">
        <v>11527</v>
      </c>
      <c r="H49">
        <v>12340</v>
      </c>
      <c r="I49">
        <v>15602</v>
      </c>
      <c r="J49">
        <v>64535</v>
      </c>
      <c r="K49">
        <v>43953</v>
      </c>
      <c r="L49">
        <v>7447</v>
      </c>
      <c r="M49">
        <v>3619</v>
      </c>
      <c r="N49">
        <v>4416</v>
      </c>
      <c r="O49">
        <v>5100</v>
      </c>
      <c r="AA49" s="1">
        <f t="shared" si="2"/>
        <v>1</v>
      </c>
      <c r="AB49" s="1">
        <f t="shared" si="3"/>
        <v>0.68107228635624084</v>
      </c>
      <c r="AC49" s="1">
        <f t="shared" si="4"/>
        <v>0.11539474703649183</v>
      </c>
      <c r="AD49" s="1">
        <f t="shared" si="5"/>
        <v>5.6078097156581699E-2</v>
      </c>
      <c r="AE49" s="1">
        <f t="shared" si="6"/>
        <v>6.8427984814441775E-2</v>
      </c>
      <c r="AF49" s="1">
        <f t="shared" si="7"/>
        <v>7.9026884636243896E-2</v>
      </c>
      <c r="AY49" s="2" t="s">
        <v>321</v>
      </c>
      <c r="AZ49" s="3" t="s">
        <v>869</v>
      </c>
      <c r="BA49" s="1">
        <f t="shared" si="8"/>
        <v>1</v>
      </c>
      <c r="BB49" s="1">
        <f t="shared" si="9"/>
        <v>0.41672227412251434</v>
      </c>
      <c r="BC49" s="1">
        <f t="shared" si="10"/>
        <v>0.17409582276791671</v>
      </c>
      <c r="BD49" s="1">
        <f t="shared" si="11"/>
        <v>0.19404777792606431</v>
      </c>
      <c r="BE49" s="1">
        <f t="shared" si="12"/>
        <v>9.4821833711464035E-2</v>
      </c>
      <c r="BF49" s="1">
        <f t="shared" si="13"/>
        <v>0.12031229147204058</v>
      </c>
    </row>
    <row r="50" spans="1:58" x14ac:dyDescent="0.25">
      <c r="A50">
        <v>2011</v>
      </c>
      <c r="B50" t="s">
        <v>105</v>
      </c>
      <c r="C50" t="s">
        <v>106</v>
      </c>
      <c r="D50">
        <v>122709</v>
      </c>
      <c r="E50">
        <v>65558</v>
      </c>
      <c r="F50">
        <v>29245</v>
      </c>
      <c r="G50">
        <v>7930</v>
      </c>
      <c r="H50">
        <v>10380</v>
      </c>
      <c r="I50">
        <v>9596</v>
      </c>
      <c r="J50">
        <v>44503</v>
      </c>
      <c r="K50">
        <v>22771</v>
      </c>
      <c r="L50">
        <v>11221</v>
      </c>
      <c r="M50">
        <v>3230</v>
      </c>
      <c r="N50">
        <v>3778</v>
      </c>
      <c r="O50">
        <v>3503</v>
      </c>
      <c r="AA50" s="1">
        <f t="shared" si="2"/>
        <v>1</v>
      </c>
      <c r="AB50" s="1">
        <f t="shared" si="3"/>
        <v>0.51167337033458415</v>
      </c>
      <c r="AC50" s="1">
        <f t="shared" si="4"/>
        <v>0.25214030514796754</v>
      </c>
      <c r="AD50" s="1">
        <f t="shared" si="5"/>
        <v>7.2579376671235651E-2</v>
      </c>
      <c r="AE50" s="1">
        <f t="shared" si="6"/>
        <v>8.4893153270566027E-2</v>
      </c>
      <c r="AF50" s="1">
        <f t="shared" si="7"/>
        <v>7.871379457564659E-2</v>
      </c>
      <c r="AY50" t="s">
        <v>295</v>
      </c>
      <c r="AZ50" s="4" t="s">
        <v>873</v>
      </c>
      <c r="BA50" s="1">
        <f t="shared" si="8"/>
        <v>1</v>
      </c>
      <c r="BB50" s="1">
        <f t="shared" si="9"/>
        <v>0.3273150047873068</v>
      </c>
      <c r="BC50" s="1">
        <f t="shared" si="10"/>
        <v>0.29067745276198292</v>
      </c>
      <c r="BD50" s="1">
        <f t="shared" si="11"/>
        <v>0.17160052367274362</v>
      </c>
      <c r="BE50" s="1">
        <f t="shared" si="12"/>
        <v>0.11768958711921371</v>
      </c>
      <c r="BF50" s="1">
        <f t="shared" si="13"/>
        <v>9.2717431658752958E-2</v>
      </c>
    </row>
    <row r="51" spans="1:58" x14ac:dyDescent="0.25">
      <c r="A51">
        <v>2011</v>
      </c>
      <c r="B51" t="s">
        <v>107</v>
      </c>
      <c r="C51" t="s">
        <v>108</v>
      </c>
      <c r="D51">
        <v>78862</v>
      </c>
      <c r="E51">
        <v>45153</v>
      </c>
      <c r="F51">
        <v>17974</v>
      </c>
      <c r="G51">
        <v>5099</v>
      </c>
      <c r="H51">
        <v>5408</v>
      </c>
      <c r="I51">
        <v>5228</v>
      </c>
      <c r="J51">
        <v>30021</v>
      </c>
      <c r="K51">
        <v>16540</v>
      </c>
      <c r="L51">
        <v>7278</v>
      </c>
      <c r="M51">
        <v>2003</v>
      </c>
      <c r="N51">
        <v>2195</v>
      </c>
      <c r="O51">
        <v>2005</v>
      </c>
      <c r="AA51" s="1">
        <f t="shared" si="2"/>
        <v>1</v>
      </c>
      <c r="AB51" s="1">
        <f t="shared" si="3"/>
        <v>0.55094766996435829</v>
      </c>
      <c r="AC51" s="1">
        <f t="shared" si="4"/>
        <v>0.2424302987908464</v>
      </c>
      <c r="AD51" s="1">
        <f t="shared" si="5"/>
        <v>6.6719962692781715E-2</v>
      </c>
      <c r="AE51" s="1">
        <f t="shared" si="6"/>
        <v>7.3115485826588056E-2</v>
      </c>
      <c r="AF51" s="1">
        <f t="shared" si="7"/>
        <v>6.6786582725425536E-2</v>
      </c>
      <c r="AY51" s="2" t="s">
        <v>179</v>
      </c>
      <c r="AZ51" s="3" t="s">
        <v>871</v>
      </c>
      <c r="BA51" s="1">
        <f t="shared" si="8"/>
        <v>1</v>
      </c>
      <c r="BB51" s="1">
        <f t="shared" si="9"/>
        <v>0.51453398158684183</v>
      </c>
      <c r="BC51" s="1">
        <f t="shared" si="10"/>
        <v>0.24292265783938485</v>
      </c>
      <c r="BD51" s="1">
        <f t="shared" si="11"/>
        <v>7.0101030998931071E-2</v>
      </c>
      <c r="BE51" s="1">
        <f t="shared" si="12"/>
        <v>0.10468604530878245</v>
      </c>
      <c r="BF51" s="1">
        <f t="shared" si="13"/>
        <v>6.7756284266059785E-2</v>
      </c>
    </row>
    <row r="52" spans="1:58" x14ac:dyDescent="0.25">
      <c r="A52">
        <v>2011</v>
      </c>
      <c r="B52" t="s">
        <v>109</v>
      </c>
      <c r="C52" t="s">
        <v>110</v>
      </c>
      <c r="D52">
        <v>140681</v>
      </c>
      <c r="E52">
        <v>84370</v>
      </c>
      <c r="F52">
        <v>25427</v>
      </c>
      <c r="G52">
        <v>8672</v>
      </c>
      <c r="H52">
        <v>11784</v>
      </c>
      <c r="I52">
        <v>10428</v>
      </c>
      <c r="J52">
        <v>52444</v>
      </c>
      <c r="K52">
        <v>30545</v>
      </c>
      <c r="L52">
        <v>9984</v>
      </c>
      <c r="M52">
        <v>3470</v>
      </c>
      <c r="N52">
        <v>4575</v>
      </c>
      <c r="O52">
        <v>3870</v>
      </c>
      <c r="AA52" s="1">
        <f t="shared" si="2"/>
        <v>1</v>
      </c>
      <c r="AB52" s="1">
        <f t="shared" si="3"/>
        <v>0.58243078331172293</v>
      </c>
      <c r="AC52" s="1">
        <f t="shared" si="4"/>
        <v>0.19037449469910761</v>
      </c>
      <c r="AD52" s="1">
        <f t="shared" si="5"/>
        <v>6.6165814964533595E-2</v>
      </c>
      <c r="AE52" s="1">
        <f t="shared" si="6"/>
        <v>8.7235908778887955E-2</v>
      </c>
      <c r="AF52" s="1">
        <f t="shared" si="7"/>
        <v>7.3792998245747851E-2</v>
      </c>
      <c r="AY52" s="2" t="s">
        <v>323</v>
      </c>
      <c r="AZ52" s="3" t="s">
        <v>871</v>
      </c>
      <c r="BA52" s="1">
        <f t="shared" si="8"/>
        <v>1</v>
      </c>
      <c r="BB52" s="1">
        <f t="shared" si="9"/>
        <v>0.37764768828879869</v>
      </c>
      <c r="BC52" s="1">
        <f t="shared" si="10"/>
        <v>0.19633021748025054</v>
      </c>
      <c r="BD52" s="1">
        <f t="shared" si="11"/>
        <v>0.22569477229093884</v>
      </c>
      <c r="BE52" s="1">
        <f t="shared" si="12"/>
        <v>0.11034526170018569</v>
      </c>
      <c r="BF52" s="1">
        <f t="shared" si="13"/>
        <v>8.9982060239826273E-2</v>
      </c>
    </row>
    <row r="53" spans="1:58" x14ac:dyDescent="0.25">
      <c r="A53">
        <v>2011</v>
      </c>
      <c r="B53" t="s">
        <v>111</v>
      </c>
      <c r="C53" t="s">
        <v>112</v>
      </c>
      <c r="D53">
        <v>159885</v>
      </c>
      <c r="E53">
        <v>69013</v>
      </c>
      <c r="F53">
        <v>41748</v>
      </c>
      <c r="G53">
        <v>17753</v>
      </c>
      <c r="H53">
        <v>19401</v>
      </c>
      <c r="I53">
        <v>11970</v>
      </c>
      <c r="J53">
        <v>60595</v>
      </c>
      <c r="K53">
        <v>25315</v>
      </c>
      <c r="L53">
        <v>16590</v>
      </c>
      <c r="M53">
        <v>7066</v>
      </c>
      <c r="N53">
        <v>7015</v>
      </c>
      <c r="O53">
        <v>4609</v>
      </c>
      <c r="AA53" s="1">
        <f t="shared" si="2"/>
        <v>1</v>
      </c>
      <c r="AB53" s="1">
        <f t="shared" si="3"/>
        <v>0.41777374370822673</v>
      </c>
      <c r="AC53" s="1">
        <f t="shared" si="4"/>
        <v>0.2737849657562505</v>
      </c>
      <c r="AD53" s="1">
        <f t="shared" si="5"/>
        <v>0.11661028137635118</v>
      </c>
      <c r="AE53" s="1">
        <f t="shared" si="6"/>
        <v>0.11576862777456885</v>
      </c>
      <c r="AF53" s="1">
        <f t="shared" si="7"/>
        <v>7.6062381384602695E-2</v>
      </c>
      <c r="AY53" s="2" t="s">
        <v>639</v>
      </c>
      <c r="AZ53" s="3" t="s">
        <v>871</v>
      </c>
      <c r="BA53" s="1">
        <f t="shared" si="8"/>
        <v>1</v>
      </c>
      <c r="BB53" s="1">
        <f t="shared" si="9"/>
        <v>0.570999655460944</v>
      </c>
      <c r="BC53" s="1">
        <f t="shared" si="10"/>
        <v>0.13377959344391396</v>
      </c>
      <c r="BD53" s="1">
        <f t="shared" si="11"/>
        <v>9.6274056209085981E-2</v>
      </c>
      <c r="BE53" s="1">
        <f t="shared" si="12"/>
        <v>0.12201604567603484</v>
      </c>
      <c r="BF53" s="1">
        <f t="shared" si="13"/>
        <v>7.6930649210021171E-2</v>
      </c>
    </row>
    <row r="54" spans="1:58" x14ac:dyDescent="0.25">
      <c r="A54">
        <v>2011</v>
      </c>
      <c r="B54" t="s">
        <v>113</v>
      </c>
      <c r="C54" t="s">
        <v>114</v>
      </c>
      <c r="D54">
        <v>111269</v>
      </c>
      <c r="E54">
        <v>84251</v>
      </c>
      <c r="F54">
        <v>7747</v>
      </c>
      <c r="G54">
        <v>5818</v>
      </c>
      <c r="H54">
        <v>5742</v>
      </c>
      <c r="I54">
        <v>7711</v>
      </c>
      <c r="J54">
        <v>39045</v>
      </c>
      <c r="K54">
        <v>29261</v>
      </c>
      <c r="L54">
        <v>2816</v>
      </c>
      <c r="M54">
        <v>1989</v>
      </c>
      <c r="N54">
        <v>2174</v>
      </c>
      <c r="O54">
        <v>2805</v>
      </c>
      <c r="AA54" s="1">
        <f t="shared" si="2"/>
        <v>1</v>
      </c>
      <c r="AB54" s="1">
        <f t="shared" si="3"/>
        <v>0.74941733896785756</v>
      </c>
      <c r="AC54" s="1">
        <f t="shared" si="4"/>
        <v>7.212191061595595E-2</v>
      </c>
      <c r="AD54" s="1">
        <f t="shared" si="5"/>
        <v>5.0941221667306955E-2</v>
      </c>
      <c r="AE54" s="1">
        <f t="shared" si="6"/>
        <v>5.5679344346267125E-2</v>
      </c>
      <c r="AF54" s="1">
        <f t="shared" si="7"/>
        <v>7.1840184402612375E-2</v>
      </c>
      <c r="AY54" s="2" t="s">
        <v>541</v>
      </c>
      <c r="AZ54" s="4" t="s">
        <v>872</v>
      </c>
      <c r="BA54" s="1">
        <f t="shared" si="8"/>
        <v>1</v>
      </c>
      <c r="BB54" s="1">
        <f t="shared" si="9"/>
        <v>0.41721032477662745</v>
      </c>
      <c r="BC54" s="1">
        <f t="shared" si="10"/>
        <v>0.23688129343355552</v>
      </c>
      <c r="BD54" s="1">
        <f t="shared" si="11"/>
        <v>0.14412849241242376</v>
      </c>
      <c r="BE54" s="1">
        <f t="shared" si="12"/>
        <v>0.12232307474117146</v>
      </c>
      <c r="BF54" s="1">
        <f t="shared" si="13"/>
        <v>7.9456814636221812E-2</v>
      </c>
    </row>
    <row r="55" spans="1:58" x14ac:dyDescent="0.25">
      <c r="A55">
        <v>2011</v>
      </c>
      <c r="B55" t="s">
        <v>115</v>
      </c>
      <c r="C55" t="s">
        <v>116</v>
      </c>
      <c r="D55">
        <v>71144</v>
      </c>
      <c r="E55">
        <v>48153</v>
      </c>
      <c r="F55">
        <v>7888</v>
      </c>
      <c r="G55">
        <v>4683</v>
      </c>
      <c r="H55">
        <v>4690</v>
      </c>
      <c r="I55">
        <v>5730</v>
      </c>
      <c r="J55">
        <v>26234</v>
      </c>
      <c r="K55">
        <v>17429</v>
      </c>
      <c r="L55">
        <v>3100</v>
      </c>
      <c r="M55">
        <v>1764</v>
      </c>
      <c r="N55">
        <v>1785</v>
      </c>
      <c r="O55">
        <v>2156</v>
      </c>
      <c r="AA55" s="1">
        <f t="shared" si="2"/>
        <v>1</v>
      </c>
      <c r="AB55" s="1">
        <f t="shared" si="3"/>
        <v>0.66436685217656477</v>
      </c>
      <c r="AC55" s="1">
        <f t="shared" si="4"/>
        <v>0.11816726385606464</v>
      </c>
      <c r="AD55" s="1">
        <f t="shared" si="5"/>
        <v>6.7240984981321944E-2</v>
      </c>
      <c r="AE55" s="1">
        <f t="shared" si="6"/>
        <v>6.8041472897766256E-2</v>
      </c>
      <c r="AF55" s="1">
        <f t="shared" si="7"/>
        <v>8.2183426088282385E-2</v>
      </c>
      <c r="AY55" t="s">
        <v>37</v>
      </c>
      <c r="AZ55" s="4" t="s">
        <v>873</v>
      </c>
      <c r="BA55" s="1">
        <f t="shared" si="8"/>
        <v>1</v>
      </c>
      <c r="BB55" s="1">
        <f t="shared" si="9"/>
        <v>0.43886305493915279</v>
      </c>
      <c r="BC55" s="1">
        <f t="shared" si="10"/>
        <v>0.25852638125256178</v>
      </c>
      <c r="BD55" s="1">
        <f t="shared" si="11"/>
        <v>0.10238724540995887</v>
      </c>
      <c r="BE55" s="1">
        <f t="shared" si="12"/>
        <v>0.13100874899294709</v>
      </c>
      <c r="BF55" s="1">
        <f t="shared" si="13"/>
        <v>6.9214569405379428E-2</v>
      </c>
    </row>
    <row r="56" spans="1:58" x14ac:dyDescent="0.25">
      <c r="A56">
        <v>2011</v>
      </c>
      <c r="B56" t="s">
        <v>117</v>
      </c>
      <c r="C56" t="s">
        <v>118</v>
      </c>
      <c r="D56">
        <v>78459</v>
      </c>
      <c r="E56">
        <v>41176</v>
      </c>
      <c r="F56">
        <v>17092</v>
      </c>
      <c r="G56">
        <v>7930</v>
      </c>
      <c r="H56">
        <v>6960</v>
      </c>
      <c r="I56">
        <v>5301</v>
      </c>
      <c r="J56">
        <v>29349</v>
      </c>
      <c r="K56">
        <v>14853</v>
      </c>
      <c r="L56">
        <v>6610</v>
      </c>
      <c r="M56">
        <v>3248</v>
      </c>
      <c r="N56">
        <v>2627</v>
      </c>
      <c r="O56">
        <v>2011</v>
      </c>
      <c r="AA56" s="1">
        <f t="shared" si="2"/>
        <v>1</v>
      </c>
      <c r="AB56" s="1">
        <f t="shared" si="3"/>
        <v>0.5060819789430645</v>
      </c>
      <c r="AC56" s="1">
        <f t="shared" si="4"/>
        <v>0.22522062080479743</v>
      </c>
      <c r="AD56" s="1">
        <f t="shared" si="5"/>
        <v>0.11066816586595796</v>
      </c>
      <c r="AE56" s="1">
        <f t="shared" si="6"/>
        <v>8.9509012232103308E-2</v>
      </c>
      <c r="AF56" s="1">
        <f t="shared" si="7"/>
        <v>6.8520222154076799E-2</v>
      </c>
      <c r="AY56" t="s">
        <v>39</v>
      </c>
      <c r="AZ56" s="4" t="s">
        <v>872</v>
      </c>
      <c r="BA56" s="1">
        <f t="shared" si="8"/>
        <v>1</v>
      </c>
      <c r="BB56" s="1">
        <f t="shared" si="9"/>
        <v>0.4349391422106984</v>
      </c>
      <c r="BC56" s="1">
        <f t="shared" si="10"/>
        <v>0.2729930141533583</v>
      </c>
      <c r="BD56" s="1">
        <f t="shared" si="11"/>
        <v>0.10747964525771664</v>
      </c>
      <c r="BE56" s="1">
        <f t="shared" si="12"/>
        <v>0.11354065168205314</v>
      </c>
      <c r="BF56" s="1">
        <f t="shared" si="13"/>
        <v>7.1047546696173469E-2</v>
      </c>
    </row>
    <row r="57" spans="1:58" x14ac:dyDescent="0.25">
      <c r="A57">
        <v>2011</v>
      </c>
      <c r="B57" t="s">
        <v>119</v>
      </c>
      <c r="C57" t="s">
        <v>120</v>
      </c>
      <c r="D57">
        <v>99183</v>
      </c>
      <c r="E57">
        <v>61888</v>
      </c>
      <c r="F57">
        <v>10485</v>
      </c>
      <c r="G57">
        <v>11023</v>
      </c>
      <c r="H57">
        <v>9422</v>
      </c>
      <c r="I57">
        <v>6365</v>
      </c>
      <c r="J57">
        <v>34589</v>
      </c>
      <c r="K57">
        <v>20489</v>
      </c>
      <c r="L57">
        <v>3947</v>
      </c>
      <c r="M57">
        <v>4218</v>
      </c>
      <c r="N57">
        <v>3596</v>
      </c>
      <c r="O57">
        <v>2339</v>
      </c>
      <c r="AA57" s="1">
        <f t="shared" si="2"/>
        <v>1</v>
      </c>
      <c r="AB57" s="1">
        <f t="shared" si="3"/>
        <v>0.59235595131400154</v>
      </c>
      <c r="AC57" s="1">
        <f t="shared" si="4"/>
        <v>0.11411142270664083</v>
      </c>
      <c r="AD57" s="1">
        <f t="shared" si="5"/>
        <v>0.12194628350053485</v>
      </c>
      <c r="AE57" s="1">
        <f t="shared" si="6"/>
        <v>0.10396368787764897</v>
      </c>
      <c r="AF57" s="1">
        <f t="shared" si="7"/>
        <v>6.7622654601173782E-2</v>
      </c>
      <c r="AY57" s="2" t="s">
        <v>165</v>
      </c>
      <c r="AZ57" s="3" t="s">
        <v>871</v>
      </c>
      <c r="BA57" s="1">
        <f t="shared" si="8"/>
        <v>1</v>
      </c>
      <c r="BB57" s="1">
        <f t="shared" si="9"/>
        <v>0.56813840528297765</v>
      </c>
      <c r="BC57" s="1">
        <f t="shared" si="10"/>
        <v>0.19489166621186488</v>
      </c>
      <c r="BD57" s="1">
        <f t="shared" si="11"/>
        <v>8.0991104076843318E-2</v>
      </c>
      <c r="BE57" s="1">
        <f t="shared" si="12"/>
        <v>8.3938219723844354E-2</v>
      </c>
      <c r="BF57" s="1">
        <f t="shared" si="13"/>
        <v>7.2040604704469796E-2</v>
      </c>
    </row>
    <row r="58" spans="1:58" x14ac:dyDescent="0.25">
      <c r="A58">
        <v>2011</v>
      </c>
      <c r="B58" t="s">
        <v>121</v>
      </c>
      <c r="C58" t="s">
        <v>122</v>
      </c>
      <c r="D58">
        <v>27916</v>
      </c>
      <c r="E58">
        <v>11571</v>
      </c>
      <c r="F58">
        <v>5772</v>
      </c>
      <c r="G58">
        <v>3551</v>
      </c>
      <c r="H58">
        <v>4751</v>
      </c>
      <c r="I58">
        <v>2271</v>
      </c>
      <c r="J58">
        <v>10146</v>
      </c>
      <c r="K58">
        <v>4065</v>
      </c>
      <c r="L58">
        <v>2238</v>
      </c>
      <c r="M58">
        <v>1402</v>
      </c>
      <c r="N58">
        <v>1602</v>
      </c>
      <c r="O58">
        <v>839</v>
      </c>
      <c r="AA58" s="1">
        <f t="shared" si="2"/>
        <v>1</v>
      </c>
      <c r="AB58" s="1">
        <f t="shared" si="3"/>
        <v>0.40065050266114727</v>
      </c>
      <c r="AC58" s="1">
        <f t="shared" si="4"/>
        <v>0.22057953873447664</v>
      </c>
      <c r="AD58" s="1">
        <f t="shared" si="5"/>
        <v>0.13818253498915828</v>
      </c>
      <c r="AE58" s="1">
        <f t="shared" si="6"/>
        <v>0.15789473684210525</v>
      </c>
      <c r="AF58" s="1">
        <f t="shared" si="7"/>
        <v>8.2692686773112561E-2</v>
      </c>
      <c r="AY58" s="2" t="s">
        <v>577</v>
      </c>
      <c r="AZ58" s="3" t="s">
        <v>874</v>
      </c>
      <c r="BA58" s="1">
        <f t="shared" si="8"/>
        <v>1</v>
      </c>
      <c r="BB58" s="1">
        <f t="shared" si="9"/>
        <v>0.37834635065984379</v>
      </c>
      <c r="BC58" s="1">
        <f t="shared" si="10"/>
        <v>0.20921088068946944</v>
      </c>
      <c r="BD58" s="1">
        <f t="shared" si="11"/>
        <v>0.1442499326690008</v>
      </c>
      <c r="BE58" s="1">
        <f t="shared" si="12"/>
        <v>0.16493401562079182</v>
      </c>
      <c r="BF58" s="1">
        <f t="shared" si="13"/>
        <v>0.10325882036089415</v>
      </c>
    </row>
    <row r="59" spans="1:58" x14ac:dyDescent="0.25">
      <c r="A59">
        <v>2011</v>
      </c>
      <c r="B59" t="s">
        <v>123</v>
      </c>
      <c r="C59" t="s">
        <v>124</v>
      </c>
      <c r="D59">
        <v>45714</v>
      </c>
      <c r="E59">
        <v>17388</v>
      </c>
      <c r="F59">
        <v>11725</v>
      </c>
      <c r="G59">
        <v>5675</v>
      </c>
      <c r="H59">
        <v>7526</v>
      </c>
      <c r="I59">
        <v>3400</v>
      </c>
      <c r="J59">
        <v>16567</v>
      </c>
      <c r="K59">
        <v>5990</v>
      </c>
      <c r="L59">
        <v>4586</v>
      </c>
      <c r="M59">
        <v>2325</v>
      </c>
      <c r="N59">
        <v>2417</v>
      </c>
      <c r="O59">
        <v>1249</v>
      </c>
      <c r="AA59" s="1">
        <f t="shared" si="2"/>
        <v>1</v>
      </c>
      <c r="AB59" s="1">
        <f t="shared" si="3"/>
        <v>0.36156214160680872</v>
      </c>
      <c r="AC59" s="1">
        <f t="shared" si="4"/>
        <v>0.27681535582785055</v>
      </c>
      <c r="AD59" s="1">
        <f t="shared" si="5"/>
        <v>0.14033922858694997</v>
      </c>
      <c r="AE59" s="1">
        <f t="shared" si="6"/>
        <v>0.14589243677189595</v>
      </c>
      <c r="AF59" s="1">
        <f t="shared" si="7"/>
        <v>7.5390837206494837E-2</v>
      </c>
      <c r="AY59" s="2" t="s">
        <v>479</v>
      </c>
      <c r="AZ59" s="4" t="s">
        <v>872</v>
      </c>
      <c r="BA59" s="1">
        <f t="shared" si="8"/>
        <v>1</v>
      </c>
      <c r="BB59" s="1">
        <f t="shared" si="9"/>
        <v>0.28042479908151552</v>
      </c>
      <c r="BC59" s="1">
        <f t="shared" si="10"/>
        <v>0.24592422502870265</v>
      </c>
      <c r="BD59" s="1">
        <f t="shared" si="11"/>
        <v>0.22520091848450058</v>
      </c>
      <c r="BE59" s="1">
        <f t="shared" si="12"/>
        <v>0.15625717566016073</v>
      </c>
      <c r="BF59" s="1">
        <f t="shared" si="13"/>
        <v>9.2192881745120553E-2</v>
      </c>
    </row>
    <row r="60" spans="1:58" x14ac:dyDescent="0.25">
      <c r="A60">
        <v>2011</v>
      </c>
      <c r="B60" t="s">
        <v>125</v>
      </c>
      <c r="C60" t="s">
        <v>126</v>
      </c>
      <c r="D60">
        <v>82088</v>
      </c>
      <c r="E60">
        <v>38510</v>
      </c>
      <c r="F60">
        <v>18573</v>
      </c>
      <c r="G60">
        <v>6748</v>
      </c>
      <c r="H60">
        <v>12446</v>
      </c>
      <c r="I60">
        <v>5811</v>
      </c>
      <c r="J60">
        <v>30777</v>
      </c>
      <c r="K60">
        <v>13118</v>
      </c>
      <c r="L60">
        <v>7855</v>
      </c>
      <c r="M60">
        <v>2960</v>
      </c>
      <c r="N60">
        <v>4546</v>
      </c>
      <c r="O60">
        <v>2298</v>
      </c>
      <c r="AA60" s="1">
        <f t="shared" si="2"/>
        <v>1</v>
      </c>
      <c r="AB60" s="1">
        <f t="shared" si="3"/>
        <v>0.42622737758715923</v>
      </c>
      <c r="AC60" s="1">
        <f t="shared" si="4"/>
        <v>0.25522305617831498</v>
      </c>
      <c r="AD60" s="1">
        <f t="shared" si="5"/>
        <v>9.6175715631802966E-2</v>
      </c>
      <c r="AE60" s="1">
        <f t="shared" si="6"/>
        <v>0.14770770380478929</v>
      </c>
      <c r="AF60" s="1">
        <f t="shared" si="7"/>
        <v>7.4666146797933527E-2</v>
      </c>
      <c r="AY60" s="2" t="s">
        <v>79</v>
      </c>
      <c r="AZ60" s="4" t="s">
        <v>872</v>
      </c>
      <c r="BA60" s="1">
        <f t="shared" si="8"/>
        <v>1</v>
      </c>
      <c r="BB60" s="1">
        <f t="shared" si="9"/>
        <v>0.43817087845968711</v>
      </c>
      <c r="BC60" s="1">
        <f t="shared" si="10"/>
        <v>0.28067388688327316</v>
      </c>
      <c r="BD60" s="1">
        <f t="shared" si="11"/>
        <v>9.8050541516245482E-2</v>
      </c>
      <c r="BE60" s="1">
        <f t="shared" si="12"/>
        <v>0.11061371841155235</v>
      </c>
      <c r="BF60" s="1">
        <f t="shared" si="13"/>
        <v>7.2490974729241875E-2</v>
      </c>
    </row>
    <row r="61" spans="1:58" x14ac:dyDescent="0.25">
      <c r="A61">
        <v>2011</v>
      </c>
      <c r="B61" t="s">
        <v>127</v>
      </c>
      <c r="C61" t="s">
        <v>128</v>
      </c>
      <c r="D61">
        <v>28015</v>
      </c>
      <c r="E61">
        <v>12677</v>
      </c>
      <c r="F61">
        <v>4979</v>
      </c>
      <c r="G61">
        <v>3258</v>
      </c>
      <c r="H61">
        <v>5034</v>
      </c>
      <c r="I61">
        <v>2067</v>
      </c>
      <c r="J61">
        <v>9020</v>
      </c>
      <c r="K61">
        <v>3606</v>
      </c>
      <c r="L61">
        <v>1912</v>
      </c>
      <c r="M61">
        <v>1318</v>
      </c>
      <c r="N61">
        <v>1470</v>
      </c>
      <c r="O61">
        <v>714</v>
      </c>
      <c r="AA61" s="1">
        <f t="shared" si="2"/>
        <v>1</v>
      </c>
      <c r="AB61" s="1">
        <f t="shared" si="3"/>
        <v>0.39977827050997783</v>
      </c>
      <c r="AC61" s="1">
        <f t="shared" si="4"/>
        <v>0.21197339246119734</v>
      </c>
      <c r="AD61" s="1">
        <f t="shared" si="5"/>
        <v>0.14611973392461197</v>
      </c>
      <c r="AE61" s="1">
        <f t="shared" si="6"/>
        <v>0.16297117516629711</v>
      </c>
      <c r="AF61" s="1">
        <f t="shared" si="7"/>
        <v>7.9157427937915747E-2</v>
      </c>
      <c r="AY61" s="2" t="s">
        <v>627</v>
      </c>
      <c r="AZ61" s="3" t="s">
        <v>869</v>
      </c>
      <c r="BA61" s="1">
        <f t="shared" si="8"/>
        <v>1</v>
      </c>
      <c r="BB61" s="1">
        <f t="shared" si="9"/>
        <v>0.508499932000544</v>
      </c>
      <c r="BC61" s="1">
        <f t="shared" si="10"/>
        <v>0.17761457908336734</v>
      </c>
      <c r="BD61" s="1">
        <f t="shared" si="11"/>
        <v>9.1391268869849038E-2</v>
      </c>
      <c r="BE61" s="1">
        <f t="shared" si="12"/>
        <v>0.12593499252005985</v>
      </c>
      <c r="BF61" s="1">
        <f t="shared" si="13"/>
        <v>9.6559227526179792E-2</v>
      </c>
    </row>
    <row r="62" spans="1:58" x14ac:dyDescent="0.25">
      <c r="A62">
        <v>2011</v>
      </c>
      <c r="B62" t="s">
        <v>129</v>
      </c>
      <c r="C62" t="s">
        <v>130</v>
      </c>
      <c r="D62">
        <v>25818</v>
      </c>
      <c r="E62">
        <v>9011</v>
      </c>
      <c r="F62">
        <v>6171</v>
      </c>
      <c r="G62">
        <v>3303</v>
      </c>
      <c r="H62">
        <v>5283</v>
      </c>
      <c r="I62">
        <v>2050</v>
      </c>
      <c r="J62">
        <v>9063</v>
      </c>
      <c r="K62">
        <v>3102</v>
      </c>
      <c r="L62">
        <v>2206</v>
      </c>
      <c r="M62">
        <v>1282</v>
      </c>
      <c r="N62">
        <v>1715</v>
      </c>
      <c r="O62">
        <v>758</v>
      </c>
      <c r="AA62" s="1">
        <f t="shared" si="2"/>
        <v>1</v>
      </c>
      <c r="AB62" s="1">
        <f t="shared" si="3"/>
        <v>0.3422707712677921</v>
      </c>
      <c r="AC62" s="1">
        <f t="shared" si="4"/>
        <v>0.24340726028908749</v>
      </c>
      <c r="AD62" s="1">
        <f t="shared" si="5"/>
        <v>0.14145426459229835</v>
      </c>
      <c r="AE62" s="1">
        <f t="shared" si="6"/>
        <v>0.18923093898267682</v>
      </c>
      <c r="AF62" s="1">
        <f t="shared" si="7"/>
        <v>8.3636764868145211E-2</v>
      </c>
      <c r="AY62" s="2" t="s">
        <v>389</v>
      </c>
      <c r="AZ62" s="3" t="s">
        <v>870</v>
      </c>
      <c r="BA62" s="1">
        <f t="shared" si="8"/>
        <v>1</v>
      </c>
      <c r="BB62" s="1">
        <f t="shared" si="9"/>
        <v>0.74486621032980704</v>
      </c>
      <c r="BC62" s="1">
        <f t="shared" si="10"/>
        <v>4.2314872433105166E-2</v>
      </c>
      <c r="BD62" s="1">
        <f t="shared" si="11"/>
        <v>1.8668326073428748E-2</v>
      </c>
      <c r="BE62" s="1">
        <f t="shared" si="12"/>
        <v>0.13814561294337274</v>
      </c>
      <c r="BF62" s="1">
        <f t="shared" si="13"/>
        <v>5.6004978220286245E-2</v>
      </c>
    </row>
    <row r="63" spans="1:58" x14ac:dyDescent="0.25">
      <c r="A63">
        <v>2011</v>
      </c>
      <c r="B63" t="s">
        <v>131</v>
      </c>
      <c r="C63" t="s">
        <v>132</v>
      </c>
      <c r="D63">
        <v>48747</v>
      </c>
      <c r="E63">
        <v>27819</v>
      </c>
      <c r="F63">
        <v>5811</v>
      </c>
      <c r="G63">
        <v>4617</v>
      </c>
      <c r="H63">
        <v>6606</v>
      </c>
      <c r="I63">
        <v>3894</v>
      </c>
      <c r="J63">
        <v>16755</v>
      </c>
      <c r="K63">
        <v>9570</v>
      </c>
      <c r="L63">
        <v>1946</v>
      </c>
      <c r="M63">
        <v>1646</v>
      </c>
      <c r="N63">
        <v>2220</v>
      </c>
      <c r="O63">
        <v>1373</v>
      </c>
      <c r="AA63" s="1">
        <f t="shared" si="2"/>
        <v>1</v>
      </c>
      <c r="AB63" s="1">
        <f t="shared" si="3"/>
        <v>0.57117278424350937</v>
      </c>
      <c r="AC63" s="1">
        <f t="shared" si="4"/>
        <v>0.11614443449716502</v>
      </c>
      <c r="AD63" s="1">
        <f t="shared" si="5"/>
        <v>9.8239331542823036E-2</v>
      </c>
      <c r="AE63" s="1">
        <f t="shared" si="6"/>
        <v>0.13249776186213072</v>
      </c>
      <c r="AF63" s="1">
        <f t="shared" si="7"/>
        <v>8.1945687854371826E-2</v>
      </c>
      <c r="AY63" s="2" t="s">
        <v>325</v>
      </c>
      <c r="AZ63" s="4" t="s">
        <v>872</v>
      </c>
      <c r="BA63" s="1">
        <f t="shared" si="8"/>
        <v>1</v>
      </c>
      <c r="BB63" s="1">
        <f t="shared" si="9"/>
        <v>0.47765308131521955</v>
      </c>
      <c r="BC63" s="1">
        <f t="shared" si="10"/>
        <v>0.15554242961212839</v>
      </c>
      <c r="BD63" s="1">
        <f t="shared" si="11"/>
        <v>0.1722451926232198</v>
      </c>
      <c r="BE63" s="1">
        <f t="shared" si="12"/>
        <v>0.10412154623613572</v>
      </c>
      <c r="BF63" s="1">
        <f t="shared" si="13"/>
        <v>9.0437750213296586E-2</v>
      </c>
    </row>
    <row r="64" spans="1:58" x14ac:dyDescent="0.25">
      <c r="A64">
        <v>2011</v>
      </c>
      <c r="B64" t="s">
        <v>133</v>
      </c>
      <c r="C64" t="s">
        <v>134</v>
      </c>
      <c r="D64">
        <v>43495</v>
      </c>
      <c r="E64">
        <v>14361</v>
      </c>
      <c r="F64">
        <v>15294</v>
      </c>
      <c r="G64">
        <v>5644</v>
      </c>
      <c r="H64">
        <v>5230</v>
      </c>
      <c r="I64">
        <v>2966</v>
      </c>
      <c r="J64">
        <v>16984</v>
      </c>
      <c r="K64">
        <v>5286</v>
      </c>
      <c r="L64">
        <v>6006</v>
      </c>
      <c r="M64">
        <v>2447</v>
      </c>
      <c r="N64">
        <v>2061</v>
      </c>
      <c r="O64">
        <v>1184</v>
      </c>
      <c r="AA64" s="1">
        <f t="shared" si="2"/>
        <v>1</v>
      </c>
      <c r="AB64" s="1">
        <f t="shared" si="3"/>
        <v>0.31123410268487989</v>
      </c>
      <c r="AC64" s="1">
        <f t="shared" si="4"/>
        <v>0.35362694300518133</v>
      </c>
      <c r="AD64" s="1">
        <f t="shared" si="5"/>
        <v>0.14407677814413566</v>
      </c>
      <c r="AE64" s="1">
        <f t="shared" si="6"/>
        <v>0.12134950541686293</v>
      </c>
      <c r="AF64" s="1">
        <f t="shared" si="7"/>
        <v>6.9712670748940178E-2</v>
      </c>
      <c r="AY64" s="2" t="s">
        <v>51</v>
      </c>
      <c r="AZ64" s="3" t="s">
        <v>874</v>
      </c>
      <c r="BA64" s="1">
        <f t="shared" si="8"/>
        <v>1</v>
      </c>
      <c r="BB64" s="1">
        <f t="shared" si="9"/>
        <v>0.48380921997128729</v>
      </c>
      <c r="BC64" s="1">
        <f t="shared" si="10"/>
        <v>0.31360663582708564</v>
      </c>
      <c r="BD64" s="1">
        <f t="shared" si="11"/>
        <v>7.3057903971925353E-2</v>
      </c>
      <c r="BE64" s="1">
        <f t="shared" si="12"/>
        <v>7.64874780666773E-2</v>
      </c>
      <c r="BF64" s="1">
        <f t="shared" si="13"/>
        <v>5.3038762163024403E-2</v>
      </c>
    </row>
    <row r="65" spans="1:58" x14ac:dyDescent="0.25">
      <c r="A65">
        <v>2011</v>
      </c>
      <c r="B65" t="s">
        <v>135</v>
      </c>
      <c r="C65" t="s">
        <v>136</v>
      </c>
      <c r="D65">
        <v>104015</v>
      </c>
      <c r="E65">
        <v>54497</v>
      </c>
      <c r="F65">
        <v>27032</v>
      </c>
      <c r="G65">
        <v>6064</v>
      </c>
      <c r="H65">
        <v>8066</v>
      </c>
      <c r="I65">
        <v>8356</v>
      </c>
      <c r="J65">
        <v>40499</v>
      </c>
      <c r="K65">
        <v>20221</v>
      </c>
      <c r="L65">
        <v>10918</v>
      </c>
      <c r="M65">
        <v>2535</v>
      </c>
      <c r="N65">
        <v>3344</v>
      </c>
      <c r="O65">
        <v>3481</v>
      </c>
      <c r="AA65" s="1">
        <f t="shared" si="2"/>
        <v>1</v>
      </c>
      <c r="AB65" s="1">
        <f t="shared" si="3"/>
        <v>0.49929627892046718</v>
      </c>
      <c r="AC65" s="1">
        <f t="shared" si="4"/>
        <v>0.26958690338033037</v>
      </c>
      <c r="AD65" s="1">
        <f t="shared" si="5"/>
        <v>6.259413812686733E-2</v>
      </c>
      <c r="AE65" s="1">
        <f t="shared" si="6"/>
        <v>8.2569939998518485E-2</v>
      </c>
      <c r="AF65" s="1">
        <f t="shared" si="7"/>
        <v>8.5952739573816633E-2</v>
      </c>
      <c r="AY65" s="2" t="s">
        <v>205</v>
      </c>
      <c r="AZ65" s="3" t="s">
        <v>871</v>
      </c>
      <c r="BA65" s="1">
        <f t="shared" si="8"/>
        <v>1</v>
      </c>
      <c r="BB65" s="1">
        <f t="shared" si="9"/>
        <v>0.61931257291573183</v>
      </c>
      <c r="BC65" s="1">
        <f t="shared" si="10"/>
        <v>0.13380597684645068</v>
      </c>
      <c r="BD65" s="1">
        <f t="shared" si="11"/>
        <v>0.11828053486493763</v>
      </c>
      <c r="BE65" s="1">
        <f t="shared" si="12"/>
        <v>6.8114511352418555E-2</v>
      </c>
      <c r="BF65" s="1">
        <f t="shared" si="13"/>
        <v>6.0486404020461279E-2</v>
      </c>
    </row>
    <row r="66" spans="1:58" x14ac:dyDescent="0.25">
      <c r="A66">
        <v>2011</v>
      </c>
      <c r="B66" t="s">
        <v>137</v>
      </c>
      <c r="C66" t="s">
        <v>138</v>
      </c>
      <c r="D66">
        <v>134460</v>
      </c>
      <c r="E66">
        <v>72796</v>
      </c>
      <c r="F66">
        <v>27651</v>
      </c>
      <c r="G66">
        <v>11924</v>
      </c>
      <c r="H66">
        <v>11250</v>
      </c>
      <c r="I66">
        <v>10839</v>
      </c>
      <c r="J66">
        <v>49558</v>
      </c>
      <c r="K66">
        <v>25855</v>
      </c>
      <c r="L66">
        <v>10473</v>
      </c>
      <c r="M66">
        <v>4902</v>
      </c>
      <c r="N66">
        <v>4341</v>
      </c>
      <c r="O66">
        <v>3987</v>
      </c>
      <c r="AA66" s="1">
        <f t="shared" si="2"/>
        <v>1</v>
      </c>
      <c r="AB66" s="1">
        <f t="shared" si="3"/>
        <v>0.5217119334920699</v>
      </c>
      <c r="AC66" s="1">
        <f t="shared" si="4"/>
        <v>0.21132814076435691</v>
      </c>
      <c r="AD66" s="1">
        <f t="shared" si="5"/>
        <v>9.8914403325396499E-2</v>
      </c>
      <c r="AE66" s="1">
        <f t="shared" si="6"/>
        <v>8.7594333911780134E-2</v>
      </c>
      <c r="AF66" s="1">
        <f t="shared" si="7"/>
        <v>8.0451188506396543E-2</v>
      </c>
      <c r="AY66" t="s">
        <v>593</v>
      </c>
      <c r="AZ66" s="4" t="s">
        <v>874</v>
      </c>
      <c r="BA66" s="1">
        <f t="shared" si="8"/>
        <v>1</v>
      </c>
      <c r="BB66" s="1">
        <f t="shared" si="9"/>
        <v>0.43601395391535847</v>
      </c>
      <c r="BC66" s="1">
        <f t="shared" si="10"/>
        <v>0.2311231983842835</v>
      </c>
      <c r="BD66" s="1">
        <f t="shared" si="11"/>
        <v>8.0602221610208385E-2</v>
      </c>
      <c r="BE66" s="1">
        <f t="shared" si="12"/>
        <v>0.14906361883778574</v>
      </c>
      <c r="BF66" s="1">
        <f t="shared" si="13"/>
        <v>0.1031970072523639</v>
      </c>
    </row>
    <row r="67" spans="1:58" x14ac:dyDescent="0.25">
      <c r="A67">
        <v>2011</v>
      </c>
      <c r="B67" t="s">
        <v>139</v>
      </c>
      <c r="C67" t="s">
        <v>140</v>
      </c>
      <c r="D67">
        <v>115323</v>
      </c>
      <c r="E67">
        <v>64687</v>
      </c>
      <c r="F67">
        <v>25113</v>
      </c>
      <c r="G67">
        <v>7719</v>
      </c>
      <c r="H67">
        <v>8876</v>
      </c>
      <c r="I67">
        <v>8928</v>
      </c>
      <c r="J67">
        <v>44116</v>
      </c>
      <c r="K67">
        <v>24102</v>
      </c>
      <c r="L67">
        <v>9616</v>
      </c>
      <c r="M67">
        <v>3215</v>
      </c>
      <c r="N67">
        <v>3675</v>
      </c>
      <c r="O67">
        <v>3508</v>
      </c>
      <c r="AA67" s="1">
        <f t="shared" ref="AA67:AA130" si="14">J67/$J67</f>
        <v>1</v>
      </c>
      <c r="AB67" s="1">
        <f t="shared" ref="AB67:AB130" si="15">K67/$J67</f>
        <v>0.54633239640946596</v>
      </c>
      <c r="AC67" s="1">
        <f t="shared" ref="AC67:AC130" si="16">L67/$J67</f>
        <v>0.21797080424335841</v>
      </c>
      <c r="AD67" s="1">
        <f t="shared" ref="AD67:AD130" si="17">M67/$J67</f>
        <v>7.2876054039350796E-2</v>
      </c>
      <c r="AE67" s="1">
        <f t="shared" ref="AE67:AE130" si="18">N67/$J67</f>
        <v>8.3303109982772697E-2</v>
      </c>
      <c r="AF67" s="1">
        <f t="shared" ref="AF67:AF130" si="19">O67/$J67</f>
        <v>7.9517635325052141E-2</v>
      </c>
      <c r="AY67" s="2" t="s">
        <v>641</v>
      </c>
      <c r="AZ67" s="3" t="s">
        <v>874</v>
      </c>
      <c r="BA67" s="1">
        <f t="shared" ref="BA67:BA130" si="20">IFERROR(VLOOKUP($AY67,$B$2:$AF$376,26,FALSE),"")</f>
        <v>1</v>
      </c>
      <c r="BB67" s="1">
        <f t="shared" ref="BB67:BB130" si="21">IFERROR(VLOOKUP($AY67,$B$2:$AF$376,27,FALSE),"")</f>
        <v>0.31826729784060698</v>
      </c>
      <c r="BC67" s="1">
        <f t="shared" ref="BC67:BC130" si="22">IFERROR(VLOOKUP($AY67,$B$2:$AF$376,28,FALSE),"")</f>
        <v>0.25173464755852409</v>
      </c>
      <c r="BD67" s="1">
        <f t="shared" ref="BD67:BD130" si="23">IFERROR(VLOOKUP($AY67,$B$2:$AF$376,29,FALSE),"")</f>
        <v>0.15388107126645484</v>
      </c>
      <c r="BE67" s="1">
        <f t="shared" ref="BE67:BE130" si="24">IFERROR(VLOOKUP($AY67,$B$2:$AF$376,30,FALSE),"")</f>
        <v>0.17923610660787237</v>
      </c>
      <c r="BF67" s="1">
        <f t="shared" ref="BF67:BF130" si="25">IFERROR(VLOOKUP($AY67,$B$2:$AF$376,31,FALSE),"")</f>
        <v>9.6880876726541734E-2</v>
      </c>
    </row>
    <row r="68" spans="1:58" x14ac:dyDescent="0.25">
      <c r="A68">
        <v>2011</v>
      </c>
      <c r="B68" t="s">
        <v>141</v>
      </c>
      <c r="C68" t="s">
        <v>142</v>
      </c>
      <c r="D68">
        <v>245255</v>
      </c>
      <c r="E68">
        <v>159863</v>
      </c>
      <c r="F68">
        <v>28764</v>
      </c>
      <c r="G68">
        <v>18525</v>
      </c>
      <c r="H68">
        <v>18778</v>
      </c>
      <c r="I68">
        <v>19325</v>
      </c>
      <c r="J68">
        <v>87831</v>
      </c>
      <c r="K68">
        <v>55856</v>
      </c>
      <c r="L68">
        <v>10753</v>
      </c>
      <c r="M68">
        <v>6478</v>
      </c>
      <c r="N68">
        <v>7514</v>
      </c>
      <c r="O68">
        <v>7230</v>
      </c>
      <c r="AA68" s="1">
        <f t="shared" si="14"/>
        <v>1</v>
      </c>
      <c r="AB68" s="1">
        <f t="shared" si="15"/>
        <v>0.63594858307431312</v>
      </c>
      <c r="AC68" s="1">
        <f t="shared" si="16"/>
        <v>0.12242829980303083</v>
      </c>
      <c r="AD68" s="1">
        <f t="shared" si="17"/>
        <v>7.3755280026414363E-2</v>
      </c>
      <c r="AE68" s="1">
        <f t="shared" si="18"/>
        <v>8.5550659789823638E-2</v>
      </c>
      <c r="AF68" s="1">
        <f t="shared" si="19"/>
        <v>8.2317177306418007E-2</v>
      </c>
      <c r="AY68" s="2" t="s">
        <v>269</v>
      </c>
      <c r="AZ68" s="3" t="s">
        <v>869</v>
      </c>
      <c r="BA68" s="1">
        <f t="shared" si="20"/>
        <v>1</v>
      </c>
      <c r="BB68" s="1">
        <f t="shared" si="21"/>
        <v>0.61217750257997938</v>
      </c>
      <c r="BC68" s="1">
        <f t="shared" si="22"/>
        <v>0.16763673890608874</v>
      </c>
      <c r="BD68" s="1">
        <f t="shared" si="23"/>
        <v>6.5242518059855523E-2</v>
      </c>
      <c r="BE68" s="1">
        <f t="shared" si="24"/>
        <v>8.2125902992776056E-2</v>
      </c>
      <c r="BF68" s="1">
        <f t="shared" si="25"/>
        <v>7.2817337461300313E-2</v>
      </c>
    </row>
    <row r="69" spans="1:58" x14ac:dyDescent="0.25">
      <c r="A69">
        <v>2011</v>
      </c>
      <c r="B69" t="s">
        <v>143</v>
      </c>
      <c r="C69" t="s">
        <v>144</v>
      </c>
      <c r="D69">
        <v>219947</v>
      </c>
      <c r="E69">
        <v>131700</v>
      </c>
      <c r="F69">
        <v>43869</v>
      </c>
      <c r="G69">
        <v>9346</v>
      </c>
      <c r="H69">
        <v>19562</v>
      </c>
      <c r="I69">
        <v>15470</v>
      </c>
      <c r="J69">
        <v>80029</v>
      </c>
      <c r="K69">
        <v>46339</v>
      </c>
      <c r="L69">
        <v>17034</v>
      </c>
      <c r="M69">
        <v>3581</v>
      </c>
      <c r="N69">
        <v>7458</v>
      </c>
      <c r="O69">
        <v>5617</v>
      </c>
      <c r="AA69" s="1">
        <f t="shared" si="14"/>
        <v>1</v>
      </c>
      <c r="AB69" s="1">
        <f t="shared" si="15"/>
        <v>0.57902760249409591</v>
      </c>
      <c r="AC69" s="1">
        <f t="shared" si="16"/>
        <v>0.21284784265703682</v>
      </c>
      <c r="AD69" s="1">
        <f t="shared" si="17"/>
        <v>4.4746279473690788E-2</v>
      </c>
      <c r="AE69" s="1">
        <f t="shared" si="18"/>
        <v>9.3191218183408517E-2</v>
      </c>
      <c r="AF69" s="1">
        <f t="shared" si="19"/>
        <v>7.0187057191767988E-2</v>
      </c>
      <c r="AY69" s="2" t="s">
        <v>121</v>
      </c>
      <c r="AZ69" s="3" t="s">
        <v>874</v>
      </c>
      <c r="BA69" s="1">
        <f t="shared" si="20"/>
        <v>1</v>
      </c>
      <c r="BB69" s="1">
        <f t="shared" si="21"/>
        <v>0.40065050266114727</v>
      </c>
      <c r="BC69" s="1">
        <f t="shared" si="22"/>
        <v>0.22057953873447664</v>
      </c>
      <c r="BD69" s="1">
        <f t="shared" si="23"/>
        <v>0.13818253498915828</v>
      </c>
      <c r="BE69" s="1">
        <f t="shared" si="24"/>
        <v>0.15789473684210525</v>
      </c>
      <c r="BF69" s="1">
        <f t="shared" si="25"/>
        <v>8.2692686773112561E-2</v>
      </c>
    </row>
    <row r="70" spans="1:58" x14ac:dyDescent="0.25">
      <c r="A70">
        <v>2011</v>
      </c>
      <c r="B70" t="s">
        <v>145</v>
      </c>
      <c r="C70" t="s">
        <v>146</v>
      </c>
      <c r="D70">
        <v>97063</v>
      </c>
      <c r="E70">
        <v>57655</v>
      </c>
      <c r="F70">
        <v>18182</v>
      </c>
      <c r="G70">
        <v>4890</v>
      </c>
      <c r="H70">
        <v>9624</v>
      </c>
      <c r="I70">
        <v>6712</v>
      </c>
      <c r="J70">
        <v>37794</v>
      </c>
      <c r="K70">
        <v>21632</v>
      </c>
      <c r="L70">
        <v>7651</v>
      </c>
      <c r="M70">
        <v>2130</v>
      </c>
      <c r="N70">
        <v>3798</v>
      </c>
      <c r="O70">
        <v>2583</v>
      </c>
      <c r="AA70" s="1">
        <f t="shared" si="14"/>
        <v>1</v>
      </c>
      <c r="AB70" s="1">
        <f t="shared" si="15"/>
        <v>0.57236598401862726</v>
      </c>
      <c r="AC70" s="1">
        <f t="shared" si="16"/>
        <v>0.20243954066783088</v>
      </c>
      <c r="AD70" s="1">
        <f t="shared" si="17"/>
        <v>5.6358152087632958E-2</v>
      </c>
      <c r="AE70" s="1">
        <f t="shared" si="18"/>
        <v>0.10049214160977933</v>
      </c>
      <c r="AF70" s="1">
        <f t="shared" si="19"/>
        <v>6.834418161612954E-2</v>
      </c>
      <c r="AY70" s="2" t="s">
        <v>579</v>
      </c>
      <c r="AZ70" s="3" t="s">
        <v>871</v>
      </c>
      <c r="BA70" s="1">
        <f t="shared" si="20"/>
        <v>1</v>
      </c>
      <c r="BB70" s="1">
        <f t="shared" si="21"/>
        <v>0.56216025770082545</v>
      </c>
      <c r="BC70" s="1">
        <f t="shared" si="22"/>
        <v>0.14062814576202939</v>
      </c>
      <c r="BD70" s="1">
        <f t="shared" si="23"/>
        <v>0.13891685121803907</v>
      </c>
      <c r="BE70" s="1">
        <f t="shared" si="24"/>
        <v>7.7259915441916654E-2</v>
      </c>
      <c r="BF70" s="1">
        <f t="shared" si="25"/>
        <v>8.1034829877189449E-2</v>
      </c>
    </row>
    <row r="71" spans="1:58" x14ac:dyDescent="0.25">
      <c r="A71">
        <v>2011</v>
      </c>
      <c r="B71" t="s">
        <v>147</v>
      </c>
      <c r="C71" t="s">
        <v>148</v>
      </c>
      <c r="D71">
        <v>193183</v>
      </c>
      <c r="E71">
        <v>109409</v>
      </c>
      <c r="F71">
        <v>42521</v>
      </c>
      <c r="G71">
        <v>10032</v>
      </c>
      <c r="H71">
        <v>17926</v>
      </c>
      <c r="I71">
        <v>13295</v>
      </c>
      <c r="J71">
        <v>72835</v>
      </c>
      <c r="K71">
        <v>39773</v>
      </c>
      <c r="L71">
        <v>16672</v>
      </c>
      <c r="M71">
        <v>4073</v>
      </c>
      <c r="N71">
        <v>7166</v>
      </c>
      <c r="O71">
        <v>5151</v>
      </c>
      <c r="AA71" s="1">
        <f t="shared" si="14"/>
        <v>1</v>
      </c>
      <c r="AB71" s="1">
        <f t="shared" si="15"/>
        <v>0.54606988398434819</v>
      </c>
      <c r="AC71" s="1">
        <f t="shared" si="16"/>
        <v>0.22890094048191117</v>
      </c>
      <c r="AD71" s="1">
        <f t="shared" si="17"/>
        <v>5.5920917141484179E-2</v>
      </c>
      <c r="AE71" s="1">
        <f t="shared" si="18"/>
        <v>9.8386764604928956E-2</v>
      </c>
      <c r="AF71" s="1">
        <f t="shared" si="19"/>
        <v>7.0721493787327519E-2</v>
      </c>
      <c r="AY71" s="2" t="s">
        <v>425</v>
      </c>
      <c r="AZ71" s="3" t="s">
        <v>870</v>
      </c>
      <c r="BA71" s="1">
        <f t="shared" si="20"/>
        <v>1</v>
      </c>
      <c r="BB71" s="1">
        <f t="shared" si="21"/>
        <v>0.43174539631705366</v>
      </c>
      <c r="BC71" s="1">
        <f t="shared" si="22"/>
        <v>0.33811664716388495</v>
      </c>
      <c r="BD71" s="1">
        <f t="shared" si="23"/>
        <v>3.6090410790170599E-2</v>
      </c>
      <c r="BE71" s="1">
        <f t="shared" si="24"/>
        <v>9.6554166410051115E-2</v>
      </c>
      <c r="BF71" s="1">
        <f t="shared" si="25"/>
        <v>9.7493379318839682E-2</v>
      </c>
    </row>
    <row r="72" spans="1:58" x14ac:dyDescent="0.25">
      <c r="A72">
        <v>2011</v>
      </c>
      <c r="B72" t="s">
        <v>149</v>
      </c>
      <c r="C72" t="s">
        <v>150</v>
      </c>
      <c r="D72">
        <v>356677</v>
      </c>
      <c r="E72">
        <v>220683</v>
      </c>
      <c r="F72">
        <v>63214</v>
      </c>
      <c r="G72">
        <v>18150</v>
      </c>
      <c r="H72">
        <v>29997</v>
      </c>
      <c r="I72">
        <v>24633</v>
      </c>
      <c r="J72">
        <v>124071</v>
      </c>
      <c r="K72">
        <v>73839</v>
      </c>
      <c r="L72">
        <v>23576</v>
      </c>
      <c r="M72">
        <v>6187</v>
      </c>
      <c r="N72">
        <v>11748</v>
      </c>
      <c r="O72">
        <v>8721</v>
      </c>
      <c r="AA72" s="1">
        <f t="shared" si="14"/>
        <v>1</v>
      </c>
      <c r="AB72" s="1">
        <f t="shared" si="15"/>
        <v>0.59513504364436487</v>
      </c>
      <c r="AC72" s="1">
        <f t="shared" si="16"/>
        <v>0.19002023035197588</v>
      </c>
      <c r="AD72" s="1">
        <f t="shared" si="17"/>
        <v>4.9866608635378132E-2</v>
      </c>
      <c r="AE72" s="1">
        <f t="shared" si="18"/>
        <v>9.4687719128563483E-2</v>
      </c>
      <c r="AF72" s="1">
        <f t="shared" si="19"/>
        <v>7.0290398239717583E-2</v>
      </c>
      <c r="AY72" s="2" t="s">
        <v>341</v>
      </c>
      <c r="AZ72" s="4" t="s">
        <v>872</v>
      </c>
      <c r="BA72" s="1">
        <f t="shared" si="20"/>
        <v>1</v>
      </c>
      <c r="BB72" s="1">
        <f t="shared" si="21"/>
        <v>0.35354917708070732</v>
      </c>
      <c r="BC72" s="1">
        <f t="shared" si="22"/>
        <v>0.23765621060971656</v>
      </c>
      <c r="BD72" s="1">
        <f t="shared" si="23"/>
        <v>0.17981776929448626</v>
      </c>
      <c r="BE72" s="1">
        <f t="shared" si="24"/>
        <v>0.13051463968019592</v>
      </c>
      <c r="BF72" s="1">
        <f t="shared" si="25"/>
        <v>9.8462203334893944E-2</v>
      </c>
    </row>
    <row r="73" spans="1:58" x14ac:dyDescent="0.25">
      <c r="A73">
        <v>2011</v>
      </c>
      <c r="B73" t="s">
        <v>151</v>
      </c>
      <c r="C73" t="s">
        <v>152</v>
      </c>
      <c r="D73">
        <v>152354</v>
      </c>
      <c r="E73">
        <v>81389</v>
      </c>
      <c r="F73">
        <v>41155</v>
      </c>
      <c r="G73">
        <v>7940</v>
      </c>
      <c r="H73">
        <v>11496</v>
      </c>
      <c r="I73">
        <v>10374</v>
      </c>
      <c r="J73">
        <v>58686</v>
      </c>
      <c r="K73">
        <v>30177</v>
      </c>
      <c r="L73">
        <v>16375</v>
      </c>
      <c r="M73">
        <v>3219</v>
      </c>
      <c r="N73">
        <v>4797</v>
      </c>
      <c r="O73">
        <v>4118</v>
      </c>
      <c r="AA73" s="1">
        <f t="shared" si="14"/>
        <v>1</v>
      </c>
      <c r="AB73" s="1">
        <f t="shared" si="15"/>
        <v>0.51421122584602796</v>
      </c>
      <c r="AC73" s="1">
        <f t="shared" si="16"/>
        <v>0.27902736598166511</v>
      </c>
      <c r="AD73" s="1">
        <f t="shared" si="17"/>
        <v>5.4851242204273593E-2</v>
      </c>
      <c r="AE73" s="1">
        <f t="shared" si="18"/>
        <v>8.174010837337696E-2</v>
      </c>
      <c r="AF73" s="1">
        <f t="shared" si="19"/>
        <v>7.0170057594656304E-2</v>
      </c>
      <c r="AY73" s="2" t="s">
        <v>9</v>
      </c>
      <c r="AZ73" s="3" t="s">
        <v>871</v>
      </c>
      <c r="BA73" s="1">
        <f t="shared" si="20"/>
        <v>1</v>
      </c>
      <c r="BB73" s="1">
        <f t="shared" si="21"/>
        <v>0.55089722675367048</v>
      </c>
      <c r="BC73" s="1">
        <f t="shared" si="22"/>
        <v>0.21538879825992388</v>
      </c>
      <c r="BD73" s="1">
        <f t="shared" si="23"/>
        <v>8.1620445894507884E-2</v>
      </c>
      <c r="BE73" s="1">
        <f t="shared" si="24"/>
        <v>8.7928221859706363E-2</v>
      </c>
      <c r="BF73" s="1">
        <f t="shared" si="25"/>
        <v>6.416530723219141E-2</v>
      </c>
    </row>
    <row r="74" spans="1:58" x14ac:dyDescent="0.25">
      <c r="A74">
        <v>2011</v>
      </c>
      <c r="B74" t="s">
        <v>153</v>
      </c>
      <c r="C74" t="s">
        <v>154</v>
      </c>
      <c r="D74">
        <v>112844</v>
      </c>
      <c r="E74">
        <v>72530</v>
      </c>
      <c r="F74">
        <v>17560</v>
      </c>
      <c r="G74">
        <v>7436</v>
      </c>
      <c r="H74">
        <v>7899</v>
      </c>
      <c r="I74">
        <v>7419</v>
      </c>
      <c r="J74">
        <v>41487</v>
      </c>
      <c r="K74">
        <v>26168</v>
      </c>
      <c r="L74">
        <v>6577</v>
      </c>
      <c r="M74">
        <v>2701</v>
      </c>
      <c r="N74">
        <v>3226</v>
      </c>
      <c r="O74">
        <v>2815</v>
      </c>
      <c r="AA74" s="1">
        <f t="shared" si="14"/>
        <v>1</v>
      </c>
      <c r="AB74" s="1">
        <f t="shared" si="15"/>
        <v>0.63075180176922896</v>
      </c>
      <c r="AC74" s="1">
        <f t="shared" si="16"/>
        <v>0.15853158820835442</v>
      </c>
      <c r="AD74" s="1">
        <f t="shared" si="17"/>
        <v>6.5104731602670718E-2</v>
      </c>
      <c r="AE74" s="1">
        <f t="shared" si="18"/>
        <v>7.7759298093378643E-2</v>
      </c>
      <c r="AF74" s="1">
        <f t="shared" si="19"/>
        <v>6.785258032636729E-2</v>
      </c>
      <c r="AY74" s="2" t="s">
        <v>521</v>
      </c>
      <c r="AZ74" s="3" t="s">
        <v>870</v>
      </c>
      <c r="BA74" s="1">
        <f t="shared" si="20"/>
        <v>1</v>
      </c>
      <c r="BB74" s="1">
        <f t="shared" si="21"/>
        <v>0.41809789609274367</v>
      </c>
      <c r="BC74" s="1">
        <f t="shared" si="22"/>
        <v>0.32970158866466293</v>
      </c>
      <c r="BD74" s="1">
        <f t="shared" si="23"/>
        <v>6.6015457277801629E-2</v>
      </c>
      <c r="BE74" s="1">
        <f t="shared" si="24"/>
        <v>8.4585659081150705E-2</v>
      </c>
      <c r="BF74" s="1">
        <f t="shared" si="25"/>
        <v>0.10159939888364104</v>
      </c>
    </row>
    <row r="75" spans="1:58" x14ac:dyDescent="0.25">
      <c r="A75">
        <v>2011</v>
      </c>
      <c r="B75" t="s">
        <v>155</v>
      </c>
      <c r="C75" t="s">
        <v>156</v>
      </c>
      <c r="D75">
        <v>137987</v>
      </c>
      <c r="E75">
        <v>98312</v>
      </c>
      <c r="F75">
        <v>11927</v>
      </c>
      <c r="G75">
        <v>9331</v>
      </c>
      <c r="H75">
        <v>9486</v>
      </c>
      <c r="I75">
        <v>8931</v>
      </c>
      <c r="J75">
        <v>45572</v>
      </c>
      <c r="K75">
        <v>32134</v>
      </c>
      <c r="L75">
        <v>3874</v>
      </c>
      <c r="M75">
        <v>2856</v>
      </c>
      <c r="N75">
        <v>3646</v>
      </c>
      <c r="O75">
        <v>3062</v>
      </c>
      <c r="AA75" s="1">
        <f t="shared" si="14"/>
        <v>1</v>
      </c>
      <c r="AB75" s="1">
        <f t="shared" si="15"/>
        <v>0.70512595453348548</v>
      </c>
      <c r="AC75" s="1">
        <f t="shared" si="16"/>
        <v>8.5008338453436319E-2</v>
      </c>
      <c r="AD75" s="1">
        <f t="shared" si="17"/>
        <v>6.267006056350391E-2</v>
      </c>
      <c r="AE75" s="1">
        <f t="shared" si="18"/>
        <v>8.0005266391643987E-2</v>
      </c>
      <c r="AF75" s="1">
        <f t="shared" si="19"/>
        <v>6.7190380057930307E-2</v>
      </c>
      <c r="AY75" s="2" t="s">
        <v>207</v>
      </c>
      <c r="AZ75" s="3" t="s">
        <v>874</v>
      </c>
      <c r="BA75" s="1">
        <f t="shared" si="20"/>
        <v>1</v>
      </c>
      <c r="BB75" s="1">
        <f t="shared" si="21"/>
        <v>0.33987556923866336</v>
      </c>
      <c r="BC75" s="1">
        <f t="shared" si="22"/>
        <v>0.29683791931242381</v>
      </c>
      <c r="BD75" s="1">
        <f t="shared" si="23"/>
        <v>0.14322365467256751</v>
      </c>
      <c r="BE75" s="1">
        <f t="shared" si="24"/>
        <v>0.14245397986017574</v>
      </c>
      <c r="BF75" s="1">
        <f t="shared" si="25"/>
        <v>7.7608876916169592E-2</v>
      </c>
    </row>
    <row r="76" spans="1:58" x14ac:dyDescent="0.25">
      <c r="A76">
        <v>2011</v>
      </c>
      <c r="B76" t="s">
        <v>157</v>
      </c>
      <c r="C76" t="s">
        <v>158</v>
      </c>
      <c r="D76">
        <v>123743</v>
      </c>
      <c r="E76">
        <v>83936</v>
      </c>
      <c r="F76">
        <v>12523</v>
      </c>
      <c r="G76">
        <v>8926</v>
      </c>
      <c r="H76">
        <v>8957</v>
      </c>
      <c r="I76">
        <v>9401</v>
      </c>
      <c r="J76">
        <v>41616</v>
      </c>
      <c r="K76">
        <v>27927</v>
      </c>
      <c r="L76">
        <v>4264</v>
      </c>
      <c r="M76">
        <v>2684</v>
      </c>
      <c r="N76">
        <v>3416</v>
      </c>
      <c r="O76">
        <v>3325</v>
      </c>
      <c r="AA76" s="1">
        <f t="shared" si="14"/>
        <v>1</v>
      </c>
      <c r="AB76" s="1">
        <f t="shared" si="15"/>
        <v>0.67106401384083048</v>
      </c>
      <c r="AC76" s="1">
        <f t="shared" si="16"/>
        <v>0.10246059207996924</v>
      </c>
      <c r="AD76" s="1">
        <f t="shared" si="17"/>
        <v>6.4494425221068824E-2</v>
      </c>
      <c r="AE76" s="1">
        <f t="shared" si="18"/>
        <v>8.2083813917723958E-2</v>
      </c>
      <c r="AF76" s="1">
        <f t="shared" si="19"/>
        <v>7.9897154940407542E-2</v>
      </c>
      <c r="AY76" s="2" t="s">
        <v>153</v>
      </c>
      <c r="AZ76" s="3" t="s">
        <v>871</v>
      </c>
      <c r="BA76" s="1">
        <f t="shared" si="20"/>
        <v>1</v>
      </c>
      <c r="BB76" s="1">
        <f t="shared" si="21"/>
        <v>0.63075180176922896</v>
      </c>
      <c r="BC76" s="1">
        <f t="shared" si="22"/>
        <v>0.15853158820835442</v>
      </c>
      <c r="BD76" s="1">
        <f t="shared" si="23"/>
        <v>6.5104731602670718E-2</v>
      </c>
      <c r="BE76" s="1">
        <f t="shared" si="24"/>
        <v>7.7759298093378643E-2</v>
      </c>
      <c r="BF76" s="1">
        <f t="shared" si="25"/>
        <v>6.785258032636729E-2</v>
      </c>
    </row>
    <row r="77" spans="1:58" x14ac:dyDescent="0.25">
      <c r="A77">
        <v>2011</v>
      </c>
      <c r="B77" t="s">
        <v>159</v>
      </c>
      <c r="C77" t="s">
        <v>160</v>
      </c>
      <c r="D77">
        <v>18195</v>
      </c>
      <c r="E77">
        <v>7330</v>
      </c>
      <c r="F77">
        <v>3955</v>
      </c>
      <c r="G77">
        <v>2559</v>
      </c>
      <c r="H77">
        <v>3076</v>
      </c>
      <c r="I77">
        <v>1275</v>
      </c>
      <c r="J77">
        <v>6519</v>
      </c>
      <c r="K77">
        <v>2413</v>
      </c>
      <c r="L77">
        <v>1514</v>
      </c>
      <c r="M77">
        <v>1088</v>
      </c>
      <c r="N77">
        <v>1027</v>
      </c>
      <c r="O77">
        <v>477</v>
      </c>
      <c r="AA77" s="1">
        <f t="shared" si="14"/>
        <v>1</v>
      </c>
      <c r="AB77" s="1">
        <f t="shared" si="15"/>
        <v>0.37014879582758092</v>
      </c>
      <c r="AC77" s="1">
        <f t="shared" si="16"/>
        <v>0.23224420923454517</v>
      </c>
      <c r="AD77" s="1">
        <f t="shared" si="17"/>
        <v>0.16689676330725572</v>
      </c>
      <c r="AE77" s="1">
        <f t="shared" si="18"/>
        <v>0.15753949992330113</v>
      </c>
      <c r="AF77" s="1">
        <f t="shared" si="19"/>
        <v>7.3170731707317069E-2</v>
      </c>
      <c r="AY77" s="2" t="s">
        <v>167</v>
      </c>
      <c r="AZ77" s="3" t="s">
        <v>874</v>
      </c>
      <c r="BA77" s="1">
        <f t="shared" si="20"/>
        <v>1</v>
      </c>
      <c r="BB77" s="1">
        <f t="shared" si="21"/>
        <v>0.34269620156809011</v>
      </c>
      <c r="BC77" s="1">
        <f t="shared" si="22"/>
        <v>0.29755651975336833</v>
      </c>
      <c r="BD77" s="1">
        <f t="shared" si="23"/>
        <v>0.10238258354266576</v>
      </c>
      <c r="BE77" s="1">
        <f t="shared" si="24"/>
        <v>0.17736165030067746</v>
      </c>
      <c r="BF77" s="1">
        <f t="shared" si="25"/>
        <v>8.0003044835198295E-2</v>
      </c>
    </row>
    <row r="78" spans="1:58" x14ac:dyDescent="0.25">
      <c r="A78">
        <v>2011</v>
      </c>
      <c r="B78" t="s">
        <v>161</v>
      </c>
      <c r="C78" t="s">
        <v>162</v>
      </c>
      <c r="D78">
        <v>59625</v>
      </c>
      <c r="E78">
        <v>29687</v>
      </c>
      <c r="F78">
        <v>16519</v>
      </c>
      <c r="G78">
        <v>3329</v>
      </c>
      <c r="H78">
        <v>5781</v>
      </c>
      <c r="I78">
        <v>4309</v>
      </c>
      <c r="J78">
        <v>23100</v>
      </c>
      <c r="K78">
        <v>11041</v>
      </c>
      <c r="L78">
        <v>6589</v>
      </c>
      <c r="M78">
        <v>1467</v>
      </c>
      <c r="N78">
        <v>2290</v>
      </c>
      <c r="O78">
        <v>1713</v>
      </c>
      <c r="AA78" s="1">
        <f t="shared" si="14"/>
        <v>1</v>
      </c>
      <c r="AB78" s="1">
        <f t="shared" si="15"/>
        <v>0.47796536796536798</v>
      </c>
      <c r="AC78" s="1">
        <f t="shared" si="16"/>
        <v>0.28523809523809524</v>
      </c>
      <c r="AD78" s="1">
        <f t="shared" si="17"/>
        <v>6.3506493506493511E-2</v>
      </c>
      <c r="AE78" s="1">
        <f t="shared" si="18"/>
        <v>9.913419913419913E-2</v>
      </c>
      <c r="AF78" s="1">
        <f t="shared" si="19"/>
        <v>7.4155844155844156E-2</v>
      </c>
      <c r="AY78" s="2" t="s">
        <v>137</v>
      </c>
      <c r="AZ78" s="3" t="s">
        <v>871</v>
      </c>
      <c r="BA78" s="1">
        <f t="shared" si="20"/>
        <v>1</v>
      </c>
      <c r="BB78" s="1">
        <f t="shared" si="21"/>
        <v>0.5217119334920699</v>
      </c>
      <c r="BC78" s="1">
        <f t="shared" si="22"/>
        <v>0.21132814076435691</v>
      </c>
      <c r="BD78" s="1">
        <f t="shared" si="23"/>
        <v>9.8914403325396499E-2</v>
      </c>
      <c r="BE78" s="1">
        <f t="shared" si="24"/>
        <v>8.7594333911780134E-2</v>
      </c>
      <c r="BF78" s="1">
        <f t="shared" si="25"/>
        <v>8.0451188506396543E-2</v>
      </c>
    </row>
    <row r="79" spans="1:58" x14ac:dyDescent="0.25">
      <c r="A79">
        <v>2011</v>
      </c>
      <c r="B79" t="s">
        <v>163</v>
      </c>
      <c r="C79" t="s">
        <v>164</v>
      </c>
      <c r="D79">
        <v>34676</v>
      </c>
      <c r="E79">
        <v>16247</v>
      </c>
      <c r="F79">
        <v>10269</v>
      </c>
      <c r="G79">
        <v>2789</v>
      </c>
      <c r="H79">
        <v>2886</v>
      </c>
      <c r="I79">
        <v>2485</v>
      </c>
      <c r="J79">
        <v>13495</v>
      </c>
      <c r="K79">
        <v>6103</v>
      </c>
      <c r="L79">
        <v>4032</v>
      </c>
      <c r="M79">
        <v>1169</v>
      </c>
      <c r="N79">
        <v>1183</v>
      </c>
      <c r="O79">
        <v>1008</v>
      </c>
      <c r="AA79" s="1">
        <f t="shared" si="14"/>
        <v>1</v>
      </c>
      <c r="AB79" s="1">
        <f t="shared" si="15"/>
        <v>0.45224157095220452</v>
      </c>
      <c r="AC79" s="1">
        <f t="shared" si="16"/>
        <v>0.29877732493516118</v>
      </c>
      <c r="AD79" s="1">
        <f t="shared" si="17"/>
        <v>8.6624675805854021E-2</v>
      </c>
      <c r="AE79" s="1">
        <f t="shared" si="18"/>
        <v>8.7662097072989997E-2</v>
      </c>
      <c r="AF79" s="1">
        <f t="shared" si="19"/>
        <v>7.4694331233790295E-2</v>
      </c>
      <c r="AY79" s="2" t="s">
        <v>523</v>
      </c>
      <c r="AZ79" s="3" t="s">
        <v>873</v>
      </c>
      <c r="BA79" s="1">
        <f t="shared" si="20"/>
        <v>1</v>
      </c>
      <c r="BB79" s="1">
        <f t="shared" si="21"/>
        <v>0.41425061425061427</v>
      </c>
      <c r="BC79" s="1">
        <f t="shared" si="22"/>
        <v>0.28725088725088727</v>
      </c>
      <c r="BD79" s="1">
        <f t="shared" si="23"/>
        <v>0.10434070434070435</v>
      </c>
      <c r="BE79" s="1">
        <f t="shared" si="24"/>
        <v>0.1004095004095004</v>
      </c>
      <c r="BF79" s="1">
        <f t="shared" si="25"/>
        <v>9.3748293748293743E-2</v>
      </c>
    </row>
    <row r="80" spans="1:58" x14ac:dyDescent="0.25">
      <c r="A80">
        <v>2011</v>
      </c>
      <c r="B80" t="s">
        <v>165</v>
      </c>
      <c r="C80" t="s">
        <v>166</v>
      </c>
      <c r="D80">
        <v>48095</v>
      </c>
      <c r="E80">
        <v>28260</v>
      </c>
      <c r="F80">
        <v>8919</v>
      </c>
      <c r="G80">
        <v>3594</v>
      </c>
      <c r="H80">
        <v>3808</v>
      </c>
      <c r="I80">
        <v>3514</v>
      </c>
      <c r="J80">
        <v>18323</v>
      </c>
      <c r="K80">
        <v>10410</v>
      </c>
      <c r="L80">
        <v>3571</v>
      </c>
      <c r="M80">
        <v>1484</v>
      </c>
      <c r="N80">
        <v>1538</v>
      </c>
      <c r="O80">
        <v>1320</v>
      </c>
      <c r="AA80" s="1">
        <f t="shared" si="14"/>
        <v>1</v>
      </c>
      <c r="AB80" s="1">
        <f t="shared" si="15"/>
        <v>0.56813840528297765</v>
      </c>
      <c r="AC80" s="1">
        <f t="shared" si="16"/>
        <v>0.19489166621186488</v>
      </c>
      <c r="AD80" s="1">
        <f t="shared" si="17"/>
        <v>8.0991104076843318E-2</v>
      </c>
      <c r="AE80" s="1">
        <f t="shared" si="18"/>
        <v>8.3938219723844354E-2</v>
      </c>
      <c r="AF80" s="1">
        <f t="shared" si="19"/>
        <v>7.2040604704469796E-2</v>
      </c>
      <c r="AY80" s="2" t="s">
        <v>271</v>
      </c>
      <c r="AZ80" s="3" t="s">
        <v>870</v>
      </c>
      <c r="BA80" s="1">
        <f t="shared" si="20"/>
        <v>1</v>
      </c>
      <c r="BB80" s="1">
        <f t="shared" si="21"/>
        <v>0.61245700336575803</v>
      </c>
      <c r="BC80" s="1">
        <f t="shared" si="22"/>
        <v>0.18417353996375338</v>
      </c>
      <c r="BD80" s="1">
        <f t="shared" si="23"/>
        <v>4.6048008284942855E-2</v>
      </c>
      <c r="BE80" s="1">
        <f t="shared" si="24"/>
        <v>8.2701483152716651E-2</v>
      </c>
      <c r="BF80" s="1">
        <f t="shared" si="25"/>
        <v>7.4619965232829086E-2</v>
      </c>
    </row>
    <row r="81" spans="1:58" x14ac:dyDescent="0.25">
      <c r="A81">
        <v>2011</v>
      </c>
      <c r="B81" t="s">
        <v>167</v>
      </c>
      <c r="C81" t="s">
        <v>168</v>
      </c>
      <c r="D81">
        <v>35354</v>
      </c>
      <c r="E81">
        <v>13137</v>
      </c>
      <c r="F81">
        <v>9659</v>
      </c>
      <c r="G81">
        <v>3172</v>
      </c>
      <c r="H81">
        <v>6559</v>
      </c>
      <c r="I81">
        <v>2827</v>
      </c>
      <c r="J81">
        <v>13137</v>
      </c>
      <c r="K81">
        <v>4502</v>
      </c>
      <c r="L81">
        <v>3909</v>
      </c>
      <c r="M81">
        <v>1345</v>
      </c>
      <c r="N81">
        <v>2330</v>
      </c>
      <c r="O81">
        <v>1051</v>
      </c>
      <c r="AA81" s="1">
        <f t="shared" si="14"/>
        <v>1</v>
      </c>
      <c r="AB81" s="1">
        <f t="shared" si="15"/>
        <v>0.34269620156809011</v>
      </c>
      <c r="AC81" s="1">
        <f t="shared" si="16"/>
        <v>0.29755651975336833</v>
      </c>
      <c r="AD81" s="1">
        <f t="shared" si="17"/>
        <v>0.10238258354266576</v>
      </c>
      <c r="AE81" s="1">
        <f t="shared" si="18"/>
        <v>0.17736165030067746</v>
      </c>
      <c r="AF81" s="1">
        <f t="shared" si="19"/>
        <v>8.0003044835198295E-2</v>
      </c>
      <c r="AY81" t="s">
        <v>11</v>
      </c>
      <c r="AZ81" s="4" t="s">
        <v>873</v>
      </c>
      <c r="BA81" s="1">
        <f t="shared" si="20"/>
        <v>1</v>
      </c>
      <c r="BB81" s="1">
        <f t="shared" si="21"/>
        <v>0.44925082633682295</v>
      </c>
      <c r="BC81" s="1">
        <f t="shared" si="22"/>
        <v>0.32484538575821442</v>
      </c>
      <c r="BD81" s="1">
        <f t="shared" si="23"/>
        <v>6.8387289960727404E-2</v>
      </c>
      <c r="BE81" s="1">
        <f t="shared" si="24"/>
        <v>9.2503656612422117E-2</v>
      </c>
      <c r="BF81" s="1">
        <f t="shared" si="25"/>
        <v>6.5012841331813107E-2</v>
      </c>
    </row>
    <row r="82" spans="1:58" x14ac:dyDescent="0.25">
      <c r="A82">
        <v>2011</v>
      </c>
      <c r="B82" t="s">
        <v>169</v>
      </c>
      <c r="C82" t="s">
        <v>170</v>
      </c>
      <c r="D82">
        <v>55112</v>
      </c>
      <c r="E82">
        <v>29920</v>
      </c>
      <c r="F82">
        <v>13233</v>
      </c>
      <c r="G82">
        <v>3452</v>
      </c>
      <c r="H82">
        <v>4690</v>
      </c>
      <c r="I82">
        <v>3817</v>
      </c>
      <c r="J82">
        <v>21479</v>
      </c>
      <c r="K82">
        <v>11222</v>
      </c>
      <c r="L82">
        <v>5298</v>
      </c>
      <c r="M82">
        <v>1489</v>
      </c>
      <c r="N82">
        <v>1919</v>
      </c>
      <c r="O82">
        <v>1551</v>
      </c>
      <c r="AA82" s="1">
        <f t="shared" si="14"/>
        <v>1</v>
      </c>
      <c r="AB82" s="1">
        <f t="shared" si="15"/>
        <v>0.5224638018529727</v>
      </c>
      <c r="AC82" s="1">
        <f t="shared" si="16"/>
        <v>0.24665952791098283</v>
      </c>
      <c r="AD82" s="1">
        <f t="shared" si="17"/>
        <v>6.9323525303785091E-2</v>
      </c>
      <c r="AE82" s="1">
        <f t="shared" si="18"/>
        <v>8.9343079286745189E-2</v>
      </c>
      <c r="AF82" s="1">
        <f t="shared" si="19"/>
        <v>7.2210065645514229E-2</v>
      </c>
      <c r="AY82" s="2" t="s">
        <v>427</v>
      </c>
      <c r="AZ82" s="3" t="s">
        <v>870</v>
      </c>
      <c r="BA82" s="1">
        <f t="shared" si="20"/>
        <v>1</v>
      </c>
      <c r="BB82" s="1">
        <f t="shared" si="21"/>
        <v>0.47466305892829619</v>
      </c>
      <c r="BC82" s="1">
        <f t="shared" si="22"/>
        <v>0.26963848406487079</v>
      </c>
      <c r="BD82" s="1">
        <f t="shared" si="23"/>
        <v>2.9746716215984792E-2</v>
      </c>
      <c r="BE82" s="1">
        <f t="shared" si="24"/>
        <v>0.10148476700974432</v>
      </c>
      <c r="BF82" s="1">
        <f t="shared" si="25"/>
        <v>0.1244669737811039</v>
      </c>
    </row>
    <row r="83" spans="1:58" x14ac:dyDescent="0.25">
      <c r="A83">
        <v>2011</v>
      </c>
      <c r="B83" t="s">
        <v>171</v>
      </c>
      <c r="C83" t="s">
        <v>172</v>
      </c>
      <c r="D83">
        <v>45862</v>
      </c>
      <c r="E83">
        <v>20064</v>
      </c>
      <c r="F83">
        <v>12952</v>
      </c>
      <c r="G83">
        <v>3640</v>
      </c>
      <c r="H83">
        <v>5593</v>
      </c>
      <c r="I83">
        <v>3613</v>
      </c>
      <c r="J83">
        <v>17713</v>
      </c>
      <c r="K83">
        <v>7384</v>
      </c>
      <c r="L83">
        <v>5272</v>
      </c>
      <c r="M83">
        <v>1507</v>
      </c>
      <c r="N83">
        <v>2126</v>
      </c>
      <c r="O83">
        <v>1424</v>
      </c>
      <c r="AA83" s="1">
        <f t="shared" si="14"/>
        <v>1</v>
      </c>
      <c r="AB83" s="1">
        <f t="shared" si="15"/>
        <v>0.41686896629594083</v>
      </c>
      <c r="AC83" s="1">
        <f t="shared" si="16"/>
        <v>0.29763450573025463</v>
      </c>
      <c r="AD83" s="1">
        <f t="shared" si="17"/>
        <v>8.5078755716140694E-2</v>
      </c>
      <c r="AE83" s="1">
        <f t="shared" si="18"/>
        <v>0.12002484051261784</v>
      </c>
      <c r="AF83" s="1">
        <f t="shared" si="19"/>
        <v>8.0392931745046012E-2</v>
      </c>
      <c r="AY83" s="2" t="s">
        <v>307</v>
      </c>
      <c r="AZ83" s="3" t="s">
        <v>874</v>
      </c>
      <c r="BA83" s="1">
        <f t="shared" si="20"/>
        <v>1</v>
      </c>
      <c r="BB83" s="1">
        <f t="shared" si="21"/>
        <v>0.2896939263510282</v>
      </c>
      <c r="BC83" s="1">
        <f t="shared" si="22"/>
        <v>0.36154949784791968</v>
      </c>
      <c r="BD83" s="1">
        <f t="shared" si="23"/>
        <v>0.13378766140602583</v>
      </c>
      <c r="BE83" s="1">
        <f t="shared" si="24"/>
        <v>0.13217360114777618</v>
      </c>
      <c r="BF83" s="1">
        <f t="shared" si="25"/>
        <v>8.2795313247250119E-2</v>
      </c>
    </row>
    <row r="84" spans="1:58" x14ac:dyDescent="0.25">
      <c r="A84">
        <v>2011</v>
      </c>
      <c r="B84" t="s">
        <v>173</v>
      </c>
      <c r="C84" t="s">
        <v>174</v>
      </c>
      <c r="D84">
        <v>47132</v>
      </c>
      <c r="E84">
        <v>23030</v>
      </c>
      <c r="F84">
        <v>11969</v>
      </c>
      <c r="G84">
        <v>3535</v>
      </c>
      <c r="H84">
        <v>4799</v>
      </c>
      <c r="I84">
        <v>3799</v>
      </c>
      <c r="J84">
        <v>17718</v>
      </c>
      <c r="K84">
        <v>8403</v>
      </c>
      <c r="L84">
        <v>4547</v>
      </c>
      <c r="M84">
        <v>1470</v>
      </c>
      <c r="N84">
        <v>1823</v>
      </c>
      <c r="O84">
        <v>1475</v>
      </c>
      <c r="AA84" s="1">
        <f t="shared" si="14"/>
        <v>1</v>
      </c>
      <c r="AB84" s="1">
        <f t="shared" si="15"/>
        <v>0.47426346088723331</v>
      </c>
      <c r="AC84" s="1">
        <f t="shared" si="16"/>
        <v>0.25663167400383791</v>
      </c>
      <c r="AD84" s="1">
        <f t="shared" si="17"/>
        <v>8.2966474771418899E-2</v>
      </c>
      <c r="AE84" s="1">
        <f t="shared" si="18"/>
        <v>0.10288971667231064</v>
      </c>
      <c r="AF84" s="1">
        <f t="shared" si="19"/>
        <v>8.3248673665199238E-2</v>
      </c>
      <c r="AY84" s="2" t="s">
        <v>611</v>
      </c>
      <c r="AZ84" s="3" t="s">
        <v>873</v>
      </c>
      <c r="BA84" s="1">
        <f t="shared" si="20"/>
        <v>1</v>
      </c>
      <c r="BB84" s="1">
        <f t="shared" si="21"/>
        <v>0.37950673067871599</v>
      </c>
      <c r="BC84" s="1">
        <f t="shared" si="22"/>
        <v>0.28800715428786594</v>
      </c>
      <c r="BD84" s="1">
        <f t="shared" si="23"/>
        <v>8.0862279958580432E-2</v>
      </c>
      <c r="BE84" s="1">
        <f t="shared" si="24"/>
        <v>0.15555869340111081</v>
      </c>
      <c r="BF84" s="1">
        <f t="shared" si="25"/>
        <v>9.6065141673726817E-2</v>
      </c>
    </row>
    <row r="85" spans="1:58" x14ac:dyDescent="0.25">
      <c r="A85">
        <v>2011</v>
      </c>
      <c r="B85" t="s">
        <v>175</v>
      </c>
      <c r="C85" t="s">
        <v>176</v>
      </c>
      <c r="D85">
        <v>48103</v>
      </c>
      <c r="E85">
        <v>23223</v>
      </c>
      <c r="F85">
        <v>11466</v>
      </c>
      <c r="G85">
        <v>4976</v>
      </c>
      <c r="H85">
        <v>5174</v>
      </c>
      <c r="I85">
        <v>3264</v>
      </c>
      <c r="J85">
        <v>19092</v>
      </c>
      <c r="K85">
        <v>8682</v>
      </c>
      <c r="L85">
        <v>4682</v>
      </c>
      <c r="M85">
        <v>2293</v>
      </c>
      <c r="N85">
        <v>2122</v>
      </c>
      <c r="O85">
        <v>1313</v>
      </c>
      <c r="AA85" s="1">
        <f t="shared" si="14"/>
        <v>1</v>
      </c>
      <c r="AB85" s="1">
        <f t="shared" si="15"/>
        <v>0.45474544311753612</v>
      </c>
      <c r="AC85" s="1">
        <f t="shared" si="16"/>
        <v>0.24523360569872199</v>
      </c>
      <c r="AD85" s="1">
        <f t="shared" si="17"/>
        <v>0.12010266080033521</v>
      </c>
      <c r="AE85" s="1">
        <f t="shared" si="18"/>
        <v>0.11114602975068091</v>
      </c>
      <c r="AF85" s="1">
        <f t="shared" si="19"/>
        <v>6.8772260632725749E-2</v>
      </c>
      <c r="AY85" s="2" t="s">
        <v>629</v>
      </c>
      <c r="AZ85" s="3" t="s">
        <v>873</v>
      </c>
      <c r="BA85" s="1">
        <f t="shared" si="20"/>
        <v>1</v>
      </c>
      <c r="BB85" s="1">
        <f t="shared" si="21"/>
        <v>0.41291365137356845</v>
      </c>
      <c r="BC85" s="1">
        <f t="shared" si="22"/>
        <v>0.22799128785217451</v>
      </c>
      <c r="BD85" s="1">
        <f t="shared" si="23"/>
        <v>0.11543595868755709</v>
      </c>
      <c r="BE85" s="1">
        <f t="shared" si="24"/>
        <v>0.14571769830675191</v>
      </c>
      <c r="BF85" s="1">
        <f t="shared" si="25"/>
        <v>9.7941403779948005E-2</v>
      </c>
    </row>
    <row r="86" spans="1:58" x14ac:dyDescent="0.25">
      <c r="A86">
        <v>2011</v>
      </c>
      <c r="B86" t="s">
        <v>177</v>
      </c>
      <c r="C86" t="s">
        <v>178</v>
      </c>
      <c r="D86">
        <v>48510</v>
      </c>
      <c r="E86">
        <v>27941</v>
      </c>
      <c r="F86">
        <v>8390</v>
      </c>
      <c r="G86">
        <v>3617</v>
      </c>
      <c r="H86">
        <v>4867</v>
      </c>
      <c r="I86">
        <v>3695</v>
      </c>
      <c r="J86">
        <v>18932</v>
      </c>
      <c r="K86">
        <v>10543</v>
      </c>
      <c r="L86">
        <v>3258</v>
      </c>
      <c r="M86">
        <v>1607</v>
      </c>
      <c r="N86">
        <v>2028</v>
      </c>
      <c r="O86">
        <v>1496</v>
      </c>
      <c r="AA86" s="1">
        <f t="shared" si="14"/>
        <v>1</v>
      </c>
      <c r="AB86" s="1">
        <f t="shared" si="15"/>
        <v>0.55688780900063384</v>
      </c>
      <c r="AC86" s="1">
        <f t="shared" si="16"/>
        <v>0.17208958377350517</v>
      </c>
      <c r="AD86" s="1">
        <f t="shared" si="17"/>
        <v>8.488273822100148E-2</v>
      </c>
      <c r="AE86" s="1">
        <f t="shared" si="18"/>
        <v>0.10712021973378406</v>
      </c>
      <c r="AF86" s="1">
        <f t="shared" si="19"/>
        <v>7.9019649271075423E-2</v>
      </c>
      <c r="AY86" s="2" t="s">
        <v>497</v>
      </c>
      <c r="AZ86" s="3" t="s">
        <v>873</v>
      </c>
      <c r="BA86" s="1">
        <f t="shared" si="20"/>
        <v>1</v>
      </c>
      <c r="BB86" s="1">
        <f t="shared" si="21"/>
        <v>0.31261675855469995</v>
      </c>
      <c r="BC86" s="1">
        <f t="shared" si="22"/>
        <v>0.26627785118695035</v>
      </c>
      <c r="BD86" s="1">
        <f t="shared" si="23"/>
        <v>0.1761972023511186</v>
      </c>
      <c r="BE86" s="1">
        <f t="shared" si="24"/>
        <v>0.14361871782020322</v>
      </c>
      <c r="BF86" s="1">
        <f t="shared" si="25"/>
        <v>0.10128947008702784</v>
      </c>
    </row>
    <row r="87" spans="1:58" x14ac:dyDescent="0.25">
      <c r="A87">
        <v>2011</v>
      </c>
      <c r="B87" t="s">
        <v>179</v>
      </c>
      <c r="C87" t="s">
        <v>180</v>
      </c>
      <c r="D87">
        <v>79998</v>
      </c>
      <c r="E87">
        <v>42888</v>
      </c>
      <c r="F87">
        <v>18345</v>
      </c>
      <c r="G87">
        <v>5449</v>
      </c>
      <c r="H87">
        <v>8061</v>
      </c>
      <c r="I87">
        <v>5255</v>
      </c>
      <c r="J87">
        <v>29001</v>
      </c>
      <c r="K87">
        <v>14922</v>
      </c>
      <c r="L87">
        <v>7045</v>
      </c>
      <c r="M87">
        <v>2033</v>
      </c>
      <c r="N87">
        <v>3036</v>
      </c>
      <c r="O87">
        <v>1965</v>
      </c>
      <c r="AA87" s="1">
        <f t="shared" si="14"/>
        <v>1</v>
      </c>
      <c r="AB87" s="1">
        <f t="shared" si="15"/>
        <v>0.51453398158684183</v>
      </c>
      <c r="AC87" s="1">
        <f t="shared" si="16"/>
        <v>0.24292265783938485</v>
      </c>
      <c r="AD87" s="1">
        <f t="shared" si="17"/>
        <v>7.0101030998931071E-2</v>
      </c>
      <c r="AE87" s="1">
        <f t="shared" si="18"/>
        <v>0.10468604530878245</v>
      </c>
      <c r="AF87" s="1">
        <f t="shared" si="19"/>
        <v>6.7756284266059785E-2</v>
      </c>
      <c r="AY87" s="2" t="s">
        <v>343</v>
      </c>
      <c r="AZ87" s="4" t="s">
        <v>872</v>
      </c>
      <c r="BA87" s="1">
        <f t="shared" si="20"/>
        <v>1</v>
      </c>
      <c r="BB87" s="1">
        <f t="shared" si="21"/>
        <v>0.32094804388325399</v>
      </c>
      <c r="BC87" s="1">
        <f t="shared" si="22"/>
        <v>0.24190988753191195</v>
      </c>
      <c r="BD87" s="1">
        <f t="shared" si="23"/>
        <v>0.22579866142275581</v>
      </c>
      <c r="BE87" s="1">
        <f t="shared" si="24"/>
        <v>0.1253363692817222</v>
      </c>
      <c r="BF87" s="1">
        <f t="shared" si="25"/>
        <v>8.6007037880356033E-2</v>
      </c>
    </row>
    <row r="88" spans="1:58" x14ac:dyDescent="0.25">
      <c r="A88">
        <v>2011</v>
      </c>
      <c r="B88" t="s">
        <v>181</v>
      </c>
      <c r="C88" t="s">
        <v>182</v>
      </c>
      <c r="D88">
        <v>44413</v>
      </c>
      <c r="E88">
        <v>16389</v>
      </c>
      <c r="F88">
        <v>13812</v>
      </c>
      <c r="G88">
        <v>4332</v>
      </c>
      <c r="H88">
        <v>6578</v>
      </c>
      <c r="I88">
        <v>3302</v>
      </c>
      <c r="J88">
        <v>17666</v>
      </c>
      <c r="K88">
        <v>5996</v>
      </c>
      <c r="L88">
        <v>5701</v>
      </c>
      <c r="M88">
        <v>2072</v>
      </c>
      <c r="N88">
        <v>2585</v>
      </c>
      <c r="O88">
        <v>1312</v>
      </c>
      <c r="AA88" s="1">
        <f t="shared" si="14"/>
        <v>1</v>
      </c>
      <c r="AB88" s="1">
        <f t="shared" si="15"/>
        <v>0.33940903430318126</v>
      </c>
      <c r="AC88" s="1">
        <f t="shared" si="16"/>
        <v>0.32271029095437564</v>
      </c>
      <c r="AD88" s="1">
        <f t="shared" si="17"/>
        <v>0.11728744480923808</v>
      </c>
      <c r="AE88" s="1">
        <f t="shared" si="18"/>
        <v>0.14632627646326277</v>
      </c>
      <c r="AF88" s="1">
        <f t="shared" si="19"/>
        <v>7.4266953469942262E-2</v>
      </c>
      <c r="AY88" s="2" t="s">
        <v>193</v>
      </c>
      <c r="AZ88" s="3" t="s">
        <v>874</v>
      </c>
      <c r="BA88" s="1">
        <f t="shared" si="20"/>
        <v>1</v>
      </c>
      <c r="BB88" s="1">
        <f t="shared" si="21"/>
        <v>0.40982609136541093</v>
      </c>
      <c r="BC88" s="1">
        <f t="shared" si="22"/>
        <v>0.24119048826243472</v>
      </c>
      <c r="BD88" s="1">
        <f t="shared" si="23"/>
        <v>0.12077270192161436</v>
      </c>
      <c r="BE88" s="1">
        <f t="shared" si="24"/>
        <v>0.14054656999442275</v>
      </c>
      <c r="BF88" s="1">
        <f t="shared" si="25"/>
        <v>8.7664148456117225E-2</v>
      </c>
    </row>
    <row r="89" spans="1:58" x14ac:dyDescent="0.25">
      <c r="A89">
        <v>2011</v>
      </c>
      <c r="B89" t="s">
        <v>183</v>
      </c>
      <c r="C89" t="s">
        <v>184</v>
      </c>
      <c r="D89">
        <v>54065</v>
      </c>
      <c r="E89">
        <v>23425</v>
      </c>
      <c r="F89">
        <v>16442</v>
      </c>
      <c r="G89">
        <v>4422</v>
      </c>
      <c r="H89">
        <v>5915</v>
      </c>
      <c r="I89">
        <v>3861</v>
      </c>
      <c r="J89">
        <v>20407</v>
      </c>
      <c r="K89">
        <v>8327</v>
      </c>
      <c r="L89">
        <v>6465</v>
      </c>
      <c r="M89">
        <v>1843</v>
      </c>
      <c r="N89">
        <v>2269</v>
      </c>
      <c r="O89">
        <v>1503</v>
      </c>
      <c r="AA89" s="1">
        <f t="shared" si="14"/>
        <v>1</v>
      </c>
      <c r="AB89" s="1">
        <f t="shared" si="15"/>
        <v>0.40804625863674232</v>
      </c>
      <c r="AC89" s="1">
        <f t="shared" si="16"/>
        <v>0.31680305777429313</v>
      </c>
      <c r="AD89" s="1">
        <f t="shared" si="17"/>
        <v>9.0312147792424163E-2</v>
      </c>
      <c r="AE89" s="1">
        <f t="shared" si="18"/>
        <v>0.11118733767824766</v>
      </c>
      <c r="AF89" s="1">
        <f t="shared" si="19"/>
        <v>7.3651198118292738E-2</v>
      </c>
      <c r="AY89" s="2" t="s">
        <v>209</v>
      </c>
      <c r="AZ89" s="3" t="s">
        <v>873</v>
      </c>
      <c r="BA89" s="1">
        <f t="shared" si="20"/>
        <v>1</v>
      </c>
      <c r="BB89" s="1">
        <f t="shared" si="21"/>
        <v>0.34152249134948098</v>
      </c>
      <c r="BC89" s="1">
        <f t="shared" si="22"/>
        <v>0.31822376009227221</v>
      </c>
      <c r="BD89" s="1">
        <f t="shared" si="23"/>
        <v>0.13143021914648212</v>
      </c>
      <c r="BE89" s="1">
        <f t="shared" si="24"/>
        <v>0.1229527104959631</v>
      </c>
      <c r="BF89" s="1">
        <f t="shared" si="25"/>
        <v>8.5870818915801617E-2</v>
      </c>
    </row>
    <row r="90" spans="1:58" x14ac:dyDescent="0.25">
      <c r="A90">
        <v>2011</v>
      </c>
      <c r="B90" t="s">
        <v>185</v>
      </c>
      <c r="C90" t="s">
        <v>186</v>
      </c>
      <c r="D90">
        <v>26380</v>
      </c>
      <c r="E90">
        <v>10493</v>
      </c>
      <c r="F90">
        <v>7736</v>
      </c>
      <c r="G90">
        <v>2724</v>
      </c>
      <c r="H90">
        <v>3578</v>
      </c>
      <c r="I90">
        <v>1849</v>
      </c>
      <c r="J90">
        <v>9985</v>
      </c>
      <c r="K90">
        <v>3586</v>
      </c>
      <c r="L90">
        <v>3151</v>
      </c>
      <c r="M90">
        <v>1227</v>
      </c>
      <c r="N90">
        <v>1302</v>
      </c>
      <c r="O90">
        <v>719</v>
      </c>
      <c r="AA90" s="1">
        <f t="shared" si="14"/>
        <v>1</v>
      </c>
      <c r="AB90" s="1">
        <f t="shared" si="15"/>
        <v>0.35913870806209314</v>
      </c>
      <c r="AC90" s="1">
        <f t="shared" si="16"/>
        <v>0.31557336004006009</v>
      </c>
      <c r="AD90" s="1">
        <f t="shared" si="17"/>
        <v>0.1228843264897346</v>
      </c>
      <c r="AE90" s="1">
        <f t="shared" si="18"/>
        <v>0.13039559339008513</v>
      </c>
      <c r="AF90" s="1">
        <f t="shared" si="19"/>
        <v>7.2008012018027034E-2</v>
      </c>
      <c r="AY90" s="2" t="s">
        <v>111</v>
      </c>
      <c r="AZ90" s="3" t="s">
        <v>873</v>
      </c>
      <c r="BA90" s="1">
        <f t="shared" si="20"/>
        <v>1</v>
      </c>
      <c r="BB90" s="1">
        <f t="shared" si="21"/>
        <v>0.41777374370822673</v>
      </c>
      <c r="BC90" s="1">
        <f t="shared" si="22"/>
        <v>0.2737849657562505</v>
      </c>
      <c r="BD90" s="1">
        <f t="shared" si="23"/>
        <v>0.11661028137635118</v>
      </c>
      <c r="BE90" s="1">
        <f t="shared" si="24"/>
        <v>0.11576862777456885</v>
      </c>
      <c r="BF90" s="1">
        <f t="shared" si="25"/>
        <v>7.6062381384602695E-2</v>
      </c>
    </row>
    <row r="91" spans="1:58" x14ac:dyDescent="0.25">
      <c r="A91">
        <v>2011</v>
      </c>
      <c r="B91" t="s">
        <v>187</v>
      </c>
      <c r="C91" t="s">
        <v>188</v>
      </c>
      <c r="D91">
        <v>46522</v>
      </c>
      <c r="E91">
        <v>20377</v>
      </c>
      <c r="F91">
        <v>13377</v>
      </c>
      <c r="G91">
        <v>4255</v>
      </c>
      <c r="H91">
        <v>5069</v>
      </c>
      <c r="I91">
        <v>3444</v>
      </c>
      <c r="J91">
        <v>18542</v>
      </c>
      <c r="K91">
        <v>7418</v>
      </c>
      <c r="L91">
        <v>5656</v>
      </c>
      <c r="M91">
        <v>1977</v>
      </c>
      <c r="N91">
        <v>2054</v>
      </c>
      <c r="O91">
        <v>1437</v>
      </c>
      <c r="AA91" s="1">
        <f t="shared" si="14"/>
        <v>1</v>
      </c>
      <c r="AB91" s="1">
        <f t="shared" si="15"/>
        <v>0.40006471793765508</v>
      </c>
      <c r="AC91" s="1">
        <f t="shared" si="16"/>
        <v>0.30503721281415164</v>
      </c>
      <c r="AD91" s="1">
        <f t="shared" si="17"/>
        <v>0.10662280228670046</v>
      </c>
      <c r="AE91" s="1">
        <f t="shared" si="18"/>
        <v>0.11077553661956639</v>
      </c>
      <c r="AF91" s="1">
        <f t="shared" si="19"/>
        <v>7.7499730341926434E-2</v>
      </c>
      <c r="AY91" s="2" t="s">
        <v>243</v>
      </c>
      <c r="AZ91" s="4" t="s">
        <v>872</v>
      </c>
      <c r="BA91" s="1">
        <f t="shared" si="20"/>
        <v>1</v>
      </c>
      <c r="BB91" s="1">
        <f t="shared" si="21"/>
        <v>0.48696997534206837</v>
      </c>
      <c r="BC91" s="1">
        <f t="shared" si="22"/>
        <v>0.22612773775564474</v>
      </c>
      <c r="BD91" s="1">
        <f t="shared" si="23"/>
        <v>0.10685103708359522</v>
      </c>
      <c r="BE91" s="1">
        <f t="shared" si="24"/>
        <v>0.10583571048687328</v>
      </c>
      <c r="BF91" s="1">
        <f t="shared" si="25"/>
        <v>7.4215539331818403E-2</v>
      </c>
    </row>
    <row r="92" spans="1:58" x14ac:dyDescent="0.25">
      <c r="A92">
        <v>2011</v>
      </c>
      <c r="B92" t="s">
        <v>189</v>
      </c>
      <c r="C92" t="s">
        <v>190</v>
      </c>
      <c r="D92">
        <v>26550</v>
      </c>
      <c r="E92">
        <v>17909</v>
      </c>
      <c r="F92">
        <v>2772</v>
      </c>
      <c r="G92">
        <v>1912</v>
      </c>
      <c r="H92">
        <v>2235</v>
      </c>
      <c r="I92">
        <v>1722</v>
      </c>
      <c r="J92">
        <v>9848</v>
      </c>
      <c r="K92">
        <v>6518</v>
      </c>
      <c r="L92">
        <v>1051</v>
      </c>
      <c r="M92">
        <v>744</v>
      </c>
      <c r="N92">
        <v>856</v>
      </c>
      <c r="O92">
        <v>679</v>
      </c>
      <c r="AA92" s="1">
        <f t="shared" si="14"/>
        <v>1</v>
      </c>
      <c r="AB92" s="1">
        <f t="shared" si="15"/>
        <v>0.66186027619821286</v>
      </c>
      <c r="AC92" s="1">
        <f t="shared" si="16"/>
        <v>0.10672217709179529</v>
      </c>
      <c r="AD92" s="1">
        <f t="shared" si="17"/>
        <v>7.5548334687246144E-2</v>
      </c>
      <c r="AE92" s="1">
        <f t="shared" si="18"/>
        <v>8.692120227457352E-2</v>
      </c>
      <c r="AF92" s="1">
        <f t="shared" si="19"/>
        <v>6.8948009748172223E-2</v>
      </c>
      <c r="AY92" s="2" t="s">
        <v>485</v>
      </c>
      <c r="AZ92" s="3" t="s">
        <v>871</v>
      </c>
      <c r="BA92" s="1">
        <f t="shared" si="20"/>
        <v>1</v>
      </c>
      <c r="BB92" s="1">
        <f t="shared" si="21"/>
        <v>0.56140012845215159</v>
      </c>
      <c r="BC92" s="1">
        <f t="shared" si="22"/>
        <v>0.13211303789338472</v>
      </c>
      <c r="BD92" s="1">
        <f t="shared" si="23"/>
        <v>0.11091843288375081</v>
      </c>
      <c r="BE92" s="1">
        <f t="shared" si="24"/>
        <v>0.10346820809248555</v>
      </c>
      <c r="BF92" s="1">
        <f t="shared" si="25"/>
        <v>9.2100192678227361E-2</v>
      </c>
    </row>
    <row r="93" spans="1:58" x14ac:dyDescent="0.25">
      <c r="A93">
        <v>2011</v>
      </c>
      <c r="B93" t="s">
        <v>191</v>
      </c>
      <c r="C93" t="s">
        <v>192</v>
      </c>
      <c r="D93">
        <v>30978</v>
      </c>
      <c r="E93">
        <v>17105</v>
      </c>
      <c r="F93">
        <v>5823</v>
      </c>
      <c r="G93">
        <v>2389</v>
      </c>
      <c r="H93">
        <v>2892</v>
      </c>
      <c r="I93">
        <v>2769</v>
      </c>
      <c r="J93">
        <v>10602</v>
      </c>
      <c r="K93">
        <v>5830</v>
      </c>
      <c r="L93">
        <v>1967</v>
      </c>
      <c r="M93">
        <v>868</v>
      </c>
      <c r="N93">
        <v>1029</v>
      </c>
      <c r="O93">
        <v>908</v>
      </c>
      <c r="AA93" s="1">
        <f t="shared" si="14"/>
        <v>1</v>
      </c>
      <c r="AB93" s="1">
        <f t="shared" si="15"/>
        <v>0.54989624599132236</v>
      </c>
      <c r="AC93" s="1">
        <f t="shared" si="16"/>
        <v>0.18553103188077721</v>
      </c>
      <c r="AD93" s="1">
        <f t="shared" si="17"/>
        <v>8.1871345029239762E-2</v>
      </c>
      <c r="AE93" s="1">
        <f t="shared" si="18"/>
        <v>9.7057159026598755E-2</v>
      </c>
      <c r="AF93" s="1">
        <f t="shared" si="19"/>
        <v>8.5644218072061878E-2</v>
      </c>
      <c r="AY93" s="2" t="s">
        <v>499</v>
      </c>
      <c r="AZ93" s="4" t="s">
        <v>872</v>
      </c>
      <c r="BA93" s="1">
        <f t="shared" si="20"/>
        <v>1</v>
      </c>
      <c r="BB93" s="1">
        <f t="shared" si="21"/>
        <v>0.51569525223775936</v>
      </c>
      <c r="BC93" s="1">
        <f t="shared" si="22"/>
        <v>0.19898527409974012</v>
      </c>
      <c r="BD93" s="1">
        <f t="shared" si="23"/>
        <v>9.0417852576001323E-2</v>
      </c>
      <c r="BE93" s="1">
        <f t="shared" si="24"/>
        <v>0.10493750773419132</v>
      </c>
      <c r="BF93" s="1">
        <f t="shared" si="25"/>
        <v>8.996411335230789E-2</v>
      </c>
    </row>
    <row r="94" spans="1:58" x14ac:dyDescent="0.25">
      <c r="A94">
        <v>2011</v>
      </c>
      <c r="B94" t="s">
        <v>193</v>
      </c>
      <c r="C94" t="s">
        <v>194</v>
      </c>
      <c r="D94">
        <v>56911</v>
      </c>
      <c r="E94">
        <v>23665</v>
      </c>
      <c r="F94">
        <v>13017</v>
      </c>
      <c r="G94">
        <v>6576</v>
      </c>
      <c r="H94">
        <v>8931</v>
      </c>
      <c r="I94">
        <v>4722</v>
      </c>
      <c r="J94">
        <v>19723</v>
      </c>
      <c r="K94">
        <v>8083</v>
      </c>
      <c r="L94">
        <v>4757</v>
      </c>
      <c r="M94">
        <v>2382</v>
      </c>
      <c r="N94">
        <v>2772</v>
      </c>
      <c r="O94">
        <v>1729</v>
      </c>
      <c r="AA94" s="1">
        <f t="shared" si="14"/>
        <v>1</v>
      </c>
      <c r="AB94" s="1">
        <f t="shared" si="15"/>
        <v>0.40982609136541093</v>
      </c>
      <c r="AC94" s="1">
        <f t="shared" si="16"/>
        <v>0.24119048826243472</v>
      </c>
      <c r="AD94" s="1">
        <f t="shared" si="17"/>
        <v>0.12077270192161436</v>
      </c>
      <c r="AE94" s="1">
        <f t="shared" si="18"/>
        <v>0.14054656999442275</v>
      </c>
      <c r="AF94" s="1">
        <f t="shared" si="19"/>
        <v>8.7664148456117225E-2</v>
      </c>
      <c r="AY94" s="2" t="s">
        <v>53</v>
      </c>
      <c r="AZ94" s="3" t="s">
        <v>874</v>
      </c>
      <c r="BA94" s="1">
        <f t="shared" si="20"/>
        <v>1</v>
      </c>
      <c r="BB94" s="1">
        <f t="shared" si="21"/>
        <v>0.37179616041813246</v>
      </c>
      <c r="BC94" s="1">
        <f t="shared" si="22"/>
        <v>0.22565081917780683</v>
      </c>
      <c r="BD94" s="1">
        <f t="shared" si="23"/>
        <v>0.12081616242838476</v>
      </c>
      <c r="BE94" s="1">
        <f t="shared" si="24"/>
        <v>0.19358729520554829</v>
      </c>
      <c r="BF94" s="1">
        <f t="shared" si="25"/>
        <v>8.8149562770127657E-2</v>
      </c>
    </row>
    <row r="95" spans="1:58" x14ac:dyDescent="0.25">
      <c r="A95">
        <v>2011</v>
      </c>
      <c r="B95" t="s">
        <v>195</v>
      </c>
      <c r="C95" t="s">
        <v>196</v>
      </c>
      <c r="D95">
        <v>44776</v>
      </c>
      <c r="E95">
        <v>29436</v>
      </c>
      <c r="F95">
        <v>4978</v>
      </c>
      <c r="G95">
        <v>3992</v>
      </c>
      <c r="H95">
        <v>3132</v>
      </c>
      <c r="I95">
        <v>3238</v>
      </c>
      <c r="J95">
        <v>13887</v>
      </c>
      <c r="K95">
        <v>9082</v>
      </c>
      <c r="L95">
        <v>1469</v>
      </c>
      <c r="M95">
        <v>1128</v>
      </c>
      <c r="N95">
        <v>1121</v>
      </c>
      <c r="O95">
        <v>1087</v>
      </c>
      <c r="AA95" s="1">
        <f t="shared" si="14"/>
        <v>1</v>
      </c>
      <c r="AB95" s="1">
        <f t="shared" si="15"/>
        <v>0.65399294304025346</v>
      </c>
      <c r="AC95" s="1">
        <f t="shared" si="16"/>
        <v>0.10578238640455102</v>
      </c>
      <c r="AD95" s="1">
        <f t="shared" si="17"/>
        <v>8.1227046878375453E-2</v>
      </c>
      <c r="AE95" s="1">
        <f t="shared" si="18"/>
        <v>8.0722978325052208E-2</v>
      </c>
      <c r="AF95" s="1">
        <f t="shared" si="19"/>
        <v>7.8274645351767841E-2</v>
      </c>
      <c r="AY95" s="2" t="s">
        <v>551</v>
      </c>
      <c r="AZ95" s="3" t="s">
        <v>870</v>
      </c>
      <c r="BA95" s="1">
        <f t="shared" si="20"/>
        <v>1</v>
      </c>
      <c r="BB95" s="1">
        <f t="shared" si="21"/>
        <v>0.32868705035971224</v>
      </c>
      <c r="BC95" s="1">
        <f t="shared" si="22"/>
        <v>0.37361360911270985</v>
      </c>
      <c r="BD95" s="1">
        <f t="shared" si="23"/>
        <v>6.2687350119904076E-2</v>
      </c>
      <c r="BE95" s="1">
        <f t="shared" si="24"/>
        <v>0.14894334532374101</v>
      </c>
      <c r="BF95" s="1">
        <f t="shared" si="25"/>
        <v>8.606864508393286E-2</v>
      </c>
    </row>
    <row r="96" spans="1:58" x14ac:dyDescent="0.25">
      <c r="A96">
        <v>2011</v>
      </c>
      <c r="B96" t="s">
        <v>197</v>
      </c>
      <c r="C96" t="s">
        <v>198</v>
      </c>
      <c r="D96">
        <v>52708</v>
      </c>
      <c r="E96">
        <v>24051</v>
      </c>
      <c r="F96">
        <v>13216</v>
      </c>
      <c r="G96">
        <v>5237</v>
      </c>
      <c r="H96">
        <v>6063</v>
      </c>
      <c r="I96">
        <v>4141</v>
      </c>
      <c r="J96">
        <v>20661</v>
      </c>
      <c r="K96">
        <v>9064</v>
      </c>
      <c r="L96">
        <v>5304</v>
      </c>
      <c r="M96">
        <v>2313</v>
      </c>
      <c r="N96">
        <v>2336</v>
      </c>
      <c r="O96">
        <v>1644</v>
      </c>
      <c r="AA96" s="1">
        <f t="shared" si="14"/>
        <v>1</v>
      </c>
      <c r="AB96" s="1">
        <f t="shared" si="15"/>
        <v>0.43870093412709937</v>
      </c>
      <c r="AC96" s="1">
        <f t="shared" si="16"/>
        <v>0.25671555103818788</v>
      </c>
      <c r="AD96" s="1">
        <f t="shared" si="17"/>
        <v>0.11195005082038624</v>
      </c>
      <c r="AE96" s="1">
        <f t="shared" si="18"/>
        <v>0.11306325928077053</v>
      </c>
      <c r="AF96" s="1">
        <f t="shared" si="19"/>
        <v>7.9570204733555971E-2</v>
      </c>
      <c r="AY96" s="2" t="s">
        <v>429</v>
      </c>
      <c r="AZ96" s="3" t="s">
        <v>870</v>
      </c>
      <c r="BA96" s="1">
        <f t="shared" si="20"/>
        <v>1</v>
      </c>
      <c r="BB96" s="1">
        <f t="shared" si="21"/>
        <v>0.42705476768784767</v>
      </c>
      <c r="BC96" s="1">
        <f t="shared" si="22"/>
        <v>0.33702891169787669</v>
      </c>
      <c r="BD96" s="1">
        <f t="shared" si="23"/>
        <v>2.9558097625950012E-2</v>
      </c>
      <c r="BE96" s="1">
        <f t="shared" si="24"/>
        <v>9.6901198777716843E-2</v>
      </c>
      <c r="BF96" s="1">
        <f t="shared" si="25"/>
        <v>0.10945702421060879</v>
      </c>
    </row>
    <row r="97" spans="1:58" x14ac:dyDescent="0.25">
      <c r="A97">
        <v>2011</v>
      </c>
      <c r="B97" t="s">
        <v>199</v>
      </c>
      <c r="C97" t="s">
        <v>200</v>
      </c>
      <c r="D97">
        <v>41801</v>
      </c>
      <c r="E97">
        <v>17801</v>
      </c>
      <c r="F97">
        <v>11662</v>
      </c>
      <c r="G97">
        <v>3853</v>
      </c>
      <c r="H97">
        <v>5066</v>
      </c>
      <c r="I97">
        <v>3419</v>
      </c>
      <c r="J97">
        <v>15140</v>
      </c>
      <c r="K97">
        <v>6113</v>
      </c>
      <c r="L97">
        <v>4360</v>
      </c>
      <c r="M97">
        <v>1582</v>
      </c>
      <c r="N97">
        <v>1844</v>
      </c>
      <c r="O97">
        <v>1241</v>
      </c>
      <c r="AA97" s="1">
        <f t="shared" si="14"/>
        <v>1</v>
      </c>
      <c r="AB97" s="1">
        <f t="shared" si="15"/>
        <v>0.40376486129458389</v>
      </c>
      <c r="AC97" s="1">
        <f t="shared" si="16"/>
        <v>0.28797886393659183</v>
      </c>
      <c r="AD97" s="1">
        <f t="shared" si="17"/>
        <v>0.10449141347424042</v>
      </c>
      <c r="AE97" s="1">
        <f t="shared" si="18"/>
        <v>0.12179656538969617</v>
      </c>
      <c r="AF97" s="1">
        <f t="shared" si="19"/>
        <v>8.1968295904887717E-2</v>
      </c>
      <c r="AY97" s="2" t="s">
        <v>327</v>
      </c>
      <c r="AZ97" s="4" t="s">
        <v>872</v>
      </c>
      <c r="BA97" s="1">
        <f t="shared" si="20"/>
        <v>1</v>
      </c>
      <c r="BB97" s="1">
        <f t="shared" si="21"/>
        <v>0.30111652368840797</v>
      </c>
      <c r="BC97" s="1">
        <f t="shared" si="22"/>
        <v>0.40319868948570936</v>
      </c>
      <c r="BD97" s="1">
        <f t="shared" si="23"/>
        <v>6.2637410009915073E-2</v>
      </c>
      <c r="BE97" s="1">
        <f t="shared" si="24"/>
        <v>0.12057593654351856</v>
      </c>
      <c r="BF97" s="1">
        <f t="shared" si="25"/>
        <v>0.11247144027244903</v>
      </c>
    </row>
    <row r="98" spans="1:58" x14ac:dyDescent="0.25">
      <c r="A98">
        <v>2011</v>
      </c>
      <c r="B98" t="s">
        <v>201</v>
      </c>
      <c r="C98" t="s">
        <v>202</v>
      </c>
      <c r="D98">
        <v>66971</v>
      </c>
      <c r="E98">
        <v>26784</v>
      </c>
      <c r="F98">
        <v>17474</v>
      </c>
      <c r="G98">
        <v>9583</v>
      </c>
      <c r="H98">
        <v>8118</v>
      </c>
      <c r="I98">
        <v>5012</v>
      </c>
      <c r="J98">
        <v>25238</v>
      </c>
      <c r="K98">
        <v>9300</v>
      </c>
      <c r="L98">
        <v>6750</v>
      </c>
      <c r="M98">
        <v>4179</v>
      </c>
      <c r="N98">
        <v>3099</v>
      </c>
      <c r="O98">
        <v>1910</v>
      </c>
      <c r="AA98" s="1">
        <f t="shared" si="14"/>
        <v>1</v>
      </c>
      <c r="AB98" s="1">
        <f t="shared" si="15"/>
        <v>0.36849195657342104</v>
      </c>
      <c r="AC98" s="1">
        <f t="shared" si="16"/>
        <v>0.26745383944845075</v>
      </c>
      <c r="AD98" s="1">
        <f t="shared" si="17"/>
        <v>0.16558364371186307</v>
      </c>
      <c r="AE98" s="1">
        <f t="shared" si="18"/>
        <v>0.12279102940011094</v>
      </c>
      <c r="AF98" s="1">
        <f t="shared" si="19"/>
        <v>7.5679530866154213E-2</v>
      </c>
      <c r="AY98" s="2" t="s">
        <v>553</v>
      </c>
      <c r="AZ98" s="3" t="s">
        <v>870</v>
      </c>
      <c r="BA98" s="1">
        <f t="shared" si="20"/>
        <v>1</v>
      </c>
      <c r="BB98" s="1">
        <f t="shared" si="21"/>
        <v>0.41482129635861881</v>
      </c>
      <c r="BC98" s="1">
        <f t="shared" si="22"/>
        <v>0.34307060644813892</v>
      </c>
      <c r="BD98" s="1">
        <f t="shared" si="23"/>
        <v>3.5606111597226896E-2</v>
      </c>
      <c r="BE98" s="1">
        <f t="shared" si="24"/>
        <v>0.11745305243319647</v>
      </c>
      <c r="BF98" s="1">
        <f t="shared" si="25"/>
        <v>8.904893316281888E-2</v>
      </c>
    </row>
    <row r="99" spans="1:58" x14ac:dyDescent="0.25">
      <c r="A99">
        <v>2011</v>
      </c>
      <c r="B99" t="s">
        <v>203</v>
      </c>
      <c r="C99" t="s">
        <v>204</v>
      </c>
      <c r="D99">
        <v>42323</v>
      </c>
      <c r="E99">
        <v>16138</v>
      </c>
      <c r="F99">
        <v>12478</v>
      </c>
      <c r="G99">
        <v>4738</v>
      </c>
      <c r="H99">
        <v>5866</v>
      </c>
      <c r="I99">
        <v>3103</v>
      </c>
      <c r="J99">
        <v>15812</v>
      </c>
      <c r="K99">
        <v>5898</v>
      </c>
      <c r="L99">
        <v>4809</v>
      </c>
      <c r="M99">
        <v>1945</v>
      </c>
      <c r="N99">
        <v>2016</v>
      </c>
      <c r="O99">
        <v>1144</v>
      </c>
      <c r="AA99" s="1">
        <f t="shared" si="14"/>
        <v>1</v>
      </c>
      <c r="AB99" s="1">
        <f t="shared" si="15"/>
        <v>0.37300784214520616</v>
      </c>
      <c r="AC99" s="1">
        <f t="shared" si="16"/>
        <v>0.30413609916519102</v>
      </c>
      <c r="AD99" s="1">
        <f t="shared" si="17"/>
        <v>0.12300784214520617</v>
      </c>
      <c r="AE99" s="1">
        <f t="shared" si="18"/>
        <v>0.12749810270680495</v>
      </c>
      <c r="AF99" s="1">
        <f t="shared" si="19"/>
        <v>7.2350113837591698E-2</v>
      </c>
      <c r="AY99" s="2" t="s">
        <v>169</v>
      </c>
      <c r="AZ99" s="3" t="s">
        <v>869</v>
      </c>
      <c r="BA99" s="1">
        <f t="shared" si="20"/>
        <v>1</v>
      </c>
      <c r="BB99" s="1">
        <f t="shared" si="21"/>
        <v>0.5224638018529727</v>
      </c>
      <c r="BC99" s="1">
        <f t="shared" si="22"/>
        <v>0.24665952791098283</v>
      </c>
      <c r="BD99" s="1">
        <f t="shared" si="23"/>
        <v>6.9323525303785091E-2</v>
      </c>
      <c r="BE99" s="1">
        <f t="shared" si="24"/>
        <v>8.9343079286745189E-2</v>
      </c>
      <c r="BF99" s="1">
        <f t="shared" si="25"/>
        <v>7.2210065645514229E-2</v>
      </c>
    </row>
    <row r="100" spans="1:58" x14ac:dyDescent="0.25">
      <c r="A100">
        <v>2011</v>
      </c>
      <c r="B100" t="s">
        <v>205</v>
      </c>
      <c r="C100" t="s">
        <v>206</v>
      </c>
      <c r="D100">
        <v>30779</v>
      </c>
      <c r="E100">
        <v>20030</v>
      </c>
      <c r="F100">
        <v>3849</v>
      </c>
      <c r="G100">
        <v>3162</v>
      </c>
      <c r="H100">
        <v>1880</v>
      </c>
      <c r="I100">
        <v>1858</v>
      </c>
      <c r="J100">
        <v>11143</v>
      </c>
      <c r="K100">
        <v>6901</v>
      </c>
      <c r="L100">
        <v>1491</v>
      </c>
      <c r="M100">
        <v>1318</v>
      </c>
      <c r="N100">
        <v>759</v>
      </c>
      <c r="O100">
        <v>674</v>
      </c>
      <c r="AA100" s="1">
        <f t="shared" si="14"/>
        <v>1</v>
      </c>
      <c r="AB100" s="1">
        <f t="shared" si="15"/>
        <v>0.61931257291573183</v>
      </c>
      <c r="AC100" s="1">
        <f t="shared" si="16"/>
        <v>0.13380597684645068</v>
      </c>
      <c r="AD100" s="1">
        <f t="shared" si="17"/>
        <v>0.11828053486493763</v>
      </c>
      <c r="AE100" s="1">
        <f t="shared" si="18"/>
        <v>6.8114511352418555E-2</v>
      </c>
      <c r="AF100" s="1">
        <f t="shared" si="19"/>
        <v>6.0486404020461279E-2</v>
      </c>
      <c r="AY100" s="2" t="s">
        <v>613</v>
      </c>
      <c r="AZ100" s="3" t="s">
        <v>871</v>
      </c>
      <c r="BA100" s="1">
        <f t="shared" si="20"/>
        <v>1</v>
      </c>
      <c r="BB100" s="1">
        <f t="shared" si="21"/>
        <v>0.69571857391121172</v>
      </c>
      <c r="BC100" s="1">
        <f t="shared" si="22"/>
        <v>8.5681183843277692E-2</v>
      </c>
      <c r="BD100" s="1">
        <f t="shared" si="23"/>
        <v>5.2556743377745012E-2</v>
      </c>
      <c r="BE100" s="1">
        <f t="shared" si="24"/>
        <v>9.2421928484912319E-2</v>
      </c>
      <c r="BF100" s="1">
        <f t="shared" si="25"/>
        <v>7.3621570382853233E-2</v>
      </c>
    </row>
    <row r="101" spans="1:58" x14ac:dyDescent="0.25">
      <c r="A101">
        <v>2011</v>
      </c>
      <c r="B101" t="s">
        <v>207</v>
      </c>
      <c r="C101" t="s">
        <v>208</v>
      </c>
      <c r="D101">
        <v>39789</v>
      </c>
      <c r="E101">
        <v>14677</v>
      </c>
      <c r="F101">
        <v>11369</v>
      </c>
      <c r="G101">
        <v>4843</v>
      </c>
      <c r="H101">
        <v>5867</v>
      </c>
      <c r="I101">
        <v>3033</v>
      </c>
      <c r="J101">
        <v>15591</v>
      </c>
      <c r="K101">
        <v>5299</v>
      </c>
      <c r="L101">
        <v>4628</v>
      </c>
      <c r="M101">
        <v>2233</v>
      </c>
      <c r="N101">
        <v>2221</v>
      </c>
      <c r="O101">
        <v>1210</v>
      </c>
      <c r="AA101" s="1">
        <f t="shared" si="14"/>
        <v>1</v>
      </c>
      <c r="AB101" s="1">
        <f t="shared" si="15"/>
        <v>0.33987556923866336</v>
      </c>
      <c r="AC101" s="1">
        <f t="shared" si="16"/>
        <v>0.29683791931242381</v>
      </c>
      <c r="AD101" s="1">
        <f t="shared" si="17"/>
        <v>0.14322365467256751</v>
      </c>
      <c r="AE101" s="1">
        <f t="shared" si="18"/>
        <v>0.14245397986017574</v>
      </c>
      <c r="AF101" s="1">
        <f t="shared" si="19"/>
        <v>7.7608876916169592E-2</v>
      </c>
      <c r="AY101" s="2" t="s">
        <v>501</v>
      </c>
      <c r="AZ101" s="3" t="s">
        <v>869</v>
      </c>
      <c r="BA101" s="1">
        <f t="shared" si="20"/>
        <v>1</v>
      </c>
      <c r="BB101" s="1">
        <f t="shared" si="21"/>
        <v>0.48653368875815795</v>
      </c>
      <c r="BC101" s="1">
        <f t="shared" si="22"/>
        <v>0.2362349480650795</v>
      </c>
      <c r="BD101" s="1">
        <f t="shared" si="23"/>
        <v>8.3279713208934639E-2</v>
      </c>
      <c r="BE101" s="1">
        <f t="shared" si="24"/>
        <v>0.10722492876183473</v>
      </c>
      <c r="BF101" s="1">
        <f t="shared" si="25"/>
        <v>8.6726721205993201E-2</v>
      </c>
    </row>
    <row r="102" spans="1:58" x14ac:dyDescent="0.25">
      <c r="A102">
        <v>2011</v>
      </c>
      <c r="B102" t="s">
        <v>209</v>
      </c>
      <c r="C102" t="s">
        <v>210</v>
      </c>
      <c r="D102">
        <v>43651</v>
      </c>
      <c r="E102">
        <v>16154</v>
      </c>
      <c r="F102">
        <v>13752</v>
      </c>
      <c r="G102">
        <v>4993</v>
      </c>
      <c r="H102">
        <v>5264</v>
      </c>
      <c r="I102">
        <v>3488</v>
      </c>
      <c r="J102">
        <v>17340</v>
      </c>
      <c r="K102">
        <v>5922</v>
      </c>
      <c r="L102">
        <v>5518</v>
      </c>
      <c r="M102">
        <v>2279</v>
      </c>
      <c r="N102">
        <v>2132</v>
      </c>
      <c r="O102">
        <v>1489</v>
      </c>
      <c r="AA102" s="1">
        <f t="shared" si="14"/>
        <v>1</v>
      </c>
      <c r="AB102" s="1">
        <f t="shared" si="15"/>
        <v>0.34152249134948098</v>
      </c>
      <c r="AC102" s="1">
        <f t="shared" si="16"/>
        <v>0.31822376009227221</v>
      </c>
      <c r="AD102" s="1">
        <f t="shared" si="17"/>
        <v>0.13143021914648212</v>
      </c>
      <c r="AE102" s="1">
        <f t="shared" si="18"/>
        <v>0.1229527104959631</v>
      </c>
      <c r="AF102" s="1">
        <f t="shared" si="19"/>
        <v>8.5870818915801617E-2</v>
      </c>
      <c r="AY102" s="2" t="s">
        <v>309</v>
      </c>
      <c r="AZ102" s="3" t="s">
        <v>874</v>
      </c>
      <c r="BA102" s="1">
        <f t="shared" si="20"/>
        <v>1</v>
      </c>
      <c r="BB102" s="1">
        <f t="shared" si="21"/>
        <v>0.40133862171541895</v>
      </c>
      <c r="BC102" s="1">
        <f t="shared" si="22"/>
        <v>0.26220872583044125</v>
      </c>
      <c r="BD102" s="1">
        <f t="shared" si="23"/>
        <v>0.12970996529499257</v>
      </c>
      <c r="BE102" s="1">
        <f t="shared" si="24"/>
        <v>0.11272930094199306</v>
      </c>
      <c r="BF102" s="1">
        <f t="shared" si="25"/>
        <v>9.4013386217154188E-2</v>
      </c>
    </row>
    <row r="103" spans="1:58" x14ac:dyDescent="0.25">
      <c r="A103">
        <v>2011</v>
      </c>
      <c r="B103" t="s">
        <v>211</v>
      </c>
      <c r="C103" t="s">
        <v>212</v>
      </c>
      <c r="D103">
        <v>47164</v>
      </c>
      <c r="E103">
        <v>23288</v>
      </c>
      <c r="F103">
        <v>11198</v>
      </c>
      <c r="G103">
        <v>4611</v>
      </c>
      <c r="H103">
        <v>4625</v>
      </c>
      <c r="I103">
        <v>3442</v>
      </c>
      <c r="J103">
        <v>18116</v>
      </c>
      <c r="K103">
        <v>8390</v>
      </c>
      <c r="L103">
        <v>4385</v>
      </c>
      <c r="M103">
        <v>2051</v>
      </c>
      <c r="N103">
        <v>1902</v>
      </c>
      <c r="O103">
        <v>1388</v>
      </c>
      <c r="AA103" s="1">
        <f t="shared" si="14"/>
        <v>1</v>
      </c>
      <c r="AB103" s="1">
        <f t="shared" si="15"/>
        <v>0.46312651799514243</v>
      </c>
      <c r="AC103" s="1">
        <f t="shared" si="16"/>
        <v>0.2420512254360786</v>
      </c>
      <c r="AD103" s="1">
        <f t="shared" si="17"/>
        <v>0.11321483771251932</v>
      </c>
      <c r="AE103" s="1">
        <f t="shared" si="18"/>
        <v>0.1049900640317951</v>
      </c>
      <c r="AF103" s="1">
        <f t="shared" si="19"/>
        <v>7.6617354824464565E-2</v>
      </c>
      <c r="AY103" s="2" t="s">
        <v>375</v>
      </c>
      <c r="AZ103" s="3" t="s">
        <v>874</v>
      </c>
      <c r="BA103" s="1">
        <f t="shared" si="20"/>
        <v>1</v>
      </c>
      <c r="BB103" s="1">
        <f t="shared" si="21"/>
        <v>0.43799340461676828</v>
      </c>
      <c r="BC103" s="1">
        <f t="shared" si="22"/>
        <v>0.2620165883881283</v>
      </c>
      <c r="BD103" s="1">
        <f t="shared" si="23"/>
        <v>0.11212151493954232</v>
      </c>
      <c r="BE103" s="1">
        <f t="shared" si="24"/>
        <v>0.10502648146297591</v>
      </c>
      <c r="BF103" s="1">
        <f t="shared" si="25"/>
        <v>8.2842010592585197E-2</v>
      </c>
    </row>
    <row r="104" spans="1:58" x14ac:dyDescent="0.25">
      <c r="A104">
        <v>2011</v>
      </c>
      <c r="B104" t="s">
        <v>213</v>
      </c>
      <c r="C104" t="s">
        <v>214</v>
      </c>
      <c r="D104">
        <v>107167</v>
      </c>
      <c r="E104">
        <v>67187</v>
      </c>
      <c r="F104">
        <v>14312</v>
      </c>
      <c r="G104">
        <v>8807</v>
      </c>
      <c r="H104">
        <v>8548</v>
      </c>
      <c r="I104">
        <v>8313</v>
      </c>
      <c r="J104">
        <v>38225</v>
      </c>
      <c r="K104">
        <v>22781</v>
      </c>
      <c r="L104">
        <v>5263</v>
      </c>
      <c r="M104">
        <v>3519</v>
      </c>
      <c r="N104">
        <v>3553</v>
      </c>
      <c r="O104">
        <v>3109</v>
      </c>
      <c r="AA104" s="1">
        <f t="shared" si="14"/>
        <v>1</v>
      </c>
      <c r="AB104" s="1">
        <f t="shared" si="15"/>
        <v>0.59597122302158279</v>
      </c>
      <c r="AC104" s="1">
        <f t="shared" si="16"/>
        <v>0.13768476128188359</v>
      </c>
      <c r="AD104" s="1">
        <f t="shared" si="17"/>
        <v>9.2060170045781556E-2</v>
      </c>
      <c r="AE104" s="1">
        <f t="shared" si="18"/>
        <v>9.294964028776978E-2</v>
      </c>
      <c r="AF104" s="1">
        <f t="shared" si="19"/>
        <v>8.1334205362982345E-2</v>
      </c>
      <c r="AY104" s="2" t="s">
        <v>643</v>
      </c>
      <c r="AZ104" s="3" t="s">
        <v>874</v>
      </c>
      <c r="BA104" s="1">
        <f t="shared" si="20"/>
        <v>1</v>
      </c>
      <c r="BB104" s="1">
        <f t="shared" si="21"/>
        <v>0.35149580065246061</v>
      </c>
      <c r="BC104" s="1">
        <f t="shared" si="22"/>
        <v>0.29680016658568753</v>
      </c>
      <c r="BD104" s="1">
        <f t="shared" si="23"/>
        <v>0.11480530297771917</v>
      </c>
      <c r="BE104" s="1">
        <f t="shared" si="24"/>
        <v>0.1332685500104116</v>
      </c>
      <c r="BF104" s="1">
        <f t="shared" si="25"/>
        <v>0.1036301797737211</v>
      </c>
    </row>
    <row r="105" spans="1:58" x14ac:dyDescent="0.25">
      <c r="A105">
        <v>2011</v>
      </c>
      <c r="B105" t="s">
        <v>215</v>
      </c>
      <c r="C105" t="s">
        <v>216</v>
      </c>
      <c r="D105">
        <v>46045</v>
      </c>
      <c r="E105">
        <v>15488</v>
      </c>
      <c r="F105">
        <v>13507</v>
      </c>
      <c r="G105">
        <v>6344</v>
      </c>
      <c r="H105">
        <v>6918</v>
      </c>
      <c r="I105">
        <v>3788</v>
      </c>
      <c r="J105">
        <v>18414</v>
      </c>
      <c r="K105">
        <v>5796</v>
      </c>
      <c r="L105">
        <v>5341</v>
      </c>
      <c r="M105">
        <v>3018</v>
      </c>
      <c r="N105">
        <v>2711</v>
      </c>
      <c r="O105">
        <v>1548</v>
      </c>
      <c r="AA105" s="1">
        <f t="shared" si="14"/>
        <v>1</v>
      </c>
      <c r="AB105" s="1">
        <f t="shared" si="15"/>
        <v>0.3147605083088954</v>
      </c>
      <c r="AC105" s="1">
        <f t="shared" si="16"/>
        <v>0.29005104811556426</v>
      </c>
      <c r="AD105" s="1">
        <f t="shared" si="17"/>
        <v>0.1638970348647768</v>
      </c>
      <c r="AE105" s="1">
        <f t="shared" si="18"/>
        <v>0.1472249375475182</v>
      </c>
      <c r="AF105" s="1">
        <f t="shared" si="19"/>
        <v>8.4066471163245352E-2</v>
      </c>
      <c r="AY105" s="2" t="s">
        <v>81</v>
      </c>
      <c r="AZ105" s="4" t="s">
        <v>872</v>
      </c>
      <c r="BA105" s="1">
        <f t="shared" si="20"/>
        <v>1</v>
      </c>
      <c r="BB105" s="1">
        <f t="shared" si="21"/>
        <v>0.53507166819152185</v>
      </c>
      <c r="BC105" s="1">
        <f t="shared" si="22"/>
        <v>0.20616041476059774</v>
      </c>
      <c r="BD105" s="1">
        <f t="shared" si="23"/>
        <v>7.1134492223238796E-2</v>
      </c>
      <c r="BE105" s="1">
        <f t="shared" si="24"/>
        <v>0.11825251601097896</v>
      </c>
      <c r="BF105" s="1">
        <f t="shared" si="25"/>
        <v>6.9380908813662698E-2</v>
      </c>
    </row>
    <row r="106" spans="1:58" x14ac:dyDescent="0.25">
      <c r="A106">
        <v>2011</v>
      </c>
      <c r="B106" t="s">
        <v>217</v>
      </c>
      <c r="C106" t="s">
        <v>218</v>
      </c>
      <c r="D106">
        <v>36504</v>
      </c>
      <c r="E106">
        <v>17638</v>
      </c>
      <c r="F106">
        <v>9305</v>
      </c>
      <c r="G106">
        <v>3497</v>
      </c>
      <c r="H106">
        <v>3363</v>
      </c>
      <c r="I106">
        <v>2701</v>
      </c>
      <c r="J106">
        <v>13758</v>
      </c>
      <c r="K106">
        <v>6120</v>
      </c>
      <c r="L106">
        <v>3782</v>
      </c>
      <c r="M106">
        <v>1554</v>
      </c>
      <c r="N106">
        <v>1295</v>
      </c>
      <c r="O106">
        <v>1007</v>
      </c>
      <c r="AA106" s="1">
        <f t="shared" si="14"/>
        <v>1</v>
      </c>
      <c r="AB106" s="1">
        <f t="shared" si="15"/>
        <v>0.44483209768861753</v>
      </c>
      <c r="AC106" s="1">
        <f t="shared" si="16"/>
        <v>0.27489460677424044</v>
      </c>
      <c r="AD106" s="1">
        <f t="shared" si="17"/>
        <v>0.11295246402093327</v>
      </c>
      <c r="AE106" s="1">
        <f t="shared" si="18"/>
        <v>9.4127053350777729E-2</v>
      </c>
      <c r="AF106" s="1">
        <f t="shared" si="19"/>
        <v>7.3193778165431017E-2</v>
      </c>
      <c r="AY106" s="2" t="s">
        <v>23</v>
      </c>
      <c r="AZ106" s="3" t="s">
        <v>870</v>
      </c>
      <c r="BA106" s="1">
        <f t="shared" si="20"/>
        <v>1</v>
      </c>
      <c r="BB106" s="1">
        <f t="shared" si="21"/>
        <v>0.62913071550155542</v>
      </c>
      <c r="BC106" s="1">
        <f t="shared" si="22"/>
        <v>0.19375476903210659</v>
      </c>
      <c r="BD106" s="1">
        <f t="shared" si="23"/>
        <v>3.8739214650466633E-2</v>
      </c>
      <c r="BE106" s="1">
        <f t="shared" si="24"/>
        <v>7.539472911897635E-2</v>
      </c>
      <c r="BF106" s="1">
        <f t="shared" si="25"/>
        <v>6.2980571696894999E-2</v>
      </c>
    </row>
    <row r="107" spans="1:58" x14ac:dyDescent="0.25">
      <c r="A107">
        <v>2011</v>
      </c>
      <c r="B107" t="s">
        <v>219</v>
      </c>
      <c r="C107" t="s">
        <v>220</v>
      </c>
      <c r="D107">
        <v>55484</v>
      </c>
      <c r="E107">
        <v>31791</v>
      </c>
      <c r="F107">
        <v>12052</v>
      </c>
      <c r="G107">
        <v>3439</v>
      </c>
      <c r="H107">
        <v>4209</v>
      </c>
      <c r="I107">
        <v>3993</v>
      </c>
      <c r="J107">
        <v>21662</v>
      </c>
      <c r="K107">
        <v>12023</v>
      </c>
      <c r="L107">
        <v>4841</v>
      </c>
      <c r="M107">
        <v>1490</v>
      </c>
      <c r="N107">
        <v>1702</v>
      </c>
      <c r="O107">
        <v>1606</v>
      </c>
      <c r="AA107" s="1">
        <f t="shared" si="14"/>
        <v>1</v>
      </c>
      <c r="AB107" s="1">
        <f t="shared" si="15"/>
        <v>0.55502723663558307</v>
      </c>
      <c r="AC107" s="1">
        <f t="shared" si="16"/>
        <v>0.22347890314837041</v>
      </c>
      <c r="AD107" s="1">
        <f t="shared" si="17"/>
        <v>6.8784045794478804E-2</v>
      </c>
      <c r="AE107" s="1">
        <f t="shared" si="18"/>
        <v>7.8570769088726802E-2</v>
      </c>
      <c r="AF107" s="1">
        <f t="shared" si="19"/>
        <v>7.4139045332840922E-2</v>
      </c>
      <c r="AY107" s="2" t="s">
        <v>225</v>
      </c>
      <c r="AZ107" s="3" t="s">
        <v>869</v>
      </c>
      <c r="BA107" s="1">
        <f t="shared" si="20"/>
        <v>1</v>
      </c>
      <c r="BB107" s="1">
        <f t="shared" si="21"/>
        <v>0.60198632062213064</v>
      </c>
      <c r="BC107" s="1">
        <f t="shared" si="22"/>
        <v>0.16373090977232269</v>
      </c>
      <c r="BD107" s="1">
        <f t="shared" si="23"/>
        <v>6.4040101189918486E-2</v>
      </c>
      <c r="BE107" s="1">
        <f t="shared" si="24"/>
        <v>9.3553827414972354E-2</v>
      </c>
      <c r="BF107" s="1">
        <f t="shared" si="25"/>
        <v>7.6688841000655858E-2</v>
      </c>
    </row>
    <row r="108" spans="1:58" x14ac:dyDescent="0.25">
      <c r="A108">
        <v>2011</v>
      </c>
      <c r="B108" t="s">
        <v>221</v>
      </c>
      <c r="C108" t="s">
        <v>222</v>
      </c>
      <c r="D108">
        <v>53092</v>
      </c>
      <c r="E108">
        <v>23850</v>
      </c>
      <c r="F108">
        <v>14136</v>
      </c>
      <c r="G108">
        <v>5820</v>
      </c>
      <c r="H108">
        <v>5624</v>
      </c>
      <c r="I108">
        <v>3662</v>
      </c>
      <c r="J108">
        <v>20263</v>
      </c>
      <c r="K108">
        <v>8677</v>
      </c>
      <c r="L108">
        <v>5649</v>
      </c>
      <c r="M108">
        <v>2429</v>
      </c>
      <c r="N108">
        <v>2115</v>
      </c>
      <c r="O108">
        <v>1393</v>
      </c>
      <c r="AA108" s="1">
        <f t="shared" si="14"/>
        <v>1</v>
      </c>
      <c r="AB108" s="1">
        <f t="shared" si="15"/>
        <v>0.42821892118639887</v>
      </c>
      <c r="AC108" s="1">
        <f t="shared" si="16"/>
        <v>0.27878399052460151</v>
      </c>
      <c r="AD108" s="1">
        <f t="shared" si="17"/>
        <v>0.11987366135320535</v>
      </c>
      <c r="AE108" s="1">
        <f t="shared" si="18"/>
        <v>0.10437743670729902</v>
      </c>
      <c r="AF108" s="1">
        <f t="shared" si="19"/>
        <v>6.8745990228495285E-2</v>
      </c>
      <c r="AY108" s="2" t="s">
        <v>645</v>
      </c>
      <c r="AZ108" s="3" t="s">
        <v>871</v>
      </c>
      <c r="BA108" s="1">
        <f t="shared" si="20"/>
        <v>1</v>
      </c>
      <c r="BB108" s="1">
        <f t="shared" si="21"/>
        <v>0.60797253310741517</v>
      </c>
      <c r="BC108" s="1">
        <f t="shared" si="22"/>
        <v>0.15806839969679404</v>
      </c>
      <c r="BD108" s="1">
        <f t="shared" si="23"/>
        <v>8.1731841084407189E-2</v>
      </c>
      <c r="BE108" s="1">
        <f t="shared" si="24"/>
        <v>7.9413207294778618E-2</v>
      </c>
      <c r="BF108" s="1">
        <f t="shared" si="25"/>
        <v>7.2814018816604986E-2</v>
      </c>
    </row>
    <row r="109" spans="1:58" x14ac:dyDescent="0.25">
      <c r="A109">
        <v>2011</v>
      </c>
      <c r="B109" t="s">
        <v>223</v>
      </c>
      <c r="C109" t="s">
        <v>224</v>
      </c>
      <c r="D109">
        <v>53367</v>
      </c>
      <c r="E109">
        <v>31909</v>
      </c>
      <c r="F109">
        <v>9270</v>
      </c>
      <c r="G109">
        <v>3940</v>
      </c>
      <c r="H109">
        <v>4737</v>
      </c>
      <c r="I109">
        <v>3511</v>
      </c>
      <c r="J109">
        <v>20514</v>
      </c>
      <c r="K109">
        <v>11894</v>
      </c>
      <c r="L109">
        <v>3687</v>
      </c>
      <c r="M109">
        <v>1671</v>
      </c>
      <c r="N109">
        <v>1915</v>
      </c>
      <c r="O109">
        <v>1347</v>
      </c>
      <c r="AA109" s="1">
        <f t="shared" si="14"/>
        <v>1</v>
      </c>
      <c r="AB109" s="1">
        <f t="shared" si="15"/>
        <v>0.57979916154821098</v>
      </c>
      <c r="AC109" s="1">
        <f t="shared" si="16"/>
        <v>0.17973091547236034</v>
      </c>
      <c r="AD109" s="1">
        <f t="shared" si="17"/>
        <v>8.145656624744077E-2</v>
      </c>
      <c r="AE109" s="1">
        <f t="shared" si="18"/>
        <v>9.335088232426636E-2</v>
      </c>
      <c r="AF109" s="1">
        <f t="shared" si="19"/>
        <v>6.5662474407721549E-2</v>
      </c>
      <c r="AY109" s="2" t="s">
        <v>503</v>
      </c>
      <c r="AZ109" s="3" t="s">
        <v>869</v>
      </c>
      <c r="BA109" s="1">
        <f t="shared" si="20"/>
        <v>1</v>
      </c>
      <c r="BB109" s="1">
        <f t="shared" si="21"/>
        <v>0.61888254486133765</v>
      </c>
      <c r="BC109" s="1">
        <f t="shared" si="22"/>
        <v>0.14036160957041871</v>
      </c>
      <c r="BD109" s="1">
        <f t="shared" si="23"/>
        <v>6.8651441000543767E-2</v>
      </c>
      <c r="BE109" s="1">
        <f t="shared" si="24"/>
        <v>7.9051114736269718E-2</v>
      </c>
      <c r="BF109" s="1">
        <f t="shared" si="25"/>
        <v>9.305328983143013E-2</v>
      </c>
    </row>
    <row r="110" spans="1:58" x14ac:dyDescent="0.25">
      <c r="A110">
        <v>2011</v>
      </c>
      <c r="B110" t="s">
        <v>225</v>
      </c>
      <c r="C110" t="s">
        <v>226</v>
      </c>
      <c r="D110">
        <v>55929</v>
      </c>
      <c r="E110">
        <v>34316</v>
      </c>
      <c r="F110">
        <v>8804</v>
      </c>
      <c r="G110">
        <v>3336</v>
      </c>
      <c r="H110">
        <v>5267</v>
      </c>
      <c r="I110">
        <v>4206</v>
      </c>
      <c r="J110">
        <v>21346</v>
      </c>
      <c r="K110">
        <v>12850</v>
      </c>
      <c r="L110">
        <v>3495</v>
      </c>
      <c r="M110">
        <v>1367</v>
      </c>
      <c r="N110">
        <v>1997</v>
      </c>
      <c r="O110">
        <v>1637</v>
      </c>
      <c r="AA110" s="1">
        <f t="shared" si="14"/>
        <v>1</v>
      </c>
      <c r="AB110" s="1">
        <f t="shared" si="15"/>
        <v>0.60198632062213064</v>
      </c>
      <c r="AC110" s="1">
        <f t="shared" si="16"/>
        <v>0.16373090977232269</v>
      </c>
      <c r="AD110" s="1">
        <f t="shared" si="17"/>
        <v>6.4040101189918486E-2</v>
      </c>
      <c r="AE110" s="1">
        <f t="shared" si="18"/>
        <v>9.3553827414972354E-2</v>
      </c>
      <c r="AF110" s="1">
        <f t="shared" si="19"/>
        <v>7.6688841000655858E-2</v>
      </c>
      <c r="AY110" s="2" t="s">
        <v>525</v>
      </c>
      <c r="AZ110" s="3" t="s">
        <v>870</v>
      </c>
      <c r="BA110" s="1">
        <f t="shared" si="20"/>
        <v>1</v>
      </c>
      <c r="BB110" s="1">
        <f t="shared" si="21"/>
        <v>0.37439065865548121</v>
      </c>
      <c r="BC110" s="1">
        <f t="shared" si="22"/>
        <v>0.25257907266749802</v>
      </c>
      <c r="BD110" s="1">
        <f t="shared" si="23"/>
        <v>0.17996825756716925</v>
      </c>
      <c r="BE110" s="1">
        <f t="shared" si="24"/>
        <v>8.7801836526470917E-2</v>
      </c>
      <c r="BF110" s="1">
        <f t="shared" si="25"/>
        <v>0.10526017458338056</v>
      </c>
    </row>
    <row r="111" spans="1:58" x14ac:dyDescent="0.25">
      <c r="A111">
        <v>2011</v>
      </c>
      <c r="B111" t="s">
        <v>227</v>
      </c>
      <c r="C111" t="s">
        <v>228</v>
      </c>
      <c r="D111">
        <v>48561</v>
      </c>
      <c r="E111">
        <v>27233</v>
      </c>
      <c r="F111">
        <v>10652</v>
      </c>
      <c r="G111">
        <v>3258</v>
      </c>
      <c r="H111">
        <v>3669</v>
      </c>
      <c r="I111">
        <v>3749</v>
      </c>
      <c r="J111">
        <v>17927</v>
      </c>
      <c r="K111">
        <v>9500</v>
      </c>
      <c r="L111">
        <v>4166</v>
      </c>
      <c r="M111">
        <v>1357</v>
      </c>
      <c r="N111">
        <v>1503</v>
      </c>
      <c r="O111">
        <v>1401</v>
      </c>
      <c r="AA111" s="1">
        <f t="shared" si="14"/>
        <v>1</v>
      </c>
      <c r="AB111" s="1">
        <f t="shared" si="15"/>
        <v>0.5299269258660122</v>
      </c>
      <c r="AC111" s="1">
        <f t="shared" si="16"/>
        <v>0.23238690243766386</v>
      </c>
      <c r="AD111" s="1">
        <f t="shared" si="17"/>
        <v>7.5695877726334584E-2</v>
      </c>
      <c r="AE111" s="1">
        <f t="shared" si="18"/>
        <v>8.3840017850170132E-2</v>
      </c>
      <c r="AF111" s="1">
        <f t="shared" si="19"/>
        <v>7.815027611981927E-2</v>
      </c>
      <c r="AY111" s="2" t="s">
        <v>363</v>
      </c>
      <c r="AZ111" s="4" t="s">
        <v>872</v>
      </c>
      <c r="BA111" s="1">
        <f t="shared" si="20"/>
        <v>1</v>
      </c>
      <c r="BB111" s="1">
        <f t="shared" si="21"/>
        <v>0.53821589725789654</v>
      </c>
      <c r="BC111" s="1">
        <f t="shared" si="22"/>
        <v>0.17181534189517528</v>
      </c>
      <c r="BD111" s="1">
        <f t="shared" si="23"/>
        <v>9.1426587990281152E-2</v>
      </c>
      <c r="BE111" s="1">
        <f t="shared" si="24"/>
        <v>9.0732384588684489E-2</v>
      </c>
      <c r="BF111" s="1">
        <f t="shared" si="25"/>
        <v>0.10780978826796252</v>
      </c>
    </row>
    <row r="112" spans="1:58" x14ac:dyDescent="0.25">
      <c r="A112">
        <v>2011</v>
      </c>
      <c r="B112" t="s">
        <v>229</v>
      </c>
      <c r="C112" t="s">
        <v>230</v>
      </c>
      <c r="D112">
        <v>54899</v>
      </c>
      <c r="E112">
        <v>22166</v>
      </c>
      <c r="F112">
        <v>16163</v>
      </c>
      <c r="G112">
        <v>5384</v>
      </c>
      <c r="H112">
        <v>7086</v>
      </c>
      <c r="I112">
        <v>4100</v>
      </c>
      <c r="J112">
        <v>20899</v>
      </c>
      <c r="K112">
        <v>7859</v>
      </c>
      <c r="L112">
        <v>6466</v>
      </c>
      <c r="M112">
        <v>2304</v>
      </c>
      <c r="N112">
        <v>2683</v>
      </c>
      <c r="O112">
        <v>1587</v>
      </c>
      <c r="AA112" s="1">
        <f t="shared" si="14"/>
        <v>1</v>
      </c>
      <c r="AB112" s="1">
        <f t="shared" si="15"/>
        <v>0.37604670079908131</v>
      </c>
      <c r="AC112" s="1">
        <f t="shared" si="16"/>
        <v>0.30939279391358437</v>
      </c>
      <c r="AD112" s="1">
        <f t="shared" si="17"/>
        <v>0.11024450930666539</v>
      </c>
      <c r="AE112" s="1">
        <f t="shared" si="18"/>
        <v>0.12837934829417674</v>
      </c>
      <c r="AF112" s="1">
        <f t="shared" si="19"/>
        <v>7.5936647686492179E-2</v>
      </c>
      <c r="AY112" s="2" t="s">
        <v>431</v>
      </c>
      <c r="AZ112" s="3" t="s">
        <v>870</v>
      </c>
      <c r="BA112" s="1">
        <f t="shared" si="20"/>
        <v>1</v>
      </c>
      <c r="BB112" s="1">
        <f t="shared" si="21"/>
        <v>0.4476846288936131</v>
      </c>
      <c r="BC112" s="1">
        <f t="shared" si="22"/>
        <v>0.31248266937794622</v>
      </c>
      <c r="BD112" s="1">
        <f t="shared" si="23"/>
        <v>3.616323135225067E-2</v>
      </c>
      <c r="BE112" s="1">
        <f t="shared" si="24"/>
        <v>9.0997319530455686E-2</v>
      </c>
      <c r="BF112" s="1">
        <f t="shared" si="25"/>
        <v>0.11267215084573436</v>
      </c>
    </row>
    <row r="113" spans="1:58" x14ac:dyDescent="0.25">
      <c r="A113">
        <v>2011</v>
      </c>
      <c r="B113" t="s">
        <v>231</v>
      </c>
      <c r="C113" t="s">
        <v>232</v>
      </c>
      <c r="D113">
        <v>55665</v>
      </c>
      <c r="E113">
        <v>25727</v>
      </c>
      <c r="F113">
        <v>13496</v>
      </c>
      <c r="G113">
        <v>5213</v>
      </c>
      <c r="H113">
        <v>7535</v>
      </c>
      <c r="I113">
        <v>3694</v>
      </c>
      <c r="J113">
        <v>21884</v>
      </c>
      <c r="K113">
        <v>9529</v>
      </c>
      <c r="L113">
        <v>5612</v>
      </c>
      <c r="M113">
        <v>2338</v>
      </c>
      <c r="N113">
        <v>3005</v>
      </c>
      <c r="O113">
        <v>1400</v>
      </c>
      <c r="AA113" s="1">
        <f t="shared" si="14"/>
        <v>1</v>
      </c>
      <c r="AB113" s="1">
        <f t="shared" si="15"/>
        <v>0.43543227929080608</v>
      </c>
      <c r="AC113" s="1">
        <f t="shared" si="16"/>
        <v>0.25644306342533357</v>
      </c>
      <c r="AD113" s="1">
        <f t="shared" si="17"/>
        <v>0.10683604459879364</v>
      </c>
      <c r="AE113" s="1">
        <f t="shared" si="18"/>
        <v>0.13731493328459149</v>
      </c>
      <c r="AF113" s="1">
        <f t="shared" si="19"/>
        <v>6.3973679400475228E-2</v>
      </c>
      <c r="AY113" s="2" t="s">
        <v>555</v>
      </c>
      <c r="AZ113" s="4" t="s">
        <v>872</v>
      </c>
      <c r="BA113" s="1">
        <f t="shared" si="20"/>
        <v>1</v>
      </c>
      <c r="BB113" s="1">
        <f t="shared" si="21"/>
        <v>0.38302285691491483</v>
      </c>
      <c r="BC113" s="1">
        <f t="shared" si="22"/>
        <v>0.21468746260321514</v>
      </c>
      <c r="BD113" s="1">
        <f t="shared" si="23"/>
        <v>0.18038214527902988</v>
      </c>
      <c r="BE113" s="1">
        <f t="shared" si="24"/>
        <v>0.13594479237305038</v>
      </c>
      <c r="BF113" s="1">
        <f t="shared" si="25"/>
        <v>8.5962742829789773E-2</v>
      </c>
    </row>
    <row r="114" spans="1:58" x14ac:dyDescent="0.25">
      <c r="A114">
        <v>2011</v>
      </c>
      <c r="B114" t="s">
        <v>233</v>
      </c>
      <c r="C114" t="s">
        <v>234</v>
      </c>
      <c r="D114">
        <v>91250</v>
      </c>
      <c r="E114">
        <v>41363</v>
      </c>
      <c r="F114">
        <v>17874</v>
      </c>
      <c r="G114">
        <v>8082</v>
      </c>
      <c r="H114">
        <v>15685</v>
      </c>
      <c r="I114">
        <v>8246</v>
      </c>
      <c r="J114">
        <v>31708</v>
      </c>
      <c r="K114">
        <v>14272</v>
      </c>
      <c r="L114">
        <v>6488</v>
      </c>
      <c r="M114">
        <v>3031</v>
      </c>
      <c r="N114">
        <v>5011</v>
      </c>
      <c r="O114">
        <v>2906</v>
      </c>
      <c r="AA114" s="1">
        <f t="shared" si="14"/>
        <v>1</v>
      </c>
      <c r="AB114" s="1">
        <f t="shared" si="15"/>
        <v>0.4501072284596947</v>
      </c>
      <c r="AC114" s="1">
        <f t="shared" si="16"/>
        <v>0.20461713132332535</v>
      </c>
      <c r="AD114" s="1">
        <f t="shared" si="17"/>
        <v>9.5591018039611453E-2</v>
      </c>
      <c r="AE114" s="1">
        <f t="shared" si="18"/>
        <v>0.15803582692065093</v>
      </c>
      <c r="AF114" s="1">
        <f t="shared" si="19"/>
        <v>9.1648795256717541E-2</v>
      </c>
      <c r="AY114" s="2" t="s">
        <v>391</v>
      </c>
      <c r="AZ114" s="3" t="s">
        <v>870</v>
      </c>
      <c r="BA114" s="1">
        <f t="shared" si="20"/>
        <v>1</v>
      </c>
      <c r="BB114" s="1">
        <f t="shared" si="21"/>
        <v>0.65618382041507839</v>
      </c>
      <c r="BC114" s="1">
        <f t="shared" si="22"/>
        <v>8.6086404066073693E-2</v>
      </c>
      <c r="BD114" s="1">
        <f t="shared" si="23"/>
        <v>2.2395171537484118E-2</v>
      </c>
      <c r="BE114" s="1">
        <f t="shared" si="24"/>
        <v>0.11764083015671326</v>
      </c>
      <c r="BF114" s="1">
        <f t="shared" si="25"/>
        <v>0.11769377382465057</v>
      </c>
    </row>
    <row r="115" spans="1:58" x14ac:dyDescent="0.25">
      <c r="A115">
        <v>2011</v>
      </c>
      <c r="B115" t="s">
        <v>235</v>
      </c>
      <c r="C115" t="s">
        <v>236</v>
      </c>
      <c r="D115">
        <v>152309</v>
      </c>
      <c r="E115">
        <v>63172</v>
      </c>
      <c r="F115">
        <v>37034</v>
      </c>
      <c r="G115">
        <v>16500</v>
      </c>
      <c r="H115">
        <v>23567</v>
      </c>
      <c r="I115">
        <v>12036</v>
      </c>
      <c r="J115">
        <v>54518</v>
      </c>
      <c r="K115">
        <v>21698</v>
      </c>
      <c r="L115">
        <v>13971</v>
      </c>
      <c r="M115">
        <v>6686</v>
      </c>
      <c r="N115">
        <v>7842</v>
      </c>
      <c r="O115">
        <v>4321</v>
      </c>
      <c r="AA115" s="1">
        <f t="shared" si="14"/>
        <v>1</v>
      </c>
      <c r="AB115" s="1">
        <f t="shared" si="15"/>
        <v>0.39799699181921566</v>
      </c>
      <c r="AC115" s="1">
        <f t="shared" si="16"/>
        <v>0.25626398620639057</v>
      </c>
      <c r="AD115" s="1">
        <f t="shared" si="17"/>
        <v>0.12263839465864484</v>
      </c>
      <c r="AE115" s="1">
        <f t="shared" si="18"/>
        <v>0.14384240067500642</v>
      </c>
      <c r="AF115" s="1">
        <f t="shared" si="19"/>
        <v>7.9258226640742502E-2</v>
      </c>
      <c r="AY115" s="2" t="s">
        <v>41</v>
      </c>
      <c r="AZ115" s="3" t="s">
        <v>871</v>
      </c>
      <c r="BA115" s="1">
        <f t="shared" si="20"/>
        <v>1</v>
      </c>
      <c r="BB115" s="1">
        <f t="shared" si="21"/>
        <v>0.56140850417615795</v>
      </c>
      <c r="BC115" s="1">
        <f t="shared" si="22"/>
        <v>0.22385155656795747</v>
      </c>
      <c r="BD115" s="1">
        <f t="shared" si="23"/>
        <v>7.7448747152619596E-2</v>
      </c>
      <c r="BE115" s="1">
        <f t="shared" si="24"/>
        <v>7.1991268033409259E-2</v>
      </c>
      <c r="BF115" s="1">
        <f t="shared" si="25"/>
        <v>6.5299924069855728E-2</v>
      </c>
    </row>
    <row r="116" spans="1:58" x14ac:dyDescent="0.25">
      <c r="A116">
        <v>2011</v>
      </c>
      <c r="B116" t="s">
        <v>237</v>
      </c>
      <c r="C116" t="s">
        <v>238</v>
      </c>
      <c r="D116">
        <v>108538</v>
      </c>
      <c r="E116">
        <v>73858</v>
      </c>
      <c r="F116">
        <v>13554</v>
      </c>
      <c r="G116">
        <v>6583</v>
      </c>
      <c r="H116">
        <v>7010</v>
      </c>
      <c r="I116">
        <v>7533</v>
      </c>
      <c r="J116">
        <v>39251</v>
      </c>
      <c r="K116">
        <v>25925</v>
      </c>
      <c r="L116">
        <v>5133</v>
      </c>
      <c r="M116">
        <v>2581</v>
      </c>
      <c r="N116">
        <v>2750</v>
      </c>
      <c r="O116">
        <v>2862</v>
      </c>
      <c r="AA116" s="1">
        <f t="shared" si="14"/>
        <v>1</v>
      </c>
      <c r="AB116" s="1">
        <f t="shared" si="15"/>
        <v>0.66049272629996691</v>
      </c>
      <c r="AC116" s="1">
        <f t="shared" si="16"/>
        <v>0.13077373824870703</v>
      </c>
      <c r="AD116" s="1">
        <f t="shared" si="17"/>
        <v>6.5756286464039138E-2</v>
      </c>
      <c r="AE116" s="1">
        <f t="shared" si="18"/>
        <v>7.0061909250719728E-2</v>
      </c>
      <c r="AF116" s="1">
        <f t="shared" si="19"/>
        <v>7.291533973656722E-2</v>
      </c>
      <c r="AY116" s="2" t="s">
        <v>123</v>
      </c>
      <c r="AZ116" s="3" t="s">
        <v>874</v>
      </c>
      <c r="BA116" s="1">
        <f t="shared" si="20"/>
        <v>1</v>
      </c>
      <c r="BB116" s="1">
        <f t="shared" si="21"/>
        <v>0.36156214160680872</v>
      </c>
      <c r="BC116" s="1">
        <f t="shared" si="22"/>
        <v>0.27681535582785055</v>
      </c>
      <c r="BD116" s="1">
        <f t="shared" si="23"/>
        <v>0.14033922858694997</v>
      </c>
      <c r="BE116" s="1">
        <f t="shared" si="24"/>
        <v>0.14589243677189595</v>
      </c>
      <c r="BF116" s="1">
        <f t="shared" si="25"/>
        <v>7.5390837206494837E-2</v>
      </c>
    </row>
    <row r="117" spans="1:58" x14ac:dyDescent="0.25">
      <c r="A117">
        <v>2011</v>
      </c>
      <c r="B117" t="s">
        <v>239</v>
      </c>
      <c r="C117" t="s">
        <v>240</v>
      </c>
      <c r="D117">
        <v>78624</v>
      </c>
      <c r="E117">
        <v>47298</v>
      </c>
      <c r="F117">
        <v>12432</v>
      </c>
      <c r="G117">
        <v>7495</v>
      </c>
      <c r="H117">
        <v>6395</v>
      </c>
      <c r="I117">
        <v>5004</v>
      </c>
      <c r="J117">
        <v>29761</v>
      </c>
      <c r="K117">
        <v>17151</v>
      </c>
      <c r="L117">
        <v>4923</v>
      </c>
      <c r="M117">
        <v>3152</v>
      </c>
      <c r="N117">
        <v>2530</v>
      </c>
      <c r="O117">
        <v>2005</v>
      </c>
      <c r="AA117" s="1">
        <f t="shared" si="14"/>
        <v>1</v>
      </c>
      <c r="AB117" s="1">
        <f t="shared" si="15"/>
        <v>0.57629111925002519</v>
      </c>
      <c r="AC117" s="1">
        <f t="shared" si="16"/>
        <v>0.16541782870199254</v>
      </c>
      <c r="AD117" s="1">
        <f t="shared" si="17"/>
        <v>0.10591041967675817</v>
      </c>
      <c r="AE117" s="1">
        <f t="shared" si="18"/>
        <v>8.501058432176338E-2</v>
      </c>
      <c r="AF117" s="1">
        <f t="shared" si="19"/>
        <v>6.7370048049460701E-2</v>
      </c>
      <c r="AY117" s="2" t="s">
        <v>393</v>
      </c>
      <c r="AZ117" s="3" t="s">
        <v>870</v>
      </c>
      <c r="BA117" s="1">
        <f t="shared" si="20"/>
        <v>1</v>
      </c>
      <c r="BB117" s="1">
        <f t="shared" si="21"/>
        <v>0.63810417644298456</v>
      </c>
      <c r="BC117" s="1">
        <f t="shared" si="22"/>
        <v>0.11834819333646175</v>
      </c>
      <c r="BD117" s="1">
        <f t="shared" si="23"/>
        <v>2.4495541999061475E-2</v>
      </c>
      <c r="BE117" s="1">
        <f t="shared" si="24"/>
        <v>0.12598154231190364</v>
      </c>
      <c r="BF117" s="1">
        <f t="shared" si="25"/>
        <v>9.3070545909588617E-2</v>
      </c>
    </row>
    <row r="118" spans="1:58" x14ac:dyDescent="0.25">
      <c r="A118">
        <v>2011</v>
      </c>
      <c r="B118" t="s">
        <v>241</v>
      </c>
      <c r="C118" t="s">
        <v>242</v>
      </c>
      <c r="D118">
        <v>47599</v>
      </c>
      <c r="E118">
        <v>21309</v>
      </c>
      <c r="F118">
        <v>14903</v>
      </c>
      <c r="G118">
        <v>3159</v>
      </c>
      <c r="H118">
        <v>3773</v>
      </c>
      <c r="I118">
        <v>4455</v>
      </c>
      <c r="J118">
        <v>18705</v>
      </c>
      <c r="K118">
        <v>7903</v>
      </c>
      <c r="L118">
        <v>6101</v>
      </c>
      <c r="M118">
        <v>1388</v>
      </c>
      <c r="N118">
        <v>1621</v>
      </c>
      <c r="O118">
        <v>1692</v>
      </c>
      <c r="AA118" s="1">
        <f t="shared" si="14"/>
        <v>1</v>
      </c>
      <c r="AB118" s="1">
        <f t="shared" si="15"/>
        <v>0.42250735097567493</v>
      </c>
      <c r="AC118" s="1">
        <f t="shared" si="16"/>
        <v>0.32616947340283348</v>
      </c>
      <c r="AD118" s="1">
        <f t="shared" si="17"/>
        <v>7.4204758086073241E-2</v>
      </c>
      <c r="AE118" s="1">
        <f t="shared" si="18"/>
        <v>8.6661320502539427E-2</v>
      </c>
      <c r="AF118" s="1">
        <f t="shared" si="19"/>
        <v>9.0457097032878908E-2</v>
      </c>
      <c r="AY118" s="2" t="s">
        <v>181</v>
      </c>
      <c r="AZ118" s="3" t="s">
        <v>874</v>
      </c>
      <c r="BA118" s="1">
        <f t="shared" si="20"/>
        <v>1</v>
      </c>
      <c r="BB118" s="1">
        <f t="shared" si="21"/>
        <v>0.33940903430318126</v>
      </c>
      <c r="BC118" s="1">
        <f t="shared" si="22"/>
        <v>0.32271029095437564</v>
      </c>
      <c r="BD118" s="1">
        <f t="shared" si="23"/>
        <v>0.11728744480923808</v>
      </c>
      <c r="BE118" s="1">
        <f t="shared" si="24"/>
        <v>0.14632627646326277</v>
      </c>
      <c r="BF118" s="1">
        <f t="shared" si="25"/>
        <v>7.4266953469942262E-2</v>
      </c>
    </row>
    <row r="119" spans="1:58" x14ac:dyDescent="0.25">
      <c r="A119">
        <v>2011</v>
      </c>
      <c r="B119" t="s">
        <v>243</v>
      </c>
      <c r="C119" t="s">
        <v>244</v>
      </c>
      <c r="D119">
        <v>55186</v>
      </c>
      <c r="E119">
        <v>28736</v>
      </c>
      <c r="F119">
        <v>11743</v>
      </c>
      <c r="G119">
        <v>5230</v>
      </c>
      <c r="H119">
        <v>5650</v>
      </c>
      <c r="I119">
        <v>3827</v>
      </c>
      <c r="J119">
        <v>20683</v>
      </c>
      <c r="K119">
        <v>10072</v>
      </c>
      <c r="L119">
        <v>4677</v>
      </c>
      <c r="M119">
        <v>2210</v>
      </c>
      <c r="N119">
        <v>2189</v>
      </c>
      <c r="O119">
        <v>1535</v>
      </c>
      <c r="AA119" s="1">
        <f t="shared" si="14"/>
        <v>1</v>
      </c>
      <c r="AB119" s="1">
        <f t="shared" si="15"/>
        <v>0.48696997534206837</v>
      </c>
      <c r="AC119" s="1">
        <f t="shared" si="16"/>
        <v>0.22612773775564474</v>
      </c>
      <c r="AD119" s="1">
        <f t="shared" si="17"/>
        <v>0.10685103708359522</v>
      </c>
      <c r="AE119" s="1">
        <f t="shared" si="18"/>
        <v>0.10583571048687328</v>
      </c>
      <c r="AF119" s="1">
        <f t="shared" si="19"/>
        <v>7.4215539331818403E-2</v>
      </c>
      <c r="AY119" s="2" t="s">
        <v>395</v>
      </c>
      <c r="AZ119" s="3" t="s">
        <v>870</v>
      </c>
      <c r="BA119" s="1">
        <f t="shared" si="20"/>
        <v>1</v>
      </c>
      <c r="BB119" s="1">
        <f t="shared" si="21"/>
        <v>0.55968420342337888</v>
      </c>
      <c r="BC119" s="1">
        <f t="shared" si="22"/>
        <v>0.16754762815178029</v>
      </c>
      <c r="BD119" s="1">
        <f t="shared" si="23"/>
        <v>2.4764389662385568E-2</v>
      </c>
      <c r="BE119" s="1">
        <f t="shared" si="24"/>
        <v>0.11133853662925391</v>
      </c>
      <c r="BF119" s="1">
        <f t="shared" si="25"/>
        <v>0.13666524213320139</v>
      </c>
    </row>
    <row r="120" spans="1:58" x14ac:dyDescent="0.25">
      <c r="A120">
        <v>2011</v>
      </c>
      <c r="B120" t="s">
        <v>245</v>
      </c>
      <c r="C120" t="s">
        <v>246</v>
      </c>
      <c r="D120">
        <v>49339</v>
      </c>
      <c r="E120">
        <v>19141</v>
      </c>
      <c r="F120">
        <v>16105</v>
      </c>
      <c r="G120">
        <v>4021</v>
      </c>
      <c r="H120">
        <v>6262</v>
      </c>
      <c r="I120">
        <v>3810</v>
      </c>
      <c r="J120">
        <v>18788</v>
      </c>
      <c r="K120">
        <v>6686</v>
      </c>
      <c r="L120">
        <v>6520</v>
      </c>
      <c r="M120">
        <v>1785</v>
      </c>
      <c r="N120">
        <v>2346</v>
      </c>
      <c r="O120">
        <v>1451</v>
      </c>
      <c r="AA120" s="1">
        <f t="shared" si="14"/>
        <v>1</v>
      </c>
      <c r="AB120" s="1">
        <f t="shared" si="15"/>
        <v>0.35586544602938047</v>
      </c>
      <c r="AC120" s="1">
        <f t="shared" si="16"/>
        <v>0.34703001916116671</v>
      </c>
      <c r="AD120" s="1">
        <f t="shared" si="17"/>
        <v>9.5007451564828607E-2</v>
      </c>
      <c r="AE120" s="1">
        <f t="shared" si="18"/>
        <v>0.12486693634234618</v>
      </c>
      <c r="AF120" s="1">
        <f t="shared" si="19"/>
        <v>7.7230146902278043E-2</v>
      </c>
      <c r="AY120" s="2" t="s">
        <v>329</v>
      </c>
      <c r="AZ120" s="3" t="s">
        <v>871</v>
      </c>
      <c r="BA120" s="1">
        <f t="shared" si="20"/>
        <v>1</v>
      </c>
      <c r="BB120" s="1">
        <f t="shared" si="21"/>
        <v>0.49306223382332737</v>
      </c>
      <c r="BC120" s="1">
        <f t="shared" si="22"/>
        <v>0.22722901497458442</v>
      </c>
      <c r="BD120" s="1">
        <f t="shared" si="23"/>
        <v>0.11388927050419013</v>
      </c>
      <c r="BE120" s="1">
        <f t="shared" si="24"/>
        <v>7.3018271740623711E-2</v>
      </c>
      <c r="BF120" s="1">
        <f t="shared" si="25"/>
        <v>9.2801208957274353E-2</v>
      </c>
    </row>
    <row r="121" spans="1:58" x14ac:dyDescent="0.25">
      <c r="A121">
        <v>2011</v>
      </c>
      <c r="B121" t="s">
        <v>247</v>
      </c>
      <c r="C121" t="s">
        <v>248</v>
      </c>
      <c r="D121">
        <v>57642</v>
      </c>
      <c r="E121">
        <v>34735</v>
      </c>
      <c r="F121">
        <v>9487</v>
      </c>
      <c r="G121">
        <v>4396</v>
      </c>
      <c r="H121">
        <v>5048</v>
      </c>
      <c r="I121">
        <v>3976</v>
      </c>
      <c r="J121">
        <v>21564</v>
      </c>
      <c r="K121">
        <v>12601</v>
      </c>
      <c r="L121">
        <v>3766</v>
      </c>
      <c r="M121">
        <v>1736</v>
      </c>
      <c r="N121">
        <v>1924</v>
      </c>
      <c r="O121">
        <v>1537</v>
      </c>
      <c r="AA121" s="1">
        <f t="shared" si="14"/>
        <v>1</v>
      </c>
      <c r="AB121" s="1">
        <f t="shared" si="15"/>
        <v>0.58435355221665741</v>
      </c>
      <c r="AC121" s="1">
        <f t="shared" si="16"/>
        <v>0.17464292339083659</v>
      </c>
      <c r="AD121" s="1">
        <f t="shared" si="17"/>
        <v>8.0504544611389353E-2</v>
      </c>
      <c r="AE121" s="1">
        <f t="shared" si="18"/>
        <v>8.9222778705249486E-2</v>
      </c>
      <c r="AF121" s="1">
        <f t="shared" si="19"/>
        <v>7.1276201075867185E-2</v>
      </c>
      <c r="AY121" s="2" t="s">
        <v>125</v>
      </c>
      <c r="AZ121" s="4" t="s">
        <v>872</v>
      </c>
      <c r="BA121" s="1">
        <f t="shared" si="20"/>
        <v>1</v>
      </c>
      <c r="BB121" s="1">
        <f t="shared" si="21"/>
        <v>0.42622737758715923</v>
      </c>
      <c r="BC121" s="1">
        <f t="shared" si="22"/>
        <v>0.25522305617831498</v>
      </c>
      <c r="BD121" s="1">
        <f t="shared" si="23"/>
        <v>9.6175715631802966E-2</v>
      </c>
      <c r="BE121" s="1">
        <f t="shared" si="24"/>
        <v>0.14770770380478929</v>
      </c>
      <c r="BF121" s="1">
        <f t="shared" si="25"/>
        <v>7.4666146797933527E-2</v>
      </c>
    </row>
    <row r="122" spans="1:58" x14ac:dyDescent="0.25">
      <c r="A122">
        <v>2011</v>
      </c>
      <c r="B122" t="s">
        <v>249</v>
      </c>
      <c r="C122" t="s">
        <v>250</v>
      </c>
      <c r="D122">
        <v>53674</v>
      </c>
      <c r="E122">
        <v>24718</v>
      </c>
      <c r="F122">
        <v>15006</v>
      </c>
      <c r="G122">
        <v>3685</v>
      </c>
      <c r="H122">
        <v>6130</v>
      </c>
      <c r="I122">
        <v>4135</v>
      </c>
      <c r="J122">
        <v>20194</v>
      </c>
      <c r="K122">
        <v>8931</v>
      </c>
      <c r="L122">
        <v>5905</v>
      </c>
      <c r="M122">
        <v>1529</v>
      </c>
      <c r="N122">
        <v>2257</v>
      </c>
      <c r="O122">
        <v>1572</v>
      </c>
      <c r="AA122" s="1">
        <f t="shared" si="14"/>
        <v>1</v>
      </c>
      <c r="AB122" s="1">
        <f t="shared" si="15"/>
        <v>0.44226007725066852</v>
      </c>
      <c r="AC122" s="1">
        <f t="shared" si="16"/>
        <v>0.29241358819451324</v>
      </c>
      <c r="AD122" s="1">
        <f t="shared" si="17"/>
        <v>7.5715559076953556E-2</v>
      </c>
      <c r="AE122" s="1">
        <f t="shared" si="18"/>
        <v>0.11176587105080717</v>
      </c>
      <c r="AF122" s="1">
        <f t="shared" si="19"/>
        <v>7.7844904427057549E-2</v>
      </c>
      <c r="AY122" s="2" t="s">
        <v>433</v>
      </c>
      <c r="AZ122" s="3" t="s">
        <v>870</v>
      </c>
      <c r="BA122" s="1">
        <f t="shared" si="20"/>
        <v>1</v>
      </c>
      <c r="BB122" s="1">
        <f t="shared" si="21"/>
        <v>0.4175757575757576</v>
      </c>
      <c r="BC122" s="1">
        <f t="shared" si="22"/>
        <v>0.33747474747474748</v>
      </c>
      <c r="BD122" s="1">
        <f t="shared" si="23"/>
        <v>3.3661616161616163E-2</v>
      </c>
      <c r="BE122" s="1">
        <f t="shared" si="24"/>
        <v>0.10702020202020202</v>
      </c>
      <c r="BF122" s="1">
        <f t="shared" si="25"/>
        <v>0.10426767676767677</v>
      </c>
    </row>
    <row r="123" spans="1:58" x14ac:dyDescent="0.25">
      <c r="A123">
        <v>2011</v>
      </c>
      <c r="B123" t="s">
        <v>251</v>
      </c>
      <c r="C123" t="s">
        <v>252</v>
      </c>
      <c r="D123">
        <v>64886</v>
      </c>
      <c r="E123">
        <v>31331</v>
      </c>
      <c r="F123">
        <v>15413</v>
      </c>
      <c r="G123">
        <v>6172</v>
      </c>
      <c r="H123">
        <v>7885</v>
      </c>
      <c r="I123">
        <v>4085</v>
      </c>
      <c r="J123">
        <v>24480</v>
      </c>
      <c r="K123">
        <v>11079</v>
      </c>
      <c r="L123">
        <v>6259</v>
      </c>
      <c r="M123">
        <v>2740</v>
      </c>
      <c r="N123">
        <v>2749</v>
      </c>
      <c r="O123">
        <v>1653</v>
      </c>
      <c r="AA123" s="1">
        <f t="shared" si="14"/>
        <v>1</v>
      </c>
      <c r="AB123" s="1">
        <f t="shared" si="15"/>
        <v>0.45257352941176471</v>
      </c>
      <c r="AC123" s="1">
        <f t="shared" si="16"/>
        <v>0.25567810457516338</v>
      </c>
      <c r="AD123" s="1">
        <f t="shared" si="17"/>
        <v>0.1119281045751634</v>
      </c>
      <c r="AE123" s="1">
        <f t="shared" si="18"/>
        <v>0.11229575163398693</v>
      </c>
      <c r="AF123" s="1">
        <f t="shared" si="19"/>
        <v>6.7524509803921565E-2</v>
      </c>
      <c r="AY123" s="2" t="s">
        <v>505</v>
      </c>
      <c r="AZ123" s="4" t="s">
        <v>872</v>
      </c>
      <c r="BA123" s="1">
        <f t="shared" si="20"/>
        <v>1</v>
      </c>
      <c r="BB123" s="1">
        <f t="shared" si="21"/>
        <v>0.38352125788765906</v>
      </c>
      <c r="BC123" s="1">
        <f t="shared" si="22"/>
        <v>0.21568221785455674</v>
      </c>
      <c r="BD123" s="1">
        <f t="shared" si="23"/>
        <v>0.17678700734457434</v>
      </c>
      <c r="BE123" s="1">
        <f t="shared" si="24"/>
        <v>0.14208130754111928</v>
      </c>
      <c r="BF123" s="1">
        <f t="shared" si="25"/>
        <v>8.1928209372090624E-2</v>
      </c>
    </row>
    <row r="124" spans="1:58" x14ac:dyDescent="0.25">
      <c r="A124">
        <v>2011</v>
      </c>
      <c r="B124" t="s">
        <v>253</v>
      </c>
      <c r="C124" t="s">
        <v>254</v>
      </c>
      <c r="D124">
        <v>47942</v>
      </c>
      <c r="E124">
        <v>20511</v>
      </c>
      <c r="F124">
        <v>13892</v>
      </c>
      <c r="G124">
        <v>3888</v>
      </c>
      <c r="H124">
        <v>6073</v>
      </c>
      <c r="I124">
        <v>3578</v>
      </c>
      <c r="J124">
        <v>18209</v>
      </c>
      <c r="K124">
        <v>7599</v>
      </c>
      <c r="L124">
        <v>5485</v>
      </c>
      <c r="M124">
        <v>1624</v>
      </c>
      <c r="N124">
        <v>2151</v>
      </c>
      <c r="O124">
        <v>1350</v>
      </c>
      <c r="AA124" s="1">
        <f t="shared" si="14"/>
        <v>1</v>
      </c>
      <c r="AB124" s="1">
        <f t="shared" si="15"/>
        <v>0.41732110494810259</v>
      </c>
      <c r="AC124" s="1">
        <f t="shared" si="16"/>
        <v>0.30122466911966611</v>
      </c>
      <c r="AD124" s="1">
        <f t="shared" si="17"/>
        <v>8.9186665934428033E-2</v>
      </c>
      <c r="AE124" s="1">
        <f t="shared" si="18"/>
        <v>0.11812839804492284</v>
      </c>
      <c r="AF124" s="1">
        <f t="shared" si="19"/>
        <v>7.413916195288045E-2</v>
      </c>
      <c r="AY124" s="2" t="s">
        <v>13</v>
      </c>
      <c r="AZ124" s="3" t="s">
        <v>871</v>
      </c>
      <c r="BA124" s="1">
        <f t="shared" si="20"/>
        <v>1</v>
      </c>
      <c r="BB124" s="1">
        <f t="shared" si="21"/>
        <v>0.5756526556332664</v>
      </c>
      <c r="BC124" s="1">
        <f t="shared" si="22"/>
        <v>0.20234055813309326</v>
      </c>
      <c r="BD124" s="1">
        <f t="shared" si="23"/>
        <v>6.5646423377882415E-2</v>
      </c>
      <c r="BE124" s="1">
        <f t="shared" si="24"/>
        <v>7.1809431479814417E-2</v>
      </c>
      <c r="BF124" s="1">
        <f t="shared" si="25"/>
        <v>8.4550931375943494E-2</v>
      </c>
    </row>
    <row r="125" spans="1:58" x14ac:dyDescent="0.25">
      <c r="A125">
        <v>2011</v>
      </c>
      <c r="B125" t="s">
        <v>255</v>
      </c>
      <c r="C125" t="s">
        <v>256</v>
      </c>
      <c r="D125">
        <v>38392</v>
      </c>
      <c r="E125">
        <v>19080</v>
      </c>
      <c r="F125">
        <v>11042</v>
      </c>
      <c r="G125">
        <v>2779</v>
      </c>
      <c r="H125">
        <v>2809</v>
      </c>
      <c r="I125">
        <v>2682</v>
      </c>
      <c r="J125">
        <v>14163</v>
      </c>
      <c r="K125">
        <v>6321</v>
      </c>
      <c r="L125">
        <v>4379</v>
      </c>
      <c r="M125">
        <v>1203</v>
      </c>
      <c r="N125">
        <v>1185</v>
      </c>
      <c r="O125">
        <v>1075</v>
      </c>
      <c r="AA125" s="1">
        <f t="shared" si="14"/>
        <v>1</v>
      </c>
      <c r="AB125" s="1">
        <f t="shared" si="15"/>
        <v>0.44630374920567678</v>
      </c>
      <c r="AC125" s="1">
        <f t="shared" si="16"/>
        <v>0.30918590694061993</v>
      </c>
      <c r="AD125" s="1">
        <f t="shared" si="17"/>
        <v>8.4939631434018212E-2</v>
      </c>
      <c r="AE125" s="1">
        <f t="shared" si="18"/>
        <v>8.3668714255454357E-2</v>
      </c>
      <c r="AF125" s="1">
        <f t="shared" si="19"/>
        <v>7.5901998164230738E-2</v>
      </c>
      <c r="AY125" s="2" t="s">
        <v>487</v>
      </c>
      <c r="AZ125" s="3" t="s">
        <v>871</v>
      </c>
      <c r="BA125" s="1">
        <f t="shared" si="20"/>
        <v>1</v>
      </c>
      <c r="BB125" s="1">
        <f t="shared" si="21"/>
        <v>0.56630946693058493</v>
      </c>
      <c r="BC125" s="1">
        <f t="shared" si="22"/>
        <v>8.388505904033855E-2</v>
      </c>
      <c r="BD125" s="1">
        <f t="shared" si="23"/>
        <v>0.11971879052624394</v>
      </c>
      <c r="BE125" s="1">
        <f t="shared" si="24"/>
        <v>0.11780765818032898</v>
      </c>
      <c r="BF125" s="1">
        <f t="shared" si="25"/>
        <v>0.11227902532250358</v>
      </c>
    </row>
    <row r="126" spans="1:58" x14ac:dyDescent="0.25">
      <c r="A126">
        <v>2011</v>
      </c>
      <c r="B126" t="s">
        <v>257</v>
      </c>
      <c r="C126" t="s">
        <v>258</v>
      </c>
      <c r="D126">
        <v>31418</v>
      </c>
      <c r="E126">
        <v>13574</v>
      </c>
      <c r="F126">
        <v>9777</v>
      </c>
      <c r="G126">
        <v>2121</v>
      </c>
      <c r="H126">
        <v>3451</v>
      </c>
      <c r="I126">
        <v>2495</v>
      </c>
      <c r="J126">
        <v>11974</v>
      </c>
      <c r="K126">
        <v>4887</v>
      </c>
      <c r="L126">
        <v>3936</v>
      </c>
      <c r="M126">
        <v>908</v>
      </c>
      <c r="N126">
        <v>1274</v>
      </c>
      <c r="O126">
        <v>969</v>
      </c>
      <c r="AA126" s="1">
        <f t="shared" si="14"/>
        <v>1</v>
      </c>
      <c r="AB126" s="1">
        <f t="shared" si="15"/>
        <v>0.40813429096375481</v>
      </c>
      <c r="AC126" s="1">
        <f t="shared" si="16"/>
        <v>0.32871220978787374</v>
      </c>
      <c r="AD126" s="1">
        <f t="shared" si="17"/>
        <v>7.5830967095373306E-2</v>
      </c>
      <c r="AE126" s="1">
        <f t="shared" si="18"/>
        <v>0.10639719392016035</v>
      </c>
      <c r="AF126" s="1">
        <f t="shared" si="19"/>
        <v>8.0925338232837818E-2</v>
      </c>
      <c r="AY126" s="2" t="s">
        <v>507</v>
      </c>
      <c r="AZ126" s="3" t="s">
        <v>869</v>
      </c>
      <c r="BA126" s="1">
        <f t="shared" si="20"/>
        <v>1</v>
      </c>
      <c r="BB126" s="1">
        <f t="shared" si="21"/>
        <v>0.50919995933719631</v>
      </c>
      <c r="BC126" s="1">
        <f t="shared" si="22"/>
        <v>0.20189082037206466</v>
      </c>
      <c r="BD126" s="1">
        <f t="shared" si="23"/>
        <v>9.2304564399715364E-2</v>
      </c>
      <c r="BE126" s="1">
        <f t="shared" si="24"/>
        <v>9.5557588695740575E-2</v>
      </c>
      <c r="BF126" s="1">
        <f t="shared" si="25"/>
        <v>0.10104706719528311</v>
      </c>
    </row>
    <row r="127" spans="1:58" x14ac:dyDescent="0.25">
      <c r="A127">
        <v>2011</v>
      </c>
      <c r="B127" t="s">
        <v>259</v>
      </c>
      <c r="C127" t="s">
        <v>260</v>
      </c>
      <c r="D127">
        <v>60416</v>
      </c>
      <c r="E127">
        <v>33545</v>
      </c>
      <c r="F127">
        <v>14576</v>
      </c>
      <c r="G127">
        <v>3858</v>
      </c>
      <c r="H127">
        <v>4443</v>
      </c>
      <c r="I127">
        <v>3994</v>
      </c>
      <c r="J127">
        <v>22641</v>
      </c>
      <c r="K127">
        <v>11917</v>
      </c>
      <c r="L127">
        <v>5664</v>
      </c>
      <c r="M127">
        <v>1599</v>
      </c>
      <c r="N127">
        <v>1840</v>
      </c>
      <c r="O127">
        <v>1621</v>
      </c>
      <c r="AA127" s="1">
        <f t="shared" si="14"/>
        <v>1</v>
      </c>
      <c r="AB127" s="1">
        <f t="shared" si="15"/>
        <v>0.52634600945187937</v>
      </c>
      <c r="AC127" s="1">
        <f t="shared" si="16"/>
        <v>0.25016562872664633</v>
      </c>
      <c r="AD127" s="1">
        <f t="shared" si="17"/>
        <v>7.0624089042003443E-2</v>
      </c>
      <c r="AE127" s="1">
        <f t="shared" si="18"/>
        <v>8.1268495207808836E-2</v>
      </c>
      <c r="AF127" s="1">
        <f t="shared" si="19"/>
        <v>7.1595777571662023E-2</v>
      </c>
      <c r="AY127" s="2" t="s">
        <v>435</v>
      </c>
      <c r="AZ127" s="3" t="s">
        <v>870</v>
      </c>
      <c r="BA127" s="1">
        <f t="shared" si="20"/>
        <v>1</v>
      </c>
      <c r="BB127" s="1">
        <f t="shared" si="21"/>
        <v>0.38956813251824096</v>
      </c>
      <c r="BC127" s="1">
        <f t="shared" si="22"/>
        <v>0.36649576020508773</v>
      </c>
      <c r="BD127" s="1">
        <f t="shared" si="23"/>
        <v>4.1855649773220274E-2</v>
      </c>
      <c r="BE127" s="1">
        <f t="shared" si="24"/>
        <v>8.4894498126602241E-2</v>
      </c>
      <c r="BF127" s="1">
        <f t="shared" si="25"/>
        <v>0.11718595937684875</v>
      </c>
    </row>
    <row r="128" spans="1:58" x14ac:dyDescent="0.25">
      <c r="A128">
        <v>2011</v>
      </c>
      <c r="B128" t="s">
        <v>261</v>
      </c>
      <c r="C128" t="s">
        <v>262</v>
      </c>
      <c r="D128">
        <v>50716</v>
      </c>
      <c r="E128">
        <v>25388</v>
      </c>
      <c r="F128">
        <v>11382</v>
      </c>
      <c r="G128">
        <v>5143</v>
      </c>
      <c r="H128">
        <v>5297</v>
      </c>
      <c r="I128">
        <v>3506</v>
      </c>
      <c r="J128">
        <v>19439</v>
      </c>
      <c r="K128">
        <v>8932</v>
      </c>
      <c r="L128">
        <v>4610</v>
      </c>
      <c r="M128">
        <v>2338</v>
      </c>
      <c r="N128">
        <v>2153</v>
      </c>
      <c r="O128">
        <v>1406</v>
      </c>
      <c r="AA128" s="1">
        <f t="shared" si="14"/>
        <v>1</v>
      </c>
      <c r="AB128" s="1">
        <f t="shared" si="15"/>
        <v>0.45948865682391071</v>
      </c>
      <c r="AC128" s="1">
        <f t="shared" si="16"/>
        <v>0.23715211687844026</v>
      </c>
      <c r="AD128" s="1">
        <f t="shared" si="17"/>
        <v>0.12027367662945625</v>
      </c>
      <c r="AE128" s="1">
        <f t="shared" si="18"/>
        <v>0.11075672616904161</v>
      </c>
      <c r="AF128" s="1">
        <f t="shared" si="19"/>
        <v>7.2328823499151193E-2</v>
      </c>
      <c r="AY128" s="2" t="s">
        <v>233</v>
      </c>
      <c r="AZ128" s="3" t="s">
        <v>873</v>
      </c>
      <c r="BA128" s="1">
        <f t="shared" si="20"/>
        <v>1</v>
      </c>
      <c r="BB128" s="1">
        <f t="shared" si="21"/>
        <v>0.4501072284596947</v>
      </c>
      <c r="BC128" s="1">
        <f t="shared" si="22"/>
        <v>0.20461713132332535</v>
      </c>
      <c r="BD128" s="1">
        <f t="shared" si="23"/>
        <v>9.5591018039611453E-2</v>
      </c>
      <c r="BE128" s="1">
        <f t="shared" si="24"/>
        <v>0.15803582692065093</v>
      </c>
      <c r="BF128" s="1">
        <f t="shared" si="25"/>
        <v>9.1648795256717541E-2</v>
      </c>
    </row>
    <row r="129" spans="1:58" x14ac:dyDescent="0.25">
      <c r="A129">
        <v>2011</v>
      </c>
      <c r="B129" t="s">
        <v>263</v>
      </c>
      <c r="C129" t="s">
        <v>264</v>
      </c>
      <c r="D129">
        <v>61377</v>
      </c>
      <c r="E129">
        <v>20871</v>
      </c>
      <c r="F129">
        <v>18077</v>
      </c>
      <c r="G129">
        <v>6944</v>
      </c>
      <c r="H129">
        <v>10476</v>
      </c>
      <c r="I129">
        <v>5009</v>
      </c>
      <c r="J129">
        <v>22528</v>
      </c>
      <c r="K129">
        <v>6992</v>
      </c>
      <c r="L129">
        <v>6952</v>
      </c>
      <c r="M129">
        <v>3069</v>
      </c>
      <c r="N129">
        <v>3667</v>
      </c>
      <c r="O129">
        <v>1848</v>
      </c>
      <c r="AA129" s="1">
        <f t="shared" si="14"/>
        <v>1</v>
      </c>
      <c r="AB129" s="1">
        <f t="shared" si="15"/>
        <v>0.31036931818181818</v>
      </c>
      <c r="AC129" s="1">
        <f t="shared" si="16"/>
        <v>0.30859375</v>
      </c>
      <c r="AD129" s="1">
        <f t="shared" si="17"/>
        <v>0.13623046875</v>
      </c>
      <c r="AE129" s="1">
        <f t="shared" si="18"/>
        <v>0.16277521306818182</v>
      </c>
      <c r="AF129" s="1">
        <f t="shared" si="19"/>
        <v>8.203125E-2</v>
      </c>
      <c r="AY129" s="2" t="s">
        <v>345</v>
      </c>
      <c r="AZ129" s="4" t="s">
        <v>872</v>
      </c>
      <c r="BA129" s="1">
        <f t="shared" si="20"/>
        <v>1</v>
      </c>
      <c r="BB129" s="1">
        <f t="shared" si="21"/>
        <v>0.3723174808584061</v>
      </c>
      <c r="BC129" s="1">
        <f t="shared" si="22"/>
        <v>0.3575434055861102</v>
      </c>
      <c r="BD129" s="1">
        <f t="shared" si="23"/>
        <v>4.0547827024695351E-2</v>
      </c>
      <c r="BE129" s="1">
        <f t="shared" si="24"/>
        <v>0.12681979941766419</v>
      </c>
      <c r="BF129" s="1">
        <f t="shared" si="25"/>
        <v>0.10277148711312413</v>
      </c>
    </row>
    <row r="130" spans="1:58" x14ac:dyDescent="0.25">
      <c r="A130">
        <v>2011</v>
      </c>
      <c r="B130" t="s">
        <v>265</v>
      </c>
      <c r="C130" t="s">
        <v>266</v>
      </c>
      <c r="D130">
        <v>70069</v>
      </c>
      <c r="E130">
        <v>35808</v>
      </c>
      <c r="F130">
        <v>14875</v>
      </c>
      <c r="G130">
        <v>6539</v>
      </c>
      <c r="H130">
        <v>8380</v>
      </c>
      <c r="I130">
        <v>4467</v>
      </c>
      <c r="J130">
        <v>25842</v>
      </c>
      <c r="K130">
        <v>12274</v>
      </c>
      <c r="L130">
        <v>5816</v>
      </c>
      <c r="M130">
        <v>2726</v>
      </c>
      <c r="N130">
        <v>3305</v>
      </c>
      <c r="O130">
        <v>1721</v>
      </c>
      <c r="AA130" s="1">
        <f t="shared" si="14"/>
        <v>1</v>
      </c>
      <c r="AB130" s="1">
        <f t="shared" si="15"/>
        <v>0.4749632381394629</v>
      </c>
      <c r="AC130" s="1">
        <f t="shared" si="16"/>
        <v>0.22505997987771845</v>
      </c>
      <c r="AD130" s="1">
        <f t="shared" si="17"/>
        <v>0.10548719139385497</v>
      </c>
      <c r="AE130" s="1">
        <f t="shared" si="18"/>
        <v>0.12789257797384104</v>
      </c>
      <c r="AF130" s="1">
        <f t="shared" si="19"/>
        <v>6.6597012615122672E-2</v>
      </c>
      <c r="AY130" s="2" t="s">
        <v>171</v>
      </c>
      <c r="AZ130" s="3" t="s">
        <v>873</v>
      </c>
      <c r="BA130" s="1">
        <f t="shared" si="20"/>
        <v>1</v>
      </c>
      <c r="BB130" s="1">
        <f t="shared" si="21"/>
        <v>0.41686896629594083</v>
      </c>
      <c r="BC130" s="1">
        <f t="shared" si="22"/>
        <v>0.29763450573025463</v>
      </c>
      <c r="BD130" s="1">
        <f t="shared" si="23"/>
        <v>8.5078755716140694E-2</v>
      </c>
      <c r="BE130" s="1">
        <f t="shared" si="24"/>
        <v>0.12002484051261784</v>
      </c>
      <c r="BF130" s="1">
        <f t="shared" si="25"/>
        <v>8.0392931745046012E-2</v>
      </c>
    </row>
    <row r="131" spans="1:58" x14ac:dyDescent="0.25">
      <c r="A131">
        <v>2011</v>
      </c>
      <c r="B131" t="s">
        <v>267</v>
      </c>
      <c r="C131" t="s">
        <v>268</v>
      </c>
      <c r="D131">
        <v>425748</v>
      </c>
      <c r="E131">
        <v>268808</v>
      </c>
      <c r="F131">
        <v>65921</v>
      </c>
      <c r="G131">
        <v>22704</v>
      </c>
      <c r="H131">
        <v>33231</v>
      </c>
      <c r="I131">
        <v>35084</v>
      </c>
      <c r="J131">
        <v>151181</v>
      </c>
      <c r="K131">
        <v>92728</v>
      </c>
      <c r="L131">
        <v>24232</v>
      </c>
      <c r="M131">
        <v>8093</v>
      </c>
      <c r="N131">
        <v>13105</v>
      </c>
      <c r="O131">
        <v>13023</v>
      </c>
      <c r="AA131" s="1">
        <f t="shared" ref="AA131:AA194" si="26">J131/$J131</f>
        <v>1</v>
      </c>
      <c r="AB131" s="1">
        <f t="shared" ref="AB131:AB194" si="27">K131/$J131</f>
        <v>0.61335749862747302</v>
      </c>
      <c r="AC131" s="1">
        <f t="shared" ref="AC131:AC194" si="28">L131/$J131</f>
        <v>0.16028469185942679</v>
      </c>
      <c r="AD131" s="1">
        <f t="shared" ref="AD131:AD194" si="29">M131/$J131</f>
        <v>5.3531859162196306E-2</v>
      </c>
      <c r="AE131" s="1">
        <f t="shared" ref="AE131:AE194" si="30">N131/$J131</f>
        <v>8.6684173275742321E-2</v>
      </c>
      <c r="AF131" s="1">
        <f t="shared" ref="AF131:AF194" si="31">O131/$J131</f>
        <v>8.614177707516156E-2</v>
      </c>
      <c r="AY131" s="2" t="s">
        <v>437</v>
      </c>
      <c r="AZ131" s="3" t="s">
        <v>870</v>
      </c>
      <c r="BA131" s="1">
        <f t="shared" ref="BA131:BA194" si="32">IFERROR(VLOOKUP($AY131,$B$2:$AF$376,26,FALSE),"")</f>
        <v>1</v>
      </c>
      <c r="BB131" s="1">
        <f t="shared" ref="BB131:BB194" si="33">IFERROR(VLOOKUP($AY131,$B$2:$AF$376,27,FALSE),"")</f>
        <v>0.49699533072300511</v>
      </c>
      <c r="BC131" s="1">
        <f t="shared" ref="BC131:BC194" si="34">IFERROR(VLOOKUP($AY131,$B$2:$AF$376,28,FALSE),"")</f>
        <v>0.27450323499235746</v>
      </c>
      <c r="BD131" s="1">
        <f t="shared" ref="BD131:BD194" si="35">IFERROR(VLOOKUP($AY131,$B$2:$AF$376,29,FALSE),"")</f>
        <v>4.0076216001172553E-2</v>
      </c>
      <c r="BE131" s="1">
        <f t="shared" ref="BE131:BE194" si="36">IFERROR(VLOOKUP($AY131,$B$2:$AF$376,30,FALSE),"")</f>
        <v>9.3280847588936122E-2</v>
      </c>
      <c r="BF131" s="1">
        <f t="shared" ref="BF131:BF194" si="37">IFERROR(VLOOKUP($AY131,$B$2:$AF$376,31,FALSE),"")</f>
        <v>9.5144370694528774E-2</v>
      </c>
    </row>
    <row r="132" spans="1:58" x14ac:dyDescent="0.25">
      <c r="A132">
        <v>2011</v>
      </c>
      <c r="B132" t="s">
        <v>269</v>
      </c>
      <c r="C132" t="s">
        <v>270</v>
      </c>
      <c r="D132">
        <v>138142</v>
      </c>
      <c r="E132">
        <v>87561</v>
      </c>
      <c r="F132">
        <v>22081</v>
      </c>
      <c r="G132">
        <v>8725</v>
      </c>
      <c r="H132">
        <v>10157</v>
      </c>
      <c r="I132">
        <v>9618</v>
      </c>
      <c r="J132">
        <v>48450</v>
      </c>
      <c r="K132">
        <v>29660</v>
      </c>
      <c r="L132">
        <v>8122</v>
      </c>
      <c r="M132">
        <v>3161</v>
      </c>
      <c r="N132">
        <v>3979</v>
      </c>
      <c r="O132">
        <v>3528</v>
      </c>
      <c r="AA132" s="1">
        <f t="shared" si="26"/>
        <v>1</v>
      </c>
      <c r="AB132" s="1">
        <f t="shared" si="27"/>
        <v>0.61217750257997938</v>
      </c>
      <c r="AC132" s="1">
        <f t="shared" si="28"/>
        <v>0.16763673890608874</v>
      </c>
      <c r="AD132" s="1">
        <f t="shared" si="29"/>
        <v>6.5242518059855523E-2</v>
      </c>
      <c r="AE132" s="1">
        <f t="shared" si="30"/>
        <v>8.2125902992776056E-2</v>
      </c>
      <c r="AF132" s="1">
        <f t="shared" si="31"/>
        <v>7.2817337461300313E-2</v>
      </c>
      <c r="AY132" s="2" t="s">
        <v>183</v>
      </c>
      <c r="AZ132" s="4" t="s">
        <v>872</v>
      </c>
      <c r="BA132" s="1">
        <f t="shared" si="32"/>
        <v>1</v>
      </c>
      <c r="BB132" s="1">
        <f t="shared" si="33"/>
        <v>0.40804625863674232</v>
      </c>
      <c r="BC132" s="1">
        <f t="shared" si="34"/>
        <v>0.31680305777429313</v>
      </c>
      <c r="BD132" s="1">
        <f t="shared" si="35"/>
        <v>9.0312147792424163E-2</v>
      </c>
      <c r="BE132" s="1">
        <f t="shared" si="36"/>
        <v>0.11118733767824766</v>
      </c>
      <c r="BF132" s="1">
        <f t="shared" si="37"/>
        <v>7.3651198118292738E-2</v>
      </c>
    </row>
    <row r="133" spans="1:58" x14ac:dyDescent="0.25">
      <c r="A133">
        <v>2011</v>
      </c>
      <c r="B133" t="s">
        <v>271</v>
      </c>
      <c r="C133" t="s">
        <v>272</v>
      </c>
      <c r="D133">
        <v>142669</v>
      </c>
      <c r="E133">
        <v>89922</v>
      </c>
      <c r="F133">
        <v>25158</v>
      </c>
      <c r="G133">
        <v>6107</v>
      </c>
      <c r="H133">
        <v>11139</v>
      </c>
      <c r="I133">
        <v>10343</v>
      </c>
      <c r="J133">
        <v>54074</v>
      </c>
      <c r="K133">
        <v>33118</v>
      </c>
      <c r="L133">
        <v>9959</v>
      </c>
      <c r="M133">
        <v>2490</v>
      </c>
      <c r="N133">
        <v>4472</v>
      </c>
      <c r="O133">
        <v>4035</v>
      </c>
      <c r="AA133" s="1">
        <f t="shared" si="26"/>
        <v>1</v>
      </c>
      <c r="AB133" s="1">
        <f t="shared" si="27"/>
        <v>0.61245700336575803</v>
      </c>
      <c r="AC133" s="1">
        <f t="shared" si="28"/>
        <v>0.18417353996375338</v>
      </c>
      <c r="AD133" s="1">
        <f t="shared" si="29"/>
        <v>4.6048008284942855E-2</v>
      </c>
      <c r="AE133" s="1">
        <f t="shared" si="30"/>
        <v>8.2701483152716651E-2</v>
      </c>
      <c r="AF133" s="1">
        <f t="shared" si="31"/>
        <v>7.4619965232829086E-2</v>
      </c>
      <c r="AY133" s="2" t="s">
        <v>581</v>
      </c>
      <c r="AZ133" s="3" t="s">
        <v>873</v>
      </c>
      <c r="BA133" s="1">
        <f t="shared" si="32"/>
        <v>1</v>
      </c>
      <c r="BB133" s="1">
        <f t="shared" si="33"/>
        <v>0.30692060506309271</v>
      </c>
      <c r="BC133" s="1">
        <f t="shared" si="34"/>
        <v>0.29657496669017946</v>
      </c>
      <c r="BD133" s="1">
        <f t="shared" si="35"/>
        <v>0.16313974449408261</v>
      </c>
      <c r="BE133" s="1">
        <f t="shared" si="36"/>
        <v>0.14436868093110744</v>
      </c>
      <c r="BF133" s="1">
        <f t="shared" si="37"/>
        <v>8.8996002821537731E-2</v>
      </c>
    </row>
    <row r="134" spans="1:58" x14ac:dyDescent="0.25">
      <c r="A134">
        <v>2011</v>
      </c>
      <c r="B134" t="s">
        <v>273</v>
      </c>
      <c r="C134" t="s">
        <v>274</v>
      </c>
      <c r="D134">
        <v>129039</v>
      </c>
      <c r="E134">
        <v>88973</v>
      </c>
      <c r="F134">
        <v>16950</v>
      </c>
      <c r="G134">
        <v>6023</v>
      </c>
      <c r="H134">
        <v>7902</v>
      </c>
      <c r="I134">
        <v>9191</v>
      </c>
      <c r="J134">
        <v>48637</v>
      </c>
      <c r="K134">
        <v>33064</v>
      </c>
      <c r="L134">
        <v>6464</v>
      </c>
      <c r="M134">
        <v>2317</v>
      </c>
      <c r="N134">
        <v>3332</v>
      </c>
      <c r="O134">
        <v>3460</v>
      </c>
      <c r="AA134" s="1">
        <f t="shared" si="26"/>
        <v>1</v>
      </c>
      <c r="AB134" s="1">
        <f t="shared" si="27"/>
        <v>0.67981166601558485</v>
      </c>
      <c r="AC134" s="1">
        <f t="shared" si="28"/>
        <v>0.13290293398030306</v>
      </c>
      <c r="AD134" s="1">
        <f t="shared" si="29"/>
        <v>4.7638629027283753E-2</v>
      </c>
      <c r="AE134" s="1">
        <f t="shared" si="30"/>
        <v>6.8507514854945828E-2</v>
      </c>
      <c r="AF134" s="1">
        <f t="shared" si="31"/>
        <v>7.1139256121882516E-2</v>
      </c>
      <c r="AY134" s="2" t="s">
        <v>439</v>
      </c>
      <c r="AZ134" s="3" t="s">
        <v>870</v>
      </c>
      <c r="BA134" s="1">
        <f t="shared" si="32"/>
        <v>1</v>
      </c>
      <c r="BB134" s="1">
        <f t="shared" si="33"/>
        <v>0.52486988006336277</v>
      </c>
      <c r="BC134" s="1">
        <f t="shared" si="34"/>
        <v>0.23767820773930753</v>
      </c>
      <c r="BD134" s="1">
        <f t="shared" si="35"/>
        <v>3.3242815116542201E-2</v>
      </c>
      <c r="BE134" s="1">
        <f t="shared" si="36"/>
        <v>9.5044127630685676E-2</v>
      </c>
      <c r="BF134" s="1">
        <f t="shared" si="37"/>
        <v>0.10916496945010183</v>
      </c>
    </row>
    <row r="135" spans="1:58" x14ac:dyDescent="0.25">
      <c r="A135">
        <v>2011</v>
      </c>
      <c r="B135" t="s">
        <v>275</v>
      </c>
      <c r="C135" t="s">
        <v>276</v>
      </c>
      <c r="D135">
        <v>98539</v>
      </c>
      <c r="E135">
        <v>51891</v>
      </c>
      <c r="F135">
        <v>23820</v>
      </c>
      <c r="G135">
        <v>5605</v>
      </c>
      <c r="H135">
        <v>10163</v>
      </c>
      <c r="I135">
        <v>7060</v>
      </c>
      <c r="J135">
        <v>37526</v>
      </c>
      <c r="K135">
        <v>18904</v>
      </c>
      <c r="L135">
        <v>9557</v>
      </c>
      <c r="M135">
        <v>2405</v>
      </c>
      <c r="N135">
        <v>3927</v>
      </c>
      <c r="O135">
        <v>2733</v>
      </c>
      <c r="AA135" s="1">
        <f t="shared" si="26"/>
        <v>1</v>
      </c>
      <c r="AB135" s="1">
        <f t="shared" si="27"/>
        <v>0.50375739487288818</v>
      </c>
      <c r="AC135" s="1">
        <f t="shared" si="28"/>
        <v>0.25467675744816926</v>
      </c>
      <c r="AD135" s="1">
        <f t="shared" si="29"/>
        <v>6.4088898363801092E-2</v>
      </c>
      <c r="AE135" s="1">
        <f t="shared" si="30"/>
        <v>0.10464744443852263</v>
      </c>
      <c r="AF135" s="1">
        <f t="shared" si="31"/>
        <v>7.2829504876618878E-2</v>
      </c>
      <c r="AY135" s="2" t="s">
        <v>311</v>
      </c>
      <c r="AZ135" s="3" t="s">
        <v>874</v>
      </c>
      <c r="BA135" s="1">
        <f t="shared" si="32"/>
        <v>1</v>
      </c>
      <c r="BB135" s="1">
        <f t="shared" si="33"/>
        <v>0.36657826514496855</v>
      </c>
      <c r="BC135" s="1">
        <f t="shared" si="34"/>
        <v>0.28344110372776304</v>
      </c>
      <c r="BD135" s="1">
        <f t="shared" si="35"/>
        <v>0.15939092344825531</v>
      </c>
      <c r="BE135" s="1">
        <f t="shared" si="36"/>
        <v>0.11835871152298937</v>
      </c>
      <c r="BF135" s="1">
        <f t="shared" si="37"/>
        <v>7.2230996156023713E-2</v>
      </c>
    </row>
    <row r="136" spans="1:58" x14ac:dyDescent="0.25">
      <c r="A136">
        <v>2011</v>
      </c>
      <c r="B136" t="s">
        <v>277</v>
      </c>
      <c r="C136" t="s">
        <v>278</v>
      </c>
      <c r="D136">
        <v>112780</v>
      </c>
      <c r="E136">
        <v>68563</v>
      </c>
      <c r="F136">
        <v>22294</v>
      </c>
      <c r="G136">
        <v>5285</v>
      </c>
      <c r="H136">
        <v>8251</v>
      </c>
      <c r="I136">
        <v>8387</v>
      </c>
      <c r="J136">
        <v>42516</v>
      </c>
      <c r="K136">
        <v>24967</v>
      </c>
      <c r="L136">
        <v>8813</v>
      </c>
      <c r="M136">
        <v>2182</v>
      </c>
      <c r="N136">
        <v>3278</v>
      </c>
      <c r="O136">
        <v>3276</v>
      </c>
      <c r="AA136" s="1">
        <f t="shared" si="26"/>
        <v>1</v>
      </c>
      <c r="AB136" s="1">
        <f t="shared" si="27"/>
        <v>0.58723774578982035</v>
      </c>
      <c r="AC136" s="1">
        <f t="shared" si="28"/>
        <v>0.20728666854831124</v>
      </c>
      <c r="AD136" s="1">
        <f t="shared" si="29"/>
        <v>5.1321855301533541E-2</v>
      </c>
      <c r="AE136" s="1">
        <f t="shared" si="30"/>
        <v>7.710038573713425E-2</v>
      </c>
      <c r="AF136" s="1">
        <f t="shared" si="31"/>
        <v>7.7053344623200681E-2</v>
      </c>
      <c r="AY136" s="2" t="s">
        <v>83</v>
      </c>
      <c r="AZ136" s="3" t="s">
        <v>871</v>
      </c>
      <c r="BA136" s="1">
        <f t="shared" si="32"/>
        <v>1</v>
      </c>
      <c r="BB136" s="1">
        <f t="shared" si="33"/>
        <v>0.6102802381298098</v>
      </c>
      <c r="BC136" s="1">
        <f t="shared" si="34"/>
        <v>0.16385944533178451</v>
      </c>
      <c r="BD136" s="1">
        <f t="shared" si="35"/>
        <v>6.8462320313634389E-2</v>
      </c>
      <c r="BE136" s="1">
        <f t="shared" si="36"/>
        <v>8.3563235080586606E-2</v>
      </c>
      <c r="BF136" s="1">
        <f t="shared" si="37"/>
        <v>7.3834761144184691E-2</v>
      </c>
    </row>
    <row r="137" spans="1:58" x14ac:dyDescent="0.25">
      <c r="A137">
        <v>2011</v>
      </c>
      <c r="B137" t="s">
        <v>279</v>
      </c>
      <c r="C137" t="s">
        <v>280</v>
      </c>
      <c r="D137">
        <v>104765</v>
      </c>
      <c r="E137">
        <v>65922</v>
      </c>
      <c r="F137">
        <v>18752</v>
      </c>
      <c r="G137">
        <v>5244</v>
      </c>
      <c r="H137">
        <v>7343</v>
      </c>
      <c r="I137">
        <v>7504</v>
      </c>
      <c r="J137">
        <v>39348</v>
      </c>
      <c r="K137">
        <v>24409</v>
      </c>
      <c r="L137">
        <v>7094</v>
      </c>
      <c r="M137">
        <v>1981</v>
      </c>
      <c r="N137">
        <v>3010</v>
      </c>
      <c r="O137">
        <v>2854</v>
      </c>
      <c r="AA137" s="1">
        <f t="shared" si="26"/>
        <v>1</v>
      </c>
      <c r="AB137" s="1">
        <f t="shared" si="27"/>
        <v>0.62033648470062008</v>
      </c>
      <c r="AC137" s="1">
        <f t="shared" si="28"/>
        <v>0.18028870590627225</v>
      </c>
      <c r="AD137" s="1">
        <f t="shared" si="29"/>
        <v>5.0345633831452678E-2</v>
      </c>
      <c r="AE137" s="1">
        <f t="shared" si="30"/>
        <v>7.6496899461217849E-2</v>
      </c>
      <c r="AF137" s="1">
        <f t="shared" si="31"/>
        <v>7.2532276100437124E-2</v>
      </c>
      <c r="AY137" s="2" t="s">
        <v>377</v>
      </c>
      <c r="AZ137" s="3" t="s">
        <v>871</v>
      </c>
      <c r="BA137" s="1">
        <f t="shared" si="32"/>
        <v>1</v>
      </c>
      <c r="BB137" s="1">
        <f t="shared" si="33"/>
        <v>0.60951485857500898</v>
      </c>
      <c r="BC137" s="1">
        <f t="shared" si="34"/>
        <v>0.14048514142499105</v>
      </c>
      <c r="BD137" s="1">
        <f t="shared" si="35"/>
        <v>8.762978875760831E-2</v>
      </c>
      <c r="BE137" s="1">
        <f t="shared" si="36"/>
        <v>8.0021482277121372E-2</v>
      </c>
      <c r="BF137" s="1">
        <f t="shared" si="37"/>
        <v>8.2348728965270318E-2</v>
      </c>
    </row>
    <row r="138" spans="1:58" x14ac:dyDescent="0.25">
      <c r="A138">
        <v>2011</v>
      </c>
      <c r="B138" t="s">
        <v>281</v>
      </c>
      <c r="C138" t="s">
        <v>282</v>
      </c>
      <c r="D138">
        <v>46604</v>
      </c>
      <c r="E138">
        <v>17893</v>
      </c>
      <c r="F138">
        <v>16141</v>
      </c>
      <c r="G138">
        <v>3255</v>
      </c>
      <c r="H138">
        <v>5895</v>
      </c>
      <c r="I138">
        <v>3420</v>
      </c>
      <c r="J138">
        <v>18027</v>
      </c>
      <c r="K138">
        <v>6266</v>
      </c>
      <c r="L138">
        <v>6672</v>
      </c>
      <c r="M138">
        <v>1447</v>
      </c>
      <c r="N138">
        <v>2264</v>
      </c>
      <c r="O138">
        <v>1378</v>
      </c>
      <c r="AA138" s="1">
        <f t="shared" si="26"/>
        <v>1</v>
      </c>
      <c r="AB138" s="1">
        <f t="shared" si="27"/>
        <v>0.34758972652132913</v>
      </c>
      <c r="AC138" s="1">
        <f t="shared" si="28"/>
        <v>0.37011149941754035</v>
      </c>
      <c r="AD138" s="1">
        <f t="shared" si="29"/>
        <v>8.0268486159649419E-2</v>
      </c>
      <c r="AE138" s="1">
        <f t="shared" si="30"/>
        <v>0.12558939368724692</v>
      </c>
      <c r="AF138" s="1">
        <f t="shared" si="31"/>
        <v>7.6440894214234209E-2</v>
      </c>
      <c r="AY138" s="2" t="s">
        <v>457</v>
      </c>
      <c r="AZ138" s="3" t="s">
        <v>874</v>
      </c>
      <c r="BA138" s="1">
        <f t="shared" si="32"/>
        <v>1</v>
      </c>
      <c r="BB138" s="1">
        <f t="shared" si="33"/>
        <v>0.54445437021016507</v>
      </c>
      <c r="BC138" s="1">
        <f t="shared" si="34"/>
        <v>0.19286285203817763</v>
      </c>
      <c r="BD138" s="1">
        <f t="shared" si="35"/>
        <v>5.0590060651652641E-2</v>
      </c>
      <c r="BE138" s="1">
        <f t="shared" si="36"/>
        <v>0.1146739385960788</v>
      </c>
      <c r="BF138" s="1">
        <f t="shared" si="37"/>
        <v>9.7418778503925899E-2</v>
      </c>
    </row>
    <row r="139" spans="1:58" x14ac:dyDescent="0.25">
      <c r="A139">
        <v>2011</v>
      </c>
      <c r="B139" t="s">
        <v>283</v>
      </c>
      <c r="C139" t="s">
        <v>284</v>
      </c>
      <c r="D139">
        <v>34767</v>
      </c>
      <c r="E139">
        <v>13452</v>
      </c>
      <c r="F139">
        <v>8105</v>
      </c>
      <c r="G139">
        <v>3754</v>
      </c>
      <c r="H139">
        <v>6450</v>
      </c>
      <c r="I139">
        <v>3006</v>
      </c>
      <c r="J139">
        <v>12452</v>
      </c>
      <c r="K139">
        <v>4605</v>
      </c>
      <c r="L139">
        <v>3072</v>
      </c>
      <c r="M139">
        <v>1497</v>
      </c>
      <c r="N139">
        <v>2153</v>
      </c>
      <c r="O139">
        <v>1125</v>
      </c>
      <c r="AA139" s="1">
        <f t="shared" si="26"/>
        <v>1</v>
      </c>
      <c r="AB139" s="1">
        <f t="shared" si="27"/>
        <v>0.3698201092194025</v>
      </c>
      <c r="AC139" s="1">
        <f t="shared" si="28"/>
        <v>0.24670735624799228</v>
      </c>
      <c r="AD139" s="1">
        <f t="shared" si="29"/>
        <v>0.12022165114037905</v>
      </c>
      <c r="AE139" s="1">
        <f t="shared" si="30"/>
        <v>0.1729039511725024</v>
      </c>
      <c r="AF139" s="1">
        <f t="shared" si="31"/>
        <v>9.0346932219723744E-2</v>
      </c>
      <c r="AY139" s="2" t="s">
        <v>595</v>
      </c>
      <c r="AZ139" s="3" t="s">
        <v>874</v>
      </c>
      <c r="BA139" s="1">
        <f t="shared" si="32"/>
        <v>1</v>
      </c>
      <c r="BB139" s="1">
        <f t="shared" si="33"/>
        <v>0.56347438752783963</v>
      </c>
      <c r="BC139" s="1">
        <f t="shared" si="34"/>
        <v>0</v>
      </c>
      <c r="BD139" s="1">
        <f t="shared" si="35"/>
        <v>8.0178173719376397E-2</v>
      </c>
      <c r="BE139" s="1">
        <f t="shared" si="36"/>
        <v>0.25612472160356348</v>
      </c>
      <c r="BF139" s="1">
        <f t="shared" si="37"/>
        <v>0.10022271714922049</v>
      </c>
    </row>
    <row r="140" spans="1:58" x14ac:dyDescent="0.25">
      <c r="A140">
        <v>2011</v>
      </c>
      <c r="B140" t="s">
        <v>285</v>
      </c>
      <c r="C140" t="s">
        <v>286</v>
      </c>
      <c r="D140">
        <v>43095</v>
      </c>
      <c r="E140">
        <v>23715</v>
      </c>
      <c r="F140">
        <v>10225</v>
      </c>
      <c r="G140">
        <v>2324</v>
      </c>
      <c r="H140">
        <v>3670</v>
      </c>
      <c r="I140">
        <v>3161</v>
      </c>
      <c r="J140">
        <v>15001</v>
      </c>
      <c r="K140">
        <v>7660</v>
      </c>
      <c r="L140">
        <v>3848</v>
      </c>
      <c r="M140">
        <v>940</v>
      </c>
      <c r="N140">
        <v>1404</v>
      </c>
      <c r="O140">
        <v>1149</v>
      </c>
      <c r="AA140" s="1">
        <f t="shared" si="26"/>
        <v>1</v>
      </c>
      <c r="AB140" s="1">
        <f t="shared" si="27"/>
        <v>0.51063262449170055</v>
      </c>
      <c r="AC140" s="1">
        <f t="shared" si="28"/>
        <v>0.25651623225118325</v>
      </c>
      <c r="AD140" s="1">
        <f t="shared" si="29"/>
        <v>6.2662489167388841E-2</v>
      </c>
      <c r="AE140" s="1">
        <f t="shared" si="30"/>
        <v>9.3593760415972269E-2</v>
      </c>
      <c r="AF140" s="1">
        <f t="shared" si="31"/>
        <v>7.6594893673755077E-2</v>
      </c>
      <c r="AY140" s="2" t="s">
        <v>397</v>
      </c>
      <c r="AZ140" s="3" t="s">
        <v>870</v>
      </c>
      <c r="BA140" s="1">
        <f t="shared" si="32"/>
        <v>1</v>
      </c>
      <c r="BB140" s="1">
        <f t="shared" si="33"/>
        <v>0.69812282595657915</v>
      </c>
      <c r="BC140" s="1">
        <f t="shared" si="34"/>
        <v>6.7020510975170922E-2</v>
      </c>
      <c r="BD140" s="1">
        <f t="shared" si="35"/>
        <v>2.3929471032745592E-2</v>
      </c>
      <c r="BE140" s="1">
        <f t="shared" si="36"/>
        <v>0.11481947942905121</v>
      </c>
      <c r="BF140" s="1">
        <f t="shared" si="37"/>
        <v>9.6107712606453163E-2</v>
      </c>
    </row>
    <row r="141" spans="1:58" x14ac:dyDescent="0.25">
      <c r="A141">
        <v>2011</v>
      </c>
      <c r="B141" t="s">
        <v>287</v>
      </c>
      <c r="C141" t="s">
        <v>288</v>
      </c>
      <c r="D141">
        <v>50330</v>
      </c>
      <c r="E141">
        <v>29305</v>
      </c>
      <c r="F141">
        <v>7696</v>
      </c>
      <c r="G141">
        <v>5681</v>
      </c>
      <c r="H141">
        <v>4274</v>
      </c>
      <c r="I141">
        <v>3374</v>
      </c>
      <c r="J141">
        <v>18480</v>
      </c>
      <c r="K141">
        <v>10269</v>
      </c>
      <c r="L141">
        <v>2814</v>
      </c>
      <c r="M141">
        <v>2312</v>
      </c>
      <c r="N141">
        <v>1763</v>
      </c>
      <c r="O141">
        <v>1322</v>
      </c>
      <c r="AA141" s="1">
        <f t="shared" si="26"/>
        <v>1</v>
      </c>
      <c r="AB141" s="1">
        <f t="shared" si="27"/>
        <v>0.55568181818181817</v>
      </c>
      <c r="AC141" s="1">
        <f t="shared" si="28"/>
        <v>0.15227272727272728</v>
      </c>
      <c r="AD141" s="1">
        <f t="shared" si="29"/>
        <v>0.12510822510822511</v>
      </c>
      <c r="AE141" s="1">
        <f t="shared" si="30"/>
        <v>9.5400432900432902E-2</v>
      </c>
      <c r="AF141" s="1">
        <f t="shared" si="31"/>
        <v>7.1536796536796537E-2</v>
      </c>
      <c r="AY141" s="2" t="s">
        <v>399</v>
      </c>
      <c r="AZ141" s="3" t="s">
        <v>870</v>
      </c>
      <c r="BA141" s="1">
        <f t="shared" si="32"/>
        <v>1</v>
      </c>
      <c r="BB141" s="1">
        <f t="shared" si="33"/>
        <v>0.64343794579172608</v>
      </c>
      <c r="BC141" s="1">
        <f t="shared" si="34"/>
        <v>7.9636233951497853E-2</v>
      </c>
      <c r="BD141" s="1">
        <f t="shared" si="35"/>
        <v>2.1611982881597717E-2</v>
      </c>
      <c r="BE141" s="1">
        <f t="shared" si="36"/>
        <v>0.17097004279600569</v>
      </c>
      <c r="BF141" s="1">
        <f t="shared" si="37"/>
        <v>8.4343794579172612E-2</v>
      </c>
    </row>
    <row r="142" spans="1:58" x14ac:dyDescent="0.25">
      <c r="A142">
        <v>2011</v>
      </c>
      <c r="B142" t="s">
        <v>289</v>
      </c>
      <c r="C142" t="s">
        <v>290</v>
      </c>
      <c r="D142">
        <v>58785</v>
      </c>
      <c r="E142">
        <v>23785</v>
      </c>
      <c r="F142">
        <v>15181</v>
      </c>
      <c r="G142">
        <v>6389</v>
      </c>
      <c r="H142">
        <v>8750</v>
      </c>
      <c r="I142">
        <v>4680</v>
      </c>
      <c r="J142">
        <v>21732</v>
      </c>
      <c r="K142">
        <v>8375</v>
      </c>
      <c r="L142">
        <v>5831</v>
      </c>
      <c r="M142">
        <v>2766</v>
      </c>
      <c r="N142">
        <v>3062</v>
      </c>
      <c r="O142">
        <v>1698</v>
      </c>
      <c r="AA142" s="1">
        <f t="shared" si="26"/>
        <v>1</v>
      </c>
      <c r="AB142" s="1">
        <f t="shared" si="27"/>
        <v>0.38537640346033497</v>
      </c>
      <c r="AC142" s="1">
        <f t="shared" si="28"/>
        <v>0.26831400699429414</v>
      </c>
      <c r="AD142" s="1">
        <f t="shared" si="29"/>
        <v>0.12727774710104914</v>
      </c>
      <c r="AE142" s="1">
        <f t="shared" si="30"/>
        <v>0.14089821461439353</v>
      </c>
      <c r="AF142" s="1">
        <f t="shared" si="31"/>
        <v>7.8133627829928221E-2</v>
      </c>
      <c r="AY142" s="2" t="s">
        <v>211</v>
      </c>
      <c r="AZ142" s="4" t="s">
        <v>872</v>
      </c>
      <c r="BA142" s="1">
        <f t="shared" si="32"/>
        <v>1</v>
      </c>
      <c r="BB142" s="1">
        <f t="shared" si="33"/>
        <v>0.46312651799514243</v>
      </c>
      <c r="BC142" s="1">
        <f t="shared" si="34"/>
        <v>0.2420512254360786</v>
      </c>
      <c r="BD142" s="1">
        <f t="shared" si="35"/>
        <v>0.11321483771251932</v>
      </c>
      <c r="BE142" s="1">
        <f t="shared" si="36"/>
        <v>0.1049900640317951</v>
      </c>
      <c r="BF142" s="1">
        <f t="shared" si="37"/>
        <v>7.6617354824464565E-2</v>
      </c>
    </row>
    <row r="143" spans="1:58" x14ac:dyDescent="0.25">
      <c r="A143">
        <v>2011</v>
      </c>
      <c r="B143" t="s">
        <v>291</v>
      </c>
      <c r="C143" t="s">
        <v>292</v>
      </c>
      <c r="D143">
        <v>46672</v>
      </c>
      <c r="E143">
        <v>22551</v>
      </c>
      <c r="F143">
        <v>11865</v>
      </c>
      <c r="G143">
        <v>3269</v>
      </c>
      <c r="H143">
        <v>5254</v>
      </c>
      <c r="I143">
        <v>3733</v>
      </c>
      <c r="J143">
        <v>17240</v>
      </c>
      <c r="K143">
        <v>7949</v>
      </c>
      <c r="L143">
        <v>4692</v>
      </c>
      <c r="M143">
        <v>1360</v>
      </c>
      <c r="N143">
        <v>1858</v>
      </c>
      <c r="O143">
        <v>1381</v>
      </c>
      <c r="AA143" s="1">
        <f t="shared" si="26"/>
        <v>1</v>
      </c>
      <c r="AB143" s="1">
        <f t="shared" si="27"/>
        <v>0.46107888631090488</v>
      </c>
      <c r="AC143" s="1">
        <f t="shared" si="28"/>
        <v>0.27215777262180973</v>
      </c>
      <c r="AD143" s="1">
        <f t="shared" si="29"/>
        <v>7.8886310904872387E-2</v>
      </c>
      <c r="AE143" s="1">
        <f t="shared" si="30"/>
        <v>0.10777262180974478</v>
      </c>
      <c r="AF143" s="1">
        <f t="shared" si="31"/>
        <v>8.0104408352668216E-2</v>
      </c>
      <c r="AY143" s="2" t="s">
        <v>365</v>
      </c>
      <c r="AZ143" s="3" t="s">
        <v>873</v>
      </c>
      <c r="BA143" s="1">
        <f t="shared" si="32"/>
        <v>1</v>
      </c>
      <c r="BB143" s="1">
        <f t="shared" si="33"/>
        <v>0.42772026199028101</v>
      </c>
      <c r="BC143" s="1">
        <f t="shared" si="34"/>
        <v>0.23727023029790831</v>
      </c>
      <c r="BD143" s="1">
        <f t="shared" si="35"/>
        <v>0.12706528628776675</v>
      </c>
      <c r="BE143" s="1">
        <f t="shared" si="36"/>
        <v>0.11557151912106486</v>
      </c>
      <c r="BF143" s="1">
        <f t="shared" si="37"/>
        <v>9.2372702302979087E-2</v>
      </c>
    </row>
    <row r="144" spans="1:58" x14ac:dyDescent="0.25">
      <c r="A144">
        <v>2011</v>
      </c>
      <c r="B144" t="s">
        <v>293</v>
      </c>
      <c r="C144" t="s">
        <v>294</v>
      </c>
      <c r="D144">
        <v>76270</v>
      </c>
      <c r="E144">
        <v>38700</v>
      </c>
      <c r="F144">
        <v>14726</v>
      </c>
      <c r="G144">
        <v>8874</v>
      </c>
      <c r="H144">
        <v>8065</v>
      </c>
      <c r="I144">
        <v>5905</v>
      </c>
      <c r="J144">
        <v>28149</v>
      </c>
      <c r="K144">
        <v>13576</v>
      </c>
      <c r="L144">
        <v>5589</v>
      </c>
      <c r="M144">
        <v>3690</v>
      </c>
      <c r="N144">
        <v>3092</v>
      </c>
      <c r="O144">
        <v>2202</v>
      </c>
      <c r="AA144" s="1">
        <f t="shared" si="26"/>
        <v>1</v>
      </c>
      <c r="AB144" s="1">
        <f t="shared" si="27"/>
        <v>0.48229066751927246</v>
      </c>
      <c r="AC144" s="1">
        <f t="shared" si="28"/>
        <v>0.19855057018011296</v>
      </c>
      <c r="AD144" s="1">
        <f t="shared" si="29"/>
        <v>0.13108813812213577</v>
      </c>
      <c r="AE144" s="1">
        <f t="shared" si="30"/>
        <v>0.10984404419339941</v>
      </c>
      <c r="AF144" s="1">
        <f t="shared" si="31"/>
        <v>7.8226579985079397E-2</v>
      </c>
      <c r="AY144" s="2" t="s">
        <v>113</v>
      </c>
      <c r="AZ144" s="3" t="s">
        <v>869</v>
      </c>
      <c r="BA144" s="1">
        <f t="shared" si="32"/>
        <v>1</v>
      </c>
      <c r="BB144" s="1">
        <f t="shared" si="33"/>
        <v>0.74941733896785756</v>
      </c>
      <c r="BC144" s="1">
        <f t="shared" si="34"/>
        <v>7.212191061595595E-2</v>
      </c>
      <c r="BD144" s="1">
        <f t="shared" si="35"/>
        <v>5.0941221667306955E-2</v>
      </c>
      <c r="BE144" s="1">
        <f t="shared" si="36"/>
        <v>5.5679344346267125E-2</v>
      </c>
      <c r="BF144" s="1">
        <f t="shared" si="37"/>
        <v>7.1840184402612375E-2</v>
      </c>
    </row>
    <row r="145" spans="1:58" x14ac:dyDescent="0.25">
      <c r="A145">
        <v>2011</v>
      </c>
      <c r="B145" t="s">
        <v>295</v>
      </c>
      <c r="C145" t="s">
        <v>296</v>
      </c>
      <c r="D145">
        <v>132767</v>
      </c>
      <c r="E145">
        <v>47411</v>
      </c>
      <c r="F145">
        <v>38979</v>
      </c>
      <c r="G145">
        <v>19453</v>
      </c>
      <c r="H145">
        <v>15014</v>
      </c>
      <c r="I145">
        <v>11910</v>
      </c>
      <c r="J145">
        <v>51177</v>
      </c>
      <c r="K145">
        <v>16751</v>
      </c>
      <c r="L145">
        <v>14876</v>
      </c>
      <c r="M145">
        <v>8782</v>
      </c>
      <c r="N145">
        <v>6023</v>
      </c>
      <c r="O145">
        <v>4745</v>
      </c>
      <c r="AA145" s="1">
        <f t="shared" si="26"/>
        <v>1</v>
      </c>
      <c r="AB145" s="1">
        <f t="shared" si="27"/>
        <v>0.3273150047873068</v>
      </c>
      <c r="AC145" s="1">
        <f t="shared" si="28"/>
        <v>0.29067745276198292</v>
      </c>
      <c r="AD145" s="1">
        <f t="shared" si="29"/>
        <v>0.17160052367274362</v>
      </c>
      <c r="AE145" s="1">
        <f t="shared" si="30"/>
        <v>0.11768958711921371</v>
      </c>
      <c r="AF145" s="1">
        <f t="shared" si="31"/>
        <v>9.2717431658752958E-2</v>
      </c>
      <c r="AY145" s="2" t="s">
        <v>441</v>
      </c>
      <c r="AZ145" s="3" t="s">
        <v>870</v>
      </c>
      <c r="BA145" s="1">
        <f t="shared" si="32"/>
        <v>1</v>
      </c>
      <c r="BB145" s="1">
        <f t="shared" si="33"/>
        <v>0.39077358428482117</v>
      </c>
      <c r="BC145" s="1">
        <f t="shared" si="34"/>
        <v>0.36704945543088413</v>
      </c>
      <c r="BD145" s="1">
        <f t="shared" si="35"/>
        <v>3.5964594781349744E-2</v>
      </c>
      <c r="BE145" s="1">
        <f t="shared" si="36"/>
        <v>0.12098976670724886</v>
      </c>
      <c r="BF145" s="1">
        <f t="shared" si="37"/>
        <v>8.5222598795696089E-2</v>
      </c>
    </row>
    <row r="146" spans="1:58" x14ac:dyDescent="0.25">
      <c r="A146">
        <v>2011</v>
      </c>
      <c r="B146" t="s">
        <v>297</v>
      </c>
      <c r="C146" t="s">
        <v>298</v>
      </c>
      <c r="D146">
        <v>89589</v>
      </c>
      <c r="E146">
        <v>48040</v>
      </c>
      <c r="F146">
        <v>15809</v>
      </c>
      <c r="G146">
        <v>10634</v>
      </c>
      <c r="H146">
        <v>6239</v>
      </c>
      <c r="I146">
        <v>8867</v>
      </c>
      <c r="J146">
        <v>31413</v>
      </c>
      <c r="K146">
        <v>16218</v>
      </c>
      <c r="L146">
        <v>5261</v>
      </c>
      <c r="M146">
        <v>4245</v>
      </c>
      <c r="N146">
        <v>2466</v>
      </c>
      <c r="O146">
        <v>3223</v>
      </c>
      <c r="AA146" s="1">
        <f t="shared" si="26"/>
        <v>1</v>
      </c>
      <c r="AB146" s="1">
        <f t="shared" si="27"/>
        <v>0.51628306751981667</v>
      </c>
      <c r="AC146" s="1">
        <f t="shared" si="28"/>
        <v>0.16747843249610034</v>
      </c>
      <c r="AD146" s="1">
        <f t="shared" si="29"/>
        <v>0.13513513513513514</v>
      </c>
      <c r="AE146" s="1">
        <f t="shared" si="30"/>
        <v>7.8502530799350587E-2</v>
      </c>
      <c r="AF146" s="1">
        <f t="shared" si="31"/>
        <v>0.1026008340495973</v>
      </c>
      <c r="AY146" s="2" t="s">
        <v>147</v>
      </c>
      <c r="AZ146" s="3" t="s">
        <v>870</v>
      </c>
      <c r="BA146" s="1">
        <f t="shared" si="32"/>
        <v>1</v>
      </c>
      <c r="BB146" s="1">
        <f t="shared" si="33"/>
        <v>0.54606988398434819</v>
      </c>
      <c r="BC146" s="1">
        <f t="shared" si="34"/>
        <v>0.22890094048191117</v>
      </c>
      <c r="BD146" s="1">
        <f t="shared" si="35"/>
        <v>5.5920917141484179E-2</v>
      </c>
      <c r="BE146" s="1">
        <f t="shared" si="36"/>
        <v>9.8386764604928956E-2</v>
      </c>
      <c r="BF146" s="1">
        <f t="shared" si="37"/>
        <v>7.0721493787327519E-2</v>
      </c>
    </row>
    <row r="147" spans="1:58" x14ac:dyDescent="0.25">
      <c r="A147">
        <v>2011</v>
      </c>
      <c r="B147" t="s">
        <v>299</v>
      </c>
      <c r="C147" t="s">
        <v>300</v>
      </c>
      <c r="D147">
        <v>88414</v>
      </c>
      <c r="E147">
        <v>55722</v>
      </c>
      <c r="F147">
        <v>9690</v>
      </c>
      <c r="G147">
        <v>9098</v>
      </c>
      <c r="H147">
        <v>7250</v>
      </c>
      <c r="I147">
        <v>6654</v>
      </c>
      <c r="J147">
        <v>31179</v>
      </c>
      <c r="K147">
        <v>18764</v>
      </c>
      <c r="L147">
        <v>3519</v>
      </c>
      <c r="M147">
        <v>3641</v>
      </c>
      <c r="N147">
        <v>2829</v>
      </c>
      <c r="O147">
        <v>2426</v>
      </c>
      <c r="AA147" s="1">
        <f t="shared" si="26"/>
        <v>1</v>
      </c>
      <c r="AB147" s="1">
        <f t="shared" si="27"/>
        <v>0.60181532441707564</v>
      </c>
      <c r="AC147" s="1">
        <f t="shared" si="28"/>
        <v>0.1128644279803714</v>
      </c>
      <c r="AD147" s="1">
        <f t="shared" si="29"/>
        <v>0.11677731806664743</v>
      </c>
      <c r="AE147" s="1">
        <f t="shared" si="30"/>
        <v>9.0734147984220151E-2</v>
      </c>
      <c r="AF147" s="1">
        <f t="shared" si="31"/>
        <v>7.7808781551685427E-2</v>
      </c>
      <c r="AY147" s="2" t="s">
        <v>101</v>
      </c>
      <c r="AZ147" s="3" t="s">
        <v>870</v>
      </c>
      <c r="BA147" s="1">
        <f t="shared" si="32"/>
        <v>1</v>
      </c>
      <c r="BB147" s="1">
        <f t="shared" si="33"/>
        <v>0.58210725108700423</v>
      </c>
      <c r="BC147" s="1">
        <f t="shared" si="34"/>
        <v>0.21551231938161536</v>
      </c>
      <c r="BD147" s="1">
        <f t="shared" si="35"/>
        <v>5.9510738284509639E-2</v>
      </c>
      <c r="BE147" s="1">
        <f t="shared" si="36"/>
        <v>6.4254029601651372E-2</v>
      </c>
      <c r="BF147" s="1">
        <f t="shared" si="37"/>
        <v>7.8615661645219381E-2</v>
      </c>
    </row>
    <row r="148" spans="1:58" x14ac:dyDescent="0.25">
      <c r="A148">
        <v>2011</v>
      </c>
      <c r="B148" t="s">
        <v>301</v>
      </c>
      <c r="C148" t="s">
        <v>302</v>
      </c>
      <c r="D148">
        <v>81899</v>
      </c>
      <c r="E148">
        <v>43452</v>
      </c>
      <c r="F148">
        <v>8293</v>
      </c>
      <c r="G148">
        <v>14915</v>
      </c>
      <c r="H148">
        <v>7586</v>
      </c>
      <c r="I148">
        <v>7653</v>
      </c>
      <c r="J148">
        <v>30289</v>
      </c>
      <c r="K148">
        <v>15078</v>
      </c>
      <c r="L148">
        <v>3209</v>
      </c>
      <c r="M148">
        <v>6097</v>
      </c>
      <c r="N148">
        <v>2963</v>
      </c>
      <c r="O148">
        <v>2942</v>
      </c>
      <c r="AA148" s="1">
        <f t="shared" si="26"/>
        <v>1</v>
      </c>
      <c r="AB148" s="1">
        <f t="shared" si="27"/>
        <v>0.49780448347584932</v>
      </c>
      <c r="AC148" s="1">
        <f t="shared" si="28"/>
        <v>0.10594605302254945</v>
      </c>
      <c r="AD148" s="1">
        <f t="shared" si="29"/>
        <v>0.20129419921423619</v>
      </c>
      <c r="AE148" s="1">
        <f t="shared" si="30"/>
        <v>9.7824292647495786E-2</v>
      </c>
      <c r="AF148" s="1">
        <f t="shared" si="31"/>
        <v>9.7130971639869265E-2</v>
      </c>
      <c r="AY148" s="2" t="s">
        <v>401</v>
      </c>
      <c r="AZ148" s="3" t="s">
        <v>870</v>
      </c>
      <c r="BA148" s="1">
        <f t="shared" si="32"/>
        <v>1</v>
      </c>
      <c r="BB148" s="1">
        <f t="shared" si="33"/>
        <v>0.63338132643204725</v>
      </c>
      <c r="BC148" s="1">
        <f t="shared" si="34"/>
        <v>0.12453297854890739</v>
      </c>
      <c r="BD148" s="1">
        <f t="shared" si="35"/>
        <v>2.6463030126300826E-2</v>
      </c>
      <c r="BE148" s="1">
        <f t="shared" si="36"/>
        <v>0.10271738139933295</v>
      </c>
      <c r="BF148" s="1">
        <f t="shared" si="37"/>
        <v>0.11290528349341158</v>
      </c>
    </row>
    <row r="149" spans="1:58" x14ac:dyDescent="0.25">
      <c r="A149">
        <v>2011</v>
      </c>
      <c r="B149" t="s">
        <v>303</v>
      </c>
      <c r="C149" t="s">
        <v>304</v>
      </c>
      <c r="D149">
        <v>77668</v>
      </c>
      <c r="E149">
        <v>31982</v>
      </c>
      <c r="F149">
        <v>23604</v>
      </c>
      <c r="G149">
        <v>8981</v>
      </c>
      <c r="H149">
        <v>5233</v>
      </c>
      <c r="I149">
        <v>7868</v>
      </c>
      <c r="J149">
        <v>29606</v>
      </c>
      <c r="K149">
        <v>11148</v>
      </c>
      <c r="L149">
        <v>9359</v>
      </c>
      <c r="M149">
        <v>3674</v>
      </c>
      <c r="N149">
        <v>2309</v>
      </c>
      <c r="O149">
        <v>3116</v>
      </c>
      <c r="AA149" s="1">
        <f t="shared" si="26"/>
        <v>1</v>
      </c>
      <c r="AB149" s="1">
        <f t="shared" si="27"/>
        <v>0.37654529487266097</v>
      </c>
      <c r="AC149" s="1">
        <f t="shared" si="28"/>
        <v>0.31611835438762415</v>
      </c>
      <c r="AD149" s="1">
        <f t="shared" si="29"/>
        <v>0.12409646693237857</v>
      </c>
      <c r="AE149" s="1">
        <f t="shared" si="30"/>
        <v>7.7990947780855233E-2</v>
      </c>
      <c r="AF149" s="1">
        <f t="shared" si="31"/>
        <v>0.10524893602648112</v>
      </c>
      <c r="AY149" s="2" t="s">
        <v>85</v>
      </c>
      <c r="AZ149" s="4" t="s">
        <v>872</v>
      </c>
      <c r="BA149" s="1">
        <f t="shared" si="32"/>
        <v>1</v>
      </c>
      <c r="BB149" s="1">
        <f t="shared" si="33"/>
        <v>0.59149490322870357</v>
      </c>
      <c r="BC149" s="1">
        <f t="shared" si="34"/>
        <v>0.11001841124433068</v>
      </c>
      <c r="BD149" s="1">
        <f t="shared" si="35"/>
        <v>0.11513763527774036</v>
      </c>
      <c r="BE149" s="1">
        <f t="shared" si="36"/>
        <v>0.10422560510126185</v>
      </c>
      <c r="BF149" s="1">
        <f t="shared" si="37"/>
        <v>7.9123445147963531E-2</v>
      </c>
    </row>
    <row r="150" spans="1:58" x14ac:dyDescent="0.25">
      <c r="A150">
        <v>2011</v>
      </c>
      <c r="B150" t="s">
        <v>305</v>
      </c>
      <c r="C150" t="s">
        <v>306</v>
      </c>
      <c r="D150">
        <v>59865</v>
      </c>
      <c r="E150">
        <v>39500</v>
      </c>
      <c r="F150">
        <v>4764</v>
      </c>
      <c r="G150">
        <v>5550</v>
      </c>
      <c r="H150">
        <v>6570</v>
      </c>
      <c r="I150">
        <v>3481</v>
      </c>
      <c r="J150">
        <v>19215</v>
      </c>
      <c r="K150">
        <v>12165</v>
      </c>
      <c r="L150">
        <v>1612</v>
      </c>
      <c r="M150">
        <v>2017</v>
      </c>
      <c r="N150">
        <v>2280</v>
      </c>
      <c r="O150">
        <v>1141</v>
      </c>
      <c r="AA150" s="1">
        <f t="shared" si="26"/>
        <v>1</v>
      </c>
      <c r="AB150" s="1">
        <f t="shared" si="27"/>
        <v>0.63309914129586264</v>
      </c>
      <c r="AC150" s="1">
        <f t="shared" si="28"/>
        <v>8.3892792089513404E-2</v>
      </c>
      <c r="AD150" s="1">
        <f t="shared" si="29"/>
        <v>0.10497007546187874</v>
      </c>
      <c r="AE150" s="1">
        <f t="shared" si="30"/>
        <v>0.11865729898516784</v>
      </c>
      <c r="AF150" s="1">
        <f t="shared" si="31"/>
        <v>5.9380692167577416E-2</v>
      </c>
      <c r="AY150" s="2" t="s">
        <v>149</v>
      </c>
      <c r="AZ150" s="3" t="s">
        <v>870</v>
      </c>
      <c r="BA150" s="1">
        <f t="shared" si="32"/>
        <v>1</v>
      </c>
      <c r="BB150" s="1">
        <f t="shared" si="33"/>
        <v>0.59513504364436487</v>
      </c>
      <c r="BC150" s="1">
        <f t="shared" si="34"/>
        <v>0.19002023035197588</v>
      </c>
      <c r="BD150" s="1">
        <f t="shared" si="35"/>
        <v>4.9866608635378132E-2</v>
      </c>
      <c r="BE150" s="1">
        <f t="shared" si="36"/>
        <v>9.4687719128563483E-2</v>
      </c>
      <c r="BF150" s="1">
        <f t="shared" si="37"/>
        <v>7.0290398239717583E-2</v>
      </c>
    </row>
    <row r="151" spans="1:58" x14ac:dyDescent="0.25">
      <c r="A151">
        <v>2011</v>
      </c>
      <c r="B151" t="s">
        <v>307</v>
      </c>
      <c r="C151" t="s">
        <v>308</v>
      </c>
      <c r="D151">
        <v>44228</v>
      </c>
      <c r="E151">
        <v>13856</v>
      </c>
      <c r="F151">
        <v>15837</v>
      </c>
      <c r="G151">
        <v>5044</v>
      </c>
      <c r="H151">
        <v>5818</v>
      </c>
      <c r="I151">
        <v>3673</v>
      </c>
      <c r="J151">
        <v>16728</v>
      </c>
      <c r="K151">
        <v>4846</v>
      </c>
      <c r="L151">
        <v>6048</v>
      </c>
      <c r="M151">
        <v>2238</v>
      </c>
      <c r="N151">
        <v>2211</v>
      </c>
      <c r="O151">
        <v>1385</v>
      </c>
      <c r="AA151" s="1">
        <f t="shared" si="26"/>
        <v>1</v>
      </c>
      <c r="AB151" s="1">
        <f t="shared" si="27"/>
        <v>0.2896939263510282</v>
      </c>
      <c r="AC151" s="1">
        <f t="shared" si="28"/>
        <v>0.36154949784791968</v>
      </c>
      <c r="AD151" s="1">
        <f t="shared" si="29"/>
        <v>0.13378766140602583</v>
      </c>
      <c r="AE151" s="1">
        <f t="shared" si="30"/>
        <v>0.13217360114777618</v>
      </c>
      <c r="AF151" s="1">
        <f t="shared" si="31"/>
        <v>8.2795313247250119E-2</v>
      </c>
      <c r="AY151" s="2" t="s">
        <v>155</v>
      </c>
      <c r="AZ151" s="3" t="s">
        <v>869</v>
      </c>
      <c r="BA151" s="1">
        <f t="shared" si="32"/>
        <v>1</v>
      </c>
      <c r="BB151" s="1">
        <f t="shared" si="33"/>
        <v>0.70512595453348548</v>
      </c>
      <c r="BC151" s="1">
        <f t="shared" si="34"/>
        <v>8.5008338453436319E-2</v>
      </c>
      <c r="BD151" s="1">
        <f t="shared" si="35"/>
        <v>6.267006056350391E-2</v>
      </c>
      <c r="BE151" s="1">
        <f t="shared" si="36"/>
        <v>8.0005266391643987E-2</v>
      </c>
      <c r="BF151" s="1">
        <f t="shared" si="37"/>
        <v>6.7190380057930307E-2</v>
      </c>
    </row>
    <row r="152" spans="1:58" x14ac:dyDescent="0.25">
      <c r="A152">
        <v>2011</v>
      </c>
      <c r="B152" t="s">
        <v>309</v>
      </c>
      <c r="C152" t="s">
        <v>310</v>
      </c>
      <c r="D152">
        <v>44777</v>
      </c>
      <c r="E152">
        <v>18674</v>
      </c>
      <c r="F152">
        <v>11706</v>
      </c>
      <c r="G152">
        <v>5449</v>
      </c>
      <c r="H152">
        <v>4764</v>
      </c>
      <c r="I152">
        <v>4184</v>
      </c>
      <c r="J152">
        <v>16136</v>
      </c>
      <c r="K152">
        <v>6476</v>
      </c>
      <c r="L152">
        <v>4231</v>
      </c>
      <c r="M152">
        <v>2093</v>
      </c>
      <c r="N152">
        <v>1819</v>
      </c>
      <c r="O152">
        <v>1517</v>
      </c>
      <c r="AA152" s="1">
        <f t="shared" si="26"/>
        <v>1</v>
      </c>
      <c r="AB152" s="1">
        <f t="shared" si="27"/>
        <v>0.40133862171541895</v>
      </c>
      <c r="AC152" s="1">
        <f t="shared" si="28"/>
        <v>0.26220872583044125</v>
      </c>
      <c r="AD152" s="1">
        <f t="shared" si="29"/>
        <v>0.12970996529499257</v>
      </c>
      <c r="AE152" s="1">
        <f t="shared" si="30"/>
        <v>0.11272930094199306</v>
      </c>
      <c r="AF152" s="1">
        <f t="shared" si="31"/>
        <v>9.4013386217154188E-2</v>
      </c>
      <c r="AY152" s="2" t="s">
        <v>489</v>
      </c>
      <c r="AZ152" s="3" t="s">
        <v>873</v>
      </c>
      <c r="BA152" s="1">
        <f t="shared" si="32"/>
        <v>1</v>
      </c>
      <c r="BB152" s="1">
        <f t="shared" si="33"/>
        <v>0.35116936211146516</v>
      </c>
      <c r="BC152" s="1">
        <f t="shared" si="34"/>
        <v>0.2763782841339506</v>
      </c>
      <c r="BD152" s="1">
        <f t="shared" si="35"/>
        <v>0.1331088799374737</v>
      </c>
      <c r="BE152" s="1">
        <f t="shared" si="36"/>
        <v>0.14032345337581917</v>
      </c>
      <c r="BF152" s="1">
        <f t="shared" si="37"/>
        <v>9.9020020441291406E-2</v>
      </c>
    </row>
    <row r="153" spans="1:58" x14ac:dyDescent="0.25">
      <c r="A153">
        <v>2011</v>
      </c>
      <c r="B153" t="s">
        <v>311</v>
      </c>
      <c r="C153" t="s">
        <v>312</v>
      </c>
      <c r="D153">
        <v>89440</v>
      </c>
      <c r="E153">
        <v>34820</v>
      </c>
      <c r="F153">
        <v>25474</v>
      </c>
      <c r="G153">
        <v>12247</v>
      </c>
      <c r="H153">
        <v>10346</v>
      </c>
      <c r="I153">
        <v>6553</v>
      </c>
      <c r="J153">
        <v>33559</v>
      </c>
      <c r="K153">
        <v>12302</v>
      </c>
      <c r="L153">
        <v>9512</v>
      </c>
      <c r="M153">
        <v>5349</v>
      </c>
      <c r="N153">
        <v>3972</v>
      </c>
      <c r="O153">
        <v>2424</v>
      </c>
      <c r="AA153" s="1">
        <f t="shared" si="26"/>
        <v>1</v>
      </c>
      <c r="AB153" s="1">
        <f t="shared" si="27"/>
        <v>0.36657826514496855</v>
      </c>
      <c r="AC153" s="1">
        <f t="shared" si="28"/>
        <v>0.28344110372776304</v>
      </c>
      <c r="AD153" s="1">
        <f t="shared" si="29"/>
        <v>0.15939092344825531</v>
      </c>
      <c r="AE153" s="1">
        <f t="shared" si="30"/>
        <v>0.11835871152298937</v>
      </c>
      <c r="AF153" s="1">
        <f t="shared" si="31"/>
        <v>7.2230996156023713E-2</v>
      </c>
      <c r="AY153" s="2" t="s">
        <v>403</v>
      </c>
      <c r="AZ153" s="3" t="s">
        <v>870</v>
      </c>
      <c r="BA153" s="1">
        <f t="shared" si="32"/>
        <v>1</v>
      </c>
      <c r="BB153" s="1">
        <f t="shared" si="33"/>
        <v>0.53443718905472637</v>
      </c>
      <c r="BC153" s="1">
        <f t="shared" si="34"/>
        <v>0.23804804104477612</v>
      </c>
      <c r="BD153" s="1">
        <f t="shared" si="35"/>
        <v>2.8723569651741294E-2</v>
      </c>
      <c r="BE153" s="1">
        <f t="shared" si="36"/>
        <v>9.3380752487562182E-2</v>
      </c>
      <c r="BF153" s="1">
        <f t="shared" si="37"/>
        <v>0.10541044776119403</v>
      </c>
    </row>
    <row r="154" spans="1:58" x14ac:dyDescent="0.25">
      <c r="A154">
        <v>2011</v>
      </c>
      <c r="B154" t="s">
        <v>313</v>
      </c>
      <c r="C154" t="s">
        <v>314</v>
      </c>
      <c r="D154">
        <v>79690</v>
      </c>
      <c r="E154">
        <v>33342</v>
      </c>
      <c r="F154">
        <v>21739</v>
      </c>
      <c r="G154">
        <v>8252</v>
      </c>
      <c r="H154">
        <v>10714</v>
      </c>
      <c r="I154">
        <v>5643</v>
      </c>
      <c r="J154">
        <v>30222</v>
      </c>
      <c r="K154">
        <v>11959</v>
      </c>
      <c r="L154">
        <v>8331</v>
      </c>
      <c r="M154">
        <v>3771</v>
      </c>
      <c r="N154">
        <v>4084</v>
      </c>
      <c r="O154">
        <v>2077</v>
      </c>
      <c r="AA154" s="1">
        <f t="shared" si="26"/>
        <v>1</v>
      </c>
      <c r="AB154" s="1">
        <f t="shared" si="27"/>
        <v>0.39570511547879028</v>
      </c>
      <c r="AC154" s="1">
        <f t="shared" si="28"/>
        <v>0.2756601151479055</v>
      </c>
      <c r="AD154" s="1">
        <f t="shared" si="29"/>
        <v>0.12477665276950566</v>
      </c>
      <c r="AE154" s="1">
        <f t="shared" si="30"/>
        <v>0.13513334656872478</v>
      </c>
      <c r="AF154" s="1">
        <f t="shared" si="31"/>
        <v>6.8724770035073782E-2</v>
      </c>
      <c r="AY154" s="2" t="s">
        <v>245</v>
      </c>
      <c r="AZ154" s="3" t="s">
        <v>873</v>
      </c>
      <c r="BA154" s="1">
        <f t="shared" si="32"/>
        <v>1</v>
      </c>
      <c r="BB154" s="1">
        <f t="shared" si="33"/>
        <v>0.35586544602938047</v>
      </c>
      <c r="BC154" s="1">
        <f t="shared" si="34"/>
        <v>0.34703001916116671</v>
      </c>
      <c r="BD154" s="1">
        <f t="shared" si="35"/>
        <v>9.5007451564828607E-2</v>
      </c>
      <c r="BE154" s="1">
        <f t="shared" si="36"/>
        <v>0.12486693634234618</v>
      </c>
      <c r="BF154" s="1">
        <f t="shared" si="37"/>
        <v>7.7230146902278043E-2</v>
      </c>
    </row>
    <row r="155" spans="1:58" x14ac:dyDescent="0.25">
      <c r="A155">
        <v>2011</v>
      </c>
      <c r="B155" t="s">
        <v>315</v>
      </c>
      <c r="C155" t="s">
        <v>316</v>
      </c>
      <c r="D155">
        <v>83490</v>
      </c>
      <c r="E155">
        <v>36731</v>
      </c>
      <c r="F155">
        <v>15521</v>
      </c>
      <c r="G155">
        <v>16067</v>
      </c>
      <c r="H155">
        <v>6629</v>
      </c>
      <c r="I155">
        <v>8542</v>
      </c>
      <c r="J155">
        <v>30808</v>
      </c>
      <c r="K155">
        <v>12744</v>
      </c>
      <c r="L155">
        <v>5514</v>
      </c>
      <c r="M155">
        <v>6746</v>
      </c>
      <c r="N155">
        <v>2556</v>
      </c>
      <c r="O155">
        <v>3248</v>
      </c>
      <c r="AA155" s="1">
        <f t="shared" si="26"/>
        <v>1</v>
      </c>
      <c r="AB155" s="1">
        <f t="shared" si="27"/>
        <v>0.4136587899246949</v>
      </c>
      <c r="AC155" s="1">
        <f t="shared" si="28"/>
        <v>0.17897948584783174</v>
      </c>
      <c r="AD155" s="1">
        <f t="shared" si="29"/>
        <v>0.21896909893534147</v>
      </c>
      <c r="AE155" s="1">
        <f t="shared" si="30"/>
        <v>8.2965463515969881E-2</v>
      </c>
      <c r="AF155" s="1">
        <f t="shared" si="31"/>
        <v>0.10542716177616204</v>
      </c>
      <c r="AY155" s="2" t="s">
        <v>195</v>
      </c>
      <c r="AZ155" s="3" t="s">
        <v>871</v>
      </c>
      <c r="BA155" s="1">
        <f t="shared" si="32"/>
        <v>1</v>
      </c>
      <c r="BB155" s="1">
        <f t="shared" si="33"/>
        <v>0.65399294304025346</v>
      </c>
      <c r="BC155" s="1">
        <f t="shared" si="34"/>
        <v>0.10578238640455102</v>
      </c>
      <c r="BD155" s="1">
        <f t="shared" si="35"/>
        <v>8.1227046878375453E-2</v>
      </c>
      <c r="BE155" s="1">
        <f t="shared" si="36"/>
        <v>8.0722978325052208E-2</v>
      </c>
      <c r="BF155" s="1">
        <f t="shared" si="37"/>
        <v>7.8274645351767841E-2</v>
      </c>
    </row>
    <row r="156" spans="1:58" x14ac:dyDescent="0.25">
      <c r="A156">
        <v>2011</v>
      </c>
      <c r="B156" t="s">
        <v>317</v>
      </c>
      <c r="C156" t="s">
        <v>318</v>
      </c>
      <c r="D156">
        <v>74572</v>
      </c>
      <c r="E156">
        <v>25619</v>
      </c>
      <c r="F156">
        <v>20076</v>
      </c>
      <c r="G156">
        <v>12884</v>
      </c>
      <c r="H156">
        <v>8664</v>
      </c>
      <c r="I156">
        <v>7329</v>
      </c>
      <c r="J156">
        <v>27942</v>
      </c>
      <c r="K156">
        <v>8813</v>
      </c>
      <c r="L156">
        <v>7135</v>
      </c>
      <c r="M156">
        <v>5863</v>
      </c>
      <c r="N156">
        <v>3278</v>
      </c>
      <c r="O156">
        <v>2853</v>
      </c>
      <c r="AA156" s="1">
        <f t="shared" si="26"/>
        <v>1</v>
      </c>
      <c r="AB156" s="1">
        <f t="shared" si="27"/>
        <v>0.31540333548063848</v>
      </c>
      <c r="AC156" s="1">
        <f t="shared" si="28"/>
        <v>0.25535036862071436</v>
      </c>
      <c r="AD156" s="1">
        <f t="shared" si="29"/>
        <v>0.20982749982105792</v>
      </c>
      <c r="AE156" s="1">
        <f t="shared" si="30"/>
        <v>0.11731443704817121</v>
      </c>
      <c r="AF156" s="1">
        <f t="shared" si="31"/>
        <v>0.10210435902941808</v>
      </c>
      <c r="AY156" s="2" t="s">
        <v>103</v>
      </c>
      <c r="AZ156" s="3" t="s">
        <v>870</v>
      </c>
      <c r="BA156" s="1">
        <f t="shared" si="32"/>
        <v>1</v>
      </c>
      <c r="BB156" s="1">
        <f t="shared" si="33"/>
        <v>0.68107228635624084</v>
      </c>
      <c r="BC156" s="1">
        <f t="shared" si="34"/>
        <v>0.11539474703649183</v>
      </c>
      <c r="BD156" s="1">
        <f t="shared" si="35"/>
        <v>5.6078097156581699E-2</v>
      </c>
      <c r="BE156" s="1">
        <f t="shared" si="36"/>
        <v>6.8427984814441775E-2</v>
      </c>
      <c r="BF156" s="1">
        <f t="shared" si="37"/>
        <v>7.9026884636243896E-2</v>
      </c>
    </row>
    <row r="157" spans="1:58" x14ac:dyDescent="0.25">
      <c r="A157">
        <v>2011</v>
      </c>
      <c r="B157" t="s">
        <v>319</v>
      </c>
      <c r="C157" t="s">
        <v>320</v>
      </c>
      <c r="D157">
        <v>36621</v>
      </c>
      <c r="E157">
        <v>11396</v>
      </c>
      <c r="F157">
        <v>11138</v>
      </c>
      <c r="G157">
        <v>6352</v>
      </c>
      <c r="H157">
        <v>4275</v>
      </c>
      <c r="I157">
        <v>3460</v>
      </c>
      <c r="J157">
        <v>13810</v>
      </c>
      <c r="K157">
        <v>3855</v>
      </c>
      <c r="L157">
        <v>4353</v>
      </c>
      <c r="M157">
        <v>2662</v>
      </c>
      <c r="N157">
        <v>1569</v>
      </c>
      <c r="O157">
        <v>1371</v>
      </c>
      <c r="AA157" s="1">
        <f t="shared" si="26"/>
        <v>1</v>
      </c>
      <c r="AB157" s="1">
        <f t="shared" si="27"/>
        <v>0.27914554670528602</v>
      </c>
      <c r="AC157" s="1">
        <f t="shared" si="28"/>
        <v>0.31520637219406228</v>
      </c>
      <c r="AD157" s="1">
        <f t="shared" si="29"/>
        <v>0.19275887038377987</v>
      </c>
      <c r="AE157" s="1">
        <f t="shared" si="30"/>
        <v>0.11361332367849385</v>
      </c>
      <c r="AF157" s="1">
        <f t="shared" si="31"/>
        <v>9.9275887038377988E-2</v>
      </c>
      <c r="AY157" s="2" t="s">
        <v>297</v>
      </c>
      <c r="AZ157" s="3" t="s">
        <v>871</v>
      </c>
      <c r="BA157" s="1">
        <f t="shared" si="32"/>
        <v>1</v>
      </c>
      <c r="BB157" s="1">
        <f t="shared" si="33"/>
        <v>0.51628306751981667</v>
      </c>
      <c r="BC157" s="1">
        <f t="shared" si="34"/>
        <v>0.16747843249610034</v>
      </c>
      <c r="BD157" s="1">
        <f t="shared" si="35"/>
        <v>0.13513513513513514</v>
      </c>
      <c r="BE157" s="1">
        <f t="shared" si="36"/>
        <v>7.8502530799350587E-2</v>
      </c>
      <c r="BF157" s="1">
        <f t="shared" si="37"/>
        <v>0.1026008340495973</v>
      </c>
    </row>
    <row r="158" spans="1:58" x14ac:dyDescent="0.25">
      <c r="A158">
        <v>2011</v>
      </c>
      <c r="B158" t="s">
        <v>321</v>
      </c>
      <c r="C158" t="s">
        <v>322</v>
      </c>
      <c r="D158">
        <v>41711</v>
      </c>
      <c r="E158">
        <v>18290</v>
      </c>
      <c r="F158">
        <v>7265</v>
      </c>
      <c r="G158">
        <v>7656</v>
      </c>
      <c r="H158">
        <v>3683</v>
      </c>
      <c r="I158">
        <v>4817</v>
      </c>
      <c r="J158">
        <v>14986</v>
      </c>
      <c r="K158">
        <v>6245</v>
      </c>
      <c r="L158">
        <v>2609</v>
      </c>
      <c r="M158">
        <v>2908</v>
      </c>
      <c r="N158">
        <v>1421</v>
      </c>
      <c r="O158">
        <v>1803</v>
      </c>
      <c r="AA158" s="1">
        <f t="shared" si="26"/>
        <v>1</v>
      </c>
      <c r="AB158" s="1">
        <f t="shared" si="27"/>
        <v>0.41672227412251434</v>
      </c>
      <c r="AC158" s="1">
        <f t="shared" si="28"/>
        <v>0.17409582276791671</v>
      </c>
      <c r="AD158" s="1">
        <f t="shared" si="29"/>
        <v>0.19404777792606431</v>
      </c>
      <c r="AE158" s="1">
        <f t="shared" si="30"/>
        <v>9.4821833711464035E-2</v>
      </c>
      <c r="AF158" s="1">
        <f t="shared" si="31"/>
        <v>0.12031229147204058</v>
      </c>
      <c r="AY158" s="2" t="s">
        <v>527</v>
      </c>
      <c r="AZ158" s="4" t="s">
        <v>872</v>
      </c>
      <c r="BA158" s="1">
        <f t="shared" si="32"/>
        <v>1</v>
      </c>
      <c r="BB158" s="1">
        <f t="shared" si="33"/>
        <v>0.4089642683011771</v>
      </c>
      <c r="BC158" s="1">
        <f t="shared" si="34"/>
        <v>0.19638503865710105</v>
      </c>
      <c r="BD158" s="1">
        <f t="shared" si="35"/>
        <v>0.17510621996238768</v>
      </c>
      <c r="BE158" s="1">
        <f t="shared" si="36"/>
        <v>0.12349376610712544</v>
      </c>
      <c r="BF158" s="1">
        <f t="shared" si="37"/>
        <v>9.6050706972208674E-2</v>
      </c>
    </row>
    <row r="159" spans="1:58" x14ac:dyDescent="0.25">
      <c r="A159">
        <v>2011</v>
      </c>
      <c r="B159" t="s">
        <v>323</v>
      </c>
      <c r="C159" t="s">
        <v>324</v>
      </c>
      <c r="D159">
        <v>86925</v>
      </c>
      <c r="E159">
        <v>35993</v>
      </c>
      <c r="F159">
        <v>17601</v>
      </c>
      <c r="G159">
        <v>16903</v>
      </c>
      <c r="H159">
        <v>9002</v>
      </c>
      <c r="I159">
        <v>7426</v>
      </c>
      <c r="J159">
        <v>31773</v>
      </c>
      <c r="K159">
        <v>11999</v>
      </c>
      <c r="L159">
        <v>6238</v>
      </c>
      <c r="M159">
        <v>7171</v>
      </c>
      <c r="N159">
        <v>3506</v>
      </c>
      <c r="O159">
        <v>2859</v>
      </c>
      <c r="AA159" s="1">
        <f t="shared" si="26"/>
        <v>1</v>
      </c>
      <c r="AB159" s="1">
        <f t="shared" si="27"/>
        <v>0.37764768828879869</v>
      </c>
      <c r="AC159" s="1">
        <f t="shared" si="28"/>
        <v>0.19633021748025054</v>
      </c>
      <c r="AD159" s="1">
        <f t="shared" si="29"/>
        <v>0.22569477229093884</v>
      </c>
      <c r="AE159" s="1">
        <f t="shared" si="30"/>
        <v>0.11034526170018569</v>
      </c>
      <c r="AF159" s="1">
        <f t="shared" si="31"/>
        <v>8.9982060239826273E-2</v>
      </c>
      <c r="AY159" s="2" t="s">
        <v>331</v>
      </c>
      <c r="AZ159" s="3" t="s">
        <v>874</v>
      </c>
      <c r="BA159" s="1">
        <f t="shared" si="32"/>
        <v>1</v>
      </c>
      <c r="BB159" s="1">
        <f t="shared" si="33"/>
        <v>0.28352016947656455</v>
      </c>
      <c r="BC159" s="1">
        <f t="shared" si="34"/>
        <v>0.28396151469679581</v>
      </c>
      <c r="BD159" s="1">
        <f t="shared" si="35"/>
        <v>0.19277959219701651</v>
      </c>
      <c r="BE159" s="1">
        <f t="shared" si="36"/>
        <v>0.13178568276105571</v>
      </c>
      <c r="BF159" s="1">
        <f t="shared" si="37"/>
        <v>0.1079530408685674</v>
      </c>
    </row>
    <row r="160" spans="1:58" x14ac:dyDescent="0.25">
      <c r="A160">
        <v>2011</v>
      </c>
      <c r="B160" t="s">
        <v>325</v>
      </c>
      <c r="C160" t="s">
        <v>326</v>
      </c>
      <c r="D160">
        <v>86075</v>
      </c>
      <c r="E160">
        <v>44026</v>
      </c>
      <c r="F160">
        <v>13569</v>
      </c>
      <c r="G160">
        <v>12275</v>
      </c>
      <c r="H160">
        <v>8789</v>
      </c>
      <c r="I160">
        <v>7416</v>
      </c>
      <c r="J160">
        <v>30474</v>
      </c>
      <c r="K160">
        <v>14556</v>
      </c>
      <c r="L160">
        <v>4740</v>
      </c>
      <c r="M160">
        <v>5249</v>
      </c>
      <c r="N160">
        <v>3173</v>
      </c>
      <c r="O160">
        <v>2756</v>
      </c>
      <c r="AA160" s="1">
        <f t="shared" si="26"/>
        <v>1</v>
      </c>
      <c r="AB160" s="1">
        <f t="shared" si="27"/>
        <v>0.47765308131521955</v>
      </c>
      <c r="AC160" s="1">
        <f t="shared" si="28"/>
        <v>0.15554242961212839</v>
      </c>
      <c r="AD160" s="1">
        <f t="shared" si="29"/>
        <v>0.1722451926232198</v>
      </c>
      <c r="AE160" s="1">
        <f t="shared" si="30"/>
        <v>0.10412154623613572</v>
      </c>
      <c r="AF160" s="1">
        <f t="shared" si="31"/>
        <v>9.0437750213296586E-2</v>
      </c>
      <c r="AY160" s="2" t="s">
        <v>283</v>
      </c>
      <c r="AZ160" s="3" t="s">
        <v>873</v>
      </c>
      <c r="BA160" s="1">
        <f t="shared" si="32"/>
        <v>1</v>
      </c>
      <c r="BB160" s="1">
        <f t="shared" si="33"/>
        <v>0.3698201092194025</v>
      </c>
      <c r="BC160" s="1">
        <f t="shared" si="34"/>
        <v>0.24670735624799228</v>
      </c>
      <c r="BD160" s="1">
        <f t="shared" si="35"/>
        <v>0.12022165114037905</v>
      </c>
      <c r="BE160" s="1">
        <f t="shared" si="36"/>
        <v>0.1729039511725024</v>
      </c>
      <c r="BF160" s="1">
        <f t="shared" si="37"/>
        <v>9.0346932219723744E-2</v>
      </c>
    </row>
    <row r="161" spans="1:58" x14ac:dyDescent="0.25">
      <c r="A161">
        <v>2011</v>
      </c>
      <c r="B161" t="s">
        <v>327</v>
      </c>
      <c r="C161" t="s">
        <v>328</v>
      </c>
      <c r="D161">
        <v>62256</v>
      </c>
      <c r="E161">
        <v>20197</v>
      </c>
      <c r="F161">
        <v>24272</v>
      </c>
      <c r="G161">
        <v>3562</v>
      </c>
      <c r="H161">
        <v>7327</v>
      </c>
      <c r="I161">
        <v>6898</v>
      </c>
      <c r="J161">
        <v>23197</v>
      </c>
      <c r="K161">
        <v>6985</v>
      </c>
      <c r="L161">
        <v>9353</v>
      </c>
      <c r="M161">
        <v>1453</v>
      </c>
      <c r="N161">
        <v>2797</v>
      </c>
      <c r="O161">
        <v>2609</v>
      </c>
      <c r="AA161" s="1">
        <f t="shared" si="26"/>
        <v>1</v>
      </c>
      <c r="AB161" s="1">
        <f t="shared" si="27"/>
        <v>0.30111652368840797</v>
      </c>
      <c r="AC161" s="1">
        <f t="shared" si="28"/>
        <v>0.40319868948570936</v>
      </c>
      <c r="AD161" s="1">
        <f t="shared" si="29"/>
        <v>6.2637410009915073E-2</v>
      </c>
      <c r="AE161" s="1">
        <f t="shared" si="30"/>
        <v>0.12057593654351856</v>
      </c>
      <c r="AF161" s="1">
        <f t="shared" si="31"/>
        <v>0.11247144027244903</v>
      </c>
      <c r="AY161" s="2" t="s">
        <v>61</v>
      </c>
      <c r="AZ161" s="3" t="s">
        <v>870</v>
      </c>
      <c r="BA161" s="1">
        <f t="shared" si="32"/>
        <v>1</v>
      </c>
      <c r="BB161" s="1">
        <f t="shared" si="33"/>
        <v>0.65467078533712741</v>
      </c>
      <c r="BC161" s="1">
        <f t="shared" si="34"/>
        <v>0.11488655903343123</v>
      </c>
      <c r="BD161" s="1">
        <f t="shared" si="35"/>
        <v>5.2330447220658279E-2</v>
      </c>
      <c r="BE161" s="1">
        <f t="shared" si="36"/>
        <v>8.8333307972062028E-2</v>
      </c>
      <c r="BF161" s="1">
        <f t="shared" si="37"/>
        <v>8.9778900436721099E-2</v>
      </c>
    </row>
    <row r="162" spans="1:58" x14ac:dyDescent="0.25">
      <c r="A162">
        <v>2011</v>
      </c>
      <c r="B162" t="s">
        <v>329</v>
      </c>
      <c r="C162" t="s">
        <v>330</v>
      </c>
      <c r="D162">
        <v>40562</v>
      </c>
      <c r="E162">
        <v>21412</v>
      </c>
      <c r="F162">
        <v>8568</v>
      </c>
      <c r="G162">
        <v>4020</v>
      </c>
      <c r="H162">
        <v>2808</v>
      </c>
      <c r="I162">
        <v>3754</v>
      </c>
      <c r="J162">
        <v>14558</v>
      </c>
      <c r="K162">
        <v>7178</v>
      </c>
      <c r="L162">
        <v>3308</v>
      </c>
      <c r="M162">
        <v>1658</v>
      </c>
      <c r="N162">
        <v>1063</v>
      </c>
      <c r="O162">
        <v>1351</v>
      </c>
      <c r="AA162" s="1">
        <f t="shared" si="26"/>
        <v>1</v>
      </c>
      <c r="AB162" s="1">
        <f t="shared" si="27"/>
        <v>0.49306223382332737</v>
      </c>
      <c r="AC162" s="1">
        <f t="shared" si="28"/>
        <v>0.22722901497458442</v>
      </c>
      <c r="AD162" s="1">
        <f t="shared" si="29"/>
        <v>0.11388927050419013</v>
      </c>
      <c r="AE162" s="1">
        <f t="shared" si="30"/>
        <v>7.3018271740623711E-2</v>
      </c>
      <c r="AF162" s="1">
        <f t="shared" si="31"/>
        <v>9.2801208957274353E-2</v>
      </c>
      <c r="AY162" s="2" t="s">
        <v>227</v>
      </c>
      <c r="AZ162" s="3" t="s">
        <v>871</v>
      </c>
      <c r="BA162" s="1">
        <f t="shared" si="32"/>
        <v>1</v>
      </c>
      <c r="BB162" s="1">
        <f t="shared" si="33"/>
        <v>0.5299269258660122</v>
      </c>
      <c r="BC162" s="1">
        <f t="shared" si="34"/>
        <v>0.23238690243766386</v>
      </c>
      <c r="BD162" s="1">
        <f t="shared" si="35"/>
        <v>7.5695877726334584E-2</v>
      </c>
      <c r="BE162" s="1">
        <f t="shared" si="36"/>
        <v>8.3840017850170132E-2</v>
      </c>
      <c r="BF162" s="1">
        <f t="shared" si="37"/>
        <v>7.815027611981927E-2</v>
      </c>
    </row>
    <row r="163" spans="1:58" x14ac:dyDescent="0.25">
      <c r="A163">
        <v>2011</v>
      </c>
      <c r="B163" t="s">
        <v>331</v>
      </c>
      <c r="C163" t="s">
        <v>332</v>
      </c>
      <c r="D163">
        <v>30543</v>
      </c>
      <c r="E163">
        <v>9466</v>
      </c>
      <c r="F163">
        <v>8731</v>
      </c>
      <c r="G163">
        <v>4885</v>
      </c>
      <c r="H163">
        <v>4201</v>
      </c>
      <c r="I163">
        <v>3260</v>
      </c>
      <c r="J163">
        <v>11329</v>
      </c>
      <c r="K163">
        <v>3212</v>
      </c>
      <c r="L163">
        <v>3217</v>
      </c>
      <c r="M163">
        <v>2184</v>
      </c>
      <c r="N163">
        <v>1493</v>
      </c>
      <c r="O163">
        <v>1223</v>
      </c>
      <c r="AA163" s="1">
        <f t="shared" si="26"/>
        <v>1</v>
      </c>
      <c r="AB163" s="1">
        <f t="shared" si="27"/>
        <v>0.28352016947656455</v>
      </c>
      <c r="AC163" s="1">
        <f t="shared" si="28"/>
        <v>0.28396151469679581</v>
      </c>
      <c r="AD163" s="1">
        <f t="shared" si="29"/>
        <v>0.19277959219701651</v>
      </c>
      <c r="AE163" s="1">
        <f t="shared" si="30"/>
        <v>0.13178568276105571</v>
      </c>
      <c r="AF163" s="1">
        <f t="shared" si="31"/>
        <v>0.1079530408685674</v>
      </c>
      <c r="AY163" s="2" t="s">
        <v>459</v>
      </c>
      <c r="AZ163" s="3" t="s">
        <v>871</v>
      </c>
      <c r="BA163" s="1">
        <f t="shared" si="32"/>
        <v>1</v>
      </c>
      <c r="BB163" s="1">
        <f t="shared" si="33"/>
        <v>0.43913589876928411</v>
      </c>
      <c r="BC163" s="1">
        <f t="shared" si="34"/>
        <v>0.18016553995493154</v>
      </c>
      <c r="BD163" s="1">
        <f t="shared" si="35"/>
        <v>0.19357774310972439</v>
      </c>
      <c r="BE163" s="1">
        <f t="shared" si="36"/>
        <v>8.5218408736349449E-2</v>
      </c>
      <c r="BF163" s="1">
        <f t="shared" si="37"/>
        <v>0.10190240942971052</v>
      </c>
    </row>
    <row r="164" spans="1:58" x14ac:dyDescent="0.25">
      <c r="A164">
        <v>2011</v>
      </c>
      <c r="B164" t="s">
        <v>333</v>
      </c>
      <c r="C164" t="s">
        <v>334</v>
      </c>
      <c r="D164">
        <v>40878</v>
      </c>
      <c r="E164">
        <v>18467</v>
      </c>
      <c r="F164">
        <v>6199</v>
      </c>
      <c r="G164">
        <v>8037</v>
      </c>
      <c r="H164">
        <v>4112</v>
      </c>
      <c r="I164">
        <v>4063</v>
      </c>
      <c r="J164">
        <v>15672</v>
      </c>
      <c r="K164">
        <v>6555</v>
      </c>
      <c r="L164">
        <v>2339</v>
      </c>
      <c r="M164">
        <v>3496</v>
      </c>
      <c r="N164">
        <v>1721</v>
      </c>
      <c r="O164">
        <v>1561</v>
      </c>
      <c r="AA164" s="1">
        <f t="shared" si="26"/>
        <v>1</v>
      </c>
      <c r="AB164" s="1">
        <f t="shared" si="27"/>
        <v>0.41826186830015316</v>
      </c>
      <c r="AC164" s="1">
        <f t="shared" si="28"/>
        <v>0.14924706482899439</v>
      </c>
      <c r="AD164" s="1">
        <f t="shared" si="29"/>
        <v>0.22307299642674835</v>
      </c>
      <c r="AE164" s="1">
        <f t="shared" si="30"/>
        <v>0.10981368044920878</v>
      </c>
      <c r="AF164" s="1">
        <f t="shared" si="31"/>
        <v>9.9604389994895348E-2</v>
      </c>
      <c r="AY164" s="2" t="s">
        <v>185</v>
      </c>
      <c r="AZ164" s="3" t="s">
        <v>874</v>
      </c>
      <c r="BA164" s="1">
        <f t="shared" si="32"/>
        <v>1</v>
      </c>
      <c r="BB164" s="1">
        <f t="shared" si="33"/>
        <v>0.35913870806209314</v>
      </c>
      <c r="BC164" s="1">
        <f t="shared" si="34"/>
        <v>0.31557336004006009</v>
      </c>
      <c r="BD164" s="1">
        <f t="shared" si="35"/>
        <v>0.1228843264897346</v>
      </c>
      <c r="BE164" s="1">
        <f t="shared" si="36"/>
        <v>0.13039559339008513</v>
      </c>
      <c r="BF164" s="1">
        <f t="shared" si="37"/>
        <v>7.2008012018027034E-2</v>
      </c>
    </row>
    <row r="165" spans="1:58" x14ac:dyDescent="0.25">
      <c r="A165">
        <v>2011</v>
      </c>
      <c r="B165" t="s">
        <v>335</v>
      </c>
      <c r="C165" t="s">
        <v>336</v>
      </c>
      <c r="D165">
        <v>55406</v>
      </c>
      <c r="E165">
        <v>24028</v>
      </c>
      <c r="F165">
        <v>12947</v>
      </c>
      <c r="G165">
        <v>6382</v>
      </c>
      <c r="H165">
        <v>6441</v>
      </c>
      <c r="I165">
        <v>5608</v>
      </c>
      <c r="J165">
        <v>19563</v>
      </c>
      <c r="K165">
        <v>8229</v>
      </c>
      <c r="L165">
        <v>4523</v>
      </c>
      <c r="M165">
        <v>2515</v>
      </c>
      <c r="N165">
        <v>2202</v>
      </c>
      <c r="O165">
        <v>2094</v>
      </c>
      <c r="AA165" s="1">
        <f t="shared" si="26"/>
        <v>1</v>
      </c>
      <c r="AB165" s="1">
        <f t="shared" si="27"/>
        <v>0.42064100598067783</v>
      </c>
      <c r="AC165" s="1">
        <f t="shared" si="28"/>
        <v>0.23120175842151</v>
      </c>
      <c r="AD165" s="1">
        <f t="shared" si="29"/>
        <v>0.12855901446608392</v>
      </c>
      <c r="AE165" s="1">
        <f t="shared" si="30"/>
        <v>0.11255942340131882</v>
      </c>
      <c r="AF165" s="1">
        <f t="shared" si="31"/>
        <v>0.10703879773040945</v>
      </c>
      <c r="AY165" s="2" t="s">
        <v>651</v>
      </c>
      <c r="AZ165" s="3" t="s">
        <v>874</v>
      </c>
      <c r="BA165" s="1">
        <f t="shared" si="32"/>
        <v>1</v>
      </c>
      <c r="BB165" s="1">
        <f t="shared" si="33"/>
        <v>0.38519760235700495</v>
      </c>
      <c r="BC165" s="1">
        <f t="shared" si="34"/>
        <v>0.2563242913745809</v>
      </c>
      <c r="BD165" s="1">
        <f t="shared" si="35"/>
        <v>9.3061058620339324E-2</v>
      </c>
      <c r="BE165" s="1">
        <f t="shared" si="36"/>
        <v>0.16082495174235498</v>
      </c>
      <c r="BF165" s="1">
        <f t="shared" si="37"/>
        <v>0.1045920959057198</v>
      </c>
    </row>
    <row r="166" spans="1:58" x14ac:dyDescent="0.25">
      <c r="A166">
        <v>2011</v>
      </c>
      <c r="B166" t="s">
        <v>337</v>
      </c>
      <c r="C166" t="s">
        <v>338</v>
      </c>
      <c r="D166">
        <v>41144</v>
      </c>
      <c r="E166">
        <v>12746</v>
      </c>
      <c r="F166">
        <v>9892</v>
      </c>
      <c r="G166">
        <v>8360</v>
      </c>
      <c r="H166">
        <v>6398</v>
      </c>
      <c r="I166">
        <v>3748</v>
      </c>
      <c r="J166">
        <v>15598</v>
      </c>
      <c r="K166">
        <v>4307</v>
      </c>
      <c r="L166">
        <v>3657</v>
      </c>
      <c r="M166">
        <v>3874</v>
      </c>
      <c r="N166">
        <v>2354</v>
      </c>
      <c r="O166">
        <v>1406</v>
      </c>
      <c r="AA166" s="1">
        <f t="shared" si="26"/>
        <v>1</v>
      </c>
      <c r="AB166" s="1">
        <f t="shared" si="27"/>
        <v>0.27612514424926271</v>
      </c>
      <c r="AC166" s="1">
        <f t="shared" si="28"/>
        <v>0.23445313501730991</v>
      </c>
      <c r="AD166" s="1">
        <f t="shared" si="29"/>
        <v>0.24836517502243877</v>
      </c>
      <c r="AE166" s="1">
        <f t="shared" si="30"/>
        <v>0.15091678420310295</v>
      </c>
      <c r="AF166" s="1">
        <f t="shared" si="31"/>
        <v>9.0139761507885621E-2</v>
      </c>
      <c r="AY166" s="2" t="s">
        <v>443</v>
      </c>
      <c r="AZ166" s="3" t="s">
        <v>870</v>
      </c>
      <c r="BA166" s="1">
        <f t="shared" si="32"/>
        <v>1</v>
      </c>
      <c r="BB166" s="1">
        <f t="shared" si="33"/>
        <v>0.404804199697749</v>
      </c>
      <c r="BC166" s="1">
        <f t="shared" si="34"/>
        <v>0.35983773895060583</v>
      </c>
      <c r="BD166" s="1">
        <f t="shared" si="35"/>
        <v>2.9668319325503088E-2</v>
      </c>
      <c r="BE166" s="1">
        <f t="shared" si="36"/>
        <v>0.10125407641116738</v>
      </c>
      <c r="BF166" s="1">
        <f t="shared" si="37"/>
        <v>0.10443566561497468</v>
      </c>
    </row>
    <row r="167" spans="1:58" x14ac:dyDescent="0.25">
      <c r="A167">
        <v>2011</v>
      </c>
      <c r="B167" t="s">
        <v>339</v>
      </c>
      <c r="C167" t="s">
        <v>340</v>
      </c>
      <c r="D167">
        <v>46481</v>
      </c>
      <c r="E167">
        <v>20154</v>
      </c>
      <c r="F167">
        <v>14779</v>
      </c>
      <c r="G167">
        <v>2153</v>
      </c>
      <c r="H167">
        <v>3949</v>
      </c>
      <c r="I167">
        <v>5446</v>
      </c>
      <c r="J167">
        <v>17393</v>
      </c>
      <c r="K167">
        <v>6925</v>
      </c>
      <c r="L167">
        <v>5850</v>
      </c>
      <c r="M167">
        <v>858</v>
      </c>
      <c r="N167">
        <v>1634</v>
      </c>
      <c r="O167">
        <v>2126</v>
      </c>
      <c r="AA167" s="1">
        <f t="shared" si="26"/>
        <v>1</v>
      </c>
      <c r="AB167" s="1">
        <f t="shared" si="27"/>
        <v>0.39814868050365088</v>
      </c>
      <c r="AC167" s="1">
        <f t="shared" si="28"/>
        <v>0.33634220663485309</v>
      </c>
      <c r="AD167" s="1">
        <f t="shared" si="29"/>
        <v>4.9330190306445122E-2</v>
      </c>
      <c r="AE167" s="1">
        <f t="shared" si="30"/>
        <v>9.3945840280572637E-2</v>
      </c>
      <c r="AF167" s="1">
        <f t="shared" si="31"/>
        <v>0.12223308227447824</v>
      </c>
      <c r="AY167" s="2" t="s">
        <v>615</v>
      </c>
      <c r="AZ167" s="3" t="s">
        <v>874</v>
      </c>
      <c r="BA167" s="1">
        <f t="shared" si="32"/>
        <v>1</v>
      </c>
      <c r="BB167" s="1">
        <f t="shared" si="33"/>
        <v>0.33479416624757524</v>
      </c>
      <c r="BC167" s="1">
        <f t="shared" si="34"/>
        <v>0.32495150513686327</v>
      </c>
      <c r="BD167" s="1">
        <f t="shared" si="35"/>
        <v>8.3842230045261867E-2</v>
      </c>
      <c r="BE167" s="1">
        <f t="shared" si="36"/>
        <v>0.16373302679790214</v>
      </c>
      <c r="BF167" s="1">
        <f t="shared" si="37"/>
        <v>9.2679071772397439E-2</v>
      </c>
    </row>
    <row r="168" spans="1:58" x14ac:dyDescent="0.25">
      <c r="A168">
        <v>2011</v>
      </c>
      <c r="B168" t="s">
        <v>341</v>
      </c>
      <c r="C168" t="s">
        <v>342</v>
      </c>
      <c r="D168">
        <v>73921</v>
      </c>
      <c r="E168">
        <v>30464</v>
      </c>
      <c r="F168">
        <v>16499</v>
      </c>
      <c r="G168">
        <v>10924</v>
      </c>
      <c r="H168">
        <v>9021</v>
      </c>
      <c r="I168">
        <v>7013</v>
      </c>
      <c r="J168">
        <v>27767</v>
      </c>
      <c r="K168">
        <v>9817</v>
      </c>
      <c r="L168">
        <v>6599</v>
      </c>
      <c r="M168">
        <v>4993</v>
      </c>
      <c r="N168">
        <v>3624</v>
      </c>
      <c r="O168">
        <v>2734</v>
      </c>
      <c r="AA168" s="1">
        <f t="shared" si="26"/>
        <v>1</v>
      </c>
      <c r="AB168" s="1">
        <f t="shared" si="27"/>
        <v>0.35354917708070732</v>
      </c>
      <c r="AC168" s="1">
        <f t="shared" si="28"/>
        <v>0.23765621060971656</v>
      </c>
      <c r="AD168" s="1">
        <f t="shared" si="29"/>
        <v>0.17981776929448626</v>
      </c>
      <c r="AE168" s="1">
        <f t="shared" si="30"/>
        <v>0.13051463968019592</v>
      </c>
      <c r="AF168" s="1">
        <f t="shared" si="31"/>
        <v>9.8462203334893944E-2</v>
      </c>
      <c r="AY168" s="2" t="s">
        <v>379</v>
      </c>
      <c r="AZ168" s="3" t="s">
        <v>874</v>
      </c>
      <c r="BA168" s="1">
        <f t="shared" si="32"/>
        <v>1</v>
      </c>
      <c r="BB168" s="1">
        <f t="shared" si="33"/>
        <v>0.33882432584903532</v>
      </c>
      <c r="BC168" s="1">
        <f t="shared" si="34"/>
        <v>0.29087216518108994</v>
      </c>
      <c r="BD168" s="1">
        <f t="shared" si="35"/>
        <v>0.13714317951032381</v>
      </c>
      <c r="BE168" s="1">
        <f t="shared" si="36"/>
        <v>0.1410921809770958</v>
      </c>
      <c r="BF168" s="1">
        <f t="shared" si="37"/>
        <v>9.2068148482455148E-2</v>
      </c>
    </row>
    <row r="169" spans="1:58" x14ac:dyDescent="0.25">
      <c r="A169">
        <v>2011</v>
      </c>
      <c r="B169" t="s">
        <v>343</v>
      </c>
      <c r="C169" t="s">
        <v>344</v>
      </c>
      <c r="D169">
        <v>72644</v>
      </c>
      <c r="E169">
        <v>26453</v>
      </c>
      <c r="F169">
        <v>17591</v>
      </c>
      <c r="G169">
        <v>13517</v>
      </c>
      <c r="H169">
        <v>8817</v>
      </c>
      <c r="I169">
        <v>6266</v>
      </c>
      <c r="J169">
        <v>28986</v>
      </c>
      <c r="K169">
        <v>9303</v>
      </c>
      <c r="L169">
        <v>7012</v>
      </c>
      <c r="M169">
        <v>6545</v>
      </c>
      <c r="N169">
        <v>3633</v>
      </c>
      <c r="O169">
        <v>2493</v>
      </c>
      <c r="AA169" s="1">
        <f t="shared" si="26"/>
        <v>1</v>
      </c>
      <c r="AB169" s="1">
        <f t="shared" si="27"/>
        <v>0.32094804388325399</v>
      </c>
      <c r="AC169" s="1">
        <f t="shared" si="28"/>
        <v>0.24190988753191195</v>
      </c>
      <c r="AD169" s="1">
        <f t="shared" si="29"/>
        <v>0.22579866142275581</v>
      </c>
      <c r="AE169" s="1">
        <f t="shared" si="30"/>
        <v>0.1253363692817222</v>
      </c>
      <c r="AF169" s="1">
        <f t="shared" si="31"/>
        <v>8.6007037880356033E-2</v>
      </c>
      <c r="AY169" s="2" t="s">
        <v>583</v>
      </c>
      <c r="AZ169" s="3" t="s">
        <v>874</v>
      </c>
      <c r="BA169" s="1">
        <f t="shared" si="32"/>
        <v>1</v>
      </c>
      <c r="BB169" s="1">
        <f t="shared" si="33"/>
        <v>0.34980961015412509</v>
      </c>
      <c r="BC169" s="1">
        <f t="shared" si="34"/>
        <v>0.24326382592928378</v>
      </c>
      <c r="BD169" s="1">
        <f t="shared" si="35"/>
        <v>0.19024478694469629</v>
      </c>
      <c r="BE169" s="1">
        <f t="shared" si="36"/>
        <v>0.13461468721668177</v>
      </c>
      <c r="BF169" s="1">
        <f t="shared" si="37"/>
        <v>8.2067089755213055E-2</v>
      </c>
    </row>
    <row r="170" spans="1:58" x14ac:dyDescent="0.25">
      <c r="A170">
        <v>2011</v>
      </c>
      <c r="B170" t="s">
        <v>345</v>
      </c>
      <c r="C170" t="s">
        <v>346</v>
      </c>
      <c r="D170">
        <v>49933</v>
      </c>
      <c r="E170">
        <v>20046</v>
      </c>
      <c r="F170">
        <v>16705</v>
      </c>
      <c r="G170">
        <v>1878</v>
      </c>
      <c r="H170">
        <v>6292</v>
      </c>
      <c r="I170">
        <v>5012</v>
      </c>
      <c r="J170">
        <v>18546</v>
      </c>
      <c r="K170">
        <v>6905</v>
      </c>
      <c r="L170">
        <v>6631</v>
      </c>
      <c r="M170">
        <v>752</v>
      </c>
      <c r="N170">
        <v>2352</v>
      </c>
      <c r="O170">
        <v>1906</v>
      </c>
      <c r="AA170" s="1">
        <f t="shared" si="26"/>
        <v>1</v>
      </c>
      <c r="AB170" s="1">
        <f t="shared" si="27"/>
        <v>0.3723174808584061</v>
      </c>
      <c r="AC170" s="1">
        <f t="shared" si="28"/>
        <v>0.3575434055861102</v>
      </c>
      <c r="AD170" s="1">
        <f t="shared" si="29"/>
        <v>4.0547827024695351E-2</v>
      </c>
      <c r="AE170" s="1">
        <f t="shared" si="30"/>
        <v>0.12681979941766419</v>
      </c>
      <c r="AF170" s="1">
        <f t="shared" si="31"/>
        <v>0.10277148711312413</v>
      </c>
      <c r="AY170" s="2" t="s">
        <v>15</v>
      </c>
      <c r="AZ170" s="3" t="s">
        <v>869</v>
      </c>
      <c r="BA170" s="1">
        <f t="shared" si="32"/>
        <v>1</v>
      </c>
      <c r="BB170" s="1">
        <f t="shared" si="33"/>
        <v>0.67352290841775087</v>
      </c>
      <c r="BC170" s="1">
        <f t="shared" si="34"/>
        <v>0.10428343703398982</v>
      </c>
      <c r="BD170" s="1">
        <f t="shared" si="35"/>
        <v>5.9649303234432044E-2</v>
      </c>
      <c r="BE170" s="1">
        <f t="shared" si="36"/>
        <v>6.8133902401398674E-2</v>
      </c>
      <c r="BF170" s="1">
        <f t="shared" si="37"/>
        <v>9.4410448912428654E-2</v>
      </c>
    </row>
    <row r="171" spans="1:58" x14ac:dyDescent="0.25">
      <c r="A171">
        <v>2011</v>
      </c>
      <c r="B171" t="s">
        <v>347</v>
      </c>
      <c r="C171" t="s">
        <v>348</v>
      </c>
      <c r="D171">
        <v>65407</v>
      </c>
      <c r="E171">
        <v>26600</v>
      </c>
      <c r="F171">
        <v>14023</v>
      </c>
      <c r="G171">
        <v>12052</v>
      </c>
      <c r="H171">
        <v>7732</v>
      </c>
      <c r="I171">
        <v>5000</v>
      </c>
      <c r="J171">
        <v>25283</v>
      </c>
      <c r="K171">
        <v>9412</v>
      </c>
      <c r="L171">
        <v>5344</v>
      </c>
      <c r="M171">
        <v>5468</v>
      </c>
      <c r="N171">
        <v>3086</v>
      </c>
      <c r="O171">
        <v>1973</v>
      </c>
      <c r="AA171" s="1">
        <f t="shared" si="26"/>
        <v>1</v>
      </c>
      <c r="AB171" s="1">
        <f t="shared" si="27"/>
        <v>0.37226594945220109</v>
      </c>
      <c r="AC171" s="1">
        <f t="shared" si="28"/>
        <v>0.21136732191591187</v>
      </c>
      <c r="AD171" s="1">
        <f t="shared" si="29"/>
        <v>0.21627180318791284</v>
      </c>
      <c r="AE171" s="1">
        <f t="shared" si="30"/>
        <v>0.1220583000435075</v>
      </c>
      <c r="AF171" s="1">
        <f t="shared" si="31"/>
        <v>7.8036625400466714E-2</v>
      </c>
      <c r="AY171" s="2" t="s">
        <v>461</v>
      </c>
      <c r="AZ171" s="3" t="s">
        <v>871</v>
      </c>
      <c r="BA171" s="1">
        <f t="shared" si="32"/>
        <v>1</v>
      </c>
      <c r="BB171" s="1">
        <f t="shared" si="33"/>
        <v>0.55629534784464363</v>
      </c>
      <c r="BC171" s="1">
        <f t="shared" si="34"/>
        <v>0.11892872385830132</v>
      </c>
      <c r="BD171" s="1">
        <f t="shared" si="35"/>
        <v>0.13482714468629961</v>
      </c>
      <c r="BE171" s="1">
        <f t="shared" si="36"/>
        <v>0.11034997865983781</v>
      </c>
      <c r="BF171" s="1">
        <f t="shared" si="37"/>
        <v>7.9598804950917632E-2</v>
      </c>
    </row>
    <row r="172" spans="1:58" x14ac:dyDescent="0.25">
      <c r="A172">
        <v>2011</v>
      </c>
      <c r="B172" t="s">
        <v>349</v>
      </c>
      <c r="C172" t="s">
        <v>350</v>
      </c>
      <c r="D172">
        <v>71818</v>
      </c>
      <c r="E172">
        <v>27448</v>
      </c>
      <c r="F172">
        <v>16706</v>
      </c>
      <c r="G172">
        <v>12764</v>
      </c>
      <c r="H172">
        <v>9411</v>
      </c>
      <c r="I172">
        <v>5489</v>
      </c>
      <c r="J172">
        <v>28664</v>
      </c>
      <c r="K172">
        <v>9265</v>
      </c>
      <c r="L172">
        <v>6756</v>
      </c>
      <c r="M172">
        <v>6460</v>
      </c>
      <c r="N172">
        <v>3916</v>
      </c>
      <c r="O172">
        <v>2267</v>
      </c>
      <c r="AA172" s="1">
        <f t="shared" si="26"/>
        <v>1</v>
      </c>
      <c r="AB172" s="1">
        <f t="shared" si="27"/>
        <v>0.32322774211554561</v>
      </c>
      <c r="AC172" s="1">
        <f t="shared" si="28"/>
        <v>0.23569634384593915</v>
      </c>
      <c r="AD172" s="1">
        <f t="shared" si="29"/>
        <v>0.22536980184203181</v>
      </c>
      <c r="AE172" s="1">
        <f t="shared" si="30"/>
        <v>0.13661735975439576</v>
      </c>
      <c r="AF172" s="1">
        <f t="shared" si="31"/>
        <v>7.9088752442087643E-2</v>
      </c>
      <c r="AY172" s="2" t="s">
        <v>557</v>
      </c>
      <c r="AZ172" s="4" t="s">
        <v>872</v>
      </c>
      <c r="BA172" s="1">
        <f t="shared" si="32"/>
        <v>1</v>
      </c>
      <c r="BB172" s="1">
        <f t="shared" si="33"/>
        <v>0.34173306157741956</v>
      </c>
      <c r="BC172" s="1">
        <f t="shared" si="34"/>
        <v>0.29028472608239148</v>
      </c>
      <c r="BD172" s="1">
        <f t="shared" si="35"/>
        <v>0.11722561917114446</v>
      </c>
      <c r="BE172" s="1">
        <f t="shared" si="36"/>
        <v>0.15576554876165771</v>
      </c>
      <c r="BF172" s="1">
        <f t="shared" si="37"/>
        <v>9.4991044407386815E-2</v>
      </c>
    </row>
    <row r="173" spans="1:58" x14ac:dyDescent="0.25">
      <c r="A173">
        <v>2011</v>
      </c>
      <c r="B173" t="s">
        <v>351</v>
      </c>
      <c r="C173" t="s">
        <v>352</v>
      </c>
      <c r="D173">
        <v>42934</v>
      </c>
      <c r="E173">
        <v>21263</v>
      </c>
      <c r="F173">
        <v>9076</v>
      </c>
      <c r="G173">
        <v>5696</v>
      </c>
      <c r="H173">
        <v>3233</v>
      </c>
      <c r="I173">
        <v>3666</v>
      </c>
      <c r="J173">
        <v>15753</v>
      </c>
      <c r="K173">
        <v>7198</v>
      </c>
      <c r="L173">
        <v>3371</v>
      </c>
      <c r="M173">
        <v>2464</v>
      </c>
      <c r="N173">
        <v>1321</v>
      </c>
      <c r="O173">
        <v>1399</v>
      </c>
      <c r="AA173" s="1">
        <f t="shared" si="26"/>
        <v>1</v>
      </c>
      <c r="AB173" s="1">
        <f t="shared" si="27"/>
        <v>0.45692883895131087</v>
      </c>
      <c r="AC173" s="1">
        <f t="shared" si="28"/>
        <v>0.21399098584396622</v>
      </c>
      <c r="AD173" s="1">
        <f t="shared" si="29"/>
        <v>0.15641465117755349</v>
      </c>
      <c r="AE173" s="1">
        <f t="shared" si="30"/>
        <v>8.3857043102901041E-2</v>
      </c>
      <c r="AF173" s="1">
        <f t="shared" si="31"/>
        <v>8.8808480924268393E-2</v>
      </c>
      <c r="AY173" s="2" t="s">
        <v>509</v>
      </c>
      <c r="AZ173" s="4" t="s">
        <v>872</v>
      </c>
      <c r="BA173" s="1">
        <f t="shared" si="32"/>
        <v>1</v>
      </c>
      <c r="BB173" s="1">
        <f t="shared" si="33"/>
        <v>0.42460678320029638</v>
      </c>
      <c r="BC173" s="1">
        <f t="shared" si="34"/>
        <v>0.25263547876460879</v>
      </c>
      <c r="BD173" s="1">
        <f t="shared" si="35"/>
        <v>9.1071368428143215E-2</v>
      </c>
      <c r="BE173" s="1">
        <f t="shared" si="36"/>
        <v>0.13451887777440977</v>
      </c>
      <c r="BF173" s="1">
        <f t="shared" si="37"/>
        <v>9.716749183254185E-2</v>
      </c>
    </row>
    <row r="174" spans="1:58" x14ac:dyDescent="0.25">
      <c r="A174">
        <v>2011</v>
      </c>
      <c r="B174" t="s">
        <v>353</v>
      </c>
      <c r="C174" t="s">
        <v>354</v>
      </c>
      <c r="D174">
        <v>44333</v>
      </c>
      <c r="E174">
        <v>18345</v>
      </c>
      <c r="F174">
        <v>12480</v>
      </c>
      <c r="G174">
        <v>3604</v>
      </c>
      <c r="H174">
        <v>5540</v>
      </c>
      <c r="I174">
        <v>4364</v>
      </c>
      <c r="J174">
        <v>17089</v>
      </c>
      <c r="K174">
        <v>6609</v>
      </c>
      <c r="L174">
        <v>5104</v>
      </c>
      <c r="M174">
        <v>1580</v>
      </c>
      <c r="N174">
        <v>2101</v>
      </c>
      <c r="O174">
        <v>1695</v>
      </c>
      <c r="AA174" s="1">
        <f t="shared" si="26"/>
        <v>1</v>
      </c>
      <c r="AB174" s="1">
        <f t="shared" si="27"/>
        <v>0.38674000819240445</v>
      </c>
      <c r="AC174" s="1">
        <f t="shared" si="28"/>
        <v>0.29867166013224883</v>
      </c>
      <c r="AD174" s="1">
        <f t="shared" si="29"/>
        <v>9.2457136169465742E-2</v>
      </c>
      <c r="AE174" s="1">
        <f t="shared" si="30"/>
        <v>0.12294458423547311</v>
      </c>
      <c r="AF174" s="1">
        <f t="shared" si="31"/>
        <v>9.9186611270407871E-2</v>
      </c>
      <c r="AY174" s="2" t="s">
        <v>229</v>
      </c>
      <c r="AZ174" s="3" t="s">
        <v>873</v>
      </c>
      <c r="BA174" s="1">
        <f t="shared" si="32"/>
        <v>1</v>
      </c>
      <c r="BB174" s="1">
        <f t="shared" si="33"/>
        <v>0.37604670079908131</v>
      </c>
      <c r="BC174" s="1">
        <f t="shared" si="34"/>
        <v>0.30939279391358437</v>
      </c>
      <c r="BD174" s="1">
        <f t="shared" si="35"/>
        <v>0.11024450930666539</v>
      </c>
      <c r="BE174" s="1">
        <f t="shared" si="36"/>
        <v>0.12837934829417674</v>
      </c>
      <c r="BF174" s="1">
        <f t="shared" si="37"/>
        <v>7.5936647686492179E-2</v>
      </c>
    </row>
    <row r="175" spans="1:58" x14ac:dyDescent="0.25">
      <c r="A175">
        <v>2011</v>
      </c>
      <c r="B175" t="s">
        <v>355</v>
      </c>
      <c r="C175" t="s">
        <v>356</v>
      </c>
      <c r="D175">
        <v>47835</v>
      </c>
      <c r="E175">
        <v>22969</v>
      </c>
      <c r="F175">
        <v>13943</v>
      </c>
      <c r="G175">
        <v>2306</v>
      </c>
      <c r="H175">
        <v>4093</v>
      </c>
      <c r="I175">
        <v>4524</v>
      </c>
      <c r="J175">
        <v>17388</v>
      </c>
      <c r="K175">
        <v>7638</v>
      </c>
      <c r="L175">
        <v>5396</v>
      </c>
      <c r="M175">
        <v>905</v>
      </c>
      <c r="N175">
        <v>1704</v>
      </c>
      <c r="O175">
        <v>1745</v>
      </c>
      <c r="AA175" s="1">
        <f t="shared" si="26"/>
        <v>1</v>
      </c>
      <c r="AB175" s="1">
        <f t="shared" si="27"/>
        <v>0.43926846100759143</v>
      </c>
      <c r="AC175" s="1">
        <f t="shared" si="28"/>
        <v>0.31032896250287556</v>
      </c>
      <c r="AD175" s="1">
        <f t="shared" si="29"/>
        <v>5.2047389003910746E-2</v>
      </c>
      <c r="AE175" s="1">
        <f t="shared" si="30"/>
        <v>9.7998619737750176E-2</v>
      </c>
      <c r="AF175" s="1">
        <f t="shared" si="31"/>
        <v>0.10035656774787209</v>
      </c>
      <c r="AY175" s="2" t="s">
        <v>25</v>
      </c>
      <c r="AZ175" s="3" t="s">
        <v>870</v>
      </c>
      <c r="BA175" s="1">
        <f t="shared" si="32"/>
        <v>1</v>
      </c>
      <c r="BB175" s="1">
        <f t="shared" si="33"/>
        <v>0.68042711899044606</v>
      </c>
      <c r="BC175" s="1">
        <f t="shared" si="34"/>
        <v>0.12726715373218209</v>
      </c>
      <c r="BD175" s="1">
        <f t="shared" si="35"/>
        <v>4.2584172073775101E-2</v>
      </c>
      <c r="BE175" s="1">
        <f t="shared" si="36"/>
        <v>7.9165176518673677E-2</v>
      </c>
      <c r="BF175" s="1">
        <f t="shared" si="37"/>
        <v>7.0556378684923107E-2</v>
      </c>
    </row>
    <row r="176" spans="1:58" x14ac:dyDescent="0.25">
      <c r="A176">
        <v>2011</v>
      </c>
      <c r="B176" t="s">
        <v>357</v>
      </c>
      <c r="C176" t="s">
        <v>358</v>
      </c>
      <c r="D176">
        <v>53358</v>
      </c>
      <c r="E176">
        <v>24837</v>
      </c>
      <c r="F176">
        <v>12904</v>
      </c>
      <c r="G176">
        <v>5577</v>
      </c>
      <c r="H176">
        <v>5566</v>
      </c>
      <c r="I176">
        <v>4474</v>
      </c>
      <c r="J176">
        <v>18497</v>
      </c>
      <c r="K176">
        <v>7784</v>
      </c>
      <c r="L176">
        <v>4762</v>
      </c>
      <c r="M176">
        <v>2181</v>
      </c>
      <c r="N176">
        <v>2107</v>
      </c>
      <c r="O176">
        <v>1663</v>
      </c>
      <c r="AA176" s="1">
        <f t="shared" si="26"/>
        <v>1</v>
      </c>
      <c r="AB176" s="1">
        <f t="shared" si="27"/>
        <v>0.42082499864842948</v>
      </c>
      <c r="AC176" s="1">
        <f t="shared" si="28"/>
        <v>0.25744715359247444</v>
      </c>
      <c r="AD176" s="1">
        <f t="shared" si="29"/>
        <v>0.11791101259663729</v>
      </c>
      <c r="AE176" s="1">
        <f t="shared" si="30"/>
        <v>0.11391036384278531</v>
      </c>
      <c r="AF176" s="1">
        <f t="shared" si="31"/>
        <v>8.9906471319673456E-2</v>
      </c>
      <c r="AY176" s="2" t="s">
        <v>247</v>
      </c>
      <c r="AZ176" s="3" t="s">
        <v>869</v>
      </c>
      <c r="BA176" s="1">
        <f t="shared" si="32"/>
        <v>1</v>
      </c>
      <c r="BB176" s="1">
        <f t="shared" si="33"/>
        <v>0.58435355221665741</v>
      </c>
      <c r="BC176" s="1">
        <f t="shared" si="34"/>
        <v>0.17464292339083659</v>
      </c>
      <c r="BD176" s="1">
        <f t="shared" si="35"/>
        <v>8.0504544611389353E-2</v>
      </c>
      <c r="BE176" s="1">
        <f t="shared" si="36"/>
        <v>8.9222778705249486E-2</v>
      </c>
      <c r="BF176" s="1">
        <f t="shared" si="37"/>
        <v>7.1276201075867185E-2</v>
      </c>
    </row>
    <row r="177" spans="1:58" x14ac:dyDescent="0.25">
      <c r="A177">
        <v>2011</v>
      </c>
      <c r="B177" t="s">
        <v>359</v>
      </c>
      <c r="C177" t="s">
        <v>360</v>
      </c>
      <c r="D177">
        <v>61794</v>
      </c>
      <c r="E177">
        <v>21634</v>
      </c>
      <c r="F177">
        <v>19594</v>
      </c>
      <c r="G177">
        <v>7736</v>
      </c>
      <c r="H177">
        <v>7706</v>
      </c>
      <c r="I177">
        <v>5124</v>
      </c>
      <c r="J177">
        <v>21864</v>
      </c>
      <c r="K177">
        <v>7269</v>
      </c>
      <c r="L177">
        <v>7087</v>
      </c>
      <c r="M177">
        <v>2976</v>
      </c>
      <c r="N177">
        <v>2603</v>
      </c>
      <c r="O177">
        <v>1929</v>
      </c>
      <c r="AA177" s="1">
        <f t="shared" si="26"/>
        <v>1</v>
      </c>
      <c r="AB177" s="1">
        <f t="shared" si="27"/>
        <v>0.33246432491767286</v>
      </c>
      <c r="AC177" s="1">
        <f t="shared" si="28"/>
        <v>0.32414013904134653</v>
      </c>
      <c r="AD177" s="1">
        <f t="shared" si="29"/>
        <v>0.13611416026344675</v>
      </c>
      <c r="AE177" s="1">
        <f t="shared" si="30"/>
        <v>0.11905415294548116</v>
      </c>
      <c r="AF177" s="1">
        <f t="shared" si="31"/>
        <v>8.8227222832052685E-2</v>
      </c>
      <c r="AY177" s="2" t="s">
        <v>405</v>
      </c>
      <c r="AZ177" s="3" t="s">
        <v>870</v>
      </c>
      <c r="BA177" s="1">
        <f t="shared" si="32"/>
        <v>1</v>
      </c>
      <c r="BB177" s="1">
        <f t="shared" si="33"/>
        <v>0.48235767737046509</v>
      </c>
      <c r="BC177" s="1">
        <f t="shared" si="34"/>
        <v>0.2410249123804111</v>
      </c>
      <c r="BD177" s="1">
        <f t="shared" si="35"/>
        <v>3.6729184427394146E-2</v>
      </c>
      <c r="BE177" s="1">
        <f t="shared" si="36"/>
        <v>7.8715544188689965E-2</v>
      </c>
      <c r="BF177" s="1">
        <f t="shared" si="37"/>
        <v>0.16117268163303969</v>
      </c>
    </row>
    <row r="178" spans="1:58" x14ac:dyDescent="0.25">
      <c r="A178">
        <v>2011</v>
      </c>
      <c r="B178" t="s">
        <v>361</v>
      </c>
      <c r="C178" t="s">
        <v>362</v>
      </c>
      <c r="D178">
        <v>62011</v>
      </c>
      <c r="E178">
        <v>31835</v>
      </c>
      <c r="F178">
        <v>14461</v>
      </c>
      <c r="G178">
        <v>3460</v>
      </c>
      <c r="H178">
        <v>6892</v>
      </c>
      <c r="I178">
        <v>5363</v>
      </c>
      <c r="J178">
        <v>23460</v>
      </c>
      <c r="K178">
        <v>11843</v>
      </c>
      <c r="L178">
        <v>5639</v>
      </c>
      <c r="M178">
        <v>1460</v>
      </c>
      <c r="N178">
        <v>2488</v>
      </c>
      <c r="O178">
        <v>2030</v>
      </c>
      <c r="AA178" s="1">
        <f t="shared" si="26"/>
        <v>1</v>
      </c>
      <c r="AB178" s="1">
        <f t="shared" si="27"/>
        <v>0.50481670929241262</v>
      </c>
      <c r="AC178" s="1">
        <f t="shared" si="28"/>
        <v>0.24036658141517478</v>
      </c>
      <c r="AD178" s="1">
        <f t="shared" si="29"/>
        <v>6.2233589087809037E-2</v>
      </c>
      <c r="AE178" s="1">
        <f t="shared" si="30"/>
        <v>0.10605285592497869</v>
      </c>
      <c r="AF178" s="1">
        <f t="shared" si="31"/>
        <v>8.6530264279624888E-2</v>
      </c>
      <c r="AY178" s="2" t="s">
        <v>617</v>
      </c>
      <c r="AZ178" s="3" t="s">
        <v>873</v>
      </c>
      <c r="BA178" s="1">
        <f t="shared" si="32"/>
        <v>1</v>
      </c>
      <c r="BB178" s="1">
        <f t="shared" si="33"/>
        <v>0.50501245131217676</v>
      </c>
      <c r="BC178" s="1">
        <f t="shared" si="34"/>
        <v>0.17846880786667518</v>
      </c>
      <c r="BD178" s="1">
        <f t="shared" si="35"/>
        <v>6.5640763680480177E-2</v>
      </c>
      <c r="BE178" s="1">
        <f t="shared" si="36"/>
        <v>0.15816359108613753</v>
      </c>
      <c r="BF178" s="1">
        <f t="shared" si="37"/>
        <v>9.2714386054530362E-2</v>
      </c>
    </row>
    <row r="179" spans="1:58" x14ac:dyDescent="0.25">
      <c r="A179">
        <v>2011</v>
      </c>
      <c r="B179" t="s">
        <v>363</v>
      </c>
      <c r="C179" t="s">
        <v>364</v>
      </c>
      <c r="D179">
        <v>41545</v>
      </c>
      <c r="E179">
        <v>22726</v>
      </c>
      <c r="F179">
        <v>6992</v>
      </c>
      <c r="G179">
        <v>3682</v>
      </c>
      <c r="H179">
        <v>3909</v>
      </c>
      <c r="I179">
        <v>4236</v>
      </c>
      <c r="J179">
        <v>14405</v>
      </c>
      <c r="K179">
        <v>7753</v>
      </c>
      <c r="L179">
        <v>2475</v>
      </c>
      <c r="M179">
        <v>1317</v>
      </c>
      <c r="N179">
        <v>1307</v>
      </c>
      <c r="O179">
        <v>1553</v>
      </c>
      <c r="AA179" s="1">
        <f t="shared" si="26"/>
        <v>1</v>
      </c>
      <c r="AB179" s="1">
        <f t="shared" si="27"/>
        <v>0.53821589725789654</v>
      </c>
      <c r="AC179" s="1">
        <f t="shared" si="28"/>
        <v>0.17181534189517528</v>
      </c>
      <c r="AD179" s="1">
        <f t="shared" si="29"/>
        <v>9.1426587990281152E-2</v>
      </c>
      <c r="AE179" s="1">
        <f t="shared" si="30"/>
        <v>9.0732384588684489E-2</v>
      </c>
      <c r="AF179" s="1">
        <f t="shared" si="31"/>
        <v>0.10780978826796252</v>
      </c>
      <c r="AY179" s="2" t="s">
        <v>631</v>
      </c>
      <c r="AZ179" s="3" t="s">
        <v>874</v>
      </c>
      <c r="BA179" s="1">
        <f t="shared" si="32"/>
        <v>1</v>
      </c>
      <c r="BB179" s="1">
        <f t="shared" si="33"/>
        <v>0.36774902756637917</v>
      </c>
      <c r="BC179" s="1">
        <f t="shared" si="34"/>
        <v>0.2541011330965669</v>
      </c>
      <c r="BD179" s="1">
        <f t="shared" si="35"/>
        <v>0.12100456621004566</v>
      </c>
      <c r="BE179" s="1">
        <f t="shared" si="36"/>
        <v>0.15051581261626923</v>
      </c>
      <c r="BF179" s="1">
        <f t="shared" si="37"/>
        <v>0.10662946051073904</v>
      </c>
    </row>
    <row r="180" spans="1:58" x14ac:dyDescent="0.25">
      <c r="A180">
        <v>2011</v>
      </c>
      <c r="B180" t="s">
        <v>365</v>
      </c>
      <c r="C180" t="s">
        <v>366</v>
      </c>
      <c r="D180">
        <v>67770</v>
      </c>
      <c r="E180">
        <v>29809</v>
      </c>
      <c r="F180">
        <v>15712</v>
      </c>
      <c r="G180">
        <v>8070</v>
      </c>
      <c r="H180">
        <v>8183</v>
      </c>
      <c r="I180">
        <v>5996</v>
      </c>
      <c r="J180">
        <v>23665</v>
      </c>
      <c r="K180">
        <v>10122</v>
      </c>
      <c r="L180">
        <v>5615</v>
      </c>
      <c r="M180">
        <v>3007</v>
      </c>
      <c r="N180">
        <v>2735</v>
      </c>
      <c r="O180">
        <v>2186</v>
      </c>
      <c r="AA180" s="1">
        <f t="shared" si="26"/>
        <v>1</v>
      </c>
      <c r="AB180" s="1">
        <f t="shared" si="27"/>
        <v>0.42772026199028101</v>
      </c>
      <c r="AC180" s="1">
        <f t="shared" si="28"/>
        <v>0.23727023029790831</v>
      </c>
      <c r="AD180" s="1">
        <f t="shared" si="29"/>
        <v>0.12706528628776675</v>
      </c>
      <c r="AE180" s="1">
        <f t="shared" si="30"/>
        <v>0.11557151912106486</v>
      </c>
      <c r="AF180" s="1">
        <f t="shared" si="31"/>
        <v>9.2372702302979087E-2</v>
      </c>
      <c r="AY180" s="2" t="s">
        <v>173</v>
      </c>
      <c r="AZ180" s="3" t="s">
        <v>873</v>
      </c>
      <c r="BA180" s="1">
        <f t="shared" si="32"/>
        <v>1</v>
      </c>
      <c r="BB180" s="1">
        <f t="shared" si="33"/>
        <v>0.47426346088723331</v>
      </c>
      <c r="BC180" s="1">
        <f t="shared" si="34"/>
        <v>0.25663167400383791</v>
      </c>
      <c r="BD180" s="1">
        <f t="shared" si="35"/>
        <v>8.2966474771418899E-2</v>
      </c>
      <c r="BE180" s="1">
        <f t="shared" si="36"/>
        <v>0.10288971667231064</v>
      </c>
      <c r="BF180" s="1">
        <f t="shared" si="37"/>
        <v>8.3248673665199238E-2</v>
      </c>
    </row>
    <row r="181" spans="1:58" x14ac:dyDescent="0.25">
      <c r="A181">
        <v>2011</v>
      </c>
      <c r="B181" t="s">
        <v>367</v>
      </c>
      <c r="C181" t="s">
        <v>368</v>
      </c>
      <c r="D181">
        <v>43651</v>
      </c>
      <c r="E181">
        <v>15759</v>
      </c>
      <c r="F181">
        <v>10975</v>
      </c>
      <c r="G181">
        <v>5364</v>
      </c>
      <c r="H181">
        <v>7044</v>
      </c>
      <c r="I181">
        <v>4509</v>
      </c>
      <c r="J181">
        <v>14285</v>
      </c>
      <c r="K181">
        <v>5069</v>
      </c>
      <c r="L181">
        <v>3791</v>
      </c>
      <c r="M181">
        <v>1831</v>
      </c>
      <c r="N181">
        <v>2110</v>
      </c>
      <c r="O181">
        <v>1484</v>
      </c>
      <c r="AA181" s="1">
        <f t="shared" si="26"/>
        <v>1</v>
      </c>
      <c r="AB181" s="1">
        <f t="shared" si="27"/>
        <v>0.35484774238711936</v>
      </c>
      <c r="AC181" s="1">
        <f t="shared" si="28"/>
        <v>0.26538326916345817</v>
      </c>
      <c r="AD181" s="1">
        <f t="shared" si="29"/>
        <v>0.12817640882044101</v>
      </c>
      <c r="AE181" s="1">
        <f t="shared" si="30"/>
        <v>0.14770738536926847</v>
      </c>
      <c r="AF181" s="1">
        <f t="shared" si="31"/>
        <v>0.10388519425971299</v>
      </c>
      <c r="AY181" s="2" t="s">
        <v>115</v>
      </c>
      <c r="AZ181" s="3" t="s">
        <v>871</v>
      </c>
      <c r="BA181" s="1">
        <f t="shared" si="32"/>
        <v>1</v>
      </c>
      <c r="BB181" s="1">
        <f t="shared" si="33"/>
        <v>0.66436685217656477</v>
      </c>
      <c r="BC181" s="1">
        <f t="shared" si="34"/>
        <v>0.11816726385606464</v>
      </c>
      <c r="BD181" s="1">
        <f t="shared" si="35"/>
        <v>6.7240984981321944E-2</v>
      </c>
      <c r="BE181" s="1">
        <f t="shared" si="36"/>
        <v>6.8041472897766256E-2</v>
      </c>
      <c r="BF181" s="1">
        <f t="shared" si="37"/>
        <v>8.2183426088282385E-2</v>
      </c>
    </row>
    <row r="182" spans="1:58" x14ac:dyDescent="0.25">
      <c r="A182">
        <v>2011</v>
      </c>
      <c r="B182" t="s">
        <v>369</v>
      </c>
      <c r="C182" t="s">
        <v>370</v>
      </c>
      <c r="D182">
        <v>62748</v>
      </c>
      <c r="E182">
        <v>43750</v>
      </c>
      <c r="F182">
        <v>5371</v>
      </c>
      <c r="G182">
        <v>4293</v>
      </c>
      <c r="H182">
        <v>4855</v>
      </c>
      <c r="I182">
        <v>4479</v>
      </c>
      <c r="J182">
        <v>19526</v>
      </c>
      <c r="K182">
        <v>13295</v>
      </c>
      <c r="L182">
        <v>1692</v>
      </c>
      <c r="M182">
        <v>1296</v>
      </c>
      <c r="N182">
        <v>1674</v>
      </c>
      <c r="O182">
        <v>1569</v>
      </c>
      <c r="AA182" s="1">
        <f t="shared" si="26"/>
        <v>1</v>
      </c>
      <c r="AB182" s="1">
        <f t="shared" si="27"/>
        <v>0.68088702243162957</v>
      </c>
      <c r="AC182" s="1">
        <f t="shared" si="28"/>
        <v>8.665369251254737E-2</v>
      </c>
      <c r="AD182" s="1">
        <f t="shared" si="29"/>
        <v>6.6373041073440539E-2</v>
      </c>
      <c r="AE182" s="1">
        <f t="shared" si="30"/>
        <v>8.57318447198607E-2</v>
      </c>
      <c r="AF182" s="1">
        <f t="shared" si="31"/>
        <v>8.0354399262521761E-2</v>
      </c>
      <c r="AY182" s="2" t="s">
        <v>347</v>
      </c>
      <c r="AZ182" s="4" t="s">
        <v>872</v>
      </c>
      <c r="BA182" s="1">
        <f t="shared" si="32"/>
        <v>1</v>
      </c>
      <c r="BB182" s="1">
        <f t="shared" si="33"/>
        <v>0.37226594945220109</v>
      </c>
      <c r="BC182" s="1">
        <f t="shared" si="34"/>
        <v>0.21136732191591187</v>
      </c>
      <c r="BD182" s="1">
        <f t="shared" si="35"/>
        <v>0.21627180318791284</v>
      </c>
      <c r="BE182" s="1">
        <f t="shared" si="36"/>
        <v>0.1220583000435075</v>
      </c>
      <c r="BF182" s="1">
        <f t="shared" si="37"/>
        <v>7.8036625400466714E-2</v>
      </c>
    </row>
    <row r="183" spans="1:58" x14ac:dyDescent="0.25">
      <c r="A183">
        <v>2011</v>
      </c>
      <c r="B183" t="s">
        <v>371</v>
      </c>
      <c r="C183" t="s">
        <v>372</v>
      </c>
      <c r="D183">
        <v>60798</v>
      </c>
      <c r="E183">
        <v>23811</v>
      </c>
      <c r="F183">
        <v>18071</v>
      </c>
      <c r="G183">
        <v>5480</v>
      </c>
      <c r="H183">
        <v>8041</v>
      </c>
      <c r="I183">
        <v>5395</v>
      </c>
      <c r="J183">
        <v>22446</v>
      </c>
      <c r="K183">
        <v>8618</v>
      </c>
      <c r="L183">
        <v>6938</v>
      </c>
      <c r="M183">
        <v>2135</v>
      </c>
      <c r="N183">
        <v>2747</v>
      </c>
      <c r="O183">
        <v>2008</v>
      </c>
      <c r="AA183" s="1">
        <f t="shared" si="26"/>
        <v>1</v>
      </c>
      <c r="AB183" s="1">
        <f t="shared" si="27"/>
        <v>0.38394368707119308</v>
      </c>
      <c r="AC183" s="1">
        <f t="shared" si="28"/>
        <v>0.3090973892898512</v>
      </c>
      <c r="AD183" s="1">
        <f t="shared" si="29"/>
        <v>9.5117170097121978E-2</v>
      </c>
      <c r="AE183" s="1">
        <f t="shared" si="30"/>
        <v>0.12238260714603938</v>
      </c>
      <c r="AF183" s="1">
        <f t="shared" si="31"/>
        <v>8.9459146395794345E-2</v>
      </c>
      <c r="AY183" s="2" t="s">
        <v>197</v>
      </c>
      <c r="AZ183" s="3" t="s">
        <v>874</v>
      </c>
      <c r="BA183" s="1">
        <f t="shared" si="32"/>
        <v>1</v>
      </c>
      <c r="BB183" s="1">
        <f t="shared" si="33"/>
        <v>0.43870093412709937</v>
      </c>
      <c r="BC183" s="1">
        <f t="shared" si="34"/>
        <v>0.25671555103818788</v>
      </c>
      <c r="BD183" s="1">
        <f t="shared" si="35"/>
        <v>0.11195005082038624</v>
      </c>
      <c r="BE183" s="1">
        <f t="shared" si="36"/>
        <v>0.11306325928077053</v>
      </c>
      <c r="BF183" s="1">
        <f t="shared" si="37"/>
        <v>7.9570204733555971E-2</v>
      </c>
    </row>
    <row r="184" spans="1:58" x14ac:dyDescent="0.25">
      <c r="A184">
        <v>2011</v>
      </c>
      <c r="B184" t="s">
        <v>373</v>
      </c>
      <c r="C184" t="s">
        <v>374</v>
      </c>
      <c r="D184">
        <v>42632</v>
      </c>
      <c r="E184">
        <v>16760</v>
      </c>
      <c r="F184">
        <v>11337</v>
      </c>
      <c r="G184">
        <v>4764</v>
      </c>
      <c r="H184">
        <v>5968</v>
      </c>
      <c r="I184">
        <v>3803</v>
      </c>
      <c r="J184">
        <v>15816</v>
      </c>
      <c r="K184">
        <v>6006</v>
      </c>
      <c r="L184">
        <v>4268</v>
      </c>
      <c r="M184">
        <v>2087</v>
      </c>
      <c r="N184">
        <v>1981</v>
      </c>
      <c r="O184">
        <v>1474</v>
      </c>
      <c r="AA184" s="1">
        <f t="shared" si="26"/>
        <v>1</v>
      </c>
      <c r="AB184" s="1">
        <f t="shared" si="27"/>
        <v>0.37974203338391505</v>
      </c>
      <c r="AC184" s="1">
        <f t="shared" si="28"/>
        <v>0.26985331310065758</v>
      </c>
      <c r="AD184" s="1">
        <f t="shared" si="29"/>
        <v>0.1319549822964087</v>
      </c>
      <c r="AE184" s="1">
        <f t="shared" si="30"/>
        <v>0.12525290844714213</v>
      </c>
      <c r="AF184" s="1">
        <f t="shared" si="31"/>
        <v>9.3196762771876579E-2</v>
      </c>
      <c r="AY184" s="2" t="s">
        <v>117</v>
      </c>
      <c r="AZ184" s="3" t="s">
        <v>873</v>
      </c>
      <c r="BA184" s="1">
        <f t="shared" si="32"/>
        <v>1</v>
      </c>
      <c r="BB184" s="1">
        <f t="shared" si="33"/>
        <v>0.5060819789430645</v>
      </c>
      <c r="BC184" s="1">
        <f t="shared" si="34"/>
        <v>0.22522062080479743</v>
      </c>
      <c r="BD184" s="1">
        <f t="shared" si="35"/>
        <v>0.11066816586595796</v>
      </c>
      <c r="BE184" s="1">
        <f t="shared" si="36"/>
        <v>8.9509012232103308E-2</v>
      </c>
      <c r="BF184" s="1">
        <f t="shared" si="37"/>
        <v>6.8520222154076799E-2</v>
      </c>
    </row>
    <row r="185" spans="1:58" x14ac:dyDescent="0.25">
      <c r="A185">
        <v>2011</v>
      </c>
      <c r="B185" t="s">
        <v>375</v>
      </c>
      <c r="C185" t="s">
        <v>376</v>
      </c>
      <c r="D185">
        <v>31734</v>
      </c>
      <c r="E185">
        <v>14420</v>
      </c>
      <c r="F185">
        <v>8185</v>
      </c>
      <c r="G185">
        <v>3236</v>
      </c>
      <c r="H185">
        <v>3146</v>
      </c>
      <c r="I185">
        <v>2747</v>
      </c>
      <c r="J185">
        <v>10007</v>
      </c>
      <c r="K185">
        <v>4383</v>
      </c>
      <c r="L185">
        <v>2622</v>
      </c>
      <c r="M185">
        <v>1122</v>
      </c>
      <c r="N185">
        <v>1051</v>
      </c>
      <c r="O185">
        <v>829</v>
      </c>
      <c r="AA185" s="1">
        <f t="shared" si="26"/>
        <v>1</v>
      </c>
      <c r="AB185" s="1">
        <f t="shared" si="27"/>
        <v>0.43799340461676828</v>
      </c>
      <c r="AC185" s="1">
        <f t="shared" si="28"/>
        <v>0.2620165883881283</v>
      </c>
      <c r="AD185" s="1">
        <f t="shared" si="29"/>
        <v>0.11212151493954232</v>
      </c>
      <c r="AE185" s="1">
        <f t="shared" si="30"/>
        <v>0.10502648146297591</v>
      </c>
      <c r="AF185" s="1">
        <f t="shared" si="31"/>
        <v>8.2842010592585197E-2</v>
      </c>
      <c r="AY185" s="2" t="s">
        <v>367</v>
      </c>
      <c r="AZ185" s="3" t="s">
        <v>874</v>
      </c>
      <c r="BA185" s="1">
        <f t="shared" si="32"/>
        <v>1</v>
      </c>
      <c r="BB185" s="1">
        <f t="shared" si="33"/>
        <v>0.35484774238711936</v>
      </c>
      <c r="BC185" s="1">
        <f t="shared" si="34"/>
        <v>0.26538326916345817</v>
      </c>
      <c r="BD185" s="1">
        <f t="shared" si="35"/>
        <v>0.12817640882044101</v>
      </c>
      <c r="BE185" s="1">
        <f t="shared" si="36"/>
        <v>0.14770738536926847</v>
      </c>
      <c r="BF185" s="1">
        <f t="shared" si="37"/>
        <v>0.10388519425971299</v>
      </c>
    </row>
    <row r="186" spans="1:58" x14ac:dyDescent="0.25">
      <c r="A186">
        <v>2011</v>
      </c>
      <c r="B186" t="s">
        <v>377</v>
      </c>
      <c r="C186" t="s">
        <v>378</v>
      </c>
      <c r="D186">
        <v>65756</v>
      </c>
      <c r="E186">
        <v>41501</v>
      </c>
      <c r="F186">
        <v>8918</v>
      </c>
      <c r="G186">
        <v>5427</v>
      </c>
      <c r="H186">
        <v>4734</v>
      </c>
      <c r="I186">
        <v>5176</v>
      </c>
      <c r="J186">
        <v>22344</v>
      </c>
      <c r="K186">
        <v>13619</v>
      </c>
      <c r="L186">
        <v>3139</v>
      </c>
      <c r="M186">
        <v>1958</v>
      </c>
      <c r="N186">
        <v>1788</v>
      </c>
      <c r="O186">
        <v>1840</v>
      </c>
      <c r="AA186" s="1">
        <f t="shared" si="26"/>
        <v>1</v>
      </c>
      <c r="AB186" s="1">
        <f t="shared" si="27"/>
        <v>0.60951485857500898</v>
      </c>
      <c r="AC186" s="1">
        <f t="shared" si="28"/>
        <v>0.14048514142499105</v>
      </c>
      <c r="AD186" s="1">
        <f t="shared" si="29"/>
        <v>8.762978875760831E-2</v>
      </c>
      <c r="AE186" s="1">
        <f t="shared" si="30"/>
        <v>8.0021482277121372E-2</v>
      </c>
      <c r="AF186" s="1">
        <f t="shared" si="31"/>
        <v>8.2348728965270318E-2</v>
      </c>
      <c r="AY186" s="2" t="s">
        <v>597</v>
      </c>
      <c r="AZ186" s="3" t="s">
        <v>873</v>
      </c>
      <c r="BA186" s="1">
        <f t="shared" si="32"/>
        <v>1</v>
      </c>
      <c r="BB186" s="1">
        <f t="shared" si="33"/>
        <v>0.40943849683198602</v>
      </c>
      <c r="BC186" s="1">
        <f t="shared" si="34"/>
        <v>0.29416102250382348</v>
      </c>
      <c r="BD186" s="1">
        <f t="shared" si="35"/>
        <v>8.6273760104872185E-2</v>
      </c>
      <c r="BE186" s="1">
        <f t="shared" si="36"/>
        <v>0.12322481975092855</v>
      </c>
      <c r="BF186" s="1">
        <f t="shared" si="37"/>
        <v>8.6901900808389776E-2</v>
      </c>
    </row>
    <row r="187" spans="1:58" x14ac:dyDescent="0.25">
      <c r="A187">
        <v>2011</v>
      </c>
      <c r="B187" t="s">
        <v>379</v>
      </c>
      <c r="C187" t="s">
        <v>380</v>
      </c>
      <c r="D187">
        <v>48942</v>
      </c>
      <c r="E187">
        <v>17255</v>
      </c>
      <c r="F187">
        <v>14165</v>
      </c>
      <c r="G187">
        <v>5755</v>
      </c>
      <c r="H187">
        <v>7484</v>
      </c>
      <c r="I187">
        <v>4283</v>
      </c>
      <c r="J187">
        <v>17726</v>
      </c>
      <c r="K187">
        <v>6006</v>
      </c>
      <c r="L187">
        <v>5156</v>
      </c>
      <c r="M187">
        <v>2431</v>
      </c>
      <c r="N187">
        <v>2501</v>
      </c>
      <c r="O187">
        <v>1632</v>
      </c>
      <c r="AA187" s="1">
        <f t="shared" si="26"/>
        <v>1</v>
      </c>
      <c r="AB187" s="1">
        <f t="shared" si="27"/>
        <v>0.33882432584903532</v>
      </c>
      <c r="AC187" s="1">
        <f t="shared" si="28"/>
        <v>0.29087216518108994</v>
      </c>
      <c r="AD187" s="1">
        <f t="shared" si="29"/>
        <v>0.13714317951032381</v>
      </c>
      <c r="AE187" s="1">
        <f t="shared" si="30"/>
        <v>0.1410921809770958</v>
      </c>
      <c r="AF187" s="1">
        <f t="shared" si="31"/>
        <v>9.2068148482455148E-2</v>
      </c>
      <c r="AY187" s="2" t="s">
        <v>27</v>
      </c>
      <c r="AZ187" s="3" t="s">
        <v>870</v>
      </c>
      <c r="BA187" s="1">
        <f t="shared" si="32"/>
        <v>1</v>
      </c>
      <c r="BB187" s="1">
        <f t="shared" si="33"/>
        <v>0.60328868561472282</v>
      </c>
      <c r="BC187" s="1">
        <f t="shared" si="34"/>
        <v>0.20831972122400086</v>
      </c>
      <c r="BD187" s="1">
        <f t="shared" si="35"/>
        <v>4.0155722530763369E-2</v>
      </c>
      <c r="BE187" s="1">
        <f t="shared" si="36"/>
        <v>7.9222476314929763E-2</v>
      </c>
      <c r="BF187" s="1">
        <f t="shared" si="37"/>
        <v>6.9013394315583149E-2</v>
      </c>
    </row>
    <row r="188" spans="1:58" x14ac:dyDescent="0.25">
      <c r="A188">
        <v>2011</v>
      </c>
      <c r="B188" t="s">
        <v>381</v>
      </c>
      <c r="C188" t="s">
        <v>382</v>
      </c>
      <c r="D188">
        <v>56839</v>
      </c>
      <c r="E188">
        <v>25914</v>
      </c>
      <c r="F188">
        <v>13455</v>
      </c>
      <c r="G188">
        <v>6836</v>
      </c>
      <c r="H188">
        <v>6463</v>
      </c>
      <c r="I188">
        <v>4171</v>
      </c>
      <c r="J188">
        <v>20192</v>
      </c>
      <c r="K188">
        <v>8622</v>
      </c>
      <c r="L188">
        <v>4924</v>
      </c>
      <c r="M188">
        <v>2746</v>
      </c>
      <c r="N188">
        <v>2296</v>
      </c>
      <c r="O188">
        <v>1604</v>
      </c>
      <c r="AA188" s="1">
        <f t="shared" si="26"/>
        <v>1</v>
      </c>
      <c r="AB188" s="1">
        <f t="shared" si="27"/>
        <v>0.42700079239302696</v>
      </c>
      <c r="AC188" s="1">
        <f t="shared" si="28"/>
        <v>0.24385895404120445</v>
      </c>
      <c r="AD188" s="1">
        <f t="shared" si="29"/>
        <v>0.1359944532488114</v>
      </c>
      <c r="AE188" s="1">
        <f t="shared" si="30"/>
        <v>0.11370839936608558</v>
      </c>
      <c r="AF188" s="1">
        <f t="shared" si="31"/>
        <v>7.9437400950871637E-2</v>
      </c>
      <c r="AY188" s="2" t="s">
        <v>257</v>
      </c>
      <c r="AZ188" s="3" t="s">
        <v>873</v>
      </c>
      <c r="BA188" s="1">
        <f t="shared" si="32"/>
        <v>1</v>
      </c>
      <c r="BB188" s="1">
        <f t="shared" si="33"/>
        <v>0.40813429096375481</v>
      </c>
      <c r="BC188" s="1">
        <f t="shared" si="34"/>
        <v>0.32871220978787374</v>
      </c>
      <c r="BD188" s="1">
        <f t="shared" si="35"/>
        <v>7.5830967095373306E-2</v>
      </c>
      <c r="BE188" s="1">
        <f t="shared" si="36"/>
        <v>0.10639719392016035</v>
      </c>
      <c r="BF188" s="1">
        <f t="shared" si="37"/>
        <v>8.0925338232837818E-2</v>
      </c>
    </row>
    <row r="189" spans="1:58" x14ac:dyDescent="0.25">
      <c r="A189">
        <v>2011</v>
      </c>
      <c r="B189" t="s">
        <v>383</v>
      </c>
      <c r="C189" t="s">
        <v>384</v>
      </c>
      <c r="D189">
        <v>58882</v>
      </c>
      <c r="E189">
        <v>27092</v>
      </c>
      <c r="F189">
        <v>13218</v>
      </c>
      <c r="G189">
        <v>5375</v>
      </c>
      <c r="H189">
        <v>8527</v>
      </c>
      <c r="I189">
        <v>4670</v>
      </c>
      <c r="J189">
        <v>21519</v>
      </c>
      <c r="K189">
        <v>9991</v>
      </c>
      <c r="L189">
        <v>4944</v>
      </c>
      <c r="M189">
        <v>2143</v>
      </c>
      <c r="N189">
        <v>2751</v>
      </c>
      <c r="O189">
        <v>1690</v>
      </c>
      <c r="AA189" s="1">
        <f t="shared" si="26"/>
        <v>1</v>
      </c>
      <c r="AB189" s="1">
        <f t="shared" si="27"/>
        <v>0.46428737394860353</v>
      </c>
      <c r="AC189" s="1">
        <f t="shared" si="28"/>
        <v>0.22975045308796876</v>
      </c>
      <c r="AD189" s="1">
        <f t="shared" si="29"/>
        <v>9.9586412007992939E-2</v>
      </c>
      <c r="AE189" s="1">
        <f t="shared" si="30"/>
        <v>0.12784051303499233</v>
      </c>
      <c r="AF189" s="1">
        <f t="shared" si="31"/>
        <v>7.8535247920442405E-2</v>
      </c>
      <c r="AY189" s="2" t="s">
        <v>187</v>
      </c>
      <c r="AZ189" s="3" t="s">
        <v>873</v>
      </c>
      <c r="BA189" s="1">
        <f t="shared" si="32"/>
        <v>1</v>
      </c>
      <c r="BB189" s="1">
        <f t="shared" si="33"/>
        <v>0.40006471793765508</v>
      </c>
      <c r="BC189" s="1">
        <f t="shared" si="34"/>
        <v>0.30503721281415164</v>
      </c>
      <c r="BD189" s="1">
        <f t="shared" si="35"/>
        <v>0.10662280228670046</v>
      </c>
      <c r="BE189" s="1">
        <f t="shared" si="36"/>
        <v>0.11077553661956639</v>
      </c>
      <c r="BF189" s="1">
        <f t="shared" si="37"/>
        <v>7.7499730341926434E-2</v>
      </c>
    </row>
    <row r="190" spans="1:58" x14ac:dyDescent="0.25">
      <c r="A190">
        <v>2011</v>
      </c>
      <c r="B190" t="s">
        <v>385</v>
      </c>
      <c r="C190" t="s">
        <v>386</v>
      </c>
      <c r="D190">
        <v>49561</v>
      </c>
      <c r="E190">
        <v>24838</v>
      </c>
      <c r="F190">
        <v>10031</v>
      </c>
      <c r="G190">
        <v>4716</v>
      </c>
      <c r="H190">
        <v>5109</v>
      </c>
      <c r="I190">
        <v>4867</v>
      </c>
      <c r="J190">
        <v>17692</v>
      </c>
      <c r="K190">
        <v>8651</v>
      </c>
      <c r="L190">
        <v>3685</v>
      </c>
      <c r="M190">
        <v>1770</v>
      </c>
      <c r="N190">
        <v>1695</v>
      </c>
      <c r="O190">
        <v>1891</v>
      </c>
      <c r="AA190" s="1">
        <f t="shared" si="26"/>
        <v>1</v>
      </c>
      <c r="AB190" s="1">
        <f t="shared" si="27"/>
        <v>0.48897806918381187</v>
      </c>
      <c r="AC190" s="1">
        <f t="shared" si="28"/>
        <v>0.20828623106488808</v>
      </c>
      <c r="AD190" s="1">
        <f t="shared" si="29"/>
        <v>0.10004521817770744</v>
      </c>
      <c r="AE190" s="1">
        <f t="shared" si="30"/>
        <v>9.5806014017635083E-2</v>
      </c>
      <c r="AF190" s="1">
        <f t="shared" si="31"/>
        <v>0.1068844675559575</v>
      </c>
      <c r="AY190" s="2" t="s">
        <v>213</v>
      </c>
      <c r="AZ190" s="3" t="s">
        <v>871</v>
      </c>
      <c r="BA190" s="1">
        <f t="shared" si="32"/>
        <v>1</v>
      </c>
      <c r="BB190" s="1">
        <f t="shared" si="33"/>
        <v>0.59597122302158279</v>
      </c>
      <c r="BC190" s="1">
        <f t="shared" si="34"/>
        <v>0.13768476128188359</v>
      </c>
      <c r="BD190" s="1">
        <f t="shared" si="35"/>
        <v>9.2060170045781556E-2</v>
      </c>
      <c r="BE190" s="1">
        <f t="shared" si="36"/>
        <v>9.294964028776978E-2</v>
      </c>
      <c r="BF190" s="1">
        <f t="shared" si="37"/>
        <v>8.1334205362982345E-2</v>
      </c>
    </row>
    <row r="191" spans="1:58" x14ac:dyDescent="0.25">
      <c r="A191">
        <v>2011</v>
      </c>
      <c r="B191" t="s">
        <v>387</v>
      </c>
      <c r="C191" t="s">
        <v>388</v>
      </c>
      <c r="D191">
        <v>110168</v>
      </c>
      <c r="E191">
        <v>75243</v>
      </c>
      <c r="F191">
        <v>8237</v>
      </c>
      <c r="G191">
        <v>2536</v>
      </c>
      <c r="H191">
        <v>14893</v>
      </c>
      <c r="I191">
        <v>9259</v>
      </c>
      <c r="J191">
        <v>35889</v>
      </c>
      <c r="K191">
        <v>23720</v>
      </c>
      <c r="L191">
        <v>2779</v>
      </c>
      <c r="M191">
        <v>854</v>
      </c>
      <c r="N191">
        <v>5204</v>
      </c>
      <c r="O191">
        <v>3332</v>
      </c>
      <c r="AA191" s="1">
        <f t="shared" si="26"/>
        <v>1</v>
      </c>
      <c r="AB191" s="1">
        <f t="shared" si="27"/>
        <v>0.66092674635682247</v>
      </c>
      <c r="AC191" s="1">
        <f t="shared" si="28"/>
        <v>7.74331968012483E-2</v>
      </c>
      <c r="AD191" s="1">
        <f t="shared" si="29"/>
        <v>2.3795591964111566E-2</v>
      </c>
      <c r="AE191" s="1">
        <f t="shared" si="30"/>
        <v>0.14500264705062832</v>
      </c>
      <c r="AF191" s="1">
        <f t="shared" si="31"/>
        <v>9.2841817827189393E-2</v>
      </c>
      <c r="AY191" t="s">
        <v>17</v>
      </c>
      <c r="AZ191" s="4" t="s">
        <v>873</v>
      </c>
      <c r="BA191" s="1">
        <f t="shared" si="32"/>
        <v>1</v>
      </c>
      <c r="BB191" s="1">
        <f t="shared" si="33"/>
        <v>0.39933999483794846</v>
      </c>
      <c r="BC191" s="1">
        <f t="shared" si="34"/>
        <v>0.30946499022897384</v>
      </c>
      <c r="BD191" s="1">
        <f t="shared" si="35"/>
        <v>0.10842151838059069</v>
      </c>
      <c r="BE191" s="1">
        <f t="shared" si="36"/>
        <v>0.11548246746063935</v>
      </c>
      <c r="BF191" s="1">
        <f t="shared" si="37"/>
        <v>6.7291029091847643E-2</v>
      </c>
    </row>
    <row r="192" spans="1:58" x14ac:dyDescent="0.25">
      <c r="A192">
        <v>2011</v>
      </c>
      <c r="B192" t="s">
        <v>389</v>
      </c>
      <c r="C192" t="s">
        <v>390</v>
      </c>
      <c r="D192">
        <v>4785</v>
      </c>
      <c r="E192">
        <v>3504</v>
      </c>
      <c r="F192">
        <v>170</v>
      </c>
      <c r="G192">
        <v>124</v>
      </c>
      <c r="H192">
        <v>701</v>
      </c>
      <c r="I192">
        <v>286</v>
      </c>
      <c r="J192">
        <v>1607</v>
      </c>
      <c r="K192">
        <v>1197</v>
      </c>
      <c r="L192">
        <v>68</v>
      </c>
      <c r="M192">
        <v>30</v>
      </c>
      <c r="N192">
        <v>222</v>
      </c>
      <c r="O192">
        <v>90</v>
      </c>
      <c r="AA192" s="1">
        <f t="shared" si="26"/>
        <v>1</v>
      </c>
      <c r="AB192" s="1">
        <f t="shared" si="27"/>
        <v>0.74486621032980704</v>
      </c>
      <c r="AC192" s="1">
        <f t="shared" si="28"/>
        <v>4.2314872433105166E-2</v>
      </c>
      <c r="AD192" s="1">
        <f t="shared" si="29"/>
        <v>1.8668326073428748E-2</v>
      </c>
      <c r="AE192" s="1">
        <f t="shared" si="30"/>
        <v>0.13814561294337274</v>
      </c>
      <c r="AF192" s="1">
        <f t="shared" si="31"/>
        <v>5.6004978220286245E-2</v>
      </c>
      <c r="AY192" s="2" t="s">
        <v>369</v>
      </c>
      <c r="AZ192" s="3" t="s">
        <v>871</v>
      </c>
      <c r="BA192" s="1">
        <f t="shared" si="32"/>
        <v>1</v>
      </c>
      <c r="BB192" s="1">
        <f t="shared" si="33"/>
        <v>0.68088702243162957</v>
      </c>
      <c r="BC192" s="1">
        <f t="shared" si="34"/>
        <v>8.665369251254737E-2</v>
      </c>
      <c r="BD192" s="1">
        <f t="shared" si="35"/>
        <v>6.6373041073440539E-2</v>
      </c>
      <c r="BE192" s="1">
        <f t="shared" si="36"/>
        <v>8.57318447198607E-2</v>
      </c>
      <c r="BF192" s="1">
        <f t="shared" si="37"/>
        <v>8.0354399262521761E-2</v>
      </c>
    </row>
    <row r="193" spans="1:58" x14ac:dyDescent="0.25">
      <c r="A193">
        <v>2011</v>
      </c>
      <c r="B193" t="s">
        <v>391</v>
      </c>
      <c r="C193" t="s">
        <v>392</v>
      </c>
      <c r="D193">
        <v>119051</v>
      </c>
      <c r="E193">
        <v>81144</v>
      </c>
      <c r="F193">
        <v>10496</v>
      </c>
      <c r="G193">
        <v>2512</v>
      </c>
      <c r="H193">
        <v>12060</v>
      </c>
      <c r="I193">
        <v>12839</v>
      </c>
      <c r="J193">
        <v>37776</v>
      </c>
      <c r="K193">
        <v>24788</v>
      </c>
      <c r="L193">
        <v>3252</v>
      </c>
      <c r="M193">
        <v>846</v>
      </c>
      <c r="N193">
        <v>4444</v>
      </c>
      <c r="O193">
        <v>4446</v>
      </c>
      <c r="AA193" s="1">
        <f t="shared" si="26"/>
        <v>1</v>
      </c>
      <c r="AB193" s="1">
        <f t="shared" si="27"/>
        <v>0.65618382041507839</v>
      </c>
      <c r="AC193" s="1">
        <f t="shared" si="28"/>
        <v>8.6086404066073693E-2</v>
      </c>
      <c r="AD193" s="1">
        <f t="shared" si="29"/>
        <v>2.2395171537484118E-2</v>
      </c>
      <c r="AE193" s="1">
        <f t="shared" si="30"/>
        <v>0.11764083015671326</v>
      </c>
      <c r="AF193" s="1">
        <f t="shared" si="31"/>
        <v>0.11769377382465057</v>
      </c>
      <c r="AY193" s="2" t="s">
        <v>157</v>
      </c>
      <c r="AZ193" s="3" t="s">
        <v>869</v>
      </c>
      <c r="BA193" s="1">
        <f t="shared" si="32"/>
        <v>1</v>
      </c>
      <c r="BB193" s="1">
        <f t="shared" si="33"/>
        <v>0.67106401384083048</v>
      </c>
      <c r="BC193" s="1">
        <f t="shared" si="34"/>
        <v>0.10246059207996924</v>
      </c>
      <c r="BD193" s="1">
        <f t="shared" si="35"/>
        <v>6.4494425221068824E-2</v>
      </c>
      <c r="BE193" s="1">
        <f t="shared" si="36"/>
        <v>8.2083813917723958E-2</v>
      </c>
      <c r="BF193" s="1">
        <f t="shared" si="37"/>
        <v>7.9897154940407542E-2</v>
      </c>
    </row>
    <row r="194" spans="1:58" x14ac:dyDescent="0.25">
      <c r="A194">
        <v>2011</v>
      </c>
      <c r="B194" t="s">
        <v>393</v>
      </c>
      <c r="C194" t="s">
        <v>394</v>
      </c>
      <c r="D194">
        <v>100148</v>
      </c>
      <c r="E194">
        <v>67215</v>
      </c>
      <c r="F194">
        <v>11468</v>
      </c>
      <c r="G194">
        <v>2323</v>
      </c>
      <c r="H194">
        <v>10603</v>
      </c>
      <c r="I194">
        <v>8539</v>
      </c>
      <c r="J194">
        <v>31965</v>
      </c>
      <c r="K194">
        <v>20397</v>
      </c>
      <c r="L194">
        <v>3783</v>
      </c>
      <c r="M194">
        <v>783</v>
      </c>
      <c r="N194">
        <v>4027</v>
      </c>
      <c r="O194">
        <v>2975</v>
      </c>
      <c r="AA194" s="1">
        <f t="shared" si="26"/>
        <v>1</v>
      </c>
      <c r="AB194" s="1">
        <f t="shared" si="27"/>
        <v>0.63810417644298456</v>
      </c>
      <c r="AC194" s="1">
        <f t="shared" si="28"/>
        <v>0.11834819333646175</v>
      </c>
      <c r="AD194" s="1">
        <f t="shared" si="29"/>
        <v>2.4495541999061475E-2</v>
      </c>
      <c r="AE194" s="1">
        <f t="shared" si="30"/>
        <v>0.12598154231190364</v>
      </c>
      <c r="AF194" s="1">
        <f t="shared" si="31"/>
        <v>9.3070545909588617E-2</v>
      </c>
      <c r="AY194" s="2" t="s">
        <v>259</v>
      </c>
      <c r="AZ194" s="3" t="s">
        <v>871</v>
      </c>
      <c r="BA194" s="1">
        <f t="shared" si="32"/>
        <v>1</v>
      </c>
      <c r="BB194" s="1">
        <f t="shared" si="33"/>
        <v>0.52634600945187937</v>
      </c>
      <c r="BC194" s="1">
        <f t="shared" si="34"/>
        <v>0.25016562872664633</v>
      </c>
      <c r="BD194" s="1">
        <f t="shared" si="35"/>
        <v>7.0624089042003443E-2</v>
      </c>
      <c r="BE194" s="1">
        <f t="shared" si="36"/>
        <v>8.1268495207808836E-2</v>
      </c>
      <c r="BF194" s="1">
        <f t="shared" si="37"/>
        <v>7.1595777571662023E-2</v>
      </c>
    </row>
    <row r="195" spans="1:58" x14ac:dyDescent="0.25">
      <c r="A195">
        <v>2011</v>
      </c>
      <c r="B195" t="s">
        <v>395</v>
      </c>
      <c r="C195" t="s">
        <v>396</v>
      </c>
      <c r="D195">
        <v>124845</v>
      </c>
      <c r="E195">
        <v>71120</v>
      </c>
      <c r="F195">
        <v>21445</v>
      </c>
      <c r="G195">
        <v>2843</v>
      </c>
      <c r="H195">
        <v>12640</v>
      </c>
      <c r="I195">
        <v>16797</v>
      </c>
      <c r="J195">
        <v>44459</v>
      </c>
      <c r="K195">
        <v>24883</v>
      </c>
      <c r="L195">
        <v>7449</v>
      </c>
      <c r="M195">
        <v>1101</v>
      </c>
      <c r="N195">
        <v>4950</v>
      </c>
      <c r="O195">
        <v>6076</v>
      </c>
      <c r="AA195" s="1">
        <f t="shared" ref="AA195:AA258" si="38">J195/$J195</f>
        <v>1</v>
      </c>
      <c r="AB195" s="1">
        <f t="shared" ref="AB195:AB258" si="39">K195/$J195</f>
        <v>0.55968420342337888</v>
      </c>
      <c r="AC195" s="1">
        <f t="shared" ref="AC195:AC258" si="40">L195/$J195</f>
        <v>0.16754762815178029</v>
      </c>
      <c r="AD195" s="1">
        <f t="shared" ref="AD195:AD258" si="41">M195/$J195</f>
        <v>2.4764389662385568E-2</v>
      </c>
      <c r="AE195" s="1">
        <f t="shared" ref="AE195:AE258" si="42">N195/$J195</f>
        <v>0.11133853662925391</v>
      </c>
      <c r="AF195" s="1">
        <f t="shared" ref="AF195:AF258" si="43">O195/$J195</f>
        <v>0.13666524213320139</v>
      </c>
      <c r="AY195" s="2" t="s">
        <v>189</v>
      </c>
      <c r="AZ195" s="3" t="s">
        <v>869</v>
      </c>
      <c r="BA195" s="1">
        <f t="shared" ref="BA195:BA258" si="44">IFERROR(VLOOKUP($AY195,$B$2:$AF$376,26,FALSE),"")</f>
        <v>1</v>
      </c>
      <c r="BB195" s="1">
        <f t="shared" ref="BB195:BB258" si="45">IFERROR(VLOOKUP($AY195,$B$2:$AF$376,27,FALSE),"")</f>
        <v>0.66186027619821286</v>
      </c>
      <c r="BC195" s="1">
        <f t="shared" ref="BC195:BC258" si="46">IFERROR(VLOOKUP($AY195,$B$2:$AF$376,28,FALSE),"")</f>
        <v>0.10672217709179529</v>
      </c>
      <c r="BD195" s="1">
        <f t="shared" ref="BD195:BD258" si="47">IFERROR(VLOOKUP($AY195,$B$2:$AF$376,29,FALSE),"")</f>
        <v>7.5548334687246144E-2</v>
      </c>
      <c r="BE195" s="1">
        <f t="shared" ref="BE195:BE258" si="48">IFERROR(VLOOKUP($AY195,$B$2:$AF$376,30,FALSE),"")</f>
        <v>8.692120227457352E-2</v>
      </c>
      <c r="BF195" s="1">
        <f t="shared" ref="BF195:BF258" si="49">IFERROR(VLOOKUP($AY195,$B$2:$AF$376,31,FALSE),"")</f>
        <v>6.8948009748172223E-2</v>
      </c>
    </row>
    <row r="196" spans="1:58" x14ac:dyDescent="0.25">
      <c r="A196">
        <v>2011</v>
      </c>
      <c r="B196" t="s">
        <v>397</v>
      </c>
      <c r="C196" t="s">
        <v>398</v>
      </c>
      <c r="D196">
        <v>107255</v>
      </c>
      <c r="E196">
        <v>78085</v>
      </c>
      <c r="F196">
        <v>7323</v>
      </c>
      <c r="G196">
        <v>2503</v>
      </c>
      <c r="H196">
        <v>10254</v>
      </c>
      <c r="I196">
        <v>9090</v>
      </c>
      <c r="J196">
        <v>33348</v>
      </c>
      <c r="K196">
        <v>23281</v>
      </c>
      <c r="L196">
        <v>2235</v>
      </c>
      <c r="M196">
        <v>798</v>
      </c>
      <c r="N196">
        <v>3829</v>
      </c>
      <c r="O196">
        <v>3205</v>
      </c>
      <c r="AA196" s="1">
        <f t="shared" si="38"/>
        <v>1</v>
      </c>
      <c r="AB196" s="1">
        <f t="shared" si="39"/>
        <v>0.69812282595657915</v>
      </c>
      <c r="AC196" s="1">
        <f t="shared" si="40"/>
        <v>6.7020510975170922E-2</v>
      </c>
      <c r="AD196" s="1">
        <f t="shared" si="41"/>
        <v>2.3929471032745592E-2</v>
      </c>
      <c r="AE196" s="1">
        <f t="shared" si="42"/>
        <v>0.11481947942905121</v>
      </c>
      <c r="AF196" s="1">
        <f t="shared" si="43"/>
        <v>9.6107712606453163E-2</v>
      </c>
      <c r="AY196" s="2" t="s">
        <v>63</v>
      </c>
      <c r="AZ196" s="3" t="s">
        <v>870</v>
      </c>
      <c r="BA196" s="1">
        <f t="shared" si="44"/>
        <v>1</v>
      </c>
      <c r="BB196" s="1">
        <f t="shared" si="45"/>
        <v>0.60815236837035203</v>
      </c>
      <c r="BC196" s="1">
        <f t="shared" si="46"/>
        <v>0.1783502600941293</v>
      </c>
      <c r="BD196" s="1">
        <f t="shared" si="47"/>
        <v>5.3862879475958497E-2</v>
      </c>
      <c r="BE196" s="1">
        <f t="shared" si="48"/>
        <v>8.1523683703520214E-2</v>
      </c>
      <c r="BF196" s="1">
        <f t="shared" si="49"/>
        <v>7.8110808356039965E-2</v>
      </c>
    </row>
    <row r="197" spans="1:58" x14ac:dyDescent="0.25">
      <c r="A197">
        <v>2011</v>
      </c>
      <c r="B197" t="s">
        <v>399</v>
      </c>
      <c r="C197" t="s">
        <v>400</v>
      </c>
      <c r="D197">
        <v>82386</v>
      </c>
      <c r="E197">
        <v>53826</v>
      </c>
      <c r="F197">
        <v>6184</v>
      </c>
      <c r="G197">
        <v>1819</v>
      </c>
      <c r="H197">
        <v>13968</v>
      </c>
      <c r="I197">
        <v>6589</v>
      </c>
      <c r="J197">
        <v>28040</v>
      </c>
      <c r="K197">
        <v>18042</v>
      </c>
      <c r="L197">
        <v>2233</v>
      </c>
      <c r="M197">
        <v>606</v>
      </c>
      <c r="N197">
        <v>4794</v>
      </c>
      <c r="O197">
        <v>2365</v>
      </c>
      <c r="AA197" s="1">
        <f t="shared" si="38"/>
        <v>1</v>
      </c>
      <c r="AB197" s="1">
        <f t="shared" si="39"/>
        <v>0.64343794579172608</v>
      </c>
      <c r="AC197" s="1">
        <f t="shared" si="40"/>
        <v>7.9636233951497853E-2</v>
      </c>
      <c r="AD197" s="1">
        <f t="shared" si="41"/>
        <v>2.1611982881597717E-2</v>
      </c>
      <c r="AE197" s="1">
        <f t="shared" si="42"/>
        <v>0.17097004279600569</v>
      </c>
      <c r="AF197" s="1">
        <f t="shared" si="43"/>
        <v>8.4343794579172612E-2</v>
      </c>
      <c r="AY197" s="2" t="s">
        <v>543</v>
      </c>
      <c r="AZ197" s="3" t="s">
        <v>871</v>
      </c>
      <c r="BA197" s="1">
        <f t="shared" si="44"/>
        <v>1</v>
      </c>
      <c r="BB197" s="1">
        <f t="shared" si="45"/>
        <v>0.63406508146593032</v>
      </c>
      <c r="BC197" s="1">
        <f t="shared" si="46"/>
        <v>8.4843229428141112E-2</v>
      </c>
      <c r="BD197" s="1">
        <f t="shared" si="47"/>
        <v>0.10323581762585003</v>
      </c>
      <c r="BE197" s="1">
        <f t="shared" si="48"/>
        <v>0.10967094153621469</v>
      </c>
      <c r="BF197" s="1">
        <f t="shared" si="49"/>
        <v>6.8184929943863812E-2</v>
      </c>
    </row>
    <row r="198" spans="1:58" x14ac:dyDescent="0.25">
      <c r="A198">
        <v>2011</v>
      </c>
      <c r="B198" t="s">
        <v>401</v>
      </c>
      <c r="C198" t="s">
        <v>402</v>
      </c>
      <c r="D198">
        <v>167205</v>
      </c>
      <c r="E198">
        <v>111706</v>
      </c>
      <c r="F198">
        <v>20172</v>
      </c>
      <c r="G198">
        <v>4336</v>
      </c>
      <c r="H198">
        <v>14039</v>
      </c>
      <c r="I198">
        <v>16952</v>
      </c>
      <c r="J198">
        <v>54869</v>
      </c>
      <c r="K198">
        <v>34753</v>
      </c>
      <c r="L198">
        <v>6833</v>
      </c>
      <c r="M198">
        <v>1452</v>
      </c>
      <c r="N198">
        <v>5636</v>
      </c>
      <c r="O198">
        <v>6195</v>
      </c>
      <c r="AA198" s="1">
        <f t="shared" si="38"/>
        <v>1</v>
      </c>
      <c r="AB198" s="1">
        <f t="shared" si="39"/>
        <v>0.63338132643204725</v>
      </c>
      <c r="AC198" s="1">
        <f t="shared" si="40"/>
        <v>0.12453297854890739</v>
      </c>
      <c r="AD198" s="1">
        <f t="shared" si="41"/>
        <v>2.6463030126300826E-2</v>
      </c>
      <c r="AE198" s="1">
        <f t="shared" si="42"/>
        <v>0.10271738139933295</v>
      </c>
      <c r="AF198" s="1">
        <f t="shared" si="43"/>
        <v>0.11290528349341158</v>
      </c>
      <c r="AY198" s="2" t="s">
        <v>87</v>
      </c>
      <c r="AZ198" s="3" t="s">
        <v>871</v>
      </c>
      <c r="BA198" s="1">
        <f t="shared" si="44"/>
        <v>1</v>
      </c>
      <c r="BB198" s="1">
        <f t="shared" si="45"/>
        <v>0.55933188090050834</v>
      </c>
      <c r="BC198" s="1">
        <f t="shared" si="46"/>
        <v>0.18787218591140159</v>
      </c>
      <c r="BD198" s="1">
        <f t="shared" si="47"/>
        <v>8.7363834422657952E-2</v>
      </c>
      <c r="BE198" s="1">
        <f t="shared" si="48"/>
        <v>9.4408133623819904E-2</v>
      </c>
      <c r="BF198" s="1">
        <f t="shared" si="49"/>
        <v>7.1023965141612203E-2</v>
      </c>
    </row>
    <row r="199" spans="1:58" x14ac:dyDescent="0.25">
      <c r="A199">
        <v>2011</v>
      </c>
      <c r="B199" t="s">
        <v>403</v>
      </c>
      <c r="C199" t="s">
        <v>404</v>
      </c>
      <c r="D199">
        <v>136570</v>
      </c>
      <c r="E199">
        <v>75360</v>
      </c>
      <c r="F199">
        <v>31337</v>
      </c>
      <c r="G199">
        <v>3673</v>
      </c>
      <c r="H199">
        <v>11509</v>
      </c>
      <c r="I199">
        <v>14691</v>
      </c>
      <c r="J199">
        <v>51456</v>
      </c>
      <c r="K199">
        <v>27500</v>
      </c>
      <c r="L199">
        <v>12249</v>
      </c>
      <c r="M199">
        <v>1478</v>
      </c>
      <c r="N199">
        <v>4805</v>
      </c>
      <c r="O199">
        <v>5424</v>
      </c>
      <c r="AA199" s="1">
        <f t="shared" si="38"/>
        <v>1</v>
      </c>
      <c r="AB199" s="1">
        <f t="shared" si="39"/>
        <v>0.53443718905472637</v>
      </c>
      <c r="AC199" s="1">
        <f t="shared" si="40"/>
        <v>0.23804804104477612</v>
      </c>
      <c r="AD199" s="1">
        <f t="shared" si="41"/>
        <v>2.8723569651741294E-2</v>
      </c>
      <c r="AE199" s="1">
        <f t="shared" si="42"/>
        <v>9.3380752487562182E-2</v>
      </c>
      <c r="AF199" s="1">
        <f t="shared" si="43"/>
        <v>0.10541044776119403</v>
      </c>
      <c r="AY199" s="2" t="s">
        <v>299</v>
      </c>
      <c r="AZ199" s="3" t="s">
        <v>871</v>
      </c>
      <c r="BA199" s="1">
        <f t="shared" si="44"/>
        <v>1</v>
      </c>
      <c r="BB199" s="1">
        <f t="shared" si="45"/>
        <v>0.60181532441707564</v>
      </c>
      <c r="BC199" s="1">
        <f t="shared" si="46"/>
        <v>0.1128644279803714</v>
      </c>
      <c r="BD199" s="1">
        <f t="shared" si="47"/>
        <v>0.11677731806664743</v>
      </c>
      <c r="BE199" s="1">
        <f t="shared" si="48"/>
        <v>9.0734147984220151E-2</v>
      </c>
      <c r="BF199" s="1">
        <f t="shared" si="49"/>
        <v>7.7808781551685427E-2</v>
      </c>
    </row>
    <row r="200" spans="1:58" x14ac:dyDescent="0.25">
      <c r="A200">
        <v>2011</v>
      </c>
      <c r="B200" t="s">
        <v>405</v>
      </c>
      <c r="C200" t="s">
        <v>406</v>
      </c>
      <c r="D200">
        <v>132787</v>
      </c>
      <c r="E200">
        <v>62072</v>
      </c>
      <c r="F200">
        <v>35475</v>
      </c>
      <c r="G200">
        <v>4580</v>
      </c>
      <c r="H200">
        <v>8994</v>
      </c>
      <c r="I200">
        <v>21666</v>
      </c>
      <c r="J200">
        <v>42228</v>
      </c>
      <c r="K200">
        <v>20369</v>
      </c>
      <c r="L200">
        <v>10178</v>
      </c>
      <c r="M200">
        <v>1551</v>
      </c>
      <c r="N200">
        <v>3324</v>
      </c>
      <c r="O200">
        <v>6806</v>
      </c>
      <c r="AA200" s="1">
        <f t="shared" si="38"/>
        <v>1</v>
      </c>
      <c r="AB200" s="1">
        <f t="shared" si="39"/>
        <v>0.48235767737046509</v>
      </c>
      <c r="AC200" s="1">
        <f t="shared" si="40"/>
        <v>0.2410249123804111</v>
      </c>
      <c r="AD200" s="1">
        <f t="shared" si="41"/>
        <v>3.6729184427394146E-2</v>
      </c>
      <c r="AE200" s="1">
        <f t="shared" si="42"/>
        <v>7.8715544188689965E-2</v>
      </c>
      <c r="AF200" s="1">
        <f t="shared" si="43"/>
        <v>0.16117268163303969</v>
      </c>
      <c r="AY200" s="2" t="s">
        <v>599</v>
      </c>
      <c r="AZ200" s="3" t="s">
        <v>871</v>
      </c>
      <c r="BA200" s="1">
        <f t="shared" si="44"/>
        <v>1</v>
      </c>
      <c r="BB200" s="1">
        <f t="shared" si="45"/>
        <v>0.72789665906806877</v>
      </c>
      <c r="BC200" s="1">
        <f t="shared" si="46"/>
        <v>5.0395862440865753E-2</v>
      </c>
      <c r="BD200" s="1">
        <f t="shared" si="47"/>
        <v>6.4759663700762304E-2</v>
      </c>
      <c r="BE200" s="1">
        <f t="shared" si="48"/>
        <v>7.3657376767899602E-2</v>
      </c>
      <c r="BF200" s="1">
        <f t="shared" si="49"/>
        <v>8.3290438022403601E-2</v>
      </c>
    </row>
    <row r="201" spans="1:58" x14ac:dyDescent="0.25">
      <c r="A201">
        <v>2011</v>
      </c>
      <c r="B201" t="s">
        <v>407</v>
      </c>
      <c r="C201" t="s">
        <v>408</v>
      </c>
      <c r="D201">
        <v>147995</v>
      </c>
      <c r="E201">
        <v>103665</v>
      </c>
      <c r="F201">
        <v>13020</v>
      </c>
      <c r="G201">
        <v>4095</v>
      </c>
      <c r="H201">
        <v>12408</v>
      </c>
      <c r="I201">
        <v>14807</v>
      </c>
      <c r="J201">
        <v>52145</v>
      </c>
      <c r="K201">
        <v>34977</v>
      </c>
      <c r="L201">
        <v>4808</v>
      </c>
      <c r="M201">
        <v>1502</v>
      </c>
      <c r="N201">
        <v>5108</v>
      </c>
      <c r="O201">
        <v>5750</v>
      </c>
      <c r="AA201" s="1">
        <f t="shared" si="38"/>
        <v>1</v>
      </c>
      <c r="AB201" s="1">
        <f t="shared" si="39"/>
        <v>0.67076421516923967</v>
      </c>
      <c r="AC201" s="1">
        <f t="shared" si="40"/>
        <v>9.2204429954933359E-2</v>
      </c>
      <c r="AD201" s="1">
        <f t="shared" si="41"/>
        <v>2.8804295713874772E-2</v>
      </c>
      <c r="AE201" s="1">
        <f t="shared" si="42"/>
        <v>9.7957618180074785E-2</v>
      </c>
      <c r="AF201" s="1">
        <f t="shared" si="43"/>
        <v>0.11026944098187745</v>
      </c>
      <c r="AY201" s="2" t="s">
        <v>601</v>
      </c>
      <c r="AZ201" s="3" t="s">
        <v>869</v>
      </c>
      <c r="BA201" s="1">
        <f t="shared" si="44"/>
        <v>1</v>
      </c>
      <c r="BB201" s="1">
        <f t="shared" si="45"/>
        <v>0.64060476807068323</v>
      </c>
      <c r="BC201" s="1">
        <f t="shared" si="46"/>
        <v>8.2641480691598754E-2</v>
      </c>
      <c r="BD201" s="1">
        <f t="shared" si="47"/>
        <v>7.3653743620991696E-2</v>
      </c>
      <c r="BE201" s="1">
        <f t="shared" si="48"/>
        <v>0.11227054611927793</v>
      </c>
      <c r="BF201" s="1">
        <f t="shared" si="49"/>
        <v>9.0829461497448402E-2</v>
      </c>
    </row>
    <row r="202" spans="1:58" x14ac:dyDescent="0.25">
      <c r="A202">
        <v>2011</v>
      </c>
      <c r="B202" t="s">
        <v>409</v>
      </c>
      <c r="C202" t="s">
        <v>410</v>
      </c>
      <c r="D202">
        <v>121244</v>
      </c>
      <c r="E202">
        <v>86974</v>
      </c>
      <c r="F202">
        <v>10855</v>
      </c>
      <c r="G202">
        <v>3597</v>
      </c>
      <c r="H202">
        <v>9111</v>
      </c>
      <c r="I202">
        <v>10707</v>
      </c>
      <c r="J202">
        <v>33273</v>
      </c>
      <c r="K202">
        <v>22376</v>
      </c>
      <c r="L202">
        <v>2987</v>
      </c>
      <c r="M202">
        <v>1258</v>
      </c>
      <c r="N202">
        <v>3354</v>
      </c>
      <c r="O202">
        <v>3298</v>
      </c>
      <c r="AA202" s="1">
        <f t="shared" si="38"/>
        <v>1</v>
      </c>
      <c r="AB202" s="1">
        <f t="shared" si="39"/>
        <v>0.67249721996814238</v>
      </c>
      <c r="AC202" s="1">
        <f t="shared" si="40"/>
        <v>8.9772488203648609E-2</v>
      </c>
      <c r="AD202" s="1">
        <f t="shared" si="41"/>
        <v>3.780843326420822E-2</v>
      </c>
      <c r="AE202" s="1">
        <f t="shared" si="42"/>
        <v>0.10080245243891443</v>
      </c>
      <c r="AF202" s="1">
        <f t="shared" si="43"/>
        <v>9.9119406125086407E-2</v>
      </c>
      <c r="AY202" s="2" t="s">
        <v>463</v>
      </c>
      <c r="AZ202" s="3" t="s">
        <v>869</v>
      </c>
      <c r="BA202" s="1">
        <f t="shared" si="44"/>
        <v>1</v>
      </c>
      <c r="BB202" s="1">
        <f t="shared" si="45"/>
        <v>0.62842164834837522</v>
      </c>
      <c r="BC202" s="1">
        <f t="shared" si="46"/>
        <v>0.1138116939207101</v>
      </c>
      <c r="BD202" s="1">
        <f t="shared" si="47"/>
        <v>7.4643314568254251E-2</v>
      </c>
      <c r="BE202" s="1">
        <f t="shared" si="48"/>
        <v>8.5336431060673762E-2</v>
      </c>
      <c r="BF202" s="1">
        <f t="shared" si="49"/>
        <v>9.7786912101986714E-2</v>
      </c>
    </row>
    <row r="203" spans="1:58" x14ac:dyDescent="0.25">
      <c r="A203">
        <v>2011</v>
      </c>
      <c r="B203" t="s">
        <v>411</v>
      </c>
      <c r="C203" t="s">
        <v>412</v>
      </c>
      <c r="D203">
        <v>179439</v>
      </c>
      <c r="E203">
        <v>109403</v>
      </c>
      <c r="F203">
        <v>33645</v>
      </c>
      <c r="G203">
        <v>4985</v>
      </c>
      <c r="H203">
        <v>16863</v>
      </c>
      <c r="I203">
        <v>14543</v>
      </c>
      <c r="J203">
        <v>55468</v>
      </c>
      <c r="K203">
        <v>32435</v>
      </c>
      <c r="L203">
        <v>10193</v>
      </c>
      <c r="M203">
        <v>1453</v>
      </c>
      <c r="N203">
        <v>6510</v>
      </c>
      <c r="O203">
        <v>4877</v>
      </c>
      <c r="AA203" s="1">
        <f t="shared" si="38"/>
        <v>1</v>
      </c>
      <c r="AB203" s="1">
        <f t="shared" si="39"/>
        <v>0.58475156847191179</v>
      </c>
      <c r="AC203" s="1">
        <f t="shared" si="40"/>
        <v>0.1837636114516478</v>
      </c>
      <c r="AD203" s="1">
        <f t="shared" si="41"/>
        <v>2.6195283767217133E-2</v>
      </c>
      <c r="AE203" s="1">
        <f t="shared" si="42"/>
        <v>0.11736496718828875</v>
      </c>
      <c r="AF203" s="1">
        <f t="shared" si="43"/>
        <v>8.792456912093459E-2</v>
      </c>
      <c r="AY203" s="2" t="s">
        <v>89</v>
      </c>
      <c r="AZ203" s="3" t="s">
        <v>869</v>
      </c>
      <c r="BA203" s="1">
        <f t="shared" si="44"/>
        <v>1</v>
      </c>
      <c r="BB203" s="1">
        <f t="shared" si="45"/>
        <v>0.62014746380030206</v>
      </c>
      <c r="BC203" s="1">
        <f t="shared" si="46"/>
        <v>0.16292084924935596</v>
      </c>
      <c r="BD203" s="1">
        <f t="shared" si="47"/>
        <v>6.480412187971929E-2</v>
      </c>
      <c r="BE203" s="1">
        <f t="shared" si="48"/>
        <v>8.6568357466465309E-2</v>
      </c>
      <c r="BF203" s="1">
        <f t="shared" si="49"/>
        <v>6.5559207604157413E-2</v>
      </c>
    </row>
    <row r="204" spans="1:58" x14ac:dyDescent="0.25">
      <c r="A204">
        <v>2011</v>
      </c>
      <c r="B204" t="s">
        <v>413</v>
      </c>
      <c r="C204" t="s">
        <v>414</v>
      </c>
      <c r="D204">
        <v>112518</v>
      </c>
      <c r="E204">
        <v>77124</v>
      </c>
      <c r="F204">
        <v>7366</v>
      </c>
      <c r="G204">
        <v>3228</v>
      </c>
      <c r="H204">
        <v>16061</v>
      </c>
      <c r="I204">
        <v>8739</v>
      </c>
      <c r="J204">
        <v>36980</v>
      </c>
      <c r="K204">
        <v>24802</v>
      </c>
      <c r="L204">
        <v>2497</v>
      </c>
      <c r="M204">
        <v>1013</v>
      </c>
      <c r="N204">
        <v>5577</v>
      </c>
      <c r="O204">
        <v>3091</v>
      </c>
      <c r="AA204" s="1">
        <f t="shared" si="38"/>
        <v>1</v>
      </c>
      <c r="AB204" s="1">
        <f t="shared" si="39"/>
        <v>0.67068685776095183</v>
      </c>
      <c r="AC204" s="1">
        <f t="shared" si="40"/>
        <v>6.752298539751217E-2</v>
      </c>
      <c r="AD204" s="1">
        <f t="shared" si="41"/>
        <v>2.7393185505678746E-2</v>
      </c>
      <c r="AE204" s="1">
        <f t="shared" si="42"/>
        <v>0.1508112493239589</v>
      </c>
      <c r="AF204" s="1">
        <f t="shared" si="43"/>
        <v>8.3585722011898317E-2</v>
      </c>
      <c r="AY204" s="2" t="s">
        <v>633</v>
      </c>
      <c r="AZ204" s="3" t="s">
        <v>874</v>
      </c>
      <c r="BA204" s="1">
        <f t="shared" si="44"/>
        <v>1</v>
      </c>
      <c r="BB204" s="1">
        <f t="shared" si="45"/>
        <v>0.43475357285962335</v>
      </c>
      <c r="BC204" s="1">
        <f t="shared" si="46"/>
        <v>0.25644450380659811</v>
      </c>
      <c r="BD204" s="1">
        <f t="shared" si="47"/>
        <v>7.3594229998664357E-2</v>
      </c>
      <c r="BE204" s="1">
        <f t="shared" si="48"/>
        <v>0.13730466141311606</v>
      </c>
      <c r="BF204" s="1">
        <f t="shared" si="49"/>
        <v>9.7903031921998132E-2</v>
      </c>
    </row>
    <row r="205" spans="1:58" x14ac:dyDescent="0.25">
      <c r="A205">
        <v>2011</v>
      </c>
      <c r="B205" t="s">
        <v>415</v>
      </c>
      <c r="C205" t="s">
        <v>416</v>
      </c>
      <c r="D205">
        <v>75493</v>
      </c>
      <c r="E205">
        <v>32778</v>
      </c>
      <c r="F205">
        <v>24480</v>
      </c>
      <c r="G205">
        <v>3023</v>
      </c>
      <c r="H205">
        <v>4764</v>
      </c>
      <c r="I205">
        <v>10448</v>
      </c>
      <c r="J205">
        <v>29163</v>
      </c>
      <c r="K205">
        <v>12342</v>
      </c>
      <c r="L205">
        <v>9585</v>
      </c>
      <c r="M205">
        <v>1181</v>
      </c>
      <c r="N205">
        <v>2093</v>
      </c>
      <c r="O205">
        <v>3962</v>
      </c>
      <c r="AA205" s="1">
        <f t="shared" si="38"/>
        <v>1</v>
      </c>
      <c r="AB205" s="1">
        <f t="shared" si="39"/>
        <v>0.42320748894146692</v>
      </c>
      <c r="AC205" s="1">
        <f t="shared" si="40"/>
        <v>0.32866988992901963</v>
      </c>
      <c r="AD205" s="1">
        <f t="shared" si="41"/>
        <v>4.0496519562459282E-2</v>
      </c>
      <c r="AE205" s="1">
        <f t="shared" si="42"/>
        <v>7.1769022391386342E-2</v>
      </c>
      <c r="AF205" s="1">
        <f t="shared" si="43"/>
        <v>0.13585707917566781</v>
      </c>
      <c r="AY205" s="2" t="s">
        <v>465</v>
      </c>
      <c r="AZ205" s="3" t="s">
        <v>869</v>
      </c>
      <c r="BA205" s="1">
        <f t="shared" si="44"/>
        <v>1</v>
      </c>
      <c r="BB205" s="1">
        <f t="shared" si="45"/>
        <v>0.53372746300444318</v>
      </c>
      <c r="BC205" s="1">
        <f t="shared" si="46"/>
        <v>0.15334337017588956</v>
      </c>
      <c r="BD205" s="1">
        <f t="shared" si="47"/>
        <v>0.12069915176440348</v>
      </c>
      <c r="BE205" s="1">
        <f t="shared" si="48"/>
        <v>0.10428524216942679</v>
      </c>
      <c r="BF205" s="1">
        <f t="shared" si="49"/>
        <v>8.7944772885837033E-2</v>
      </c>
    </row>
    <row r="206" spans="1:58" x14ac:dyDescent="0.25">
      <c r="A206">
        <v>2011</v>
      </c>
      <c r="B206" t="s">
        <v>417</v>
      </c>
      <c r="C206" t="s">
        <v>418</v>
      </c>
      <c r="D206">
        <v>172470</v>
      </c>
      <c r="E206">
        <v>74626</v>
      </c>
      <c r="F206">
        <v>51503</v>
      </c>
      <c r="G206">
        <v>4286</v>
      </c>
      <c r="H206">
        <v>21611</v>
      </c>
      <c r="I206">
        <v>20444</v>
      </c>
      <c r="J206">
        <v>60637</v>
      </c>
      <c r="K206">
        <v>25213</v>
      </c>
      <c r="L206">
        <v>18890</v>
      </c>
      <c r="M206">
        <v>1566</v>
      </c>
      <c r="N206">
        <v>7838</v>
      </c>
      <c r="O206">
        <v>7130</v>
      </c>
      <c r="AA206" s="1">
        <f t="shared" si="38"/>
        <v>1</v>
      </c>
      <c r="AB206" s="1">
        <f t="shared" si="39"/>
        <v>0.4158022329600739</v>
      </c>
      <c r="AC206" s="1">
        <f t="shared" si="40"/>
        <v>0.31152596599435989</v>
      </c>
      <c r="AD206" s="1">
        <f t="shared" si="41"/>
        <v>2.5825815920972342E-2</v>
      </c>
      <c r="AE206" s="1">
        <f t="shared" si="42"/>
        <v>0.12926101225324471</v>
      </c>
      <c r="AF206" s="1">
        <f t="shared" si="43"/>
        <v>0.11758497287134917</v>
      </c>
      <c r="AY206" s="2" t="s">
        <v>445</v>
      </c>
      <c r="AZ206" s="3" t="s">
        <v>870</v>
      </c>
      <c r="BA206" s="1">
        <f t="shared" si="44"/>
        <v>1</v>
      </c>
      <c r="BB206" s="1">
        <f t="shared" si="45"/>
        <v>0.39457407614156526</v>
      </c>
      <c r="BC206" s="1">
        <f t="shared" si="46"/>
        <v>0.36827062632577873</v>
      </c>
      <c r="BD206" s="1">
        <f t="shared" si="47"/>
        <v>3.4743775817796134E-2</v>
      </c>
      <c r="BE206" s="1">
        <f t="shared" si="48"/>
        <v>9.5612370213241038E-2</v>
      </c>
      <c r="BF206" s="1">
        <f t="shared" si="49"/>
        <v>0.10679915150161885</v>
      </c>
    </row>
    <row r="207" spans="1:58" x14ac:dyDescent="0.25">
      <c r="A207">
        <v>2011</v>
      </c>
      <c r="B207" t="s">
        <v>419</v>
      </c>
      <c r="C207" t="s">
        <v>420</v>
      </c>
      <c r="D207">
        <v>110680</v>
      </c>
      <c r="E207">
        <v>46873</v>
      </c>
      <c r="F207">
        <v>38942</v>
      </c>
      <c r="G207">
        <v>4018</v>
      </c>
      <c r="H207">
        <v>8663</v>
      </c>
      <c r="I207">
        <v>12184</v>
      </c>
      <c r="J207">
        <v>41825</v>
      </c>
      <c r="K207">
        <v>16676</v>
      </c>
      <c r="L207">
        <v>15202</v>
      </c>
      <c r="M207">
        <v>1604</v>
      </c>
      <c r="N207">
        <v>3620</v>
      </c>
      <c r="O207">
        <v>4723</v>
      </c>
      <c r="AA207" s="1">
        <f t="shared" si="38"/>
        <v>1</v>
      </c>
      <c r="AB207" s="1">
        <f t="shared" si="39"/>
        <v>0.39870890615660493</v>
      </c>
      <c r="AC207" s="1">
        <f t="shared" si="40"/>
        <v>0.36346682606096831</v>
      </c>
      <c r="AD207" s="1">
        <f t="shared" si="41"/>
        <v>3.8350268977884037E-2</v>
      </c>
      <c r="AE207" s="1">
        <f t="shared" si="42"/>
        <v>8.6551105797967723E-2</v>
      </c>
      <c r="AF207" s="1">
        <f t="shared" si="43"/>
        <v>0.11292289300657501</v>
      </c>
      <c r="AY207" s="2" t="s">
        <v>19</v>
      </c>
      <c r="AZ207" s="4" t="s">
        <v>872</v>
      </c>
      <c r="BA207" s="1">
        <f t="shared" si="44"/>
        <v>1</v>
      </c>
      <c r="BB207" s="1">
        <f t="shared" si="45"/>
        <v>0.50262168808871976</v>
      </c>
      <c r="BC207" s="1">
        <f t="shared" si="46"/>
        <v>0.26031274650828268</v>
      </c>
      <c r="BD207" s="1">
        <f t="shared" si="47"/>
        <v>7.2479235302306155E-2</v>
      </c>
      <c r="BE207" s="1">
        <f t="shared" si="48"/>
        <v>7.3917683634170103E-2</v>
      </c>
      <c r="BF207" s="1">
        <f t="shared" si="49"/>
        <v>9.0668646466521272E-2</v>
      </c>
    </row>
    <row r="208" spans="1:58" x14ac:dyDescent="0.25">
      <c r="A208">
        <v>2011</v>
      </c>
      <c r="B208" t="s">
        <v>421</v>
      </c>
      <c r="C208" t="s">
        <v>422</v>
      </c>
      <c r="D208">
        <v>148292</v>
      </c>
      <c r="E208">
        <v>80216</v>
      </c>
      <c r="F208">
        <v>29737</v>
      </c>
      <c r="G208">
        <v>3576</v>
      </c>
      <c r="H208">
        <v>13058</v>
      </c>
      <c r="I208">
        <v>21705</v>
      </c>
      <c r="J208">
        <v>49373</v>
      </c>
      <c r="K208">
        <v>26849</v>
      </c>
      <c r="L208">
        <v>9132</v>
      </c>
      <c r="M208">
        <v>1180</v>
      </c>
      <c r="N208">
        <v>4967</v>
      </c>
      <c r="O208">
        <v>7245</v>
      </c>
      <c r="AA208" s="1">
        <f t="shared" si="38"/>
        <v>1</v>
      </c>
      <c r="AB208" s="1">
        <f t="shared" si="39"/>
        <v>0.54379924250096201</v>
      </c>
      <c r="AC208" s="1">
        <f t="shared" si="40"/>
        <v>0.18495939076013207</v>
      </c>
      <c r="AD208" s="1">
        <f t="shared" si="41"/>
        <v>2.3899702266420918E-2</v>
      </c>
      <c r="AE208" s="1">
        <f t="shared" si="42"/>
        <v>0.10060154335365483</v>
      </c>
      <c r="AF208" s="1">
        <f t="shared" si="43"/>
        <v>0.14674012111883014</v>
      </c>
      <c r="AY208" s="2" t="s">
        <v>285</v>
      </c>
      <c r="AZ208" s="3" t="s">
        <v>871</v>
      </c>
      <c r="BA208" s="1">
        <f t="shared" si="44"/>
        <v>1</v>
      </c>
      <c r="BB208" s="1">
        <f t="shared" si="45"/>
        <v>0.51063262449170055</v>
      </c>
      <c r="BC208" s="1">
        <f t="shared" si="46"/>
        <v>0.25651623225118325</v>
      </c>
      <c r="BD208" s="1">
        <f t="shared" si="47"/>
        <v>6.2662489167388841E-2</v>
      </c>
      <c r="BE208" s="1">
        <f t="shared" si="48"/>
        <v>9.3593760415972269E-2</v>
      </c>
      <c r="BF208" s="1">
        <f t="shared" si="49"/>
        <v>7.6594893673755077E-2</v>
      </c>
    </row>
    <row r="209" spans="1:58" x14ac:dyDescent="0.25">
      <c r="A209">
        <v>2011</v>
      </c>
      <c r="B209" t="s">
        <v>423</v>
      </c>
      <c r="C209" t="s">
        <v>424</v>
      </c>
      <c r="D209">
        <v>152363</v>
      </c>
      <c r="E209">
        <v>56697</v>
      </c>
      <c r="F209">
        <v>59959</v>
      </c>
      <c r="G209">
        <v>4968</v>
      </c>
      <c r="H209">
        <v>16167</v>
      </c>
      <c r="I209">
        <v>14572</v>
      </c>
      <c r="J209">
        <v>59085</v>
      </c>
      <c r="K209">
        <v>20135</v>
      </c>
      <c r="L209">
        <v>25033</v>
      </c>
      <c r="M209">
        <v>2013</v>
      </c>
      <c r="N209">
        <v>6203</v>
      </c>
      <c r="O209">
        <v>5701</v>
      </c>
      <c r="AA209" s="1">
        <f t="shared" si="38"/>
        <v>1</v>
      </c>
      <c r="AB209" s="1">
        <f t="shared" si="39"/>
        <v>0.34078023186934076</v>
      </c>
      <c r="AC209" s="1">
        <f t="shared" si="40"/>
        <v>0.42367775239062366</v>
      </c>
      <c r="AD209" s="1">
        <f t="shared" si="41"/>
        <v>3.406956080223407E-2</v>
      </c>
      <c r="AE209" s="1">
        <f t="shared" si="42"/>
        <v>0.10498434458830498</v>
      </c>
      <c r="AF209" s="1">
        <f t="shared" si="43"/>
        <v>9.6488110349496489E-2</v>
      </c>
      <c r="AY209" s="2" t="s">
        <v>559</v>
      </c>
      <c r="AZ209" s="3" t="s">
        <v>871</v>
      </c>
      <c r="BA209" s="1">
        <f t="shared" si="44"/>
        <v>1</v>
      </c>
      <c r="BB209" s="1">
        <f t="shared" si="45"/>
        <v>0.4067329931348434</v>
      </c>
      <c r="BC209" s="1">
        <f t="shared" si="46"/>
        <v>0.26329894636366974</v>
      </c>
      <c r="BD209" s="1">
        <f t="shared" si="47"/>
        <v>0.12155365468629538</v>
      </c>
      <c r="BE209" s="1">
        <f t="shared" si="48"/>
        <v>0.12206762362788649</v>
      </c>
      <c r="BF209" s="1">
        <f t="shared" si="49"/>
        <v>8.6346782187304974E-2</v>
      </c>
    </row>
    <row r="210" spans="1:58" x14ac:dyDescent="0.25">
      <c r="A210">
        <v>2011</v>
      </c>
      <c r="B210" t="s">
        <v>425</v>
      </c>
      <c r="C210" t="s">
        <v>426</v>
      </c>
      <c r="D210">
        <v>173926</v>
      </c>
      <c r="E210">
        <v>77612</v>
      </c>
      <c r="F210">
        <v>56844</v>
      </c>
      <c r="G210">
        <v>6153</v>
      </c>
      <c r="H210">
        <v>15887</v>
      </c>
      <c r="I210">
        <v>17430</v>
      </c>
      <c r="J210">
        <v>64948</v>
      </c>
      <c r="K210">
        <v>28041</v>
      </c>
      <c r="L210">
        <v>21960</v>
      </c>
      <c r="M210">
        <v>2344</v>
      </c>
      <c r="N210">
        <v>6271</v>
      </c>
      <c r="O210">
        <v>6332</v>
      </c>
      <c r="AA210" s="1">
        <f t="shared" si="38"/>
        <v>1</v>
      </c>
      <c r="AB210" s="1">
        <f t="shared" si="39"/>
        <v>0.43174539631705366</v>
      </c>
      <c r="AC210" s="1">
        <f t="shared" si="40"/>
        <v>0.33811664716388495</v>
      </c>
      <c r="AD210" s="1">
        <f t="shared" si="41"/>
        <v>3.6090410790170599E-2</v>
      </c>
      <c r="AE210" s="1">
        <f t="shared" si="42"/>
        <v>9.6554166410051115E-2</v>
      </c>
      <c r="AF210" s="1">
        <f t="shared" si="43"/>
        <v>9.7493379318839682E-2</v>
      </c>
      <c r="AY210" s="2" t="s">
        <v>91</v>
      </c>
      <c r="AZ210" s="3" t="s">
        <v>874</v>
      </c>
      <c r="BA210" s="1">
        <f t="shared" si="44"/>
        <v>1</v>
      </c>
      <c r="BB210" s="1">
        <f t="shared" si="45"/>
        <v>0.42435260730755586</v>
      </c>
      <c r="BC210" s="1">
        <f t="shared" si="46"/>
        <v>0.27509755232351896</v>
      </c>
      <c r="BD210" s="1">
        <f t="shared" si="47"/>
        <v>9.657680028378858E-2</v>
      </c>
      <c r="BE210" s="1">
        <f t="shared" si="48"/>
        <v>0.13852429939694927</v>
      </c>
      <c r="BF210" s="1">
        <f t="shared" si="49"/>
        <v>6.5448740688187304E-2</v>
      </c>
    </row>
    <row r="211" spans="1:58" x14ac:dyDescent="0.25">
      <c r="A211">
        <v>2011</v>
      </c>
      <c r="B211" t="s">
        <v>427</v>
      </c>
      <c r="C211" t="s">
        <v>428</v>
      </c>
      <c r="D211">
        <v>165800</v>
      </c>
      <c r="E211">
        <v>80161</v>
      </c>
      <c r="F211">
        <v>44766</v>
      </c>
      <c r="G211">
        <v>4692</v>
      </c>
      <c r="H211">
        <v>15343</v>
      </c>
      <c r="I211">
        <v>20838</v>
      </c>
      <c r="J211">
        <v>58393</v>
      </c>
      <c r="K211">
        <v>27717</v>
      </c>
      <c r="L211">
        <v>15745</v>
      </c>
      <c r="M211">
        <v>1737</v>
      </c>
      <c r="N211">
        <v>5926</v>
      </c>
      <c r="O211">
        <v>7268</v>
      </c>
      <c r="AA211" s="1">
        <f t="shared" si="38"/>
        <v>1</v>
      </c>
      <c r="AB211" s="1">
        <f t="shared" si="39"/>
        <v>0.47466305892829619</v>
      </c>
      <c r="AC211" s="1">
        <f t="shared" si="40"/>
        <v>0.26963848406487079</v>
      </c>
      <c r="AD211" s="1">
        <f t="shared" si="41"/>
        <v>2.9746716215984792E-2</v>
      </c>
      <c r="AE211" s="1">
        <f t="shared" si="42"/>
        <v>0.10148476700974432</v>
      </c>
      <c r="AF211" s="1">
        <f t="shared" si="43"/>
        <v>0.1244669737811039</v>
      </c>
      <c r="AY211" s="2" t="s">
        <v>447</v>
      </c>
      <c r="AZ211" s="3" t="s">
        <v>870</v>
      </c>
      <c r="BA211" s="1">
        <f t="shared" si="44"/>
        <v>1</v>
      </c>
      <c r="BB211" s="1">
        <f t="shared" si="45"/>
        <v>0.36667662732207779</v>
      </c>
      <c r="BC211" s="1">
        <f t="shared" si="46"/>
        <v>0.37053638129388916</v>
      </c>
      <c r="BD211" s="1">
        <f t="shared" si="47"/>
        <v>4.0664375715922109E-2</v>
      </c>
      <c r="BE211" s="1">
        <f t="shared" si="48"/>
        <v>0.14301011006524228</v>
      </c>
      <c r="BF211" s="1">
        <f t="shared" si="49"/>
        <v>7.9112505602868671E-2</v>
      </c>
    </row>
    <row r="212" spans="1:58" x14ac:dyDescent="0.25">
      <c r="A212">
        <v>2011</v>
      </c>
      <c r="B212" t="s">
        <v>429</v>
      </c>
      <c r="C212" t="s">
        <v>430</v>
      </c>
      <c r="D212">
        <v>138390</v>
      </c>
      <c r="E212">
        <v>61384</v>
      </c>
      <c r="F212">
        <v>45052</v>
      </c>
      <c r="G212">
        <v>3957</v>
      </c>
      <c r="H212">
        <v>12531</v>
      </c>
      <c r="I212">
        <v>15466</v>
      </c>
      <c r="J212">
        <v>51052</v>
      </c>
      <c r="K212">
        <v>21802</v>
      </c>
      <c r="L212">
        <v>17206</v>
      </c>
      <c r="M212">
        <v>1509</v>
      </c>
      <c r="N212">
        <v>4947</v>
      </c>
      <c r="O212">
        <v>5588</v>
      </c>
      <c r="AA212" s="1">
        <f t="shared" si="38"/>
        <v>1</v>
      </c>
      <c r="AB212" s="1">
        <f t="shared" si="39"/>
        <v>0.42705476768784767</v>
      </c>
      <c r="AC212" s="1">
        <f t="shared" si="40"/>
        <v>0.33702891169787669</v>
      </c>
      <c r="AD212" s="1">
        <f t="shared" si="41"/>
        <v>2.9558097625950012E-2</v>
      </c>
      <c r="AE212" s="1">
        <f t="shared" si="42"/>
        <v>9.6901198777716843E-2</v>
      </c>
      <c r="AF212" s="1">
        <f t="shared" si="43"/>
        <v>0.10945702421060879</v>
      </c>
      <c r="AY212" s="2" t="s">
        <v>127</v>
      </c>
      <c r="AZ212" s="3" t="s">
        <v>874</v>
      </c>
      <c r="BA212" s="1">
        <f t="shared" si="44"/>
        <v>1</v>
      </c>
      <c r="BB212" s="1">
        <f t="shared" si="45"/>
        <v>0.39977827050997783</v>
      </c>
      <c r="BC212" s="1">
        <f t="shared" si="46"/>
        <v>0.21197339246119734</v>
      </c>
      <c r="BD212" s="1">
        <f t="shared" si="47"/>
        <v>0.14611973392461197</v>
      </c>
      <c r="BE212" s="1">
        <f t="shared" si="48"/>
        <v>0.16297117516629711</v>
      </c>
      <c r="BF212" s="1">
        <f t="shared" si="49"/>
        <v>7.9157427937915747E-2</v>
      </c>
    </row>
    <row r="213" spans="1:58" x14ac:dyDescent="0.25">
      <c r="A213">
        <v>2011</v>
      </c>
      <c r="B213" t="s">
        <v>431</v>
      </c>
      <c r="C213" t="s">
        <v>432</v>
      </c>
      <c r="D213">
        <v>118330</v>
      </c>
      <c r="E213">
        <v>54362</v>
      </c>
      <c r="F213">
        <v>36266</v>
      </c>
      <c r="G213">
        <v>4031</v>
      </c>
      <c r="H213">
        <v>9731</v>
      </c>
      <c r="I213">
        <v>13940</v>
      </c>
      <c r="J213">
        <v>43276</v>
      </c>
      <c r="K213">
        <v>19374</v>
      </c>
      <c r="L213">
        <v>13523</v>
      </c>
      <c r="M213">
        <v>1565</v>
      </c>
      <c r="N213">
        <v>3938</v>
      </c>
      <c r="O213">
        <v>4876</v>
      </c>
      <c r="AA213" s="1">
        <f t="shared" si="38"/>
        <v>1</v>
      </c>
      <c r="AB213" s="1">
        <f t="shared" si="39"/>
        <v>0.4476846288936131</v>
      </c>
      <c r="AC213" s="1">
        <f t="shared" si="40"/>
        <v>0.31248266937794622</v>
      </c>
      <c r="AD213" s="1">
        <f t="shared" si="41"/>
        <v>3.616323135225067E-2</v>
      </c>
      <c r="AE213" s="1">
        <f t="shared" si="42"/>
        <v>9.0997319530455686E-2</v>
      </c>
      <c r="AF213" s="1">
        <f t="shared" si="43"/>
        <v>0.11267215084573436</v>
      </c>
      <c r="AY213" s="2" t="s">
        <v>65</v>
      </c>
      <c r="AZ213" s="3" t="s">
        <v>870</v>
      </c>
      <c r="BA213" s="1">
        <f t="shared" si="44"/>
        <v>1</v>
      </c>
      <c r="BB213" s="1">
        <f t="shared" si="45"/>
        <v>0.58381143904891464</v>
      </c>
      <c r="BC213" s="1">
        <f t="shared" si="46"/>
        <v>0.19666410362571715</v>
      </c>
      <c r="BD213" s="1">
        <f t="shared" si="47"/>
        <v>5.3616845093748151E-2</v>
      </c>
      <c r="BE213" s="1">
        <f t="shared" si="48"/>
        <v>8.6532205595315548E-2</v>
      </c>
      <c r="BF213" s="1">
        <f t="shared" si="49"/>
        <v>7.9375406636304491E-2</v>
      </c>
    </row>
    <row r="214" spans="1:58" x14ac:dyDescent="0.25">
      <c r="A214">
        <v>2011</v>
      </c>
      <c r="B214" t="s">
        <v>433</v>
      </c>
      <c r="C214" t="s">
        <v>434</v>
      </c>
      <c r="D214">
        <v>114755</v>
      </c>
      <c r="E214">
        <v>48559</v>
      </c>
      <c r="F214">
        <v>37930</v>
      </c>
      <c r="G214">
        <v>3598</v>
      </c>
      <c r="H214">
        <v>11868</v>
      </c>
      <c r="I214">
        <v>12800</v>
      </c>
      <c r="J214">
        <v>39600</v>
      </c>
      <c r="K214">
        <v>16536</v>
      </c>
      <c r="L214">
        <v>13364</v>
      </c>
      <c r="M214">
        <v>1333</v>
      </c>
      <c r="N214">
        <v>4238</v>
      </c>
      <c r="O214">
        <v>4129</v>
      </c>
      <c r="AA214" s="1">
        <f t="shared" si="38"/>
        <v>1</v>
      </c>
      <c r="AB214" s="1">
        <f t="shared" si="39"/>
        <v>0.4175757575757576</v>
      </c>
      <c r="AC214" s="1">
        <f t="shared" si="40"/>
        <v>0.33747474747474748</v>
      </c>
      <c r="AD214" s="1">
        <f t="shared" si="41"/>
        <v>3.3661616161616163E-2</v>
      </c>
      <c r="AE214" s="1">
        <f t="shared" si="42"/>
        <v>0.10702020202020202</v>
      </c>
      <c r="AF214" s="1">
        <f t="shared" si="43"/>
        <v>0.10426767676767677</v>
      </c>
      <c r="AY214" s="2" t="s">
        <v>333</v>
      </c>
      <c r="AZ214" s="3" t="s">
        <v>869</v>
      </c>
      <c r="BA214" s="1">
        <f t="shared" si="44"/>
        <v>1</v>
      </c>
      <c r="BB214" s="1">
        <f t="shared" si="45"/>
        <v>0.41826186830015316</v>
      </c>
      <c r="BC214" s="1">
        <f t="shared" si="46"/>
        <v>0.14924706482899439</v>
      </c>
      <c r="BD214" s="1">
        <f t="shared" si="47"/>
        <v>0.22307299642674835</v>
      </c>
      <c r="BE214" s="1">
        <f t="shared" si="48"/>
        <v>0.10981368044920878</v>
      </c>
      <c r="BF214" s="1">
        <f t="shared" si="49"/>
        <v>9.9604389994895348E-2</v>
      </c>
    </row>
    <row r="215" spans="1:58" x14ac:dyDescent="0.25">
      <c r="A215">
        <v>2011</v>
      </c>
      <c r="B215" t="s">
        <v>435</v>
      </c>
      <c r="C215" t="s">
        <v>436</v>
      </c>
      <c r="D215">
        <v>113551</v>
      </c>
      <c r="E215">
        <v>46349</v>
      </c>
      <c r="F215">
        <v>40884</v>
      </c>
      <c r="G215">
        <v>4623</v>
      </c>
      <c r="H215">
        <v>8834</v>
      </c>
      <c r="I215">
        <v>12861</v>
      </c>
      <c r="J215">
        <v>40568</v>
      </c>
      <c r="K215">
        <v>15804</v>
      </c>
      <c r="L215">
        <v>14868</v>
      </c>
      <c r="M215">
        <v>1698</v>
      </c>
      <c r="N215">
        <v>3444</v>
      </c>
      <c r="O215">
        <v>4754</v>
      </c>
      <c r="AA215" s="1">
        <f t="shared" si="38"/>
        <v>1</v>
      </c>
      <c r="AB215" s="1">
        <f t="shared" si="39"/>
        <v>0.38956813251824096</v>
      </c>
      <c r="AC215" s="1">
        <f t="shared" si="40"/>
        <v>0.36649576020508773</v>
      </c>
      <c r="AD215" s="1">
        <f t="shared" si="41"/>
        <v>4.1855649773220274E-2</v>
      </c>
      <c r="AE215" s="1">
        <f t="shared" si="42"/>
        <v>8.4894498126602241E-2</v>
      </c>
      <c r="AF215" s="1">
        <f t="shared" si="43"/>
        <v>0.11718595937684875</v>
      </c>
      <c r="AY215" s="2" t="s">
        <v>93</v>
      </c>
      <c r="AZ215" s="3" t="s">
        <v>871</v>
      </c>
      <c r="BA215" s="1">
        <f t="shared" si="44"/>
        <v>1</v>
      </c>
      <c r="BB215" s="1">
        <f t="shared" si="45"/>
        <v>0.41247548058061984</v>
      </c>
      <c r="BC215" s="1">
        <f t="shared" si="46"/>
        <v>0.33911337779521383</v>
      </c>
      <c r="BD215" s="1">
        <f t="shared" si="47"/>
        <v>6.7320517850137304E-2</v>
      </c>
      <c r="BE215" s="1">
        <f t="shared" si="48"/>
        <v>0.10364848960376619</v>
      </c>
      <c r="BF215" s="1">
        <f t="shared" si="49"/>
        <v>7.7442134170262841E-2</v>
      </c>
    </row>
    <row r="216" spans="1:58" x14ac:dyDescent="0.25">
      <c r="A216">
        <v>2011</v>
      </c>
      <c r="B216" t="s">
        <v>437</v>
      </c>
      <c r="C216" t="s">
        <v>438</v>
      </c>
      <c r="D216">
        <v>130973</v>
      </c>
      <c r="E216">
        <v>66973</v>
      </c>
      <c r="F216">
        <v>34824</v>
      </c>
      <c r="G216">
        <v>5210</v>
      </c>
      <c r="H216">
        <v>11415</v>
      </c>
      <c r="I216">
        <v>12551</v>
      </c>
      <c r="J216">
        <v>47759</v>
      </c>
      <c r="K216">
        <v>23736</v>
      </c>
      <c r="L216">
        <v>13110</v>
      </c>
      <c r="M216">
        <v>1914</v>
      </c>
      <c r="N216">
        <v>4455</v>
      </c>
      <c r="O216">
        <v>4544</v>
      </c>
      <c r="AA216" s="1">
        <f t="shared" si="38"/>
        <v>1</v>
      </c>
      <c r="AB216" s="1">
        <f t="shared" si="39"/>
        <v>0.49699533072300511</v>
      </c>
      <c r="AC216" s="1">
        <f t="shared" si="40"/>
        <v>0.27450323499235746</v>
      </c>
      <c r="AD216" s="1">
        <f t="shared" si="41"/>
        <v>4.0076216001172553E-2</v>
      </c>
      <c r="AE216" s="1">
        <f t="shared" si="42"/>
        <v>9.3280847588936122E-2</v>
      </c>
      <c r="AF216" s="1">
        <f t="shared" si="43"/>
        <v>9.5144370694528774E-2</v>
      </c>
      <c r="AY216" s="2" t="s">
        <v>491</v>
      </c>
      <c r="AZ216" s="3" t="s">
        <v>873</v>
      </c>
      <c r="BA216" s="1">
        <f t="shared" si="44"/>
        <v>1</v>
      </c>
      <c r="BB216" s="1">
        <f t="shared" si="45"/>
        <v>0.37157894736842106</v>
      </c>
      <c r="BC216" s="1">
        <f t="shared" si="46"/>
        <v>0.19766917293233083</v>
      </c>
      <c r="BD216" s="1">
        <f t="shared" si="47"/>
        <v>0.15293233082706767</v>
      </c>
      <c r="BE216" s="1">
        <f t="shared" si="48"/>
        <v>0.16045112781954887</v>
      </c>
      <c r="BF216" s="1">
        <f t="shared" si="49"/>
        <v>0.11736842105263158</v>
      </c>
    </row>
    <row r="217" spans="1:58" x14ac:dyDescent="0.25">
      <c r="A217">
        <v>2011</v>
      </c>
      <c r="B217" t="s">
        <v>439</v>
      </c>
      <c r="C217" t="s">
        <v>440</v>
      </c>
      <c r="D217">
        <v>127613</v>
      </c>
      <c r="E217">
        <v>68192</v>
      </c>
      <c r="F217">
        <v>30503</v>
      </c>
      <c r="G217">
        <v>4025</v>
      </c>
      <c r="H217">
        <v>11331</v>
      </c>
      <c r="I217">
        <v>13562</v>
      </c>
      <c r="J217">
        <v>44190</v>
      </c>
      <c r="K217">
        <v>23194</v>
      </c>
      <c r="L217">
        <v>10503</v>
      </c>
      <c r="M217">
        <v>1469</v>
      </c>
      <c r="N217">
        <v>4200</v>
      </c>
      <c r="O217">
        <v>4824</v>
      </c>
      <c r="AA217" s="1">
        <f t="shared" si="38"/>
        <v>1</v>
      </c>
      <c r="AB217" s="1">
        <f t="shared" si="39"/>
        <v>0.52486988006336277</v>
      </c>
      <c r="AC217" s="1">
        <f t="shared" si="40"/>
        <v>0.23767820773930753</v>
      </c>
      <c r="AD217" s="1">
        <f t="shared" si="41"/>
        <v>3.3242815116542201E-2</v>
      </c>
      <c r="AE217" s="1">
        <f t="shared" si="42"/>
        <v>9.5044127630685676E-2</v>
      </c>
      <c r="AF217" s="1">
        <f t="shared" si="43"/>
        <v>0.10916496945010183</v>
      </c>
      <c r="AY217" s="2" t="s">
        <v>139</v>
      </c>
      <c r="AZ217" s="3" t="s">
        <v>869</v>
      </c>
      <c r="BA217" s="1">
        <f t="shared" si="44"/>
        <v>1</v>
      </c>
      <c r="BB217" s="1">
        <f t="shared" si="45"/>
        <v>0.54633239640946596</v>
      </c>
      <c r="BC217" s="1">
        <f t="shared" si="46"/>
        <v>0.21797080424335841</v>
      </c>
      <c r="BD217" s="1">
        <f t="shared" si="47"/>
        <v>7.2876054039350796E-2</v>
      </c>
      <c r="BE217" s="1">
        <f t="shared" si="48"/>
        <v>8.3303109982772697E-2</v>
      </c>
      <c r="BF217" s="1">
        <f t="shared" si="49"/>
        <v>7.9517635325052141E-2</v>
      </c>
    </row>
    <row r="218" spans="1:58" x14ac:dyDescent="0.25">
      <c r="A218">
        <v>2011</v>
      </c>
      <c r="B218" t="s">
        <v>441</v>
      </c>
      <c r="C218" t="s">
        <v>442</v>
      </c>
      <c r="D218">
        <v>82434</v>
      </c>
      <c r="E218">
        <v>36403</v>
      </c>
      <c r="F218">
        <v>26867</v>
      </c>
      <c r="G218">
        <v>2847</v>
      </c>
      <c r="H218">
        <v>9094</v>
      </c>
      <c r="I218">
        <v>7223</v>
      </c>
      <c r="J218">
        <v>30391</v>
      </c>
      <c r="K218">
        <v>11876</v>
      </c>
      <c r="L218">
        <v>11155</v>
      </c>
      <c r="M218">
        <v>1093</v>
      </c>
      <c r="N218">
        <v>3677</v>
      </c>
      <c r="O218">
        <v>2590</v>
      </c>
      <c r="AA218" s="1">
        <f t="shared" si="38"/>
        <v>1</v>
      </c>
      <c r="AB218" s="1">
        <f t="shared" si="39"/>
        <v>0.39077358428482117</v>
      </c>
      <c r="AC218" s="1">
        <f t="shared" si="40"/>
        <v>0.36704945543088413</v>
      </c>
      <c r="AD218" s="1">
        <f t="shared" si="41"/>
        <v>3.5964594781349744E-2</v>
      </c>
      <c r="AE218" s="1">
        <f t="shared" si="42"/>
        <v>0.12098976670724886</v>
      </c>
      <c r="AF218" s="1">
        <f t="shared" si="43"/>
        <v>8.5222598795696089E-2</v>
      </c>
      <c r="AY218" s="2" t="s">
        <v>261</v>
      </c>
      <c r="AZ218" s="4" t="s">
        <v>872</v>
      </c>
      <c r="BA218" s="1">
        <f t="shared" si="44"/>
        <v>1</v>
      </c>
      <c r="BB218" s="1">
        <f t="shared" si="45"/>
        <v>0.45948865682391071</v>
      </c>
      <c r="BC218" s="1">
        <f t="shared" si="46"/>
        <v>0.23715211687844026</v>
      </c>
      <c r="BD218" s="1">
        <f t="shared" si="47"/>
        <v>0.12027367662945625</v>
      </c>
      <c r="BE218" s="1">
        <f t="shared" si="48"/>
        <v>0.11075672616904161</v>
      </c>
      <c r="BF218" s="1">
        <f t="shared" si="49"/>
        <v>7.2328823499151193E-2</v>
      </c>
    </row>
    <row r="219" spans="1:58" x14ac:dyDescent="0.25">
      <c r="A219">
        <v>2011</v>
      </c>
      <c r="B219" t="s">
        <v>443</v>
      </c>
      <c r="C219" t="s">
        <v>444</v>
      </c>
      <c r="D219">
        <v>105369</v>
      </c>
      <c r="E219">
        <v>44810</v>
      </c>
      <c r="F219">
        <v>36533</v>
      </c>
      <c r="G219">
        <v>2939</v>
      </c>
      <c r="H219">
        <v>9609</v>
      </c>
      <c r="I219">
        <v>11478</v>
      </c>
      <c r="J219">
        <v>37717</v>
      </c>
      <c r="K219">
        <v>15268</v>
      </c>
      <c r="L219">
        <v>13572</v>
      </c>
      <c r="M219">
        <v>1119</v>
      </c>
      <c r="N219">
        <v>3819</v>
      </c>
      <c r="O219">
        <v>3939</v>
      </c>
      <c r="AA219" s="1">
        <f t="shared" si="38"/>
        <v>1</v>
      </c>
      <c r="AB219" s="1">
        <f t="shared" si="39"/>
        <v>0.404804199697749</v>
      </c>
      <c r="AC219" s="1">
        <f t="shared" si="40"/>
        <v>0.35983773895060583</v>
      </c>
      <c r="AD219" s="1">
        <f t="shared" si="41"/>
        <v>2.9668319325503088E-2</v>
      </c>
      <c r="AE219" s="1">
        <f t="shared" si="42"/>
        <v>0.10125407641116738</v>
      </c>
      <c r="AF219" s="1">
        <f t="shared" si="43"/>
        <v>0.10443566561497468</v>
      </c>
      <c r="AY219" s="2" t="s">
        <v>561</v>
      </c>
      <c r="AZ219" s="3" t="s">
        <v>870</v>
      </c>
      <c r="BA219" s="1">
        <f t="shared" si="44"/>
        <v>1</v>
      </c>
      <c r="BB219" s="1">
        <f t="shared" si="45"/>
        <v>0.45490890024904967</v>
      </c>
      <c r="BC219" s="1">
        <f t="shared" si="46"/>
        <v>0.23823567964346573</v>
      </c>
      <c r="BD219" s="1">
        <f t="shared" si="47"/>
        <v>9.4245641630620006E-2</v>
      </c>
      <c r="BE219" s="1">
        <f t="shared" si="48"/>
        <v>0.126687639271202</v>
      </c>
      <c r="BF219" s="1">
        <f t="shared" si="49"/>
        <v>8.5922139205662607E-2</v>
      </c>
    </row>
    <row r="220" spans="1:58" x14ac:dyDescent="0.25">
      <c r="A220">
        <v>2011</v>
      </c>
      <c r="B220" t="s">
        <v>445</v>
      </c>
      <c r="C220" t="s">
        <v>446</v>
      </c>
      <c r="D220">
        <v>125362</v>
      </c>
      <c r="E220">
        <v>49226</v>
      </c>
      <c r="F220">
        <v>46187</v>
      </c>
      <c r="G220">
        <v>4305</v>
      </c>
      <c r="H220">
        <v>11183</v>
      </c>
      <c r="I220">
        <v>14461</v>
      </c>
      <c r="J220">
        <v>44785</v>
      </c>
      <c r="K220">
        <v>17671</v>
      </c>
      <c r="L220">
        <v>16493</v>
      </c>
      <c r="M220">
        <v>1556</v>
      </c>
      <c r="N220">
        <v>4282</v>
      </c>
      <c r="O220">
        <v>4783</v>
      </c>
      <c r="AA220" s="1">
        <f t="shared" si="38"/>
        <v>1</v>
      </c>
      <c r="AB220" s="1">
        <f t="shared" si="39"/>
        <v>0.39457407614156526</v>
      </c>
      <c r="AC220" s="1">
        <f t="shared" si="40"/>
        <v>0.36827062632577873</v>
      </c>
      <c r="AD220" s="1">
        <f t="shared" si="41"/>
        <v>3.4743775817796134E-2</v>
      </c>
      <c r="AE220" s="1">
        <f t="shared" si="42"/>
        <v>9.5612370213241038E-2</v>
      </c>
      <c r="AF220" s="1">
        <f t="shared" si="43"/>
        <v>0.10679915150161885</v>
      </c>
      <c r="AY220" s="2" t="s">
        <v>231</v>
      </c>
      <c r="AZ220" s="3" t="s">
        <v>873</v>
      </c>
      <c r="BA220" s="1">
        <f t="shared" si="44"/>
        <v>1</v>
      </c>
      <c r="BB220" s="1">
        <f t="shared" si="45"/>
        <v>0.43543227929080608</v>
      </c>
      <c r="BC220" s="1">
        <f t="shared" si="46"/>
        <v>0.25644306342533357</v>
      </c>
      <c r="BD220" s="1">
        <f t="shared" si="47"/>
        <v>0.10683604459879364</v>
      </c>
      <c r="BE220" s="1">
        <f t="shared" si="48"/>
        <v>0.13731493328459149</v>
      </c>
      <c r="BF220" s="1">
        <f t="shared" si="49"/>
        <v>6.3973679400475228E-2</v>
      </c>
    </row>
    <row r="221" spans="1:58" x14ac:dyDescent="0.25">
      <c r="A221">
        <v>2011</v>
      </c>
      <c r="B221" t="s">
        <v>447</v>
      </c>
      <c r="C221" t="s">
        <v>448</v>
      </c>
      <c r="D221">
        <v>99916</v>
      </c>
      <c r="E221">
        <v>40751</v>
      </c>
      <c r="F221">
        <v>33161</v>
      </c>
      <c r="G221">
        <v>3764</v>
      </c>
      <c r="H221">
        <v>14156</v>
      </c>
      <c r="I221">
        <v>8084</v>
      </c>
      <c r="J221">
        <v>40158</v>
      </c>
      <c r="K221">
        <v>14725</v>
      </c>
      <c r="L221">
        <v>14880</v>
      </c>
      <c r="M221">
        <v>1633</v>
      </c>
      <c r="N221">
        <v>5743</v>
      </c>
      <c r="O221">
        <v>3177</v>
      </c>
      <c r="AA221" s="1">
        <f t="shared" si="38"/>
        <v>1</v>
      </c>
      <c r="AB221" s="1">
        <f t="shared" si="39"/>
        <v>0.36667662732207779</v>
      </c>
      <c r="AC221" s="1">
        <f t="shared" si="40"/>
        <v>0.37053638129388916</v>
      </c>
      <c r="AD221" s="1">
        <f t="shared" si="41"/>
        <v>4.0664375715922109E-2</v>
      </c>
      <c r="AE221" s="1">
        <f t="shared" si="42"/>
        <v>0.14301011006524228</v>
      </c>
      <c r="AF221" s="1">
        <f t="shared" si="43"/>
        <v>7.9112505602868671E-2</v>
      </c>
      <c r="AY221" s="2" t="s">
        <v>511</v>
      </c>
      <c r="AZ221" s="3" t="s">
        <v>871</v>
      </c>
      <c r="BA221" s="1">
        <f t="shared" si="44"/>
        <v>1</v>
      </c>
      <c r="BB221" s="1">
        <f t="shared" si="45"/>
        <v>0.48280162111607605</v>
      </c>
      <c r="BC221" s="1">
        <f t="shared" si="46"/>
        <v>0.20721188818455782</v>
      </c>
      <c r="BD221" s="1">
        <f t="shared" si="47"/>
        <v>0.12012885794450795</v>
      </c>
      <c r="BE221" s="1">
        <f t="shared" si="48"/>
        <v>9.8513976930271224E-2</v>
      </c>
      <c r="BF221" s="1">
        <f t="shared" si="49"/>
        <v>9.1343655824586922E-2</v>
      </c>
    </row>
    <row r="222" spans="1:58" x14ac:dyDescent="0.25">
      <c r="A222">
        <v>2011</v>
      </c>
      <c r="B222" t="s">
        <v>449</v>
      </c>
      <c r="C222" t="s">
        <v>450</v>
      </c>
      <c r="D222">
        <v>98207</v>
      </c>
      <c r="E222">
        <v>48747</v>
      </c>
      <c r="F222">
        <v>27550</v>
      </c>
      <c r="G222">
        <v>2762</v>
      </c>
      <c r="H222">
        <v>8882</v>
      </c>
      <c r="I222">
        <v>10266</v>
      </c>
      <c r="J222">
        <v>37731</v>
      </c>
      <c r="K222">
        <v>17902</v>
      </c>
      <c r="L222">
        <v>11252</v>
      </c>
      <c r="M222">
        <v>1089</v>
      </c>
      <c r="N222">
        <v>3531</v>
      </c>
      <c r="O222">
        <v>3957</v>
      </c>
      <c r="AA222" s="1">
        <f t="shared" si="38"/>
        <v>1</v>
      </c>
      <c r="AB222" s="1">
        <f t="shared" si="39"/>
        <v>0.47446396861996765</v>
      </c>
      <c r="AC222" s="1">
        <f t="shared" si="40"/>
        <v>0.29821632079722243</v>
      </c>
      <c r="AD222" s="1">
        <f t="shared" si="41"/>
        <v>2.8862208793830006E-2</v>
      </c>
      <c r="AE222" s="1">
        <f t="shared" si="42"/>
        <v>9.3583525483024566E-2</v>
      </c>
      <c r="AF222" s="1">
        <f t="shared" si="43"/>
        <v>0.10487397630595531</v>
      </c>
      <c r="AY222" s="2" t="s">
        <v>159</v>
      </c>
      <c r="AZ222" s="3" t="s">
        <v>874</v>
      </c>
      <c r="BA222" s="1">
        <f t="shared" si="44"/>
        <v>1</v>
      </c>
      <c r="BB222" s="1">
        <f t="shared" si="45"/>
        <v>0.37014879582758092</v>
      </c>
      <c r="BC222" s="1">
        <f t="shared" si="46"/>
        <v>0.23224420923454517</v>
      </c>
      <c r="BD222" s="1">
        <f t="shared" si="47"/>
        <v>0.16689676330725572</v>
      </c>
      <c r="BE222" s="1">
        <f t="shared" si="48"/>
        <v>0.15753949992330113</v>
      </c>
      <c r="BF222" s="1">
        <f t="shared" si="49"/>
        <v>7.3170731707317069E-2</v>
      </c>
    </row>
    <row r="223" spans="1:58" x14ac:dyDescent="0.25">
      <c r="A223">
        <v>2011</v>
      </c>
      <c r="B223" t="s">
        <v>451</v>
      </c>
      <c r="C223" t="s">
        <v>452</v>
      </c>
      <c r="D223">
        <v>121461</v>
      </c>
      <c r="E223">
        <v>55919</v>
      </c>
      <c r="F223">
        <v>34461</v>
      </c>
      <c r="G223">
        <v>3173</v>
      </c>
      <c r="H223">
        <v>9270</v>
      </c>
      <c r="I223">
        <v>18638</v>
      </c>
      <c r="J223">
        <v>44748</v>
      </c>
      <c r="K223">
        <v>20464</v>
      </c>
      <c r="L223">
        <v>12859</v>
      </c>
      <c r="M223">
        <v>1194</v>
      </c>
      <c r="N223">
        <v>3878</v>
      </c>
      <c r="O223">
        <v>6353</v>
      </c>
      <c r="AA223" s="1">
        <f t="shared" si="38"/>
        <v>1</v>
      </c>
      <c r="AB223" s="1">
        <f t="shared" si="39"/>
        <v>0.45731652811298829</v>
      </c>
      <c r="AC223" s="1">
        <f t="shared" si="40"/>
        <v>0.28736479842674534</v>
      </c>
      <c r="AD223" s="1">
        <f t="shared" si="41"/>
        <v>2.6682756771252345E-2</v>
      </c>
      <c r="AE223" s="1">
        <f t="shared" si="42"/>
        <v>8.6663091087869848E-2</v>
      </c>
      <c r="AF223" s="1">
        <f t="shared" si="43"/>
        <v>0.14197282560114419</v>
      </c>
      <c r="AY223" s="2" t="s">
        <v>129</v>
      </c>
      <c r="AZ223" s="3" t="s">
        <v>874</v>
      </c>
      <c r="BA223" s="1">
        <f t="shared" si="44"/>
        <v>1</v>
      </c>
      <c r="BB223" s="1">
        <f t="shared" si="45"/>
        <v>0.3422707712677921</v>
      </c>
      <c r="BC223" s="1">
        <f t="shared" si="46"/>
        <v>0.24340726028908749</v>
      </c>
      <c r="BD223" s="1">
        <f t="shared" si="47"/>
        <v>0.14145426459229835</v>
      </c>
      <c r="BE223" s="1">
        <f t="shared" si="48"/>
        <v>0.18923093898267682</v>
      </c>
      <c r="BF223" s="1">
        <f t="shared" si="49"/>
        <v>8.3636764868145211E-2</v>
      </c>
    </row>
    <row r="224" spans="1:58" x14ac:dyDescent="0.25">
      <c r="A224">
        <v>2011</v>
      </c>
      <c r="B224" t="s">
        <v>453</v>
      </c>
      <c r="C224" t="s">
        <v>454</v>
      </c>
      <c r="D224">
        <v>62184</v>
      </c>
      <c r="E224">
        <v>28373</v>
      </c>
      <c r="F224">
        <v>16484</v>
      </c>
      <c r="G224">
        <v>5168</v>
      </c>
      <c r="H224">
        <v>6931</v>
      </c>
      <c r="I224">
        <v>5228</v>
      </c>
      <c r="J224">
        <v>23864</v>
      </c>
      <c r="K224">
        <v>9908</v>
      </c>
      <c r="L224">
        <v>6787</v>
      </c>
      <c r="M224">
        <v>2214</v>
      </c>
      <c r="N224">
        <v>2900</v>
      </c>
      <c r="O224">
        <v>2055</v>
      </c>
      <c r="AA224" s="1">
        <f t="shared" si="38"/>
        <v>1</v>
      </c>
      <c r="AB224" s="1">
        <f t="shared" si="39"/>
        <v>0.41518605430774386</v>
      </c>
      <c r="AC224" s="1">
        <f t="shared" si="40"/>
        <v>0.28440328528327186</v>
      </c>
      <c r="AD224" s="1">
        <f t="shared" si="41"/>
        <v>9.2775729131746559E-2</v>
      </c>
      <c r="AE224" s="1">
        <f t="shared" si="42"/>
        <v>0.12152195776064365</v>
      </c>
      <c r="AF224" s="1">
        <f t="shared" si="43"/>
        <v>8.6112973516594027E-2</v>
      </c>
      <c r="AY224" s="2" t="s">
        <v>67</v>
      </c>
      <c r="AZ224" s="3" t="s">
        <v>870</v>
      </c>
      <c r="BA224" s="1">
        <f t="shared" si="44"/>
        <v>1</v>
      </c>
      <c r="BB224" s="1">
        <f t="shared" si="45"/>
        <v>0.61110498151928061</v>
      </c>
      <c r="BC224" s="1">
        <f t="shared" si="46"/>
        <v>0.17716665747227892</v>
      </c>
      <c r="BD224" s="1">
        <f t="shared" si="47"/>
        <v>5.0670270866662988E-2</v>
      </c>
      <c r="BE224" s="1">
        <f t="shared" si="48"/>
        <v>8.5866387157279192E-2</v>
      </c>
      <c r="BF224" s="1">
        <f t="shared" si="49"/>
        <v>7.519170298449826E-2</v>
      </c>
    </row>
    <row r="225" spans="1:58" x14ac:dyDescent="0.25">
      <c r="A225">
        <v>2011</v>
      </c>
      <c r="B225" t="s">
        <v>455</v>
      </c>
      <c r="C225" t="s">
        <v>456</v>
      </c>
      <c r="D225">
        <v>140638</v>
      </c>
      <c r="E225">
        <v>76162</v>
      </c>
      <c r="F225">
        <v>13767</v>
      </c>
      <c r="G225">
        <v>19712</v>
      </c>
      <c r="H225">
        <v>17665</v>
      </c>
      <c r="I225">
        <v>13332</v>
      </c>
      <c r="J225">
        <v>52652</v>
      </c>
      <c r="K225">
        <v>25657</v>
      </c>
      <c r="L225">
        <v>5267</v>
      </c>
      <c r="M225">
        <v>8839</v>
      </c>
      <c r="N225">
        <v>7604</v>
      </c>
      <c r="O225">
        <v>5285</v>
      </c>
      <c r="AA225" s="1">
        <f t="shared" si="38"/>
        <v>1</v>
      </c>
      <c r="AB225" s="1">
        <f t="shared" si="39"/>
        <v>0.4872939299551774</v>
      </c>
      <c r="AC225" s="1">
        <f t="shared" si="40"/>
        <v>0.10003418673554661</v>
      </c>
      <c r="AD225" s="1">
        <f t="shared" si="41"/>
        <v>0.1678758641647041</v>
      </c>
      <c r="AE225" s="1">
        <f t="shared" si="42"/>
        <v>0.14441996505355922</v>
      </c>
      <c r="AF225" s="1">
        <f t="shared" si="43"/>
        <v>0.10037605409101269</v>
      </c>
      <c r="AY225" s="2" t="s">
        <v>273</v>
      </c>
      <c r="AZ225" s="3" t="s">
        <v>870</v>
      </c>
      <c r="BA225" s="1">
        <f t="shared" si="44"/>
        <v>1</v>
      </c>
      <c r="BB225" s="1">
        <f t="shared" si="45"/>
        <v>0.67981166601558485</v>
      </c>
      <c r="BC225" s="1">
        <f t="shared" si="46"/>
        <v>0.13290293398030306</v>
      </c>
      <c r="BD225" s="1">
        <f t="shared" si="47"/>
        <v>4.7638629027283753E-2</v>
      </c>
      <c r="BE225" s="1">
        <f t="shared" si="48"/>
        <v>6.8507514854945828E-2</v>
      </c>
      <c r="BF225" s="1">
        <f t="shared" si="49"/>
        <v>7.1139256121882516E-2</v>
      </c>
    </row>
    <row r="226" spans="1:58" x14ac:dyDescent="0.25">
      <c r="A226">
        <v>2011</v>
      </c>
      <c r="B226" t="s">
        <v>457</v>
      </c>
      <c r="C226" t="s">
        <v>458</v>
      </c>
      <c r="D226">
        <v>59735</v>
      </c>
      <c r="E226">
        <v>32653</v>
      </c>
      <c r="F226">
        <v>11127</v>
      </c>
      <c r="G226">
        <v>2927</v>
      </c>
      <c r="H226">
        <v>7457</v>
      </c>
      <c r="I226">
        <v>5571</v>
      </c>
      <c r="J226">
        <v>21269</v>
      </c>
      <c r="K226">
        <v>11580</v>
      </c>
      <c r="L226">
        <v>4102</v>
      </c>
      <c r="M226">
        <v>1076</v>
      </c>
      <c r="N226">
        <v>2439</v>
      </c>
      <c r="O226">
        <v>2072</v>
      </c>
      <c r="AA226" s="1">
        <f t="shared" si="38"/>
        <v>1</v>
      </c>
      <c r="AB226" s="1">
        <f t="shared" si="39"/>
        <v>0.54445437021016507</v>
      </c>
      <c r="AC226" s="1">
        <f t="shared" si="40"/>
        <v>0.19286285203817763</v>
      </c>
      <c r="AD226" s="1">
        <f t="shared" si="41"/>
        <v>5.0590060651652641E-2</v>
      </c>
      <c r="AE226" s="1">
        <f t="shared" si="42"/>
        <v>0.1146739385960788</v>
      </c>
      <c r="AF226" s="1">
        <f t="shared" si="43"/>
        <v>9.7418778503925899E-2</v>
      </c>
      <c r="AY226" s="2" t="s">
        <v>131</v>
      </c>
      <c r="AZ226" s="4" t="s">
        <v>872</v>
      </c>
      <c r="BA226" s="1">
        <f t="shared" si="44"/>
        <v>1</v>
      </c>
      <c r="BB226" s="1">
        <f t="shared" si="45"/>
        <v>0.57117278424350937</v>
      </c>
      <c r="BC226" s="1">
        <f t="shared" si="46"/>
        <v>0.11614443449716502</v>
      </c>
      <c r="BD226" s="1">
        <f t="shared" si="47"/>
        <v>9.8239331542823036E-2</v>
      </c>
      <c r="BE226" s="1">
        <f t="shared" si="48"/>
        <v>0.13249776186213072</v>
      </c>
      <c r="BF226" s="1">
        <f t="shared" si="49"/>
        <v>8.1945687854371826E-2</v>
      </c>
    </row>
    <row r="227" spans="1:58" x14ac:dyDescent="0.25">
      <c r="A227">
        <v>2011</v>
      </c>
      <c r="B227" t="s">
        <v>459</v>
      </c>
      <c r="C227" t="s">
        <v>460</v>
      </c>
      <c r="D227">
        <v>127127</v>
      </c>
      <c r="E227">
        <v>59049</v>
      </c>
      <c r="F227">
        <v>23553</v>
      </c>
      <c r="G227">
        <v>21555</v>
      </c>
      <c r="H227">
        <v>9994</v>
      </c>
      <c r="I227">
        <v>12976</v>
      </c>
      <c r="J227">
        <v>46152</v>
      </c>
      <c r="K227">
        <v>20267</v>
      </c>
      <c r="L227">
        <v>8315</v>
      </c>
      <c r="M227">
        <v>8934</v>
      </c>
      <c r="N227">
        <v>3933</v>
      </c>
      <c r="O227">
        <v>4703</v>
      </c>
      <c r="AA227" s="1">
        <f t="shared" si="38"/>
        <v>1</v>
      </c>
      <c r="AB227" s="1">
        <f t="shared" si="39"/>
        <v>0.43913589876928411</v>
      </c>
      <c r="AC227" s="1">
        <f t="shared" si="40"/>
        <v>0.18016553995493154</v>
      </c>
      <c r="AD227" s="1">
        <f t="shared" si="41"/>
        <v>0.19357774310972439</v>
      </c>
      <c r="AE227" s="1">
        <f t="shared" si="42"/>
        <v>8.5218408736349449E-2</v>
      </c>
      <c r="AF227" s="1">
        <f t="shared" si="43"/>
        <v>0.10190240942971052</v>
      </c>
      <c r="AY227" s="2" t="s">
        <v>653</v>
      </c>
      <c r="AZ227" s="3" t="s">
        <v>873</v>
      </c>
      <c r="BA227" s="1">
        <f t="shared" si="44"/>
        <v>1</v>
      </c>
      <c r="BB227" s="1">
        <f t="shared" si="45"/>
        <v>0.42183761771443118</v>
      </c>
      <c r="BC227" s="1">
        <f t="shared" si="46"/>
        <v>0.24952914227538814</v>
      </c>
      <c r="BD227" s="1">
        <f t="shared" si="47"/>
        <v>0.10806821074064647</v>
      </c>
      <c r="BE227" s="1">
        <f t="shared" si="48"/>
        <v>0.12909137185034361</v>
      </c>
      <c r="BF227" s="1">
        <f t="shared" si="49"/>
        <v>9.147365741919064E-2</v>
      </c>
    </row>
    <row r="228" spans="1:58" x14ac:dyDescent="0.25">
      <c r="A228">
        <v>2011</v>
      </c>
      <c r="B228" t="s">
        <v>461</v>
      </c>
      <c r="C228" t="s">
        <v>462</v>
      </c>
      <c r="D228">
        <v>128238</v>
      </c>
      <c r="E228">
        <v>76435</v>
      </c>
      <c r="F228">
        <v>14970</v>
      </c>
      <c r="G228">
        <v>14403</v>
      </c>
      <c r="H228">
        <v>12598</v>
      </c>
      <c r="I228">
        <v>9832</v>
      </c>
      <c r="J228">
        <v>46860</v>
      </c>
      <c r="K228">
        <v>26068</v>
      </c>
      <c r="L228">
        <v>5573</v>
      </c>
      <c r="M228">
        <v>6318</v>
      </c>
      <c r="N228">
        <v>5171</v>
      </c>
      <c r="O228">
        <v>3730</v>
      </c>
      <c r="AA228" s="1">
        <f t="shared" si="38"/>
        <v>1</v>
      </c>
      <c r="AB228" s="1">
        <f t="shared" si="39"/>
        <v>0.55629534784464363</v>
      </c>
      <c r="AC228" s="1">
        <f t="shared" si="40"/>
        <v>0.11892872385830132</v>
      </c>
      <c r="AD228" s="1">
        <f t="shared" si="41"/>
        <v>0.13482714468629961</v>
      </c>
      <c r="AE228" s="1">
        <f t="shared" si="42"/>
        <v>0.11034997865983781</v>
      </c>
      <c r="AF228" s="1">
        <f t="shared" si="43"/>
        <v>7.9598804950917632E-2</v>
      </c>
      <c r="AY228" s="2" t="s">
        <v>105</v>
      </c>
      <c r="AZ228" s="3" t="s">
        <v>870</v>
      </c>
      <c r="BA228" s="1">
        <f t="shared" si="44"/>
        <v>1</v>
      </c>
      <c r="BB228" s="1">
        <f t="shared" si="45"/>
        <v>0.51167337033458415</v>
      </c>
      <c r="BC228" s="1">
        <f t="shared" si="46"/>
        <v>0.25214030514796754</v>
      </c>
      <c r="BD228" s="1">
        <f t="shared" si="47"/>
        <v>7.2579376671235651E-2</v>
      </c>
      <c r="BE228" s="1">
        <f t="shared" si="48"/>
        <v>8.4893153270566027E-2</v>
      </c>
      <c r="BF228" s="1">
        <f t="shared" si="49"/>
        <v>7.871379457564659E-2</v>
      </c>
    </row>
    <row r="229" spans="1:58" x14ac:dyDescent="0.25">
      <c r="A229">
        <v>2011</v>
      </c>
      <c r="B229" t="s">
        <v>463</v>
      </c>
      <c r="C229" t="s">
        <v>464</v>
      </c>
      <c r="D229">
        <v>97004</v>
      </c>
      <c r="E229">
        <v>62797</v>
      </c>
      <c r="F229">
        <v>10656</v>
      </c>
      <c r="G229">
        <v>7065</v>
      </c>
      <c r="H229">
        <v>7182</v>
      </c>
      <c r="I229">
        <v>9304</v>
      </c>
      <c r="J229">
        <v>33573</v>
      </c>
      <c r="K229">
        <v>21098</v>
      </c>
      <c r="L229">
        <v>3821</v>
      </c>
      <c r="M229">
        <v>2506</v>
      </c>
      <c r="N229">
        <v>2865</v>
      </c>
      <c r="O229">
        <v>3283</v>
      </c>
      <c r="AA229" s="1">
        <f t="shared" si="38"/>
        <v>1</v>
      </c>
      <c r="AB229" s="1">
        <f t="shared" si="39"/>
        <v>0.62842164834837522</v>
      </c>
      <c r="AC229" s="1">
        <f t="shared" si="40"/>
        <v>0.1138116939207101</v>
      </c>
      <c r="AD229" s="1">
        <f t="shared" si="41"/>
        <v>7.4643314568254251E-2</v>
      </c>
      <c r="AE229" s="1">
        <f t="shared" si="42"/>
        <v>8.5336431060673762E-2</v>
      </c>
      <c r="AF229" s="1">
        <f t="shared" si="43"/>
        <v>9.7786912101986714E-2</v>
      </c>
      <c r="AY229" s="2" t="s">
        <v>133</v>
      </c>
      <c r="AZ229" s="3" t="s">
        <v>874</v>
      </c>
      <c r="BA229" s="1">
        <f t="shared" si="44"/>
        <v>1</v>
      </c>
      <c r="BB229" s="1">
        <f t="shared" si="45"/>
        <v>0.31123410268487989</v>
      </c>
      <c r="BC229" s="1">
        <f t="shared" si="46"/>
        <v>0.35362694300518133</v>
      </c>
      <c r="BD229" s="1">
        <f t="shared" si="47"/>
        <v>0.14407677814413566</v>
      </c>
      <c r="BE229" s="1">
        <f t="shared" si="48"/>
        <v>0.12134950541686293</v>
      </c>
      <c r="BF229" s="1">
        <f t="shared" si="49"/>
        <v>6.9712670748940178E-2</v>
      </c>
    </row>
    <row r="230" spans="1:58" x14ac:dyDescent="0.25">
      <c r="A230">
        <v>2011</v>
      </c>
      <c r="B230" t="s">
        <v>465</v>
      </c>
      <c r="C230" t="s">
        <v>466</v>
      </c>
      <c r="D230">
        <v>80199</v>
      </c>
      <c r="E230">
        <v>45658</v>
      </c>
      <c r="F230">
        <v>12378</v>
      </c>
      <c r="G230">
        <v>8683</v>
      </c>
      <c r="H230">
        <v>7080</v>
      </c>
      <c r="I230">
        <v>6400</v>
      </c>
      <c r="J230">
        <v>27233</v>
      </c>
      <c r="K230">
        <v>14535</v>
      </c>
      <c r="L230">
        <v>4176</v>
      </c>
      <c r="M230">
        <v>3287</v>
      </c>
      <c r="N230">
        <v>2840</v>
      </c>
      <c r="O230">
        <v>2395</v>
      </c>
      <c r="AA230" s="1">
        <f t="shared" si="38"/>
        <v>1</v>
      </c>
      <c r="AB230" s="1">
        <f t="shared" si="39"/>
        <v>0.53372746300444318</v>
      </c>
      <c r="AC230" s="1">
        <f t="shared" si="40"/>
        <v>0.15334337017588956</v>
      </c>
      <c r="AD230" s="1">
        <f t="shared" si="41"/>
        <v>0.12069915176440348</v>
      </c>
      <c r="AE230" s="1">
        <f t="shared" si="42"/>
        <v>0.10428524216942679</v>
      </c>
      <c r="AF230" s="1">
        <f t="shared" si="43"/>
        <v>8.7944772885837033E-2</v>
      </c>
      <c r="AY230" s="2" t="s">
        <v>529</v>
      </c>
      <c r="AZ230" s="3" t="s">
        <v>873</v>
      </c>
      <c r="BA230" s="1">
        <f t="shared" si="44"/>
        <v>1</v>
      </c>
      <c r="BB230" s="1">
        <f t="shared" si="45"/>
        <v>0.27026258413119725</v>
      </c>
      <c r="BC230" s="1">
        <f t="shared" si="46"/>
        <v>0.29282396435681107</v>
      </c>
      <c r="BD230" s="1">
        <f t="shared" si="47"/>
        <v>0.21077827282206843</v>
      </c>
      <c r="BE230" s="1">
        <f t="shared" si="48"/>
        <v>0.12982273201251304</v>
      </c>
      <c r="BF230" s="1">
        <f t="shared" si="49"/>
        <v>9.631244667741018E-2</v>
      </c>
    </row>
    <row r="231" spans="1:58" x14ac:dyDescent="0.25">
      <c r="A231">
        <v>2011</v>
      </c>
      <c r="B231" t="s">
        <v>467</v>
      </c>
      <c r="C231" t="s">
        <v>468</v>
      </c>
      <c r="D231">
        <v>67557</v>
      </c>
      <c r="E231">
        <v>36602</v>
      </c>
      <c r="F231">
        <v>14286</v>
      </c>
      <c r="G231">
        <v>4951</v>
      </c>
      <c r="H231">
        <v>5017</v>
      </c>
      <c r="I231">
        <v>6701</v>
      </c>
      <c r="J231">
        <v>24293</v>
      </c>
      <c r="K231">
        <v>12555</v>
      </c>
      <c r="L231">
        <v>5279</v>
      </c>
      <c r="M231">
        <v>1862</v>
      </c>
      <c r="N231">
        <v>2115</v>
      </c>
      <c r="O231">
        <v>2482</v>
      </c>
      <c r="AA231" s="1">
        <f t="shared" si="38"/>
        <v>1</v>
      </c>
      <c r="AB231" s="1">
        <f t="shared" si="39"/>
        <v>0.51681554357222248</v>
      </c>
      <c r="AC231" s="1">
        <f t="shared" si="40"/>
        <v>0.21730539661630924</v>
      </c>
      <c r="AD231" s="1">
        <f t="shared" si="41"/>
        <v>7.6647593957106991E-2</v>
      </c>
      <c r="AE231" s="1">
        <f t="shared" si="42"/>
        <v>8.7062116659119906E-2</v>
      </c>
      <c r="AF231" s="1">
        <f t="shared" si="43"/>
        <v>0.10216934919524143</v>
      </c>
      <c r="AY231" s="2" t="s">
        <v>141</v>
      </c>
      <c r="AZ231" s="3" t="s">
        <v>869</v>
      </c>
      <c r="BA231" s="1">
        <f t="shared" si="44"/>
        <v>1</v>
      </c>
      <c r="BB231" s="1">
        <f t="shared" si="45"/>
        <v>0.63594858307431312</v>
      </c>
      <c r="BC231" s="1">
        <f t="shared" si="46"/>
        <v>0.12242829980303083</v>
      </c>
      <c r="BD231" s="1">
        <f t="shared" si="47"/>
        <v>7.3755280026414363E-2</v>
      </c>
      <c r="BE231" s="1">
        <f t="shared" si="48"/>
        <v>8.5550659789823638E-2</v>
      </c>
      <c r="BF231" s="1">
        <f t="shared" si="49"/>
        <v>8.2317177306418007E-2</v>
      </c>
    </row>
    <row r="232" spans="1:58" x14ac:dyDescent="0.25">
      <c r="A232">
        <v>2011</v>
      </c>
      <c r="B232" t="s">
        <v>469</v>
      </c>
      <c r="C232" t="s">
        <v>470</v>
      </c>
      <c r="D232">
        <v>113043</v>
      </c>
      <c r="E232">
        <v>74014</v>
      </c>
      <c r="F232">
        <v>12562</v>
      </c>
      <c r="G232">
        <v>8323</v>
      </c>
      <c r="H232">
        <v>7851</v>
      </c>
      <c r="I232">
        <v>10293</v>
      </c>
      <c r="J232">
        <v>36015</v>
      </c>
      <c r="K232">
        <v>22926</v>
      </c>
      <c r="L232">
        <v>4122</v>
      </c>
      <c r="M232">
        <v>2633</v>
      </c>
      <c r="N232">
        <v>2808</v>
      </c>
      <c r="O232">
        <v>3526</v>
      </c>
      <c r="AA232" s="1">
        <f t="shared" si="38"/>
        <v>1</v>
      </c>
      <c r="AB232" s="1">
        <f t="shared" si="39"/>
        <v>0.63656809662640568</v>
      </c>
      <c r="AC232" s="1">
        <f t="shared" si="40"/>
        <v>0.11445231153685964</v>
      </c>
      <c r="AD232" s="1">
        <f t="shared" si="41"/>
        <v>7.3108427044287105E-2</v>
      </c>
      <c r="AE232" s="1">
        <f t="shared" si="42"/>
        <v>7.7967513536026656E-2</v>
      </c>
      <c r="AF232" s="1">
        <f t="shared" si="43"/>
        <v>9.7903651256420934E-2</v>
      </c>
      <c r="AY232" s="2" t="s">
        <v>531</v>
      </c>
      <c r="AZ232" s="4" t="s">
        <v>872</v>
      </c>
      <c r="BA232" s="1">
        <f t="shared" si="44"/>
        <v>1</v>
      </c>
      <c r="BB232" s="1">
        <f t="shared" si="45"/>
        <v>0.41790700357678551</v>
      </c>
      <c r="BC232" s="1">
        <f t="shared" si="46"/>
        <v>0.235202492211838</v>
      </c>
      <c r="BD232" s="1">
        <f t="shared" si="47"/>
        <v>0.13395638629283488</v>
      </c>
      <c r="BE232" s="1">
        <f t="shared" si="48"/>
        <v>0.11093804084458291</v>
      </c>
      <c r="BF232" s="1">
        <f t="shared" si="49"/>
        <v>0.10199607707395869</v>
      </c>
    </row>
    <row r="233" spans="1:58" x14ac:dyDescent="0.25">
      <c r="A233">
        <v>2011</v>
      </c>
      <c r="B233" t="s">
        <v>471</v>
      </c>
      <c r="C233" t="s">
        <v>472</v>
      </c>
      <c r="D233">
        <v>82149</v>
      </c>
      <c r="E233">
        <v>37146</v>
      </c>
      <c r="F233">
        <v>17270</v>
      </c>
      <c r="G233">
        <v>9976</v>
      </c>
      <c r="H233">
        <v>10864</v>
      </c>
      <c r="I233">
        <v>6893</v>
      </c>
      <c r="J233">
        <v>31413</v>
      </c>
      <c r="K233">
        <v>13104</v>
      </c>
      <c r="L233">
        <v>6813</v>
      </c>
      <c r="M233">
        <v>4578</v>
      </c>
      <c r="N233">
        <v>4316</v>
      </c>
      <c r="O233">
        <v>2602</v>
      </c>
      <c r="AA233" s="1">
        <f t="shared" si="38"/>
        <v>1</v>
      </c>
      <c r="AB233" s="1">
        <f t="shared" si="39"/>
        <v>0.41715213446662208</v>
      </c>
      <c r="AC233" s="1">
        <f t="shared" si="40"/>
        <v>0.21688472925222041</v>
      </c>
      <c r="AD233" s="1">
        <f t="shared" si="41"/>
        <v>0.14573584184891605</v>
      </c>
      <c r="AE233" s="1">
        <f t="shared" si="42"/>
        <v>0.13739534587591123</v>
      </c>
      <c r="AF233" s="1">
        <f t="shared" si="43"/>
        <v>8.2831948556330179E-2</v>
      </c>
      <c r="AY233" t="s">
        <v>235</v>
      </c>
      <c r="AZ233" s="4" t="s">
        <v>873</v>
      </c>
      <c r="BA233" s="1">
        <f t="shared" si="44"/>
        <v>1</v>
      </c>
      <c r="BB233" s="1">
        <f t="shared" si="45"/>
        <v>0.39799699181921566</v>
      </c>
      <c r="BC233" s="1">
        <f t="shared" si="46"/>
        <v>0.25626398620639057</v>
      </c>
      <c r="BD233" s="1">
        <f t="shared" si="47"/>
        <v>0.12263839465864484</v>
      </c>
      <c r="BE233" s="1">
        <f t="shared" si="48"/>
        <v>0.14384240067500642</v>
      </c>
      <c r="BF233" s="1">
        <f t="shared" si="49"/>
        <v>7.9258226640742502E-2</v>
      </c>
    </row>
    <row r="234" spans="1:58" x14ac:dyDescent="0.25">
      <c r="A234">
        <v>2011</v>
      </c>
      <c r="B234" t="s">
        <v>473</v>
      </c>
      <c r="C234" t="s">
        <v>474</v>
      </c>
      <c r="D234">
        <v>74499</v>
      </c>
      <c r="E234">
        <v>31807</v>
      </c>
      <c r="F234">
        <v>17242</v>
      </c>
      <c r="G234">
        <v>8545</v>
      </c>
      <c r="H234">
        <v>11072</v>
      </c>
      <c r="I234">
        <v>5833</v>
      </c>
      <c r="J234">
        <v>28602</v>
      </c>
      <c r="K234">
        <v>10965</v>
      </c>
      <c r="L234">
        <v>7075</v>
      </c>
      <c r="M234">
        <v>3934</v>
      </c>
      <c r="N234">
        <v>4340</v>
      </c>
      <c r="O234">
        <v>2288</v>
      </c>
      <c r="AA234" s="1">
        <f t="shared" si="38"/>
        <v>1</v>
      </c>
      <c r="AB234" s="1">
        <f t="shared" si="39"/>
        <v>0.38336479966435916</v>
      </c>
      <c r="AC234" s="1">
        <f t="shared" si="40"/>
        <v>0.24736032445283546</v>
      </c>
      <c r="AD234" s="1">
        <f t="shared" si="41"/>
        <v>0.13754282917278512</v>
      </c>
      <c r="AE234" s="1">
        <f t="shared" si="42"/>
        <v>0.15173764072442486</v>
      </c>
      <c r="AF234" s="1">
        <f t="shared" si="43"/>
        <v>7.9994405985595415E-2</v>
      </c>
      <c r="AY234" s="2" t="s">
        <v>467</v>
      </c>
      <c r="AZ234" s="3" t="s">
        <v>871</v>
      </c>
      <c r="BA234" s="1">
        <f t="shared" si="44"/>
        <v>1</v>
      </c>
      <c r="BB234" s="1">
        <f t="shared" si="45"/>
        <v>0.51681554357222248</v>
      </c>
      <c r="BC234" s="1">
        <f t="shared" si="46"/>
        <v>0.21730539661630924</v>
      </c>
      <c r="BD234" s="1">
        <f t="shared" si="47"/>
        <v>7.6647593957106991E-2</v>
      </c>
      <c r="BE234" s="1">
        <f t="shared" si="48"/>
        <v>8.7062116659119906E-2</v>
      </c>
      <c r="BF234" s="1">
        <f t="shared" si="49"/>
        <v>0.10216934919524143</v>
      </c>
    </row>
    <row r="235" spans="1:58" x14ac:dyDescent="0.25">
      <c r="A235">
        <v>2011</v>
      </c>
      <c r="B235" t="s">
        <v>475</v>
      </c>
      <c r="C235" t="s">
        <v>476</v>
      </c>
      <c r="D235">
        <v>81786</v>
      </c>
      <c r="E235">
        <v>38545</v>
      </c>
      <c r="F235">
        <v>17166</v>
      </c>
      <c r="G235">
        <v>8828</v>
      </c>
      <c r="H235">
        <v>10984</v>
      </c>
      <c r="I235">
        <v>6263</v>
      </c>
      <c r="J235">
        <v>32076</v>
      </c>
      <c r="K235">
        <v>14265</v>
      </c>
      <c r="L235">
        <v>6966</v>
      </c>
      <c r="M235">
        <v>3886</v>
      </c>
      <c r="N235">
        <v>4543</v>
      </c>
      <c r="O235">
        <v>2416</v>
      </c>
      <c r="AA235" s="1">
        <f t="shared" si="38"/>
        <v>1</v>
      </c>
      <c r="AB235" s="1">
        <f t="shared" si="39"/>
        <v>0.44472502805836139</v>
      </c>
      <c r="AC235" s="1">
        <f t="shared" si="40"/>
        <v>0.21717171717171718</v>
      </c>
      <c r="AD235" s="1">
        <f t="shared" si="41"/>
        <v>0.12114976929791745</v>
      </c>
      <c r="AE235" s="1">
        <f t="shared" si="42"/>
        <v>0.1416323731138546</v>
      </c>
      <c r="AF235" s="1">
        <f t="shared" si="43"/>
        <v>7.5321112358149395E-2</v>
      </c>
      <c r="AY235" s="2" t="s">
        <v>275</v>
      </c>
      <c r="AZ235" s="3" t="s">
        <v>870</v>
      </c>
      <c r="BA235" s="1">
        <f t="shared" si="44"/>
        <v>1</v>
      </c>
      <c r="BB235" s="1">
        <f t="shared" si="45"/>
        <v>0.50375739487288818</v>
      </c>
      <c r="BC235" s="1">
        <f t="shared" si="46"/>
        <v>0.25467675744816926</v>
      </c>
      <c r="BD235" s="1">
        <f t="shared" si="47"/>
        <v>6.4088898363801092E-2</v>
      </c>
      <c r="BE235" s="1">
        <f t="shared" si="48"/>
        <v>0.10464744443852263</v>
      </c>
      <c r="BF235" s="1">
        <f t="shared" si="49"/>
        <v>7.2829504876618878E-2</v>
      </c>
    </row>
    <row r="236" spans="1:58" x14ac:dyDescent="0.25">
      <c r="A236">
        <v>2011</v>
      </c>
      <c r="B236" t="s">
        <v>477</v>
      </c>
      <c r="C236" t="s">
        <v>478</v>
      </c>
      <c r="D236">
        <v>91251</v>
      </c>
      <c r="E236">
        <v>33489</v>
      </c>
      <c r="F236">
        <v>23782</v>
      </c>
      <c r="G236">
        <v>13635</v>
      </c>
      <c r="H236">
        <v>12395</v>
      </c>
      <c r="I236">
        <v>7950</v>
      </c>
      <c r="J236">
        <v>35248</v>
      </c>
      <c r="K236">
        <v>11980</v>
      </c>
      <c r="L236">
        <v>9036</v>
      </c>
      <c r="M236">
        <v>6266</v>
      </c>
      <c r="N236">
        <v>4843</v>
      </c>
      <c r="O236">
        <v>3123</v>
      </c>
      <c r="AA236" s="1">
        <f t="shared" si="38"/>
        <v>1</v>
      </c>
      <c r="AB236" s="1">
        <f t="shared" si="39"/>
        <v>0.33987743985474356</v>
      </c>
      <c r="AC236" s="1">
        <f t="shared" si="40"/>
        <v>0.25635497049477984</v>
      </c>
      <c r="AD236" s="1">
        <f t="shared" si="41"/>
        <v>0.17776895142986837</v>
      </c>
      <c r="AE236" s="1">
        <f t="shared" si="42"/>
        <v>0.13739786654561961</v>
      </c>
      <c r="AF236" s="1">
        <f t="shared" si="43"/>
        <v>8.8600771674988657E-2</v>
      </c>
      <c r="AY236" s="2" t="s">
        <v>481</v>
      </c>
      <c r="AZ236" s="3" t="s">
        <v>873</v>
      </c>
      <c r="BA236" s="1">
        <f t="shared" si="44"/>
        <v>1</v>
      </c>
      <c r="BB236" s="1">
        <f t="shared" si="45"/>
        <v>0.37353960196599789</v>
      </c>
      <c r="BC236" s="1">
        <f t="shared" si="46"/>
        <v>0.25147046974458143</v>
      </c>
      <c r="BD236" s="1">
        <f t="shared" si="47"/>
        <v>0.13512206913222141</v>
      </c>
      <c r="BE236" s="1">
        <f t="shared" si="48"/>
        <v>0.15220369027475628</v>
      </c>
      <c r="BF236" s="1">
        <f t="shared" si="49"/>
        <v>8.7664168882442994E-2</v>
      </c>
    </row>
    <row r="237" spans="1:58" x14ac:dyDescent="0.25">
      <c r="A237">
        <v>2011</v>
      </c>
      <c r="B237" t="s">
        <v>479</v>
      </c>
      <c r="C237" t="s">
        <v>480</v>
      </c>
      <c r="D237">
        <v>45189</v>
      </c>
      <c r="E237">
        <v>14620</v>
      </c>
      <c r="F237">
        <v>10817</v>
      </c>
      <c r="G237">
        <v>8170</v>
      </c>
      <c r="H237">
        <v>7343</v>
      </c>
      <c r="I237">
        <v>4239</v>
      </c>
      <c r="J237">
        <v>17420</v>
      </c>
      <c r="K237">
        <v>4885</v>
      </c>
      <c r="L237">
        <v>4284</v>
      </c>
      <c r="M237">
        <v>3923</v>
      </c>
      <c r="N237">
        <v>2722</v>
      </c>
      <c r="O237">
        <v>1606</v>
      </c>
      <c r="AA237" s="1">
        <f t="shared" si="38"/>
        <v>1</v>
      </c>
      <c r="AB237" s="1">
        <f t="shared" si="39"/>
        <v>0.28042479908151552</v>
      </c>
      <c r="AC237" s="1">
        <f t="shared" si="40"/>
        <v>0.24592422502870265</v>
      </c>
      <c r="AD237" s="1">
        <f t="shared" si="41"/>
        <v>0.22520091848450058</v>
      </c>
      <c r="AE237" s="1">
        <f t="shared" si="42"/>
        <v>0.15625717566016073</v>
      </c>
      <c r="AF237" s="1">
        <f t="shared" si="43"/>
        <v>9.2192881745120553E-2</v>
      </c>
      <c r="AY237" s="2" t="s">
        <v>313</v>
      </c>
      <c r="AZ237" s="3" t="s">
        <v>874</v>
      </c>
      <c r="BA237" s="1">
        <f t="shared" si="44"/>
        <v>1</v>
      </c>
      <c r="BB237" s="1">
        <f t="shared" si="45"/>
        <v>0.39570511547879028</v>
      </c>
      <c r="BC237" s="1">
        <f t="shared" si="46"/>
        <v>0.2756601151479055</v>
      </c>
      <c r="BD237" s="1">
        <f t="shared" si="47"/>
        <v>0.12477665276950566</v>
      </c>
      <c r="BE237" s="1">
        <f t="shared" si="48"/>
        <v>0.13513334656872478</v>
      </c>
      <c r="BF237" s="1">
        <f t="shared" si="49"/>
        <v>6.8724770035073782E-2</v>
      </c>
    </row>
    <row r="238" spans="1:58" x14ac:dyDescent="0.25">
      <c r="A238">
        <v>2011</v>
      </c>
      <c r="B238" t="s">
        <v>481</v>
      </c>
      <c r="C238" t="s">
        <v>482</v>
      </c>
      <c r="D238">
        <v>33442</v>
      </c>
      <c r="E238">
        <v>13164</v>
      </c>
      <c r="F238">
        <v>8221</v>
      </c>
      <c r="G238">
        <v>3835</v>
      </c>
      <c r="H238">
        <v>5354</v>
      </c>
      <c r="I238">
        <v>2868</v>
      </c>
      <c r="J238">
        <v>12411</v>
      </c>
      <c r="K238">
        <v>4636</v>
      </c>
      <c r="L238">
        <v>3121</v>
      </c>
      <c r="M238">
        <v>1677</v>
      </c>
      <c r="N238">
        <v>1889</v>
      </c>
      <c r="O238">
        <v>1088</v>
      </c>
      <c r="AA238" s="1">
        <f t="shared" si="38"/>
        <v>1</v>
      </c>
      <c r="AB238" s="1">
        <f t="shared" si="39"/>
        <v>0.37353960196599789</v>
      </c>
      <c r="AC238" s="1">
        <f t="shared" si="40"/>
        <v>0.25147046974458143</v>
      </c>
      <c r="AD238" s="1">
        <f t="shared" si="41"/>
        <v>0.13512206913222141</v>
      </c>
      <c r="AE238" s="1">
        <f t="shared" si="42"/>
        <v>0.15220369027475628</v>
      </c>
      <c r="AF238" s="1">
        <f t="shared" si="43"/>
        <v>8.7664168882442994E-2</v>
      </c>
      <c r="AY238" s="2" t="s">
        <v>175</v>
      </c>
      <c r="AZ238" s="4" t="s">
        <v>872</v>
      </c>
      <c r="BA238" s="1">
        <f t="shared" si="44"/>
        <v>1</v>
      </c>
      <c r="BB238" s="1">
        <f t="shared" si="45"/>
        <v>0.45474544311753612</v>
      </c>
      <c r="BC238" s="1">
        <f t="shared" si="46"/>
        <v>0.24523360569872199</v>
      </c>
      <c r="BD238" s="1">
        <f t="shared" si="47"/>
        <v>0.12010266080033521</v>
      </c>
      <c r="BE238" s="1">
        <f t="shared" si="48"/>
        <v>0.11114602975068091</v>
      </c>
      <c r="BF238" s="1">
        <f t="shared" si="49"/>
        <v>6.8772260632725749E-2</v>
      </c>
    </row>
    <row r="239" spans="1:58" x14ac:dyDescent="0.25">
      <c r="A239">
        <v>2011</v>
      </c>
      <c r="B239" t="s">
        <v>483</v>
      </c>
      <c r="C239" t="s">
        <v>484</v>
      </c>
      <c r="D239">
        <v>86901</v>
      </c>
      <c r="E239">
        <v>37897</v>
      </c>
      <c r="F239">
        <v>18357</v>
      </c>
      <c r="G239">
        <v>11016</v>
      </c>
      <c r="H239">
        <v>11631</v>
      </c>
      <c r="I239">
        <v>8000</v>
      </c>
      <c r="J239">
        <v>32252</v>
      </c>
      <c r="K239">
        <v>12517</v>
      </c>
      <c r="L239">
        <v>7281</v>
      </c>
      <c r="M239">
        <v>4967</v>
      </c>
      <c r="N239">
        <v>4477</v>
      </c>
      <c r="O239">
        <v>3010</v>
      </c>
      <c r="AA239" s="1">
        <f t="shared" si="38"/>
        <v>1</v>
      </c>
      <c r="AB239" s="1">
        <f t="shared" si="39"/>
        <v>0.38809996279300507</v>
      </c>
      <c r="AC239" s="1">
        <f t="shared" si="40"/>
        <v>0.22575344164702965</v>
      </c>
      <c r="AD239" s="1">
        <f t="shared" si="41"/>
        <v>0.15400595311918641</v>
      </c>
      <c r="AE239" s="1">
        <f t="shared" si="42"/>
        <v>0.13881309686221011</v>
      </c>
      <c r="AF239" s="1">
        <f t="shared" si="43"/>
        <v>9.3327545578568774E-2</v>
      </c>
      <c r="AY239" s="2" t="s">
        <v>603</v>
      </c>
      <c r="AZ239" s="3" t="s">
        <v>869</v>
      </c>
      <c r="BA239" s="1">
        <f t="shared" si="44"/>
        <v>1</v>
      </c>
      <c r="BB239" s="1">
        <f t="shared" si="45"/>
        <v>0.55241780979385391</v>
      </c>
      <c r="BC239" s="1">
        <f t="shared" si="46"/>
        <v>0.1918537818989961</v>
      </c>
      <c r="BD239" s="1">
        <f t="shared" si="47"/>
        <v>7.0810023756609705E-2</v>
      </c>
      <c r="BE239" s="1">
        <f t="shared" si="48"/>
        <v>0.10081232278335504</v>
      </c>
      <c r="BF239" s="1">
        <f t="shared" si="49"/>
        <v>8.4106061767185228E-2</v>
      </c>
    </row>
    <row r="240" spans="1:58" x14ac:dyDescent="0.25">
      <c r="A240">
        <v>2011</v>
      </c>
      <c r="B240" t="s">
        <v>485</v>
      </c>
      <c r="C240" t="s">
        <v>486</v>
      </c>
      <c r="D240">
        <v>44793</v>
      </c>
      <c r="E240">
        <v>26020</v>
      </c>
      <c r="F240">
        <v>5760</v>
      </c>
      <c r="G240">
        <v>4455</v>
      </c>
      <c r="H240">
        <v>4497</v>
      </c>
      <c r="I240">
        <v>4061</v>
      </c>
      <c r="J240">
        <v>15570</v>
      </c>
      <c r="K240">
        <v>8741</v>
      </c>
      <c r="L240">
        <v>2057</v>
      </c>
      <c r="M240">
        <v>1727</v>
      </c>
      <c r="N240">
        <v>1611</v>
      </c>
      <c r="O240">
        <v>1434</v>
      </c>
      <c r="AA240" s="1">
        <f t="shared" si="38"/>
        <v>1</v>
      </c>
      <c r="AB240" s="1">
        <f t="shared" si="39"/>
        <v>0.56140012845215159</v>
      </c>
      <c r="AC240" s="1">
        <f t="shared" si="40"/>
        <v>0.13211303789338472</v>
      </c>
      <c r="AD240" s="1">
        <f t="shared" si="41"/>
        <v>0.11091843288375081</v>
      </c>
      <c r="AE240" s="1">
        <f t="shared" si="42"/>
        <v>0.10346820809248555</v>
      </c>
      <c r="AF240" s="1">
        <f t="shared" si="43"/>
        <v>9.2100192678227361E-2</v>
      </c>
      <c r="AY240" s="2" t="s">
        <v>619</v>
      </c>
      <c r="AZ240" s="3" t="s">
        <v>874</v>
      </c>
      <c r="BA240" s="1">
        <f t="shared" si="44"/>
        <v>1</v>
      </c>
      <c r="BB240" s="1">
        <f t="shared" si="45"/>
        <v>0.36950420954162772</v>
      </c>
      <c r="BC240" s="1">
        <f t="shared" si="46"/>
        <v>0.25314816147369934</v>
      </c>
      <c r="BD240" s="1">
        <f t="shared" si="47"/>
        <v>9.7646974167086426E-2</v>
      </c>
      <c r="BE240" s="1">
        <f t="shared" si="48"/>
        <v>0.18018277326041593</v>
      </c>
      <c r="BF240" s="1">
        <f t="shared" si="49"/>
        <v>9.9517881557170618E-2</v>
      </c>
    </row>
    <row r="241" spans="1:58" x14ac:dyDescent="0.25">
      <c r="A241">
        <v>2011</v>
      </c>
      <c r="B241" t="s">
        <v>487</v>
      </c>
      <c r="C241" t="s">
        <v>488</v>
      </c>
      <c r="D241">
        <v>40924</v>
      </c>
      <c r="E241">
        <v>24202</v>
      </c>
      <c r="F241">
        <v>3563</v>
      </c>
      <c r="G241">
        <v>4336</v>
      </c>
      <c r="H241">
        <v>4462</v>
      </c>
      <c r="I241">
        <v>4361</v>
      </c>
      <c r="J241">
        <v>14651</v>
      </c>
      <c r="K241">
        <v>8297</v>
      </c>
      <c r="L241">
        <v>1229</v>
      </c>
      <c r="M241">
        <v>1754</v>
      </c>
      <c r="N241">
        <v>1726</v>
      </c>
      <c r="O241">
        <v>1645</v>
      </c>
      <c r="AA241" s="1">
        <f t="shared" si="38"/>
        <v>1</v>
      </c>
      <c r="AB241" s="1">
        <f t="shared" si="39"/>
        <v>0.56630946693058493</v>
      </c>
      <c r="AC241" s="1">
        <f t="shared" si="40"/>
        <v>8.388505904033855E-2</v>
      </c>
      <c r="AD241" s="1">
        <f t="shared" si="41"/>
        <v>0.11971879052624394</v>
      </c>
      <c r="AE241" s="1">
        <f t="shared" si="42"/>
        <v>0.11780765818032898</v>
      </c>
      <c r="AF241" s="1">
        <f t="shared" si="43"/>
        <v>0.11227902532250358</v>
      </c>
      <c r="AY241" s="2" t="s">
        <v>199</v>
      </c>
      <c r="AZ241" s="3" t="s">
        <v>874</v>
      </c>
      <c r="BA241" s="1">
        <f t="shared" si="44"/>
        <v>1</v>
      </c>
      <c r="BB241" s="1">
        <f t="shared" si="45"/>
        <v>0.40376486129458389</v>
      </c>
      <c r="BC241" s="1">
        <f t="shared" si="46"/>
        <v>0.28797886393659183</v>
      </c>
      <c r="BD241" s="1">
        <f t="shared" si="47"/>
        <v>0.10449141347424042</v>
      </c>
      <c r="BE241" s="1">
        <f t="shared" si="48"/>
        <v>0.12179656538969617</v>
      </c>
      <c r="BF241" s="1">
        <f t="shared" si="49"/>
        <v>8.1968295904887717E-2</v>
      </c>
    </row>
    <row r="242" spans="1:58" x14ac:dyDescent="0.25">
      <c r="A242">
        <v>2011</v>
      </c>
      <c r="B242" t="s">
        <v>489</v>
      </c>
      <c r="C242" t="s">
        <v>490</v>
      </c>
      <c r="D242">
        <v>46016</v>
      </c>
      <c r="E242">
        <v>17256</v>
      </c>
      <c r="F242">
        <v>12582</v>
      </c>
      <c r="G242">
        <v>5135</v>
      </c>
      <c r="H242">
        <v>6481</v>
      </c>
      <c r="I242">
        <v>4562</v>
      </c>
      <c r="J242">
        <v>16633</v>
      </c>
      <c r="K242">
        <v>5841</v>
      </c>
      <c r="L242">
        <v>4597</v>
      </c>
      <c r="M242">
        <v>2214</v>
      </c>
      <c r="N242">
        <v>2334</v>
      </c>
      <c r="O242">
        <v>1647</v>
      </c>
      <c r="AA242" s="1">
        <f t="shared" si="38"/>
        <v>1</v>
      </c>
      <c r="AB242" s="1">
        <f t="shared" si="39"/>
        <v>0.35116936211146516</v>
      </c>
      <c r="AC242" s="1">
        <f t="shared" si="40"/>
        <v>0.2763782841339506</v>
      </c>
      <c r="AD242" s="1">
        <f t="shared" si="41"/>
        <v>0.1331088799374737</v>
      </c>
      <c r="AE242" s="1">
        <f t="shared" si="42"/>
        <v>0.14032345337581917</v>
      </c>
      <c r="AF242" s="1">
        <f t="shared" si="43"/>
        <v>9.9020020441291406E-2</v>
      </c>
      <c r="AY242" s="2" t="s">
        <v>201</v>
      </c>
      <c r="AZ242" s="3" t="s">
        <v>873</v>
      </c>
      <c r="BA242" s="1">
        <f t="shared" si="44"/>
        <v>1</v>
      </c>
      <c r="BB242" s="1">
        <f t="shared" si="45"/>
        <v>0.36849195657342104</v>
      </c>
      <c r="BC242" s="1">
        <f t="shared" si="46"/>
        <v>0.26745383944845075</v>
      </c>
      <c r="BD242" s="1">
        <f t="shared" si="47"/>
        <v>0.16558364371186307</v>
      </c>
      <c r="BE242" s="1">
        <f t="shared" si="48"/>
        <v>0.12279102940011094</v>
      </c>
      <c r="BF242" s="1">
        <f t="shared" si="49"/>
        <v>7.5679530866154213E-2</v>
      </c>
    </row>
    <row r="243" spans="1:58" x14ac:dyDescent="0.25">
      <c r="A243">
        <v>2011</v>
      </c>
      <c r="B243" t="s">
        <v>491</v>
      </c>
      <c r="C243" t="s">
        <v>492</v>
      </c>
      <c r="D243">
        <v>38065</v>
      </c>
      <c r="E243">
        <v>14954</v>
      </c>
      <c r="F243">
        <v>7281</v>
      </c>
      <c r="G243">
        <v>4938</v>
      </c>
      <c r="H243">
        <v>6541</v>
      </c>
      <c r="I243">
        <v>4351</v>
      </c>
      <c r="J243">
        <v>13300</v>
      </c>
      <c r="K243">
        <v>4942</v>
      </c>
      <c r="L243">
        <v>2629</v>
      </c>
      <c r="M243">
        <v>2034</v>
      </c>
      <c r="N243">
        <v>2134</v>
      </c>
      <c r="O243">
        <v>1561</v>
      </c>
      <c r="AA243" s="1">
        <f t="shared" si="38"/>
        <v>1</v>
      </c>
      <c r="AB243" s="1">
        <f t="shared" si="39"/>
        <v>0.37157894736842106</v>
      </c>
      <c r="AC243" s="1">
        <f t="shared" si="40"/>
        <v>0.19766917293233083</v>
      </c>
      <c r="AD243" s="1">
        <f t="shared" si="41"/>
        <v>0.15293233082706767</v>
      </c>
      <c r="AE243" s="1">
        <f t="shared" si="42"/>
        <v>0.16045112781954887</v>
      </c>
      <c r="AF243" s="1">
        <f t="shared" si="43"/>
        <v>0.11736842105263158</v>
      </c>
      <c r="AY243" s="2" t="s">
        <v>55</v>
      </c>
      <c r="AZ243" s="3" t="s">
        <v>874</v>
      </c>
      <c r="BA243" s="1">
        <f t="shared" si="44"/>
        <v>1</v>
      </c>
      <c r="BB243" s="1">
        <f t="shared" si="45"/>
        <v>0.42624804782163822</v>
      </c>
      <c r="BC243" s="1">
        <f t="shared" si="46"/>
        <v>0.22752975389089342</v>
      </c>
      <c r="BD243" s="1">
        <f t="shared" si="47"/>
        <v>9.865905541493887E-2</v>
      </c>
      <c r="BE243" s="1">
        <f t="shared" si="48"/>
        <v>0.1608594970111476</v>
      </c>
      <c r="BF243" s="1">
        <f t="shared" si="49"/>
        <v>8.6703645861381878E-2</v>
      </c>
    </row>
    <row r="244" spans="1:58" x14ac:dyDescent="0.25">
      <c r="A244">
        <v>2011</v>
      </c>
      <c r="B244" t="s">
        <v>493</v>
      </c>
      <c r="C244" t="s">
        <v>494</v>
      </c>
      <c r="D244">
        <v>71755</v>
      </c>
      <c r="E244">
        <v>23538</v>
      </c>
      <c r="F244">
        <v>18730</v>
      </c>
      <c r="G244">
        <v>9611</v>
      </c>
      <c r="H244">
        <v>12045</v>
      </c>
      <c r="I244">
        <v>7831</v>
      </c>
      <c r="J244">
        <v>26197</v>
      </c>
      <c r="K244">
        <v>8088</v>
      </c>
      <c r="L244">
        <v>6823</v>
      </c>
      <c r="M244">
        <v>4088</v>
      </c>
      <c r="N244">
        <v>4302</v>
      </c>
      <c r="O244">
        <v>2896</v>
      </c>
      <c r="AA244" s="1">
        <f t="shared" si="38"/>
        <v>1</v>
      </c>
      <c r="AB244" s="1">
        <f t="shared" si="39"/>
        <v>0.30873764171470014</v>
      </c>
      <c r="AC244" s="1">
        <f t="shared" si="40"/>
        <v>0.26044966980952017</v>
      </c>
      <c r="AD244" s="1">
        <f t="shared" si="41"/>
        <v>0.15604840248883459</v>
      </c>
      <c r="AE244" s="1">
        <f t="shared" si="42"/>
        <v>0.1642172767874184</v>
      </c>
      <c r="AF244" s="1">
        <f t="shared" si="43"/>
        <v>0.11054700919952666</v>
      </c>
      <c r="AY244" s="2" t="s">
        <v>371</v>
      </c>
      <c r="AZ244" s="3" t="s">
        <v>874</v>
      </c>
      <c r="BA244" s="1">
        <f t="shared" si="44"/>
        <v>1</v>
      </c>
      <c r="BB244" s="1">
        <f t="shared" si="45"/>
        <v>0.38394368707119308</v>
      </c>
      <c r="BC244" s="1">
        <f t="shared" si="46"/>
        <v>0.3090973892898512</v>
      </c>
      <c r="BD244" s="1">
        <f t="shared" si="47"/>
        <v>9.5117170097121978E-2</v>
      </c>
      <c r="BE244" s="1">
        <f t="shared" si="48"/>
        <v>0.12238260714603938</v>
      </c>
      <c r="BF244" s="1">
        <f t="shared" si="49"/>
        <v>8.9459146395794345E-2</v>
      </c>
    </row>
    <row r="245" spans="1:58" x14ac:dyDescent="0.25">
      <c r="A245">
        <v>2011</v>
      </c>
      <c r="B245" t="s">
        <v>495</v>
      </c>
      <c r="C245" t="s">
        <v>496</v>
      </c>
      <c r="D245">
        <v>90556</v>
      </c>
      <c r="E245">
        <v>43157</v>
      </c>
      <c r="F245">
        <v>18773</v>
      </c>
      <c r="G245">
        <v>11524</v>
      </c>
      <c r="H245">
        <v>10185</v>
      </c>
      <c r="I245">
        <v>6917</v>
      </c>
      <c r="J245">
        <v>34474</v>
      </c>
      <c r="K245">
        <v>15010</v>
      </c>
      <c r="L245">
        <v>7374</v>
      </c>
      <c r="M245">
        <v>5087</v>
      </c>
      <c r="N245">
        <v>4186</v>
      </c>
      <c r="O245">
        <v>2817</v>
      </c>
      <c r="AA245" s="1">
        <f t="shared" si="38"/>
        <v>1</v>
      </c>
      <c r="AB245" s="1">
        <f t="shared" si="39"/>
        <v>0.4354005917503046</v>
      </c>
      <c r="AC245" s="1">
        <f t="shared" si="40"/>
        <v>0.21390033068399372</v>
      </c>
      <c r="AD245" s="1">
        <f t="shared" si="41"/>
        <v>0.14756048036201194</v>
      </c>
      <c r="AE245" s="1">
        <f t="shared" si="42"/>
        <v>0.12142484190984509</v>
      </c>
      <c r="AF245" s="1">
        <f t="shared" si="43"/>
        <v>8.1713755293844642E-2</v>
      </c>
      <c r="AY245" s="2" t="s">
        <v>215</v>
      </c>
      <c r="AZ245" s="3" t="s">
        <v>874</v>
      </c>
      <c r="BA245" s="1">
        <f t="shared" si="44"/>
        <v>1</v>
      </c>
      <c r="BB245" s="1">
        <f t="shared" si="45"/>
        <v>0.3147605083088954</v>
      </c>
      <c r="BC245" s="1">
        <f t="shared" si="46"/>
        <v>0.29005104811556426</v>
      </c>
      <c r="BD245" s="1">
        <f t="shared" si="47"/>
        <v>0.1638970348647768</v>
      </c>
      <c r="BE245" s="1">
        <f t="shared" si="48"/>
        <v>0.1472249375475182</v>
      </c>
      <c r="BF245" s="1">
        <f t="shared" si="49"/>
        <v>8.4066471163245352E-2</v>
      </c>
    </row>
    <row r="246" spans="1:58" x14ac:dyDescent="0.25">
      <c r="A246">
        <v>2011</v>
      </c>
      <c r="B246" t="s">
        <v>497</v>
      </c>
      <c r="C246" t="s">
        <v>498</v>
      </c>
      <c r="D246">
        <v>58977</v>
      </c>
      <c r="E246">
        <v>20116</v>
      </c>
      <c r="F246">
        <v>15780</v>
      </c>
      <c r="G246">
        <v>8634</v>
      </c>
      <c r="H246">
        <v>8703</v>
      </c>
      <c r="I246">
        <v>5744</v>
      </c>
      <c r="J246">
        <v>21947</v>
      </c>
      <c r="K246">
        <v>6861</v>
      </c>
      <c r="L246">
        <v>5844</v>
      </c>
      <c r="M246">
        <v>3867</v>
      </c>
      <c r="N246">
        <v>3152</v>
      </c>
      <c r="O246">
        <v>2223</v>
      </c>
      <c r="AA246" s="1">
        <f t="shared" si="38"/>
        <v>1</v>
      </c>
      <c r="AB246" s="1">
        <f t="shared" si="39"/>
        <v>0.31261675855469995</v>
      </c>
      <c r="AC246" s="1">
        <f t="shared" si="40"/>
        <v>0.26627785118695035</v>
      </c>
      <c r="AD246" s="1">
        <f t="shared" si="41"/>
        <v>0.1761972023511186</v>
      </c>
      <c r="AE246" s="1">
        <f t="shared" si="42"/>
        <v>0.14361871782020322</v>
      </c>
      <c r="AF246" s="1">
        <f t="shared" si="43"/>
        <v>0.10128947008702784</v>
      </c>
      <c r="AY246" s="2" t="s">
        <v>545</v>
      </c>
      <c r="AZ246" s="3" t="s">
        <v>874</v>
      </c>
      <c r="BA246" s="1">
        <f t="shared" si="44"/>
        <v>1</v>
      </c>
      <c r="BB246" s="1">
        <f t="shared" si="45"/>
        <v>0.36395574824338467</v>
      </c>
      <c r="BC246" s="1">
        <f t="shared" si="46"/>
        <v>0.2655105396920317</v>
      </c>
      <c r="BD246" s="1">
        <f t="shared" si="47"/>
        <v>0.13828673942293318</v>
      </c>
      <c r="BE246" s="1">
        <f t="shared" si="48"/>
        <v>0.14748093885483629</v>
      </c>
      <c r="BF246" s="1">
        <f t="shared" si="49"/>
        <v>8.4766033786814174E-2</v>
      </c>
    </row>
    <row r="247" spans="1:58" x14ac:dyDescent="0.25">
      <c r="A247">
        <v>2011</v>
      </c>
      <c r="B247" t="s">
        <v>499</v>
      </c>
      <c r="C247" t="s">
        <v>500</v>
      </c>
      <c r="D247">
        <v>66048</v>
      </c>
      <c r="E247">
        <v>35796</v>
      </c>
      <c r="F247">
        <v>13052</v>
      </c>
      <c r="G247">
        <v>5177</v>
      </c>
      <c r="H247">
        <v>6277</v>
      </c>
      <c r="I247">
        <v>5746</v>
      </c>
      <c r="J247">
        <v>24243</v>
      </c>
      <c r="K247">
        <v>12502</v>
      </c>
      <c r="L247">
        <v>4824</v>
      </c>
      <c r="M247">
        <v>2192</v>
      </c>
      <c r="N247">
        <v>2544</v>
      </c>
      <c r="O247">
        <v>2181</v>
      </c>
      <c r="AA247" s="1">
        <f t="shared" si="38"/>
        <v>1</v>
      </c>
      <c r="AB247" s="1">
        <f t="shared" si="39"/>
        <v>0.51569525223775936</v>
      </c>
      <c r="AC247" s="1">
        <f t="shared" si="40"/>
        <v>0.19898527409974012</v>
      </c>
      <c r="AD247" s="1">
        <f t="shared" si="41"/>
        <v>9.0417852576001323E-2</v>
      </c>
      <c r="AE247" s="1">
        <f t="shared" si="42"/>
        <v>0.10493750773419132</v>
      </c>
      <c r="AF247" s="1">
        <f t="shared" si="43"/>
        <v>8.996411335230789E-2</v>
      </c>
      <c r="AY247" s="2" t="s">
        <v>95</v>
      </c>
      <c r="AZ247" s="3" t="s">
        <v>869</v>
      </c>
      <c r="BA247" s="1">
        <f t="shared" si="44"/>
        <v>1</v>
      </c>
      <c r="BB247" s="1">
        <f t="shared" si="45"/>
        <v>0.58694125906857009</v>
      </c>
      <c r="BC247" s="1">
        <f t="shared" si="46"/>
        <v>0.1811373742101568</v>
      </c>
      <c r="BD247" s="1">
        <f t="shared" si="47"/>
        <v>7.7743973788907086E-2</v>
      </c>
      <c r="BE247" s="1">
        <f t="shared" si="48"/>
        <v>8.8883688275216477E-2</v>
      </c>
      <c r="BF247" s="1">
        <f t="shared" si="49"/>
        <v>6.5293704657149537E-2</v>
      </c>
    </row>
    <row r="248" spans="1:58" x14ac:dyDescent="0.25">
      <c r="A248">
        <v>2011</v>
      </c>
      <c r="B248" t="s">
        <v>501</v>
      </c>
      <c r="C248" t="s">
        <v>502</v>
      </c>
      <c r="D248">
        <v>56774</v>
      </c>
      <c r="E248">
        <v>29287</v>
      </c>
      <c r="F248">
        <v>12792</v>
      </c>
      <c r="G248">
        <v>4120</v>
      </c>
      <c r="H248">
        <v>5726</v>
      </c>
      <c r="I248">
        <v>4849</v>
      </c>
      <c r="J248">
        <v>21758</v>
      </c>
      <c r="K248">
        <v>10586</v>
      </c>
      <c r="L248">
        <v>5140</v>
      </c>
      <c r="M248">
        <v>1812</v>
      </c>
      <c r="N248">
        <v>2333</v>
      </c>
      <c r="O248">
        <v>1887</v>
      </c>
      <c r="AA248" s="1">
        <f t="shared" si="38"/>
        <v>1</v>
      </c>
      <c r="AB248" s="1">
        <f t="shared" si="39"/>
        <v>0.48653368875815795</v>
      </c>
      <c r="AC248" s="1">
        <f t="shared" si="40"/>
        <v>0.2362349480650795</v>
      </c>
      <c r="AD248" s="1">
        <f t="shared" si="41"/>
        <v>8.3279713208934639E-2</v>
      </c>
      <c r="AE248" s="1">
        <f t="shared" si="42"/>
        <v>0.10722492876183473</v>
      </c>
      <c r="AF248" s="1">
        <f t="shared" si="43"/>
        <v>8.6726721205993201E-2</v>
      </c>
      <c r="AY248" s="2" t="s">
        <v>655</v>
      </c>
      <c r="AZ248" s="3" t="s">
        <v>873</v>
      </c>
      <c r="BA248" s="1">
        <f t="shared" si="44"/>
        <v>1</v>
      </c>
      <c r="BB248" s="1">
        <f t="shared" si="45"/>
        <v>0.46974642229475272</v>
      </c>
      <c r="BC248" s="1">
        <f t="shared" si="46"/>
        <v>0.22409526200638427</v>
      </c>
      <c r="BD248" s="1">
        <f t="shared" si="47"/>
        <v>9.2643735877479289E-2</v>
      </c>
      <c r="BE248" s="1">
        <f t="shared" si="48"/>
        <v>0.12739858685126071</v>
      </c>
      <c r="BF248" s="1">
        <f t="shared" si="49"/>
        <v>8.6115992970123026E-2</v>
      </c>
    </row>
    <row r="249" spans="1:58" x14ac:dyDescent="0.25">
      <c r="A249">
        <v>2011</v>
      </c>
      <c r="B249" t="s">
        <v>503</v>
      </c>
      <c r="C249" t="s">
        <v>504</v>
      </c>
      <c r="D249">
        <v>40213</v>
      </c>
      <c r="E249">
        <v>25734</v>
      </c>
      <c r="F249">
        <v>5453</v>
      </c>
      <c r="G249">
        <v>2458</v>
      </c>
      <c r="H249">
        <v>2921</v>
      </c>
      <c r="I249">
        <v>3647</v>
      </c>
      <c r="J249">
        <v>14712</v>
      </c>
      <c r="K249">
        <v>9105</v>
      </c>
      <c r="L249">
        <v>2065</v>
      </c>
      <c r="M249">
        <v>1010</v>
      </c>
      <c r="N249">
        <v>1163</v>
      </c>
      <c r="O249">
        <v>1369</v>
      </c>
      <c r="AA249" s="1">
        <f t="shared" si="38"/>
        <v>1</v>
      </c>
      <c r="AB249" s="1">
        <f t="shared" si="39"/>
        <v>0.61888254486133765</v>
      </c>
      <c r="AC249" s="1">
        <f t="shared" si="40"/>
        <v>0.14036160957041871</v>
      </c>
      <c r="AD249" s="1">
        <f t="shared" si="41"/>
        <v>6.8651441000543767E-2</v>
      </c>
      <c r="AE249" s="1">
        <f t="shared" si="42"/>
        <v>7.9051114736269718E-2</v>
      </c>
      <c r="AF249" s="1">
        <f t="shared" si="43"/>
        <v>9.305328983143013E-2</v>
      </c>
      <c r="AY249" s="2" t="s">
        <v>249</v>
      </c>
      <c r="AZ249" s="4" t="s">
        <v>872</v>
      </c>
      <c r="BA249" s="1">
        <f t="shared" si="44"/>
        <v>1</v>
      </c>
      <c r="BB249" s="1">
        <f t="shared" si="45"/>
        <v>0.44226007725066852</v>
      </c>
      <c r="BC249" s="1">
        <f t="shared" si="46"/>
        <v>0.29241358819451324</v>
      </c>
      <c r="BD249" s="1">
        <f t="shared" si="47"/>
        <v>7.5715559076953556E-2</v>
      </c>
      <c r="BE249" s="1">
        <f t="shared" si="48"/>
        <v>0.11176587105080717</v>
      </c>
      <c r="BF249" s="1">
        <f t="shared" si="49"/>
        <v>7.7844904427057549E-2</v>
      </c>
    </row>
    <row r="250" spans="1:58" x14ac:dyDescent="0.25">
      <c r="A250">
        <v>2011</v>
      </c>
      <c r="B250" t="s">
        <v>505</v>
      </c>
      <c r="C250" t="s">
        <v>506</v>
      </c>
      <c r="D250">
        <v>48313</v>
      </c>
      <c r="E250">
        <v>20038</v>
      </c>
      <c r="F250">
        <v>10198</v>
      </c>
      <c r="G250">
        <v>7137</v>
      </c>
      <c r="H250">
        <v>7053</v>
      </c>
      <c r="I250">
        <v>3887</v>
      </c>
      <c r="J250">
        <v>19334</v>
      </c>
      <c r="K250">
        <v>7415</v>
      </c>
      <c r="L250">
        <v>4170</v>
      </c>
      <c r="M250">
        <v>3418</v>
      </c>
      <c r="N250">
        <v>2747</v>
      </c>
      <c r="O250">
        <v>1584</v>
      </c>
      <c r="AA250" s="1">
        <f t="shared" si="38"/>
        <v>1</v>
      </c>
      <c r="AB250" s="1">
        <f t="shared" si="39"/>
        <v>0.38352125788765906</v>
      </c>
      <c r="AC250" s="1">
        <f t="shared" si="40"/>
        <v>0.21568221785455674</v>
      </c>
      <c r="AD250" s="1">
        <f t="shared" si="41"/>
        <v>0.17678700734457434</v>
      </c>
      <c r="AE250" s="1">
        <f t="shared" si="42"/>
        <v>0.14208130754111928</v>
      </c>
      <c r="AF250" s="1">
        <f t="shared" si="43"/>
        <v>8.1928209372090624E-2</v>
      </c>
      <c r="AY250" s="2" t="s">
        <v>29</v>
      </c>
      <c r="AZ250" s="3" t="s">
        <v>870</v>
      </c>
      <c r="BA250" s="1">
        <f t="shared" si="44"/>
        <v>1</v>
      </c>
      <c r="BB250" s="1">
        <f t="shared" si="45"/>
        <v>0.63135307977112087</v>
      </c>
      <c r="BC250" s="1">
        <f t="shared" si="46"/>
        <v>0.17881184786267251</v>
      </c>
      <c r="BD250" s="1">
        <f t="shared" si="47"/>
        <v>4.1863009087849207E-2</v>
      </c>
      <c r="BE250" s="1">
        <f t="shared" si="48"/>
        <v>6.3783237967014475E-2</v>
      </c>
      <c r="BF250" s="1">
        <f t="shared" si="49"/>
        <v>8.4188825311342988E-2</v>
      </c>
    </row>
    <row r="251" spans="1:58" x14ac:dyDescent="0.25">
      <c r="A251">
        <v>2011</v>
      </c>
      <c r="B251" t="s">
        <v>507</v>
      </c>
      <c r="C251" t="s">
        <v>508</v>
      </c>
      <c r="D251">
        <v>55875</v>
      </c>
      <c r="E251">
        <v>29718</v>
      </c>
      <c r="F251">
        <v>11044</v>
      </c>
      <c r="G251">
        <v>4419</v>
      </c>
      <c r="H251">
        <v>5043</v>
      </c>
      <c r="I251">
        <v>5651</v>
      </c>
      <c r="J251">
        <v>19674</v>
      </c>
      <c r="K251">
        <v>10018</v>
      </c>
      <c r="L251">
        <v>3972</v>
      </c>
      <c r="M251">
        <v>1816</v>
      </c>
      <c r="N251">
        <v>1880</v>
      </c>
      <c r="O251">
        <v>1988</v>
      </c>
      <c r="AA251" s="1">
        <f t="shared" si="38"/>
        <v>1</v>
      </c>
      <c r="AB251" s="1">
        <f t="shared" si="39"/>
        <v>0.50919995933719631</v>
      </c>
      <c r="AC251" s="1">
        <f t="shared" si="40"/>
        <v>0.20189082037206466</v>
      </c>
      <c r="AD251" s="1">
        <f t="shared" si="41"/>
        <v>9.2304564399715364E-2</v>
      </c>
      <c r="AE251" s="1">
        <f t="shared" si="42"/>
        <v>9.5557588695740575E-2</v>
      </c>
      <c r="AF251" s="1">
        <f t="shared" si="43"/>
        <v>0.10104706719528311</v>
      </c>
      <c r="AY251" s="2" t="s">
        <v>469</v>
      </c>
      <c r="AZ251" s="3" t="s">
        <v>869</v>
      </c>
      <c r="BA251" s="1">
        <f t="shared" si="44"/>
        <v>1</v>
      </c>
      <c r="BB251" s="1">
        <f t="shared" si="45"/>
        <v>0.63656809662640568</v>
      </c>
      <c r="BC251" s="1">
        <f t="shared" si="46"/>
        <v>0.11445231153685964</v>
      </c>
      <c r="BD251" s="1">
        <f t="shared" si="47"/>
        <v>7.3108427044287105E-2</v>
      </c>
      <c r="BE251" s="1">
        <f t="shared" si="48"/>
        <v>7.7967513536026656E-2</v>
      </c>
      <c r="BF251" s="1">
        <f t="shared" si="49"/>
        <v>9.7903651256420934E-2</v>
      </c>
    </row>
    <row r="252" spans="1:58" x14ac:dyDescent="0.25">
      <c r="A252">
        <v>2011</v>
      </c>
      <c r="B252" t="s">
        <v>509</v>
      </c>
      <c r="C252" t="s">
        <v>510</v>
      </c>
      <c r="D252">
        <v>83749</v>
      </c>
      <c r="E252">
        <v>37331</v>
      </c>
      <c r="F252">
        <v>20311</v>
      </c>
      <c r="G252">
        <v>6719</v>
      </c>
      <c r="H252">
        <v>11529</v>
      </c>
      <c r="I252">
        <v>7859</v>
      </c>
      <c r="J252">
        <v>29691</v>
      </c>
      <c r="K252">
        <v>12607</v>
      </c>
      <c r="L252">
        <v>7501</v>
      </c>
      <c r="M252">
        <v>2704</v>
      </c>
      <c r="N252">
        <v>3994</v>
      </c>
      <c r="O252">
        <v>2885</v>
      </c>
      <c r="AA252" s="1">
        <f t="shared" si="38"/>
        <v>1</v>
      </c>
      <c r="AB252" s="1">
        <f t="shared" si="39"/>
        <v>0.42460678320029638</v>
      </c>
      <c r="AC252" s="1">
        <f t="shared" si="40"/>
        <v>0.25263547876460879</v>
      </c>
      <c r="AD252" s="1">
        <f t="shared" si="41"/>
        <v>9.1071368428143215E-2</v>
      </c>
      <c r="AE252" s="1">
        <f t="shared" si="42"/>
        <v>0.13451887777440977</v>
      </c>
      <c r="AF252" s="1">
        <f t="shared" si="43"/>
        <v>9.716749183254185E-2</v>
      </c>
      <c r="AY252" s="2" t="s">
        <v>301</v>
      </c>
      <c r="AZ252" s="3" t="s">
        <v>869</v>
      </c>
      <c r="BA252" s="1">
        <f t="shared" si="44"/>
        <v>1</v>
      </c>
      <c r="BB252" s="1">
        <f t="shared" si="45"/>
        <v>0.49780448347584932</v>
      </c>
      <c r="BC252" s="1">
        <f t="shared" si="46"/>
        <v>0.10594605302254945</v>
      </c>
      <c r="BD252" s="1">
        <f t="shared" si="47"/>
        <v>0.20129419921423619</v>
      </c>
      <c r="BE252" s="1">
        <f t="shared" si="48"/>
        <v>9.7824292647495786E-2</v>
      </c>
      <c r="BF252" s="1">
        <f t="shared" si="49"/>
        <v>9.7130971639869265E-2</v>
      </c>
    </row>
    <row r="253" spans="1:58" x14ac:dyDescent="0.25">
      <c r="A253">
        <v>2011</v>
      </c>
      <c r="B253" t="s">
        <v>511</v>
      </c>
      <c r="C253" t="s">
        <v>512</v>
      </c>
      <c r="D253">
        <v>51271</v>
      </c>
      <c r="E253">
        <v>26724</v>
      </c>
      <c r="F253">
        <v>10255</v>
      </c>
      <c r="G253">
        <v>5475</v>
      </c>
      <c r="H253">
        <v>4565</v>
      </c>
      <c r="I253">
        <v>4252</v>
      </c>
      <c r="J253">
        <v>19246</v>
      </c>
      <c r="K253">
        <v>9292</v>
      </c>
      <c r="L253">
        <v>3988</v>
      </c>
      <c r="M253">
        <v>2312</v>
      </c>
      <c r="N253">
        <v>1896</v>
      </c>
      <c r="O253">
        <v>1758</v>
      </c>
      <c r="AA253" s="1">
        <f t="shared" si="38"/>
        <v>1</v>
      </c>
      <c r="AB253" s="1">
        <f t="shared" si="39"/>
        <v>0.48280162111607605</v>
      </c>
      <c r="AC253" s="1">
        <f t="shared" si="40"/>
        <v>0.20721188818455782</v>
      </c>
      <c r="AD253" s="1">
        <f t="shared" si="41"/>
        <v>0.12012885794450795</v>
      </c>
      <c r="AE253" s="1">
        <f t="shared" si="42"/>
        <v>9.8513976930271224E-2</v>
      </c>
      <c r="AF253" s="1">
        <f t="shared" si="43"/>
        <v>9.1343655824586922E-2</v>
      </c>
      <c r="AY253" s="2" t="s">
        <v>407</v>
      </c>
      <c r="AZ253" s="3" t="s">
        <v>870</v>
      </c>
      <c r="BA253" s="1">
        <f t="shared" si="44"/>
        <v>1</v>
      </c>
      <c r="BB253" s="1">
        <f t="shared" si="45"/>
        <v>0.67076421516923967</v>
      </c>
      <c r="BC253" s="1">
        <f t="shared" si="46"/>
        <v>9.2204429954933359E-2</v>
      </c>
      <c r="BD253" s="1">
        <f t="shared" si="47"/>
        <v>2.8804295713874772E-2</v>
      </c>
      <c r="BE253" s="1">
        <f t="shared" si="48"/>
        <v>9.7957618180074785E-2</v>
      </c>
      <c r="BF253" s="1">
        <f t="shared" si="49"/>
        <v>0.11026944098187745</v>
      </c>
    </row>
    <row r="254" spans="1:58" x14ac:dyDescent="0.25">
      <c r="A254">
        <v>2011</v>
      </c>
      <c r="B254" t="s">
        <v>513</v>
      </c>
      <c r="C254" t="s">
        <v>514</v>
      </c>
      <c r="D254">
        <v>60042</v>
      </c>
      <c r="E254">
        <v>27838</v>
      </c>
      <c r="F254">
        <v>12847</v>
      </c>
      <c r="G254">
        <v>7151</v>
      </c>
      <c r="H254">
        <v>7563</v>
      </c>
      <c r="I254">
        <v>4643</v>
      </c>
      <c r="J254">
        <v>23007</v>
      </c>
      <c r="K254">
        <v>9964</v>
      </c>
      <c r="L254">
        <v>5006</v>
      </c>
      <c r="M254">
        <v>3318</v>
      </c>
      <c r="N254">
        <v>2908</v>
      </c>
      <c r="O254">
        <v>1811</v>
      </c>
      <c r="AA254" s="1">
        <f t="shared" si="38"/>
        <v>1</v>
      </c>
      <c r="AB254" s="1">
        <f t="shared" si="39"/>
        <v>0.43308558264875907</v>
      </c>
      <c r="AC254" s="1">
        <f t="shared" si="40"/>
        <v>0.21758595210153431</v>
      </c>
      <c r="AD254" s="1">
        <f t="shared" si="41"/>
        <v>0.14421697744164819</v>
      </c>
      <c r="AE254" s="1">
        <f t="shared" si="42"/>
        <v>0.12639631416525404</v>
      </c>
      <c r="AF254" s="1">
        <f t="shared" si="43"/>
        <v>7.8715173642804365E-2</v>
      </c>
      <c r="AY254" s="2" t="s">
        <v>563</v>
      </c>
      <c r="AZ254" s="3" t="s">
        <v>870</v>
      </c>
      <c r="BA254" s="1">
        <f t="shared" si="44"/>
        <v>1</v>
      </c>
      <c r="BB254" s="1">
        <f t="shared" si="45"/>
        <v>0.53655468790943872</v>
      </c>
      <c r="BC254" s="1">
        <f t="shared" si="46"/>
        <v>0.22650804465174781</v>
      </c>
      <c r="BD254" s="1">
        <f t="shared" si="47"/>
        <v>4.8058277868036264E-2</v>
      </c>
      <c r="BE254" s="1">
        <f t="shared" si="48"/>
        <v>0.10266757507468162</v>
      </c>
      <c r="BF254" s="1">
        <f t="shared" si="49"/>
        <v>8.6211414496095595E-2</v>
      </c>
    </row>
    <row r="255" spans="1:58" x14ac:dyDescent="0.25">
      <c r="A255">
        <v>2011</v>
      </c>
      <c r="B255" t="s">
        <v>515</v>
      </c>
      <c r="C255" t="s">
        <v>516</v>
      </c>
      <c r="D255">
        <v>57793</v>
      </c>
      <c r="E255">
        <v>21931</v>
      </c>
      <c r="F255">
        <v>14523</v>
      </c>
      <c r="G255">
        <v>7919</v>
      </c>
      <c r="H255">
        <v>8857</v>
      </c>
      <c r="I255">
        <v>4563</v>
      </c>
      <c r="J255">
        <v>21151</v>
      </c>
      <c r="K255">
        <v>7126</v>
      </c>
      <c r="L255">
        <v>5648</v>
      </c>
      <c r="M255">
        <v>3456</v>
      </c>
      <c r="N255">
        <v>3243</v>
      </c>
      <c r="O255">
        <v>1678</v>
      </c>
      <c r="AA255" s="1">
        <f t="shared" si="38"/>
        <v>1</v>
      </c>
      <c r="AB255" s="1">
        <f t="shared" si="39"/>
        <v>0.33691078436007754</v>
      </c>
      <c r="AC255" s="1">
        <f t="shared" si="40"/>
        <v>0.26703229161741759</v>
      </c>
      <c r="AD255" s="1">
        <f t="shared" si="41"/>
        <v>0.16339652971490709</v>
      </c>
      <c r="AE255" s="1">
        <f t="shared" si="42"/>
        <v>0.15332608387310293</v>
      </c>
      <c r="AF255" s="1">
        <f t="shared" si="43"/>
        <v>7.933431043449482E-2</v>
      </c>
      <c r="AY255" s="2" t="s">
        <v>349</v>
      </c>
      <c r="AZ255" s="4" t="s">
        <v>872</v>
      </c>
      <c r="BA255" s="1">
        <f t="shared" si="44"/>
        <v>1</v>
      </c>
      <c r="BB255" s="1">
        <f t="shared" si="45"/>
        <v>0.32322774211554561</v>
      </c>
      <c r="BC255" s="1">
        <f t="shared" si="46"/>
        <v>0.23569634384593915</v>
      </c>
      <c r="BD255" s="1">
        <f t="shared" si="47"/>
        <v>0.22536980184203181</v>
      </c>
      <c r="BE255" s="1">
        <f t="shared" si="48"/>
        <v>0.13661735975439576</v>
      </c>
      <c r="BF255" s="1">
        <f t="shared" si="49"/>
        <v>7.9088752442087643E-2</v>
      </c>
    </row>
    <row r="256" spans="1:58" x14ac:dyDescent="0.25">
      <c r="A256">
        <v>2011</v>
      </c>
      <c r="B256" t="s">
        <v>517</v>
      </c>
      <c r="C256" t="s">
        <v>518</v>
      </c>
      <c r="D256">
        <v>57956</v>
      </c>
      <c r="E256">
        <v>25398</v>
      </c>
      <c r="F256">
        <v>10972</v>
      </c>
      <c r="G256">
        <v>8676</v>
      </c>
      <c r="H256">
        <v>7381</v>
      </c>
      <c r="I256">
        <v>5529</v>
      </c>
      <c r="J256">
        <v>22058</v>
      </c>
      <c r="K256">
        <v>8928</v>
      </c>
      <c r="L256">
        <v>4134</v>
      </c>
      <c r="M256">
        <v>4003</v>
      </c>
      <c r="N256">
        <v>2857</v>
      </c>
      <c r="O256">
        <v>2136</v>
      </c>
      <c r="AA256" s="1">
        <f t="shared" si="38"/>
        <v>1</v>
      </c>
      <c r="AB256" s="1">
        <f t="shared" si="39"/>
        <v>0.40475111070813308</v>
      </c>
      <c r="AC256" s="1">
        <f t="shared" si="40"/>
        <v>0.18741499682654819</v>
      </c>
      <c r="AD256" s="1">
        <f t="shared" si="41"/>
        <v>0.18147610844138182</v>
      </c>
      <c r="AE256" s="1">
        <f t="shared" si="42"/>
        <v>0.12952216882763623</v>
      </c>
      <c r="AF256" s="1">
        <f t="shared" si="43"/>
        <v>9.6835615196300656E-2</v>
      </c>
      <c r="AY256" s="2" t="s">
        <v>381</v>
      </c>
      <c r="AZ256" s="3" t="s">
        <v>873</v>
      </c>
      <c r="BA256" s="1">
        <f t="shared" si="44"/>
        <v>1</v>
      </c>
      <c r="BB256" s="1">
        <f t="shared" si="45"/>
        <v>0.42700079239302696</v>
      </c>
      <c r="BC256" s="1">
        <f t="shared" si="46"/>
        <v>0.24385895404120445</v>
      </c>
      <c r="BD256" s="1">
        <f t="shared" si="47"/>
        <v>0.1359944532488114</v>
      </c>
      <c r="BE256" s="1">
        <f t="shared" si="48"/>
        <v>0.11370839936608558</v>
      </c>
      <c r="BF256" s="1">
        <f t="shared" si="49"/>
        <v>7.9437400950871637E-2</v>
      </c>
    </row>
    <row r="257" spans="1:58" x14ac:dyDescent="0.25">
      <c r="A257">
        <v>2011</v>
      </c>
      <c r="B257" t="s">
        <v>519</v>
      </c>
      <c r="C257" t="s">
        <v>520</v>
      </c>
      <c r="D257">
        <v>66079</v>
      </c>
      <c r="E257">
        <v>31925</v>
      </c>
      <c r="F257">
        <v>11952</v>
      </c>
      <c r="G257">
        <v>8831</v>
      </c>
      <c r="H257">
        <v>7749</v>
      </c>
      <c r="I257">
        <v>5622</v>
      </c>
      <c r="J257">
        <v>22341</v>
      </c>
      <c r="K257">
        <v>9943</v>
      </c>
      <c r="L257">
        <v>4326</v>
      </c>
      <c r="M257">
        <v>3315</v>
      </c>
      <c r="N257">
        <v>2750</v>
      </c>
      <c r="O257">
        <v>2007</v>
      </c>
      <c r="AA257" s="1">
        <f t="shared" si="38"/>
        <v>1</v>
      </c>
      <c r="AB257" s="1">
        <f t="shared" si="39"/>
        <v>0.44505617474598275</v>
      </c>
      <c r="AC257" s="1">
        <f t="shared" si="40"/>
        <v>0.1936350208137505</v>
      </c>
      <c r="AD257" s="1">
        <f t="shared" si="41"/>
        <v>0.14838189875117497</v>
      </c>
      <c r="AE257" s="1">
        <f t="shared" si="42"/>
        <v>0.12309207287050714</v>
      </c>
      <c r="AF257" s="1">
        <f t="shared" si="43"/>
        <v>8.9834832818584662E-2</v>
      </c>
      <c r="AY257" s="2" t="s">
        <v>107</v>
      </c>
      <c r="AZ257" s="3" t="s">
        <v>870</v>
      </c>
      <c r="BA257" s="1">
        <f t="shared" si="44"/>
        <v>1</v>
      </c>
      <c r="BB257" s="1">
        <f t="shared" si="45"/>
        <v>0.55094766996435829</v>
      </c>
      <c r="BC257" s="1">
        <f t="shared" si="46"/>
        <v>0.2424302987908464</v>
      </c>
      <c r="BD257" s="1">
        <f t="shared" si="47"/>
        <v>6.6719962692781715E-2</v>
      </c>
      <c r="BE257" s="1">
        <f t="shared" si="48"/>
        <v>7.3115485826588056E-2</v>
      </c>
      <c r="BF257" s="1">
        <f t="shared" si="49"/>
        <v>6.6786582725425536E-2</v>
      </c>
    </row>
    <row r="258" spans="1:58" x14ac:dyDescent="0.25">
      <c r="A258">
        <v>2011</v>
      </c>
      <c r="B258" t="s">
        <v>521</v>
      </c>
      <c r="C258" t="s">
        <v>522</v>
      </c>
      <c r="D258">
        <v>49818</v>
      </c>
      <c r="E258">
        <v>21878</v>
      </c>
      <c r="F258">
        <v>15981</v>
      </c>
      <c r="G258">
        <v>3200</v>
      </c>
      <c r="H258">
        <v>3851</v>
      </c>
      <c r="I258">
        <v>4908</v>
      </c>
      <c r="J258">
        <v>18632</v>
      </c>
      <c r="K258">
        <v>7790</v>
      </c>
      <c r="L258">
        <v>6143</v>
      </c>
      <c r="M258">
        <v>1230</v>
      </c>
      <c r="N258">
        <v>1576</v>
      </c>
      <c r="O258">
        <v>1893</v>
      </c>
      <c r="AA258" s="1">
        <f t="shared" si="38"/>
        <v>1</v>
      </c>
      <c r="AB258" s="1">
        <f t="shared" si="39"/>
        <v>0.41809789609274367</v>
      </c>
      <c r="AC258" s="1">
        <f t="shared" si="40"/>
        <v>0.32970158866466293</v>
      </c>
      <c r="AD258" s="1">
        <f t="shared" si="41"/>
        <v>6.6015457277801629E-2</v>
      </c>
      <c r="AE258" s="1">
        <f t="shared" si="42"/>
        <v>8.4585659081150705E-2</v>
      </c>
      <c r="AF258" s="1">
        <f t="shared" si="43"/>
        <v>0.10159939888364104</v>
      </c>
      <c r="AY258" s="2" t="s">
        <v>251</v>
      </c>
      <c r="AZ258" s="4" t="s">
        <v>872</v>
      </c>
      <c r="BA258" s="1">
        <f t="shared" si="44"/>
        <v>1</v>
      </c>
      <c r="BB258" s="1">
        <f t="shared" si="45"/>
        <v>0.45257352941176471</v>
      </c>
      <c r="BC258" s="1">
        <f t="shared" si="46"/>
        <v>0.25567810457516338</v>
      </c>
      <c r="BD258" s="1">
        <f t="shared" si="47"/>
        <v>0.1119281045751634</v>
      </c>
      <c r="BE258" s="1">
        <f t="shared" si="48"/>
        <v>0.11229575163398693</v>
      </c>
      <c r="BF258" s="1">
        <f t="shared" si="49"/>
        <v>6.7524509803921565E-2</v>
      </c>
    </row>
    <row r="259" spans="1:58" x14ac:dyDescent="0.25">
      <c r="A259">
        <v>2011</v>
      </c>
      <c r="B259" t="s">
        <v>523</v>
      </c>
      <c r="C259" t="s">
        <v>524</v>
      </c>
      <c r="D259">
        <v>50716</v>
      </c>
      <c r="E259">
        <v>21624</v>
      </c>
      <c r="F259">
        <v>14358</v>
      </c>
      <c r="G259">
        <v>4713</v>
      </c>
      <c r="H259">
        <v>5313</v>
      </c>
      <c r="I259">
        <v>4708</v>
      </c>
      <c r="J259">
        <v>18315</v>
      </c>
      <c r="K259">
        <v>7587</v>
      </c>
      <c r="L259">
        <v>5261</v>
      </c>
      <c r="M259">
        <v>1911</v>
      </c>
      <c r="N259">
        <v>1839</v>
      </c>
      <c r="O259">
        <v>1717</v>
      </c>
      <c r="AA259" s="1">
        <f t="shared" ref="AA259:AA322" si="50">J259/$J259</f>
        <v>1</v>
      </c>
      <c r="AB259" s="1">
        <f t="shared" ref="AB259:AB322" si="51">K259/$J259</f>
        <v>0.41425061425061427</v>
      </c>
      <c r="AC259" s="1">
        <f t="shared" ref="AC259:AC322" si="52">L259/$J259</f>
        <v>0.28725088725088727</v>
      </c>
      <c r="AD259" s="1">
        <f t="shared" ref="AD259:AD322" si="53">M259/$J259</f>
        <v>0.10434070434070435</v>
      </c>
      <c r="AE259" s="1">
        <f t="shared" ref="AE259:AE322" si="54">N259/$J259</f>
        <v>0.1004095004095004</v>
      </c>
      <c r="AF259" s="1">
        <f t="shared" ref="AF259:AF322" si="55">O259/$J259</f>
        <v>9.3748293748293743E-2</v>
      </c>
      <c r="AY259" s="2" t="s">
        <v>253</v>
      </c>
      <c r="AZ259" s="3" t="s">
        <v>873</v>
      </c>
      <c r="BA259" s="1">
        <f t="shared" ref="BA259:BA322" si="56">IFERROR(VLOOKUP($AY259,$B$2:$AF$376,26,FALSE),"")</f>
        <v>1</v>
      </c>
      <c r="BB259" s="1">
        <f t="shared" ref="BB259:BB322" si="57">IFERROR(VLOOKUP($AY259,$B$2:$AF$376,27,FALSE),"")</f>
        <v>0.41732110494810259</v>
      </c>
      <c r="BC259" s="1">
        <f t="shared" ref="BC259:BC322" si="58">IFERROR(VLOOKUP($AY259,$B$2:$AF$376,28,FALSE),"")</f>
        <v>0.30122466911966611</v>
      </c>
      <c r="BD259" s="1">
        <f t="shared" ref="BD259:BD322" si="59">IFERROR(VLOOKUP($AY259,$B$2:$AF$376,29,FALSE),"")</f>
        <v>8.9186665934428033E-2</v>
      </c>
      <c r="BE259" s="1">
        <f t="shared" ref="BE259:BE322" si="60">IFERROR(VLOOKUP($AY259,$B$2:$AF$376,30,FALSE),"")</f>
        <v>0.11812839804492284</v>
      </c>
      <c r="BF259" s="1">
        <f t="shared" ref="BF259:BF322" si="61">IFERROR(VLOOKUP($AY259,$B$2:$AF$376,31,FALSE),"")</f>
        <v>7.413916195288045E-2</v>
      </c>
    </row>
    <row r="260" spans="1:58" x14ac:dyDescent="0.25">
      <c r="A260">
        <v>2011</v>
      </c>
      <c r="B260" t="s">
        <v>525</v>
      </c>
      <c r="C260" t="s">
        <v>526</v>
      </c>
      <c r="D260">
        <v>47868</v>
      </c>
      <c r="E260">
        <v>19356</v>
      </c>
      <c r="F260">
        <v>11731</v>
      </c>
      <c r="G260">
        <v>7629</v>
      </c>
      <c r="H260">
        <v>3964</v>
      </c>
      <c r="I260">
        <v>5188</v>
      </c>
      <c r="J260">
        <v>17642</v>
      </c>
      <c r="K260">
        <v>6605</v>
      </c>
      <c r="L260">
        <v>4456</v>
      </c>
      <c r="M260">
        <v>3175</v>
      </c>
      <c r="N260">
        <v>1549</v>
      </c>
      <c r="O260">
        <v>1857</v>
      </c>
      <c r="AA260" s="1">
        <f t="shared" si="50"/>
        <v>1</v>
      </c>
      <c r="AB260" s="1">
        <f t="shared" si="51"/>
        <v>0.37439065865548121</v>
      </c>
      <c r="AC260" s="1">
        <f t="shared" si="52"/>
        <v>0.25257907266749802</v>
      </c>
      <c r="AD260" s="1">
        <f t="shared" si="53"/>
        <v>0.17996825756716925</v>
      </c>
      <c r="AE260" s="1">
        <f t="shared" si="54"/>
        <v>8.7801836526470917E-2</v>
      </c>
      <c r="AF260" s="1">
        <f t="shared" si="55"/>
        <v>0.10526017458338056</v>
      </c>
      <c r="AY260" s="2" t="s">
        <v>351</v>
      </c>
      <c r="AZ260" s="3" t="s">
        <v>871</v>
      </c>
      <c r="BA260" s="1">
        <f t="shared" si="56"/>
        <v>1</v>
      </c>
      <c r="BB260" s="1">
        <f t="shared" si="57"/>
        <v>0.45692883895131087</v>
      </c>
      <c r="BC260" s="1">
        <f t="shared" si="58"/>
        <v>0.21399098584396622</v>
      </c>
      <c r="BD260" s="1">
        <f t="shared" si="59"/>
        <v>0.15641465117755349</v>
      </c>
      <c r="BE260" s="1">
        <f t="shared" si="60"/>
        <v>8.3857043102901041E-2</v>
      </c>
      <c r="BF260" s="1">
        <f t="shared" si="61"/>
        <v>8.8808480924268393E-2</v>
      </c>
    </row>
    <row r="261" spans="1:58" x14ac:dyDescent="0.25">
      <c r="A261">
        <v>2011</v>
      </c>
      <c r="B261" t="s">
        <v>527</v>
      </c>
      <c r="C261" t="s">
        <v>528</v>
      </c>
      <c r="D261">
        <v>78511</v>
      </c>
      <c r="E261">
        <v>34819</v>
      </c>
      <c r="F261">
        <v>15669</v>
      </c>
      <c r="G261">
        <v>11300</v>
      </c>
      <c r="H261">
        <v>9267</v>
      </c>
      <c r="I261">
        <v>7456</v>
      </c>
      <c r="J261">
        <v>28714</v>
      </c>
      <c r="K261">
        <v>11743</v>
      </c>
      <c r="L261">
        <v>5639</v>
      </c>
      <c r="M261">
        <v>5028</v>
      </c>
      <c r="N261">
        <v>3546</v>
      </c>
      <c r="O261">
        <v>2758</v>
      </c>
      <c r="AA261" s="1">
        <f t="shared" si="50"/>
        <v>1</v>
      </c>
      <c r="AB261" s="1">
        <f t="shared" si="51"/>
        <v>0.4089642683011771</v>
      </c>
      <c r="AC261" s="1">
        <f t="shared" si="52"/>
        <v>0.19638503865710105</v>
      </c>
      <c r="AD261" s="1">
        <f t="shared" si="53"/>
        <v>0.17510621996238768</v>
      </c>
      <c r="AE261" s="1">
        <f t="shared" si="54"/>
        <v>0.12349376610712544</v>
      </c>
      <c r="AF261" s="1">
        <f t="shared" si="55"/>
        <v>9.6050706972208674E-2</v>
      </c>
      <c r="AY261" s="2" t="s">
        <v>69</v>
      </c>
      <c r="AZ261" s="3" t="s">
        <v>870</v>
      </c>
      <c r="BA261" s="1">
        <f t="shared" si="56"/>
        <v>1</v>
      </c>
      <c r="BB261" s="1">
        <f t="shared" si="57"/>
        <v>0.56020063700341383</v>
      </c>
      <c r="BC261" s="1">
        <f t="shared" si="58"/>
        <v>0.20916216886312056</v>
      </c>
      <c r="BD261" s="1">
        <f t="shared" si="59"/>
        <v>5.2905612877386377E-2</v>
      </c>
      <c r="BE261" s="1">
        <f t="shared" si="60"/>
        <v>0.10466690824480766</v>
      </c>
      <c r="BF261" s="1">
        <f t="shared" si="61"/>
        <v>7.3064673011271522E-2</v>
      </c>
    </row>
    <row r="262" spans="1:58" x14ac:dyDescent="0.25">
      <c r="A262">
        <v>2011</v>
      </c>
      <c r="B262" t="s">
        <v>529</v>
      </c>
      <c r="C262" t="s">
        <v>530</v>
      </c>
      <c r="D262">
        <v>56499</v>
      </c>
      <c r="E262">
        <v>17343</v>
      </c>
      <c r="F262">
        <v>16315</v>
      </c>
      <c r="G262">
        <v>9563</v>
      </c>
      <c r="H262">
        <v>7846</v>
      </c>
      <c r="I262">
        <v>5432</v>
      </c>
      <c r="J262">
        <v>21098</v>
      </c>
      <c r="K262">
        <v>5702</v>
      </c>
      <c r="L262">
        <v>6178</v>
      </c>
      <c r="M262">
        <v>4447</v>
      </c>
      <c r="N262">
        <v>2739</v>
      </c>
      <c r="O262">
        <v>2032</v>
      </c>
      <c r="AA262" s="1">
        <f t="shared" si="50"/>
        <v>1</v>
      </c>
      <c r="AB262" s="1">
        <f t="shared" si="51"/>
        <v>0.27026258413119725</v>
      </c>
      <c r="AC262" s="1">
        <f t="shared" si="52"/>
        <v>0.29282396435681107</v>
      </c>
      <c r="AD262" s="1">
        <f t="shared" si="53"/>
        <v>0.21077827282206843</v>
      </c>
      <c r="AE262" s="1">
        <f t="shared" si="54"/>
        <v>0.12982273201251304</v>
      </c>
      <c r="AF262" s="1">
        <f t="shared" si="55"/>
        <v>9.631244667741018E-2</v>
      </c>
      <c r="AY262" s="2" t="s">
        <v>21</v>
      </c>
      <c r="AZ262" s="3" t="s">
        <v>869</v>
      </c>
      <c r="BA262" s="1">
        <f t="shared" si="56"/>
        <v>1</v>
      </c>
      <c r="BB262" s="1">
        <f t="shared" si="57"/>
        <v>0.59683298110202454</v>
      </c>
      <c r="BC262" s="1">
        <f t="shared" si="58"/>
        <v>0.17093938558608227</v>
      </c>
      <c r="BD262" s="1">
        <f t="shared" si="59"/>
        <v>6.9803056755183931E-2</v>
      </c>
      <c r="BE262" s="1">
        <f t="shared" si="60"/>
        <v>7.9818677448007594E-2</v>
      </c>
      <c r="BF262" s="1">
        <f t="shared" si="61"/>
        <v>8.2605899108701641E-2</v>
      </c>
    </row>
    <row r="263" spans="1:58" x14ac:dyDescent="0.25">
      <c r="A263">
        <v>2011</v>
      </c>
      <c r="B263" t="s">
        <v>531</v>
      </c>
      <c r="C263" t="s">
        <v>532</v>
      </c>
      <c r="D263">
        <v>48639</v>
      </c>
      <c r="E263">
        <v>21781</v>
      </c>
      <c r="F263">
        <v>11129</v>
      </c>
      <c r="G263">
        <v>5539</v>
      </c>
      <c r="H263">
        <v>5431</v>
      </c>
      <c r="I263">
        <v>4759</v>
      </c>
      <c r="J263">
        <v>17334</v>
      </c>
      <c r="K263">
        <v>7244</v>
      </c>
      <c r="L263">
        <v>4077</v>
      </c>
      <c r="M263">
        <v>2322</v>
      </c>
      <c r="N263">
        <v>1923</v>
      </c>
      <c r="O263">
        <v>1768</v>
      </c>
      <c r="AA263" s="1">
        <f t="shared" si="50"/>
        <v>1</v>
      </c>
      <c r="AB263" s="1">
        <f t="shared" si="51"/>
        <v>0.41790700357678551</v>
      </c>
      <c r="AC263" s="1">
        <f t="shared" si="52"/>
        <v>0.235202492211838</v>
      </c>
      <c r="AD263" s="1">
        <f t="shared" si="53"/>
        <v>0.13395638629283488</v>
      </c>
      <c r="AE263" s="1">
        <f t="shared" si="54"/>
        <v>0.11093804084458291</v>
      </c>
      <c r="AF263" s="1">
        <f t="shared" si="55"/>
        <v>0.10199607707395869</v>
      </c>
      <c r="AY263" s="2" t="s">
        <v>237</v>
      </c>
      <c r="AZ263" s="3" t="s">
        <v>869</v>
      </c>
      <c r="BA263" s="1">
        <f t="shared" si="56"/>
        <v>1</v>
      </c>
      <c r="BB263" s="1">
        <f t="shared" si="57"/>
        <v>0.66049272629996691</v>
      </c>
      <c r="BC263" s="1">
        <f t="shared" si="58"/>
        <v>0.13077373824870703</v>
      </c>
      <c r="BD263" s="1">
        <f t="shared" si="59"/>
        <v>6.5756286464039138E-2</v>
      </c>
      <c r="BE263" s="1">
        <f t="shared" si="60"/>
        <v>7.0061909250719728E-2</v>
      </c>
      <c r="BF263" s="1">
        <f t="shared" si="61"/>
        <v>7.291533973656722E-2</v>
      </c>
    </row>
    <row r="264" spans="1:58" x14ac:dyDescent="0.25">
      <c r="A264">
        <v>2011</v>
      </c>
      <c r="B264" t="s">
        <v>533</v>
      </c>
      <c r="C264" t="s">
        <v>534</v>
      </c>
      <c r="D264">
        <v>63118</v>
      </c>
      <c r="E264">
        <v>25669</v>
      </c>
      <c r="F264">
        <v>15832</v>
      </c>
      <c r="G264">
        <v>9236</v>
      </c>
      <c r="H264">
        <v>6524</v>
      </c>
      <c r="I264">
        <v>5857</v>
      </c>
      <c r="J264">
        <v>23351</v>
      </c>
      <c r="K264">
        <v>8809</v>
      </c>
      <c r="L264">
        <v>5832</v>
      </c>
      <c r="M264">
        <v>3935</v>
      </c>
      <c r="N264">
        <v>2546</v>
      </c>
      <c r="O264">
        <v>2229</v>
      </c>
      <c r="AA264" s="1">
        <f t="shared" si="50"/>
        <v>1</v>
      </c>
      <c r="AB264" s="1">
        <f t="shared" si="51"/>
        <v>0.37724294462763908</v>
      </c>
      <c r="AC264" s="1">
        <f t="shared" si="52"/>
        <v>0.249753757869042</v>
      </c>
      <c r="AD264" s="1">
        <f t="shared" si="53"/>
        <v>0.16851526701211939</v>
      </c>
      <c r="AE264" s="1">
        <f t="shared" si="54"/>
        <v>0.10903173311635476</v>
      </c>
      <c r="AF264" s="1">
        <f t="shared" si="55"/>
        <v>9.5456297374844762E-2</v>
      </c>
      <c r="AY264" s="2" t="s">
        <v>263</v>
      </c>
      <c r="AZ264" s="3" t="s">
        <v>874</v>
      </c>
      <c r="BA264" s="1">
        <f t="shared" si="56"/>
        <v>1</v>
      </c>
      <c r="BB264" s="1">
        <f t="shared" si="57"/>
        <v>0.31036931818181818</v>
      </c>
      <c r="BC264" s="1">
        <f t="shared" si="58"/>
        <v>0.30859375</v>
      </c>
      <c r="BD264" s="1">
        <f t="shared" si="59"/>
        <v>0.13623046875</v>
      </c>
      <c r="BE264" s="1">
        <f t="shared" si="60"/>
        <v>0.16277521306818182</v>
      </c>
      <c r="BF264" s="1">
        <f t="shared" si="61"/>
        <v>8.203125E-2</v>
      </c>
    </row>
    <row r="265" spans="1:58" x14ac:dyDescent="0.25">
      <c r="A265">
        <v>2011</v>
      </c>
      <c r="B265" t="s">
        <v>535</v>
      </c>
      <c r="C265" t="s">
        <v>536</v>
      </c>
      <c r="D265">
        <v>55589</v>
      </c>
      <c r="E265">
        <v>31722</v>
      </c>
      <c r="F265">
        <v>6749</v>
      </c>
      <c r="G265">
        <v>5948</v>
      </c>
      <c r="H265">
        <v>5905</v>
      </c>
      <c r="I265">
        <v>5265</v>
      </c>
      <c r="J265">
        <v>19872</v>
      </c>
      <c r="K265">
        <v>10956</v>
      </c>
      <c r="L265">
        <v>2519</v>
      </c>
      <c r="M265">
        <v>2350</v>
      </c>
      <c r="N265">
        <v>2128</v>
      </c>
      <c r="O265">
        <v>1919</v>
      </c>
      <c r="AA265" s="1">
        <f t="shared" si="50"/>
        <v>1</v>
      </c>
      <c r="AB265" s="1">
        <f t="shared" si="51"/>
        <v>0.55132850241545894</v>
      </c>
      <c r="AC265" s="1">
        <f t="shared" si="52"/>
        <v>0.12676127214170693</v>
      </c>
      <c r="AD265" s="1">
        <f t="shared" si="53"/>
        <v>0.11825684380032206</v>
      </c>
      <c r="AE265" s="1">
        <f t="shared" si="54"/>
        <v>0.107085346215781</v>
      </c>
      <c r="AF265" s="1">
        <f t="shared" si="55"/>
        <v>9.6568035426731078E-2</v>
      </c>
      <c r="AY265" s="2" t="s">
        <v>647</v>
      </c>
      <c r="AZ265" s="3" t="s">
        <v>873</v>
      </c>
      <c r="BA265" s="1">
        <f t="shared" si="56"/>
        <v>1</v>
      </c>
      <c r="BB265" s="1">
        <f t="shared" si="57"/>
        <v>0.394389591215281</v>
      </c>
      <c r="BC265" s="1">
        <f t="shared" si="58"/>
        <v>0.26386453815631633</v>
      </c>
      <c r="BD265" s="1">
        <f t="shared" si="59"/>
        <v>0.10948602011626835</v>
      </c>
      <c r="BE265" s="1">
        <f t="shared" si="60"/>
        <v>0.14321306634677494</v>
      </c>
      <c r="BF265" s="1">
        <f t="shared" si="61"/>
        <v>8.9046784165359411E-2</v>
      </c>
    </row>
    <row r="266" spans="1:58" x14ac:dyDescent="0.25">
      <c r="A266">
        <v>2011</v>
      </c>
      <c r="B266" t="s">
        <v>537</v>
      </c>
      <c r="C266" t="s">
        <v>538</v>
      </c>
      <c r="D266">
        <v>60326</v>
      </c>
      <c r="E266">
        <v>24350</v>
      </c>
      <c r="F266">
        <v>12651</v>
      </c>
      <c r="G266">
        <v>10999</v>
      </c>
      <c r="H266">
        <v>6917</v>
      </c>
      <c r="I266">
        <v>5409</v>
      </c>
      <c r="J266">
        <v>23931</v>
      </c>
      <c r="K266">
        <v>8787</v>
      </c>
      <c r="L266">
        <v>4847</v>
      </c>
      <c r="M266">
        <v>5263</v>
      </c>
      <c r="N266">
        <v>2898</v>
      </c>
      <c r="O266">
        <v>2136</v>
      </c>
      <c r="AA266" s="1">
        <f t="shared" si="50"/>
        <v>1</v>
      </c>
      <c r="AB266" s="1">
        <f t="shared" si="51"/>
        <v>0.36718064435251346</v>
      </c>
      <c r="AC266" s="1">
        <f t="shared" si="52"/>
        <v>0.20254063766662489</v>
      </c>
      <c r="AD266" s="1">
        <f t="shared" si="53"/>
        <v>0.21992394801721615</v>
      </c>
      <c r="AE266" s="1">
        <f t="shared" si="54"/>
        <v>0.12109815720195562</v>
      </c>
      <c r="AF266" s="1">
        <f t="shared" si="55"/>
        <v>8.9256612761689863E-2</v>
      </c>
      <c r="AY266" s="2" t="s">
        <v>383</v>
      </c>
      <c r="AZ266" s="3" t="s">
        <v>874</v>
      </c>
      <c r="BA266" s="1">
        <f t="shared" si="56"/>
        <v>1</v>
      </c>
      <c r="BB266" s="1">
        <f t="shared" si="57"/>
        <v>0.46428737394860353</v>
      </c>
      <c r="BC266" s="1">
        <f t="shared" si="58"/>
        <v>0.22975045308796876</v>
      </c>
      <c r="BD266" s="1">
        <f t="shared" si="59"/>
        <v>9.9586412007992939E-2</v>
      </c>
      <c r="BE266" s="1">
        <f t="shared" si="60"/>
        <v>0.12784051303499233</v>
      </c>
      <c r="BF266" s="1">
        <f t="shared" si="61"/>
        <v>7.8535247920442405E-2</v>
      </c>
    </row>
    <row r="267" spans="1:58" x14ac:dyDescent="0.25">
      <c r="A267">
        <v>2011</v>
      </c>
      <c r="B267" t="s">
        <v>539</v>
      </c>
      <c r="C267" t="s">
        <v>540</v>
      </c>
      <c r="D267">
        <v>57630</v>
      </c>
      <c r="E267">
        <v>23990</v>
      </c>
      <c r="F267">
        <v>8937</v>
      </c>
      <c r="G267">
        <v>11337</v>
      </c>
      <c r="H267">
        <v>8177</v>
      </c>
      <c r="I267">
        <v>5189</v>
      </c>
      <c r="J267">
        <v>21940</v>
      </c>
      <c r="K267">
        <v>8096</v>
      </c>
      <c r="L267">
        <v>3234</v>
      </c>
      <c r="M267">
        <v>5449</v>
      </c>
      <c r="N267">
        <v>3199</v>
      </c>
      <c r="O267">
        <v>1962</v>
      </c>
      <c r="AA267" s="1">
        <f t="shared" si="50"/>
        <v>1</v>
      </c>
      <c r="AB267" s="1">
        <f t="shared" si="51"/>
        <v>0.36900638103919781</v>
      </c>
      <c r="AC267" s="1">
        <f t="shared" si="52"/>
        <v>0.14740200546946217</v>
      </c>
      <c r="AD267" s="1">
        <f t="shared" si="53"/>
        <v>0.24835916134913399</v>
      </c>
      <c r="AE267" s="1">
        <f t="shared" si="54"/>
        <v>0.14580674567000912</v>
      </c>
      <c r="AF267" s="1">
        <f t="shared" si="55"/>
        <v>8.94257064721969E-2</v>
      </c>
      <c r="AY267" s="2" t="s">
        <v>31</v>
      </c>
      <c r="AZ267" s="3" t="s">
        <v>870</v>
      </c>
      <c r="BA267" s="1">
        <f t="shared" si="56"/>
        <v>1</v>
      </c>
      <c r="BB267" s="1">
        <f t="shared" si="57"/>
        <v>0.63618268273802947</v>
      </c>
      <c r="BC267" s="1">
        <f t="shared" si="58"/>
        <v>0.18283755390910097</v>
      </c>
      <c r="BD267" s="1">
        <f t="shared" si="59"/>
        <v>4.4233108481698549E-2</v>
      </c>
      <c r="BE267" s="1">
        <f t="shared" si="60"/>
        <v>6.8583434700873608E-2</v>
      </c>
      <c r="BF267" s="1">
        <f t="shared" si="61"/>
        <v>6.8163220170297467E-2</v>
      </c>
    </row>
    <row r="268" spans="1:58" x14ac:dyDescent="0.25">
      <c r="A268">
        <v>2011</v>
      </c>
      <c r="B268" t="s">
        <v>541</v>
      </c>
      <c r="C268" t="s">
        <v>542</v>
      </c>
      <c r="D268">
        <v>75249</v>
      </c>
      <c r="E268">
        <v>34350</v>
      </c>
      <c r="F268">
        <v>17320</v>
      </c>
      <c r="G268">
        <v>9240</v>
      </c>
      <c r="H268">
        <v>8727</v>
      </c>
      <c r="I268">
        <v>5612</v>
      </c>
      <c r="J268">
        <v>28204</v>
      </c>
      <c r="K268">
        <v>11767</v>
      </c>
      <c r="L268">
        <v>6681</v>
      </c>
      <c r="M268">
        <v>4065</v>
      </c>
      <c r="N268">
        <v>3450</v>
      </c>
      <c r="O268">
        <v>2241</v>
      </c>
      <c r="AA268" s="1">
        <f t="shared" si="50"/>
        <v>1</v>
      </c>
      <c r="AB268" s="1">
        <f t="shared" si="51"/>
        <v>0.41721032477662745</v>
      </c>
      <c r="AC268" s="1">
        <f t="shared" si="52"/>
        <v>0.23688129343355552</v>
      </c>
      <c r="AD268" s="1">
        <f t="shared" si="53"/>
        <v>0.14412849241242376</v>
      </c>
      <c r="AE268" s="1">
        <f t="shared" si="54"/>
        <v>0.12232307474117146</v>
      </c>
      <c r="AF268" s="1">
        <f t="shared" si="55"/>
        <v>7.9456814636221812E-2</v>
      </c>
      <c r="AY268" s="2" t="s">
        <v>565</v>
      </c>
      <c r="AZ268" s="3" t="s">
        <v>871</v>
      </c>
      <c r="BA268" s="1">
        <f t="shared" si="56"/>
        <v>1</v>
      </c>
      <c r="BB268" s="1">
        <f t="shared" si="57"/>
        <v>0.35646150352032707</v>
      </c>
      <c r="BC268" s="1">
        <f t="shared" si="58"/>
        <v>0.28968884851237792</v>
      </c>
      <c r="BD268" s="1">
        <f t="shared" si="59"/>
        <v>0.12071315012491483</v>
      </c>
      <c r="BE268" s="1">
        <f t="shared" si="60"/>
        <v>0.14705882352941177</v>
      </c>
      <c r="BF268" s="1">
        <f t="shared" si="61"/>
        <v>8.6077674312968436E-2</v>
      </c>
    </row>
    <row r="269" spans="1:58" x14ac:dyDescent="0.25">
      <c r="A269">
        <v>2011</v>
      </c>
      <c r="B269" t="s">
        <v>543</v>
      </c>
      <c r="C269" t="s">
        <v>544</v>
      </c>
      <c r="D269">
        <v>70245</v>
      </c>
      <c r="E269">
        <v>45782</v>
      </c>
      <c r="F269">
        <v>5906</v>
      </c>
      <c r="G269">
        <v>6447</v>
      </c>
      <c r="H269">
        <v>7431</v>
      </c>
      <c r="I269">
        <v>4679</v>
      </c>
      <c r="J269">
        <v>21911</v>
      </c>
      <c r="K269">
        <v>13893</v>
      </c>
      <c r="L269">
        <v>1859</v>
      </c>
      <c r="M269">
        <v>2262</v>
      </c>
      <c r="N269">
        <v>2403</v>
      </c>
      <c r="O269">
        <v>1494</v>
      </c>
      <c r="AA269" s="1">
        <f t="shared" si="50"/>
        <v>1</v>
      </c>
      <c r="AB269" s="1">
        <f t="shared" si="51"/>
        <v>0.63406508146593032</v>
      </c>
      <c r="AC269" s="1">
        <f t="shared" si="52"/>
        <v>8.4843229428141112E-2</v>
      </c>
      <c r="AD269" s="1">
        <f t="shared" si="53"/>
        <v>0.10323581762585003</v>
      </c>
      <c r="AE269" s="1">
        <f t="shared" si="54"/>
        <v>0.10967094153621469</v>
      </c>
      <c r="AF269" s="1">
        <f t="shared" si="55"/>
        <v>6.8184929943863812E-2</v>
      </c>
      <c r="AY269" s="2" t="s">
        <v>449</v>
      </c>
      <c r="AZ269" s="3" t="s">
        <v>870</v>
      </c>
      <c r="BA269" s="1">
        <f t="shared" si="56"/>
        <v>1</v>
      </c>
      <c r="BB269" s="1">
        <f t="shared" si="57"/>
        <v>0.47446396861996765</v>
      </c>
      <c r="BC269" s="1">
        <f t="shared" si="58"/>
        <v>0.29821632079722243</v>
      </c>
      <c r="BD269" s="1">
        <f t="shared" si="59"/>
        <v>2.8862208793830006E-2</v>
      </c>
      <c r="BE269" s="1">
        <f t="shared" si="60"/>
        <v>9.3583525483024566E-2</v>
      </c>
      <c r="BF269" s="1">
        <f t="shared" si="61"/>
        <v>0.10487397630595531</v>
      </c>
    </row>
    <row r="270" spans="1:58" x14ac:dyDescent="0.25">
      <c r="A270">
        <v>2011</v>
      </c>
      <c r="B270" t="s">
        <v>545</v>
      </c>
      <c r="C270" t="s">
        <v>546</v>
      </c>
      <c r="D270">
        <v>70714</v>
      </c>
      <c r="E270">
        <v>27877</v>
      </c>
      <c r="F270">
        <v>18194</v>
      </c>
      <c r="G270">
        <v>8094</v>
      </c>
      <c r="H270">
        <v>10709</v>
      </c>
      <c r="I270">
        <v>5840</v>
      </c>
      <c r="J270">
        <v>26756</v>
      </c>
      <c r="K270">
        <v>9738</v>
      </c>
      <c r="L270">
        <v>7104</v>
      </c>
      <c r="M270">
        <v>3700</v>
      </c>
      <c r="N270">
        <v>3946</v>
      </c>
      <c r="O270">
        <v>2268</v>
      </c>
      <c r="AA270" s="1">
        <f t="shared" si="50"/>
        <v>1</v>
      </c>
      <c r="AB270" s="1">
        <f t="shared" si="51"/>
        <v>0.36395574824338467</v>
      </c>
      <c r="AC270" s="1">
        <f t="shared" si="52"/>
        <v>0.2655105396920317</v>
      </c>
      <c r="AD270" s="1">
        <f t="shared" si="53"/>
        <v>0.13828673942293318</v>
      </c>
      <c r="AE270" s="1">
        <f t="shared" si="54"/>
        <v>0.14748093885483629</v>
      </c>
      <c r="AF270" s="1">
        <f t="shared" si="55"/>
        <v>8.4766033786814174E-2</v>
      </c>
      <c r="AY270" s="2" t="s">
        <v>533</v>
      </c>
      <c r="AZ270" s="4" t="s">
        <v>872</v>
      </c>
      <c r="BA270" s="1">
        <f t="shared" si="56"/>
        <v>1</v>
      </c>
      <c r="BB270" s="1">
        <f t="shared" si="57"/>
        <v>0.37724294462763908</v>
      </c>
      <c r="BC270" s="1">
        <f t="shared" si="58"/>
        <v>0.249753757869042</v>
      </c>
      <c r="BD270" s="1">
        <f t="shared" si="59"/>
        <v>0.16851526701211939</v>
      </c>
      <c r="BE270" s="1">
        <f t="shared" si="60"/>
        <v>0.10903173311635476</v>
      </c>
      <c r="BF270" s="1">
        <f t="shared" si="61"/>
        <v>9.5456297374844762E-2</v>
      </c>
    </row>
    <row r="271" spans="1:58" x14ac:dyDescent="0.25">
      <c r="A271">
        <v>2011</v>
      </c>
      <c r="B271" t="s">
        <v>547</v>
      </c>
      <c r="C271" t="s">
        <v>548</v>
      </c>
      <c r="D271">
        <v>63646</v>
      </c>
      <c r="E271">
        <v>29542</v>
      </c>
      <c r="F271">
        <v>15141</v>
      </c>
      <c r="G271">
        <v>6001</v>
      </c>
      <c r="H271">
        <v>7970</v>
      </c>
      <c r="I271">
        <v>4992</v>
      </c>
      <c r="J271">
        <v>22972</v>
      </c>
      <c r="K271">
        <v>9890</v>
      </c>
      <c r="L271">
        <v>5646</v>
      </c>
      <c r="M271">
        <v>2662</v>
      </c>
      <c r="N271">
        <v>2920</v>
      </c>
      <c r="O271">
        <v>1854</v>
      </c>
      <c r="AA271" s="1">
        <f t="shared" si="50"/>
        <v>1</v>
      </c>
      <c r="AB271" s="1">
        <f t="shared" si="51"/>
        <v>0.43052411631551452</v>
      </c>
      <c r="AC271" s="1">
        <f t="shared" si="52"/>
        <v>0.24577746822218352</v>
      </c>
      <c r="AD271" s="1">
        <f t="shared" si="53"/>
        <v>0.11588020198502524</v>
      </c>
      <c r="AE271" s="1">
        <f t="shared" si="54"/>
        <v>0.12711126588890823</v>
      </c>
      <c r="AF271" s="1">
        <f t="shared" si="55"/>
        <v>8.0706947588368452E-2</v>
      </c>
      <c r="AY271" s="2" t="s">
        <v>605</v>
      </c>
      <c r="AZ271" s="3" t="s">
        <v>871</v>
      </c>
      <c r="BA271" s="1">
        <f t="shared" si="56"/>
        <v>1</v>
      </c>
      <c r="BB271" s="1">
        <f t="shared" si="57"/>
        <v>0.62035294958203335</v>
      </c>
      <c r="BC271" s="1">
        <f t="shared" si="58"/>
        <v>7.5210174093214885E-2</v>
      </c>
      <c r="BD271" s="1">
        <f t="shared" si="59"/>
        <v>0.13648812784300651</v>
      </c>
      <c r="BE271" s="1">
        <f t="shared" si="60"/>
        <v>9.0142656410012151E-2</v>
      </c>
      <c r="BF271" s="1">
        <f t="shared" si="61"/>
        <v>7.7806092071733071E-2</v>
      </c>
    </row>
    <row r="272" spans="1:58" x14ac:dyDescent="0.25">
      <c r="A272">
        <v>2011</v>
      </c>
      <c r="B272" t="s">
        <v>549</v>
      </c>
      <c r="C272" t="s">
        <v>550</v>
      </c>
      <c r="D272">
        <v>57076</v>
      </c>
      <c r="E272">
        <v>22245</v>
      </c>
      <c r="F272">
        <v>16780</v>
      </c>
      <c r="G272">
        <v>5424</v>
      </c>
      <c r="H272">
        <v>7901</v>
      </c>
      <c r="I272">
        <v>4726</v>
      </c>
      <c r="J272">
        <v>20950</v>
      </c>
      <c r="K272">
        <v>7537</v>
      </c>
      <c r="L272">
        <v>6316</v>
      </c>
      <c r="M272">
        <v>2383</v>
      </c>
      <c r="N272">
        <v>2906</v>
      </c>
      <c r="O272">
        <v>1808</v>
      </c>
      <c r="AA272" s="1">
        <f t="shared" si="50"/>
        <v>1</v>
      </c>
      <c r="AB272" s="1">
        <f t="shared" si="51"/>
        <v>0.35976133651551312</v>
      </c>
      <c r="AC272" s="1">
        <f t="shared" si="52"/>
        <v>0.30147971360381859</v>
      </c>
      <c r="AD272" s="1">
        <f t="shared" si="53"/>
        <v>0.11374701670644391</v>
      </c>
      <c r="AE272" s="1">
        <f t="shared" si="54"/>
        <v>0.13871121718377089</v>
      </c>
      <c r="AF272" s="1">
        <f t="shared" si="55"/>
        <v>8.6300715990453455E-2</v>
      </c>
      <c r="AY272" s="2" t="s">
        <v>71</v>
      </c>
      <c r="AZ272" s="3" t="s">
        <v>870</v>
      </c>
      <c r="BA272" s="1">
        <f t="shared" si="56"/>
        <v>1</v>
      </c>
      <c r="BB272" s="1">
        <f t="shared" si="57"/>
        <v>0.60670637773441516</v>
      </c>
      <c r="BC272" s="1">
        <f t="shared" si="58"/>
        <v>0.18758344459279039</v>
      </c>
      <c r="BD272" s="1">
        <f t="shared" si="59"/>
        <v>4.9270822635308617E-2</v>
      </c>
      <c r="BE272" s="1">
        <f t="shared" si="60"/>
        <v>8.4471603163191952E-2</v>
      </c>
      <c r="BF272" s="1">
        <f t="shared" si="61"/>
        <v>7.1967751874293925E-2</v>
      </c>
    </row>
    <row r="273" spans="1:58" x14ac:dyDescent="0.25">
      <c r="A273">
        <v>2011</v>
      </c>
      <c r="B273" t="s">
        <v>551</v>
      </c>
      <c r="C273" t="s">
        <v>552</v>
      </c>
      <c r="D273">
        <v>65279</v>
      </c>
      <c r="E273">
        <v>24671</v>
      </c>
      <c r="F273">
        <v>21542</v>
      </c>
      <c r="G273">
        <v>3341</v>
      </c>
      <c r="H273">
        <v>10110</v>
      </c>
      <c r="I273">
        <v>5615</v>
      </c>
      <c r="J273">
        <v>26688</v>
      </c>
      <c r="K273">
        <v>8772</v>
      </c>
      <c r="L273">
        <v>9971</v>
      </c>
      <c r="M273">
        <v>1673</v>
      </c>
      <c r="N273">
        <v>3975</v>
      </c>
      <c r="O273">
        <v>2297</v>
      </c>
      <c r="AA273" s="1">
        <f t="shared" si="50"/>
        <v>1</v>
      </c>
      <c r="AB273" s="1">
        <f t="shared" si="51"/>
        <v>0.32868705035971224</v>
      </c>
      <c r="AC273" s="1">
        <f t="shared" si="52"/>
        <v>0.37361360911270985</v>
      </c>
      <c r="AD273" s="1">
        <f t="shared" si="53"/>
        <v>6.2687350119904076E-2</v>
      </c>
      <c r="AE273" s="1">
        <f t="shared" si="54"/>
        <v>0.14894334532374101</v>
      </c>
      <c r="AF273" s="1">
        <f t="shared" si="55"/>
        <v>8.606864508393286E-2</v>
      </c>
      <c r="AY273" s="2" t="s">
        <v>255</v>
      </c>
      <c r="AZ273" s="3" t="s">
        <v>871</v>
      </c>
      <c r="BA273" s="1">
        <f t="shared" si="56"/>
        <v>1</v>
      </c>
      <c r="BB273" s="1">
        <f t="shared" si="57"/>
        <v>0.44630374920567678</v>
      </c>
      <c r="BC273" s="1">
        <f t="shared" si="58"/>
        <v>0.30918590694061993</v>
      </c>
      <c r="BD273" s="1">
        <f t="shared" si="59"/>
        <v>8.4939631434018212E-2</v>
      </c>
      <c r="BE273" s="1">
        <f t="shared" si="60"/>
        <v>8.3668714255454357E-2</v>
      </c>
      <c r="BF273" s="1">
        <f t="shared" si="61"/>
        <v>7.5901998164230738E-2</v>
      </c>
    </row>
    <row r="274" spans="1:58" x14ac:dyDescent="0.25">
      <c r="A274">
        <v>2011</v>
      </c>
      <c r="B274" t="s">
        <v>553</v>
      </c>
      <c r="C274" t="s">
        <v>554</v>
      </c>
      <c r="D274">
        <v>38273</v>
      </c>
      <c r="E274">
        <v>17360</v>
      </c>
      <c r="F274">
        <v>11857</v>
      </c>
      <c r="G274">
        <v>1247</v>
      </c>
      <c r="H274">
        <v>4197</v>
      </c>
      <c r="I274">
        <v>3612</v>
      </c>
      <c r="J274">
        <v>14857</v>
      </c>
      <c r="K274">
        <v>6163</v>
      </c>
      <c r="L274">
        <v>5097</v>
      </c>
      <c r="M274">
        <v>529</v>
      </c>
      <c r="N274">
        <v>1745</v>
      </c>
      <c r="O274">
        <v>1323</v>
      </c>
      <c r="AA274" s="1">
        <f t="shared" si="50"/>
        <v>1</v>
      </c>
      <c r="AB274" s="1">
        <f t="shared" si="51"/>
        <v>0.41482129635861881</v>
      </c>
      <c r="AC274" s="1">
        <f t="shared" si="52"/>
        <v>0.34307060644813892</v>
      </c>
      <c r="AD274" s="1">
        <f t="shared" si="53"/>
        <v>3.5606111597226896E-2</v>
      </c>
      <c r="AE274" s="1">
        <f t="shared" si="54"/>
        <v>0.11745305243319647</v>
      </c>
      <c r="AF274" s="1">
        <f t="shared" si="55"/>
        <v>8.904893316281888E-2</v>
      </c>
      <c r="AY274" s="2" t="s">
        <v>567</v>
      </c>
      <c r="AZ274" s="3" t="s">
        <v>873</v>
      </c>
      <c r="BA274" s="1">
        <f t="shared" si="56"/>
        <v>1</v>
      </c>
      <c r="BB274" s="1">
        <f t="shared" si="57"/>
        <v>0.31908349026993094</v>
      </c>
      <c r="BC274" s="1">
        <f t="shared" si="58"/>
        <v>0.31895794099183927</v>
      </c>
      <c r="BD274" s="1">
        <f t="shared" si="59"/>
        <v>0.11889516635279347</v>
      </c>
      <c r="BE274" s="1">
        <f t="shared" si="60"/>
        <v>0.14808537350910234</v>
      </c>
      <c r="BF274" s="1">
        <f t="shared" si="61"/>
        <v>9.4978028876333956E-2</v>
      </c>
    </row>
    <row r="275" spans="1:58" x14ac:dyDescent="0.25">
      <c r="A275">
        <v>2011</v>
      </c>
      <c r="B275" t="s">
        <v>555</v>
      </c>
      <c r="C275" t="s">
        <v>556</v>
      </c>
      <c r="D275">
        <v>70500</v>
      </c>
      <c r="E275">
        <v>30746</v>
      </c>
      <c r="F275">
        <v>14145</v>
      </c>
      <c r="G275">
        <v>10387</v>
      </c>
      <c r="H275">
        <v>9325</v>
      </c>
      <c r="I275">
        <v>5897</v>
      </c>
      <c r="J275">
        <v>25069</v>
      </c>
      <c r="K275">
        <v>9602</v>
      </c>
      <c r="L275">
        <v>5382</v>
      </c>
      <c r="M275">
        <v>4522</v>
      </c>
      <c r="N275">
        <v>3408</v>
      </c>
      <c r="O275">
        <v>2155</v>
      </c>
      <c r="AA275" s="1">
        <f t="shared" si="50"/>
        <v>1</v>
      </c>
      <c r="AB275" s="1">
        <f t="shared" si="51"/>
        <v>0.38302285691491483</v>
      </c>
      <c r="AC275" s="1">
        <f t="shared" si="52"/>
        <v>0.21468746260321514</v>
      </c>
      <c r="AD275" s="1">
        <f t="shared" si="53"/>
        <v>0.18038214527902988</v>
      </c>
      <c r="AE275" s="1">
        <f t="shared" si="54"/>
        <v>0.13594479237305038</v>
      </c>
      <c r="AF275" s="1">
        <f t="shared" si="55"/>
        <v>8.5962742829789773E-2</v>
      </c>
      <c r="AY275" s="2" t="s">
        <v>657</v>
      </c>
      <c r="AZ275" s="4" t="s">
        <v>872</v>
      </c>
      <c r="BA275" s="1">
        <f t="shared" si="56"/>
        <v>1</v>
      </c>
      <c r="BB275" s="1">
        <f t="shared" si="57"/>
        <v>0.53641391430195895</v>
      </c>
      <c r="BC275" s="1">
        <f t="shared" si="58"/>
        <v>0.15666511603866232</v>
      </c>
      <c r="BD275" s="1">
        <f t="shared" si="59"/>
        <v>0.10115263348322738</v>
      </c>
      <c r="BE275" s="1">
        <f t="shared" si="60"/>
        <v>0.12632449475370858</v>
      </c>
      <c r="BF275" s="1">
        <f t="shared" si="61"/>
        <v>7.9443841422442762E-2</v>
      </c>
    </row>
    <row r="276" spans="1:58" x14ac:dyDescent="0.25">
      <c r="A276">
        <v>2011</v>
      </c>
      <c r="B276" t="s">
        <v>557</v>
      </c>
      <c r="C276" t="s">
        <v>558</v>
      </c>
      <c r="D276">
        <v>42785</v>
      </c>
      <c r="E276">
        <v>15838</v>
      </c>
      <c r="F276">
        <v>11978</v>
      </c>
      <c r="G276">
        <v>4000</v>
      </c>
      <c r="H276">
        <v>6930</v>
      </c>
      <c r="I276">
        <v>4039</v>
      </c>
      <c r="J276">
        <v>16191</v>
      </c>
      <c r="K276">
        <v>5533</v>
      </c>
      <c r="L276">
        <v>4700</v>
      </c>
      <c r="M276">
        <v>1898</v>
      </c>
      <c r="N276">
        <v>2522</v>
      </c>
      <c r="O276">
        <v>1538</v>
      </c>
      <c r="AA276" s="1">
        <f t="shared" si="50"/>
        <v>1</v>
      </c>
      <c r="AB276" s="1">
        <f t="shared" si="51"/>
        <v>0.34173306157741956</v>
      </c>
      <c r="AC276" s="1">
        <f t="shared" si="52"/>
        <v>0.29028472608239148</v>
      </c>
      <c r="AD276" s="1">
        <f t="shared" si="53"/>
        <v>0.11722561917114446</v>
      </c>
      <c r="AE276" s="1">
        <f t="shared" si="54"/>
        <v>0.15576554876165771</v>
      </c>
      <c r="AF276" s="1">
        <f t="shared" si="55"/>
        <v>9.4991044407386815E-2</v>
      </c>
      <c r="AY276" s="2" t="s">
        <v>621</v>
      </c>
      <c r="AZ276" s="3" t="s">
        <v>874</v>
      </c>
      <c r="BA276" s="1">
        <f t="shared" si="56"/>
        <v>1</v>
      </c>
      <c r="BB276" s="1">
        <f t="shared" si="57"/>
        <v>0.43519813519813522</v>
      </c>
      <c r="BC276" s="1">
        <f t="shared" si="58"/>
        <v>0.26689976689976691</v>
      </c>
      <c r="BD276" s="1">
        <f t="shared" si="59"/>
        <v>6.7179487179487185E-2</v>
      </c>
      <c r="BE276" s="1">
        <f t="shared" si="60"/>
        <v>0.13976689976689977</v>
      </c>
      <c r="BF276" s="1">
        <f t="shared" si="61"/>
        <v>9.095571095571095E-2</v>
      </c>
    </row>
    <row r="277" spans="1:58" x14ac:dyDescent="0.25">
      <c r="A277">
        <v>2011</v>
      </c>
      <c r="B277" t="s">
        <v>559</v>
      </c>
      <c r="C277" t="s">
        <v>560</v>
      </c>
      <c r="D277">
        <v>71716</v>
      </c>
      <c r="E277">
        <v>31683</v>
      </c>
      <c r="F277">
        <v>17804</v>
      </c>
      <c r="G277">
        <v>7298</v>
      </c>
      <c r="H277">
        <v>8658</v>
      </c>
      <c r="I277">
        <v>6273</v>
      </c>
      <c r="J277">
        <v>27239</v>
      </c>
      <c r="K277">
        <v>11079</v>
      </c>
      <c r="L277">
        <v>7172</v>
      </c>
      <c r="M277">
        <v>3311</v>
      </c>
      <c r="N277">
        <v>3325</v>
      </c>
      <c r="O277">
        <v>2352</v>
      </c>
      <c r="AA277" s="1">
        <f t="shared" si="50"/>
        <v>1</v>
      </c>
      <c r="AB277" s="1">
        <f t="shared" si="51"/>
        <v>0.4067329931348434</v>
      </c>
      <c r="AC277" s="1">
        <f t="shared" si="52"/>
        <v>0.26329894636366974</v>
      </c>
      <c r="AD277" s="1">
        <f t="shared" si="53"/>
        <v>0.12155365468629538</v>
      </c>
      <c r="AE277" s="1">
        <f t="shared" si="54"/>
        <v>0.12206762362788649</v>
      </c>
      <c r="AF277" s="1">
        <f t="shared" si="55"/>
        <v>8.6346782187304974E-2</v>
      </c>
      <c r="AY277" s="2" t="s">
        <v>239</v>
      </c>
      <c r="AZ277" s="3" t="s">
        <v>871</v>
      </c>
      <c r="BA277" s="1">
        <f t="shared" si="56"/>
        <v>1</v>
      </c>
      <c r="BB277" s="1">
        <f t="shared" si="57"/>
        <v>0.57629111925002519</v>
      </c>
      <c r="BC277" s="1">
        <f t="shared" si="58"/>
        <v>0.16541782870199254</v>
      </c>
      <c r="BD277" s="1">
        <f t="shared" si="59"/>
        <v>0.10591041967675817</v>
      </c>
      <c r="BE277" s="1">
        <f t="shared" si="60"/>
        <v>8.501058432176338E-2</v>
      </c>
      <c r="BF277" s="1">
        <f t="shared" si="61"/>
        <v>6.7370048049460701E-2</v>
      </c>
    </row>
    <row r="278" spans="1:58" x14ac:dyDescent="0.25">
      <c r="A278">
        <v>2011</v>
      </c>
      <c r="B278" t="s">
        <v>561</v>
      </c>
      <c r="C278" t="s">
        <v>562</v>
      </c>
      <c r="D278">
        <v>40985</v>
      </c>
      <c r="E278">
        <v>20018</v>
      </c>
      <c r="F278">
        <v>9222</v>
      </c>
      <c r="G278">
        <v>3338</v>
      </c>
      <c r="H278">
        <v>4914</v>
      </c>
      <c r="I278">
        <v>3493</v>
      </c>
      <c r="J278">
        <v>15258</v>
      </c>
      <c r="K278">
        <v>6941</v>
      </c>
      <c r="L278">
        <v>3635</v>
      </c>
      <c r="M278">
        <v>1438</v>
      </c>
      <c r="N278">
        <v>1933</v>
      </c>
      <c r="O278">
        <v>1311</v>
      </c>
      <c r="AA278" s="1">
        <f t="shared" si="50"/>
        <v>1</v>
      </c>
      <c r="AB278" s="1">
        <f t="shared" si="51"/>
        <v>0.45490890024904967</v>
      </c>
      <c r="AC278" s="1">
        <f t="shared" si="52"/>
        <v>0.23823567964346573</v>
      </c>
      <c r="AD278" s="1">
        <f t="shared" si="53"/>
        <v>9.4245641630620006E-2</v>
      </c>
      <c r="AE278" s="1">
        <f t="shared" si="54"/>
        <v>0.126687639271202</v>
      </c>
      <c r="AF278" s="1">
        <f t="shared" si="55"/>
        <v>8.5922139205662607E-2</v>
      </c>
      <c r="AY278" s="2" t="s">
        <v>335</v>
      </c>
      <c r="AZ278" s="3" t="s">
        <v>873</v>
      </c>
      <c r="BA278" s="1">
        <f t="shared" si="56"/>
        <v>1</v>
      </c>
      <c r="BB278" s="1">
        <f t="shared" si="57"/>
        <v>0.42064100598067783</v>
      </c>
      <c r="BC278" s="1">
        <f t="shared" si="58"/>
        <v>0.23120175842151</v>
      </c>
      <c r="BD278" s="1">
        <f t="shared" si="59"/>
        <v>0.12855901446608392</v>
      </c>
      <c r="BE278" s="1">
        <f t="shared" si="60"/>
        <v>0.11255942340131882</v>
      </c>
      <c r="BF278" s="1">
        <f t="shared" si="61"/>
        <v>0.10703879773040945</v>
      </c>
    </row>
    <row r="279" spans="1:58" x14ac:dyDescent="0.25">
      <c r="A279">
        <v>2011</v>
      </c>
      <c r="B279" t="s">
        <v>563</v>
      </c>
      <c r="C279" t="s">
        <v>564</v>
      </c>
      <c r="D279">
        <v>50484</v>
      </c>
      <c r="E279">
        <v>28049</v>
      </c>
      <c r="F279">
        <v>11109</v>
      </c>
      <c r="G279">
        <v>2133</v>
      </c>
      <c r="H279">
        <v>4902</v>
      </c>
      <c r="I279">
        <v>4291</v>
      </c>
      <c r="J279">
        <v>19081</v>
      </c>
      <c r="K279">
        <v>10238</v>
      </c>
      <c r="L279">
        <v>4322</v>
      </c>
      <c r="M279">
        <v>917</v>
      </c>
      <c r="N279">
        <v>1959</v>
      </c>
      <c r="O279">
        <v>1645</v>
      </c>
      <c r="AA279" s="1">
        <f t="shared" si="50"/>
        <v>1</v>
      </c>
      <c r="AB279" s="1">
        <f t="shared" si="51"/>
        <v>0.53655468790943872</v>
      </c>
      <c r="AC279" s="1">
        <f t="shared" si="52"/>
        <v>0.22650804465174781</v>
      </c>
      <c r="AD279" s="1">
        <f t="shared" si="53"/>
        <v>4.8058277868036264E-2</v>
      </c>
      <c r="AE279" s="1">
        <f t="shared" si="54"/>
        <v>0.10266757507468162</v>
      </c>
      <c r="AF279" s="1">
        <f t="shared" si="55"/>
        <v>8.6211414496095595E-2</v>
      </c>
      <c r="AY279" s="2" t="s">
        <v>513</v>
      </c>
      <c r="AZ279" s="3" t="s">
        <v>873</v>
      </c>
      <c r="BA279" s="1">
        <f t="shared" si="56"/>
        <v>1</v>
      </c>
      <c r="BB279" s="1">
        <f t="shared" si="57"/>
        <v>0.43308558264875907</v>
      </c>
      <c r="BC279" s="1">
        <f t="shared" si="58"/>
        <v>0.21758595210153431</v>
      </c>
      <c r="BD279" s="1">
        <f t="shared" si="59"/>
        <v>0.14421697744164819</v>
      </c>
      <c r="BE279" s="1">
        <f t="shared" si="60"/>
        <v>0.12639631416525404</v>
      </c>
      <c r="BF279" s="1">
        <f t="shared" si="61"/>
        <v>7.8715173642804365E-2</v>
      </c>
    </row>
    <row r="280" spans="1:58" x14ac:dyDescent="0.25">
      <c r="A280">
        <v>2011</v>
      </c>
      <c r="B280" t="s">
        <v>565</v>
      </c>
      <c r="C280" t="s">
        <v>566</v>
      </c>
      <c r="D280">
        <v>45303</v>
      </c>
      <c r="E280">
        <v>17952</v>
      </c>
      <c r="F280">
        <v>12188</v>
      </c>
      <c r="G280">
        <v>4918</v>
      </c>
      <c r="H280">
        <v>6317</v>
      </c>
      <c r="I280">
        <v>3928</v>
      </c>
      <c r="J280">
        <v>17612</v>
      </c>
      <c r="K280">
        <v>6278</v>
      </c>
      <c r="L280">
        <v>5102</v>
      </c>
      <c r="M280">
        <v>2126</v>
      </c>
      <c r="N280">
        <v>2590</v>
      </c>
      <c r="O280">
        <v>1516</v>
      </c>
      <c r="AA280" s="1">
        <f t="shared" si="50"/>
        <v>1</v>
      </c>
      <c r="AB280" s="1">
        <f t="shared" si="51"/>
        <v>0.35646150352032707</v>
      </c>
      <c r="AC280" s="1">
        <f t="shared" si="52"/>
        <v>0.28968884851237792</v>
      </c>
      <c r="AD280" s="1">
        <f t="shared" si="53"/>
        <v>0.12071315012491483</v>
      </c>
      <c r="AE280" s="1">
        <f t="shared" si="54"/>
        <v>0.14705882352941177</v>
      </c>
      <c r="AF280" s="1">
        <f t="shared" si="55"/>
        <v>8.6077674312968436E-2</v>
      </c>
      <c r="AY280" s="2" t="s">
        <v>649</v>
      </c>
      <c r="AZ280" s="3" t="s">
        <v>873</v>
      </c>
      <c r="BA280" s="1">
        <f t="shared" si="56"/>
        <v>1</v>
      </c>
      <c r="BB280" s="1">
        <f t="shared" si="57"/>
        <v>0.50088361524867453</v>
      </c>
      <c r="BC280" s="1">
        <f t="shared" si="58"/>
        <v>0.2075864680636203</v>
      </c>
      <c r="BD280" s="1">
        <f t="shared" si="59"/>
        <v>9.2653370361019949E-2</v>
      </c>
      <c r="BE280" s="1">
        <f t="shared" si="60"/>
        <v>0.12244382731633426</v>
      </c>
      <c r="BF280" s="1">
        <f t="shared" si="61"/>
        <v>7.6432719010350925E-2</v>
      </c>
    </row>
    <row r="281" spans="1:58" x14ac:dyDescent="0.25">
      <c r="A281">
        <v>2011</v>
      </c>
      <c r="B281" t="s">
        <v>567</v>
      </c>
      <c r="C281" t="s">
        <v>568</v>
      </c>
      <c r="D281">
        <v>42142</v>
      </c>
      <c r="E281">
        <v>14688</v>
      </c>
      <c r="F281">
        <v>12609</v>
      </c>
      <c r="G281">
        <v>4232</v>
      </c>
      <c r="H281">
        <v>6579</v>
      </c>
      <c r="I281">
        <v>4034</v>
      </c>
      <c r="J281">
        <v>15930</v>
      </c>
      <c r="K281">
        <v>5083</v>
      </c>
      <c r="L281">
        <v>5081</v>
      </c>
      <c r="M281">
        <v>1894</v>
      </c>
      <c r="N281">
        <v>2359</v>
      </c>
      <c r="O281">
        <v>1513</v>
      </c>
      <c r="AA281" s="1">
        <f t="shared" si="50"/>
        <v>1</v>
      </c>
      <c r="AB281" s="1">
        <f t="shared" si="51"/>
        <v>0.31908349026993094</v>
      </c>
      <c r="AC281" s="1">
        <f t="shared" si="52"/>
        <v>0.31895794099183927</v>
      </c>
      <c r="AD281" s="1">
        <f t="shared" si="53"/>
        <v>0.11889516635279347</v>
      </c>
      <c r="AE281" s="1">
        <f t="shared" si="54"/>
        <v>0.14808537350910234</v>
      </c>
      <c r="AF281" s="1">
        <f t="shared" si="55"/>
        <v>9.4978028876333956E-2</v>
      </c>
      <c r="AY281" s="2" t="s">
        <v>535</v>
      </c>
      <c r="AZ281" s="3" t="s">
        <v>871</v>
      </c>
      <c r="BA281" s="1">
        <f t="shared" si="56"/>
        <v>1</v>
      </c>
      <c r="BB281" s="1">
        <f t="shared" si="57"/>
        <v>0.55132850241545894</v>
      </c>
      <c r="BC281" s="1">
        <f t="shared" si="58"/>
        <v>0.12676127214170693</v>
      </c>
      <c r="BD281" s="1">
        <f t="shared" si="59"/>
        <v>0.11825684380032206</v>
      </c>
      <c r="BE281" s="1">
        <f t="shared" si="60"/>
        <v>0.107085346215781</v>
      </c>
      <c r="BF281" s="1">
        <f t="shared" si="61"/>
        <v>9.6568035426731078E-2</v>
      </c>
    </row>
    <row r="282" spans="1:58" x14ac:dyDescent="0.25">
      <c r="A282">
        <v>2011</v>
      </c>
      <c r="B282" t="s">
        <v>569</v>
      </c>
      <c r="C282" t="s">
        <v>570</v>
      </c>
      <c r="D282">
        <v>59760</v>
      </c>
      <c r="E282">
        <v>20408</v>
      </c>
      <c r="F282">
        <v>13145</v>
      </c>
      <c r="G282">
        <v>10403</v>
      </c>
      <c r="H282">
        <v>10204</v>
      </c>
      <c r="I282">
        <v>5600</v>
      </c>
      <c r="J282">
        <v>22990</v>
      </c>
      <c r="K282">
        <v>6845</v>
      </c>
      <c r="L282">
        <v>5063</v>
      </c>
      <c r="M282">
        <v>5158</v>
      </c>
      <c r="N282">
        <v>3800</v>
      </c>
      <c r="O282">
        <v>2124</v>
      </c>
      <c r="AA282" s="1">
        <f t="shared" si="50"/>
        <v>1</v>
      </c>
      <c r="AB282" s="1">
        <f t="shared" si="51"/>
        <v>0.29773814702044366</v>
      </c>
      <c r="AC282" s="1">
        <f t="shared" si="52"/>
        <v>0.22022618529795562</v>
      </c>
      <c r="AD282" s="1">
        <f t="shared" si="53"/>
        <v>0.22435841670291432</v>
      </c>
      <c r="AE282" s="1">
        <f t="shared" si="54"/>
        <v>0.16528925619834711</v>
      </c>
      <c r="AF282" s="1">
        <f t="shared" si="55"/>
        <v>9.238799478033928E-2</v>
      </c>
      <c r="AY282" s="2" t="s">
        <v>353</v>
      </c>
      <c r="AZ282" s="3" t="s">
        <v>870</v>
      </c>
      <c r="BA282" s="1">
        <f t="shared" si="56"/>
        <v>1</v>
      </c>
      <c r="BB282" s="1">
        <f t="shared" si="57"/>
        <v>0.38674000819240445</v>
      </c>
      <c r="BC282" s="1">
        <f t="shared" si="58"/>
        <v>0.29867166013224883</v>
      </c>
      <c r="BD282" s="1">
        <f t="shared" si="59"/>
        <v>9.2457136169465742E-2</v>
      </c>
      <c r="BE282" s="1">
        <f t="shared" si="60"/>
        <v>0.12294458423547311</v>
      </c>
      <c r="BF282" s="1">
        <f t="shared" si="61"/>
        <v>9.9186611270407871E-2</v>
      </c>
    </row>
    <row r="283" spans="1:58" x14ac:dyDescent="0.25">
      <c r="A283">
        <v>2011</v>
      </c>
      <c r="B283" t="s">
        <v>571</v>
      </c>
      <c r="C283" t="s">
        <v>572</v>
      </c>
      <c r="D283">
        <v>51673</v>
      </c>
      <c r="E283">
        <v>22727</v>
      </c>
      <c r="F283">
        <v>10321</v>
      </c>
      <c r="G283">
        <v>8287</v>
      </c>
      <c r="H283">
        <v>5947</v>
      </c>
      <c r="I283">
        <v>4391</v>
      </c>
      <c r="J283">
        <v>19597</v>
      </c>
      <c r="K283">
        <v>7669</v>
      </c>
      <c r="L283">
        <v>4149</v>
      </c>
      <c r="M283">
        <v>3699</v>
      </c>
      <c r="N283">
        <v>2397</v>
      </c>
      <c r="O283">
        <v>1683</v>
      </c>
      <c r="AA283" s="1">
        <f t="shared" si="50"/>
        <v>1</v>
      </c>
      <c r="AB283" s="1">
        <f t="shared" si="51"/>
        <v>0.39133540848088993</v>
      </c>
      <c r="AC283" s="1">
        <f t="shared" si="52"/>
        <v>0.2117160789916824</v>
      </c>
      <c r="AD283" s="1">
        <f t="shared" si="53"/>
        <v>0.18875338061948257</v>
      </c>
      <c r="AE283" s="1">
        <f t="shared" si="54"/>
        <v>0.12231463999591774</v>
      </c>
      <c r="AF283" s="1">
        <f t="shared" si="55"/>
        <v>8.5880491912027346E-2</v>
      </c>
      <c r="AY283" s="2" t="s">
        <v>303</v>
      </c>
      <c r="AZ283" s="3" t="s">
        <v>871</v>
      </c>
      <c r="BA283" s="1">
        <f t="shared" si="56"/>
        <v>1</v>
      </c>
      <c r="BB283" s="1">
        <f t="shared" si="57"/>
        <v>0.37654529487266097</v>
      </c>
      <c r="BC283" s="1">
        <f t="shared" si="58"/>
        <v>0.31611835438762415</v>
      </c>
      <c r="BD283" s="1">
        <f t="shared" si="59"/>
        <v>0.12409646693237857</v>
      </c>
      <c r="BE283" s="1">
        <f t="shared" si="60"/>
        <v>7.7990947780855233E-2</v>
      </c>
      <c r="BF283" s="1">
        <f t="shared" si="61"/>
        <v>0.10524893602648112</v>
      </c>
    </row>
    <row r="284" spans="1:58" x14ac:dyDescent="0.25">
      <c r="A284">
        <v>2011</v>
      </c>
      <c r="B284" t="s">
        <v>573</v>
      </c>
      <c r="C284" t="s">
        <v>574</v>
      </c>
      <c r="D284">
        <v>29578</v>
      </c>
      <c r="E284">
        <v>15879</v>
      </c>
      <c r="F284">
        <v>4737</v>
      </c>
      <c r="G284">
        <v>2821</v>
      </c>
      <c r="H284">
        <v>3055</v>
      </c>
      <c r="I284">
        <v>3086</v>
      </c>
      <c r="J284">
        <v>10998</v>
      </c>
      <c r="K284">
        <v>5571</v>
      </c>
      <c r="L284">
        <v>1836</v>
      </c>
      <c r="M284">
        <v>1217</v>
      </c>
      <c r="N284">
        <v>1229</v>
      </c>
      <c r="O284">
        <v>1145</v>
      </c>
      <c r="AA284" s="1">
        <f t="shared" si="50"/>
        <v>1</v>
      </c>
      <c r="AB284" s="1">
        <f t="shared" si="51"/>
        <v>0.50654664484451717</v>
      </c>
      <c r="AC284" s="1">
        <f t="shared" si="52"/>
        <v>0.16693944353518822</v>
      </c>
      <c r="AD284" s="1">
        <f t="shared" si="53"/>
        <v>0.11065648299690853</v>
      </c>
      <c r="AE284" s="1">
        <f t="shared" si="54"/>
        <v>0.11174759047099472</v>
      </c>
      <c r="AF284" s="1">
        <f t="shared" si="55"/>
        <v>0.10410983815239135</v>
      </c>
      <c r="AY284" s="2" t="s">
        <v>537</v>
      </c>
      <c r="AZ284" s="3" t="s">
        <v>873</v>
      </c>
      <c r="BA284" s="1">
        <f t="shared" si="56"/>
        <v>1</v>
      </c>
      <c r="BB284" s="1">
        <f t="shared" si="57"/>
        <v>0.36718064435251346</v>
      </c>
      <c r="BC284" s="1">
        <f t="shared" si="58"/>
        <v>0.20254063766662489</v>
      </c>
      <c r="BD284" s="1">
        <f t="shared" si="59"/>
        <v>0.21992394801721615</v>
      </c>
      <c r="BE284" s="1">
        <f t="shared" si="60"/>
        <v>0.12109815720195562</v>
      </c>
      <c r="BF284" s="1">
        <f t="shared" si="61"/>
        <v>8.9256612761689863E-2</v>
      </c>
    </row>
    <row r="285" spans="1:58" x14ac:dyDescent="0.25">
      <c r="A285">
        <v>2011</v>
      </c>
      <c r="B285" t="s">
        <v>575</v>
      </c>
      <c r="C285" t="s">
        <v>576</v>
      </c>
      <c r="D285">
        <v>68079</v>
      </c>
      <c r="E285">
        <v>33181</v>
      </c>
      <c r="F285">
        <v>12495</v>
      </c>
      <c r="G285">
        <v>7002</v>
      </c>
      <c r="H285">
        <v>8688</v>
      </c>
      <c r="I285">
        <v>6713</v>
      </c>
      <c r="J285">
        <v>24032</v>
      </c>
      <c r="K285">
        <v>11338</v>
      </c>
      <c r="L285">
        <v>4457</v>
      </c>
      <c r="M285">
        <v>2940</v>
      </c>
      <c r="N285">
        <v>2899</v>
      </c>
      <c r="O285">
        <v>2398</v>
      </c>
      <c r="AA285" s="1">
        <f t="shared" si="50"/>
        <v>1</v>
      </c>
      <c r="AB285" s="1">
        <f t="shared" si="51"/>
        <v>0.47178761651131823</v>
      </c>
      <c r="AC285" s="1">
        <f t="shared" si="52"/>
        <v>0.18546105193075899</v>
      </c>
      <c r="AD285" s="1">
        <f t="shared" si="53"/>
        <v>0.12233688415446071</v>
      </c>
      <c r="AE285" s="1">
        <f t="shared" si="54"/>
        <v>0.12063082556591212</v>
      </c>
      <c r="AF285" s="1">
        <f t="shared" si="55"/>
        <v>9.9783621837549935E-2</v>
      </c>
      <c r="AY285" s="2" t="s">
        <v>607</v>
      </c>
      <c r="AZ285" s="3" t="s">
        <v>871</v>
      </c>
      <c r="BA285" s="1">
        <f t="shared" si="56"/>
        <v>1</v>
      </c>
      <c r="BB285" s="1">
        <f t="shared" si="57"/>
        <v>0.60912312222388576</v>
      </c>
      <c r="BC285" s="1">
        <f t="shared" si="58"/>
        <v>0.10221090981683885</v>
      </c>
      <c r="BD285" s="1">
        <f t="shared" si="59"/>
        <v>7.1517692269301797E-2</v>
      </c>
      <c r="BE285" s="1">
        <f t="shared" si="60"/>
        <v>0.11823127214652893</v>
      </c>
      <c r="BF285" s="1">
        <f t="shared" si="61"/>
        <v>9.8917003543444626E-2</v>
      </c>
    </row>
    <row r="286" spans="1:58" x14ac:dyDescent="0.25">
      <c r="A286">
        <v>2011</v>
      </c>
      <c r="B286" t="s">
        <v>577</v>
      </c>
      <c r="C286" t="s">
        <v>578</v>
      </c>
      <c r="D286">
        <v>53905</v>
      </c>
      <c r="E286">
        <v>22066</v>
      </c>
      <c r="F286">
        <v>11110</v>
      </c>
      <c r="G286">
        <v>6459</v>
      </c>
      <c r="H286">
        <v>9007</v>
      </c>
      <c r="I286">
        <v>5263</v>
      </c>
      <c r="J286">
        <v>18565</v>
      </c>
      <c r="K286">
        <v>7024</v>
      </c>
      <c r="L286">
        <v>3884</v>
      </c>
      <c r="M286">
        <v>2678</v>
      </c>
      <c r="N286">
        <v>3062</v>
      </c>
      <c r="O286">
        <v>1917</v>
      </c>
      <c r="AA286" s="1">
        <f t="shared" si="50"/>
        <v>1</v>
      </c>
      <c r="AB286" s="1">
        <f t="shared" si="51"/>
        <v>0.37834635065984379</v>
      </c>
      <c r="AC286" s="1">
        <f t="shared" si="52"/>
        <v>0.20921088068946944</v>
      </c>
      <c r="AD286" s="1">
        <f t="shared" si="53"/>
        <v>0.1442499326690008</v>
      </c>
      <c r="AE286" s="1">
        <f t="shared" si="54"/>
        <v>0.16493401562079182</v>
      </c>
      <c r="AF286" s="1">
        <f t="shared" si="55"/>
        <v>0.10325882036089415</v>
      </c>
      <c r="AY286" s="2" t="s">
        <v>623</v>
      </c>
      <c r="AZ286" s="3" t="s">
        <v>874</v>
      </c>
      <c r="BA286" s="1">
        <f t="shared" si="56"/>
        <v>1</v>
      </c>
      <c r="BB286" s="1">
        <f t="shared" si="57"/>
        <v>0.37278739544835637</v>
      </c>
      <c r="BC286" s="1">
        <f t="shared" si="58"/>
        <v>0.24975685664267652</v>
      </c>
      <c r="BD286" s="1">
        <f t="shared" si="59"/>
        <v>8.0723594631394668E-2</v>
      </c>
      <c r="BE286" s="1">
        <f t="shared" si="60"/>
        <v>0.18352460610776114</v>
      </c>
      <c r="BF286" s="1">
        <f t="shared" si="61"/>
        <v>0.11320754716981132</v>
      </c>
    </row>
    <row r="287" spans="1:58" x14ac:dyDescent="0.25">
      <c r="A287">
        <v>2011</v>
      </c>
      <c r="B287" t="s">
        <v>579</v>
      </c>
      <c r="C287" t="s">
        <v>580</v>
      </c>
      <c r="D287">
        <v>55676</v>
      </c>
      <c r="E287">
        <v>33045</v>
      </c>
      <c r="F287">
        <v>7751</v>
      </c>
      <c r="G287">
        <v>7061</v>
      </c>
      <c r="H287">
        <v>3724</v>
      </c>
      <c r="I287">
        <v>4095</v>
      </c>
      <c r="J287">
        <v>19868</v>
      </c>
      <c r="K287">
        <v>11169</v>
      </c>
      <c r="L287">
        <v>2794</v>
      </c>
      <c r="M287">
        <v>2760</v>
      </c>
      <c r="N287">
        <v>1535</v>
      </c>
      <c r="O287">
        <v>1610</v>
      </c>
      <c r="AA287" s="1">
        <f t="shared" si="50"/>
        <v>1</v>
      </c>
      <c r="AB287" s="1">
        <f t="shared" si="51"/>
        <v>0.56216025770082545</v>
      </c>
      <c r="AC287" s="1">
        <f t="shared" si="52"/>
        <v>0.14062814576202939</v>
      </c>
      <c r="AD287" s="1">
        <f t="shared" si="53"/>
        <v>0.13891685121803907</v>
      </c>
      <c r="AE287" s="1">
        <f t="shared" si="54"/>
        <v>7.7259915441916654E-2</v>
      </c>
      <c r="AF287" s="1">
        <f t="shared" si="55"/>
        <v>8.1034829877189449E-2</v>
      </c>
      <c r="AY287" s="2" t="s">
        <v>409</v>
      </c>
      <c r="AZ287" s="3" t="s">
        <v>870</v>
      </c>
      <c r="BA287" s="1">
        <f t="shared" si="56"/>
        <v>1</v>
      </c>
      <c r="BB287" s="1">
        <f t="shared" si="57"/>
        <v>0.67249721996814238</v>
      </c>
      <c r="BC287" s="1">
        <f t="shared" si="58"/>
        <v>8.9772488203648609E-2</v>
      </c>
      <c r="BD287" s="1">
        <f t="shared" si="59"/>
        <v>3.780843326420822E-2</v>
      </c>
      <c r="BE287" s="1">
        <f t="shared" si="60"/>
        <v>0.10080245243891443</v>
      </c>
      <c r="BF287" s="1">
        <f t="shared" si="61"/>
        <v>9.9119406125086407E-2</v>
      </c>
    </row>
    <row r="288" spans="1:58" x14ac:dyDescent="0.25">
      <c r="A288">
        <v>2011</v>
      </c>
      <c r="B288" t="s">
        <v>581</v>
      </c>
      <c r="C288" t="s">
        <v>582</v>
      </c>
      <c r="D288">
        <v>66864</v>
      </c>
      <c r="E288">
        <v>22883</v>
      </c>
      <c r="F288">
        <v>19024</v>
      </c>
      <c r="G288">
        <v>9194</v>
      </c>
      <c r="H288">
        <v>9933</v>
      </c>
      <c r="I288">
        <v>5830</v>
      </c>
      <c r="J288">
        <v>25518</v>
      </c>
      <c r="K288">
        <v>7832</v>
      </c>
      <c r="L288">
        <v>7568</v>
      </c>
      <c r="M288">
        <v>4163</v>
      </c>
      <c r="N288">
        <v>3684</v>
      </c>
      <c r="O288">
        <v>2271</v>
      </c>
      <c r="AA288" s="1">
        <f t="shared" si="50"/>
        <v>1</v>
      </c>
      <c r="AB288" s="1">
        <f t="shared" si="51"/>
        <v>0.30692060506309271</v>
      </c>
      <c r="AC288" s="1">
        <f t="shared" si="52"/>
        <v>0.29657496669017946</v>
      </c>
      <c r="AD288" s="1">
        <f t="shared" si="53"/>
        <v>0.16313974449408261</v>
      </c>
      <c r="AE288" s="1">
        <f t="shared" si="54"/>
        <v>0.14436868093110744</v>
      </c>
      <c r="AF288" s="1">
        <f t="shared" si="55"/>
        <v>8.8996002821537731E-2</v>
      </c>
      <c r="AY288" s="2" t="s">
        <v>73</v>
      </c>
      <c r="AZ288" s="3" t="s">
        <v>870</v>
      </c>
      <c r="BA288" s="1">
        <f t="shared" si="56"/>
        <v>1</v>
      </c>
      <c r="BB288" s="1">
        <f t="shared" si="57"/>
        <v>0.56380869921848298</v>
      </c>
      <c r="BC288" s="1">
        <f t="shared" si="58"/>
        <v>0.20162227437398891</v>
      </c>
      <c r="BD288" s="1">
        <f t="shared" si="59"/>
        <v>5.4979607646562921E-2</v>
      </c>
      <c r="BE288" s="1">
        <f t="shared" si="60"/>
        <v>0.11048326459933012</v>
      </c>
      <c r="BF288" s="1">
        <f t="shared" si="61"/>
        <v>6.9106154161635028E-2</v>
      </c>
    </row>
    <row r="289" spans="1:58" x14ac:dyDescent="0.25">
      <c r="A289">
        <v>2011</v>
      </c>
      <c r="B289" t="s">
        <v>583</v>
      </c>
      <c r="C289" t="s">
        <v>584</v>
      </c>
      <c r="D289">
        <v>72805</v>
      </c>
      <c r="E289">
        <v>28672</v>
      </c>
      <c r="F289">
        <v>17250</v>
      </c>
      <c r="G289">
        <v>11223</v>
      </c>
      <c r="H289">
        <v>9685</v>
      </c>
      <c r="I289">
        <v>5975</v>
      </c>
      <c r="J289">
        <v>27575</v>
      </c>
      <c r="K289">
        <v>9646</v>
      </c>
      <c r="L289">
        <v>6708</v>
      </c>
      <c r="M289">
        <v>5246</v>
      </c>
      <c r="N289">
        <v>3712</v>
      </c>
      <c r="O289">
        <v>2263</v>
      </c>
      <c r="AA289" s="1">
        <f t="shared" si="50"/>
        <v>1</v>
      </c>
      <c r="AB289" s="1">
        <f t="shared" si="51"/>
        <v>0.34980961015412509</v>
      </c>
      <c r="AC289" s="1">
        <f t="shared" si="52"/>
        <v>0.24326382592928378</v>
      </c>
      <c r="AD289" s="1">
        <f t="shared" si="53"/>
        <v>0.19024478694469629</v>
      </c>
      <c r="AE289" s="1">
        <f t="shared" si="54"/>
        <v>0.13461468721668177</v>
      </c>
      <c r="AF289" s="1">
        <f t="shared" si="55"/>
        <v>8.2067089755213055E-2</v>
      </c>
      <c r="AY289" s="2" t="s">
        <v>539</v>
      </c>
      <c r="AZ289" s="4" t="s">
        <v>872</v>
      </c>
      <c r="BA289" s="1">
        <f t="shared" si="56"/>
        <v>1</v>
      </c>
      <c r="BB289" s="1">
        <f t="shared" si="57"/>
        <v>0.36900638103919781</v>
      </c>
      <c r="BC289" s="1">
        <f t="shared" si="58"/>
        <v>0.14740200546946217</v>
      </c>
      <c r="BD289" s="1">
        <f t="shared" si="59"/>
        <v>0.24835916134913399</v>
      </c>
      <c r="BE289" s="1">
        <f t="shared" si="60"/>
        <v>0.14580674567000912</v>
      </c>
      <c r="BF289" s="1">
        <f t="shared" si="61"/>
        <v>8.94257064721969E-2</v>
      </c>
    </row>
    <row r="290" spans="1:58" x14ac:dyDescent="0.25">
      <c r="A290">
        <v>2011</v>
      </c>
      <c r="B290" t="s">
        <v>585</v>
      </c>
      <c r="C290" t="s">
        <v>586</v>
      </c>
      <c r="D290">
        <v>50977</v>
      </c>
      <c r="E290">
        <v>27902</v>
      </c>
      <c r="F290">
        <v>8367</v>
      </c>
      <c r="G290">
        <v>4749</v>
      </c>
      <c r="H290">
        <v>5371</v>
      </c>
      <c r="I290">
        <v>4588</v>
      </c>
      <c r="J290">
        <v>19202</v>
      </c>
      <c r="K290">
        <v>9864</v>
      </c>
      <c r="L290">
        <v>3291</v>
      </c>
      <c r="M290">
        <v>2095</v>
      </c>
      <c r="N290">
        <v>2191</v>
      </c>
      <c r="O290">
        <v>1761</v>
      </c>
      <c r="AA290" s="1">
        <f t="shared" si="50"/>
        <v>1</v>
      </c>
      <c r="AB290" s="1">
        <f t="shared" si="51"/>
        <v>0.51369648994896366</v>
      </c>
      <c r="AC290" s="1">
        <f t="shared" si="52"/>
        <v>0.17138839704197478</v>
      </c>
      <c r="AD290" s="1">
        <f t="shared" si="53"/>
        <v>0.10910321841474846</v>
      </c>
      <c r="AE290" s="1">
        <f t="shared" si="54"/>
        <v>0.11410269763566296</v>
      </c>
      <c r="AF290" s="1">
        <f t="shared" si="55"/>
        <v>9.1709196958650138E-2</v>
      </c>
      <c r="AY290" s="2" t="s">
        <v>337</v>
      </c>
      <c r="AZ290" s="3" t="s">
        <v>874</v>
      </c>
      <c r="BA290" s="1">
        <f t="shared" si="56"/>
        <v>1</v>
      </c>
      <c r="BB290" s="1">
        <f t="shared" si="57"/>
        <v>0.27612514424926271</v>
      </c>
      <c r="BC290" s="1">
        <f t="shared" si="58"/>
        <v>0.23445313501730991</v>
      </c>
      <c r="BD290" s="1">
        <f t="shared" si="59"/>
        <v>0.24836517502243877</v>
      </c>
      <c r="BE290" s="1">
        <f t="shared" si="60"/>
        <v>0.15091678420310295</v>
      </c>
      <c r="BF290" s="1">
        <f t="shared" si="61"/>
        <v>9.0139761507885621E-2</v>
      </c>
    </row>
    <row r="291" spans="1:58" x14ac:dyDescent="0.25">
      <c r="A291">
        <v>2011</v>
      </c>
      <c r="B291" t="s">
        <v>587</v>
      </c>
      <c r="C291" t="s">
        <v>588</v>
      </c>
      <c r="D291">
        <v>85473</v>
      </c>
      <c r="E291">
        <v>42688</v>
      </c>
      <c r="F291">
        <v>20169</v>
      </c>
      <c r="G291">
        <v>4761</v>
      </c>
      <c r="H291">
        <v>10854</v>
      </c>
      <c r="I291">
        <v>7001</v>
      </c>
      <c r="J291">
        <v>30301</v>
      </c>
      <c r="K291">
        <v>14147</v>
      </c>
      <c r="L291">
        <v>7718</v>
      </c>
      <c r="M291">
        <v>1874</v>
      </c>
      <c r="N291">
        <v>3999</v>
      </c>
      <c r="O291">
        <v>2563</v>
      </c>
      <c r="AA291" s="1">
        <f t="shared" si="50"/>
        <v>1</v>
      </c>
      <c r="AB291" s="1">
        <f t="shared" si="51"/>
        <v>0.46688228111283459</v>
      </c>
      <c r="AC291" s="1">
        <f t="shared" si="52"/>
        <v>0.25471106564139795</v>
      </c>
      <c r="AD291" s="1">
        <f t="shared" si="53"/>
        <v>6.1846143691627338E-2</v>
      </c>
      <c r="AE291" s="1">
        <f t="shared" si="54"/>
        <v>0.13197584238143956</v>
      </c>
      <c r="AF291" s="1">
        <f t="shared" si="55"/>
        <v>8.4584667172700564E-2</v>
      </c>
      <c r="AY291" s="2" t="s">
        <v>547</v>
      </c>
      <c r="AZ291" s="3" t="s">
        <v>873</v>
      </c>
      <c r="BA291" s="1">
        <f t="shared" si="56"/>
        <v>1</v>
      </c>
      <c r="BB291" s="1">
        <f t="shared" si="57"/>
        <v>0.43052411631551452</v>
      </c>
      <c r="BC291" s="1">
        <f t="shared" si="58"/>
        <v>0.24577746822218352</v>
      </c>
      <c r="BD291" s="1">
        <f t="shared" si="59"/>
        <v>0.11588020198502524</v>
      </c>
      <c r="BE291" s="1">
        <f t="shared" si="60"/>
        <v>0.12711126588890823</v>
      </c>
      <c r="BF291" s="1">
        <f t="shared" si="61"/>
        <v>8.0706947588368452E-2</v>
      </c>
    </row>
    <row r="292" spans="1:58" x14ac:dyDescent="0.25">
      <c r="A292">
        <v>2011</v>
      </c>
      <c r="B292" t="s">
        <v>589</v>
      </c>
      <c r="C292" t="s">
        <v>590</v>
      </c>
      <c r="D292">
        <v>89720</v>
      </c>
      <c r="E292">
        <v>58388</v>
      </c>
      <c r="F292">
        <v>7079</v>
      </c>
      <c r="G292">
        <v>6778</v>
      </c>
      <c r="H292">
        <v>9272</v>
      </c>
      <c r="I292">
        <v>8203</v>
      </c>
      <c r="J292">
        <v>29532</v>
      </c>
      <c r="K292">
        <v>18391</v>
      </c>
      <c r="L292">
        <v>2402</v>
      </c>
      <c r="M292">
        <v>2393</v>
      </c>
      <c r="N292">
        <v>3430</v>
      </c>
      <c r="O292">
        <v>2916</v>
      </c>
      <c r="AA292" s="1">
        <f t="shared" si="50"/>
        <v>1</v>
      </c>
      <c r="AB292" s="1">
        <f t="shared" si="51"/>
        <v>0.62274820533658404</v>
      </c>
      <c r="AC292" s="1">
        <f t="shared" si="52"/>
        <v>8.1335500474062031E-2</v>
      </c>
      <c r="AD292" s="1">
        <f t="shared" si="53"/>
        <v>8.103074630908845E-2</v>
      </c>
      <c r="AE292" s="1">
        <f t="shared" si="54"/>
        <v>0.11614519842882297</v>
      </c>
      <c r="AF292" s="1">
        <f t="shared" si="55"/>
        <v>9.87403494514425E-2</v>
      </c>
      <c r="AY292" s="2" t="s">
        <v>151</v>
      </c>
      <c r="AZ292" s="4" t="s">
        <v>872</v>
      </c>
      <c r="BA292" s="1">
        <f t="shared" si="56"/>
        <v>1</v>
      </c>
      <c r="BB292" s="1">
        <f t="shared" si="57"/>
        <v>0.51421122584602796</v>
      </c>
      <c r="BC292" s="1">
        <f t="shared" si="58"/>
        <v>0.27902736598166511</v>
      </c>
      <c r="BD292" s="1">
        <f t="shared" si="59"/>
        <v>5.4851242204273593E-2</v>
      </c>
      <c r="BE292" s="1">
        <f t="shared" si="60"/>
        <v>8.174010837337696E-2</v>
      </c>
      <c r="BF292" s="1">
        <f t="shared" si="61"/>
        <v>7.0170057594656304E-2</v>
      </c>
    </row>
    <row r="293" spans="1:58" x14ac:dyDescent="0.25">
      <c r="A293">
        <v>2011</v>
      </c>
      <c r="B293" t="s">
        <v>591</v>
      </c>
      <c r="C293" t="s">
        <v>592</v>
      </c>
      <c r="D293">
        <v>210925</v>
      </c>
      <c r="E293">
        <v>145172</v>
      </c>
      <c r="F293">
        <v>18848</v>
      </c>
      <c r="G293">
        <v>11804</v>
      </c>
      <c r="H293">
        <v>18044</v>
      </c>
      <c r="I293">
        <v>17057</v>
      </c>
      <c r="J293">
        <v>68410</v>
      </c>
      <c r="K293">
        <v>45370</v>
      </c>
      <c r="L293">
        <v>6099</v>
      </c>
      <c r="M293">
        <v>3946</v>
      </c>
      <c r="N293">
        <v>7063</v>
      </c>
      <c r="O293">
        <v>5932</v>
      </c>
      <c r="AA293" s="1">
        <f t="shared" si="50"/>
        <v>1</v>
      </c>
      <c r="AB293" s="1">
        <f t="shared" si="51"/>
        <v>0.66320713346002047</v>
      </c>
      <c r="AC293" s="1">
        <f t="shared" si="52"/>
        <v>8.9153632509866979E-2</v>
      </c>
      <c r="AD293" s="1">
        <f t="shared" si="53"/>
        <v>5.7681625493348924E-2</v>
      </c>
      <c r="AE293" s="1">
        <f t="shared" si="54"/>
        <v>0.10324513959947376</v>
      </c>
      <c r="AF293" s="1">
        <f t="shared" si="55"/>
        <v>8.6712468937289872E-2</v>
      </c>
      <c r="AY293" s="2" t="s">
        <v>277</v>
      </c>
      <c r="AZ293" s="3" t="s">
        <v>870</v>
      </c>
      <c r="BA293" s="1">
        <f t="shared" si="56"/>
        <v>1</v>
      </c>
      <c r="BB293" s="1">
        <f t="shared" si="57"/>
        <v>0.58723774578982035</v>
      </c>
      <c r="BC293" s="1">
        <f t="shared" si="58"/>
        <v>0.20728666854831124</v>
      </c>
      <c r="BD293" s="1">
        <f t="shared" si="59"/>
        <v>5.1321855301533541E-2</v>
      </c>
      <c r="BE293" s="1">
        <f t="shared" si="60"/>
        <v>7.710038573713425E-2</v>
      </c>
      <c r="BF293" s="1">
        <f t="shared" si="61"/>
        <v>7.7053344623200681E-2</v>
      </c>
    </row>
    <row r="294" spans="1:58" x14ac:dyDescent="0.25">
      <c r="A294">
        <v>2011</v>
      </c>
      <c r="B294" t="s">
        <v>593</v>
      </c>
      <c r="C294" t="s">
        <v>594</v>
      </c>
      <c r="D294">
        <v>246549</v>
      </c>
      <c r="E294">
        <v>109400</v>
      </c>
      <c r="F294">
        <v>54139</v>
      </c>
      <c r="G294">
        <v>18921</v>
      </c>
      <c r="H294">
        <v>39626</v>
      </c>
      <c r="I294">
        <v>24463</v>
      </c>
      <c r="J294">
        <v>87144</v>
      </c>
      <c r="K294">
        <v>37996</v>
      </c>
      <c r="L294">
        <v>20141</v>
      </c>
      <c r="M294">
        <v>7024</v>
      </c>
      <c r="N294">
        <v>12990</v>
      </c>
      <c r="O294">
        <v>8993</v>
      </c>
      <c r="AA294" s="1">
        <f t="shared" si="50"/>
        <v>1</v>
      </c>
      <c r="AB294" s="1">
        <f t="shared" si="51"/>
        <v>0.43601395391535847</v>
      </c>
      <c r="AC294" s="1">
        <f t="shared" si="52"/>
        <v>0.2311231983842835</v>
      </c>
      <c r="AD294" s="1">
        <f t="shared" si="53"/>
        <v>8.0602221610208385E-2</v>
      </c>
      <c r="AE294" s="1">
        <f t="shared" si="54"/>
        <v>0.14906361883778574</v>
      </c>
      <c r="AF294" s="1">
        <f t="shared" si="55"/>
        <v>0.1031970072523639</v>
      </c>
      <c r="AY294" s="2" t="s">
        <v>451</v>
      </c>
      <c r="AZ294" s="3" t="s">
        <v>870</v>
      </c>
      <c r="BA294" s="1">
        <f t="shared" si="56"/>
        <v>1</v>
      </c>
      <c r="BB294" s="1">
        <f t="shared" si="57"/>
        <v>0.45731652811298829</v>
      </c>
      <c r="BC294" s="1">
        <f t="shared" si="58"/>
        <v>0.28736479842674534</v>
      </c>
      <c r="BD294" s="1">
        <f t="shared" si="59"/>
        <v>2.6682756771252345E-2</v>
      </c>
      <c r="BE294" s="1">
        <f t="shared" si="60"/>
        <v>8.6663091087869848E-2</v>
      </c>
      <c r="BF294" s="1">
        <f t="shared" si="61"/>
        <v>0.14197282560114419</v>
      </c>
    </row>
    <row r="295" spans="1:58" x14ac:dyDescent="0.25">
      <c r="A295">
        <v>2011</v>
      </c>
      <c r="B295" t="s">
        <v>595</v>
      </c>
      <c r="C295" t="s">
        <v>596</v>
      </c>
      <c r="D295">
        <v>1344</v>
      </c>
      <c r="E295">
        <v>664</v>
      </c>
      <c r="F295">
        <v>0</v>
      </c>
      <c r="G295">
        <v>117</v>
      </c>
      <c r="H295">
        <v>447</v>
      </c>
      <c r="I295">
        <v>116</v>
      </c>
      <c r="J295">
        <v>449</v>
      </c>
      <c r="K295">
        <v>253</v>
      </c>
      <c r="L295">
        <v>0</v>
      </c>
      <c r="M295">
        <v>36</v>
      </c>
      <c r="N295">
        <v>115</v>
      </c>
      <c r="O295">
        <v>45</v>
      </c>
      <c r="AA295" s="1">
        <f t="shared" si="50"/>
        <v>1</v>
      </c>
      <c r="AB295" s="1">
        <f t="shared" si="51"/>
        <v>0.56347438752783963</v>
      </c>
      <c r="AC295" s="1">
        <f t="shared" si="52"/>
        <v>0</v>
      </c>
      <c r="AD295" s="1">
        <f t="shared" si="53"/>
        <v>8.0178173719376397E-2</v>
      </c>
      <c r="AE295" s="1">
        <f t="shared" si="54"/>
        <v>0.25612472160356348</v>
      </c>
      <c r="AF295" s="1">
        <f t="shared" si="55"/>
        <v>0.10022271714922049</v>
      </c>
      <c r="AY295" s="2" t="s">
        <v>411</v>
      </c>
      <c r="AZ295" s="3" t="s">
        <v>870</v>
      </c>
      <c r="BA295" s="1">
        <f t="shared" si="56"/>
        <v>1</v>
      </c>
      <c r="BB295" s="1">
        <f t="shared" si="57"/>
        <v>0.58475156847191179</v>
      </c>
      <c r="BC295" s="1">
        <f t="shared" si="58"/>
        <v>0.1837636114516478</v>
      </c>
      <c r="BD295" s="1">
        <f t="shared" si="59"/>
        <v>2.6195283767217133E-2</v>
      </c>
      <c r="BE295" s="1">
        <f t="shared" si="60"/>
        <v>0.11736496718828875</v>
      </c>
      <c r="BF295" s="1">
        <f t="shared" si="61"/>
        <v>8.792456912093459E-2</v>
      </c>
    </row>
    <row r="296" spans="1:58" x14ac:dyDescent="0.25">
      <c r="A296">
        <v>2011</v>
      </c>
      <c r="B296" t="s">
        <v>597</v>
      </c>
      <c r="C296" t="s">
        <v>598</v>
      </c>
      <c r="D296">
        <v>98256</v>
      </c>
      <c r="E296">
        <v>42759</v>
      </c>
      <c r="F296">
        <v>27648</v>
      </c>
      <c r="G296">
        <v>7726</v>
      </c>
      <c r="H296">
        <v>11985</v>
      </c>
      <c r="I296">
        <v>8138</v>
      </c>
      <c r="J296">
        <v>36616</v>
      </c>
      <c r="K296">
        <v>14992</v>
      </c>
      <c r="L296">
        <v>10771</v>
      </c>
      <c r="M296">
        <v>3159</v>
      </c>
      <c r="N296">
        <v>4512</v>
      </c>
      <c r="O296">
        <v>3182</v>
      </c>
      <c r="AA296" s="1">
        <f t="shared" si="50"/>
        <v>1</v>
      </c>
      <c r="AB296" s="1">
        <f t="shared" si="51"/>
        <v>0.40943849683198602</v>
      </c>
      <c r="AC296" s="1">
        <f t="shared" si="52"/>
        <v>0.29416102250382348</v>
      </c>
      <c r="AD296" s="1">
        <f t="shared" si="53"/>
        <v>8.6273760104872185E-2</v>
      </c>
      <c r="AE296" s="1">
        <f t="shared" si="54"/>
        <v>0.12322481975092855</v>
      </c>
      <c r="AF296" s="1">
        <f t="shared" si="55"/>
        <v>8.6901900808389776E-2</v>
      </c>
      <c r="AY296" s="2" t="s">
        <v>43</v>
      </c>
      <c r="AZ296" s="3" t="s">
        <v>871</v>
      </c>
      <c r="BA296" s="1">
        <f t="shared" si="56"/>
        <v>1</v>
      </c>
      <c r="BB296" s="1">
        <f t="shared" si="57"/>
        <v>0.51212463877371528</v>
      </c>
      <c r="BC296" s="1">
        <f t="shared" si="58"/>
        <v>0.24802110817941952</v>
      </c>
      <c r="BD296" s="1">
        <f t="shared" si="59"/>
        <v>6.8450810403317006E-2</v>
      </c>
      <c r="BE296" s="1">
        <f t="shared" si="60"/>
        <v>0.10250031410981279</v>
      </c>
      <c r="BF296" s="1">
        <f t="shared" si="61"/>
        <v>6.8903128533735397E-2</v>
      </c>
    </row>
    <row r="297" spans="1:58" x14ac:dyDescent="0.25">
      <c r="A297">
        <v>2011</v>
      </c>
      <c r="B297" t="s">
        <v>599</v>
      </c>
      <c r="C297" t="s">
        <v>600</v>
      </c>
      <c r="D297">
        <v>117891</v>
      </c>
      <c r="E297">
        <v>86157</v>
      </c>
      <c r="F297">
        <v>5935</v>
      </c>
      <c r="G297">
        <v>7889</v>
      </c>
      <c r="H297">
        <v>7990</v>
      </c>
      <c r="I297">
        <v>9920</v>
      </c>
      <c r="J297">
        <v>40797</v>
      </c>
      <c r="K297">
        <v>29696</v>
      </c>
      <c r="L297">
        <v>2056</v>
      </c>
      <c r="M297">
        <v>2642</v>
      </c>
      <c r="N297">
        <v>3005</v>
      </c>
      <c r="O297">
        <v>3398</v>
      </c>
      <c r="AA297" s="1">
        <f t="shared" si="50"/>
        <v>1</v>
      </c>
      <c r="AB297" s="1">
        <f t="shared" si="51"/>
        <v>0.72789665906806877</v>
      </c>
      <c r="AC297" s="1">
        <f t="shared" si="52"/>
        <v>5.0395862440865753E-2</v>
      </c>
      <c r="AD297" s="1">
        <f t="shared" si="53"/>
        <v>6.4759663700762304E-2</v>
      </c>
      <c r="AE297" s="1">
        <f t="shared" si="54"/>
        <v>7.3657376767899602E-2</v>
      </c>
      <c r="AF297" s="1">
        <f t="shared" si="55"/>
        <v>8.3290438022403601E-2</v>
      </c>
      <c r="AY297" s="2" t="s">
        <v>265</v>
      </c>
      <c r="AZ297" s="4" t="s">
        <v>872</v>
      </c>
      <c r="BA297" s="1">
        <f t="shared" si="56"/>
        <v>1</v>
      </c>
      <c r="BB297" s="1">
        <f t="shared" si="57"/>
        <v>0.4749632381394629</v>
      </c>
      <c r="BC297" s="1">
        <f t="shared" si="58"/>
        <v>0.22505997987771845</v>
      </c>
      <c r="BD297" s="1">
        <f t="shared" si="59"/>
        <v>0.10548719139385497</v>
      </c>
      <c r="BE297" s="1">
        <f t="shared" si="60"/>
        <v>0.12789257797384104</v>
      </c>
      <c r="BF297" s="1">
        <f t="shared" si="61"/>
        <v>6.6597012615122672E-2</v>
      </c>
    </row>
    <row r="298" spans="1:58" x14ac:dyDescent="0.25">
      <c r="A298">
        <v>2011</v>
      </c>
      <c r="B298" t="s">
        <v>601</v>
      </c>
      <c r="C298" t="s">
        <v>602</v>
      </c>
      <c r="D298">
        <v>72164</v>
      </c>
      <c r="E298">
        <v>47765</v>
      </c>
      <c r="F298">
        <v>5701</v>
      </c>
      <c r="G298">
        <v>4981</v>
      </c>
      <c r="H298">
        <v>7601</v>
      </c>
      <c r="I298">
        <v>6116</v>
      </c>
      <c r="J298">
        <v>26258</v>
      </c>
      <c r="K298">
        <v>16821</v>
      </c>
      <c r="L298">
        <v>2170</v>
      </c>
      <c r="M298">
        <v>1934</v>
      </c>
      <c r="N298">
        <v>2948</v>
      </c>
      <c r="O298">
        <v>2385</v>
      </c>
      <c r="AA298" s="1">
        <f t="shared" si="50"/>
        <v>1</v>
      </c>
      <c r="AB298" s="1">
        <f t="shared" si="51"/>
        <v>0.64060476807068323</v>
      </c>
      <c r="AC298" s="1">
        <f t="shared" si="52"/>
        <v>8.2641480691598754E-2</v>
      </c>
      <c r="AD298" s="1">
        <f t="shared" si="53"/>
        <v>7.3653743620991696E-2</v>
      </c>
      <c r="AE298" s="1">
        <f t="shared" si="54"/>
        <v>0.11227054611927793</v>
      </c>
      <c r="AF298" s="1">
        <f t="shared" si="55"/>
        <v>9.0829461497448402E-2</v>
      </c>
      <c r="AY298" s="2" t="s">
        <v>355</v>
      </c>
      <c r="AZ298" s="3" t="s">
        <v>870</v>
      </c>
      <c r="BA298" s="1">
        <f t="shared" si="56"/>
        <v>1</v>
      </c>
      <c r="BB298" s="1">
        <f t="shared" si="57"/>
        <v>0.43926846100759143</v>
      </c>
      <c r="BC298" s="1">
        <f t="shared" si="58"/>
        <v>0.31032896250287556</v>
      </c>
      <c r="BD298" s="1">
        <f t="shared" si="59"/>
        <v>5.2047389003910746E-2</v>
      </c>
      <c r="BE298" s="1">
        <f t="shared" si="60"/>
        <v>9.7998619737750176E-2</v>
      </c>
      <c r="BF298" s="1">
        <f t="shared" si="61"/>
        <v>0.10035656774787209</v>
      </c>
    </row>
    <row r="299" spans="1:58" x14ac:dyDescent="0.25">
      <c r="A299">
        <v>2011</v>
      </c>
      <c r="B299" t="s">
        <v>603</v>
      </c>
      <c r="C299" t="s">
        <v>604</v>
      </c>
      <c r="D299">
        <v>137271</v>
      </c>
      <c r="E299">
        <v>78402</v>
      </c>
      <c r="F299">
        <v>25812</v>
      </c>
      <c r="G299">
        <v>8899</v>
      </c>
      <c r="H299">
        <v>13014</v>
      </c>
      <c r="I299">
        <v>11144</v>
      </c>
      <c r="J299">
        <v>52196</v>
      </c>
      <c r="K299">
        <v>28834</v>
      </c>
      <c r="L299">
        <v>10014</v>
      </c>
      <c r="M299">
        <v>3696</v>
      </c>
      <c r="N299">
        <v>5262</v>
      </c>
      <c r="O299">
        <v>4390</v>
      </c>
      <c r="AA299" s="1">
        <f t="shared" si="50"/>
        <v>1</v>
      </c>
      <c r="AB299" s="1">
        <f t="shared" si="51"/>
        <v>0.55241780979385391</v>
      </c>
      <c r="AC299" s="1">
        <f t="shared" si="52"/>
        <v>0.1918537818989961</v>
      </c>
      <c r="AD299" s="1">
        <f t="shared" si="53"/>
        <v>7.0810023756609705E-2</v>
      </c>
      <c r="AE299" s="1">
        <f t="shared" si="54"/>
        <v>0.10081232278335504</v>
      </c>
      <c r="AF299" s="1">
        <f t="shared" si="55"/>
        <v>8.4106061767185228E-2</v>
      </c>
      <c r="AY299" s="2" t="s">
        <v>385</v>
      </c>
      <c r="AZ299" s="4" t="s">
        <v>872</v>
      </c>
      <c r="BA299" s="1">
        <f t="shared" si="56"/>
        <v>1</v>
      </c>
      <c r="BB299" s="1">
        <f t="shared" si="57"/>
        <v>0.48897806918381187</v>
      </c>
      <c r="BC299" s="1">
        <f t="shared" si="58"/>
        <v>0.20828623106488808</v>
      </c>
      <c r="BD299" s="1">
        <f t="shared" si="59"/>
        <v>0.10004521817770744</v>
      </c>
      <c r="BE299" s="1">
        <f t="shared" si="60"/>
        <v>9.5806014017635083E-2</v>
      </c>
      <c r="BF299" s="1">
        <f t="shared" si="61"/>
        <v>0.1068844675559575</v>
      </c>
    </row>
    <row r="300" spans="1:58" x14ac:dyDescent="0.25">
      <c r="A300">
        <v>2011</v>
      </c>
      <c r="B300" t="s">
        <v>605</v>
      </c>
      <c r="C300" t="s">
        <v>606</v>
      </c>
      <c r="D300">
        <v>109872</v>
      </c>
      <c r="E300">
        <v>70660</v>
      </c>
      <c r="F300">
        <v>8629</v>
      </c>
      <c r="G300">
        <v>13394</v>
      </c>
      <c r="H300">
        <v>8926</v>
      </c>
      <c r="I300">
        <v>8263</v>
      </c>
      <c r="J300">
        <v>41989</v>
      </c>
      <c r="K300">
        <v>26048</v>
      </c>
      <c r="L300">
        <v>3158</v>
      </c>
      <c r="M300">
        <v>5731</v>
      </c>
      <c r="N300">
        <v>3785</v>
      </c>
      <c r="O300">
        <v>3267</v>
      </c>
      <c r="AA300" s="1">
        <f t="shared" si="50"/>
        <v>1</v>
      </c>
      <c r="AB300" s="1">
        <f t="shared" si="51"/>
        <v>0.62035294958203335</v>
      </c>
      <c r="AC300" s="1">
        <f t="shared" si="52"/>
        <v>7.5210174093214885E-2</v>
      </c>
      <c r="AD300" s="1">
        <f t="shared" si="53"/>
        <v>0.13648812784300651</v>
      </c>
      <c r="AE300" s="1">
        <f t="shared" si="54"/>
        <v>9.0142656410012151E-2</v>
      </c>
      <c r="AF300" s="1">
        <f t="shared" si="55"/>
        <v>7.7806092071733071E-2</v>
      </c>
      <c r="AY300" s="2" t="s">
        <v>569</v>
      </c>
      <c r="AZ300" s="3" t="s">
        <v>873</v>
      </c>
      <c r="BA300" s="1">
        <f t="shared" si="56"/>
        <v>1</v>
      </c>
      <c r="BB300" s="1">
        <f t="shared" si="57"/>
        <v>0.29773814702044366</v>
      </c>
      <c r="BC300" s="1">
        <f t="shared" si="58"/>
        <v>0.22022618529795562</v>
      </c>
      <c r="BD300" s="1">
        <f t="shared" si="59"/>
        <v>0.22435841670291432</v>
      </c>
      <c r="BE300" s="1">
        <f t="shared" si="60"/>
        <v>0.16528925619834711</v>
      </c>
      <c r="BF300" s="1">
        <f t="shared" si="61"/>
        <v>9.238799478033928E-2</v>
      </c>
    </row>
    <row r="301" spans="1:58" x14ac:dyDescent="0.25">
      <c r="A301">
        <v>2011</v>
      </c>
      <c r="B301" t="s">
        <v>607</v>
      </c>
      <c r="C301" t="s">
        <v>608</v>
      </c>
      <c r="D301">
        <v>57396</v>
      </c>
      <c r="E301">
        <v>35932</v>
      </c>
      <c r="F301">
        <v>5568</v>
      </c>
      <c r="G301">
        <v>3603</v>
      </c>
      <c r="H301">
        <v>7035</v>
      </c>
      <c r="I301">
        <v>5258</v>
      </c>
      <c r="J301">
        <v>20037</v>
      </c>
      <c r="K301">
        <v>12205</v>
      </c>
      <c r="L301">
        <v>2048</v>
      </c>
      <c r="M301">
        <v>1433</v>
      </c>
      <c r="N301">
        <v>2369</v>
      </c>
      <c r="O301">
        <v>1982</v>
      </c>
      <c r="AA301" s="1">
        <f t="shared" si="50"/>
        <v>1</v>
      </c>
      <c r="AB301" s="1">
        <f t="shared" si="51"/>
        <v>0.60912312222388576</v>
      </c>
      <c r="AC301" s="1">
        <f t="shared" si="52"/>
        <v>0.10221090981683885</v>
      </c>
      <c r="AD301" s="1">
        <f t="shared" si="53"/>
        <v>7.1517692269301797E-2</v>
      </c>
      <c r="AE301" s="1">
        <f t="shared" si="54"/>
        <v>0.11823127214652893</v>
      </c>
      <c r="AF301" s="1">
        <f t="shared" si="55"/>
        <v>9.8917003543444626E-2</v>
      </c>
      <c r="AY301" s="2" t="s">
        <v>493</v>
      </c>
      <c r="AZ301" s="3" t="s">
        <v>874</v>
      </c>
      <c r="BA301" s="1">
        <f t="shared" si="56"/>
        <v>1</v>
      </c>
      <c r="BB301" s="1">
        <f t="shared" si="57"/>
        <v>0.30873764171470014</v>
      </c>
      <c r="BC301" s="1">
        <f t="shared" si="58"/>
        <v>0.26044966980952017</v>
      </c>
      <c r="BD301" s="1">
        <f t="shared" si="59"/>
        <v>0.15604840248883459</v>
      </c>
      <c r="BE301" s="1">
        <f t="shared" si="60"/>
        <v>0.1642172767874184</v>
      </c>
      <c r="BF301" s="1">
        <f t="shared" si="61"/>
        <v>0.11054700919952666</v>
      </c>
    </row>
    <row r="302" spans="1:58" x14ac:dyDescent="0.25">
      <c r="A302">
        <v>2011</v>
      </c>
      <c r="B302" t="s">
        <v>609</v>
      </c>
      <c r="C302" t="s">
        <v>610</v>
      </c>
      <c r="D302">
        <v>240956</v>
      </c>
      <c r="E302">
        <v>103594</v>
      </c>
      <c r="F302">
        <v>55164</v>
      </c>
      <c r="G302">
        <v>29833</v>
      </c>
      <c r="H302">
        <v>33409</v>
      </c>
      <c r="I302">
        <v>18956</v>
      </c>
      <c r="J302">
        <v>89141</v>
      </c>
      <c r="K302">
        <v>35866</v>
      </c>
      <c r="L302">
        <v>21281</v>
      </c>
      <c r="M302">
        <v>12664</v>
      </c>
      <c r="N302">
        <v>12079</v>
      </c>
      <c r="O302">
        <v>7251</v>
      </c>
      <c r="AA302" s="1">
        <f t="shared" si="50"/>
        <v>1</v>
      </c>
      <c r="AB302" s="1">
        <f t="shared" si="51"/>
        <v>0.40235133103734533</v>
      </c>
      <c r="AC302" s="1">
        <f t="shared" si="52"/>
        <v>0.23873414029458948</v>
      </c>
      <c r="AD302" s="1">
        <f t="shared" si="53"/>
        <v>0.14206706229456703</v>
      </c>
      <c r="AE302" s="1">
        <f t="shared" si="54"/>
        <v>0.13550442557296866</v>
      </c>
      <c r="AF302" s="1">
        <f t="shared" si="55"/>
        <v>8.1343040800529495E-2</v>
      </c>
      <c r="AY302" s="2" t="s">
        <v>217</v>
      </c>
      <c r="AZ302" s="4" t="s">
        <v>872</v>
      </c>
      <c r="BA302" s="1">
        <f t="shared" si="56"/>
        <v>1</v>
      </c>
      <c r="BB302" s="1">
        <f t="shared" si="57"/>
        <v>0.44483209768861753</v>
      </c>
      <c r="BC302" s="1">
        <f t="shared" si="58"/>
        <v>0.27489460677424044</v>
      </c>
      <c r="BD302" s="1">
        <f t="shared" si="59"/>
        <v>0.11295246402093327</v>
      </c>
      <c r="BE302" s="1">
        <f t="shared" si="60"/>
        <v>9.4127053350777729E-2</v>
      </c>
      <c r="BF302" s="1">
        <f t="shared" si="61"/>
        <v>7.3193778165431017E-2</v>
      </c>
    </row>
    <row r="303" spans="1:58" x14ac:dyDescent="0.25">
      <c r="A303">
        <v>2011</v>
      </c>
      <c r="B303" t="s">
        <v>611</v>
      </c>
      <c r="C303" t="s">
        <v>612</v>
      </c>
      <c r="D303">
        <v>60554</v>
      </c>
      <c r="E303">
        <v>23901</v>
      </c>
      <c r="F303">
        <v>16350</v>
      </c>
      <c r="G303">
        <v>4387</v>
      </c>
      <c r="H303">
        <v>10383</v>
      </c>
      <c r="I303">
        <v>5533</v>
      </c>
      <c r="J303">
        <v>21246</v>
      </c>
      <c r="K303">
        <v>8063</v>
      </c>
      <c r="L303">
        <v>6119</v>
      </c>
      <c r="M303">
        <v>1718</v>
      </c>
      <c r="N303">
        <v>3305</v>
      </c>
      <c r="O303">
        <v>2041</v>
      </c>
      <c r="AA303" s="1">
        <f t="shared" si="50"/>
        <v>1</v>
      </c>
      <c r="AB303" s="1">
        <f t="shared" si="51"/>
        <v>0.37950673067871599</v>
      </c>
      <c r="AC303" s="1">
        <f t="shared" si="52"/>
        <v>0.28800715428786594</v>
      </c>
      <c r="AD303" s="1">
        <f t="shared" si="53"/>
        <v>8.0862279958580432E-2</v>
      </c>
      <c r="AE303" s="1">
        <f t="shared" si="54"/>
        <v>0.15555869340111081</v>
      </c>
      <c r="AF303" s="1">
        <f t="shared" si="55"/>
        <v>9.6065141673726817E-2</v>
      </c>
      <c r="AY303" s="2" t="s">
        <v>357</v>
      </c>
      <c r="AZ303" s="3" t="s">
        <v>871</v>
      </c>
      <c r="BA303" s="1">
        <f t="shared" si="56"/>
        <v>1</v>
      </c>
      <c r="BB303" s="1">
        <f t="shared" si="57"/>
        <v>0.42082499864842948</v>
      </c>
      <c r="BC303" s="1">
        <f t="shared" si="58"/>
        <v>0.25744715359247444</v>
      </c>
      <c r="BD303" s="1">
        <f t="shared" si="59"/>
        <v>0.11791101259663729</v>
      </c>
      <c r="BE303" s="1">
        <f t="shared" si="60"/>
        <v>0.11391036384278531</v>
      </c>
      <c r="BF303" s="1">
        <f t="shared" si="61"/>
        <v>8.9906471319673456E-2</v>
      </c>
    </row>
    <row r="304" spans="1:58" x14ac:dyDescent="0.25">
      <c r="A304">
        <v>2011</v>
      </c>
      <c r="B304" t="s">
        <v>613</v>
      </c>
      <c r="C304" t="s">
        <v>614</v>
      </c>
      <c r="D304">
        <v>57427</v>
      </c>
      <c r="E304">
        <v>41027</v>
      </c>
      <c r="F304">
        <v>4415</v>
      </c>
      <c r="G304">
        <v>3063</v>
      </c>
      <c r="H304">
        <v>4897</v>
      </c>
      <c r="I304">
        <v>4025</v>
      </c>
      <c r="J304">
        <v>18989</v>
      </c>
      <c r="K304">
        <v>13211</v>
      </c>
      <c r="L304">
        <v>1627</v>
      </c>
      <c r="M304">
        <v>998</v>
      </c>
      <c r="N304">
        <v>1755</v>
      </c>
      <c r="O304">
        <v>1398</v>
      </c>
      <c r="AA304" s="1">
        <f t="shared" si="50"/>
        <v>1</v>
      </c>
      <c r="AB304" s="1">
        <f t="shared" si="51"/>
        <v>0.69571857391121172</v>
      </c>
      <c r="AC304" s="1">
        <f t="shared" si="52"/>
        <v>8.5681183843277692E-2</v>
      </c>
      <c r="AD304" s="1">
        <f t="shared" si="53"/>
        <v>5.2556743377745012E-2</v>
      </c>
      <c r="AE304" s="1">
        <f t="shared" si="54"/>
        <v>9.2421928484912319E-2</v>
      </c>
      <c r="AF304" s="1">
        <f t="shared" si="55"/>
        <v>7.3621570382853233E-2</v>
      </c>
      <c r="AY304" s="2" t="s">
        <v>471</v>
      </c>
      <c r="AZ304" s="4" t="s">
        <v>872</v>
      </c>
      <c r="BA304" s="1">
        <f t="shared" si="56"/>
        <v>1</v>
      </c>
      <c r="BB304" s="1">
        <f t="shared" si="57"/>
        <v>0.41715213446662208</v>
      </c>
      <c r="BC304" s="1">
        <f t="shared" si="58"/>
        <v>0.21688472925222041</v>
      </c>
      <c r="BD304" s="1">
        <f t="shared" si="59"/>
        <v>0.14573584184891605</v>
      </c>
      <c r="BE304" s="1">
        <f t="shared" si="60"/>
        <v>0.13739534587591123</v>
      </c>
      <c r="BF304" s="1">
        <f t="shared" si="61"/>
        <v>8.2831948556330179E-2</v>
      </c>
    </row>
    <row r="305" spans="1:58" x14ac:dyDescent="0.25">
      <c r="A305">
        <v>2011</v>
      </c>
      <c r="B305" t="s">
        <v>615</v>
      </c>
      <c r="C305" t="s">
        <v>616</v>
      </c>
      <c r="D305">
        <v>38866</v>
      </c>
      <c r="E305">
        <v>13419</v>
      </c>
      <c r="F305">
        <v>11980</v>
      </c>
      <c r="G305">
        <v>2937</v>
      </c>
      <c r="H305">
        <v>6981</v>
      </c>
      <c r="I305">
        <v>3549</v>
      </c>
      <c r="J305">
        <v>13919</v>
      </c>
      <c r="K305">
        <v>4660</v>
      </c>
      <c r="L305">
        <v>4523</v>
      </c>
      <c r="M305">
        <v>1167</v>
      </c>
      <c r="N305">
        <v>2279</v>
      </c>
      <c r="O305">
        <v>1290</v>
      </c>
      <c r="AA305" s="1">
        <f t="shared" si="50"/>
        <v>1</v>
      </c>
      <c r="AB305" s="1">
        <f t="shared" si="51"/>
        <v>0.33479416624757524</v>
      </c>
      <c r="AC305" s="1">
        <f t="shared" si="52"/>
        <v>0.32495150513686327</v>
      </c>
      <c r="AD305" s="1">
        <f t="shared" si="53"/>
        <v>8.3842230045261867E-2</v>
      </c>
      <c r="AE305" s="1">
        <f t="shared" si="54"/>
        <v>0.16373302679790214</v>
      </c>
      <c r="AF305" s="1">
        <f t="shared" si="55"/>
        <v>9.2679071772397439E-2</v>
      </c>
      <c r="AY305" s="2" t="s">
        <v>625</v>
      </c>
      <c r="AZ305" s="3" t="s">
        <v>874</v>
      </c>
      <c r="BA305" s="1">
        <f t="shared" si="56"/>
        <v>1</v>
      </c>
      <c r="BB305" s="1">
        <f t="shared" si="57"/>
        <v>0.32482521362778827</v>
      </c>
      <c r="BC305" s="1">
        <f t="shared" si="58"/>
        <v>0.243480190877816</v>
      </c>
      <c r="BD305" s="1">
        <f t="shared" si="59"/>
        <v>0.13561202974142714</v>
      </c>
      <c r="BE305" s="1">
        <f t="shared" si="60"/>
        <v>0.19576073687715015</v>
      </c>
      <c r="BF305" s="1">
        <f t="shared" si="61"/>
        <v>0.10032182887581845</v>
      </c>
    </row>
    <row r="306" spans="1:58" x14ac:dyDescent="0.25">
      <c r="A306">
        <v>2011</v>
      </c>
      <c r="B306" t="s">
        <v>617</v>
      </c>
      <c r="C306" t="s">
        <v>618</v>
      </c>
      <c r="D306">
        <v>45224</v>
      </c>
      <c r="E306">
        <v>22888</v>
      </c>
      <c r="F306">
        <v>7804</v>
      </c>
      <c r="G306">
        <v>2699</v>
      </c>
      <c r="H306">
        <v>7836</v>
      </c>
      <c r="I306">
        <v>3997</v>
      </c>
      <c r="J306">
        <v>15661</v>
      </c>
      <c r="K306">
        <v>7909</v>
      </c>
      <c r="L306">
        <v>2795</v>
      </c>
      <c r="M306">
        <v>1028</v>
      </c>
      <c r="N306">
        <v>2477</v>
      </c>
      <c r="O306">
        <v>1452</v>
      </c>
      <c r="AA306" s="1">
        <f t="shared" si="50"/>
        <v>1</v>
      </c>
      <c r="AB306" s="1">
        <f t="shared" si="51"/>
        <v>0.50501245131217676</v>
      </c>
      <c r="AC306" s="1">
        <f t="shared" si="52"/>
        <v>0.17846880786667518</v>
      </c>
      <c r="AD306" s="1">
        <f t="shared" si="53"/>
        <v>6.5640763680480177E-2</v>
      </c>
      <c r="AE306" s="1">
        <f t="shared" si="54"/>
        <v>0.15816359108613753</v>
      </c>
      <c r="AF306" s="1">
        <f t="shared" si="55"/>
        <v>9.2714386054530362E-2</v>
      </c>
      <c r="AY306" s="2" t="s">
        <v>635</v>
      </c>
      <c r="AZ306" s="3" t="s">
        <v>874</v>
      </c>
      <c r="BA306" s="1">
        <f t="shared" si="56"/>
        <v>1</v>
      </c>
      <c r="BB306" s="1">
        <f t="shared" si="57"/>
        <v>0.42707488931845106</v>
      </c>
      <c r="BC306" s="1">
        <f t="shared" si="58"/>
        <v>0.21606285464862504</v>
      </c>
      <c r="BD306" s="1">
        <f t="shared" si="59"/>
        <v>0.10313649685103199</v>
      </c>
      <c r="BE306" s="1">
        <f t="shared" si="60"/>
        <v>0.16031676747521356</v>
      </c>
      <c r="BF306" s="1">
        <f t="shared" si="61"/>
        <v>9.340899170667831E-2</v>
      </c>
    </row>
    <row r="307" spans="1:58" x14ac:dyDescent="0.25">
      <c r="A307">
        <v>2011</v>
      </c>
      <c r="B307" t="s">
        <v>619</v>
      </c>
      <c r="C307" t="s">
        <v>620</v>
      </c>
      <c r="D307">
        <v>40479</v>
      </c>
      <c r="E307">
        <v>15472</v>
      </c>
      <c r="F307">
        <v>9201</v>
      </c>
      <c r="G307">
        <v>3527</v>
      </c>
      <c r="H307">
        <v>8102</v>
      </c>
      <c r="I307">
        <v>4177</v>
      </c>
      <c r="J307">
        <v>13897</v>
      </c>
      <c r="K307">
        <v>5135</v>
      </c>
      <c r="L307">
        <v>3518</v>
      </c>
      <c r="M307">
        <v>1357</v>
      </c>
      <c r="N307">
        <v>2504</v>
      </c>
      <c r="O307">
        <v>1383</v>
      </c>
      <c r="AA307" s="1">
        <f t="shared" si="50"/>
        <v>1</v>
      </c>
      <c r="AB307" s="1">
        <f t="shared" si="51"/>
        <v>0.36950420954162772</v>
      </c>
      <c r="AC307" s="1">
        <f t="shared" si="52"/>
        <v>0.25314816147369934</v>
      </c>
      <c r="AD307" s="1">
        <f t="shared" si="53"/>
        <v>9.7646974167086426E-2</v>
      </c>
      <c r="AE307" s="1">
        <f t="shared" si="54"/>
        <v>0.18018277326041593</v>
      </c>
      <c r="AF307" s="1">
        <f t="shared" si="55"/>
        <v>9.9517881557170618E-2</v>
      </c>
      <c r="AY307" s="2" t="s">
        <v>97</v>
      </c>
      <c r="AZ307" s="3" t="s">
        <v>873</v>
      </c>
      <c r="BA307" s="1">
        <f t="shared" si="56"/>
        <v>1</v>
      </c>
      <c r="BB307" s="1">
        <f t="shared" si="57"/>
        <v>0.43912730266543171</v>
      </c>
      <c r="BC307" s="1">
        <f t="shared" si="58"/>
        <v>0.30534115467736955</v>
      </c>
      <c r="BD307" s="1">
        <f t="shared" si="59"/>
        <v>7.1421220541319344E-2</v>
      </c>
      <c r="BE307" s="1">
        <f t="shared" si="60"/>
        <v>0.10846969229185963</v>
      </c>
      <c r="BF307" s="1">
        <f t="shared" si="61"/>
        <v>7.5640629824019756E-2</v>
      </c>
    </row>
    <row r="308" spans="1:58" x14ac:dyDescent="0.25">
      <c r="A308">
        <v>2011</v>
      </c>
      <c r="B308" t="s">
        <v>621</v>
      </c>
      <c r="C308" t="s">
        <v>622</v>
      </c>
      <c r="D308">
        <v>59453</v>
      </c>
      <c r="E308">
        <v>26624</v>
      </c>
      <c r="F308">
        <v>15140</v>
      </c>
      <c r="G308">
        <v>3663</v>
      </c>
      <c r="H308">
        <v>8819</v>
      </c>
      <c r="I308">
        <v>5207</v>
      </c>
      <c r="J308">
        <v>21450</v>
      </c>
      <c r="K308">
        <v>9335</v>
      </c>
      <c r="L308">
        <v>5725</v>
      </c>
      <c r="M308">
        <v>1441</v>
      </c>
      <c r="N308">
        <v>2998</v>
      </c>
      <c r="O308">
        <v>1951</v>
      </c>
      <c r="AA308" s="1">
        <f t="shared" si="50"/>
        <v>1</v>
      </c>
      <c r="AB308" s="1">
        <f t="shared" si="51"/>
        <v>0.43519813519813522</v>
      </c>
      <c r="AC308" s="1">
        <f t="shared" si="52"/>
        <v>0.26689976689976691</v>
      </c>
      <c r="AD308" s="1">
        <f t="shared" si="53"/>
        <v>6.7179487179487185E-2</v>
      </c>
      <c r="AE308" s="1">
        <f t="shared" si="54"/>
        <v>0.13976689976689977</v>
      </c>
      <c r="AF308" s="1">
        <f t="shared" si="55"/>
        <v>9.095571095571095E-2</v>
      </c>
      <c r="AY308" s="2" t="s">
        <v>203</v>
      </c>
      <c r="AZ308" s="3" t="s">
        <v>874</v>
      </c>
      <c r="BA308" s="1">
        <f t="shared" si="56"/>
        <v>1</v>
      </c>
      <c r="BB308" s="1">
        <f t="shared" si="57"/>
        <v>0.37300784214520616</v>
      </c>
      <c r="BC308" s="1">
        <f t="shared" si="58"/>
        <v>0.30413609916519102</v>
      </c>
      <c r="BD308" s="1">
        <f t="shared" si="59"/>
        <v>0.12300784214520617</v>
      </c>
      <c r="BE308" s="1">
        <f t="shared" si="60"/>
        <v>0.12749810270680495</v>
      </c>
      <c r="BF308" s="1">
        <f t="shared" si="61"/>
        <v>7.2350113837591698E-2</v>
      </c>
    </row>
    <row r="309" spans="1:58" x14ac:dyDescent="0.25">
      <c r="A309">
        <v>2011</v>
      </c>
      <c r="B309" t="s">
        <v>623</v>
      </c>
      <c r="C309" t="s">
        <v>624</v>
      </c>
      <c r="D309">
        <v>29731</v>
      </c>
      <c r="E309">
        <v>11225</v>
      </c>
      <c r="F309">
        <v>7293</v>
      </c>
      <c r="G309">
        <v>2178</v>
      </c>
      <c r="H309">
        <v>6026</v>
      </c>
      <c r="I309">
        <v>3009</v>
      </c>
      <c r="J309">
        <v>10282</v>
      </c>
      <c r="K309">
        <v>3833</v>
      </c>
      <c r="L309">
        <v>2568</v>
      </c>
      <c r="M309">
        <v>830</v>
      </c>
      <c r="N309">
        <v>1887</v>
      </c>
      <c r="O309">
        <v>1164</v>
      </c>
      <c r="AA309" s="1">
        <f t="shared" si="50"/>
        <v>1</v>
      </c>
      <c r="AB309" s="1">
        <f t="shared" si="51"/>
        <v>0.37278739544835637</v>
      </c>
      <c r="AC309" s="1">
        <f t="shared" si="52"/>
        <v>0.24975685664267652</v>
      </c>
      <c r="AD309" s="1">
        <f t="shared" si="53"/>
        <v>8.0723594631394668E-2</v>
      </c>
      <c r="AE309" s="1">
        <f t="shared" si="54"/>
        <v>0.18352460610776114</v>
      </c>
      <c r="AF309" s="1">
        <f t="shared" si="55"/>
        <v>0.11320754716981132</v>
      </c>
      <c r="AY309" s="2" t="s">
        <v>549</v>
      </c>
      <c r="AZ309" s="3" t="s">
        <v>874</v>
      </c>
      <c r="BA309" s="1">
        <f t="shared" si="56"/>
        <v>1</v>
      </c>
      <c r="BB309" s="1">
        <f t="shared" si="57"/>
        <v>0.35976133651551312</v>
      </c>
      <c r="BC309" s="1">
        <f t="shared" si="58"/>
        <v>0.30147971360381859</v>
      </c>
      <c r="BD309" s="1">
        <f t="shared" si="59"/>
        <v>0.11374701670644391</v>
      </c>
      <c r="BE309" s="1">
        <f t="shared" si="60"/>
        <v>0.13871121718377089</v>
      </c>
      <c r="BF309" s="1">
        <f t="shared" si="61"/>
        <v>8.6300715990453455E-2</v>
      </c>
    </row>
    <row r="310" spans="1:58" x14ac:dyDescent="0.25">
      <c r="A310">
        <v>2011</v>
      </c>
      <c r="B310" t="s">
        <v>625</v>
      </c>
      <c r="C310" t="s">
        <v>626</v>
      </c>
      <c r="D310">
        <v>25527</v>
      </c>
      <c r="E310">
        <v>8614</v>
      </c>
      <c r="F310">
        <v>5932</v>
      </c>
      <c r="G310">
        <v>3119</v>
      </c>
      <c r="H310">
        <v>5419</v>
      </c>
      <c r="I310">
        <v>2443</v>
      </c>
      <c r="J310">
        <v>9011</v>
      </c>
      <c r="K310">
        <v>2927</v>
      </c>
      <c r="L310">
        <v>2194</v>
      </c>
      <c r="M310">
        <v>1222</v>
      </c>
      <c r="N310">
        <v>1764</v>
      </c>
      <c r="O310">
        <v>904</v>
      </c>
      <c r="AA310" s="1">
        <f t="shared" si="50"/>
        <v>1</v>
      </c>
      <c r="AB310" s="1">
        <f t="shared" si="51"/>
        <v>0.32482521362778827</v>
      </c>
      <c r="AC310" s="1">
        <f t="shared" si="52"/>
        <v>0.243480190877816</v>
      </c>
      <c r="AD310" s="1">
        <f t="shared" si="53"/>
        <v>0.13561202974142714</v>
      </c>
      <c r="AE310" s="1">
        <f t="shared" si="54"/>
        <v>0.19576073687715015</v>
      </c>
      <c r="AF310" s="1">
        <f t="shared" si="55"/>
        <v>0.10032182887581845</v>
      </c>
      <c r="AY310" s="2" t="s">
        <v>659</v>
      </c>
      <c r="AZ310" s="3" t="s">
        <v>874</v>
      </c>
      <c r="BA310" s="1">
        <f t="shared" si="56"/>
        <v>1</v>
      </c>
      <c r="BB310" s="1">
        <f t="shared" si="57"/>
        <v>0.36974434819353474</v>
      </c>
      <c r="BC310" s="1">
        <f t="shared" si="58"/>
        <v>0.21719839425311641</v>
      </c>
      <c r="BD310" s="1">
        <f t="shared" si="59"/>
        <v>0.10437354743291781</v>
      </c>
      <c r="BE310" s="1">
        <f t="shared" si="60"/>
        <v>0.20769068244242553</v>
      </c>
      <c r="BF310" s="1">
        <f t="shared" si="61"/>
        <v>0.1009930276780055</v>
      </c>
    </row>
    <row r="311" spans="1:58" x14ac:dyDescent="0.25">
      <c r="A311">
        <v>2011</v>
      </c>
      <c r="B311" t="s">
        <v>627</v>
      </c>
      <c r="C311" t="s">
        <v>628</v>
      </c>
      <c r="D311">
        <v>20530</v>
      </c>
      <c r="E311">
        <v>10762</v>
      </c>
      <c r="F311">
        <v>3550</v>
      </c>
      <c r="G311">
        <v>1669</v>
      </c>
      <c r="H311">
        <v>2597</v>
      </c>
      <c r="I311">
        <v>1952</v>
      </c>
      <c r="J311">
        <v>7353</v>
      </c>
      <c r="K311">
        <v>3739</v>
      </c>
      <c r="L311">
        <v>1306</v>
      </c>
      <c r="M311">
        <v>672</v>
      </c>
      <c r="N311">
        <v>926</v>
      </c>
      <c r="O311">
        <v>710</v>
      </c>
      <c r="AA311" s="1">
        <f t="shared" si="50"/>
        <v>1</v>
      </c>
      <c r="AB311" s="1">
        <f t="shared" si="51"/>
        <v>0.508499932000544</v>
      </c>
      <c r="AC311" s="1">
        <f t="shared" si="52"/>
        <v>0.17761457908336734</v>
      </c>
      <c r="AD311" s="1">
        <f t="shared" si="53"/>
        <v>9.1391268869849038E-2</v>
      </c>
      <c r="AE311" s="1">
        <f t="shared" si="54"/>
        <v>0.12593499252005985</v>
      </c>
      <c r="AF311" s="1">
        <f t="shared" si="55"/>
        <v>9.6559227526179792E-2</v>
      </c>
      <c r="AY311" s="2" t="s">
        <v>413</v>
      </c>
      <c r="AZ311" s="3" t="s">
        <v>870</v>
      </c>
      <c r="BA311" s="1">
        <f t="shared" si="56"/>
        <v>1</v>
      </c>
      <c r="BB311" s="1">
        <f t="shared" si="57"/>
        <v>0.67068685776095183</v>
      </c>
      <c r="BC311" s="1">
        <f t="shared" si="58"/>
        <v>6.752298539751217E-2</v>
      </c>
      <c r="BD311" s="1">
        <f t="shared" si="59"/>
        <v>2.7393185505678746E-2</v>
      </c>
      <c r="BE311" s="1">
        <f t="shared" si="60"/>
        <v>0.1508112493239589</v>
      </c>
      <c r="BF311" s="1">
        <f t="shared" si="61"/>
        <v>8.3585722011898317E-2</v>
      </c>
    </row>
    <row r="312" spans="1:58" x14ac:dyDescent="0.25">
      <c r="A312">
        <v>2011</v>
      </c>
      <c r="B312" t="s">
        <v>629</v>
      </c>
      <c r="C312" t="s">
        <v>630</v>
      </c>
      <c r="D312">
        <v>40451</v>
      </c>
      <c r="E312">
        <v>17800</v>
      </c>
      <c r="F312">
        <v>8982</v>
      </c>
      <c r="G312">
        <v>3839</v>
      </c>
      <c r="H312">
        <v>6109</v>
      </c>
      <c r="I312">
        <v>3721</v>
      </c>
      <c r="J312">
        <v>14233</v>
      </c>
      <c r="K312">
        <v>5877</v>
      </c>
      <c r="L312">
        <v>3245</v>
      </c>
      <c r="M312">
        <v>1643</v>
      </c>
      <c r="N312">
        <v>2074</v>
      </c>
      <c r="O312">
        <v>1394</v>
      </c>
      <c r="AA312" s="1">
        <f t="shared" si="50"/>
        <v>1</v>
      </c>
      <c r="AB312" s="1">
        <f t="shared" si="51"/>
        <v>0.41291365137356845</v>
      </c>
      <c r="AC312" s="1">
        <f t="shared" si="52"/>
        <v>0.22799128785217451</v>
      </c>
      <c r="AD312" s="1">
        <f t="shared" si="53"/>
        <v>0.11543595868755709</v>
      </c>
      <c r="AE312" s="1">
        <f t="shared" si="54"/>
        <v>0.14571769830675191</v>
      </c>
      <c r="AF312" s="1">
        <f t="shared" si="55"/>
        <v>9.7941403779948005E-2</v>
      </c>
      <c r="AY312" s="2" t="s">
        <v>637</v>
      </c>
      <c r="AZ312" s="3" t="s">
        <v>871</v>
      </c>
      <c r="BA312" s="1">
        <f t="shared" si="56"/>
        <v>1</v>
      </c>
      <c r="BB312" s="1">
        <f t="shared" si="57"/>
        <v>0.55421686746987953</v>
      </c>
      <c r="BC312" s="1">
        <f t="shared" si="58"/>
        <v>0.15195666386476137</v>
      </c>
      <c r="BD312" s="1">
        <f t="shared" si="59"/>
        <v>0.10030820958251611</v>
      </c>
      <c r="BE312" s="1">
        <f t="shared" si="60"/>
        <v>9.7786494816475208E-2</v>
      </c>
      <c r="BF312" s="1">
        <f t="shared" si="61"/>
        <v>9.57317642663678E-2</v>
      </c>
    </row>
    <row r="313" spans="1:58" x14ac:dyDescent="0.25">
      <c r="A313">
        <v>2011</v>
      </c>
      <c r="B313" t="s">
        <v>631</v>
      </c>
      <c r="C313" t="s">
        <v>632</v>
      </c>
      <c r="D313">
        <v>33765</v>
      </c>
      <c r="E313">
        <v>12928</v>
      </c>
      <c r="F313">
        <v>8351</v>
      </c>
      <c r="G313">
        <v>3660</v>
      </c>
      <c r="H313">
        <v>5454</v>
      </c>
      <c r="I313">
        <v>3372</v>
      </c>
      <c r="J313">
        <v>11826</v>
      </c>
      <c r="K313">
        <v>4349</v>
      </c>
      <c r="L313">
        <v>3005</v>
      </c>
      <c r="M313">
        <v>1431</v>
      </c>
      <c r="N313">
        <v>1780</v>
      </c>
      <c r="O313">
        <v>1261</v>
      </c>
      <c r="AA313" s="1">
        <f t="shared" si="50"/>
        <v>1</v>
      </c>
      <c r="AB313" s="1">
        <f t="shared" si="51"/>
        <v>0.36774902756637917</v>
      </c>
      <c r="AC313" s="1">
        <f t="shared" si="52"/>
        <v>0.2541011330965669</v>
      </c>
      <c r="AD313" s="1">
        <f t="shared" si="53"/>
        <v>0.12100456621004566</v>
      </c>
      <c r="AE313" s="1">
        <f t="shared" si="54"/>
        <v>0.15051581261626923</v>
      </c>
      <c r="AF313" s="1">
        <f t="shared" si="55"/>
        <v>0.10662946051073904</v>
      </c>
      <c r="AY313" s="2" t="s">
        <v>75</v>
      </c>
      <c r="AZ313" s="3" t="s">
        <v>870</v>
      </c>
      <c r="BA313" s="1">
        <f t="shared" si="56"/>
        <v>1</v>
      </c>
      <c r="BB313" s="1">
        <f t="shared" si="57"/>
        <v>0.52470149509049235</v>
      </c>
      <c r="BC313" s="1">
        <f t="shared" si="58"/>
        <v>0.26008416298881248</v>
      </c>
      <c r="BD313" s="1">
        <f t="shared" si="59"/>
        <v>5.6621848164494164E-2</v>
      </c>
      <c r="BE313" s="1">
        <f t="shared" si="60"/>
        <v>8.0981217284204043E-2</v>
      </c>
      <c r="BF313" s="1">
        <f t="shared" si="61"/>
        <v>7.761127647199699E-2</v>
      </c>
    </row>
    <row r="314" spans="1:58" x14ac:dyDescent="0.25">
      <c r="A314">
        <v>2011</v>
      </c>
      <c r="B314" t="s">
        <v>633</v>
      </c>
      <c r="C314" t="s">
        <v>634</v>
      </c>
      <c r="D314">
        <v>21662</v>
      </c>
      <c r="E314">
        <v>9428</v>
      </c>
      <c r="F314">
        <v>5427</v>
      </c>
      <c r="G314">
        <v>1553</v>
      </c>
      <c r="H314">
        <v>3227</v>
      </c>
      <c r="I314">
        <v>2027</v>
      </c>
      <c r="J314">
        <v>7487</v>
      </c>
      <c r="K314">
        <v>3255</v>
      </c>
      <c r="L314">
        <v>1920</v>
      </c>
      <c r="M314">
        <v>551</v>
      </c>
      <c r="N314">
        <v>1028</v>
      </c>
      <c r="O314">
        <v>733</v>
      </c>
      <c r="AA314" s="1">
        <f t="shared" si="50"/>
        <v>1</v>
      </c>
      <c r="AB314" s="1">
        <f t="shared" si="51"/>
        <v>0.43475357285962335</v>
      </c>
      <c r="AC314" s="1">
        <f t="shared" si="52"/>
        <v>0.25644450380659811</v>
      </c>
      <c r="AD314" s="1">
        <f t="shared" si="53"/>
        <v>7.3594229998664357E-2</v>
      </c>
      <c r="AE314" s="1">
        <f t="shared" si="54"/>
        <v>0.13730466141311606</v>
      </c>
      <c r="AF314" s="1">
        <f t="shared" si="55"/>
        <v>9.7903031921998132E-2</v>
      </c>
      <c r="AY314" t="s">
        <v>609</v>
      </c>
      <c r="AZ314" s="4" t="s">
        <v>873</v>
      </c>
      <c r="BA314" s="1">
        <f t="shared" si="56"/>
        <v>1</v>
      </c>
      <c r="BB314" s="1">
        <f t="shared" si="57"/>
        <v>0.40235133103734533</v>
      </c>
      <c r="BC314" s="1">
        <f t="shared" si="58"/>
        <v>0.23873414029458948</v>
      </c>
      <c r="BD314" s="1">
        <f t="shared" si="59"/>
        <v>0.14206706229456703</v>
      </c>
      <c r="BE314" s="1">
        <f t="shared" si="60"/>
        <v>0.13550442557296866</v>
      </c>
      <c r="BF314" s="1">
        <f t="shared" si="61"/>
        <v>8.1343040800529495E-2</v>
      </c>
    </row>
    <row r="315" spans="1:58" x14ac:dyDescent="0.25">
      <c r="A315">
        <v>2011</v>
      </c>
      <c r="B315" t="s">
        <v>635</v>
      </c>
      <c r="C315" t="s">
        <v>636</v>
      </c>
      <c r="D315">
        <v>46237</v>
      </c>
      <c r="E315">
        <v>19934</v>
      </c>
      <c r="F315">
        <v>9397</v>
      </c>
      <c r="G315">
        <v>4328</v>
      </c>
      <c r="H315">
        <v>8443</v>
      </c>
      <c r="I315">
        <v>4135</v>
      </c>
      <c r="J315">
        <v>16037</v>
      </c>
      <c r="K315">
        <v>6849</v>
      </c>
      <c r="L315">
        <v>3465</v>
      </c>
      <c r="M315">
        <v>1654</v>
      </c>
      <c r="N315">
        <v>2571</v>
      </c>
      <c r="O315">
        <v>1498</v>
      </c>
      <c r="AA315" s="1">
        <f t="shared" si="50"/>
        <v>1</v>
      </c>
      <c r="AB315" s="1">
        <f t="shared" si="51"/>
        <v>0.42707488931845106</v>
      </c>
      <c r="AC315" s="1">
        <f t="shared" si="52"/>
        <v>0.21606285464862504</v>
      </c>
      <c r="AD315" s="1">
        <f t="shared" si="53"/>
        <v>0.10313649685103199</v>
      </c>
      <c r="AE315" s="1">
        <f t="shared" si="54"/>
        <v>0.16031676747521356</v>
      </c>
      <c r="AF315" s="1">
        <f t="shared" si="55"/>
        <v>9.340899170667831E-2</v>
      </c>
      <c r="AY315" s="2" t="s">
        <v>515</v>
      </c>
      <c r="AZ315" s="3" t="s">
        <v>873</v>
      </c>
      <c r="BA315" s="1">
        <f t="shared" si="56"/>
        <v>1</v>
      </c>
      <c r="BB315" s="1">
        <f t="shared" si="57"/>
        <v>0.33691078436007754</v>
      </c>
      <c r="BC315" s="1">
        <f t="shared" si="58"/>
        <v>0.26703229161741759</v>
      </c>
      <c r="BD315" s="1">
        <f t="shared" si="59"/>
        <v>0.16339652971490709</v>
      </c>
      <c r="BE315" s="1">
        <f t="shared" si="60"/>
        <v>0.15332608387310293</v>
      </c>
      <c r="BF315" s="1">
        <f t="shared" si="61"/>
        <v>7.933431043449482E-2</v>
      </c>
    </row>
    <row r="316" spans="1:58" x14ac:dyDescent="0.25">
      <c r="A316">
        <v>2011</v>
      </c>
      <c r="B316" t="s">
        <v>637</v>
      </c>
      <c r="C316" t="s">
        <v>638</v>
      </c>
      <c r="D316">
        <v>30170</v>
      </c>
      <c r="E316">
        <v>17340</v>
      </c>
      <c r="F316">
        <v>4378</v>
      </c>
      <c r="G316">
        <v>2797</v>
      </c>
      <c r="H316">
        <v>3046</v>
      </c>
      <c r="I316">
        <v>2609</v>
      </c>
      <c r="J316">
        <v>10707</v>
      </c>
      <c r="K316">
        <v>5934</v>
      </c>
      <c r="L316">
        <v>1627</v>
      </c>
      <c r="M316">
        <v>1074</v>
      </c>
      <c r="N316">
        <v>1047</v>
      </c>
      <c r="O316">
        <v>1025</v>
      </c>
      <c r="AA316" s="1">
        <f t="shared" si="50"/>
        <v>1</v>
      </c>
      <c r="AB316" s="1">
        <f t="shared" si="51"/>
        <v>0.55421686746987953</v>
      </c>
      <c r="AC316" s="1">
        <f t="shared" si="52"/>
        <v>0.15195666386476137</v>
      </c>
      <c r="AD316" s="1">
        <f t="shared" si="53"/>
        <v>0.10030820958251611</v>
      </c>
      <c r="AE316" s="1">
        <f t="shared" si="54"/>
        <v>9.7786494816475208E-2</v>
      </c>
      <c r="AF316" s="1">
        <f t="shared" si="55"/>
        <v>9.57317642663678E-2</v>
      </c>
      <c r="AY316" s="2" t="s">
        <v>473</v>
      </c>
      <c r="AZ316" s="3" t="s">
        <v>871</v>
      </c>
      <c r="BA316" s="1">
        <f t="shared" si="56"/>
        <v>1</v>
      </c>
      <c r="BB316" s="1">
        <f t="shared" si="57"/>
        <v>0.38336479966435916</v>
      </c>
      <c r="BC316" s="1">
        <f t="shared" si="58"/>
        <v>0.24736032445283546</v>
      </c>
      <c r="BD316" s="1">
        <f t="shared" si="59"/>
        <v>0.13754282917278512</v>
      </c>
      <c r="BE316" s="1">
        <f t="shared" si="60"/>
        <v>0.15173764072442486</v>
      </c>
      <c r="BF316" s="1">
        <f t="shared" si="61"/>
        <v>7.9994405985595415E-2</v>
      </c>
    </row>
    <row r="317" spans="1:58" x14ac:dyDescent="0.25">
      <c r="A317">
        <v>2011</v>
      </c>
      <c r="B317" t="s">
        <v>639</v>
      </c>
      <c r="C317" t="s">
        <v>640</v>
      </c>
      <c r="D317">
        <v>59529</v>
      </c>
      <c r="E317">
        <v>36178</v>
      </c>
      <c r="F317">
        <v>7852</v>
      </c>
      <c r="G317">
        <v>5055</v>
      </c>
      <c r="H317">
        <v>6199</v>
      </c>
      <c r="I317">
        <v>4245</v>
      </c>
      <c r="J317">
        <v>20317</v>
      </c>
      <c r="K317">
        <v>11601</v>
      </c>
      <c r="L317">
        <v>2718</v>
      </c>
      <c r="M317">
        <v>1956</v>
      </c>
      <c r="N317">
        <v>2479</v>
      </c>
      <c r="O317">
        <v>1563</v>
      </c>
      <c r="AA317" s="1">
        <f t="shared" si="50"/>
        <v>1</v>
      </c>
      <c r="AB317" s="1">
        <f t="shared" si="51"/>
        <v>0.570999655460944</v>
      </c>
      <c r="AC317" s="1">
        <f t="shared" si="52"/>
        <v>0.13377959344391396</v>
      </c>
      <c r="AD317" s="1">
        <f t="shared" si="53"/>
        <v>9.6274056209085981E-2</v>
      </c>
      <c r="AE317" s="1">
        <f t="shared" si="54"/>
        <v>0.12201604567603484</v>
      </c>
      <c r="AF317" s="1">
        <f t="shared" si="55"/>
        <v>7.6930649210021171E-2</v>
      </c>
      <c r="AY317" s="2" t="s">
        <v>109</v>
      </c>
      <c r="AZ317" s="3" t="s">
        <v>869</v>
      </c>
      <c r="BA317" s="1">
        <f t="shared" si="56"/>
        <v>1</v>
      </c>
      <c r="BB317" s="1">
        <f t="shared" si="57"/>
        <v>0.58243078331172293</v>
      </c>
      <c r="BC317" s="1">
        <f t="shared" si="58"/>
        <v>0.19037449469910761</v>
      </c>
      <c r="BD317" s="1">
        <f t="shared" si="59"/>
        <v>6.6165814964533595E-2</v>
      </c>
      <c r="BE317" s="1">
        <f t="shared" si="60"/>
        <v>8.7235908778887955E-2</v>
      </c>
      <c r="BF317" s="1">
        <f t="shared" si="61"/>
        <v>7.3792998245747851E-2</v>
      </c>
    </row>
    <row r="318" spans="1:58" x14ac:dyDescent="0.25">
      <c r="A318">
        <v>2011</v>
      </c>
      <c r="B318" t="s">
        <v>641</v>
      </c>
      <c r="C318" t="s">
        <v>642</v>
      </c>
      <c r="D318">
        <v>42048</v>
      </c>
      <c r="E318">
        <v>14484</v>
      </c>
      <c r="F318">
        <v>9870</v>
      </c>
      <c r="G318">
        <v>5543</v>
      </c>
      <c r="H318">
        <v>8268</v>
      </c>
      <c r="I318">
        <v>3883</v>
      </c>
      <c r="J318">
        <v>15421</v>
      </c>
      <c r="K318">
        <v>4908</v>
      </c>
      <c r="L318">
        <v>3882</v>
      </c>
      <c r="M318">
        <v>2373</v>
      </c>
      <c r="N318">
        <v>2764</v>
      </c>
      <c r="O318">
        <v>1494</v>
      </c>
      <c r="AA318" s="1">
        <f t="shared" si="50"/>
        <v>1</v>
      </c>
      <c r="AB318" s="1">
        <f t="shared" si="51"/>
        <v>0.31826729784060698</v>
      </c>
      <c r="AC318" s="1">
        <f t="shared" si="52"/>
        <v>0.25173464755852409</v>
      </c>
      <c r="AD318" s="1">
        <f t="shared" si="53"/>
        <v>0.15388107126645484</v>
      </c>
      <c r="AE318" s="1">
        <f t="shared" si="54"/>
        <v>0.17923610660787237</v>
      </c>
      <c r="AF318" s="1">
        <f t="shared" si="55"/>
        <v>9.6880876726541734E-2</v>
      </c>
      <c r="AY318" s="2" t="s">
        <v>571</v>
      </c>
      <c r="AZ318" s="3" t="s">
        <v>870</v>
      </c>
      <c r="BA318" s="1">
        <f t="shared" si="56"/>
        <v>1</v>
      </c>
      <c r="BB318" s="1">
        <f t="shared" si="57"/>
        <v>0.39133540848088993</v>
      </c>
      <c r="BC318" s="1">
        <f t="shared" si="58"/>
        <v>0.2117160789916824</v>
      </c>
      <c r="BD318" s="1">
        <f t="shared" si="59"/>
        <v>0.18875338061948257</v>
      </c>
      <c r="BE318" s="1">
        <f t="shared" si="60"/>
        <v>0.12231463999591774</v>
      </c>
      <c r="BF318" s="1">
        <f t="shared" si="61"/>
        <v>8.5880491912027346E-2</v>
      </c>
    </row>
    <row r="319" spans="1:58" x14ac:dyDescent="0.25">
      <c r="A319">
        <v>2011</v>
      </c>
      <c r="B319" t="s">
        <v>643</v>
      </c>
      <c r="C319" t="s">
        <v>644</v>
      </c>
      <c r="D319">
        <v>39372</v>
      </c>
      <c r="E319">
        <v>14409</v>
      </c>
      <c r="F319">
        <v>11397</v>
      </c>
      <c r="G319">
        <v>4126</v>
      </c>
      <c r="H319">
        <v>5618</v>
      </c>
      <c r="I319">
        <v>3822</v>
      </c>
      <c r="J319">
        <v>14407</v>
      </c>
      <c r="K319">
        <v>5064</v>
      </c>
      <c r="L319">
        <v>4276</v>
      </c>
      <c r="M319">
        <v>1654</v>
      </c>
      <c r="N319">
        <v>1920</v>
      </c>
      <c r="O319">
        <v>1493</v>
      </c>
      <c r="AA319" s="1">
        <f t="shared" si="50"/>
        <v>1</v>
      </c>
      <c r="AB319" s="1">
        <f t="shared" si="51"/>
        <v>0.35149580065246061</v>
      </c>
      <c r="AC319" s="1">
        <f t="shared" si="52"/>
        <v>0.29680016658568753</v>
      </c>
      <c r="AD319" s="1">
        <f t="shared" si="53"/>
        <v>0.11480530297771917</v>
      </c>
      <c r="AE319" s="1">
        <f t="shared" si="54"/>
        <v>0.1332685500104116</v>
      </c>
      <c r="AF319" s="1">
        <f t="shared" si="55"/>
        <v>0.1036301797737211</v>
      </c>
      <c r="AY319" s="2" t="s">
        <v>475</v>
      </c>
      <c r="AZ319" s="3" t="s">
        <v>869</v>
      </c>
      <c r="BA319" s="1">
        <f t="shared" si="56"/>
        <v>1</v>
      </c>
      <c r="BB319" s="1">
        <f t="shared" si="57"/>
        <v>0.44472502805836139</v>
      </c>
      <c r="BC319" s="1">
        <f t="shared" si="58"/>
        <v>0.21717171717171718</v>
      </c>
      <c r="BD319" s="1">
        <f t="shared" si="59"/>
        <v>0.12114976929791745</v>
      </c>
      <c r="BE319" s="1">
        <f t="shared" si="60"/>
        <v>0.1416323731138546</v>
      </c>
      <c r="BF319" s="1">
        <f t="shared" si="61"/>
        <v>7.5321112358149395E-2</v>
      </c>
    </row>
    <row r="320" spans="1:58" x14ac:dyDescent="0.25">
      <c r="A320">
        <v>2011</v>
      </c>
      <c r="B320" t="s">
        <v>645</v>
      </c>
      <c r="C320" t="s">
        <v>646</v>
      </c>
      <c r="D320">
        <v>61652</v>
      </c>
      <c r="E320">
        <v>38684</v>
      </c>
      <c r="F320">
        <v>9754</v>
      </c>
      <c r="G320">
        <v>4480</v>
      </c>
      <c r="H320">
        <v>4439</v>
      </c>
      <c r="I320">
        <v>4295</v>
      </c>
      <c r="J320">
        <v>22427</v>
      </c>
      <c r="K320">
        <v>13635</v>
      </c>
      <c r="L320">
        <v>3545</v>
      </c>
      <c r="M320">
        <v>1833</v>
      </c>
      <c r="N320">
        <v>1781</v>
      </c>
      <c r="O320">
        <v>1633</v>
      </c>
      <c r="AA320" s="1">
        <f t="shared" si="50"/>
        <v>1</v>
      </c>
      <c r="AB320" s="1">
        <f t="shared" si="51"/>
        <v>0.60797253310741517</v>
      </c>
      <c r="AC320" s="1">
        <f t="shared" si="52"/>
        <v>0.15806839969679404</v>
      </c>
      <c r="AD320" s="1">
        <f t="shared" si="53"/>
        <v>8.1731841084407189E-2</v>
      </c>
      <c r="AE320" s="1">
        <f t="shared" si="54"/>
        <v>7.9413207294778618E-2</v>
      </c>
      <c r="AF320" s="1">
        <f t="shared" si="55"/>
        <v>7.2814018816604986E-2</v>
      </c>
      <c r="AY320" s="2" t="s">
        <v>279</v>
      </c>
      <c r="AZ320" s="3" t="s">
        <v>870</v>
      </c>
      <c r="BA320" s="1">
        <f t="shared" si="56"/>
        <v>1</v>
      </c>
      <c r="BB320" s="1">
        <f t="shared" si="57"/>
        <v>0.62033648470062008</v>
      </c>
      <c r="BC320" s="1">
        <f t="shared" si="58"/>
        <v>0.18028870590627225</v>
      </c>
      <c r="BD320" s="1">
        <f t="shared" si="59"/>
        <v>5.0345633831452678E-2</v>
      </c>
      <c r="BE320" s="1">
        <f t="shared" si="60"/>
        <v>7.6496899461217849E-2</v>
      </c>
      <c r="BF320" s="1">
        <f t="shared" si="61"/>
        <v>7.2532276100437124E-2</v>
      </c>
    </row>
    <row r="321" spans="1:58" x14ac:dyDescent="0.25">
      <c r="A321">
        <v>2011</v>
      </c>
      <c r="B321" t="s">
        <v>647</v>
      </c>
      <c r="C321" t="s">
        <v>648</v>
      </c>
      <c r="D321">
        <v>57745</v>
      </c>
      <c r="E321">
        <v>24336</v>
      </c>
      <c r="F321">
        <v>14587</v>
      </c>
      <c r="G321">
        <v>5441</v>
      </c>
      <c r="H321">
        <v>8353</v>
      </c>
      <c r="I321">
        <v>5028</v>
      </c>
      <c r="J321">
        <v>21674</v>
      </c>
      <c r="K321">
        <v>8548</v>
      </c>
      <c r="L321">
        <v>5719</v>
      </c>
      <c r="M321">
        <v>2373</v>
      </c>
      <c r="N321">
        <v>3104</v>
      </c>
      <c r="O321">
        <v>1930</v>
      </c>
      <c r="AA321" s="1">
        <f t="shared" si="50"/>
        <v>1</v>
      </c>
      <c r="AB321" s="1">
        <f t="shared" si="51"/>
        <v>0.394389591215281</v>
      </c>
      <c r="AC321" s="1">
        <f t="shared" si="52"/>
        <v>0.26386453815631633</v>
      </c>
      <c r="AD321" s="1">
        <f t="shared" si="53"/>
        <v>0.10948602011626835</v>
      </c>
      <c r="AE321" s="1">
        <f t="shared" si="54"/>
        <v>0.14321306634677494</v>
      </c>
      <c r="AF321" s="1">
        <f t="shared" si="55"/>
        <v>8.9046784165359411E-2</v>
      </c>
      <c r="AY321" s="2" t="s">
        <v>287</v>
      </c>
      <c r="AZ321" s="3" t="s">
        <v>871</v>
      </c>
      <c r="BA321" s="1">
        <f t="shared" si="56"/>
        <v>1</v>
      </c>
      <c r="BB321" s="1">
        <f t="shared" si="57"/>
        <v>0.55568181818181817</v>
      </c>
      <c r="BC321" s="1">
        <f t="shared" si="58"/>
        <v>0.15227272727272728</v>
      </c>
      <c r="BD321" s="1">
        <f t="shared" si="59"/>
        <v>0.12510822510822511</v>
      </c>
      <c r="BE321" s="1">
        <f t="shared" si="60"/>
        <v>9.5400432900432902E-2</v>
      </c>
      <c r="BF321" s="1">
        <f t="shared" si="61"/>
        <v>7.1536796536796537E-2</v>
      </c>
    </row>
    <row r="322" spans="1:58" x14ac:dyDescent="0.25">
      <c r="A322">
        <v>2011</v>
      </c>
      <c r="B322" t="s">
        <v>649</v>
      </c>
      <c r="C322" t="s">
        <v>650</v>
      </c>
      <c r="D322">
        <v>41849</v>
      </c>
      <c r="E322">
        <v>21703</v>
      </c>
      <c r="F322">
        <v>8459</v>
      </c>
      <c r="G322">
        <v>3245</v>
      </c>
      <c r="H322">
        <v>5331</v>
      </c>
      <c r="I322">
        <v>3111</v>
      </c>
      <c r="J322">
        <v>15844</v>
      </c>
      <c r="K322">
        <v>7936</v>
      </c>
      <c r="L322">
        <v>3289</v>
      </c>
      <c r="M322">
        <v>1468</v>
      </c>
      <c r="N322">
        <v>1940</v>
      </c>
      <c r="O322">
        <v>1211</v>
      </c>
      <c r="AA322" s="1">
        <f t="shared" si="50"/>
        <v>1</v>
      </c>
      <c r="AB322" s="1">
        <f t="shared" si="51"/>
        <v>0.50088361524867453</v>
      </c>
      <c r="AC322" s="1">
        <f t="shared" si="52"/>
        <v>0.2075864680636203</v>
      </c>
      <c r="AD322" s="1">
        <f t="shared" si="53"/>
        <v>9.2653370361019949E-2</v>
      </c>
      <c r="AE322" s="1">
        <f t="shared" si="54"/>
        <v>0.12244382731633426</v>
      </c>
      <c r="AF322" s="1">
        <f t="shared" si="55"/>
        <v>7.6432719010350925E-2</v>
      </c>
      <c r="AY322" s="2" t="s">
        <v>585</v>
      </c>
      <c r="AZ322" s="3" t="s">
        <v>869</v>
      </c>
      <c r="BA322" s="1">
        <f t="shared" si="56"/>
        <v>1</v>
      </c>
      <c r="BB322" s="1">
        <f t="shared" si="57"/>
        <v>0.51369648994896366</v>
      </c>
      <c r="BC322" s="1">
        <f t="shared" si="58"/>
        <v>0.17138839704197478</v>
      </c>
      <c r="BD322" s="1">
        <f t="shared" si="59"/>
        <v>0.10910321841474846</v>
      </c>
      <c r="BE322" s="1">
        <f t="shared" si="60"/>
        <v>0.11410269763566296</v>
      </c>
      <c r="BF322" s="1">
        <f t="shared" si="61"/>
        <v>9.1709196958650138E-2</v>
      </c>
    </row>
    <row r="323" spans="1:58" x14ac:dyDescent="0.25">
      <c r="A323">
        <v>2011</v>
      </c>
      <c r="B323" t="s">
        <v>651</v>
      </c>
      <c r="C323" t="s">
        <v>652</v>
      </c>
      <c r="D323">
        <v>54272</v>
      </c>
      <c r="E323">
        <v>22535</v>
      </c>
      <c r="F323">
        <v>13352</v>
      </c>
      <c r="G323">
        <v>4557</v>
      </c>
      <c r="H323">
        <v>8764</v>
      </c>
      <c r="I323">
        <v>5064</v>
      </c>
      <c r="J323">
        <v>19686</v>
      </c>
      <c r="K323">
        <v>7583</v>
      </c>
      <c r="L323">
        <v>5046</v>
      </c>
      <c r="M323">
        <v>1832</v>
      </c>
      <c r="N323">
        <v>3166</v>
      </c>
      <c r="O323">
        <v>2059</v>
      </c>
      <c r="AA323" s="1">
        <f t="shared" ref="AA323:AA376" si="62">J323/$J323</f>
        <v>1</v>
      </c>
      <c r="AB323" s="1">
        <f t="shared" ref="AB323:AB376" si="63">K323/$J323</f>
        <v>0.38519760235700495</v>
      </c>
      <c r="AC323" s="1">
        <f t="shared" ref="AC323:AC376" si="64">L323/$J323</f>
        <v>0.2563242913745809</v>
      </c>
      <c r="AD323" s="1">
        <f t="shared" ref="AD323:AD376" si="65">M323/$J323</f>
        <v>9.3061058620339324E-2</v>
      </c>
      <c r="AE323" s="1">
        <f t="shared" ref="AE323:AE376" si="66">N323/$J323</f>
        <v>0.16082495174235498</v>
      </c>
      <c r="AF323" s="1">
        <f t="shared" ref="AF323:AF376" si="67">O323/$J323</f>
        <v>0.1045920959057198</v>
      </c>
      <c r="AY323" s="2" t="s">
        <v>289</v>
      </c>
      <c r="AZ323" s="3" t="s">
        <v>874</v>
      </c>
      <c r="BA323" s="1">
        <f t="shared" ref="BA323:BA327" si="68">IFERROR(VLOOKUP($AY323,$B$2:$AF$376,26,FALSE),"")</f>
        <v>1</v>
      </c>
      <c r="BB323" s="1">
        <f t="shared" ref="BB323:BB327" si="69">IFERROR(VLOOKUP($AY323,$B$2:$AF$376,27,FALSE),"")</f>
        <v>0.38537640346033497</v>
      </c>
      <c r="BC323" s="1">
        <f t="shared" ref="BC323:BC327" si="70">IFERROR(VLOOKUP($AY323,$B$2:$AF$376,28,FALSE),"")</f>
        <v>0.26831400699429414</v>
      </c>
      <c r="BD323" s="1">
        <f t="shared" ref="BD323:BD327" si="71">IFERROR(VLOOKUP($AY323,$B$2:$AF$376,29,FALSE),"")</f>
        <v>0.12727774710104914</v>
      </c>
      <c r="BE323" s="1">
        <f t="shared" ref="BE323:BE327" si="72">IFERROR(VLOOKUP($AY323,$B$2:$AF$376,30,FALSE),"")</f>
        <v>0.14089821461439353</v>
      </c>
      <c r="BF323" s="1">
        <f t="shared" ref="BF323:BF327" si="73">IFERROR(VLOOKUP($AY323,$B$2:$AF$376,31,FALSE),"")</f>
        <v>7.8133627829928221E-2</v>
      </c>
    </row>
    <row r="324" spans="1:58" x14ac:dyDescent="0.25">
      <c r="A324">
        <v>2011</v>
      </c>
      <c r="B324" t="s">
        <v>653</v>
      </c>
      <c r="C324" t="s">
        <v>654</v>
      </c>
      <c r="D324">
        <v>54956</v>
      </c>
      <c r="E324">
        <v>23963</v>
      </c>
      <c r="F324">
        <v>13696</v>
      </c>
      <c r="G324">
        <v>5130</v>
      </c>
      <c r="H324">
        <v>7339</v>
      </c>
      <c r="I324">
        <v>4828</v>
      </c>
      <c r="J324">
        <v>19645</v>
      </c>
      <c r="K324">
        <v>8287</v>
      </c>
      <c r="L324">
        <v>4902</v>
      </c>
      <c r="M324">
        <v>2123</v>
      </c>
      <c r="N324">
        <v>2536</v>
      </c>
      <c r="O324">
        <v>1797</v>
      </c>
      <c r="AA324" s="1">
        <f t="shared" si="62"/>
        <v>1</v>
      </c>
      <c r="AB324" s="1">
        <f t="shared" si="63"/>
        <v>0.42183761771443118</v>
      </c>
      <c r="AC324" s="1">
        <f t="shared" si="64"/>
        <v>0.24952914227538814</v>
      </c>
      <c r="AD324" s="1">
        <f t="shared" si="65"/>
        <v>0.10806821074064647</v>
      </c>
      <c r="AE324" s="1">
        <f t="shared" si="66"/>
        <v>0.12909137185034361</v>
      </c>
      <c r="AF324" s="1">
        <f t="shared" si="67"/>
        <v>9.147365741919064E-2</v>
      </c>
      <c r="AY324" s="2" t="s">
        <v>483</v>
      </c>
      <c r="AZ324" s="4" t="s">
        <v>872</v>
      </c>
      <c r="BA324" s="1">
        <f t="shared" si="68"/>
        <v>1</v>
      </c>
      <c r="BB324" s="1">
        <f t="shared" si="69"/>
        <v>0.38809996279300507</v>
      </c>
      <c r="BC324" s="1">
        <f t="shared" si="70"/>
        <v>0.22575344164702965</v>
      </c>
      <c r="BD324" s="1">
        <f t="shared" si="71"/>
        <v>0.15400595311918641</v>
      </c>
      <c r="BE324" s="1">
        <f t="shared" si="72"/>
        <v>0.13881309686221011</v>
      </c>
      <c r="BF324" s="1">
        <f t="shared" si="73"/>
        <v>9.3327545578568774E-2</v>
      </c>
    </row>
    <row r="325" spans="1:58" x14ac:dyDescent="0.25">
      <c r="A325">
        <v>2011</v>
      </c>
      <c r="B325" t="s">
        <v>655</v>
      </c>
      <c r="C325" t="s">
        <v>656</v>
      </c>
      <c r="D325">
        <v>79424</v>
      </c>
      <c r="E325">
        <v>38192</v>
      </c>
      <c r="F325">
        <v>17338</v>
      </c>
      <c r="G325">
        <v>6595</v>
      </c>
      <c r="H325">
        <v>10805</v>
      </c>
      <c r="I325">
        <v>6494</v>
      </c>
      <c r="J325">
        <v>27881</v>
      </c>
      <c r="K325">
        <v>13097</v>
      </c>
      <c r="L325">
        <v>6248</v>
      </c>
      <c r="M325">
        <v>2583</v>
      </c>
      <c r="N325">
        <v>3552</v>
      </c>
      <c r="O325">
        <v>2401</v>
      </c>
      <c r="AA325" s="1">
        <f t="shared" si="62"/>
        <v>1</v>
      </c>
      <c r="AB325" s="1">
        <f t="shared" si="63"/>
        <v>0.46974642229475272</v>
      </c>
      <c r="AC325" s="1">
        <f t="shared" si="64"/>
        <v>0.22409526200638427</v>
      </c>
      <c r="AD325" s="1">
        <f t="shared" si="65"/>
        <v>9.2643735877479289E-2</v>
      </c>
      <c r="AE325" s="1">
        <f t="shared" si="66"/>
        <v>0.12739858685126071</v>
      </c>
      <c r="AF325" s="1">
        <f t="shared" si="67"/>
        <v>8.6115992970123026E-2</v>
      </c>
      <c r="AY325" s="2" t="s">
        <v>99</v>
      </c>
      <c r="AZ325" s="4" t="s">
        <v>872</v>
      </c>
      <c r="BA325" s="1">
        <f t="shared" si="68"/>
        <v>1</v>
      </c>
      <c r="BB325" s="1">
        <f t="shared" si="69"/>
        <v>0.51392319784414997</v>
      </c>
      <c r="BC325" s="1">
        <f t="shared" si="70"/>
        <v>0.2228273074331911</v>
      </c>
      <c r="BD325" s="1">
        <f t="shared" si="71"/>
        <v>6.5068493150684928E-2</v>
      </c>
      <c r="BE325" s="1">
        <f t="shared" si="72"/>
        <v>0.11065573770491803</v>
      </c>
      <c r="BF325" s="1">
        <f t="shared" si="73"/>
        <v>8.7525263867055919E-2</v>
      </c>
    </row>
    <row r="326" spans="1:58" x14ac:dyDescent="0.25">
      <c r="A326">
        <v>2011</v>
      </c>
      <c r="B326" t="s">
        <v>657</v>
      </c>
      <c r="C326" t="s">
        <v>658</v>
      </c>
      <c r="D326">
        <v>54619</v>
      </c>
      <c r="E326">
        <v>30629</v>
      </c>
      <c r="F326">
        <v>8129</v>
      </c>
      <c r="G326">
        <v>4892</v>
      </c>
      <c r="H326">
        <v>6815</v>
      </c>
      <c r="I326">
        <v>4154</v>
      </c>
      <c r="J326">
        <v>19347</v>
      </c>
      <c r="K326">
        <v>10378</v>
      </c>
      <c r="L326">
        <v>3031</v>
      </c>
      <c r="M326">
        <v>1957</v>
      </c>
      <c r="N326">
        <v>2444</v>
      </c>
      <c r="O326">
        <v>1537</v>
      </c>
      <c r="AA326" s="1">
        <f t="shared" si="62"/>
        <v>1</v>
      </c>
      <c r="AB326" s="1">
        <f t="shared" si="63"/>
        <v>0.53641391430195895</v>
      </c>
      <c r="AC326" s="1">
        <f t="shared" si="64"/>
        <v>0.15666511603866232</v>
      </c>
      <c r="AD326" s="1">
        <f t="shared" si="65"/>
        <v>0.10115263348322738</v>
      </c>
      <c r="AE326" s="1">
        <f t="shared" si="66"/>
        <v>0.12632449475370858</v>
      </c>
      <c r="AF326" s="1">
        <f t="shared" si="67"/>
        <v>7.9443841422442762E-2</v>
      </c>
      <c r="AY326" s="2" t="s">
        <v>291</v>
      </c>
      <c r="AZ326" s="4" t="s">
        <v>872</v>
      </c>
      <c r="BA326" s="1">
        <f t="shared" si="68"/>
        <v>1</v>
      </c>
      <c r="BB326" s="1">
        <f t="shared" si="69"/>
        <v>0.46107888631090488</v>
      </c>
      <c r="BC326" s="1">
        <f t="shared" si="70"/>
        <v>0.27215777262180973</v>
      </c>
      <c r="BD326" s="1">
        <f t="shared" si="71"/>
        <v>7.8886310904872387E-2</v>
      </c>
      <c r="BE326" s="1">
        <f t="shared" si="72"/>
        <v>0.10777262180974478</v>
      </c>
      <c r="BF326" s="1">
        <f t="shared" si="73"/>
        <v>8.0104408352668216E-2</v>
      </c>
    </row>
    <row r="327" spans="1:58" x14ac:dyDescent="0.25">
      <c r="A327">
        <v>2011</v>
      </c>
      <c r="B327" t="s">
        <v>659</v>
      </c>
      <c r="C327" t="s">
        <v>660</v>
      </c>
      <c r="D327">
        <v>15557</v>
      </c>
      <c r="E327">
        <v>5643</v>
      </c>
      <c r="F327">
        <v>3030</v>
      </c>
      <c r="G327">
        <v>1460</v>
      </c>
      <c r="H327">
        <v>3998</v>
      </c>
      <c r="I327">
        <v>1426</v>
      </c>
      <c r="J327">
        <v>4733</v>
      </c>
      <c r="K327">
        <v>1750</v>
      </c>
      <c r="L327">
        <v>1028</v>
      </c>
      <c r="M327">
        <v>494</v>
      </c>
      <c r="N327">
        <v>983</v>
      </c>
      <c r="O327">
        <v>478</v>
      </c>
      <c r="AA327" s="1">
        <f t="shared" si="62"/>
        <v>1</v>
      </c>
      <c r="AB327" s="1">
        <f t="shared" si="63"/>
        <v>0.36974434819353474</v>
      </c>
      <c r="AC327" s="1">
        <f t="shared" si="64"/>
        <v>0.21719839425311641</v>
      </c>
      <c r="AD327" s="1">
        <f t="shared" si="65"/>
        <v>0.10437354743291781</v>
      </c>
      <c r="AE327" s="1">
        <f t="shared" si="66"/>
        <v>0.20769068244242553</v>
      </c>
      <c r="AF327" s="1">
        <f t="shared" si="67"/>
        <v>0.1009930276780055</v>
      </c>
      <c r="AY327" s="2" t="s">
        <v>119</v>
      </c>
      <c r="AZ327" s="3" t="s">
        <v>871</v>
      </c>
      <c r="BA327" s="1">
        <f t="shared" si="68"/>
        <v>1</v>
      </c>
      <c r="BB327" s="1">
        <f t="shared" si="69"/>
        <v>0.59235595131400154</v>
      </c>
      <c r="BC327" s="1">
        <f t="shared" si="70"/>
        <v>0.11411142270664083</v>
      </c>
      <c r="BD327" s="1">
        <f t="shared" si="71"/>
        <v>0.12194628350053485</v>
      </c>
      <c r="BE327" s="1">
        <f t="shared" si="72"/>
        <v>0.10396368787764897</v>
      </c>
      <c r="BF327" s="1">
        <f t="shared" si="73"/>
        <v>6.7622654601173782E-2</v>
      </c>
    </row>
    <row r="328" spans="1:58" x14ac:dyDescent="0.25">
      <c r="A328">
        <v>2011</v>
      </c>
      <c r="B328" t="s">
        <v>661</v>
      </c>
      <c r="C328" t="s">
        <v>662</v>
      </c>
      <c r="D328">
        <v>30726</v>
      </c>
      <c r="E328">
        <v>12224</v>
      </c>
      <c r="F328">
        <v>8325</v>
      </c>
      <c r="G328">
        <v>3278</v>
      </c>
      <c r="H328">
        <v>4163</v>
      </c>
      <c r="I328">
        <v>2736</v>
      </c>
      <c r="J328">
        <v>10629</v>
      </c>
      <c r="K328">
        <v>4248</v>
      </c>
      <c r="L328">
        <v>3016</v>
      </c>
      <c r="M328">
        <v>1131</v>
      </c>
      <c r="N328">
        <v>1252</v>
      </c>
      <c r="O328">
        <v>982</v>
      </c>
      <c r="AA328" s="1">
        <f t="shared" si="62"/>
        <v>1</v>
      </c>
      <c r="AB328" s="1">
        <f t="shared" si="63"/>
        <v>0.39966130397967825</v>
      </c>
      <c r="AC328" s="1">
        <f t="shared" si="64"/>
        <v>0.28375199924734218</v>
      </c>
      <c r="AD328" s="1">
        <f t="shared" si="65"/>
        <v>0.10640699971775332</v>
      </c>
      <c r="AE328" s="1">
        <f t="shared" si="66"/>
        <v>0.11779094928967918</v>
      </c>
      <c r="AF328" s="1">
        <f t="shared" si="67"/>
        <v>9.2388747765547091E-2</v>
      </c>
    </row>
    <row r="329" spans="1:58" x14ac:dyDescent="0.25">
      <c r="A329">
        <v>2011</v>
      </c>
      <c r="B329" t="s">
        <v>663</v>
      </c>
      <c r="C329" t="s">
        <v>664</v>
      </c>
      <c r="D329">
        <v>54523</v>
      </c>
      <c r="E329">
        <v>22940</v>
      </c>
      <c r="F329">
        <v>10546</v>
      </c>
      <c r="G329">
        <v>7240</v>
      </c>
      <c r="H329">
        <v>8864</v>
      </c>
      <c r="I329">
        <v>4933</v>
      </c>
      <c r="J329">
        <v>18774</v>
      </c>
      <c r="K329">
        <v>8023</v>
      </c>
      <c r="L329">
        <v>3862</v>
      </c>
      <c r="M329">
        <v>2412</v>
      </c>
      <c r="N329">
        <v>2787</v>
      </c>
      <c r="O329">
        <v>1690</v>
      </c>
      <c r="AA329" s="1">
        <f t="shared" si="62"/>
        <v>1</v>
      </c>
      <c r="AB329" s="1">
        <f t="shared" si="63"/>
        <v>0.42734633003089378</v>
      </c>
      <c r="AC329" s="1">
        <f t="shared" si="64"/>
        <v>0.20571002450197082</v>
      </c>
      <c r="AD329" s="1">
        <f t="shared" si="65"/>
        <v>0.12847555129434324</v>
      </c>
      <c r="AE329" s="1">
        <f t="shared" si="66"/>
        <v>0.14844998402045381</v>
      </c>
      <c r="AF329" s="1">
        <f t="shared" si="67"/>
        <v>9.0018110152338335E-2</v>
      </c>
      <c r="AZ329" s="3" t="s">
        <v>874</v>
      </c>
      <c r="BA329" s="1">
        <f>SUMIF(AZ2:AZ327,AZ329,BA2:BA327)/COUNTIF(AZ2:AZ327,AZ329)</f>
        <v>1</v>
      </c>
      <c r="BB329" s="1">
        <f>SUMIF(AZ2:AZ327,AZ329,BB2:BB327)/COUNTIF(AZ2:AZ327,AZ329)</f>
        <v>0.3785206730018969</v>
      </c>
      <c r="BC329" s="1">
        <f>SUMIF(AZ2:AZ327,AZ329,BC2:BC327)/COUNTIF(AZ2:AZ327,AZ329)</f>
        <v>0.26396446355763459</v>
      </c>
      <c r="BD329" s="1">
        <f>SUMIF(AZ2:AZ327,AZ329,BD2:BD327)/COUNTIF(AZ2:AZ327,AZ329)</f>
        <v>0.12282594497019836</v>
      </c>
      <c r="BE329" s="1">
        <f>SUMIF(AZ2:AZ327,AZ329,BE2:BE327)/COUNTIF(AZ2:AZ327,AZ329)</f>
        <v>0.14740609194484797</v>
      </c>
      <c r="BF329" s="1">
        <f>SUMIF(AZ2:AZ327,AZ329,BF2:BF327)/COUNTIF(AZ2:AZ327,AZ329)</f>
        <v>8.7282826525422297E-2</v>
      </c>
    </row>
    <row r="330" spans="1:58" x14ac:dyDescent="0.25">
      <c r="A330">
        <v>2011</v>
      </c>
      <c r="B330" t="s">
        <v>665</v>
      </c>
      <c r="C330" t="s">
        <v>666</v>
      </c>
      <c r="D330">
        <v>50627</v>
      </c>
      <c r="E330">
        <v>23911</v>
      </c>
      <c r="F330">
        <v>10278</v>
      </c>
      <c r="G330">
        <v>5221</v>
      </c>
      <c r="H330">
        <v>6977</v>
      </c>
      <c r="I330">
        <v>4240</v>
      </c>
      <c r="J330">
        <v>18003</v>
      </c>
      <c r="K330">
        <v>8274</v>
      </c>
      <c r="L330">
        <v>3971</v>
      </c>
      <c r="M330">
        <v>2016</v>
      </c>
      <c r="N330">
        <v>2247</v>
      </c>
      <c r="O330">
        <v>1495</v>
      </c>
      <c r="AA330" s="1">
        <f t="shared" si="62"/>
        <v>1</v>
      </c>
      <c r="AB330" s="1">
        <f t="shared" si="63"/>
        <v>0.45959006832194632</v>
      </c>
      <c r="AC330" s="1">
        <f t="shared" si="64"/>
        <v>0.22057434871965784</v>
      </c>
      <c r="AD330" s="1">
        <f t="shared" si="65"/>
        <v>0.11198133644392601</v>
      </c>
      <c r="AE330" s="1">
        <f t="shared" si="66"/>
        <v>0.12481253124479254</v>
      </c>
      <c r="AF330" s="1">
        <f t="shared" si="67"/>
        <v>8.3041715269677283E-2</v>
      </c>
      <c r="AZ330" s="3" t="s">
        <v>873</v>
      </c>
      <c r="BA330" s="1">
        <f>SUMIF(AZ2:AZ327,AZ330,BA2:BA327)/COUNTIF(AZ2:AZ327,AZ330)</f>
        <v>1</v>
      </c>
      <c r="BB330" s="1">
        <f>SUMIF(AZ2:AZ327,AZ330,BB2:BB327)/COUNTIF(AZ2:AZ327,AZ330)</f>
        <v>0.39644771987076144</v>
      </c>
      <c r="BC330" s="1">
        <f>SUMIF(AZ2:AZ327,AZ330,BC2:BC327)/COUNTIF(AZ2:AZ327,AZ330)</f>
        <v>0.26456369459198437</v>
      </c>
      <c r="BD330" s="1">
        <f>SUMIF(AZ2:AZ327,AZ330,BD2:BD327)/COUNTIF(AZ2:AZ327,AZ330)</f>
        <v>0.12481761074430175</v>
      </c>
      <c r="BE330" s="1">
        <f>SUMIF(AZ2:AZ327,AZ330,BE2:BE327)/COUNTIF(AZ2:AZ327,AZ330)</f>
        <v>0.12903091939564523</v>
      </c>
      <c r="BF330" s="1">
        <f>SUMIF(AZ2:AZ327,AZ330,BF2:BF327)/COUNTIF(AZ2:AZ327,AZ330)</f>
        <v>8.5140055397307193E-2</v>
      </c>
    </row>
    <row r="331" spans="1:58" x14ac:dyDescent="0.25">
      <c r="A331">
        <v>2011</v>
      </c>
      <c r="B331" t="s">
        <v>667</v>
      </c>
      <c r="C331" t="s">
        <v>668</v>
      </c>
      <c r="D331">
        <v>41474</v>
      </c>
      <c r="E331">
        <v>18917</v>
      </c>
      <c r="F331">
        <v>9349</v>
      </c>
      <c r="G331">
        <v>4491</v>
      </c>
      <c r="H331">
        <v>5278</v>
      </c>
      <c r="I331">
        <v>3439</v>
      </c>
      <c r="J331">
        <v>15233</v>
      </c>
      <c r="K331">
        <v>6682</v>
      </c>
      <c r="L331">
        <v>3699</v>
      </c>
      <c r="M331">
        <v>1754</v>
      </c>
      <c r="N331">
        <v>1806</v>
      </c>
      <c r="O331">
        <v>1292</v>
      </c>
      <c r="AA331" s="1">
        <f t="shared" si="62"/>
        <v>1</v>
      </c>
      <c r="AB331" s="1">
        <f t="shared" si="63"/>
        <v>0.43865292457165367</v>
      </c>
      <c r="AC331" s="1">
        <f t="shared" si="64"/>
        <v>0.24282807063611894</v>
      </c>
      <c r="AD331" s="1">
        <f t="shared" si="65"/>
        <v>0.1151447515262916</v>
      </c>
      <c r="AE331" s="1">
        <f t="shared" si="66"/>
        <v>0.11855839296264689</v>
      </c>
      <c r="AF331" s="1">
        <f t="shared" si="67"/>
        <v>8.4815860303288915E-2</v>
      </c>
      <c r="AZ331" s="3" t="s">
        <v>872</v>
      </c>
      <c r="BA331" s="1">
        <f>SUMIF(AZ2:AZ327,AZ331,BA2:BA327)/COUNTIF(AZ2:AZ327,AZ331)</f>
        <v>1</v>
      </c>
      <c r="BB331" s="1">
        <f>SUMIF(AZ2:AZ327,AZ331,BB2:BB327)/COUNTIF(AZ2:AZ327,AZ331)</f>
        <v>0.44217510889907491</v>
      </c>
      <c r="BC331" s="1">
        <f>SUMIF(AZ2:AZ327,AZ331,BC2:BC327)/COUNTIF(AZ2:AZ327,AZ331)</f>
        <v>0.23828567971518883</v>
      </c>
      <c r="BD331" s="1">
        <f>SUMIF(AZ2:AZ327,AZ331,BD2:BD327)/COUNTIF(AZ2:AZ327,AZ331)</f>
        <v>0.11955251170798911</v>
      </c>
      <c r="BE331" s="1">
        <f>SUMIF(AZ2:AZ327,AZ331,BE2:BE327)/COUNTIF(AZ2:AZ327,AZ331)</f>
        <v>0.11621316492290377</v>
      </c>
      <c r="BF331" s="1">
        <f>SUMIF(AZ2:AZ327,AZ331,BF2:BF327)/COUNTIF(AZ2:AZ327,AZ331)</f>
        <v>8.3773534754843379E-2</v>
      </c>
    </row>
    <row r="332" spans="1:58" x14ac:dyDescent="0.25">
      <c r="A332">
        <v>2011</v>
      </c>
      <c r="B332" t="s">
        <v>669</v>
      </c>
      <c r="C332" t="s">
        <v>670</v>
      </c>
      <c r="D332">
        <v>74421</v>
      </c>
      <c r="E332">
        <v>35352</v>
      </c>
      <c r="F332">
        <v>20860</v>
      </c>
      <c r="G332">
        <v>6367</v>
      </c>
      <c r="H332">
        <v>6697</v>
      </c>
      <c r="I332">
        <v>5145</v>
      </c>
      <c r="J332">
        <v>27946</v>
      </c>
      <c r="K332">
        <v>12894</v>
      </c>
      <c r="L332">
        <v>7992</v>
      </c>
      <c r="M332">
        <v>2615</v>
      </c>
      <c r="N332">
        <v>2527</v>
      </c>
      <c r="O332">
        <v>1918</v>
      </c>
      <c r="AA332" s="1">
        <f t="shared" si="62"/>
        <v>1</v>
      </c>
      <c r="AB332" s="1">
        <f t="shared" si="63"/>
        <v>0.46138982323051597</v>
      </c>
      <c r="AC332" s="1">
        <f t="shared" si="64"/>
        <v>0.28598010448722538</v>
      </c>
      <c r="AD332" s="1">
        <f t="shared" si="65"/>
        <v>9.3573319974236027E-2</v>
      </c>
      <c r="AE332" s="1">
        <f t="shared" si="66"/>
        <v>9.0424389894797105E-2</v>
      </c>
      <c r="AF332" s="1">
        <f t="shared" si="67"/>
        <v>6.8632362413225512E-2</v>
      </c>
      <c r="AZ332" s="3" t="s">
        <v>871</v>
      </c>
      <c r="BA332" s="1">
        <f>SUMIF(AZ2:AZ327,AZ332,BA2:BA327)/COUNTIF(AZ2:AZ327,AZ332)</f>
        <v>1</v>
      </c>
      <c r="BB332" s="1">
        <f>SUMIF(AZ2:AZ327,AZ332,BB2:BB327)/COUNTIF(AZ2:AZ327,AZ332)</f>
        <v>0.54685833588515931</v>
      </c>
      <c r="BC332" s="1">
        <f>SUMIF(AZ2:AZ327,AZ332,BC2:BC327)/COUNTIF(AZ2:AZ327,AZ332)</f>
        <v>0.17749067906742988</v>
      </c>
      <c r="BD332" s="1">
        <f>SUMIF(AZ2:AZ327,AZ332,BD2:BD327)/COUNTIF(AZ2:AZ327,AZ332)</f>
        <v>0.10161085216779497</v>
      </c>
      <c r="BE332" s="1">
        <f>SUMIF(AZ2:AZ327,AZ332,BE2:BE327)/COUNTIF(AZ2:AZ327,AZ332)</f>
        <v>9.3317608989107265E-2</v>
      </c>
      <c r="BF332" s="1">
        <f>SUMIF(AZ2:AZ327,AZ332,BF2:BF327)/COUNTIF(AZ2:AZ327,AZ332)</f>
        <v>8.0722523890508366E-2</v>
      </c>
    </row>
    <row r="333" spans="1:58" x14ac:dyDescent="0.25">
      <c r="A333">
        <v>2011</v>
      </c>
      <c r="B333" t="s">
        <v>671</v>
      </c>
      <c r="C333" t="s">
        <v>672</v>
      </c>
      <c r="D333">
        <v>63967</v>
      </c>
      <c r="E333">
        <v>35718</v>
      </c>
      <c r="F333">
        <v>13354</v>
      </c>
      <c r="G333">
        <v>5253</v>
      </c>
      <c r="H333">
        <v>5460</v>
      </c>
      <c r="I333">
        <v>4182</v>
      </c>
      <c r="J333">
        <v>23553</v>
      </c>
      <c r="K333">
        <v>12850</v>
      </c>
      <c r="L333">
        <v>5083</v>
      </c>
      <c r="M333">
        <v>2161</v>
      </c>
      <c r="N333">
        <v>1960</v>
      </c>
      <c r="O333">
        <v>1499</v>
      </c>
      <c r="AA333" s="1">
        <f t="shared" si="62"/>
        <v>1</v>
      </c>
      <c r="AB333" s="1">
        <f t="shared" si="63"/>
        <v>0.5455780579968581</v>
      </c>
      <c r="AC333" s="1">
        <f t="shared" si="64"/>
        <v>0.2158111493228039</v>
      </c>
      <c r="AD333" s="1">
        <f t="shared" si="65"/>
        <v>9.1750520103596148E-2</v>
      </c>
      <c r="AE333" s="1">
        <f t="shared" si="66"/>
        <v>8.3216575383178365E-2</v>
      </c>
      <c r="AF333" s="1">
        <f t="shared" si="67"/>
        <v>6.3643697193563456E-2</v>
      </c>
      <c r="AZ333" s="3" t="s">
        <v>869</v>
      </c>
      <c r="BA333" s="1">
        <f>SUMIF(AZ2:AZ327,AZ333,BA2:BA327)/COUNTIF(AZ2:AZ327,AZ333)</f>
        <v>1</v>
      </c>
      <c r="BB333" s="1">
        <f>SUMIF(AZ2:AZ327,AZ333,BB2:BB327)/COUNTIF(AZ2:AZ327,AZ333)</f>
        <v>0.57387999668853362</v>
      </c>
      <c r="BC333" s="1">
        <f>SUMIF(AZ2:AZ327,AZ333,BC2:BC327)/COUNTIF(AZ2:AZ327,AZ333)</f>
        <v>0.15359919357690571</v>
      </c>
      <c r="BD333" s="1">
        <f>SUMIF(AZ2:AZ327,AZ333,BD2:BD327)/COUNTIF(AZ2:AZ327,AZ333)</f>
        <v>9.0459700109110988E-2</v>
      </c>
      <c r="BE333" s="1">
        <f>SUMIF(AZ2:AZ327,AZ333,BE2:BE327)/COUNTIF(AZ2:AZ327,AZ333)</f>
        <v>9.682452258686633E-2</v>
      </c>
      <c r="BF333" s="1">
        <f>SUMIF(AZ2:AZ327,AZ333,BF2:BF327)/COUNTIF(AZ2:AZ327,AZ333)</f>
        <v>8.523658703858325E-2</v>
      </c>
    </row>
    <row r="334" spans="1:58" x14ac:dyDescent="0.25">
      <c r="A334">
        <v>2011</v>
      </c>
      <c r="B334" t="s">
        <v>673</v>
      </c>
      <c r="C334" t="s">
        <v>674</v>
      </c>
      <c r="D334">
        <v>64632</v>
      </c>
      <c r="E334">
        <v>22181</v>
      </c>
      <c r="F334">
        <v>13063</v>
      </c>
      <c r="G334">
        <v>8951</v>
      </c>
      <c r="H334">
        <v>14260</v>
      </c>
      <c r="I334">
        <v>6177</v>
      </c>
      <c r="J334">
        <v>22242</v>
      </c>
      <c r="K334">
        <v>7650</v>
      </c>
      <c r="L334">
        <v>4803</v>
      </c>
      <c r="M334">
        <v>3277</v>
      </c>
      <c r="N334">
        <v>4367</v>
      </c>
      <c r="O334">
        <v>2145</v>
      </c>
      <c r="AA334" s="1">
        <f t="shared" si="62"/>
        <v>1</v>
      </c>
      <c r="AB334" s="1">
        <f t="shared" si="63"/>
        <v>0.34394388993795522</v>
      </c>
      <c r="AC334" s="1">
        <f t="shared" si="64"/>
        <v>0.2159428108983005</v>
      </c>
      <c r="AD334" s="1">
        <f t="shared" si="65"/>
        <v>0.14733387285316069</v>
      </c>
      <c r="AE334" s="1">
        <f t="shared" si="66"/>
        <v>0.19634025717111769</v>
      </c>
      <c r="AF334" s="1">
        <f t="shared" si="67"/>
        <v>9.6439169139465875E-2</v>
      </c>
      <c r="AZ334" s="3" t="s">
        <v>870</v>
      </c>
      <c r="BA334" s="1">
        <f>SUMIF(AZ2:AZ327,AZ334,BA2:BA327)/COUNTIF(AZ2:AZ327,AZ334)</f>
        <v>1</v>
      </c>
      <c r="BB334" s="1">
        <f>SUMIF(AZ2:AZ327,AZ334,BB2:BB327)/COUNTIF(AZ2:AZ327,AZ334)</f>
        <v>0.53344708345917324</v>
      </c>
      <c r="BC334" s="1">
        <f>SUMIF(AZ2:AZ327,AZ334,BC2:BC327)/COUNTIF(AZ2:AZ327,AZ334)</f>
        <v>0.22809663924648069</v>
      </c>
      <c r="BD334" s="1">
        <f>SUMIF(AZ2:AZ327,AZ334,BD2:BD327)/COUNTIF(AZ2:AZ327,AZ334)</f>
        <v>4.6872106854605439E-2</v>
      </c>
      <c r="BE334" s="1">
        <f>SUMIF(AZ2:AZ327,AZ334,BE2:BE327)/COUNTIF(AZ2:AZ327,AZ334)</f>
        <v>9.8845504814429941E-2</v>
      </c>
      <c r="BF334" s="1">
        <f>SUMIF(AZ2:AZ327,AZ334,BF2:BF327)/COUNTIF(AZ2:AZ327,AZ334)</f>
        <v>9.2738665625310787E-2</v>
      </c>
    </row>
    <row r="335" spans="1:58" x14ac:dyDescent="0.25">
      <c r="A335">
        <v>2011</v>
      </c>
      <c r="B335" t="s">
        <v>675</v>
      </c>
      <c r="C335" t="s">
        <v>676</v>
      </c>
      <c r="D335">
        <v>32853</v>
      </c>
      <c r="E335">
        <v>13206</v>
      </c>
      <c r="F335">
        <v>5769</v>
      </c>
      <c r="G335">
        <v>3855</v>
      </c>
      <c r="H335">
        <v>7054</v>
      </c>
      <c r="I335">
        <v>2969</v>
      </c>
      <c r="J335">
        <v>10417</v>
      </c>
      <c r="K335">
        <v>4285</v>
      </c>
      <c r="L335">
        <v>2057</v>
      </c>
      <c r="M335">
        <v>1123</v>
      </c>
      <c r="N335">
        <v>2023</v>
      </c>
      <c r="O335">
        <v>929</v>
      </c>
      <c r="AA335" s="1">
        <f t="shared" si="62"/>
        <v>1</v>
      </c>
      <c r="AB335" s="1">
        <f t="shared" si="63"/>
        <v>0.41134683690121915</v>
      </c>
      <c r="AC335" s="1">
        <f t="shared" si="64"/>
        <v>0.19746568109820486</v>
      </c>
      <c r="AD335" s="1">
        <f t="shared" si="65"/>
        <v>0.10780455025439185</v>
      </c>
      <c r="AE335" s="1">
        <f t="shared" si="66"/>
        <v>0.19420178554286263</v>
      </c>
      <c r="AF335" s="1">
        <f t="shared" si="67"/>
        <v>8.9181146203321487E-2</v>
      </c>
    </row>
    <row r="336" spans="1:58" x14ac:dyDescent="0.25">
      <c r="A336">
        <v>2011</v>
      </c>
      <c r="B336" t="s">
        <v>677</v>
      </c>
      <c r="C336" t="s">
        <v>678</v>
      </c>
      <c r="D336">
        <v>54774</v>
      </c>
      <c r="E336">
        <v>23450</v>
      </c>
      <c r="F336">
        <v>11663</v>
      </c>
      <c r="G336">
        <v>4573</v>
      </c>
      <c r="H336">
        <v>9705</v>
      </c>
      <c r="I336">
        <v>5383</v>
      </c>
      <c r="J336">
        <v>19091</v>
      </c>
      <c r="K336">
        <v>8331</v>
      </c>
      <c r="L336">
        <v>4340</v>
      </c>
      <c r="M336">
        <v>1571</v>
      </c>
      <c r="N336">
        <v>2916</v>
      </c>
      <c r="O336">
        <v>1933</v>
      </c>
      <c r="AA336" s="1">
        <f t="shared" si="62"/>
        <v>1</v>
      </c>
      <c r="AB336" s="1">
        <f t="shared" si="63"/>
        <v>0.43638363626839871</v>
      </c>
      <c r="AC336" s="1">
        <f t="shared" si="64"/>
        <v>0.22733225079880573</v>
      </c>
      <c r="AD336" s="1">
        <f t="shared" si="65"/>
        <v>8.2290084332931751E-2</v>
      </c>
      <c r="AE336" s="1">
        <f t="shared" si="66"/>
        <v>0.1527421297993819</v>
      </c>
      <c r="AF336" s="1">
        <f t="shared" si="67"/>
        <v>0.1012518988004819</v>
      </c>
    </row>
    <row r="337" spans="1:32" x14ac:dyDescent="0.25">
      <c r="A337">
        <v>2011</v>
      </c>
      <c r="B337" t="s">
        <v>679</v>
      </c>
      <c r="C337" t="s">
        <v>680</v>
      </c>
      <c r="D337">
        <v>81402</v>
      </c>
      <c r="E337">
        <v>29923</v>
      </c>
      <c r="F337">
        <v>23971</v>
      </c>
      <c r="G337">
        <v>8636</v>
      </c>
      <c r="H337">
        <v>12055</v>
      </c>
      <c r="I337">
        <v>6817</v>
      </c>
      <c r="J337">
        <v>29003</v>
      </c>
      <c r="K337">
        <v>10632</v>
      </c>
      <c r="L337">
        <v>8976</v>
      </c>
      <c r="M337">
        <v>3115</v>
      </c>
      <c r="N337">
        <v>3925</v>
      </c>
      <c r="O337">
        <v>2355</v>
      </c>
      <c r="AA337" s="1">
        <f t="shared" si="62"/>
        <v>1</v>
      </c>
      <c r="AB337" s="1">
        <f t="shared" si="63"/>
        <v>0.3665827672999345</v>
      </c>
      <c r="AC337" s="1">
        <f t="shared" si="64"/>
        <v>0.30948522566631037</v>
      </c>
      <c r="AD337" s="1">
        <f t="shared" si="65"/>
        <v>0.10740268248112264</v>
      </c>
      <c r="AE337" s="1">
        <f t="shared" si="66"/>
        <v>0.1353308278453953</v>
      </c>
      <c r="AF337" s="1">
        <f t="shared" si="67"/>
        <v>8.119849670723718E-2</v>
      </c>
    </row>
    <row r="338" spans="1:32" x14ac:dyDescent="0.25">
      <c r="A338">
        <v>2011</v>
      </c>
      <c r="B338" t="s">
        <v>681</v>
      </c>
      <c r="C338" t="s">
        <v>682</v>
      </c>
      <c r="D338">
        <v>103457</v>
      </c>
      <c r="E338">
        <v>66659</v>
      </c>
      <c r="F338">
        <v>12983</v>
      </c>
      <c r="G338">
        <v>8155</v>
      </c>
      <c r="H338">
        <v>8427</v>
      </c>
      <c r="I338">
        <v>7233</v>
      </c>
      <c r="J338">
        <v>36518</v>
      </c>
      <c r="K338">
        <v>22914</v>
      </c>
      <c r="L338">
        <v>4911</v>
      </c>
      <c r="M338">
        <v>3058</v>
      </c>
      <c r="N338">
        <v>3134</v>
      </c>
      <c r="O338">
        <v>2501</v>
      </c>
      <c r="AA338" s="1">
        <f t="shared" si="62"/>
        <v>1</v>
      </c>
      <c r="AB338" s="1">
        <f t="shared" si="63"/>
        <v>0.627471383975026</v>
      </c>
      <c r="AC338" s="1">
        <f t="shared" si="64"/>
        <v>0.13448162549975354</v>
      </c>
      <c r="AD338" s="1">
        <f t="shared" si="65"/>
        <v>8.3739525713346849E-2</v>
      </c>
      <c r="AE338" s="1">
        <f t="shared" si="66"/>
        <v>8.5820691166000329E-2</v>
      </c>
      <c r="AF338" s="1">
        <f t="shared" si="67"/>
        <v>6.8486773645873272E-2</v>
      </c>
    </row>
    <row r="339" spans="1:32" x14ac:dyDescent="0.25">
      <c r="A339">
        <v>2011</v>
      </c>
      <c r="B339" t="s">
        <v>683</v>
      </c>
      <c r="C339" t="s">
        <v>684</v>
      </c>
      <c r="D339">
        <v>59258</v>
      </c>
      <c r="E339">
        <v>29789</v>
      </c>
      <c r="F339">
        <v>16502</v>
      </c>
      <c r="G339">
        <v>4546</v>
      </c>
      <c r="H339">
        <v>4160</v>
      </c>
      <c r="I339">
        <v>4261</v>
      </c>
      <c r="J339">
        <v>21605</v>
      </c>
      <c r="K339">
        <v>10546</v>
      </c>
      <c r="L339">
        <v>6178</v>
      </c>
      <c r="M339">
        <v>1744</v>
      </c>
      <c r="N339">
        <v>1530</v>
      </c>
      <c r="O339">
        <v>1607</v>
      </c>
      <c r="AA339" s="1">
        <f t="shared" si="62"/>
        <v>1</v>
      </c>
      <c r="AB339" s="1">
        <f t="shared" si="63"/>
        <v>0.48812774820643368</v>
      </c>
      <c r="AC339" s="1">
        <f t="shared" si="64"/>
        <v>0.28595232585049757</v>
      </c>
      <c r="AD339" s="1">
        <f t="shared" si="65"/>
        <v>8.0722055079842633E-2</v>
      </c>
      <c r="AE339" s="1">
        <f t="shared" si="66"/>
        <v>7.0816940523027075E-2</v>
      </c>
      <c r="AF339" s="1">
        <f t="shared" si="67"/>
        <v>7.4380930340199033E-2</v>
      </c>
    </row>
    <row r="340" spans="1:32" x14ac:dyDescent="0.25">
      <c r="A340">
        <v>2011</v>
      </c>
      <c r="B340" t="s">
        <v>685</v>
      </c>
      <c r="C340" t="s">
        <v>686</v>
      </c>
      <c r="D340">
        <v>61551</v>
      </c>
      <c r="E340">
        <v>29868</v>
      </c>
      <c r="F340">
        <v>16573</v>
      </c>
      <c r="G340">
        <v>5666</v>
      </c>
      <c r="H340">
        <v>4910</v>
      </c>
      <c r="I340">
        <v>4534</v>
      </c>
      <c r="J340">
        <v>23817</v>
      </c>
      <c r="K340">
        <v>11210</v>
      </c>
      <c r="L340">
        <v>6661</v>
      </c>
      <c r="M340">
        <v>2345</v>
      </c>
      <c r="N340">
        <v>1942</v>
      </c>
      <c r="O340">
        <v>1659</v>
      </c>
      <c r="AA340" s="1">
        <f t="shared" si="62"/>
        <v>1</v>
      </c>
      <c r="AB340" s="1">
        <f t="shared" si="63"/>
        <v>0.47067220892639711</v>
      </c>
      <c r="AC340" s="1">
        <f t="shared" si="64"/>
        <v>0.27967418230675567</v>
      </c>
      <c r="AD340" s="1">
        <f t="shared" si="65"/>
        <v>9.8459083847671824E-2</v>
      </c>
      <c r="AE340" s="1">
        <f t="shared" si="66"/>
        <v>8.1538396943359778E-2</v>
      </c>
      <c r="AF340" s="1">
        <f t="shared" si="67"/>
        <v>6.9656127975815593E-2</v>
      </c>
    </row>
    <row r="341" spans="1:32" x14ac:dyDescent="0.25">
      <c r="A341">
        <v>2011</v>
      </c>
      <c r="B341" t="s">
        <v>687</v>
      </c>
      <c r="C341" t="s">
        <v>688</v>
      </c>
      <c r="D341">
        <v>59274</v>
      </c>
      <c r="E341">
        <v>30639</v>
      </c>
      <c r="F341">
        <v>14703</v>
      </c>
      <c r="G341">
        <v>3547</v>
      </c>
      <c r="H341">
        <v>5986</v>
      </c>
      <c r="I341">
        <v>4399</v>
      </c>
      <c r="J341">
        <v>21849</v>
      </c>
      <c r="K341">
        <v>10889</v>
      </c>
      <c r="L341">
        <v>5719</v>
      </c>
      <c r="M341">
        <v>1402</v>
      </c>
      <c r="N341">
        <v>2171</v>
      </c>
      <c r="O341">
        <v>1668</v>
      </c>
      <c r="AA341" s="1">
        <f t="shared" si="62"/>
        <v>1</v>
      </c>
      <c r="AB341" s="1">
        <f t="shared" si="63"/>
        <v>0.49837521168016841</v>
      </c>
      <c r="AC341" s="1">
        <f t="shared" si="64"/>
        <v>0.26175110989061284</v>
      </c>
      <c r="AD341" s="1">
        <f t="shared" si="65"/>
        <v>6.4167696462080648E-2</v>
      </c>
      <c r="AE341" s="1">
        <f t="shared" si="66"/>
        <v>9.9363815277587073E-2</v>
      </c>
      <c r="AF341" s="1">
        <f t="shared" si="67"/>
        <v>7.6342166689551003E-2</v>
      </c>
    </row>
    <row r="342" spans="1:32" x14ac:dyDescent="0.25">
      <c r="A342">
        <v>2011</v>
      </c>
      <c r="B342" t="s">
        <v>689</v>
      </c>
      <c r="C342" t="s">
        <v>690</v>
      </c>
      <c r="D342">
        <v>160377</v>
      </c>
      <c r="E342">
        <v>109256</v>
      </c>
      <c r="F342">
        <v>17950</v>
      </c>
      <c r="G342">
        <v>9453</v>
      </c>
      <c r="H342">
        <v>12190</v>
      </c>
      <c r="I342">
        <v>11528</v>
      </c>
      <c r="J342">
        <v>52600</v>
      </c>
      <c r="K342">
        <v>34656</v>
      </c>
      <c r="L342">
        <v>6508</v>
      </c>
      <c r="M342">
        <v>2983</v>
      </c>
      <c r="N342">
        <v>4548</v>
      </c>
      <c r="O342">
        <v>3905</v>
      </c>
      <c r="AA342" s="1">
        <f t="shared" si="62"/>
        <v>1</v>
      </c>
      <c r="AB342" s="1">
        <f t="shared" si="63"/>
        <v>0.65885931558935362</v>
      </c>
      <c r="AC342" s="1">
        <f t="shared" si="64"/>
        <v>0.12372623574144487</v>
      </c>
      <c r="AD342" s="1">
        <f t="shared" si="65"/>
        <v>5.6711026615969579E-2</v>
      </c>
      <c r="AE342" s="1">
        <f t="shared" si="66"/>
        <v>8.6463878326996202E-2</v>
      </c>
      <c r="AF342" s="1">
        <f t="shared" si="67"/>
        <v>7.4239543726235743E-2</v>
      </c>
    </row>
    <row r="343" spans="1:32" x14ac:dyDescent="0.25">
      <c r="A343">
        <v>2011</v>
      </c>
      <c r="B343" t="s">
        <v>691</v>
      </c>
      <c r="C343" t="s">
        <v>692</v>
      </c>
      <c r="D343">
        <v>99690</v>
      </c>
      <c r="E343">
        <v>43862</v>
      </c>
      <c r="F343">
        <v>33693</v>
      </c>
      <c r="G343">
        <v>6400</v>
      </c>
      <c r="H343">
        <v>6863</v>
      </c>
      <c r="I343">
        <v>8872</v>
      </c>
      <c r="J343">
        <v>37468</v>
      </c>
      <c r="K343">
        <v>16287</v>
      </c>
      <c r="L343">
        <v>12804</v>
      </c>
      <c r="M343">
        <v>2340</v>
      </c>
      <c r="N343">
        <v>2752</v>
      </c>
      <c r="O343">
        <v>3285</v>
      </c>
      <c r="AA343" s="1">
        <f t="shared" si="62"/>
        <v>1</v>
      </c>
      <c r="AB343" s="1">
        <f t="shared" si="63"/>
        <v>0.43469093626561334</v>
      </c>
      <c r="AC343" s="1">
        <f t="shared" si="64"/>
        <v>0.3417316109746984</v>
      </c>
      <c r="AD343" s="1">
        <f t="shared" si="65"/>
        <v>6.2453293477100456E-2</v>
      </c>
      <c r="AE343" s="1">
        <f t="shared" si="66"/>
        <v>7.3449343439735235E-2</v>
      </c>
      <c r="AF343" s="1">
        <f t="shared" si="67"/>
        <v>8.7674815842852569E-2</v>
      </c>
    </row>
    <row r="344" spans="1:32" x14ac:dyDescent="0.25">
      <c r="A344">
        <v>2011</v>
      </c>
      <c r="B344" t="s">
        <v>693</v>
      </c>
      <c r="C344" t="s">
        <v>694</v>
      </c>
      <c r="D344">
        <v>25202</v>
      </c>
      <c r="E344">
        <v>13816</v>
      </c>
      <c r="F344">
        <v>5349</v>
      </c>
      <c r="G344">
        <v>2365</v>
      </c>
      <c r="H344">
        <v>1699</v>
      </c>
      <c r="I344">
        <v>1973</v>
      </c>
      <c r="J344">
        <v>9201</v>
      </c>
      <c r="K344">
        <v>5041</v>
      </c>
      <c r="L344">
        <v>2011</v>
      </c>
      <c r="M344">
        <v>843</v>
      </c>
      <c r="N344">
        <v>630</v>
      </c>
      <c r="O344">
        <v>676</v>
      </c>
      <c r="AA344" s="1">
        <f t="shared" si="62"/>
        <v>1</v>
      </c>
      <c r="AB344" s="1">
        <f t="shared" si="63"/>
        <v>0.54787523095315727</v>
      </c>
      <c r="AC344" s="1">
        <f t="shared" si="64"/>
        <v>0.21856319965221171</v>
      </c>
      <c r="AD344" s="1">
        <f t="shared" si="65"/>
        <v>9.1620476035213561E-2</v>
      </c>
      <c r="AE344" s="1">
        <f t="shared" si="66"/>
        <v>6.8470818389305507E-2</v>
      </c>
      <c r="AF344" s="1">
        <f t="shared" si="67"/>
        <v>7.3470274970111951E-2</v>
      </c>
    </row>
    <row r="345" spans="1:32" x14ac:dyDescent="0.25">
      <c r="A345">
        <v>2011</v>
      </c>
      <c r="B345" t="s">
        <v>695</v>
      </c>
      <c r="C345" t="s">
        <v>696</v>
      </c>
      <c r="D345">
        <v>77756</v>
      </c>
      <c r="E345">
        <v>37606</v>
      </c>
      <c r="F345">
        <v>25311</v>
      </c>
      <c r="G345">
        <v>3765</v>
      </c>
      <c r="H345">
        <v>5415</v>
      </c>
      <c r="I345">
        <v>5659</v>
      </c>
      <c r="J345">
        <v>29530</v>
      </c>
      <c r="K345">
        <v>13997</v>
      </c>
      <c r="L345">
        <v>9822</v>
      </c>
      <c r="M345">
        <v>1494</v>
      </c>
      <c r="N345">
        <v>2152</v>
      </c>
      <c r="O345">
        <v>2065</v>
      </c>
      <c r="AA345" s="1">
        <f t="shared" si="62"/>
        <v>1</v>
      </c>
      <c r="AB345" s="1">
        <f t="shared" si="63"/>
        <v>0.4739925499492042</v>
      </c>
      <c r="AC345" s="1">
        <f t="shared" si="64"/>
        <v>0.33261090416525568</v>
      </c>
      <c r="AD345" s="1">
        <f t="shared" si="65"/>
        <v>5.0592617676938706E-2</v>
      </c>
      <c r="AE345" s="1">
        <f t="shared" si="66"/>
        <v>7.2875042329834064E-2</v>
      </c>
      <c r="AF345" s="1">
        <f t="shared" si="67"/>
        <v>6.9928885878767361E-2</v>
      </c>
    </row>
    <row r="346" spans="1:32" x14ac:dyDescent="0.25">
      <c r="A346">
        <v>2011</v>
      </c>
      <c r="B346" t="s">
        <v>697</v>
      </c>
      <c r="C346" t="s">
        <v>698</v>
      </c>
      <c r="D346">
        <v>28400</v>
      </c>
      <c r="E346">
        <v>14736</v>
      </c>
      <c r="F346">
        <v>7532</v>
      </c>
      <c r="G346">
        <v>2430</v>
      </c>
      <c r="H346">
        <v>1682</v>
      </c>
      <c r="I346">
        <v>2020</v>
      </c>
      <c r="J346">
        <v>10948</v>
      </c>
      <c r="K346">
        <v>5601</v>
      </c>
      <c r="L346">
        <v>2916</v>
      </c>
      <c r="M346">
        <v>944</v>
      </c>
      <c r="N346">
        <v>695</v>
      </c>
      <c r="O346">
        <v>792</v>
      </c>
      <c r="AA346" s="1">
        <f t="shared" si="62"/>
        <v>1</v>
      </c>
      <c r="AB346" s="1">
        <f t="shared" si="63"/>
        <v>0.51160029229082937</v>
      </c>
      <c r="AC346" s="1">
        <f t="shared" si="64"/>
        <v>0.26635001826817684</v>
      </c>
      <c r="AD346" s="1">
        <f t="shared" si="65"/>
        <v>8.6225794665692371E-2</v>
      </c>
      <c r="AE346" s="1">
        <f t="shared" si="66"/>
        <v>6.3481914504932402E-2</v>
      </c>
      <c r="AF346" s="1">
        <f t="shared" si="67"/>
        <v>7.2341980270369019E-2</v>
      </c>
    </row>
    <row r="347" spans="1:32" x14ac:dyDescent="0.25">
      <c r="A347">
        <v>2011</v>
      </c>
      <c r="B347" t="s">
        <v>699</v>
      </c>
      <c r="C347" t="s">
        <v>700</v>
      </c>
      <c r="D347">
        <v>40415</v>
      </c>
      <c r="E347">
        <v>23300</v>
      </c>
      <c r="F347">
        <v>9216</v>
      </c>
      <c r="G347">
        <v>2368</v>
      </c>
      <c r="H347">
        <v>2621</v>
      </c>
      <c r="I347">
        <v>2910</v>
      </c>
      <c r="J347">
        <v>14773</v>
      </c>
      <c r="K347">
        <v>8207</v>
      </c>
      <c r="L347">
        <v>3539</v>
      </c>
      <c r="M347">
        <v>959</v>
      </c>
      <c r="N347">
        <v>1027</v>
      </c>
      <c r="O347">
        <v>1041</v>
      </c>
      <c r="AA347" s="1">
        <f t="shared" si="62"/>
        <v>1</v>
      </c>
      <c r="AB347" s="1">
        <f t="shared" si="63"/>
        <v>0.55554051309821972</v>
      </c>
      <c r="AC347" s="1">
        <f t="shared" si="64"/>
        <v>0.23955865430176673</v>
      </c>
      <c r="AD347" s="1">
        <f t="shared" si="65"/>
        <v>6.4915724632776006E-2</v>
      </c>
      <c r="AE347" s="1">
        <f t="shared" si="66"/>
        <v>6.9518716577540107E-2</v>
      </c>
      <c r="AF347" s="1">
        <f t="shared" si="67"/>
        <v>7.0466391389697416E-2</v>
      </c>
    </row>
    <row r="348" spans="1:32" x14ac:dyDescent="0.25">
      <c r="A348">
        <v>2011</v>
      </c>
      <c r="B348" t="s">
        <v>701</v>
      </c>
      <c r="C348" t="s">
        <v>702</v>
      </c>
      <c r="D348">
        <v>43210</v>
      </c>
      <c r="E348">
        <v>14652</v>
      </c>
      <c r="F348">
        <v>12319</v>
      </c>
      <c r="G348">
        <v>5906</v>
      </c>
      <c r="H348">
        <v>6828</v>
      </c>
      <c r="I348">
        <v>3505</v>
      </c>
      <c r="J348">
        <v>16487</v>
      </c>
      <c r="K348">
        <v>5291</v>
      </c>
      <c r="L348">
        <v>5019</v>
      </c>
      <c r="M348">
        <v>2491</v>
      </c>
      <c r="N348">
        <v>2422</v>
      </c>
      <c r="O348">
        <v>1264</v>
      </c>
      <c r="AA348" s="1">
        <f t="shared" si="62"/>
        <v>1</v>
      </c>
      <c r="AB348" s="1">
        <f t="shared" si="63"/>
        <v>0.32091951234305816</v>
      </c>
      <c r="AC348" s="1">
        <f t="shared" si="64"/>
        <v>0.30442166555467942</v>
      </c>
      <c r="AD348" s="1">
        <f t="shared" si="65"/>
        <v>0.15108873658033603</v>
      </c>
      <c r="AE348" s="1">
        <f t="shared" si="66"/>
        <v>0.14690362103475466</v>
      </c>
      <c r="AF348" s="1">
        <f t="shared" si="67"/>
        <v>7.6666464487171709E-2</v>
      </c>
    </row>
    <row r="349" spans="1:32" x14ac:dyDescent="0.25">
      <c r="A349">
        <v>2011</v>
      </c>
      <c r="B349" t="s">
        <v>703</v>
      </c>
      <c r="C349" t="s">
        <v>704</v>
      </c>
      <c r="D349">
        <v>64691</v>
      </c>
      <c r="E349">
        <v>38851</v>
      </c>
      <c r="F349">
        <v>12407</v>
      </c>
      <c r="G349">
        <v>4428</v>
      </c>
      <c r="H349">
        <v>4795</v>
      </c>
      <c r="I349">
        <v>4210</v>
      </c>
      <c r="J349">
        <v>24017</v>
      </c>
      <c r="K349">
        <v>14113</v>
      </c>
      <c r="L349">
        <v>4758</v>
      </c>
      <c r="M349">
        <v>1718</v>
      </c>
      <c r="N349">
        <v>1846</v>
      </c>
      <c r="O349">
        <v>1582</v>
      </c>
      <c r="AA349" s="1">
        <f t="shared" si="62"/>
        <v>1</v>
      </c>
      <c r="AB349" s="1">
        <f t="shared" si="63"/>
        <v>0.58762543198567685</v>
      </c>
      <c r="AC349" s="1">
        <f t="shared" si="64"/>
        <v>0.19810967231544324</v>
      </c>
      <c r="AD349" s="1">
        <f t="shared" si="65"/>
        <v>7.1532664362743054E-2</v>
      </c>
      <c r="AE349" s="1">
        <f t="shared" si="66"/>
        <v>7.6862222592330429E-2</v>
      </c>
      <c r="AF349" s="1">
        <f t="shared" si="67"/>
        <v>6.5870008743806469E-2</v>
      </c>
    </row>
    <row r="350" spans="1:32" x14ac:dyDescent="0.25">
      <c r="A350">
        <v>2011</v>
      </c>
      <c r="B350" t="s">
        <v>804</v>
      </c>
      <c r="C350" t="s">
        <v>805</v>
      </c>
      <c r="D350">
        <v>245045</v>
      </c>
      <c r="E350">
        <v>126818</v>
      </c>
      <c r="F350">
        <v>48595</v>
      </c>
      <c r="G350">
        <v>21035</v>
      </c>
      <c r="H350">
        <v>32052</v>
      </c>
      <c r="I350">
        <v>16545</v>
      </c>
      <c r="J350">
        <v>89360</v>
      </c>
      <c r="K350">
        <v>45922</v>
      </c>
      <c r="L350">
        <v>18743</v>
      </c>
      <c r="M350">
        <v>8064</v>
      </c>
      <c r="N350">
        <v>10523</v>
      </c>
      <c r="O350">
        <v>6108</v>
      </c>
      <c r="AA350" s="1">
        <f t="shared" si="62"/>
        <v>1</v>
      </c>
      <c r="AB350" s="1">
        <f t="shared" si="63"/>
        <v>0.513898836168308</v>
      </c>
      <c r="AC350" s="1">
        <f t="shared" si="64"/>
        <v>0.20974709042076992</v>
      </c>
      <c r="AD350" s="1">
        <f t="shared" si="65"/>
        <v>9.0241718889883624E-2</v>
      </c>
      <c r="AE350" s="1">
        <f t="shared" si="66"/>
        <v>0.11775962399283796</v>
      </c>
      <c r="AF350" s="1">
        <f t="shared" si="67"/>
        <v>6.8352730528200539E-2</v>
      </c>
    </row>
    <row r="351" spans="1:32" x14ac:dyDescent="0.25">
      <c r="A351">
        <v>2011</v>
      </c>
      <c r="B351" t="s">
        <v>806</v>
      </c>
      <c r="C351" t="s">
        <v>807</v>
      </c>
      <c r="D351">
        <v>549137</v>
      </c>
      <c r="E351">
        <v>305124</v>
      </c>
      <c r="F351">
        <v>107935</v>
      </c>
      <c r="G351">
        <v>41574</v>
      </c>
      <c r="H351">
        <v>54802</v>
      </c>
      <c r="I351">
        <v>39702</v>
      </c>
      <c r="J351">
        <v>202669</v>
      </c>
      <c r="K351">
        <v>107991</v>
      </c>
      <c r="L351">
        <v>43020</v>
      </c>
      <c r="M351">
        <v>16293</v>
      </c>
      <c r="N351">
        <v>20585</v>
      </c>
      <c r="O351">
        <v>14780</v>
      </c>
      <c r="AA351" s="1">
        <f t="shared" si="62"/>
        <v>1</v>
      </c>
      <c r="AB351" s="1">
        <f t="shared" si="63"/>
        <v>0.53284419422802698</v>
      </c>
      <c r="AC351" s="1">
        <f t="shared" si="64"/>
        <v>0.21226729297524535</v>
      </c>
      <c r="AD351" s="1">
        <f t="shared" si="65"/>
        <v>8.0392166537556306E-2</v>
      </c>
      <c r="AE351" s="1">
        <f t="shared" si="66"/>
        <v>0.10156955429789459</v>
      </c>
      <c r="AF351" s="1">
        <f t="shared" si="67"/>
        <v>7.2926791961276757E-2</v>
      </c>
    </row>
    <row r="352" spans="1:32" x14ac:dyDescent="0.25">
      <c r="A352">
        <v>2011</v>
      </c>
      <c r="B352" t="s">
        <v>808</v>
      </c>
      <c r="C352" t="s">
        <v>809</v>
      </c>
      <c r="D352">
        <v>301793</v>
      </c>
      <c r="E352">
        <v>131337</v>
      </c>
      <c r="F352">
        <v>68325</v>
      </c>
      <c r="G352">
        <v>32796</v>
      </c>
      <c r="H352">
        <v>46876</v>
      </c>
      <c r="I352">
        <v>22459</v>
      </c>
      <c r="J352">
        <v>109312</v>
      </c>
      <c r="K352">
        <v>44737</v>
      </c>
      <c r="L352">
        <v>26749</v>
      </c>
      <c r="M352">
        <v>13380</v>
      </c>
      <c r="N352">
        <v>16031</v>
      </c>
      <c r="O352">
        <v>8415</v>
      </c>
      <c r="AA352" s="1">
        <f t="shared" si="62"/>
        <v>1</v>
      </c>
      <c r="AB352" s="1">
        <f t="shared" si="63"/>
        <v>0.40925973360655737</v>
      </c>
      <c r="AC352" s="1">
        <f t="shared" si="64"/>
        <v>0.24470323477751757</v>
      </c>
      <c r="AD352" s="1">
        <f t="shared" si="65"/>
        <v>0.12240193208430913</v>
      </c>
      <c r="AE352" s="1">
        <f t="shared" si="66"/>
        <v>0.14665361533957846</v>
      </c>
      <c r="AF352" s="1">
        <f t="shared" si="67"/>
        <v>7.6981484192037472E-2</v>
      </c>
    </row>
    <row r="353" spans="1:32" x14ac:dyDescent="0.25">
      <c r="A353">
        <v>2011</v>
      </c>
      <c r="B353" t="s">
        <v>810</v>
      </c>
      <c r="C353" t="s">
        <v>811</v>
      </c>
      <c r="D353">
        <v>373959</v>
      </c>
      <c r="E353">
        <v>183568</v>
      </c>
      <c r="F353">
        <v>94986</v>
      </c>
      <c r="G353">
        <v>28487</v>
      </c>
      <c r="H353">
        <v>39290</v>
      </c>
      <c r="I353">
        <v>27628</v>
      </c>
      <c r="J353">
        <v>144057</v>
      </c>
      <c r="K353">
        <v>67747</v>
      </c>
      <c r="L353">
        <v>37900</v>
      </c>
      <c r="M353">
        <v>12224</v>
      </c>
      <c r="N353">
        <v>15331</v>
      </c>
      <c r="O353">
        <v>10855</v>
      </c>
      <c r="AA353" s="1">
        <f t="shared" si="62"/>
        <v>1</v>
      </c>
      <c r="AB353" s="1">
        <f t="shared" si="63"/>
        <v>0.47027912562388496</v>
      </c>
      <c r="AC353" s="1">
        <f t="shared" si="64"/>
        <v>0.26309030453223375</v>
      </c>
      <c r="AD353" s="1">
        <f t="shared" si="65"/>
        <v>8.4855300332507266E-2</v>
      </c>
      <c r="AE353" s="1">
        <f t="shared" si="66"/>
        <v>0.10642315194679884</v>
      </c>
      <c r="AF353" s="1">
        <f t="shared" si="67"/>
        <v>7.5352117564575133E-2</v>
      </c>
    </row>
    <row r="354" spans="1:32" x14ac:dyDescent="0.25">
      <c r="A354">
        <v>2011</v>
      </c>
      <c r="B354" t="s">
        <v>812</v>
      </c>
      <c r="C354" t="s">
        <v>813</v>
      </c>
      <c r="D354">
        <v>326438</v>
      </c>
      <c r="E354">
        <v>159422</v>
      </c>
      <c r="F354">
        <v>80874</v>
      </c>
      <c r="G354">
        <v>26711</v>
      </c>
      <c r="H354">
        <v>36303</v>
      </c>
      <c r="I354">
        <v>23128</v>
      </c>
      <c r="J354">
        <v>124381</v>
      </c>
      <c r="K354">
        <v>57310</v>
      </c>
      <c r="L354">
        <v>32327</v>
      </c>
      <c r="M354">
        <v>11503</v>
      </c>
      <c r="N354">
        <v>14130</v>
      </c>
      <c r="O354">
        <v>9111</v>
      </c>
      <c r="AA354" s="1">
        <f t="shared" si="62"/>
        <v>1</v>
      </c>
      <c r="AB354" s="1">
        <f t="shared" si="63"/>
        <v>0.46076169189828026</v>
      </c>
      <c r="AC354" s="1">
        <f t="shared" si="64"/>
        <v>0.25990303985335383</v>
      </c>
      <c r="AD354" s="1">
        <f t="shared" si="65"/>
        <v>9.2481970719000495E-2</v>
      </c>
      <c r="AE354" s="1">
        <f t="shared" si="66"/>
        <v>0.11360255987650847</v>
      </c>
      <c r="AF354" s="1">
        <f t="shared" si="67"/>
        <v>7.3250737652856945E-2</v>
      </c>
    </row>
    <row r="355" spans="1:32" x14ac:dyDescent="0.25">
      <c r="A355">
        <v>2011</v>
      </c>
      <c r="B355" t="s">
        <v>814</v>
      </c>
      <c r="C355" t="s">
        <v>815</v>
      </c>
      <c r="D355">
        <v>336468</v>
      </c>
      <c r="E355">
        <v>154980</v>
      </c>
      <c r="F355">
        <v>78648</v>
      </c>
      <c r="G355">
        <v>36368</v>
      </c>
      <c r="H355">
        <v>40068</v>
      </c>
      <c r="I355">
        <v>26404</v>
      </c>
      <c r="J355">
        <v>121063</v>
      </c>
      <c r="K355">
        <v>53370</v>
      </c>
      <c r="L355">
        <v>29416</v>
      </c>
      <c r="M355">
        <v>14397</v>
      </c>
      <c r="N355">
        <v>14217</v>
      </c>
      <c r="O355">
        <v>9663</v>
      </c>
      <c r="AA355" s="1">
        <f t="shared" si="62"/>
        <v>1</v>
      </c>
      <c r="AB355" s="1">
        <f t="shared" si="63"/>
        <v>0.44084484937594476</v>
      </c>
      <c r="AC355" s="1">
        <f t="shared" si="64"/>
        <v>0.24298092728579335</v>
      </c>
      <c r="AD355" s="1">
        <f t="shared" si="65"/>
        <v>0.11892155324087458</v>
      </c>
      <c r="AE355" s="1">
        <f t="shared" si="66"/>
        <v>0.11743472406928623</v>
      </c>
      <c r="AF355" s="1">
        <f t="shared" si="67"/>
        <v>7.9817946028101078E-2</v>
      </c>
    </row>
    <row r="356" spans="1:32" x14ac:dyDescent="0.25">
      <c r="A356">
        <v>2011</v>
      </c>
      <c r="B356" t="s">
        <v>816</v>
      </c>
      <c r="C356" t="s">
        <v>817</v>
      </c>
      <c r="D356">
        <v>351099</v>
      </c>
      <c r="E356">
        <v>174462</v>
      </c>
      <c r="F356">
        <v>77292</v>
      </c>
      <c r="G356">
        <v>36257</v>
      </c>
      <c r="H356">
        <v>36465</v>
      </c>
      <c r="I356">
        <v>26623</v>
      </c>
      <c r="J356">
        <v>132587</v>
      </c>
      <c r="K356">
        <v>61209</v>
      </c>
      <c r="L356">
        <v>30408</v>
      </c>
      <c r="M356">
        <v>15972</v>
      </c>
      <c r="N356">
        <v>14573</v>
      </c>
      <c r="O356">
        <v>10425</v>
      </c>
      <c r="AA356" s="1">
        <f t="shared" si="62"/>
        <v>1</v>
      </c>
      <c r="AB356" s="1">
        <f t="shared" si="63"/>
        <v>0.46165159480190365</v>
      </c>
      <c r="AC356" s="1">
        <f t="shared" si="64"/>
        <v>0.22934375164986009</v>
      </c>
      <c r="AD356" s="1">
        <f t="shared" si="65"/>
        <v>0.12046429891316644</v>
      </c>
      <c r="AE356" s="1">
        <f t="shared" si="66"/>
        <v>0.10991273654279832</v>
      </c>
      <c r="AF356" s="1">
        <f t="shared" si="67"/>
        <v>7.8627618092271492E-2</v>
      </c>
    </row>
    <row r="357" spans="1:32" x14ac:dyDescent="0.25">
      <c r="A357">
        <v>2011</v>
      </c>
      <c r="B357" t="s">
        <v>818</v>
      </c>
      <c r="C357" t="s">
        <v>819</v>
      </c>
      <c r="D357">
        <v>376997</v>
      </c>
      <c r="E357">
        <v>196992</v>
      </c>
      <c r="F357">
        <v>84573</v>
      </c>
      <c r="G357">
        <v>30390</v>
      </c>
      <c r="H357">
        <v>38127</v>
      </c>
      <c r="I357">
        <v>26915</v>
      </c>
      <c r="J357">
        <v>144495</v>
      </c>
      <c r="K357">
        <v>72332</v>
      </c>
      <c r="L357">
        <v>33916</v>
      </c>
      <c r="M357">
        <v>12956</v>
      </c>
      <c r="N357">
        <v>14920</v>
      </c>
      <c r="O357">
        <v>10371</v>
      </c>
      <c r="AA357" s="1">
        <f t="shared" si="62"/>
        <v>1</v>
      </c>
      <c r="AB357" s="1">
        <f t="shared" si="63"/>
        <v>0.50058479532163747</v>
      </c>
      <c r="AC357" s="1">
        <f t="shared" si="64"/>
        <v>0.23472092459946711</v>
      </c>
      <c r="AD357" s="1">
        <f t="shared" si="65"/>
        <v>8.9664002214609503E-2</v>
      </c>
      <c r="AE357" s="1">
        <f t="shared" si="66"/>
        <v>0.10325616803349597</v>
      </c>
      <c r="AF357" s="1">
        <f t="shared" si="67"/>
        <v>7.1774109830789995E-2</v>
      </c>
    </row>
    <row r="358" spans="1:32" x14ac:dyDescent="0.25">
      <c r="A358">
        <v>2011</v>
      </c>
      <c r="B358" t="s">
        <v>820</v>
      </c>
      <c r="C358" t="s">
        <v>821</v>
      </c>
      <c r="D358">
        <v>414660</v>
      </c>
      <c r="E358">
        <v>199561</v>
      </c>
      <c r="F358">
        <v>107591</v>
      </c>
      <c r="G358">
        <v>33330</v>
      </c>
      <c r="H358">
        <v>43630</v>
      </c>
      <c r="I358">
        <v>30548</v>
      </c>
      <c r="J358">
        <v>156786</v>
      </c>
      <c r="K358">
        <v>71192</v>
      </c>
      <c r="L358">
        <v>43092</v>
      </c>
      <c r="M358">
        <v>14215</v>
      </c>
      <c r="N358">
        <v>16422</v>
      </c>
      <c r="O358">
        <v>11865</v>
      </c>
      <c r="AA358" s="1">
        <f t="shared" si="62"/>
        <v>1</v>
      </c>
      <c r="AB358" s="1">
        <f t="shared" si="63"/>
        <v>0.45407115431224726</v>
      </c>
      <c r="AC358" s="1">
        <f t="shared" si="64"/>
        <v>0.27484596839003483</v>
      </c>
      <c r="AD358" s="1">
        <f t="shared" si="65"/>
        <v>9.0664982842855874E-2</v>
      </c>
      <c r="AE358" s="1">
        <f t="shared" si="66"/>
        <v>0.10474149477631932</v>
      </c>
      <c r="AF358" s="1">
        <f t="shared" si="67"/>
        <v>7.5676399678542727E-2</v>
      </c>
    </row>
    <row r="359" spans="1:32" x14ac:dyDescent="0.25">
      <c r="A359">
        <v>2011</v>
      </c>
      <c r="B359" t="s">
        <v>822</v>
      </c>
      <c r="C359" t="s">
        <v>823</v>
      </c>
      <c r="D359">
        <v>273996</v>
      </c>
      <c r="E359">
        <v>129186</v>
      </c>
      <c r="F359">
        <v>68687</v>
      </c>
      <c r="G359">
        <v>24605</v>
      </c>
      <c r="H359">
        <v>32047</v>
      </c>
      <c r="I359">
        <v>19471</v>
      </c>
      <c r="J359">
        <v>102424</v>
      </c>
      <c r="K359">
        <v>45002</v>
      </c>
      <c r="L359">
        <v>26978</v>
      </c>
      <c r="M359">
        <v>10640</v>
      </c>
      <c r="N359">
        <v>12239</v>
      </c>
      <c r="O359">
        <v>7565</v>
      </c>
      <c r="AA359" s="1">
        <f t="shared" si="62"/>
        <v>1</v>
      </c>
      <c r="AB359" s="1">
        <f t="shared" si="63"/>
        <v>0.43936967898148871</v>
      </c>
      <c r="AC359" s="1">
        <f t="shared" si="64"/>
        <v>0.26339529797703665</v>
      </c>
      <c r="AD359" s="1">
        <f t="shared" si="65"/>
        <v>0.1038819026790596</v>
      </c>
      <c r="AE359" s="1">
        <f t="shared" si="66"/>
        <v>0.1194934780910724</v>
      </c>
      <c r="AF359" s="1">
        <f t="shared" si="67"/>
        <v>7.385964227134266E-2</v>
      </c>
    </row>
    <row r="360" spans="1:32" x14ac:dyDescent="0.25">
      <c r="A360">
        <v>2011</v>
      </c>
      <c r="B360" t="s">
        <v>824</v>
      </c>
      <c r="C360" t="s">
        <v>825</v>
      </c>
      <c r="D360">
        <v>280253</v>
      </c>
      <c r="E360">
        <v>130701</v>
      </c>
      <c r="F360">
        <v>69213</v>
      </c>
      <c r="G360">
        <v>24672</v>
      </c>
      <c r="H360">
        <v>34293</v>
      </c>
      <c r="I360">
        <v>21374</v>
      </c>
      <c r="J360">
        <v>102932</v>
      </c>
      <c r="K360">
        <v>45124</v>
      </c>
      <c r="L360">
        <v>26929</v>
      </c>
      <c r="M360">
        <v>10322</v>
      </c>
      <c r="N360">
        <v>12504</v>
      </c>
      <c r="O360">
        <v>8053</v>
      </c>
      <c r="AA360" s="1">
        <f t="shared" si="62"/>
        <v>1</v>
      </c>
      <c r="AB360" s="1">
        <f t="shared" si="63"/>
        <v>0.43838650759724868</v>
      </c>
      <c r="AC360" s="1">
        <f t="shared" si="64"/>
        <v>0.26161932149380174</v>
      </c>
      <c r="AD360" s="1">
        <f t="shared" si="65"/>
        <v>0.10027979637041931</v>
      </c>
      <c r="AE360" s="1">
        <f t="shared" si="66"/>
        <v>0.12147825749038201</v>
      </c>
      <c r="AF360" s="1">
        <f t="shared" si="67"/>
        <v>7.8236117048148299E-2</v>
      </c>
    </row>
    <row r="361" spans="1:32" x14ac:dyDescent="0.25">
      <c r="A361">
        <v>2011</v>
      </c>
      <c r="B361" t="s">
        <v>826</v>
      </c>
      <c r="C361" t="s">
        <v>827</v>
      </c>
      <c r="D361">
        <v>318000</v>
      </c>
      <c r="E361">
        <v>140192</v>
      </c>
      <c r="F361">
        <v>79520</v>
      </c>
      <c r="G361">
        <v>36542</v>
      </c>
      <c r="H361">
        <v>38212</v>
      </c>
      <c r="I361">
        <v>23534</v>
      </c>
      <c r="J361">
        <v>115860</v>
      </c>
      <c r="K361">
        <v>47748</v>
      </c>
      <c r="L361">
        <v>29734</v>
      </c>
      <c r="M361">
        <v>15468</v>
      </c>
      <c r="N361">
        <v>14366</v>
      </c>
      <c r="O361">
        <v>8544</v>
      </c>
      <c r="AA361" s="1">
        <f t="shared" si="62"/>
        <v>1</v>
      </c>
      <c r="AB361" s="1">
        <f t="shared" si="63"/>
        <v>0.41211807353702745</v>
      </c>
      <c r="AC361" s="1">
        <f t="shared" si="64"/>
        <v>0.25663732090453995</v>
      </c>
      <c r="AD361" s="1">
        <f t="shared" si="65"/>
        <v>0.13350595546349042</v>
      </c>
      <c r="AE361" s="1">
        <f t="shared" si="66"/>
        <v>0.12399447609183498</v>
      </c>
      <c r="AF361" s="1">
        <f t="shared" si="67"/>
        <v>7.3744174003107205E-2</v>
      </c>
    </row>
    <row r="362" spans="1:32" x14ac:dyDescent="0.25">
      <c r="A362">
        <v>2011</v>
      </c>
      <c r="B362" t="s">
        <v>828</v>
      </c>
      <c r="C362" t="s">
        <v>829</v>
      </c>
      <c r="D362">
        <v>680183</v>
      </c>
      <c r="E362">
        <v>278371</v>
      </c>
      <c r="F362">
        <v>155779</v>
      </c>
      <c r="G362">
        <v>107383</v>
      </c>
      <c r="H362">
        <v>72329</v>
      </c>
      <c r="I362">
        <v>66321</v>
      </c>
      <c r="J362">
        <v>249710</v>
      </c>
      <c r="K362">
        <v>94678</v>
      </c>
      <c r="L362">
        <v>56986</v>
      </c>
      <c r="M362">
        <v>45779</v>
      </c>
      <c r="N362">
        <v>27133</v>
      </c>
      <c r="O362">
        <v>25134</v>
      </c>
      <c r="AA362" s="1">
        <f t="shared" si="62"/>
        <v>1</v>
      </c>
      <c r="AB362" s="1">
        <f t="shared" si="63"/>
        <v>0.37915181610668375</v>
      </c>
      <c r="AC362" s="1">
        <f t="shared" si="64"/>
        <v>0.22820872211765647</v>
      </c>
      <c r="AD362" s="1">
        <f t="shared" si="65"/>
        <v>0.18332866124704658</v>
      </c>
      <c r="AE362" s="1">
        <f t="shared" si="66"/>
        <v>0.1086580433302631</v>
      </c>
      <c r="AF362" s="1">
        <f t="shared" si="67"/>
        <v>0.10065275719835008</v>
      </c>
    </row>
    <row r="363" spans="1:32" x14ac:dyDescent="0.25">
      <c r="A363">
        <v>2011</v>
      </c>
      <c r="B363" t="s">
        <v>830</v>
      </c>
      <c r="C363" t="s">
        <v>831</v>
      </c>
      <c r="D363">
        <v>568664</v>
      </c>
      <c r="E363">
        <v>238579</v>
      </c>
      <c r="F363">
        <v>144706</v>
      </c>
      <c r="G363">
        <v>70471</v>
      </c>
      <c r="H363">
        <v>63654</v>
      </c>
      <c r="I363">
        <v>51254</v>
      </c>
      <c r="J363">
        <v>215366</v>
      </c>
      <c r="K363">
        <v>80856</v>
      </c>
      <c r="L363">
        <v>56825</v>
      </c>
      <c r="M363">
        <v>32206</v>
      </c>
      <c r="N363">
        <v>25478</v>
      </c>
      <c r="O363">
        <v>20001</v>
      </c>
      <c r="AA363" s="1">
        <f t="shared" si="62"/>
        <v>1</v>
      </c>
      <c r="AB363" s="1">
        <f t="shared" si="63"/>
        <v>0.37543530547997361</v>
      </c>
      <c r="AC363" s="1">
        <f t="shared" si="64"/>
        <v>0.2638531615946807</v>
      </c>
      <c r="AD363" s="1">
        <f t="shared" si="65"/>
        <v>0.14954078173899316</v>
      </c>
      <c r="AE363" s="1">
        <f t="shared" si="66"/>
        <v>0.1183009388668592</v>
      </c>
      <c r="AF363" s="1">
        <f t="shared" si="67"/>
        <v>9.2869812319493331E-2</v>
      </c>
    </row>
    <row r="364" spans="1:32" x14ac:dyDescent="0.25">
      <c r="A364">
        <v>2011</v>
      </c>
      <c r="B364" t="s">
        <v>832</v>
      </c>
      <c r="C364" t="s">
        <v>833</v>
      </c>
      <c r="D364">
        <v>400317</v>
      </c>
      <c r="E364">
        <v>189324</v>
      </c>
      <c r="F364">
        <v>91176</v>
      </c>
      <c r="G364">
        <v>38085</v>
      </c>
      <c r="H364">
        <v>46630</v>
      </c>
      <c r="I364">
        <v>35102</v>
      </c>
      <c r="J364">
        <v>139651</v>
      </c>
      <c r="K364">
        <v>63969</v>
      </c>
      <c r="L364">
        <v>33237</v>
      </c>
      <c r="M364">
        <v>14022</v>
      </c>
      <c r="N364">
        <v>15664</v>
      </c>
      <c r="O364">
        <v>12759</v>
      </c>
      <c r="AA364" s="1">
        <f t="shared" si="62"/>
        <v>1</v>
      </c>
      <c r="AB364" s="1">
        <f t="shared" si="63"/>
        <v>0.45806331497805242</v>
      </c>
      <c r="AC364" s="1">
        <f t="shared" si="64"/>
        <v>0.2380004439638814</v>
      </c>
      <c r="AD364" s="1">
        <f t="shared" si="65"/>
        <v>0.10040744427179182</v>
      </c>
      <c r="AE364" s="1">
        <f t="shared" si="66"/>
        <v>0.11216532642086344</v>
      </c>
      <c r="AF364" s="1">
        <f t="shared" si="67"/>
        <v>9.1363470365410912E-2</v>
      </c>
    </row>
    <row r="365" spans="1:32" x14ac:dyDescent="0.25">
      <c r="A365">
        <v>2011</v>
      </c>
      <c r="B365" t="s">
        <v>834</v>
      </c>
      <c r="C365" t="s">
        <v>835</v>
      </c>
      <c r="D365">
        <v>354346</v>
      </c>
      <c r="E365">
        <v>167780</v>
      </c>
      <c r="F365">
        <v>79309</v>
      </c>
      <c r="G365">
        <v>36109</v>
      </c>
      <c r="H365">
        <v>41431</v>
      </c>
      <c r="I365">
        <v>29717</v>
      </c>
      <c r="J365">
        <v>125296</v>
      </c>
      <c r="K365">
        <v>57278</v>
      </c>
      <c r="L365">
        <v>28738</v>
      </c>
      <c r="M365">
        <v>14257</v>
      </c>
      <c r="N365">
        <v>14063</v>
      </c>
      <c r="O365">
        <v>10960</v>
      </c>
      <c r="AA365" s="1">
        <f t="shared" si="62"/>
        <v>1</v>
      </c>
      <c r="AB365" s="1">
        <f t="shared" si="63"/>
        <v>0.45714148895415657</v>
      </c>
      <c r="AC365" s="1">
        <f t="shared" si="64"/>
        <v>0.22936087345166645</v>
      </c>
      <c r="AD365" s="1">
        <f t="shared" si="65"/>
        <v>0.11378655344145064</v>
      </c>
      <c r="AE365" s="1">
        <f t="shared" si="66"/>
        <v>0.11223821989528796</v>
      </c>
      <c r="AF365" s="1">
        <f t="shared" si="67"/>
        <v>8.7472864257438387E-2</v>
      </c>
    </row>
    <row r="366" spans="1:32" x14ac:dyDescent="0.25">
      <c r="A366">
        <v>2011</v>
      </c>
      <c r="B366" t="s">
        <v>836</v>
      </c>
      <c r="C366" t="s">
        <v>837</v>
      </c>
      <c r="D366">
        <v>256783</v>
      </c>
      <c r="E366">
        <v>99170</v>
      </c>
      <c r="F366">
        <v>61177</v>
      </c>
      <c r="G366">
        <v>36656</v>
      </c>
      <c r="H366">
        <v>36723</v>
      </c>
      <c r="I366">
        <v>23057</v>
      </c>
      <c r="J366">
        <v>97331</v>
      </c>
      <c r="K366">
        <v>34018</v>
      </c>
      <c r="L366">
        <v>23722</v>
      </c>
      <c r="M366">
        <v>16833</v>
      </c>
      <c r="N366">
        <v>13931</v>
      </c>
      <c r="O366">
        <v>8827</v>
      </c>
      <c r="AA366" s="1">
        <f t="shared" si="62"/>
        <v>1</v>
      </c>
      <c r="AB366" s="1">
        <f t="shared" si="63"/>
        <v>0.34950837862551498</v>
      </c>
      <c r="AC366" s="1">
        <f t="shared" si="64"/>
        <v>0.24372502080529329</v>
      </c>
      <c r="AD366" s="1">
        <f t="shared" si="65"/>
        <v>0.17294592678591611</v>
      </c>
      <c r="AE366" s="1">
        <f t="shared" si="66"/>
        <v>0.14313014353083806</v>
      </c>
      <c r="AF366" s="1">
        <f t="shared" si="67"/>
        <v>9.0690530252437562E-2</v>
      </c>
    </row>
    <row r="367" spans="1:32" x14ac:dyDescent="0.25">
      <c r="A367">
        <v>2011</v>
      </c>
      <c r="B367" t="s">
        <v>838</v>
      </c>
      <c r="C367" t="s">
        <v>839</v>
      </c>
      <c r="D367">
        <v>241553</v>
      </c>
      <c r="E367">
        <v>105970</v>
      </c>
      <c r="F367">
        <v>47916</v>
      </c>
      <c r="G367">
        <v>28475</v>
      </c>
      <c r="H367">
        <v>34026</v>
      </c>
      <c r="I367">
        <v>25166</v>
      </c>
      <c r="J367">
        <v>86351</v>
      </c>
      <c r="K367">
        <v>35909</v>
      </c>
      <c r="L367">
        <v>17335</v>
      </c>
      <c r="M367">
        <v>11817</v>
      </c>
      <c r="N367">
        <v>12107</v>
      </c>
      <c r="O367">
        <v>9183</v>
      </c>
      <c r="AA367" s="1">
        <f t="shared" si="62"/>
        <v>1</v>
      </c>
      <c r="AB367" s="1">
        <f t="shared" si="63"/>
        <v>0.41584926636634201</v>
      </c>
      <c r="AC367" s="1">
        <f t="shared" si="64"/>
        <v>0.20075042558858611</v>
      </c>
      <c r="AD367" s="1">
        <f t="shared" si="65"/>
        <v>0.13684844414077429</v>
      </c>
      <c r="AE367" s="1">
        <f t="shared" si="66"/>
        <v>0.14020683026253314</v>
      </c>
      <c r="AF367" s="1">
        <f t="shared" si="67"/>
        <v>0.10634503364176442</v>
      </c>
    </row>
    <row r="368" spans="1:32" x14ac:dyDescent="0.25">
      <c r="A368">
        <v>2011</v>
      </c>
      <c r="B368" t="s">
        <v>840</v>
      </c>
      <c r="C368" t="s">
        <v>841</v>
      </c>
      <c r="D368">
        <v>669611</v>
      </c>
      <c r="E368">
        <v>317670</v>
      </c>
      <c r="F368">
        <v>145028</v>
      </c>
      <c r="G368">
        <v>70733</v>
      </c>
      <c r="H368">
        <v>78422</v>
      </c>
      <c r="I368">
        <v>57758</v>
      </c>
      <c r="J368">
        <v>249237</v>
      </c>
      <c r="K368">
        <v>110486</v>
      </c>
      <c r="L368">
        <v>55532</v>
      </c>
      <c r="M368">
        <v>30992</v>
      </c>
      <c r="N368">
        <v>30046</v>
      </c>
      <c r="O368">
        <v>22181</v>
      </c>
      <c r="AA368" s="1">
        <f t="shared" si="62"/>
        <v>1</v>
      </c>
      <c r="AB368" s="1">
        <f t="shared" si="63"/>
        <v>0.44329694226780131</v>
      </c>
      <c r="AC368" s="1">
        <f t="shared" si="64"/>
        <v>0.22280801004666242</v>
      </c>
      <c r="AD368" s="1">
        <f t="shared" si="65"/>
        <v>0.12434750859623571</v>
      </c>
      <c r="AE368" s="1">
        <f t="shared" si="66"/>
        <v>0.1205519244734931</v>
      </c>
      <c r="AF368" s="1">
        <f t="shared" si="67"/>
        <v>8.8995614615807447E-2</v>
      </c>
    </row>
    <row r="369" spans="1:58" x14ac:dyDescent="0.25">
      <c r="A369">
        <v>2011</v>
      </c>
      <c r="B369" t="s">
        <v>842</v>
      </c>
      <c r="C369" t="s">
        <v>843</v>
      </c>
      <c r="D369">
        <v>692749</v>
      </c>
      <c r="E369">
        <v>299855</v>
      </c>
      <c r="F369">
        <v>152276</v>
      </c>
      <c r="G369">
        <v>96971</v>
      </c>
      <c r="H369">
        <v>78325</v>
      </c>
      <c r="I369">
        <v>65322</v>
      </c>
      <c r="J369">
        <v>255228</v>
      </c>
      <c r="K369">
        <v>102190</v>
      </c>
      <c r="L369">
        <v>56646</v>
      </c>
      <c r="M369">
        <v>42428</v>
      </c>
      <c r="N369">
        <v>29550</v>
      </c>
      <c r="O369">
        <v>24414</v>
      </c>
      <c r="AA369" s="1">
        <f t="shared" si="62"/>
        <v>1</v>
      </c>
      <c r="AB369" s="1">
        <f t="shared" si="63"/>
        <v>0.40038710486310281</v>
      </c>
      <c r="AC369" s="1">
        <f t="shared" si="64"/>
        <v>0.22194273355587946</v>
      </c>
      <c r="AD369" s="1">
        <f t="shared" si="65"/>
        <v>0.16623567947090445</v>
      </c>
      <c r="AE369" s="1">
        <f t="shared" si="66"/>
        <v>0.11577883304339649</v>
      </c>
      <c r="AF369" s="1">
        <f t="shared" si="67"/>
        <v>9.5655649066716822E-2</v>
      </c>
    </row>
    <row r="370" spans="1:58" x14ac:dyDescent="0.25">
      <c r="A370">
        <v>2011</v>
      </c>
      <c r="B370" t="s">
        <v>844</v>
      </c>
      <c r="C370" t="s">
        <v>845</v>
      </c>
      <c r="D370">
        <v>336930</v>
      </c>
      <c r="E370">
        <v>159796</v>
      </c>
      <c r="F370">
        <v>73341</v>
      </c>
      <c r="G370">
        <v>35206</v>
      </c>
      <c r="H370">
        <v>42738</v>
      </c>
      <c r="I370">
        <v>25849</v>
      </c>
      <c r="J370">
        <v>120793</v>
      </c>
      <c r="K370">
        <v>52825</v>
      </c>
      <c r="L370">
        <v>27606</v>
      </c>
      <c r="M370">
        <v>15072</v>
      </c>
      <c r="N370">
        <v>15625</v>
      </c>
      <c r="O370">
        <v>9665</v>
      </c>
      <c r="AA370" s="1">
        <f t="shared" si="62"/>
        <v>1</v>
      </c>
      <c r="AB370" s="1">
        <f t="shared" si="63"/>
        <v>0.43731838765491376</v>
      </c>
      <c r="AC370" s="1">
        <f t="shared" si="64"/>
        <v>0.22853973326268906</v>
      </c>
      <c r="AD370" s="1">
        <f t="shared" si="65"/>
        <v>0.12477544228556291</v>
      </c>
      <c r="AE370" s="1">
        <f t="shared" si="66"/>
        <v>0.12935352214118367</v>
      </c>
      <c r="AF370" s="1">
        <f t="shared" si="67"/>
        <v>8.001291465565058E-2</v>
      </c>
    </row>
    <row r="371" spans="1:58" x14ac:dyDescent="0.25">
      <c r="A371">
        <v>2011</v>
      </c>
      <c r="B371" t="s">
        <v>846</v>
      </c>
      <c r="C371" t="s">
        <v>847</v>
      </c>
      <c r="D371">
        <v>578900</v>
      </c>
      <c r="E371">
        <v>244140</v>
      </c>
      <c r="F371">
        <v>145920</v>
      </c>
      <c r="G371">
        <v>59584</v>
      </c>
      <c r="H371">
        <v>78083</v>
      </c>
      <c r="I371">
        <v>51173</v>
      </c>
      <c r="J371">
        <v>220512</v>
      </c>
      <c r="K371">
        <v>84203</v>
      </c>
      <c r="L371">
        <v>59674</v>
      </c>
      <c r="M371">
        <v>27165</v>
      </c>
      <c r="N371">
        <v>30013</v>
      </c>
      <c r="O371">
        <v>19457</v>
      </c>
      <c r="AA371" s="1">
        <f t="shared" si="62"/>
        <v>1</v>
      </c>
      <c r="AB371" s="1">
        <f t="shared" si="63"/>
        <v>0.3818522347990132</v>
      </c>
      <c r="AC371" s="1">
        <f t="shared" si="64"/>
        <v>0.27061565810477434</v>
      </c>
      <c r="AD371" s="1">
        <f t="shared" si="65"/>
        <v>0.1231905746626034</v>
      </c>
      <c r="AE371" s="1">
        <f t="shared" si="66"/>
        <v>0.13610597155710347</v>
      </c>
      <c r="AF371" s="1">
        <f t="shared" si="67"/>
        <v>8.8235560876505581E-2</v>
      </c>
    </row>
    <row r="372" spans="1:58" x14ac:dyDescent="0.25">
      <c r="A372">
        <v>2011</v>
      </c>
      <c r="B372" t="s">
        <v>848</v>
      </c>
      <c r="C372" t="s">
        <v>849</v>
      </c>
      <c r="D372">
        <v>397884</v>
      </c>
      <c r="E372">
        <v>183628</v>
      </c>
      <c r="F372">
        <v>80734</v>
      </c>
      <c r="G372">
        <v>48509</v>
      </c>
      <c r="H372">
        <v>49463</v>
      </c>
      <c r="I372">
        <v>35550</v>
      </c>
      <c r="J372">
        <v>145758</v>
      </c>
      <c r="K372">
        <v>62444</v>
      </c>
      <c r="L372">
        <v>30538</v>
      </c>
      <c r="M372">
        <v>21099</v>
      </c>
      <c r="N372">
        <v>18312</v>
      </c>
      <c r="O372">
        <v>13365</v>
      </c>
      <c r="AA372" s="1">
        <f t="shared" si="62"/>
        <v>1</v>
      </c>
      <c r="AB372" s="1">
        <f t="shared" si="63"/>
        <v>0.42840873228227611</v>
      </c>
      <c r="AC372" s="1">
        <f t="shared" si="64"/>
        <v>0.20951165630702945</v>
      </c>
      <c r="AD372" s="1">
        <f t="shared" si="65"/>
        <v>0.14475363273370931</v>
      </c>
      <c r="AE372" s="1">
        <f t="shared" si="66"/>
        <v>0.1256328983657844</v>
      </c>
      <c r="AF372" s="1">
        <f t="shared" si="67"/>
        <v>9.1693080311200756E-2</v>
      </c>
    </row>
    <row r="373" spans="1:58" x14ac:dyDescent="0.25">
      <c r="A373">
        <v>2011</v>
      </c>
      <c r="B373" t="s">
        <v>850</v>
      </c>
      <c r="C373" t="s">
        <v>851</v>
      </c>
      <c r="D373">
        <v>357261</v>
      </c>
      <c r="E373">
        <v>163170</v>
      </c>
      <c r="F373">
        <v>78115</v>
      </c>
      <c r="G373">
        <v>25573</v>
      </c>
      <c r="H373">
        <v>58463</v>
      </c>
      <c r="I373">
        <v>31940</v>
      </c>
      <c r="J373">
        <v>124455</v>
      </c>
      <c r="K373">
        <v>55073</v>
      </c>
      <c r="L373">
        <v>29069</v>
      </c>
      <c r="M373">
        <v>9761</v>
      </c>
      <c r="N373">
        <v>18969</v>
      </c>
      <c r="O373">
        <v>11583</v>
      </c>
      <c r="AA373" s="1">
        <f t="shared" si="62"/>
        <v>1</v>
      </c>
      <c r="AB373" s="1">
        <f t="shared" si="63"/>
        <v>0.44251335824193483</v>
      </c>
      <c r="AC373" s="1">
        <f t="shared" si="64"/>
        <v>0.2335703667992447</v>
      </c>
      <c r="AD373" s="1">
        <f t="shared" si="65"/>
        <v>7.8429954602065005E-2</v>
      </c>
      <c r="AE373" s="1">
        <f t="shared" si="66"/>
        <v>0.15241653609738459</v>
      </c>
      <c r="AF373" s="1">
        <f t="shared" si="67"/>
        <v>9.3069784259370861E-2</v>
      </c>
    </row>
    <row r="374" spans="1:58" x14ac:dyDescent="0.25">
      <c r="A374">
        <v>2011</v>
      </c>
      <c r="B374" t="s">
        <v>852</v>
      </c>
      <c r="C374" t="s">
        <v>853</v>
      </c>
      <c r="D374">
        <v>192815</v>
      </c>
      <c r="E374">
        <v>88192</v>
      </c>
      <c r="F374">
        <v>40085</v>
      </c>
      <c r="G374">
        <v>17846</v>
      </c>
      <c r="H374">
        <v>28876</v>
      </c>
      <c r="I374">
        <v>17816</v>
      </c>
      <c r="J374">
        <v>67643</v>
      </c>
      <c r="K374">
        <v>30003</v>
      </c>
      <c r="L374">
        <v>14568</v>
      </c>
      <c r="M374">
        <v>7025</v>
      </c>
      <c r="N374">
        <v>9426</v>
      </c>
      <c r="O374">
        <v>6621</v>
      </c>
      <c r="AA374" s="1">
        <f t="shared" si="62"/>
        <v>1</v>
      </c>
      <c r="AB374" s="1">
        <f t="shared" si="63"/>
        <v>0.44354922164895111</v>
      </c>
      <c r="AC374" s="1">
        <f t="shared" si="64"/>
        <v>0.21536596543618705</v>
      </c>
      <c r="AD374" s="1">
        <f t="shared" si="65"/>
        <v>0.10385405733039635</v>
      </c>
      <c r="AE374" s="1">
        <f t="shared" si="66"/>
        <v>0.13934923051904854</v>
      </c>
      <c r="AF374" s="1">
        <f t="shared" si="67"/>
        <v>9.7881525065416974E-2</v>
      </c>
    </row>
    <row r="375" spans="1:58" x14ac:dyDescent="0.25">
      <c r="A375">
        <v>2011</v>
      </c>
      <c r="B375" t="s">
        <v>854</v>
      </c>
      <c r="C375" t="s">
        <v>855</v>
      </c>
      <c r="D375">
        <v>302195</v>
      </c>
      <c r="E375">
        <v>149794</v>
      </c>
      <c r="F375">
        <v>61919</v>
      </c>
      <c r="G375">
        <v>27890</v>
      </c>
      <c r="H375">
        <v>38208</v>
      </c>
      <c r="I375">
        <v>24384</v>
      </c>
      <c r="J375">
        <v>110090</v>
      </c>
      <c r="K375">
        <v>51692</v>
      </c>
      <c r="L375">
        <v>23429</v>
      </c>
      <c r="M375">
        <v>11657</v>
      </c>
      <c r="N375">
        <v>13988</v>
      </c>
      <c r="O375">
        <v>9324</v>
      </c>
      <c r="AA375" s="1">
        <f t="shared" si="62"/>
        <v>1</v>
      </c>
      <c r="AB375" s="1">
        <f t="shared" si="63"/>
        <v>0.46954310109910075</v>
      </c>
      <c r="AC375" s="1">
        <f t="shared" si="64"/>
        <v>0.21281678626578254</v>
      </c>
      <c r="AD375" s="1">
        <f t="shared" si="65"/>
        <v>0.10588609319647561</v>
      </c>
      <c r="AE375" s="1">
        <f t="shared" si="66"/>
        <v>0.1270596784449087</v>
      </c>
      <c r="AF375" s="1">
        <f t="shared" si="67"/>
        <v>8.4694340993732395E-2</v>
      </c>
    </row>
    <row r="376" spans="1:58" x14ac:dyDescent="0.25">
      <c r="A376">
        <v>2011</v>
      </c>
      <c r="B376" t="s">
        <v>856</v>
      </c>
      <c r="C376" t="s">
        <v>857</v>
      </c>
      <c r="D376">
        <v>258828</v>
      </c>
      <c r="E376">
        <v>120962</v>
      </c>
      <c r="F376">
        <v>55545</v>
      </c>
      <c r="G376">
        <v>22634</v>
      </c>
      <c r="H376">
        <v>37721</v>
      </c>
      <c r="I376">
        <v>21966</v>
      </c>
      <c r="J376">
        <v>91292</v>
      </c>
      <c r="K376">
        <v>41095</v>
      </c>
      <c r="L376">
        <v>20255</v>
      </c>
      <c r="M376">
        <v>8989</v>
      </c>
      <c r="N376">
        <v>12681</v>
      </c>
      <c r="O376">
        <v>8272</v>
      </c>
      <c r="AA376" s="1">
        <f t="shared" si="62"/>
        <v>1</v>
      </c>
      <c r="AB376" s="1">
        <f t="shared" si="63"/>
        <v>0.4501489725277133</v>
      </c>
      <c r="AC376" s="1">
        <f t="shared" si="64"/>
        <v>0.22187048153178812</v>
      </c>
      <c r="AD376" s="1">
        <f t="shared" si="65"/>
        <v>9.8464268501073482E-2</v>
      </c>
      <c r="AE376" s="1">
        <f t="shared" si="66"/>
        <v>0.13890592823029399</v>
      </c>
      <c r="AF376" s="1">
        <f t="shared" si="67"/>
        <v>9.0610349209131136E-2</v>
      </c>
    </row>
    <row r="380" spans="1:58" x14ac:dyDescent="0.25">
      <c r="A380" t="s">
        <v>0</v>
      </c>
      <c r="B380" t="s">
        <v>1</v>
      </c>
      <c r="C380" t="s">
        <v>2</v>
      </c>
      <c r="D380" t="s">
        <v>735</v>
      </c>
      <c r="E380" t="s">
        <v>736</v>
      </c>
      <c r="F380" t="s">
        <v>737</v>
      </c>
      <c r="G380" t="s">
        <v>738</v>
      </c>
      <c r="H380" t="s">
        <v>739</v>
      </c>
      <c r="I380" t="s">
        <v>750</v>
      </c>
      <c r="J380" t="s">
        <v>751</v>
      </c>
      <c r="K380" t="s">
        <v>752</v>
      </c>
      <c r="L380" t="s">
        <v>753</v>
      </c>
      <c r="M380" t="s">
        <v>754</v>
      </c>
      <c r="AA380" t="s">
        <v>750</v>
      </c>
      <c r="AB380" t="s">
        <v>751</v>
      </c>
      <c r="AC380" t="s">
        <v>752</v>
      </c>
      <c r="AD380" t="s">
        <v>753</v>
      </c>
      <c r="AE380" t="s">
        <v>754</v>
      </c>
      <c r="BA380" t="str">
        <f>AA380</f>
        <v>Age: Age 35 to 49; Method of travel to work (2001 specification): All categories: Method of travel to work (2001 specification); measures: Value</v>
      </c>
      <c r="BB380" t="str">
        <f t="shared" ref="BB380:BF380" si="74">AB380</f>
        <v>Age: Age 35 to 49; Method of travel to work (2001 specification): Work mainly at or from home; measures: Value</v>
      </c>
      <c r="BC380" t="str">
        <f t="shared" si="74"/>
        <v>Age: Age 35 to 49; Method of travel to work (2001 specification): Train, underground, metro, light rail, tram, bus, minibus or coach; measures: Value</v>
      </c>
      <c r="BD380" t="str">
        <f t="shared" si="74"/>
        <v>Age: Age 35 to 49; Method of travel to work (2001 specification): Driving a car or van; measures: Value</v>
      </c>
      <c r="BE380" t="str">
        <f t="shared" si="74"/>
        <v>Age: Age 35 to 49; Method of travel to work (2001 specification): All other methods of travel to work; measures: Value</v>
      </c>
      <c r="BF380">
        <f t="shared" si="74"/>
        <v>0</v>
      </c>
    </row>
    <row r="381" spans="1:58" x14ac:dyDescent="0.25">
      <c r="A381">
        <v>2011</v>
      </c>
      <c r="B381" t="s">
        <v>9</v>
      </c>
      <c r="C381" t="s">
        <v>10</v>
      </c>
      <c r="D381">
        <v>49215</v>
      </c>
      <c r="E381">
        <v>4237</v>
      </c>
      <c r="F381">
        <v>4262</v>
      </c>
      <c r="G381">
        <v>29061</v>
      </c>
      <c r="H381">
        <v>11655</v>
      </c>
      <c r="I381">
        <v>18390</v>
      </c>
      <c r="J381">
        <v>1617</v>
      </c>
      <c r="K381">
        <v>1280</v>
      </c>
      <c r="L381">
        <v>11796</v>
      </c>
      <c r="M381">
        <v>3697</v>
      </c>
      <c r="AA381" s="1">
        <f>I381/$I381</f>
        <v>1</v>
      </c>
      <c r="AB381" s="1">
        <f t="shared" ref="AB381:AE381" si="75">J381/$I381</f>
        <v>8.7928221859706363E-2</v>
      </c>
      <c r="AC381" s="1">
        <f t="shared" si="75"/>
        <v>6.9603045133224573E-2</v>
      </c>
      <c r="AD381" s="1">
        <f t="shared" si="75"/>
        <v>0.64143556280587277</v>
      </c>
      <c r="AE381" s="1">
        <f t="shared" si="75"/>
        <v>0.20103317020119629</v>
      </c>
      <c r="AY381" s="2" t="s">
        <v>573</v>
      </c>
      <c r="AZ381" s="3" t="s">
        <v>869</v>
      </c>
      <c r="BA381" s="1">
        <f>IFERROR(VLOOKUP(AY381,B381:AF755,26,FALSE),"")</f>
        <v>1</v>
      </c>
      <c r="BB381" s="1">
        <f>IFERROR(VLOOKUP(AY381,B381:AF755,27,FALSE),"")</f>
        <v>0.11174759047099472</v>
      </c>
      <c r="BC381" s="1">
        <f>IFERROR(VLOOKUP(AY381,B381:AF755,28,FALSE),"")</f>
        <v>0.11265684669939989</v>
      </c>
      <c r="BD381" s="1">
        <f>IFERROR(VLOOKUP(AY381,B381:AF755,29,FALSE),"")</f>
        <v>0.61647572285870156</v>
      </c>
      <c r="BE381" s="1">
        <f>IFERROR(VLOOKUP(AY381,B381:AF755,30,FALSE),"")</f>
        <v>0.15911983997090379</v>
      </c>
      <c r="BF381" s="1">
        <f>IFERROR(VLOOKUP(AY381,B381:AF755,31,FALSE),"")</f>
        <v>0</v>
      </c>
    </row>
    <row r="382" spans="1:58" x14ac:dyDescent="0.25">
      <c r="A382">
        <v>2011</v>
      </c>
      <c r="B382" t="s">
        <v>11</v>
      </c>
      <c r="C382" t="s">
        <v>12</v>
      </c>
      <c r="D382">
        <v>228857</v>
      </c>
      <c r="E382">
        <v>21017</v>
      </c>
      <c r="F382">
        <v>15985</v>
      </c>
      <c r="G382">
        <v>147003</v>
      </c>
      <c r="H382">
        <v>44852</v>
      </c>
      <c r="I382">
        <v>86829</v>
      </c>
      <c r="J382">
        <v>8032</v>
      </c>
      <c r="K382">
        <v>4557</v>
      </c>
      <c r="L382">
        <v>60254</v>
      </c>
      <c r="M382">
        <v>13986</v>
      </c>
      <c r="AA382" s="1">
        <f t="shared" ref="AA382:AA445" si="76">I382/$I382</f>
        <v>1</v>
      </c>
      <c r="AB382" s="1">
        <f t="shared" ref="AB382:AB445" si="77">J382/$I382</f>
        <v>9.2503656612422117E-2</v>
      </c>
      <c r="AC382" s="1">
        <f t="shared" ref="AC382:AC445" si="78">K382/$I382</f>
        <v>5.2482465535708116E-2</v>
      </c>
      <c r="AD382" s="1">
        <f t="shared" ref="AD382:AD445" si="79">L382/$I382</f>
        <v>0.69393866104642454</v>
      </c>
      <c r="AE382" s="1">
        <f t="shared" ref="AE382:AE445" si="80">M382/$I382</f>
        <v>0.16107521680544518</v>
      </c>
      <c r="AY382" s="2" t="s">
        <v>45</v>
      </c>
      <c r="AZ382" s="3" t="s">
        <v>874</v>
      </c>
      <c r="BA382" s="1">
        <f>IFERROR(VLOOKUP(AY382,B381:AF755,26,FALSE),"")</f>
        <v>1</v>
      </c>
      <c r="BB382" s="1">
        <f>IFERROR(VLOOKUP(AY382,B381:AF755,27,FALSE),"")</f>
        <v>0.12125818521983162</v>
      </c>
      <c r="BC382" s="1">
        <f>IFERROR(VLOOKUP(AY382,B381:AF755,28,FALSE),"")</f>
        <v>3.5722637979420019E-2</v>
      </c>
      <c r="BD382" s="1">
        <f>IFERROR(VLOOKUP(AY382,B381:AF755,29,FALSE),"")</f>
        <v>0.65698082319925166</v>
      </c>
      <c r="BE382" s="1">
        <f>IFERROR(VLOOKUP(AY382,B381:AF755,30,FALSE),"")</f>
        <v>0.18603835360149673</v>
      </c>
      <c r="BF382" s="1">
        <f>IFERROR(VLOOKUP(AY382,B381:AF755,31,FALSE),"")</f>
        <v>0</v>
      </c>
    </row>
    <row r="383" spans="1:58" x14ac:dyDescent="0.25">
      <c r="A383">
        <v>2011</v>
      </c>
      <c r="B383" t="s">
        <v>13</v>
      </c>
      <c r="C383" t="s">
        <v>14</v>
      </c>
      <c r="D383">
        <v>37894</v>
      </c>
      <c r="E383">
        <v>2506</v>
      </c>
      <c r="F383">
        <v>3070</v>
      </c>
      <c r="G383">
        <v>22916</v>
      </c>
      <c r="H383">
        <v>9402</v>
      </c>
      <c r="I383">
        <v>14441</v>
      </c>
      <c r="J383">
        <v>1037</v>
      </c>
      <c r="K383">
        <v>984</v>
      </c>
      <c r="L383">
        <v>9356</v>
      </c>
      <c r="M383">
        <v>3064</v>
      </c>
      <c r="AA383" s="1">
        <f t="shared" si="76"/>
        <v>1</v>
      </c>
      <c r="AB383" s="1">
        <f t="shared" si="77"/>
        <v>7.1809431479814417E-2</v>
      </c>
      <c r="AC383" s="1">
        <f t="shared" si="78"/>
        <v>6.8139325531472894E-2</v>
      </c>
      <c r="AD383" s="1">
        <f t="shared" si="79"/>
        <v>0.64787757080534591</v>
      </c>
      <c r="AE383" s="1">
        <f t="shared" si="80"/>
        <v>0.2121736721833668</v>
      </c>
      <c r="AY383" s="2" t="s">
        <v>161</v>
      </c>
      <c r="AZ383" s="4" t="s">
        <v>872</v>
      </c>
      <c r="BA383" s="1">
        <f>IFERROR(VLOOKUP(AY383,B381:AF755,26,FALSE),"")</f>
        <v>1</v>
      </c>
      <c r="BB383" s="1">
        <f>IFERROR(VLOOKUP(AY383,B381:AF755,27,FALSE),"")</f>
        <v>9.913419913419913E-2</v>
      </c>
      <c r="BC383" s="1">
        <f>IFERROR(VLOOKUP(AY383,B381:AF755,28,FALSE),"")</f>
        <v>3.7792207792207794E-2</v>
      </c>
      <c r="BD383" s="1">
        <f>IFERROR(VLOOKUP(AY383,B381:AF755,29,FALSE),"")</f>
        <v>0.72025974025974027</v>
      </c>
      <c r="BE383" s="1">
        <f>IFERROR(VLOOKUP(AY383,B381:AF755,30,FALSE),"")</f>
        <v>0.14281385281385281</v>
      </c>
      <c r="BF383" s="1">
        <f>IFERROR(VLOOKUP(AY383,B381:AF755,31,FALSE),"")</f>
        <v>0</v>
      </c>
    </row>
    <row r="384" spans="1:58" x14ac:dyDescent="0.25">
      <c r="A384">
        <v>2011</v>
      </c>
      <c r="B384" t="s">
        <v>15</v>
      </c>
      <c r="C384" t="s">
        <v>16</v>
      </c>
      <c r="D384">
        <v>54709</v>
      </c>
      <c r="E384">
        <v>3373</v>
      </c>
      <c r="F384">
        <v>5635</v>
      </c>
      <c r="G384">
        <v>31215</v>
      </c>
      <c r="H384">
        <v>14486</v>
      </c>
      <c r="I384">
        <v>19447</v>
      </c>
      <c r="J384">
        <v>1325</v>
      </c>
      <c r="K384">
        <v>1586</v>
      </c>
      <c r="L384">
        <v>12080</v>
      </c>
      <c r="M384">
        <v>4456</v>
      </c>
      <c r="AA384" s="1">
        <f t="shared" si="76"/>
        <v>1</v>
      </c>
      <c r="AB384" s="1">
        <f t="shared" si="77"/>
        <v>6.8133902401398674E-2</v>
      </c>
      <c r="AC384" s="1">
        <f t="shared" si="78"/>
        <v>8.1554995629145879E-2</v>
      </c>
      <c r="AD384" s="1">
        <f t="shared" si="79"/>
        <v>0.62117550264822341</v>
      </c>
      <c r="AE384" s="1">
        <f t="shared" si="80"/>
        <v>0.22913559932123206</v>
      </c>
      <c r="AY384" s="2" t="s">
        <v>575</v>
      </c>
      <c r="AZ384" s="3" t="s">
        <v>869</v>
      </c>
      <c r="BA384" s="1">
        <f>IFERROR(VLOOKUP(AY384,B381:AF755,26,FALSE),"")</f>
        <v>1</v>
      </c>
      <c r="BB384" s="1">
        <f>IFERROR(VLOOKUP(AY384,B381:AF755,27,FALSE),"")</f>
        <v>0.12063082556591212</v>
      </c>
      <c r="BC384" s="1">
        <f>IFERROR(VLOOKUP(AY384,B381:AF755,28,FALSE),"")</f>
        <v>6.1376498002663114E-2</v>
      </c>
      <c r="BD384" s="1">
        <f>IFERROR(VLOOKUP(AY384,B381:AF755,29,FALSE),"")</f>
        <v>0.65816411451398138</v>
      </c>
      <c r="BE384" s="1">
        <f>IFERROR(VLOOKUP(AY384,B381:AF755,30,FALSE),"")</f>
        <v>0.15982856191744341</v>
      </c>
      <c r="BF384" s="1">
        <f>IFERROR(VLOOKUP(AY384,B381:AF755,31,FALSE),"")</f>
        <v>0</v>
      </c>
    </row>
    <row r="385" spans="1:58" x14ac:dyDescent="0.25">
      <c r="A385">
        <v>2011</v>
      </c>
      <c r="B385" t="s">
        <v>17</v>
      </c>
      <c r="C385" t="s">
        <v>18</v>
      </c>
      <c r="D385">
        <v>147827</v>
      </c>
      <c r="E385">
        <v>18334</v>
      </c>
      <c r="F385">
        <v>10164</v>
      </c>
      <c r="G385">
        <v>90857</v>
      </c>
      <c r="H385">
        <v>28472</v>
      </c>
      <c r="I385">
        <v>54242</v>
      </c>
      <c r="J385">
        <v>6264</v>
      </c>
      <c r="K385">
        <v>2899</v>
      </c>
      <c r="L385">
        <v>36220</v>
      </c>
      <c r="M385">
        <v>8859</v>
      </c>
      <c r="AA385" s="1">
        <f t="shared" si="76"/>
        <v>1</v>
      </c>
      <c r="AB385" s="1">
        <f t="shared" si="77"/>
        <v>0.11548246746063935</v>
      </c>
      <c r="AC385" s="1">
        <f t="shared" si="78"/>
        <v>5.3445669407470225E-2</v>
      </c>
      <c r="AD385" s="1">
        <f t="shared" si="79"/>
        <v>0.66774823937170458</v>
      </c>
      <c r="AE385" s="1">
        <f t="shared" si="80"/>
        <v>0.16332362376018583</v>
      </c>
      <c r="AY385" s="2" t="s">
        <v>219</v>
      </c>
      <c r="AZ385" s="3" t="s">
        <v>871</v>
      </c>
      <c r="BA385" s="1">
        <f>IFERROR(VLOOKUP(AY385,B381:AF755,26,FALSE),"")</f>
        <v>1</v>
      </c>
      <c r="BB385" s="1">
        <f>IFERROR(VLOOKUP(AY385,B381:AF755,27,FALSE),"")</f>
        <v>7.8570769088726802E-2</v>
      </c>
      <c r="BC385" s="1">
        <f>IFERROR(VLOOKUP(AY385,B381:AF755,28,FALSE),"")</f>
        <v>6.2459606684516666E-2</v>
      </c>
      <c r="BD385" s="1">
        <f>IFERROR(VLOOKUP(AY385,B381:AF755,29,FALSE),"")</f>
        <v>0.69190287138768347</v>
      </c>
      <c r="BE385" s="1">
        <f>IFERROR(VLOOKUP(AY385,B381:AF755,30,FALSE),"")</f>
        <v>0.16706675283907302</v>
      </c>
      <c r="BF385" s="1">
        <f>IFERROR(VLOOKUP(AY385,B381:AF755,31,FALSE),"")</f>
        <v>0</v>
      </c>
    </row>
    <row r="386" spans="1:58" x14ac:dyDescent="0.25">
      <c r="A386">
        <v>2011</v>
      </c>
      <c r="B386" t="s">
        <v>19</v>
      </c>
      <c r="C386" t="s">
        <v>20</v>
      </c>
      <c r="D386">
        <v>56593</v>
      </c>
      <c r="E386">
        <v>4100</v>
      </c>
      <c r="F386">
        <v>4575</v>
      </c>
      <c r="G386">
        <v>36372</v>
      </c>
      <c r="H386">
        <v>11546</v>
      </c>
      <c r="I386">
        <v>21551</v>
      </c>
      <c r="J386">
        <v>1593</v>
      </c>
      <c r="K386">
        <v>1406</v>
      </c>
      <c r="L386">
        <v>14792</v>
      </c>
      <c r="M386">
        <v>3760</v>
      </c>
      <c r="AA386" s="1">
        <f t="shared" si="76"/>
        <v>1</v>
      </c>
      <c r="AB386" s="1">
        <f t="shared" si="77"/>
        <v>7.3917683634170103E-2</v>
      </c>
      <c r="AC386" s="1">
        <f t="shared" si="78"/>
        <v>6.5240592083894017E-2</v>
      </c>
      <c r="AD386" s="1">
        <f t="shared" si="79"/>
        <v>0.68637186209456635</v>
      </c>
      <c r="AE386" s="1">
        <f t="shared" si="80"/>
        <v>0.17446986218736948</v>
      </c>
      <c r="AY386" s="2" t="s">
        <v>517</v>
      </c>
      <c r="AZ386" s="4" t="s">
        <v>872</v>
      </c>
      <c r="BA386" s="1">
        <f>IFERROR(VLOOKUP(AY386,B381:AF755,26,FALSE),"")</f>
        <v>1</v>
      </c>
      <c r="BB386" s="1">
        <f>IFERROR(VLOOKUP(AY386,B381:AF755,27,FALSE),"")</f>
        <v>0.12952216882763623</v>
      </c>
      <c r="BC386" s="1">
        <f>IFERROR(VLOOKUP(AY386,B381:AF755,28,FALSE),"")</f>
        <v>9.6518270015413909E-2</v>
      </c>
      <c r="BD386" s="1">
        <f>IFERROR(VLOOKUP(AY386,B381:AF755,29,FALSE),"")</f>
        <v>0.63274095566234467</v>
      </c>
      <c r="BE386" s="1">
        <f>IFERROR(VLOOKUP(AY386,B381:AF755,30,FALSE),"")</f>
        <v>0.14121860549460513</v>
      </c>
      <c r="BF386" s="1">
        <f>IFERROR(VLOOKUP(AY386,B381:AF755,31,FALSE),"")</f>
        <v>0</v>
      </c>
    </row>
    <row r="387" spans="1:58" x14ac:dyDescent="0.25">
      <c r="A387">
        <v>2011</v>
      </c>
      <c r="B387" t="s">
        <v>21</v>
      </c>
      <c r="C387" t="s">
        <v>22</v>
      </c>
      <c r="D387">
        <v>87397</v>
      </c>
      <c r="E387">
        <v>6438</v>
      </c>
      <c r="F387">
        <v>6274</v>
      </c>
      <c r="G387">
        <v>57928</v>
      </c>
      <c r="H387">
        <v>16757</v>
      </c>
      <c r="I387">
        <v>32649</v>
      </c>
      <c r="J387">
        <v>2606</v>
      </c>
      <c r="K387">
        <v>1817</v>
      </c>
      <c r="L387">
        <v>23009</v>
      </c>
      <c r="M387">
        <v>5217</v>
      </c>
      <c r="AA387" s="1">
        <f t="shared" si="76"/>
        <v>1</v>
      </c>
      <c r="AB387" s="1">
        <f t="shared" si="77"/>
        <v>7.9818677448007594E-2</v>
      </c>
      <c r="AC387" s="1">
        <f t="shared" si="78"/>
        <v>5.5652546785506449E-2</v>
      </c>
      <c r="AD387" s="1">
        <f t="shared" si="79"/>
        <v>0.70473827682317991</v>
      </c>
      <c r="AE387" s="1">
        <f t="shared" si="80"/>
        <v>0.15979049894330608</v>
      </c>
      <c r="AY387" s="2" t="s">
        <v>477</v>
      </c>
      <c r="AZ387" s="3" t="s">
        <v>873</v>
      </c>
      <c r="BA387" s="1">
        <f>IFERROR(VLOOKUP(AY387,B381:AF755,26,FALSE),"")</f>
        <v>1</v>
      </c>
      <c r="BB387" s="1">
        <f>IFERROR(VLOOKUP(AY387,B381:AF755,27,FALSE),"")</f>
        <v>0.13739786654561961</v>
      </c>
      <c r="BC387" s="1">
        <f>IFERROR(VLOOKUP(AY387,B381:AF755,28,FALSE),"")</f>
        <v>7.9096686336813438E-2</v>
      </c>
      <c r="BD387" s="1">
        <f>IFERROR(VLOOKUP(AY387,B381:AF755,29,FALSE),"")</f>
        <v>0.65870403994552884</v>
      </c>
      <c r="BE387" s="1">
        <f>IFERROR(VLOOKUP(AY387,B381:AF755,30,FALSE),"")</f>
        <v>0.12480140717203812</v>
      </c>
      <c r="BF387" s="1">
        <f>IFERROR(VLOOKUP(AY387,B381:AF755,31,FALSE),"")</f>
        <v>0</v>
      </c>
    </row>
    <row r="388" spans="1:58" x14ac:dyDescent="0.25">
      <c r="A388">
        <v>2011</v>
      </c>
      <c r="B388" t="s">
        <v>23</v>
      </c>
      <c r="C388" t="s">
        <v>24</v>
      </c>
      <c r="D388">
        <v>92238</v>
      </c>
      <c r="E388">
        <v>6463</v>
      </c>
      <c r="F388">
        <v>18956</v>
      </c>
      <c r="G388">
        <v>50382</v>
      </c>
      <c r="H388">
        <v>16437</v>
      </c>
      <c r="I388">
        <v>34074</v>
      </c>
      <c r="J388">
        <v>2569</v>
      </c>
      <c r="K388">
        <v>5651</v>
      </c>
      <c r="L388">
        <v>20411</v>
      </c>
      <c r="M388">
        <v>5443</v>
      </c>
      <c r="AA388" s="1">
        <f t="shared" si="76"/>
        <v>1</v>
      </c>
      <c r="AB388" s="1">
        <f t="shared" si="77"/>
        <v>7.539472911897635E-2</v>
      </c>
      <c r="AC388" s="1">
        <f t="shared" si="78"/>
        <v>0.16584492574983858</v>
      </c>
      <c r="AD388" s="1">
        <f t="shared" si="79"/>
        <v>0.59901978047778359</v>
      </c>
      <c r="AE388" s="1">
        <f t="shared" si="80"/>
        <v>0.15974056465340142</v>
      </c>
      <c r="AY388" s="2" t="s">
        <v>373</v>
      </c>
      <c r="AZ388" s="3" t="s">
        <v>874</v>
      </c>
      <c r="BA388" s="1">
        <f>IFERROR(VLOOKUP(AY388,B381:AF755,26,FALSE),"")</f>
        <v>1</v>
      </c>
      <c r="BB388" s="1">
        <f>IFERROR(VLOOKUP(AY388,B381:AF755,27,FALSE),"")</f>
        <v>0.12525290844714213</v>
      </c>
      <c r="BC388" s="1">
        <f>IFERROR(VLOOKUP(AY388,B381:AF755,28,FALSE),"")</f>
        <v>5.8674759736975217E-2</v>
      </c>
      <c r="BD388" s="1">
        <f>IFERROR(VLOOKUP(AY388,B381:AF755,29,FALSE),"")</f>
        <v>0.68601416287303996</v>
      </c>
      <c r="BE388" s="1">
        <f>IFERROR(VLOOKUP(AY388,B381:AF755,30,FALSE),"")</f>
        <v>0.13005816894284269</v>
      </c>
      <c r="BF388" s="1">
        <f>IFERROR(VLOOKUP(AY388,B381:AF755,31,FALSE),"")</f>
        <v>0</v>
      </c>
    </row>
    <row r="389" spans="1:58" x14ac:dyDescent="0.25">
      <c r="A389">
        <v>2011</v>
      </c>
      <c r="B389" t="s">
        <v>25</v>
      </c>
      <c r="C389" t="s">
        <v>26</v>
      </c>
      <c r="D389">
        <v>119840</v>
      </c>
      <c r="E389">
        <v>8545</v>
      </c>
      <c r="F389">
        <v>29536</v>
      </c>
      <c r="G389">
        <v>54307</v>
      </c>
      <c r="H389">
        <v>27452</v>
      </c>
      <c r="I389">
        <v>39146</v>
      </c>
      <c r="J389">
        <v>3099</v>
      </c>
      <c r="K389">
        <v>7782</v>
      </c>
      <c r="L389">
        <v>20388</v>
      </c>
      <c r="M389">
        <v>7877</v>
      </c>
      <c r="AA389" s="1">
        <f t="shared" si="76"/>
        <v>1</v>
      </c>
      <c r="AB389" s="1">
        <f t="shared" si="77"/>
        <v>7.9165176518673677E-2</v>
      </c>
      <c r="AC389" s="1">
        <f t="shared" si="78"/>
        <v>0.19879425739539161</v>
      </c>
      <c r="AD389" s="1">
        <f t="shared" si="79"/>
        <v>0.52081949624482704</v>
      </c>
      <c r="AE389" s="1">
        <f t="shared" si="80"/>
        <v>0.20122106984110766</v>
      </c>
      <c r="AY389" s="2" t="s">
        <v>415</v>
      </c>
      <c r="AZ389" s="3" t="s">
        <v>870</v>
      </c>
      <c r="BA389" s="1">
        <f>IFERROR(VLOOKUP(AY389,B381:AF755,26,FALSE),"")</f>
        <v>1</v>
      </c>
      <c r="BB389" s="1">
        <f>IFERROR(VLOOKUP(AY389,B381:AF755,27,FALSE),"")</f>
        <v>7.1769022391386342E-2</v>
      </c>
      <c r="BC389" s="1">
        <f>IFERROR(VLOOKUP(AY389,B381:AF755,28,FALSE),"")</f>
        <v>0.41521791310907658</v>
      </c>
      <c r="BD389" s="1">
        <f>IFERROR(VLOOKUP(AY389,B381:AF755,29,FALSE),"")</f>
        <v>0.40410794499879987</v>
      </c>
      <c r="BE389" s="1">
        <f>IFERROR(VLOOKUP(AY389,B381:AF755,30,FALSE),"")</f>
        <v>0.10890511950073724</v>
      </c>
      <c r="BF389" s="1">
        <f>IFERROR(VLOOKUP(AY389,B381:AF755,31,FALSE),"")</f>
        <v>0</v>
      </c>
    </row>
    <row r="390" spans="1:58" x14ac:dyDescent="0.25">
      <c r="A390">
        <v>2011</v>
      </c>
      <c r="B390" t="s">
        <v>27</v>
      </c>
      <c r="C390" t="s">
        <v>28</v>
      </c>
      <c r="D390">
        <v>96409</v>
      </c>
      <c r="E390">
        <v>7107</v>
      </c>
      <c r="F390">
        <v>18590</v>
      </c>
      <c r="G390">
        <v>52672</v>
      </c>
      <c r="H390">
        <v>18040</v>
      </c>
      <c r="I390">
        <v>36732</v>
      </c>
      <c r="J390">
        <v>2910</v>
      </c>
      <c r="K390">
        <v>5920</v>
      </c>
      <c r="L390">
        <v>21739</v>
      </c>
      <c r="M390">
        <v>6163</v>
      </c>
      <c r="AA390" s="1">
        <f t="shared" si="76"/>
        <v>1</v>
      </c>
      <c r="AB390" s="1">
        <f t="shared" si="77"/>
        <v>7.9222476314929763E-2</v>
      </c>
      <c r="AC390" s="1">
        <f t="shared" si="78"/>
        <v>0.16116737449635196</v>
      </c>
      <c r="AD390" s="1">
        <f t="shared" si="79"/>
        <v>0.59182728955678976</v>
      </c>
      <c r="AE390" s="1">
        <f t="shared" si="80"/>
        <v>0.16778285963192857</v>
      </c>
      <c r="AY390" s="2" t="s">
        <v>417</v>
      </c>
      <c r="AZ390" s="3" t="s">
        <v>870</v>
      </c>
      <c r="BA390" s="1">
        <f>IFERROR(VLOOKUP(AY390,B381:AF755,26,FALSE),"")</f>
        <v>1</v>
      </c>
      <c r="BB390" s="1">
        <f>IFERROR(VLOOKUP(AY390,B381:AF755,27,FALSE),"")</f>
        <v>0.12926101225324471</v>
      </c>
      <c r="BC390" s="1">
        <f>IFERROR(VLOOKUP(AY390,B381:AF755,28,FALSE),"")</f>
        <v>0.39362105645068191</v>
      </c>
      <c r="BD390" s="1">
        <f>IFERROR(VLOOKUP(AY390,B381:AF755,29,FALSE),"")</f>
        <v>0.37294061381664662</v>
      </c>
      <c r="BE390" s="1">
        <f>IFERROR(VLOOKUP(AY390,B381:AF755,30,FALSE),"")</f>
        <v>0.10417731747942675</v>
      </c>
      <c r="BF390" s="1">
        <f>IFERROR(VLOOKUP(AY390,B381:AF755,31,FALSE),"")</f>
        <v>0</v>
      </c>
    </row>
    <row r="391" spans="1:58" x14ac:dyDescent="0.25">
      <c r="A391">
        <v>2011</v>
      </c>
      <c r="B391" t="s">
        <v>29</v>
      </c>
      <c r="C391" t="s">
        <v>30</v>
      </c>
      <c r="D391">
        <v>64867</v>
      </c>
      <c r="E391">
        <v>3927</v>
      </c>
      <c r="F391">
        <v>13004</v>
      </c>
      <c r="G391">
        <v>35104</v>
      </c>
      <c r="H391">
        <v>12832</v>
      </c>
      <c r="I391">
        <v>23768</v>
      </c>
      <c r="J391">
        <v>1516</v>
      </c>
      <c r="K391">
        <v>3879</v>
      </c>
      <c r="L391">
        <v>14106</v>
      </c>
      <c r="M391">
        <v>4267</v>
      </c>
      <c r="AA391" s="1">
        <f t="shared" si="76"/>
        <v>1</v>
      </c>
      <c r="AB391" s="1">
        <f t="shared" si="77"/>
        <v>6.3783237967014475E-2</v>
      </c>
      <c r="AC391" s="1">
        <f t="shared" si="78"/>
        <v>0.16320262537866037</v>
      </c>
      <c r="AD391" s="1">
        <f t="shared" si="79"/>
        <v>0.59348704140020192</v>
      </c>
      <c r="AE391" s="1">
        <f t="shared" si="80"/>
        <v>0.17952709525412319</v>
      </c>
      <c r="AY391" s="2" t="s">
        <v>135</v>
      </c>
      <c r="AZ391" s="3" t="s">
        <v>871</v>
      </c>
      <c r="BA391" s="1">
        <f>IFERROR(VLOOKUP(AY391,B381:AF755,26,FALSE),"")</f>
        <v>1</v>
      </c>
      <c r="BB391" s="1">
        <f>IFERROR(VLOOKUP(AY391,B381:AF755,27,FALSE),"")</f>
        <v>8.2569939998518485E-2</v>
      </c>
      <c r="BC391" s="1">
        <f>IFERROR(VLOOKUP(AY391,B381:AF755,28,FALSE),"")</f>
        <v>6.0124941356576707E-2</v>
      </c>
      <c r="BD391" s="1">
        <f>IFERROR(VLOOKUP(AY391,B381:AF755,29,FALSE),"")</f>
        <v>0.69870861008913798</v>
      </c>
      <c r="BE391" s="1">
        <f>IFERROR(VLOOKUP(AY391,B381:AF755,30,FALSE),"")</f>
        <v>0.15859650855576682</v>
      </c>
      <c r="BF391" s="1">
        <f>IFERROR(VLOOKUP(AY391,B381:AF755,31,FALSE),"")</f>
        <v>0</v>
      </c>
    </row>
    <row r="392" spans="1:58" x14ac:dyDescent="0.25">
      <c r="A392">
        <v>2011</v>
      </c>
      <c r="B392" t="s">
        <v>31</v>
      </c>
      <c r="C392" t="s">
        <v>32</v>
      </c>
      <c r="D392">
        <v>121920</v>
      </c>
      <c r="E392">
        <v>7784</v>
      </c>
      <c r="F392">
        <v>18890</v>
      </c>
      <c r="G392">
        <v>70750</v>
      </c>
      <c r="H392">
        <v>24496</v>
      </c>
      <c r="I392">
        <v>45215</v>
      </c>
      <c r="J392">
        <v>3101</v>
      </c>
      <c r="K392">
        <v>5478</v>
      </c>
      <c r="L392">
        <v>28427</v>
      </c>
      <c r="M392">
        <v>8209</v>
      </c>
      <c r="AA392" s="1">
        <f t="shared" si="76"/>
        <v>1</v>
      </c>
      <c r="AB392" s="1">
        <f t="shared" si="77"/>
        <v>6.8583434700873608E-2</v>
      </c>
      <c r="AC392" s="1">
        <f t="shared" si="78"/>
        <v>0.12115448413137234</v>
      </c>
      <c r="AD392" s="1">
        <f t="shared" si="79"/>
        <v>0.62870728740462234</v>
      </c>
      <c r="AE392" s="1">
        <f t="shared" si="80"/>
        <v>0.18155479376313172</v>
      </c>
      <c r="AY392" s="2" t="s">
        <v>47</v>
      </c>
      <c r="AZ392" s="3" t="s">
        <v>871</v>
      </c>
      <c r="BA392" s="1">
        <f>IFERROR(VLOOKUP(AY392,B381:AF755,26,FALSE),"")</f>
        <v>1</v>
      </c>
      <c r="BB392" s="1">
        <f>IFERROR(VLOOKUP(AY392,B381:AF755,27,FALSE),"")</f>
        <v>6.1699455839263291E-2</v>
      </c>
      <c r="BC392" s="1">
        <f>IFERROR(VLOOKUP(AY392,B381:AF755,28,FALSE),"")</f>
        <v>6.0276266220175803E-2</v>
      </c>
      <c r="BD392" s="1">
        <f>IFERROR(VLOOKUP(AY392,B381:AF755,29,FALSE),"")</f>
        <v>0.57220594390958557</v>
      </c>
      <c r="BE392" s="1">
        <f>IFERROR(VLOOKUP(AY392,B381:AF755,30,FALSE),"")</f>
        <v>0.3058183340309753</v>
      </c>
      <c r="BF392" s="1">
        <f>IFERROR(VLOOKUP(AY392,B381:AF755,31,FALSE),"")</f>
        <v>0</v>
      </c>
    </row>
    <row r="393" spans="1:58" x14ac:dyDescent="0.25">
      <c r="A393">
        <v>2011</v>
      </c>
      <c r="B393" t="s">
        <v>33</v>
      </c>
      <c r="C393" t="s">
        <v>34</v>
      </c>
      <c r="D393">
        <v>60726</v>
      </c>
      <c r="E393">
        <v>4986</v>
      </c>
      <c r="F393">
        <v>4254</v>
      </c>
      <c r="G393">
        <v>36773</v>
      </c>
      <c r="H393">
        <v>14713</v>
      </c>
      <c r="I393">
        <v>22776</v>
      </c>
      <c r="J393">
        <v>2047</v>
      </c>
      <c r="K393">
        <v>1209</v>
      </c>
      <c r="L393">
        <v>15077</v>
      </c>
      <c r="M393">
        <v>4443</v>
      </c>
      <c r="AA393" s="1">
        <f t="shared" si="76"/>
        <v>1</v>
      </c>
      <c r="AB393" s="1">
        <f t="shared" si="77"/>
        <v>8.9875307341060764E-2</v>
      </c>
      <c r="AC393" s="1">
        <f t="shared" si="78"/>
        <v>5.3082191780821915E-2</v>
      </c>
      <c r="AD393" s="1">
        <f t="shared" si="79"/>
        <v>0.66196873902353359</v>
      </c>
      <c r="AE393" s="1">
        <f t="shared" si="80"/>
        <v>0.19507376185458378</v>
      </c>
      <c r="AY393" s="2" t="s">
        <v>315</v>
      </c>
      <c r="AZ393" s="3" t="s">
        <v>871</v>
      </c>
      <c r="BA393" s="1">
        <f>IFERROR(VLOOKUP(AY393,B381:AF755,26,FALSE),"")</f>
        <v>1</v>
      </c>
      <c r="BB393" s="1">
        <f>IFERROR(VLOOKUP(AY393,B381:AF755,27,FALSE),"")</f>
        <v>8.2965463515969881E-2</v>
      </c>
      <c r="BC393" s="1">
        <f>IFERROR(VLOOKUP(AY393,B381:AF755,28,FALSE),"")</f>
        <v>0.20595299922098156</v>
      </c>
      <c r="BD393" s="1">
        <f>IFERROR(VLOOKUP(AY393,B381:AF755,29,FALSE),"")</f>
        <v>0.57413658789924693</v>
      </c>
      <c r="BE393" s="1">
        <f>IFERROR(VLOOKUP(AY393,B381:AF755,30,FALSE),"")</f>
        <v>0.13694494936380161</v>
      </c>
      <c r="BF393" s="1">
        <f>IFERROR(VLOOKUP(AY393,B381:AF755,31,FALSE),"")</f>
        <v>0</v>
      </c>
    </row>
    <row r="394" spans="1:58" x14ac:dyDescent="0.25">
      <c r="A394">
        <v>2011</v>
      </c>
      <c r="B394" t="s">
        <v>35</v>
      </c>
      <c r="C394" t="s">
        <v>36</v>
      </c>
      <c r="D394">
        <v>61782</v>
      </c>
      <c r="E394">
        <v>6270</v>
      </c>
      <c r="F394">
        <v>5756</v>
      </c>
      <c r="G394">
        <v>32963</v>
      </c>
      <c r="H394">
        <v>16793</v>
      </c>
      <c r="I394">
        <v>22791</v>
      </c>
      <c r="J394">
        <v>2344</v>
      </c>
      <c r="K394">
        <v>1573</v>
      </c>
      <c r="L394">
        <v>13494</v>
      </c>
      <c r="M394">
        <v>5380</v>
      </c>
      <c r="AA394" s="1">
        <f t="shared" si="76"/>
        <v>1</v>
      </c>
      <c r="AB394" s="1">
        <f t="shared" si="77"/>
        <v>0.10284761528673599</v>
      </c>
      <c r="AC394" s="1">
        <f t="shared" si="78"/>
        <v>6.9018472203940154E-2</v>
      </c>
      <c r="AD394" s="1">
        <f t="shared" si="79"/>
        <v>0.59207581940239573</v>
      </c>
      <c r="AE394" s="1">
        <f t="shared" si="80"/>
        <v>0.23605809310692819</v>
      </c>
      <c r="AY394" s="2" t="s">
        <v>495</v>
      </c>
      <c r="AZ394" s="4" t="s">
        <v>872</v>
      </c>
      <c r="BA394" s="1">
        <f>IFERROR(VLOOKUP(AY394,B381:AF755,26,FALSE),"")</f>
        <v>1</v>
      </c>
      <c r="BB394" s="1">
        <f>IFERROR(VLOOKUP(AY394,B381:AF755,27,FALSE),"")</f>
        <v>0.12142484190984509</v>
      </c>
      <c r="BC394" s="1">
        <f>IFERROR(VLOOKUP(AY394,B381:AF755,28,FALSE),"")</f>
        <v>8.1075593200672966E-2</v>
      </c>
      <c r="BD394" s="1">
        <f>IFERROR(VLOOKUP(AY394,B381:AF755,29,FALSE),"")</f>
        <v>0.66917096942623422</v>
      </c>
      <c r="BE394" s="1">
        <f>IFERROR(VLOOKUP(AY394,B381:AF755,30,FALSE),"")</f>
        <v>0.12832859546324765</v>
      </c>
      <c r="BF394" s="1">
        <f>IFERROR(VLOOKUP(AY394,B381:AF755,31,FALSE),"")</f>
        <v>0</v>
      </c>
    </row>
    <row r="395" spans="1:58" x14ac:dyDescent="0.25">
      <c r="A395">
        <v>2011</v>
      </c>
      <c r="B395" t="s">
        <v>37</v>
      </c>
      <c r="C395" t="s">
        <v>38</v>
      </c>
      <c r="D395">
        <v>182448</v>
      </c>
      <c r="E395">
        <v>23884</v>
      </c>
      <c r="F395">
        <v>8565</v>
      </c>
      <c r="G395">
        <v>117462</v>
      </c>
      <c r="H395">
        <v>32537</v>
      </c>
      <c r="I395">
        <v>70751</v>
      </c>
      <c r="J395">
        <v>9269</v>
      </c>
      <c r="K395">
        <v>2925</v>
      </c>
      <c r="L395">
        <v>48811</v>
      </c>
      <c r="M395">
        <v>9746</v>
      </c>
      <c r="AA395" s="1">
        <f t="shared" si="76"/>
        <v>1</v>
      </c>
      <c r="AB395" s="1">
        <f t="shared" si="77"/>
        <v>0.13100874899294709</v>
      </c>
      <c r="AC395" s="1">
        <f t="shared" si="78"/>
        <v>4.1342171842094107E-2</v>
      </c>
      <c r="AD395" s="1">
        <f t="shared" si="79"/>
        <v>0.68989837599468562</v>
      </c>
      <c r="AE395" s="1">
        <f t="shared" si="80"/>
        <v>0.13775070317027321</v>
      </c>
      <c r="AY395" s="2" t="s">
        <v>221</v>
      </c>
      <c r="AZ395" s="3" t="s">
        <v>873</v>
      </c>
      <c r="BA395" s="1">
        <f>IFERROR(VLOOKUP(AY395,B381:AF755,26,FALSE),"")</f>
        <v>1</v>
      </c>
      <c r="BB395" s="1">
        <f>IFERROR(VLOOKUP(AY395,B381:AF755,27,FALSE),"")</f>
        <v>0.10437743670729902</v>
      </c>
      <c r="BC395" s="1">
        <f>IFERROR(VLOOKUP(AY395,B381:AF755,28,FALSE),"")</f>
        <v>2.8475546562700488E-2</v>
      </c>
      <c r="BD395" s="1">
        <f>IFERROR(VLOOKUP(AY395,B381:AF755,29,FALSE),"")</f>
        <v>0.70369639243942161</v>
      </c>
      <c r="BE395" s="1">
        <f>IFERROR(VLOOKUP(AY395,B381:AF755,30,FALSE),"")</f>
        <v>0.16345062429057888</v>
      </c>
      <c r="BF395" s="1">
        <f>IFERROR(VLOOKUP(AY395,B381:AF755,31,FALSE),"")</f>
        <v>0</v>
      </c>
    </row>
    <row r="396" spans="1:58" x14ac:dyDescent="0.25">
      <c r="A396">
        <v>2011</v>
      </c>
      <c r="B396" t="s">
        <v>39</v>
      </c>
      <c r="C396" t="s">
        <v>40</v>
      </c>
      <c r="D396">
        <v>161037</v>
      </c>
      <c r="E396">
        <v>17470</v>
      </c>
      <c r="F396">
        <v>8910</v>
      </c>
      <c r="G396">
        <v>104294</v>
      </c>
      <c r="H396">
        <v>30363</v>
      </c>
      <c r="I396">
        <v>60551</v>
      </c>
      <c r="J396">
        <v>6875</v>
      </c>
      <c r="K396">
        <v>2624</v>
      </c>
      <c r="L396">
        <v>42448</v>
      </c>
      <c r="M396">
        <v>8604</v>
      </c>
      <c r="AA396" s="1">
        <f t="shared" si="76"/>
        <v>1</v>
      </c>
      <c r="AB396" s="1">
        <f t="shared" si="77"/>
        <v>0.11354065168205314</v>
      </c>
      <c r="AC396" s="1">
        <f t="shared" si="78"/>
        <v>4.3335370183811991E-2</v>
      </c>
      <c r="AD396" s="1">
        <f t="shared" si="79"/>
        <v>0.70102888474178793</v>
      </c>
      <c r="AE396" s="1">
        <f t="shared" si="80"/>
        <v>0.14209509339234694</v>
      </c>
      <c r="AY396" s="2" t="s">
        <v>587</v>
      </c>
      <c r="AZ396" s="4" t="s">
        <v>872</v>
      </c>
      <c r="BA396" s="1">
        <f>IFERROR(VLOOKUP(AY396,B381:AF755,26,FALSE),"")</f>
        <v>1</v>
      </c>
      <c r="BB396" s="1">
        <f>IFERROR(VLOOKUP(AY396,B381:AF755,27,FALSE),"")</f>
        <v>0.13197584238143956</v>
      </c>
      <c r="BC396" s="1">
        <f>IFERROR(VLOOKUP(AY396,B381:AF755,28,FALSE),"")</f>
        <v>7.907329791096003E-2</v>
      </c>
      <c r="BD396" s="1">
        <f>IFERROR(VLOOKUP(AY396,B381:AF755,29,FALSE),"")</f>
        <v>0.57955182997260812</v>
      </c>
      <c r="BE396" s="1">
        <f>IFERROR(VLOOKUP(AY396,B381:AF755,30,FALSE),"")</f>
        <v>0.20939902973499225</v>
      </c>
      <c r="BF396" s="1">
        <f>IFERROR(VLOOKUP(AY396,B381:AF755,31,FALSE),"")</f>
        <v>0</v>
      </c>
    </row>
    <row r="397" spans="1:58" x14ac:dyDescent="0.25">
      <c r="A397">
        <v>2011</v>
      </c>
      <c r="B397" t="s">
        <v>41</v>
      </c>
      <c r="C397" t="s">
        <v>42</v>
      </c>
      <c r="D397">
        <v>57771</v>
      </c>
      <c r="E397">
        <v>3741</v>
      </c>
      <c r="F397">
        <v>4924</v>
      </c>
      <c r="G397">
        <v>37735</v>
      </c>
      <c r="H397">
        <v>11371</v>
      </c>
      <c r="I397">
        <v>21072</v>
      </c>
      <c r="J397">
        <v>1517</v>
      </c>
      <c r="K397">
        <v>1314</v>
      </c>
      <c r="L397">
        <v>14879</v>
      </c>
      <c r="M397">
        <v>3362</v>
      </c>
      <c r="AA397" s="1">
        <f t="shared" si="76"/>
        <v>1</v>
      </c>
      <c r="AB397" s="1">
        <f t="shared" si="77"/>
        <v>7.1991268033409259E-2</v>
      </c>
      <c r="AC397" s="1">
        <f t="shared" si="78"/>
        <v>6.2357630979498861E-2</v>
      </c>
      <c r="AD397" s="1">
        <f t="shared" si="79"/>
        <v>0.70610288534548216</v>
      </c>
      <c r="AE397" s="1">
        <f t="shared" si="80"/>
        <v>0.15954821564160973</v>
      </c>
      <c r="AY397" s="2" t="s">
        <v>293</v>
      </c>
      <c r="AZ397" s="4" t="s">
        <v>872</v>
      </c>
      <c r="BA397" s="1">
        <f>IFERROR(VLOOKUP(AY397,B381:AF755,26,FALSE),"")</f>
        <v>1</v>
      </c>
      <c r="BB397" s="1">
        <f>IFERROR(VLOOKUP(AY397,B381:AF755,27,FALSE),"")</f>
        <v>0.10984404419339941</v>
      </c>
      <c r="BC397" s="1">
        <f>IFERROR(VLOOKUP(AY397,B381:AF755,28,FALSE),"")</f>
        <v>8.6326334860918688E-2</v>
      </c>
      <c r="BD397" s="1">
        <f>IFERROR(VLOOKUP(AY397,B381:AF755,29,FALSE),"")</f>
        <v>0.64034246332018896</v>
      </c>
      <c r="BE397" s="1">
        <f>IFERROR(VLOOKUP(AY397,B381:AF755,30,FALSE),"")</f>
        <v>0.1634871576254929</v>
      </c>
      <c r="BF397" s="1">
        <f>IFERROR(VLOOKUP(AY397,B381:AF755,31,FALSE),"")</f>
        <v>0</v>
      </c>
    </row>
    <row r="398" spans="1:58" x14ac:dyDescent="0.25">
      <c r="A398">
        <v>2011</v>
      </c>
      <c r="B398" t="s">
        <v>43</v>
      </c>
      <c r="C398" t="s">
        <v>44</v>
      </c>
      <c r="D398">
        <v>101235</v>
      </c>
      <c r="E398">
        <v>9452</v>
      </c>
      <c r="F398">
        <v>7185</v>
      </c>
      <c r="G398">
        <v>67832</v>
      </c>
      <c r="H398">
        <v>16766</v>
      </c>
      <c r="I398">
        <v>39795</v>
      </c>
      <c r="J398">
        <v>4079</v>
      </c>
      <c r="K398">
        <v>1955</v>
      </c>
      <c r="L398">
        <v>28881</v>
      </c>
      <c r="M398">
        <v>4880</v>
      </c>
      <c r="AA398" s="1">
        <f t="shared" si="76"/>
        <v>1</v>
      </c>
      <c r="AB398" s="1">
        <f t="shared" si="77"/>
        <v>0.10250031410981279</v>
      </c>
      <c r="AC398" s="1">
        <f t="shared" si="78"/>
        <v>4.9126774720442266E-2</v>
      </c>
      <c r="AD398" s="1">
        <f t="shared" si="79"/>
        <v>0.72574444025631357</v>
      </c>
      <c r="AE398" s="1">
        <f t="shared" si="80"/>
        <v>0.12262847091343133</v>
      </c>
      <c r="AY398" s="2" t="s">
        <v>419</v>
      </c>
      <c r="AZ398" s="3" t="s">
        <v>870</v>
      </c>
      <c r="BA398" s="1">
        <f>IFERROR(VLOOKUP(AY398,B381:AF755,26,FALSE),"")</f>
        <v>1</v>
      </c>
      <c r="BB398" s="1">
        <f>IFERROR(VLOOKUP(AY398,B381:AF755,27,FALSE),"")</f>
        <v>8.6551105797967723E-2</v>
      </c>
      <c r="BC398" s="1">
        <f>IFERROR(VLOOKUP(AY398,B381:AF755,28,FALSE),"")</f>
        <v>0.3359473998804543</v>
      </c>
      <c r="BD398" s="1">
        <f>IFERROR(VLOOKUP(AY398,B381:AF755,29,FALSE),"")</f>
        <v>0.47010161386730426</v>
      </c>
      <c r="BE398" s="1">
        <f>IFERROR(VLOOKUP(AY398,B381:AF755,30,FALSE),"")</f>
        <v>0.10739988045427376</v>
      </c>
      <c r="BF398" s="1">
        <f>IFERROR(VLOOKUP(AY398,B381:AF755,31,FALSE),"")</f>
        <v>0</v>
      </c>
    </row>
    <row r="399" spans="1:58" x14ac:dyDescent="0.25">
      <c r="A399">
        <v>2011</v>
      </c>
      <c r="B399" t="s">
        <v>45</v>
      </c>
      <c r="C399" t="s">
        <v>46</v>
      </c>
      <c r="D399">
        <v>46455</v>
      </c>
      <c r="E399">
        <v>6229</v>
      </c>
      <c r="F399">
        <v>2139</v>
      </c>
      <c r="G399">
        <v>27893</v>
      </c>
      <c r="H399">
        <v>10194</v>
      </c>
      <c r="I399">
        <v>17104</v>
      </c>
      <c r="J399">
        <v>2074</v>
      </c>
      <c r="K399">
        <v>611</v>
      </c>
      <c r="L399">
        <v>11237</v>
      </c>
      <c r="M399">
        <v>3182</v>
      </c>
      <c r="AA399" s="1">
        <f t="shared" si="76"/>
        <v>1</v>
      </c>
      <c r="AB399" s="1">
        <f t="shared" si="77"/>
        <v>0.12125818521983162</v>
      </c>
      <c r="AC399" s="1">
        <f t="shared" si="78"/>
        <v>3.5722637979420019E-2</v>
      </c>
      <c r="AD399" s="1">
        <f t="shared" si="79"/>
        <v>0.65698082319925166</v>
      </c>
      <c r="AE399" s="1">
        <f t="shared" si="80"/>
        <v>0.18603835360149673</v>
      </c>
      <c r="AY399" s="2" t="s">
        <v>267</v>
      </c>
      <c r="AZ399" s="3" t="s">
        <v>870</v>
      </c>
      <c r="BA399" s="1">
        <f>IFERROR(VLOOKUP(AY399,B381:AF755,26,FALSE),"")</f>
        <v>1</v>
      </c>
      <c r="BB399" s="1">
        <f>IFERROR(VLOOKUP(AY399,B381:AF755,27,FALSE),"")</f>
        <v>8.6684173275742321E-2</v>
      </c>
      <c r="BC399" s="1">
        <f>IFERROR(VLOOKUP(AY399,B381:AF755,28,FALSE),"")</f>
        <v>0.17737017217772075</v>
      </c>
      <c r="BD399" s="1">
        <f>IFERROR(VLOOKUP(AY399,B381:AF755,29,FALSE),"")</f>
        <v>0.58675362644776796</v>
      </c>
      <c r="BE399" s="1">
        <f>IFERROR(VLOOKUP(AY399,B381:AF755,30,FALSE),"")</f>
        <v>0.14919202809876903</v>
      </c>
      <c r="BF399" s="1">
        <f>IFERROR(VLOOKUP(AY399,B381:AF755,31,FALSE),"")</f>
        <v>0</v>
      </c>
    </row>
    <row r="400" spans="1:58" x14ac:dyDescent="0.25">
      <c r="A400">
        <v>2011</v>
      </c>
      <c r="B400" t="s">
        <v>47</v>
      </c>
      <c r="C400" t="s">
        <v>48</v>
      </c>
      <c r="D400">
        <v>31344</v>
      </c>
      <c r="E400">
        <v>2029</v>
      </c>
      <c r="F400">
        <v>2148</v>
      </c>
      <c r="G400">
        <v>16760</v>
      </c>
      <c r="H400">
        <v>10407</v>
      </c>
      <c r="I400">
        <v>11945</v>
      </c>
      <c r="J400">
        <v>737</v>
      </c>
      <c r="K400">
        <v>720</v>
      </c>
      <c r="L400">
        <v>6835</v>
      </c>
      <c r="M400">
        <v>3653</v>
      </c>
      <c r="AA400" s="1">
        <f t="shared" si="76"/>
        <v>1</v>
      </c>
      <c r="AB400" s="1">
        <f t="shared" si="77"/>
        <v>6.1699455839263291E-2</v>
      </c>
      <c r="AC400" s="1">
        <f t="shared" si="78"/>
        <v>6.0276266220175803E-2</v>
      </c>
      <c r="AD400" s="1">
        <f t="shared" si="79"/>
        <v>0.57220594390958557</v>
      </c>
      <c r="AE400" s="1">
        <f t="shared" si="80"/>
        <v>0.3058183340309753</v>
      </c>
      <c r="AY400" s="2" t="s">
        <v>177</v>
      </c>
      <c r="AZ400" s="3" t="s">
        <v>869</v>
      </c>
      <c r="BA400" s="1">
        <f>IFERROR(VLOOKUP(AY400,B381:AF755,26,FALSE),"")</f>
        <v>1</v>
      </c>
      <c r="BB400" s="1">
        <f>IFERROR(VLOOKUP(AY400,B381:AF755,27,FALSE),"")</f>
        <v>0.10712021973378406</v>
      </c>
      <c r="BC400" s="1">
        <f>IFERROR(VLOOKUP(AY400,B381:AF755,28,FALSE),"")</f>
        <v>4.3048806253961548E-2</v>
      </c>
      <c r="BD400" s="1">
        <f>IFERROR(VLOOKUP(AY400,B381:AF755,29,FALSE),"")</f>
        <v>0.73103739699978876</v>
      </c>
      <c r="BE400" s="1">
        <f>IFERROR(VLOOKUP(AY400,B381:AF755,30,FALSE),"")</f>
        <v>0.11879357701246566</v>
      </c>
      <c r="BF400" s="1">
        <f>IFERROR(VLOOKUP(AY400,B381:AF755,31,FALSE),"")</f>
        <v>0</v>
      </c>
    </row>
    <row r="401" spans="1:58" x14ac:dyDescent="0.25">
      <c r="A401">
        <v>2011</v>
      </c>
      <c r="B401" t="s">
        <v>49</v>
      </c>
      <c r="C401" t="s">
        <v>50</v>
      </c>
      <c r="D401">
        <v>54198</v>
      </c>
      <c r="E401">
        <v>5605</v>
      </c>
      <c r="F401">
        <v>4058</v>
      </c>
      <c r="G401">
        <v>30766</v>
      </c>
      <c r="H401">
        <v>13769</v>
      </c>
      <c r="I401">
        <v>19255</v>
      </c>
      <c r="J401">
        <v>1840</v>
      </c>
      <c r="K401">
        <v>1087</v>
      </c>
      <c r="L401">
        <v>12041</v>
      </c>
      <c r="M401">
        <v>4287</v>
      </c>
      <c r="AA401" s="1">
        <f t="shared" si="76"/>
        <v>1</v>
      </c>
      <c r="AB401" s="1">
        <f t="shared" si="77"/>
        <v>9.5559594910412882E-2</v>
      </c>
      <c r="AC401" s="1">
        <f t="shared" si="78"/>
        <v>5.6452869384575437E-2</v>
      </c>
      <c r="AD401" s="1">
        <f t="shared" si="79"/>
        <v>0.62534406647623997</v>
      </c>
      <c r="AE401" s="1">
        <f t="shared" si="80"/>
        <v>0.22264346922877173</v>
      </c>
      <c r="AY401" s="2" t="s">
        <v>33</v>
      </c>
      <c r="AZ401" s="3" t="s">
        <v>871</v>
      </c>
      <c r="BA401" s="1">
        <f>IFERROR(VLOOKUP(AY401,B381:AF755,26,FALSE),"")</f>
        <v>1</v>
      </c>
      <c r="BB401" s="1">
        <f>IFERROR(VLOOKUP(AY401,B381:AF755,27,FALSE),"")</f>
        <v>8.9875307341060764E-2</v>
      </c>
      <c r="BC401" s="1">
        <f>IFERROR(VLOOKUP(AY401,B381:AF755,28,FALSE),"")</f>
        <v>5.3082191780821915E-2</v>
      </c>
      <c r="BD401" s="1">
        <f>IFERROR(VLOOKUP(AY401,B381:AF755,29,FALSE),"")</f>
        <v>0.66196873902353359</v>
      </c>
      <c r="BE401" s="1">
        <f>IFERROR(VLOOKUP(AY401,B381:AF755,30,FALSE),"")</f>
        <v>0.19507376185458378</v>
      </c>
      <c r="BF401" s="1">
        <f>IFERROR(VLOOKUP(AY401,B381:AF755,31,FALSE),"")</f>
        <v>0</v>
      </c>
    </row>
    <row r="402" spans="1:58" x14ac:dyDescent="0.25">
      <c r="A402">
        <v>2011</v>
      </c>
      <c r="B402" t="s">
        <v>51</v>
      </c>
      <c r="C402" t="s">
        <v>52</v>
      </c>
      <c r="D402">
        <v>33073</v>
      </c>
      <c r="E402">
        <v>2850</v>
      </c>
      <c r="F402">
        <v>2082</v>
      </c>
      <c r="G402">
        <v>20949</v>
      </c>
      <c r="H402">
        <v>7192</v>
      </c>
      <c r="I402">
        <v>12538</v>
      </c>
      <c r="J402">
        <v>959</v>
      </c>
      <c r="K402">
        <v>588</v>
      </c>
      <c r="L402">
        <v>8576</v>
      </c>
      <c r="M402">
        <v>2415</v>
      </c>
      <c r="AA402" s="1">
        <f t="shared" si="76"/>
        <v>1</v>
      </c>
      <c r="AB402" s="1">
        <f t="shared" si="77"/>
        <v>7.64874780666773E-2</v>
      </c>
      <c r="AC402" s="1">
        <f t="shared" si="78"/>
        <v>4.6897431807305788E-2</v>
      </c>
      <c r="AD402" s="1">
        <f t="shared" si="79"/>
        <v>0.68400063806029665</v>
      </c>
      <c r="AE402" s="1">
        <f t="shared" si="80"/>
        <v>0.1926144520657202</v>
      </c>
      <c r="AY402" s="2" t="s">
        <v>35</v>
      </c>
      <c r="AZ402" s="3" t="s">
        <v>869</v>
      </c>
      <c r="BA402" s="1">
        <f>IFERROR(VLOOKUP(AY402,B381:AF755,26,FALSE),"")</f>
        <v>1</v>
      </c>
      <c r="BB402" s="1">
        <f>IFERROR(VLOOKUP(AY402,B381:AF755,27,FALSE),"")</f>
        <v>0.10284761528673599</v>
      </c>
      <c r="BC402" s="1">
        <f>IFERROR(VLOOKUP(AY402,B381:AF755,28,FALSE),"")</f>
        <v>6.9018472203940154E-2</v>
      </c>
      <c r="BD402" s="1">
        <f>IFERROR(VLOOKUP(AY402,B381:AF755,29,FALSE),"")</f>
        <v>0.59207581940239573</v>
      </c>
      <c r="BE402" s="1">
        <f>IFERROR(VLOOKUP(AY402,B381:AF755,30,FALSE),"")</f>
        <v>0.23605809310692819</v>
      </c>
      <c r="BF402" s="1">
        <f>IFERROR(VLOOKUP(AY402,B381:AF755,31,FALSE),"")</f>
        <v>0</v>
      </c>
    </row>
    <row r="403" spans="1:58" x14ac:dyDescent="0.25">
      <c r="A403">
        <v>2011</v>
      </c>
      <c r="B403" t="s">
        <v>53</v>
      </c>
      <c r="C403" t="s">
        <v>54</v>
      </c>
      <c r="D403">
        <v>27785</v>
      </c>
      <c r="E403">
        <v>5983</v>
      </c>
      <c r="F403">
        <v>808</v>
      </c>
      <c r="G403">
        <v>15432</v>
      </c>
      <c r="H403">
        <v>5562</v>
      </c>
      <c r="I403">
        <v>9949</v>
      </c>
      <c r="J403">
        <v>1926</v>
      </c>
      <c r="K403">
        <v>231</v>
      </c>
      <c r="L403">
        <v>6050</v>
      </c>
      <c r="M403">
        <v>1742</v>
      </c>
      <c r="AA403" s="1">
        <f t="shared" si="76"/>
        <v>1</v>
      </c>
      <c r="AB403" s="1">
        <f t="shared" si="77"/>
        <v>0.19358729520554829</v>
      </c>
      <c r="AC403" s="1">
        <f t="shared" si="78"/>
        <v>2.3218413910945822E-2</v>
      </c>
      <c r="AD403" s="1">
        <f t="shared" si="79"/>
        <v>0.60810131671524781</v>
      </c>
      <c r="AE403" s="1">
        <f t="shared" si="80"/>
        <v>0.17509297416825811</v>
      </c>
      <c r="AY403" s="2" t="s">
        <v>163</v>
      </c>
      <c r="AZ403" s="4" t="s">
        <v>872</v>
      </c>
      <c r="BA403" s="1">
        <f>IFERROR(VLOOKUP(AY403,B381:AF755,26,FALSE),"")</f>
        <v>1</v>
      </c>
      <c r="BB403" s="1">
        <f>IFERROR(VLOOKUP(AY403,B381:AF755,27,FALSE),"")</f>
        <v>8.7662097072989997E-2</v>
      </c>
      <c r="BC403" s="1">
        <f>IFERROR(VLOOKUP(AY403,B381:AF755,28,FALSE),"")</f>
        <v>3.779177473138199E-2</v>
      </c>
      <c r="BD403" s="1">
        <f>IFERROR(VLOOKUP(AY403,B381:AF755,29,FALSE),"")</f>
        <v>0.72745461281956281</v>
      </c>
      <c r="BE403" s="1">
        <f>IFERROR(VLOOKUP(AY403,B381:AF755,30,FALSE),"")</f>
        <v>0.14709151537606521</v>
      </c>
      <c r="BF403" s="1">
        <f>IFERROR(VLOOKUP(AY403,B381:AF755,31,FALSE),"")</f>
        <v>0</v>
      </c>
    </row>
    <row r="404" spans="1:58" x14ac:dyDescent="0.25">
      <c r="A404">
        <v>2011</v>
      </c>
      <c r="B404" t="s">
        <v>55</v>
      </c>
      <c r="C404" t="s">
        <v>56</v>
      </c>
      <c r="D404">
        <v>52190</v>
      </c>
      <c r="E404">
        <v>9356</v>
      </c>
      <c r="F404">
        <v>1670</v>
      </c>
      <c r="G404">
        <v>28620</v>
      </c>
      <c r="H404">
        <v>12544</v>
      </c>
      <c r="I404">
        <v>18569</v>
      </c>
      <c r="J404">
        <v>2987</v>
      </c>
      <c r="K404">
        <v>519</v>
      </c>
      <c r="L404">
        <v>11213</v>
      </c>
      <c r="M404">
        <v>3850</v>
      </c>
      <c r="AA404" s="1">
        <f t="shared" si="76"/>
        <v>1</v>
      </c>
      <c r="AB404" s="1">
        <f t="shared" si="77"/>
        <v>0.1608594970111476</v>
      </c>
      <c r="AC404" s="1">
        <f t="shared" si="78"/>
        <v>2.7949808821153537E-2</v>
      </c>
      <c r="AD404" s="1">
        <f t="shared" si="79"/>
        <v>0.60385588884700303</v>
      </c>
      <c r="AE404" s="1">
        <f t="shared" si="80"/>
        <v>0.20733480532069579</v>
      </c>
      <c r="AY404" s="2" t="s">
        <v>57</v>
      </c>
      <c r="AZ404" s="3" t="s">
        <v>870</v>
      </c>
      <c r="BA404" s="1">
        <f>IFERROR(VLOOKUP(AY404,B381:AF755,26,FALSE),"")</f>
        <v>1</v>
      </c>
      <c r="BB404" s="1">
        <f>IFERROR(VLOOKUP(AY404,B381:AF755,27,FALSE),"")</f>
        <v>8.9028681096065682E-2</v>
      </c>
      <c r="BC404" s="1">
        <f>IFERROR(VLOOKUP(AY404,B381:AF755,28,FALSE),"")</f>
        <v>7.7897430429683334E-2</v>
      </c>
      <c r="BD404" s="1">
        <f>IFERROR(VLOOKUP(AY404,B381:AF755,29,FALSE),"")</f>
        <v>0.6794967480541636</v>
      </c>
      <c r="BE404" s="1">
        <f>IFERROR(VLOOKUP(AY404,B381:AF755,30,FALSE),"")</f>
        <v>0.15357714042008744</v>
      </c>
      <c r="BF404" s="1">
        <f>IFERROR(VLOOKUP(AY404,B381:AF755,31,FALSE),"")</f>
        <v>0</v>
      </c>
    </row>
    <row r="405" spans="1:58" x14ac:dyDescent="0.25">
      <c r="A405">
        <v>2011</v>
      </c>
      <c r="B405" t="s">
        <v>57</v>
      </c>
      <c r="C405" t="s">
        <v>58</v>
      </c>
      <c r="D405">
        <v>123803</v>
      </c>
      <c r="E405">
        <v>10199</v>
      </c>
      <c r="F405">
        <v>12905</v>
      </c>
      <c r="G405">
        <v>76865</v>
      </c>
      <c r="H405">
        <v>23834</v>
      </c>
      <c r="I405">
        <v>46895</v>
      </c>
      <c r="J405">
        <v>4175</v>
      </c>
      <c r="K405">
        <v>3653</v>
      </c>
      <c r="L405">
        <v>31865</v>
      </c>
      <c r="M405">
        <v>7202</v>
      </c>
      <c r="AA405" s="1">
        <f t="shared" si="76"/>
        <v>1</v>
      </c>
      <c r="AB405" s="1">
        <f t="shared" si="77"/>
        <v>8.9028681096065682E-2</v>
      </c>
      <c r="AC405" s="1">
        <f t="shared" si="78"/>
        <v>7.7897430429683334E-2</v>
      </c>
      <c r="AD405" s="1">
        <f t="shared" si="79"/>
        <v>0.6794967480541636</v>
      </c>
      <c r="AE405" s="1">
        <f t="shared" si="80"/>
        <v>0.15357714042008744</v>
      </c>
      <c r="AY405" s="2" t="s">
        <v>191</v>
      </c>
      <c r="AZ405" s="4" t="s">
        <v>872</v>
      </c>
      <c r="BA405" s="1">
        <f>IFERROR(VLOOKUP(AY405,B381:AF755,26,FALSE),"")</f>
        <v>1</v>
      </c>
      <c r="BB405" s="1">
        <f>IFERROR(VLOOKUP(AY405,B381:AF755,27,FALSE),"")</f>
        <v>9.7057159026598755E-2</v>
      </c>
      <c r="BC405" s="1">
        <f>IFERROR(VLOOKUP(AY405,B381:AF755,28,FALSE),"")</f>
        <v>1.9147330692322204E-2</v>
      </c>
      <c r="BD405" s="1">
        <f>IFERROR(VLOOKUP(AY405,B381:AF755,29,FALSE),"")</f>
        <v>0.64025655536691195</v>
      </c>
      <c r="BE405" s="1">
        <f>IFERROR(VLOOKUP(AY405,B381:AF755,30,FALSE),"")</f>
        <v>0.24353895491416713</v>
      </c>
      <c r="BF405" s="1">
        <f>IFERROR(VLOOKUP(AY405,B381:AF755,31,FALSE),"")</f>
        <v>0</v>
      </c>
    </row>
    <row r="406" spans="1:58" x14ac:dyDescent="0.25">
      <c r="A406">
        <v>2011</v>
      </c>
      <c r="B406" t="s">
        <v>59</v>
      </c>
      <c r="C406" t="s">
        <v>60</v>
      </c>
      <c r="D406">
        <v>88452</v>
      </c>
      <c r="E406">
        <v>7785</v>
      </c>
      <c r="F406">
        <v>10482</v>
      </c>
      <c r="G406">
        <v>55561</v>
      </c>
      <c r="H406">
        <v>14624</v>
      </c>
      <c r="I406">
        <v>33881</v>
      </c>
      <c r="J406">
        <v>3234</v>
      </c>
      <c r="K406">
        <v>2973</v>
      </c>
      <c r="L406">
        <v>23165</v>
      </c>
      <c r="M406">
        <v>4509</v>
      </c>
      <c r="AA406" s="1">
        <f t="shared" si="76"/>
        <v>1</v>
      </c>
      <c r="AB406" s="1">
        <f t="shared" si="77"/>
        <v>9.5451728107198722E-2</v>
      </c>
      <c r="AC406" s="1">
        <f t="shared" si="78"/>
        <v>8.7748295504855231E-2</v>
      </c>
      <c r="AD406" s="1">
        <f t="shared" si="79"/>
        <v>0.68371653729228776</v>
      </c>
      <c r="AE406" s="1">
        <f t="shared" si="80"/>
        <v>0.13308343909565834</v>
      </c>
      <c r="AY406" s="2" t="s">
        <v>589</v>
      </c>
      <c r="AZ406" s="3" t="s">
        <v>869</v>
      </c>
      <c r="BA406" s="1">
        <f>IFERROR(VLOOKUP(AY406,B381:AF755,26,FALSE),"")</f>
        <v>1</v>
      </c>
      <c r="BB406" s="1">
        <f>IFERROR(VLOOKUP(AY406,B381:AF755,27,FALSE),"")</f>
        <v>0.11614519842882297</v>
      </c>
      <c r="BC406" s="1">
        <f>IFERROR(VLOOKUP(AY406,B381:AF755,28,FALSE),"")</f>
        <v>7.8694297710957609E-2</v>
      </c>
      <c r="BD406" s="1">
        <f>IFERROR(VLOOKUP(AY406,B381:AF755,29,FALSE),"")</f>
        <v>0.60751049708790461</v>
      </c>
      <c r="BE406" s="1">
        <f>IFERROR(VLOOKUP(AY406,B381:AF755,30,FALSE),"")</f>
        <v>0.19765000677231478</v>
      </c>
      <c r="BF406" s="1">
        <f>IFERROR(VLOOKUP(AY406,B381:AF755,31,FALSE),"")</f>
        <v>0</v>
      </c>
    </row>
    <row r="407" spans="1:58" x14ac:dyDescent="0.25">
      <c r="A407">
        <v>2011</v>
      </c>
      <c r="B407" t="s">
        <v>61</v>
      </c>
      <c r="C407" t="s">
        <v>62</v>
      </c>
      <c r="D407">
        <v>214459</v>
      </c>
      <c r="E407">
        <v>15448</v>
      </c>
      <c r="F407">
        <v>55313</v>
      </c>
      <c r="G407">
        <v>92132</v>
      </c>
      <c r="H407">
        <v>51566</v>
      </c>
      <c r="I407">
        <v>65717</v>
      </c>
      <c r="J407">
        <v>5805</v>
      </c>
      <c r="K407">
        <v>12816</v>
      </c>
      <c r="L407">
        <v>33321</v>
      </c>
      <c r="M407">
        <v>13775</v>
      </c>
      <c r="AA407" s="1">
        <f t="shared" si="76"/>
        <v>1</v>
      </c>
      <c r="AB407" s="1">
        <f t="shared" si="77"/>
        <v>8.8333307972062028E-2</v>
      </c>
      <c r="AC407" s="1">
        <f t="shared" si="78"/>
        <v>0.19501803186390126</v>
      </c>
      <c r="AD407" s="1">
        <f t="shared" si="79"/>
        <v>0.50703775278847174</v>
      </c>
      <c r="AE407" s="1">
        <f t="shared" si="80"/>
        <v>0.20961090737556493</v>
      </c>
      <c r="AY407" s="2" t="s">
        <v>453</v>
      </c>
      <c r="AZ407" s="3" t="s">
        <v>869</v>
      </c>
      <c r="BA407" s="1">
        <f>IFERROR(VLOOKUP(AY407,B381:AF755,26,FALSE),"")</f>
        <v>1</v>
      </c>
      <c r="BB407" s="1">
        <f>IFERROR(VLOOKUP(AY407,B381:AF755,27,FALSE),"")</f>
        <v>0.12152195776064365</v>
      </c>
      <c r="BC407" s="1">
        <f>IFERROR(VLOOKUP(AY407,B381:AF755,28,FALSE),"")</f>
        <v>6.0216225276567212E-2</v>
      </c>
      <c r="BD407" s="1">
        <f>IFERROR(VLOOKUP(AY407,B381:AF755,29,FALSE),"")</f>
        <v>0.70025980556486755</v>
      </c>
      <c r="BE407" s="1">
        <f>IFERROR(VLOOKUP(AY407,B381:AF755,30,FALSE),"")</f>
        <v>0.11800201139792156</v>
      </c>
      <c r="BF407" s="1">
        <f>IFERROR(VLOOKUP(AY407,B381:AF755,31,FALSE),"")</f>
        <v>0</v>
      </c>
    </row>
    <row r="408" spans="1:58" x14ac:dyDescent="0.25">
      <c r="A408">
        <v>2011</v>
      </c>
      <c r="B408" t="s">
        <v>63</v>
      </c>
      <c r="C408" t="s">
        <v>64</v>
      </c>
      <c r="D408">
        <v>96668</v>
      </c>
      <c r="E408">
        <v>7433</v>
      </c>
      <c r="F408">
        <v>11564</v>
      </c>
      <c r="G408">
        <v>57916</v>
      </c>
      <c r="H408">
        <v>19755</v>
      </c>
      <c r="I408">
        <v>36333</v>
      </c>
      <c r="J408">
        <v>2962</v>
      </c>
      <c r="K408">
        <v>3276</v>
      </c>
      <c r="L408">
        <v>23979</v>
      </c>
      <c r="M408">
        <v>6116</v>
      </c>
      <c r="AA408" s="1">
        <f t="shared" si="76"/>
        <v>1</v>
      </c>
      <c r="AB408" s="1">
        <f t="shared" si="77"/>
        <v>8.1523683703520214E-2</v>
      </c>
      <c r="AC408" s="1">
        <f t="shared" si="78"/>
        <v>9.0165964825365374E-2</v>
      </c>
      <c r="AD408" s="1">
        <f t="shared" si="79"/>
        <v>0.65997853191313682</v>
      </c>
      <c r="AE408" s="1">
        <f t="shared" si="80"/>
        <v>0.1683318195579776</v>
      </c>
      <c r="AY408" s="2" t="s">
        <v>143</v>
      </c>
      <c r="AZ408" s="3" t="s">
        <v>870</v>
      </c>
      <c r="BA408" s="1">
        <f>IFERROR(VLOOKUP(AY408,B381:AF755,26,FALSE),"")</f>
        <v>1</v>
      </c>
      <c r="BB408" s="1">
        <f>IFERROR(VLOOKUP(AY408,B381:AF755,27,FALSE),"")</f>
        <v>9.3191218183408517E-2</v>
      </c>
      <c r="BC408" s="1">
        <f>IFERROR(VLOOKUP(AY408,B381:AF755,28,FALSE),"")</f>
        <v>0.11523322795486636</v>
      </c>
      <c r="BD408" s="1">
        <f>IFERROR(VLOOKUP(AY408,B381:AF755,29,FALSE),"")</f>
        <v>0.62457359207287355</v>
      </c>
      <c r="BE408" s="1">
        <f>IFERROR(VLOOKUP(AY408,B381:AF755,30,FALSE),"")</f>
        <v>0.16700196178885154</v>
      </c>
      <c r="BF408" s="1">
        <f>IFERROR(VLOOKUP(AY408,B381:AF755,31,FALSE),"")</f>
        <v>0</v>
      </c>
    </row>
    <row r="409" spans="1:58" x14ac:dyDescent="0.25">
      <c r="A409">
        <v>2011</v>
      </c>
      <c r="B409" t="s">
        <v>65</v>
      </c>
      <c r="C409" t="s">
        <v>66</v>
      </c>
      <c r="D409">
        <v>91165</v>
      </c>
      <c r="E409">
        <v>7175</v>
      </c>
      <c r="F409">
        <v>9957</v>
      </c>
      <c r="G409">
        <v>56135</v>
      </c>
      <c r="H409">
        <v>17898</v>
      </c>
      <c r="I409">
        <v>33814</v>
      </c>
      <c r="J409">
        <v>2926</v>
      </c>
      <c r="K409">
        <v>2650</v>
      </c>
      <c r="L409">
        <v>22800</v>
      </c>
      <c r="M409">
        <v>5438</v>
      </c>
      <c r="AA409" s="1">
        <f t="shared" si="76"/>
        <v>1</v>
      </c>
      <c r="AB409" s="1">
        <f t="shared" si="77"/>
        <v>8.6532205595315548E-2</v>
      </c>
      <c r="AC409" s="1">
        <f t="shared" si="78"/>
        <v>7.8369905956112859E-2</v>
      </c>
      <c r="AD409" s="1">
        <f t="shared" si="79"/>
        <v>0.67427692671674455</v>
      </c>
      <c r="AE409" s="1">
        <f t="shared" si="80"/>
        <v>0.16082096173182706</v>
      </c>
      <c r="AY409" s="2" t="s">
        <v>317</v>
      </c>
      <c r="AZ409" s="3" t="s">
        <v>873</v>
      </c>
      <c r="BA409" s="1">
        <f>IFERROR(VLOOKUP(AY409,B381:AF755,26,FALSE),"")</f>
        <v>1</v>
      </c>
      <c r="BB409" s="1">
        <f>IFERROR(VLOOKUP(AY409,B381:AF755,27,FALSE),"")</f>
        <v>0.11731443704817121</v>
      </c>
      <c r="BC409" s="1">
        <f>IFERROR(VLOOKUP(AY409,B381:AF755,28,FALSE),"")</f>
        <v>0.11266194259537614</v>
      </c>
      <c r="BD409" s="1">
        <f>IFERROR(VLOOKUP(AY409,B381:AF755,29,FALSE),"")</f>
        <v>0.64408417436117671</v>
      </c>
      <c r="BE409" s="1">
        <f>IFERROR(VLOOKUP(AY409,B381:AF755,30,FALSE),"")</f>
        <v>0.12593944599527593</v>
      </c>
      <c r="BF409" s="1">
        <f>IFERROR(VLOOKUP(AY409,B381:AF755,31,FALSE),"")</f>
        <v>0</v>
      </c>
    </row>
    <row r="410" spans="1:58" x14ac:dyDescent="0.25">
      <c r="A410">
        <v>2011</v>
      </c>
      <c r="B410" t="s">
        <v>67</v>
      </c>
      <c r="C410" t="s">
        <v>68</v>
      </c>
      <c r="D410">
        <v>107288</v>
      </c>
      <c r="E410">
        <v>8062</v>
      </c>
      <c r="F410">
        <v>16001</v>
      </c>
      <c r="G410">
        <v>57918</v>
      </c>
      <c r="H410">
        <v>25307</v>
      </c>
      <c r="I410">
        <v>36254</v>
      </c>
      <c r="J410">
        <v>3113</v>
      </c>
      <c r="K410">
        <v>3862</v>
      </c>
      <c r="L410">
        <v>22294</v>
      </c>
      <c r="M410">
        <v>6985</v>
      </c>
      <c r="AA410" s="1">
        <f t="shared" si="76"/>
        <v>1</v>
      </c>
      <c r="AB410" s="1">
        <f t="shared" si="77"/>
        <v>8.5866387157279192E-2</v>
      </c>
      <c r="AC410" s="1">
        <f t="shared" si="78"/>
        <v>0.10652617642191206</v>
      </c>
      <c r="AD410" s="1">
        <f t="shared" si="79"/>
        <v>0.61493904120924592</v>
      </c>
      <c r="AE410" s="1">
        <f t="shared" si="80"/>
        <v>0.19266839521156287</v>
      </c>
      <c r="AY410" s="2" t="s">
        <v>359</v>
      </c>
      <c r="AZ410" s="3" t="s">
        <v>874</v>
      </c>
      <c r="BA410" s="1">
        <f>IFERROR(VLOOKUP(AY410,B381:AF755,26,FALSE),"")</f>
        <v>1</v>
      </c>
      <c r="BB410" s="1">
        <f>IFERROR(VLOOKUP(AY410,B381:AF755,27,FALSE),"")</f>
        <v>0.11905415294548116</v>
      </c>
      <c r="BC410" s="1">
        <f>IFERROR(VLOOKUP(AY410,B381:AF755,28,FALSE),"")</f>
        <v>2.0627515550676913E-2</v>
      </c>
      <c r="BD410" s="1">
        <f>IFERROR(VLOOKUP(AY410,B381:AF755,29,FALSE),"")</f>
        <v>0.70439992682034391</v>
      </c>
      <c r="BE410" s="1">
        <f>IFERROR(VLOOKUP(AY410,B381:AF755,30,FALSE),"")</f>
        <v>0.15591840468349799</v>
      </c>
      <c r="BF410" s="1">
        <f>IFERROR(VLOOKUP(AY410,B381:AF755,31,FALSE),"")</f>
        <v>0</v>
      </c>
    </row>
    <row r="411" spans="1:58" x14ac:dyDescent="0.25">
      <c r="A411">
        <v>2011</v>
      </c>
      <c r="B411" t="s">
        <v>69</v>
      </c>
      <c r="C411" t="s">
        <v>70</v>
      </c>
      <c r="D411">
        <v>137978</v>
      </c>
      <c r="E411">
        <v>13641</v>
      </c>
      <c r="F411">
        <v>18050</v>
      </c>
      <c r="G411">
        <v>85219</v>
      </c>
      <c r="H411">
        <v>21068</v>
      </c>
      <c r="I411">
        <v>52433</v>
      </c>
      <c r="J411">
        <v>5488</v>
      </c>
      <c r="K411">
        <v>5497</v>
      </c>
      <c r="L411">
        <v>34844</v>
      </c>
      <c r="M411">
        <v>6604</v>
      </c>
      <c r="AA411" s="1">
        <f t="shared" si="76"/>
        <v>1</v>
      </c>
      <c r="AB411" s="1">
        <f t="shared" si="77"/>
        <v>0.10466690824480766</v>
      </c>
      <c r="AC411" s="1">
        <f t="shared" si="78"/>
        <v>0.10483855587130242</v>
      </c>
      <c r="AD411" s="1">
        <f t="shared" si="79"/>
        <v>0.66454332195373145</v>
      </c>
      <c r="AE411" s="1">
        <f t="shared" si="80"/>
        <v>0.12595121393015848</v>
      </c>
      <c r="AY411" s="2" t="s">
        <v>421</v>
      </c>
      <c r="AZ411" s="3" t="s">
        <v>870</v>
      </c>
      <c r="BA411" s="1">
        <f>IFERROR(VLOOKUP(AY411,B381:AF755,26,FALSE),"")</f>
        <v>1</v>
      </c>
      <c r="BB411" s="1">
        <f>IFERROR(VLOOKUP(AY411,B381:AF755,27,FALSE),"")</f>
        <v>0.10060154335365483</v>
      </c>
      <c r="BC411" s="1">
        <f>IFERROR(VLOOKUP(AY411,B381:AF755,28,FALSE),"")</f>
        <v>0.46940635570048406</v>
      </c>
      <c r="BD411" s="1">
        <f>IFERROR(VLOOKUP(AY411,B381:AF755,29,FALSE),"")</f>
        <v>0.29510056103538373</v>
      </c>
      <c r="BE411" s="1">
        <f>IFERROR(VLOOKUP(AY411,B381:AF755,30,FALSE),"")</f>
        <v>0.13489153991047739</v>
      </c>
      <c r="BF411" s="1">
        <f>IFERROR(VLOOKUP(AY411,B381:AF755,31,FALSE),"")</f>
        <v>0</v>
      </c>
    </row>
    <row r="412" spans="1:58" x14ac:dyDescent="0.25">
      <c r="A412">
        <v>2011</v>
      </c>
      <c r="B412" t="s">
        <v>71</v>
      </c>
      <c r="C412" t="s">
        <v>72</v>
      </c>
      <c r="D412">
        <v>102255</v>
      </c>
      <c r="E412">
        <v>7721</v>
      </c>
      <c r="F412">
        <v>14863</v>
      </c>
      <c r="G412">
        <v>61194</v>
      </c>
      <c r="H412">
        <v>18477</v>
      </c>
      <c r="I412">
        <v>38948</v>
      </c>
      <c r="J412">
        <v>3290</v>
      </c>
      <c r="K412">
        <v>4213</v>
      </c>
      <c r="L412">
        <v>25389</v>
      </c>
      <c r="M412">
        <v>6056</v>
      </c>
      <c r="AA412" s="1">
        <f t="shared" si="76"/>
        <v>1</v>
      </c>
      <c r="AB412" s="1">
        <f t="shared" si="77"/>
        <v>8.4471603163191952E-2</v>
      </c>
      <c r="AC412" s="1">
        <f t="shared" si="78"/>
        <v>0.1081698675156619</v>
      </c>
      <c r="AD412" s="1">
        <f t="shared" si="79"/>
        <v>0.65186915887850472</v>
      </c>
      <c r="AE412" s="1">
        <f t="shared" si="80"/>
        <v>0.15548937044264147</v>
      </c>
      <c r="AY412" s="2" t="s">
        <v>319</v>
      </c>
      <c r="AZ412" s="4" t="s">
        <v>872</v>
      </c>
      <c r="BA412" s="1">
        <f>IFERROR(VLOOKUP(AY412,B381:AF755,26,FALSE),"")</f>
        <v>1</v>
      </c>
      <c r="BB412" s="1">
        <f>IFERROR(VLOOKUP(AY412,B381:AF755,27,FALSE),"")</f>
        <v>0.11361332367849385</v>
      </c>
      <c r="BC412" s="1">
        <f>IFERROR(VLOOKUP(AY412,B381:AF755,28,FALSE),"")</f>
        <v>0.27494569152787834</v>
      </c>
      <c r="BD412" s="1">
        <f>IFERROR(VLOOKUP(AY412,B381:AF755,29,FALSE),"")</f>
        <v>0.51607530774800869</v>
      </c>
      <c r="BE412" s="1">
        <f>IFERROR(VLOOKUP(AY412,B381:AF755,30,FALSE),"")</f>
        <v>9.5365677045619116E-2</v>
      </c>
      <c r="BF412" s="1">
        <f>IFERROR(VLOOKUP(AY412,B381:AF755,31,FALSE),"")</f>
        <v>0</v>
      </c>
    </row>
    <row r="413" spans="1:58" x14ac:dyDescent="0.25">
      <c r="A413">
        <v>2011</v>
      </c>
      <c r="B413" t="s">
        <v>73</v>
      </c>
      <c r="C413" t="s">
        <v>74</v>
      </c>
      <c r="D413">
        <v>111465</v>
      </c>
      <c r="E413">
        <v>11312</v>
      </c>
      <c r="F413">
        <v>14533</v>
      </c>
      <c r="G413">
        <v>67208</v>
      </c>
      <c r="H413">
        <v>18412</v>
      </c>
      <c r="I413">
        <v>43889</v>
      </c>
      <c r="J413">
        <v>4849</v>
      </c>
      <c r="K413">
        <v>4347</v>
      </c>
      <c r="L413">
        <v>28931</v>
      </c>
      <c r="M413">
        <v>5762</v>
      </c>
      <c r="AA413" s="1">
        <f t="shared" si="76"/>
        <v>1</v>
      </c>
      <c r="AB413" s="1">
        <f t="shared" si="77"/>
        <v>0.11048326459933012</v>
      </c>
      <c r="AC413" s="1">
        <f t="shared" si="78"/>
        <v>9.9045318872610449E-2</v>
      </c>
      <c r="AD413" s="1">
        <f t="shared" si="79"/>
        <v>0.65918567294766339</v>
      </c>
      <c r="AE413" s="1">
        <f t="shared" si="80"/>
        <v>0.13128574358039599</v>
      </c>
      <c r="AY413" s="2" t="s">
        <v>455</v>
      </c>
      <c r="AZ413" s="3" t="s">
        <v>869</v>
      </c>
      <c r="BA413" s="1">
        <f>IFERROR(VLOOKUP(AY413,B381:AF755,26,FALSE),"")</f>
        <v>1</v>
      </c>
      <c r="BB413" s="1">
        <f>IFERROR(VLOOKUP(AY413,B381:AF755,27,FALSE),"")</f>
        <v>0.14441996505355922</v>
      </c>
      <c r="BC413" s="1">
        <f>IFERROR(VLOOKUP(AY413,B381:AF755,28,FALSE),"")</f>
        <v>0.21602218339284357</v>
      </c>
      <c r="BD413" s="1">
        <f>IFERROR(VLOOKUP(AY413,B381:AF755,29,FALSE),"")</f>
        <v>0.39523664818050597</v>
      </c>
      <c r="BE413" s="1">
        <f>IFERROR(VLOOKUP(AY413,B381:AF755,30,FALSE),"")</f>
        <v>0.24432120337309124</v>
      </c>
      <c r="BF413" s="1">
        <f>IFERROR(VLOOKUP(AY413,B381:AF755,31,FALSE),"")</f>
        <v>0</v>
      </c>
    </row>
    <row r="414" spans="1:58" x14ac:dyDescent="0.25">
      <c r="A414">
        <v>2011</v>
      </c>
      <c r="B414" t="s">
        <v>75</v>
      </c>
      <c r="C414" t="s">
        <v>76</v>
      </c>
      <c r="D414">
        <v>150332</v>
      </c>
      <c r="E414">
        <v>10932</v>
      </c>
      <c r="F414">
        <v>11900</v>
      </c>
      <c r="G414">
        <v>99549</v>
      </c>
      <c r="H414">
        <v>27951</v>
      </c>
      <c r="I414">
        <v>58458</v>
      </c>
      <c r="J414">
        <v>4734</v>
      </c>
      <c r="K414">
        <v>3352</v>
      </c>
      <c r="L414">
        <v>41627</v>
      </c>
      <c r="M414">
        <v>8745</v>
      </c>
      <c r="AA414" s="1">
        <f t="shared" si="76"/>
        <v>1</v>
      </c>
      <c r="AB414" s="1">
        <f t="shared" si="77"/>
        <v>8.0981217284204043E-2</v>
      </c>
      <c r="AC414" s="1">
        <f t="shared" si="78"/>
        <v>5.7340312703137296E-2</v>
      </c>
      <c r="AD414" s="1">
        <f t="shared" si="79"/>
        <v>0.7120838892880359</v>
      </c>
      <c r="AE414" s="1">
        <f t="shared" si="80"/>
        <v>0.14959458072462281</v>
      </c>
      <c r="AY414" s="2" t="s">
        <v>591</v>
      </c>
      <c r="AZ414" s="3" t="s">
        <v>869</v>
      </c>
      <c r="BA414" s="1">
        <f>IFERROR(VLOOKUP(AY414,B381:AF755,26,FALSE),"")</f>
        <v>1</v>
      </c>
      <c r="BB414" s="1">
        <f>IFERROR(VLOOKUP(AY414,B381:AF755,27,FALSE),"")</f>
        <v>0.10324513959947376</v>
      </c>
      <c r="BC414" s="1">
        <f>IFERROR(VLOOKUP(AY414,B381:AF755,28,FALSE),"")</f>
        <v>9.114164595819324E-2</v>
      </c>
      <c r="BD414" s="1">
        <f>IFERROR(VLOOKUP(AY414,B381:AF755,29,FALSE),"")</f>
        <v>0.52252594649904982</v>
      </c>
      <c r="BE414" s="1">
        <f>IFERROR(VLOOKUP(AY414,B381:AF755,30,FALSE),"")</f>
        <v>0.28308726794328315</v>
      </c>
      <c r="BF414" s="1">
        <f>IFERROR(VLOOKUP(AY414,B381:AF755,31,FALSE),"")</f>
        <v>0</v>
      </c>
    </row>
    <row r="415" spans="1:58" x14ac:dyDescent="0.25">
      <c r="A415">
        <v>2011</v>
      </c>
      <c r="B415" t="s">
        <v>77</v>
      </c>
      <c r="C415" t="s">
        <v>78</v>
      </c>
      <c r="D415">
        <v>38304</v>
      </c>
      <c r="E415">
        <v>2971</v>
      </c>
      <c r="F415">
        <v>3444</v>
      </c>
      <c r="G415">
        <v>23401</v>
      </c>
      <c r="H415">
        <v>8488</v>
      </c>
      <c r="I415">
        <v>13819</v>
      </c>
      <c r="J415">
        <v>1154</v>
      </c>
      <c r="K415">
        <v>910</v>
      </c>
      <c r="L415">
        <v>9285</v>
      </c>
      <c r="M415">
        <v>2470</v>
      </c>
      <c r="AA415" s="1">
        <f t="shared" si="76"/>
        <v>1</v>
      </c>
      <c r="AB415" s="1">
        <f t="shared" si="77"/>
        <v>8.3508213329473918E-2</v>
      </c>
      <c r="AC415" s="1">
        <f t="shared" si="78"/>
        <v>6.5851364063969894E-2</v>
      </c>
      <c r="AD415" s="1">
        <f t="shared" si="79"/>
        <v>0.67190100586149504</v>
      </c>
      <c r="AE415" s="1">
        <f t="shared" si="80"/>
        <v>0.17873941674506114</v>
      </c>
      <c r="AY415" s="2" t="s">
        <v>361</v>
      </c>
      <c r="AZ415" s="4" t="s">
        <v>872</v>
      </c>
      <c r="BA415" s="1">
        <f>IFERROR(VLOOKUP(AY415,B381:AF755,26,FALSE),"")</f>
        <v>1</v>
      </c>
      <c r="BB415" s="1">
        <f>IFERROR(VLOOKUP(AY415,B381:AF755,27,FALSE),"")</f>
        <v>0.10605285592497869</v>
      </c>
      <c r="BC415" s="1">
        <f>IFERROR(VLOOKUP(AY415,B381:AF755,28,FALSE),"")</f>
        <v>4.8635976129582266E-2</v>
      </c>
      <c r="BD415" s="1">
        <f>IFERROR(VLOOKUP(AY415,B381:AF755,29,FALSE),"")</f>
        <v>0.70826939471440753</v>
      </c>
      <c r="BE415" s="1">
        <f>IFERROR(VLOOKUP(AY415,B381:AF755,30,FALSE),"")</f>
        <v>0.13704177323103153</v>
      </c>
      <c r="BF415" s="1">
        <f>IFERROR(VLOOKUP(AY415,B381:AF755,31,FALSE),"")</f>
        <v>0</v>
      </c>
    </row>
    <row r="416" spans="1:58" x14ac:dyDescent="0.25">
      <c r="A416">
        <v>2011</v>
      </c>
      <c r="B416" t="s">
        <v>79</v>
      </c>
      <c r="C416" t="s">
        <v>80</v>
      </c>
      <c r="D416">
        <v>53890</v>
      </c>
      <c r="E416">
        <v>5890</v>
      </c>
      <c r="F416">
        <v>2878</v>
      </c>
      <c r="G416">
        <v>36467</v>
      </c>
      <c r="H416">
        <v>8655</v>
      </c>
      <c r="I416">
        <v>20775</v>
      </c>
      <c r="J416">
        <v>2298</v>
      </c>
      <c r="K416">
        <v>872</v>
      </c>
      <c r="L416">
        <v>15176</v>
      </c>
      <c r="M416">
        <v>2429</v>
      </c>
      <c r="AA416" s="1">
        <f t="shared" si="76"/>
        <v>1</v>
      </c>
      <c r="AB416" s="1">
        <f t="shared" si="77"/>
        <v>0.11061371841155235</v>
      </c>
      <c r="AC416" s="1">
        <f t="shared" si="78"/>
        <v>4.1973525872442838E-2</v>
      </c>
      <c r="AD416" s="1">
        <f t="shared" si="79"/>
        <v>0.73049338146811071</v>
      </c>
      <c r="AE416" s="1">
        <f t="shared" si="80"/>
        <v>0.1169193742478941</v>
      </c>
      <c r="AY416" s="2" t="s">
        <v>423</v>
      </c>
      <c r="AZ416" s="3" t="s">
        <v>870</v>
      </c>
      <c r="BA416" s="1">
        <f>IFERROR(VLOOKUP(AY416,B381:AF755,26,FALSE),"")</f>
        <v>1</v>
      </c>
      <c r="BB416" s="1">
        <f>IFERROR(VLOOKUP(AY416,B381:AF755,27,FALSE),"")</f>
        <v>0.10498434458830498</v>
      </c>
      <c r="BC416" s="1">
        <f>IFERROR(VLOOKUP(AY416,B381:AF755,28,FALSE),"")</f>
        <v>0.40754844715240757</v>
      </c>
      <c r="BD416" s="1">
        <f>IFERROR(VLOOKUP(AY416,B381:AF755,29,FALSE),"")</f>
        <v>0.38586781755098587</v>
      </c>
      <c r="BE416" s="1">
        <f>IFERROR(VLOOKUP(AY416,B381:AF755,30,FALSE),"")</f>
        <v>0.1015993907083016</v>
      </c>
      <c r="BF416" s="1">
        <f>IFERROR(VLOOKUP(AY416,B381:AF755,31,FALSE),"")</f>
        <v>0</v>
      </c>
    </row>
    <row r="417" spans="1:58" x14ac:dyDescent="0.25">
      <c r="A417">
        <v>2011</v>
      </c>
      <c r="B417" t="s">
        <v>81</v>
      </c>
      <c r="C417" t="s">
        <v>82</v>
      </c>
      <c r="D417">
        <v>34796</v>
      </c>
      <c r="E417">
        <v>4152</v>
      </c>
      <c r="F417">
        <v>1807</v>
      </c>
      <c r="G417">
        <v>22274</v>
      </c>
      <c r="H417">
        <v>6563</v>
      </c>
      <c r="I417">
        <v>13116</v>
      </c>
      <c r="J417">
        <v>1551</v>
      </c>
      <c r="K417">
        <v>490</v>
      </c>
      <c r="L417">
        <v>9096</v>
      </c>
      <c r="M417">
        <v>1979</v>
      </c>
      <c r="AA417" s="1">
        <f t="shared" si="76"/>
        <v>1</v>
      </c>
      <c r="AB417" s="1">
        <f t="shared" si="77"/>
        <v>0.11825251601097896</v>
      </c>
      <c r="AC417" s="1">
        <f t="shared" si="78"/>
        <v>3.7358950899664532E-2</v>
      </c>
      <c r="AD417" s="1">
        <f t="shared" si="79"/>
        <v>0.69350411710887461</v>
      </c>
      <c r="AE417" s="1">
        <f t="shared" si="80"/>
        <v>0.15088441598048186</v>
      </c>
      <c r="AY417" s="2" t="s">
        <v>281</v>
      </c>
      <c r="AZ417" s="4" t="s">
        <v>872</v>
      </c>
      <c r="BA417" s="1">
        <f>IFERROR(VLOOKUP(AY417,B381:AF755,26,FALSE),"")</f>
        <v>1</v>
      </c>
      <c r="BB417" s="1">
        <f>IFERROR(VLOOKUP(AY417,B381:AF755,27,FALSE),"")</f>
        <v>0.12558939368724692</v>
      </c>
      <c r="BC417" s="1">
        <f>IFERROR(VLOOKUP(AY417,B381:AF755,28,FALSE),"")</f>
        <v>5.7580296222333169E-2</v>
      </c>
      <c r="BD417" s="1">
        <f>IFERROR(VLOOKUP(AY417,B381:AF755,29,FALSE),"")</f>
        <v>0.72990514228657011</v>
      </c>
      <c r="BE417" s="1">
        <f>IFERROR(VLOOKUP(AY417,B381:AF755,30,FALSE),"")</f>
        <v>8.6925167803849776E-2</v>
      </c>
      <c r="BF417" s="1">
        <f>IFERROR(VLOOKUP(AY417,B381:AF755,31,FALSE),"")</f>
        <v>0</v>
      </c>
    </row>
    <row r="418" spans="1:58" x14ac:dyDescent="0.25">
      <c r="A418">
        <v>2011</v>
      </c>
      <c r="B418" t="s">
        <v>83</v>
      </c>
      <c r="C418" t="s">
        <v>84</v>
      </c>
      <c r="D418">
        <v>36138</v>
      </c>
      <c r="E418">
        <v>2898</v>
      </c>
      <c r="F418">
        <v>2598</v>
      </c>
      <c r="G418">
        <v>23142</v>
      </c>
      <c r="H418">
        <v>7500</v>
      </c>
      <c r="I418">
        <v>13774</v>
      </c>
      <c r="J418">
        <v>1151</v>
      </c>
      <c r="K418">
        <v>686</v>
      </c>
      <c r="L418">
        <v>9659</v>
      </c>
      <c r="M418">
        <v>2278</v>
      </c>
      <c r="AA418" s="1">
        <f t="shared" si="76"/>
        <v>1</v>
      </c>
      <c r="AB418" s="1">
        <f t="shared" si="77"/>
        <v>8.3563235080586606E-2</v>
      </c>
      <c r="AC418" s="1">
        <f t="shared" si="78"/>
        <v>4.9803978510236678E-2</v>
      </c>
      <c r="AD418" s="1">
        <f t="shared" si="79"/>
        <v>0.70124872949034411</v>
      </c>
      <c r="AE418" s="1">
        <f t="shared" si="80"/>
        <v>0.16538405691883259</v>
      </c>
      <c r="AY418" s="2" t="s">
        <v>339</v>
      </c>
      <c r="AZ418" s="3" t="s">
        <v>870</v>
      </c>
      <c r="BA418" s="1">
        <f>IFERROR(VLOOKUP(AY418,B381:AF755,26,FALSE),"")</f>
        <v>1</v>
      </c>
      <c r="BB418" s="1">
        <f>IFERROR(VLOOKUP(AY418,B381:AF755,27,FALSE),"")</f>
        <v>9.3945840280572637E-2</v>
      </c>
      <c r="BC418" s="1">
        <f>IFERROR(VLOOKUP(AY418,B381:AF755,28,FALSE),"")</f>
        <v>0.16914850802046799</v>
      </c>
      <c r="BD418" s="1">
        <f>IFERROR(VLOOKUP(AY418,B381:AF755,29,FALSE),"")</f>
        <v>0.61863968263094349</v>
      </c>
      <c r="BE418" s="1">
        <f>IFERROR(VLOOKUP(AY418,B381:AF755,30,FALSE),"")</f>
        <v>0.11826596906801587</v>
      </c>
      <c r="BF418" s="1">
        <f>IFERROR(VLOOKUP(AY418,B381:AF755,31,FALSE),"")</f>
        <v>0</v>
      </c>
    </row>
    <row r="419" spans="1:58" x14ac:dyDescent="0.25">
      <c r="A419">
        <v>2011</v>
      </c>
      <c r="B419" t="s">
        <v>85</v>
      </c>
      <c r="C419" t="s">
        <v>86</v>
      </c>
      <c r="D419">
        <v>63197</v>
      </c>
      <c r="E419">
        <v>6772</v>
      </c>
      <c r="F419">
        <v>5033</v>
      </c>
      <c r="G419">
        <v>35090</v>
      </c>
      <c r="H419">
        <v>16302</v>
      </c>
      <c r="I419">
        <v>22269</v>
      </c>
      <c r="J419">
        <v>2321</v>
      </c>
      <c r="K419">
        <v>1304</v>
      </c>
      <c r="L419">
        <v>13778</v>
      </c>
      <c r="M419">
        <v>4866</v>
      </c>
      <c r="AA419" s="1">
        <f t="shared" si="76"/>
        <v>1</v>
      </c>
      <c r="AB419" s="1">
        <f t="shared" si="77"/>
        <v>0.10422560510126185</v>
      </c>
      <c r="AC419" s="1">
        <f t="shared" si="78"/>
        <v>5.8556738066370288E-2</v>
      </c>
      <c r="AD419" s="1">
        <f t="shared" si="79"/>
        <v>0.6187076204589339</v>
      </c>
      <c r="AE419" s="1">
        <f t="shared" si="80"/>
        <v>0.21851003637343391</v>
      </c>
      <c r="AY419" s="2" t="s">
        <v>223</v>
      </c>
      <c r="AZ419" s="3" t="s">
        <v>869</v>
      </c>
      <c r="BA419" s="1">
        <f>IFERROR(VLOOKUP(AY419,B381:AF755,26,FALSE),"")</f>
        <v>1</v>
      </c>
      <c r="BB419" s="1">
        <f>IFERROR(VLOOKUP(AY419,B381:AF755,27,FALSE),"")</f>
        <v>9.335088232426636E-2</v>
      </c>
      <c r="BC419" s="1">
        <f>IFERROR(VLOOKUP(AY419,B381:AF755,28,FALSE),"")</f>
        <v>8.7793701862142928E-2</v>
      </c>
      <c r="BD419" s="1">
        <f>IFERROR(VLOOKUP(AY419,B381:AF755,29,FALSE),"")</f>
        <v>0.65369991225504531</v>
      </c>
      <c r="BE419" s="1">
        <f>IFERROR(VLOOKUP(AY419,B381:AF755,30,FALSE),"")</f>
        <v>0.16515550355854539</v>
      </c>
      <c r="BF419" s="1">
        <f>IFERROR(VLOOKUP(AY419,B381:AF755,31,FALSE),"")</f>
        <v>0</v>
      </c>
    </row>
    <row r="420" spans="1:58" x14ac:dyDescent="0.25">
      <c r="A420">
        <v>2011</v>
      </c>
      <c r="B420" t="s">
        <v>87</v>
      </c>
      <c r="C420" t="s">
        <v>88</v>
      </c>
      <c r="D420">
        <v>39498</v>
      </c>
      <c r="E420">
        <v>3423</v>
      </c>
      <c r="F420">
        <v>2409</v>
      </c>
      <c r="G420">
        <v>24521</v>
      </c>
      <c r="H420">
        <v>9145</v>
      </c>
      <c r="I420">
        <v>13770</v>
      </c>
      <c r="J420">
        <v>1300</v>
      </c>
      <c r="K420">
        <v>543</v>
      </c>
      <c r="L420">
        <v>9283</v>
      </c>
      <c r="M420">
        <v>2644</v>
      </c>
      <c r="AA420" s="1">
        <f t="shared" si="76"/>
        <v>1</v>
      </c>
      <c r="AB420" s="1">
        <f t="shared" si="77"/>
        <v>9.4408133623819904E-2</v>
      </c>
      <c r="AC420" s="1">
        <f t="shared" si="78"/>
        <v>3.9433551198257082E-2</v>
      </c>
      <c r="AD420" s="1">
        <f t="shared" si="79"/>
        <v>0.67414669571532315</v>
      </c>
      <c r="AE420" s="1">
        <f t="shared" si="80"/>
        <v>0.19201161946259984</v>
      </c>
      <c r="AY420" s="2" t="s">
        <v>77</v>
      </c>
      <c r="AZ420" s="3" t="s">
        <v>871</v>
      </c>
      <c r="BA420" s="1">
        <f>IFERROR(VLOOKUP(AY420,B381:AF755,26,FALSE),"")</f>
        <v>1</v>
      </c>
      <c r="BB420" s="1">
        <f>IFERROR(VLOOKUP(AY420,B381:AF755,27,FALSE),"")</f>
        <v>8.3508213329473918E-2</v>
      </c>
      <c r="BC420" s="1">
        <f>IFERROR(VLOOKUP(AY420,B381:AF755,28,FALSE),"")</f>
        <v>6.5851364063969894E-2</v>
      </c>
      <c r="BD420" s="1">
        <f>IFERROR(VLOOKUP(AY420,B381:AF755,29,FALSE),"")</f>
        <v>0.67190100586149504</v>
      </c>
      <c r="BE420" s="1">
        <f>IFERROR(VLOOKUP(AY420,B381:AF755,30,FALSE),"")</f>
        <v>0.17873941674506114</v>
      </c>
      <c r="BF420" s="1">
        <f>IFERROR(VLOOKUP(AY420,B381:AF755,31,FALSE),"")</f>
        <v>0</v>
      </c>
    </row>
    <row r="421" spans="1:58" x14ac:dyDescent="0.25">
      <c r="A421">
        <v>2011</v>
      </c>
      <c r="B421" t="s">
        <v>89</v>
      </c>
      <c r="C421" t="s">
        <v>90</v>
      </c>
      <c r="D421">
        <v>64462</v>
      </c>
      <c r="E421">
        <v>5113</v>
      </c>
      <c r="F421">
        <v>8098</v>
      </c>
      <c r="G421">
        <v>36077</v>
      </c>
      <c r="H421">
        <v>15174</v>
      </c>
      <c r="I421">
        <v>22514</v>
      </c>
      <c r="J421">
        <v>1949</v>
      </c>
      <c r="K421">
        <v>2126</v>
      </c>
      <c r="L421">
        <v>14252</v>
      </c>
      <c r="M421">
        <v>4187</v>
      </c>
      <c r="AA421" s="1">
        <f t="shared" si="76"/>
        <v>1</v>
      </c>
      <c r="AB421" s="1">
        <f t="shared" si="77"/>
        <v>8.6568357466465309E-2</v>
      </c>
      <c r="AC421" s="1">
        <f t="shared" si="78"/>
        <v>9.443013236208582E-2</v>
      </c>
      <c r="AD421" s="1">
        <f t="shared" si="79"/>
        <v>0.63302833792307012</v>
      </c>
      <c r="AE421" s="1">
        <f t="shared" si="80"/>
        <v>0.18597317224837878</v>
      </c>
      <c r="AY421" s="2" t="s">
        <v>59</v>
      </c>
      <c r="AZ421" s="3" t="s">
        <v>870</v>
      </c>
      <c r="BA421" s="1">
        <f>IFERROR(VLOOKUP(AY421,B381:AF755,26,FALSE),"")</f>
        <v>1</v>
      </c>
      <c r="BB421" s="1">
        <f>IFERROR(VLOOKUP(AY421,B381:AF755,27,FALSE),"")</f>
        <v>9.5451728107198722E-2</v>
      </c>
      <c r="BC421" s="1">
        <f>IFERROR(VLOOKUP(AY421,B381:AF755,28,FALSE),"")</f>
        <v>8.7748295504855231E-2</v>
      </c>
      <c r="BD421" s="1">
        <f>IFERROR(VLOOKUP(AY421,B381:AF755,29,FALSE),"")</f>
        <v>0.68371653729228776</v>
      </c>
      <c r="BE421" s="1">
        <f>IFERROR(VLOOKUP(AY421,B381:AF755,30,FALSE),"")</f>
        <v>0.13308343909565834</v>
      </c>
      <c r="BF421" s="1">
        <f>IFERROR(VLOOKUP(AY421,B381:AF755,31,FALSE),"")</f>
        <v>0</v>
      </c>
    </row>
    <row r="422" spans="1:58" x14ac:dyDescent="0.25">
      <c r="A422">
        <v>2011</v>
      </c>
      <c r="B422" t="s">
        <v>91</v>
      </c>
      <c r="C422" t="s">
        <v>92</v>
      </c>
      <c r="D422">
        <v>28940</v>
      </c>
      <c r="E422">
        <v>4175</v>
      </c>
      <c r="F422">
        <v>928</v>
      </c>
      <c r="G422">
        <v>19189</v>
      </c>
      <c r="H422">
        <v>4648</v>
      </c>
      <c r="I422">
        <v>11276</v>
      </c>
      <c r="J422">
        <v>1562</v>
      </c>
      <c r="K422">
        <v>249</v>
      </c>
      <c r="L422">
        <v>8149</v>
      </c>
      <c r="M422">
        <v>1316</v>
      </c>
      <c r="AA422" s="1">
        <f t="shared" si="76"/>
        <v>1</v>
      </c>
      <c r="AB422" s="1">
        <f t="shared" si="77"/>
        <v>0.13852429939694927</v>
      </c>
      <c r="AC422" s="1">
        <f t="shared" si="78"/>
        <v>2.2082298687477828E-2</v>
      </c>
      <c r="AD422" s="1">
        <f t="shared" si="79"/>
        <v>0.7226853494146861</v>
      </c>
      <c r="AE422" s="1">
        <f t="shared" si="80"/>
        <v>0.11670805250088684</v>
      </c>
      <c r="AY422" s="2" t="s">
        <v>145</v>
      </c>
      <c r="AZ422" s="4" t="s">
        <v>872</v>
      </c>
      <c r="BA422" s="1">
        <f>IFERROR(VLOOKUP(AY422,B381:AF755,26,FALSE),"")</f>
        <v>1</v>
      </c>
      <c r="BB422" s="1">
        <f>IFERROR(VLOOKUP(AY422,B381:AF755,27,FALSE),"")</f>
        <v>0.10049214160977933</v>
      </c>
      <c r="BC422" s="1">
        <f>IFERROR(VLOOKUP(AY422,B381:AF755,28,FALSE),"")</f>
        <v>9.760808593956713E-2</v>
      </c>
      <c r="BD422" s="1">
        <f>IFERROR(VLOOKUP(AY422,B381:AF755,29,FALSE),"")</f>
        <v>0.64692808382282907</v>
      </c>
      <c r="BE422" s="1">
        <f>IFERROR(VLOOKUP(AY422,B381:AF755,30,FALSE),"")</f>
        <v>0.15497168862782451</v>
      </c>
      <c r="BF422" s="1">
        <f>IFERROR(VLOOKUP(AY422,B381:AF755,31,FALSE),"")</f>
        <v>0</v>
      </c>
    </row>
    <row r="423" spans="1:58" x14ac:dyDescent="0.25">
      <c r="A423">
        <v>2011</v>
      </c>
      <c r="B423" t="s">
        <v>93</v>
      </c>
      <c r="C423" t="s">
        <v>94</v>
      </c>
      <c r="D423">
        <v>32936</v>
      </c>
      <c r="E423">
        <v>3322</v>
      </c>
      <c r="F423">
        <v>2067</v>
      </c>
      <c r="G423">
        <v>22384</v>
      </c>
      <c r="H423">
        <v>5163</v>
      </c>
      <c r="I423">
        <v>12745</v>
      </c>
      <c r="J423">
        <v>1321</v>
      </c>
      <c r="K423">
        <v>574</v>
      </c>
      <c r="L423">
        <v>9322</v>
      </c>
      <c r="M423">
        <v>1528</v>
      </c>
      <c r="AA423" s="1">
        <f t="shared" si="76"/>
        <v>1</v>
      </c>
      <c r="AB423" s="1">
        <f t="shared" si="77"/>
        <v>0.10364848960376619</v>
      </c>
      <c r="AC423" s="1">
        <f t="shared" si="78"/>
        <v>4.5037269517457824E-2</v>
      </c>
      <c r="AD423" s="1">
        <f t="shared" si="79"/>
        <v>0.73142408787759905</v>
      </c>
      <c r="AE423" s="1">
        <f t="shared" si="80"/>
        <v>0.11989015300117693</v>
      </c>
      <c r="AY423" s="2" t="s">
        <v>305</v>
      </c>
      <c r="AZ423" s="3" t="s">
        <v>871</v>
      </c>
      <c r="BA423" s="1">
        <f>IFERROR(VLOOKUP(AY423,B381:AF755,26,FALSE),"")</f>
        <v>1</v>
      </c>
      <c r="BB423" s="1">
        <f>IFERROR(VLOOKUP(AY423,B381:AF755,27,FALSE),"")</f>
        <v>0.11865729898516784</v>
      </c>
      <c r="BC423" s="1">
        <f>IFERROR(VLOOKUP(AY423,B381:AF755,28,FALSE),"")</f>
        <v>0.11085089773614364</v>
      </c>
      <c r="BD423" s="1">
        <f>IFERROR(VLOOKUP(AY423,B381:AF755,29,FALSE),"")</f>
        <v>0.33931824095758523</v>
      </c>
      <c r="BE423" s="1">
        <f>IFERROR(VLOOKUP(AY423,B381:AF755,30,FALSE),"")</f>
        <v>0.43117356232110332</v>
      </c>
      <c r="BF423" s="1">
        <f>IFERROR(VLOOKUP(AY423,B381:AF755,31,FALSE),"")</f>
        <v>0</v>
      </c>
    </row>
    <row r="424" spans="1:58" x14ac:dyDescent="0.25">
      <c r="A424">
        <v>2011</v>
      </c>
      <c r="B424" t="s">
        <v>95</v>
      </c>
      <c r="C424" t="s">
        <v>96</v>
      </c>
      <c r="D424">
        <v>56036</v>
      </c>
      <c r="E424">
        <v>4775</v>
      </c>
      <c r="F424">
        <v>3583</v>
      </c>
      <c r="G424">
        <v>38267</v>
      </c>
      <c r="H424">
        <v>9411</v>
      </c>
      <c r="I424">
        <v>21365</v>
      </c>
      <c r="J424">
        <v>1899</v>
      </c>
      <c r="K424">
        <v>962</v>
      </c>
      <c r="L424">
        <v>15694</v>
      </c>
      <c r="M424">
        <v>2810</v>
      </c>
      <c r="AA424" s="1">
        <f t="shared" si="76"/>
        <v>1</v>
      </c>
      <c r="AB424" s="1">
        <f t="shared" si="77"/>
        <v>8.8883688275216477E-2</v>
      </c>
      <c r="AC424" s="1">
        <f t="shared" si="78"/>
        <v>4.5026913175754739E-2</v>
      </c>
      <c r="AD424" s="1">
        <f t="shared" si="79"/>
        <v>0.73456587877369528</v>
      </c>
      <c r="AE424" s="1">
        <f t="shared" si="80"/>
        <v>0.1315235197753335</v>
      </c>
      <c r="AY424" s="2" t="s">
        <v>387</v>
      </c>
      <c r="AZ424" s="3" t="s">
        <v>870</v>
      </c>
      <c r="BA424" s="1">
        <f>IFERROR(VLOOKUP(AY424,B381:AF755,26,FALSE),"")</f>
        <v>1</v>
      </c>
      <c r="BB424" s="1">
        <f>IFERROR(VLOOKUP(AY424,B381:AF755,27,FALSE),"")</f>
        <v>0.14500264705062832</v>
      </c>
      <c r="BC424" s="1">
        <f>IFERROR(VLOOKUP(AY424,B381:AF755,28,FALSE),"")</f>
        <v>0.49533283178689852</v>
      </c>
      <c r="BD424" s="1">
        <f>IFERROR(VLOOKUP(AY424,B381:AF755,29,FALSE),"")</f>
        <v>0.10652289002201232</v>
      </c>
      <c r="BE424" s="1">
        <f>IFERROR(VLOOKUP(AY424,B381:AF755,30,FALSE),"")</f>
        <v>0.25314163114046084</v>
      </c>
      <c r="BF424" s="1">
        <f>IFERROR(VLOOKUP(AY424,B381:AF755,31,FALSE),"")</f>
        <v>0</v>
      </c>
    </row>
    <row r="425" spans="1:58" x14ac:dyDescent="0.25">
      <c r="A425">
        <v>2011</v>
      </c>
      <c r="B425" t="s">
        <v>97</v>
      </c>
      <c r="C425" t="s">
        <v>98</v>
      </c>
      <c r="D425">
        <v>52045</v>
      </c>
      <c r="E425">
        <v>5768</v>
      </c>
      <c r="F425">
        <v>3279</v>
      </c>
      <c r="G425">
        <v>33307</v>
      </c>
      <c r="H425">
        <v>9691</v>
      </c>
      <c r="I425">
        <v>19434</v>
      </c>
      <c r="J425">
        <v>2108</v>
      </c>
      <c r="K425">
        <v>946</v>
      </c>
      <c r="L425">
        <v>13622</v>
      </c>
      <c r="M425">
        <v>2758</v>
      </c>
      <c r="AA425" s="1">
        <f t="shared" si="76"/>
        <v>1</v>
      </c>
      <c r="AB425" s="1">
        <f t="shared" si="77"/>
        <v>0.10846969229185963</v>
      </c>
      <c r="AC425" s="1">
        <f t="shared" si="78"/>
        <v>4.867757538334877E-2</v>
      </c>
      <c r="AD425" s="1">
        <f t="shared" si="79"/>
        <v>0.70093650303591648</v>
      </c>
      <c r="AE425" s="1">
        <f t="shared" si="80"/>
        <v>0.14191622928887518</v>
      </c>
      <c r="AY425" s="2" t="s">
        <v>241</v>
      </c>
      <c r="AZ425" s="4" t="s">
        <v>872</v>
      </c>
      <c r="BA425" s="1">
        <f>IFERROR(VLOOKUP(AY425,B381:AF755,26,FALSE),"")</f>
        <v>1</v>
      </c>
      <c r="BB425" s="1">
        <f>IFERROR(VLOOKUP(AY425,B381:AF755,27,FALSE),"")</f>
        <v>8.6661320502539427E-2</v>
      </c>
      <c r="BC425" s="1">
        <f>IFERROR(VLOOKUP(AY425,B381:AF755,28,FALSE),"")</f>
        <v>3.5070836674685912E-2</v>
      </c>
      <c r="BD425" s="1">
        <f>IFERROR(VLOOKUP(AY425,B381:AF755,29,FALSE),"")</f>
        <v>0.74578989574979948</v>
      </c>
      <c r="BE425" s="1">
        <f>IFERROR(VLOOKUP(AY425,B381:AF755,30,FALSE),"")</f>
        <v>0.13247794707297514</v>
      </c>
      <c r="BF425" s="1">
        <f>IFERROR(VLOOKUP(AY425,B381:AF755,31,FALSE),"")</f>
        <v>0</v>
      </c>
    </row>
    <row r="426" spans="1:58" x14ac:dyDescent="0.25">
      <c r="A426">
        <v>2011</v>
      </c>
      <c r="B426" t="s">
        <v>99</v>
      </c>
      <c r="C426" t="s">
        <v>100</v>
      </c>
      <c r="D426">
        <v>48895</v>
      </c>
      <c r="E426">
        <v>5543</v>
      </c>
      <c r="F426">
        <v>2599</v>
      </c>
      <c r="G426">
        <v>31625</v>
      </c>
      <c r="H426">
        <v>9128</v>
      </c>
      <c r="I426">
        <v>17812</v>
      </c>
      <c r="J426">
        <v>1971</v>
      </c>
      <c r="K426">
        <v>700</v>
      </c>
      <c r="L426">
        <v>12594</v>
      </c>
      <c r="M426">
        <v>2547</v>
      </c>
      <c r="AA426" s="1">
        <f t="shared" si="76"/>
        <v>1</v>
      </c>
      <c r="AB426" s="1">
        <f t="shared" si="77"/>
        <v>0.11065573770491803</v>
      </c>
      <c r="AC426" s="1">
        <f t="shared" si="78"/>
        <v>3.9299348753649224E-2</v>
      </c>
      <c r="AD426" s="1">
        <f t="shared" si="79"/>
        <v>0.70705142600494053</v>
      </c>
      <c r="AE426" s="1">
        <f t="shared" si="80"/>
        <v>0.14299348753649224</v>
      </c>
      <c r="AY426" s="2" t="s">
        <v>519</v>
      </c>
      <c r="AZ426" s="3" t="s">
        <v>871</v>
      </c>
      <c r="BA426" s="1">
        <f>IFERROR(VLOOKUP(AY426,B381:AF755,26,FALSE),"")</f>
        <v>1</v>
      </c>
      <c r="BB426" s="1">
        <f>IFERROR(VLOOKUP(AY426,B381:AF755,27,FALSE),"")</f>
        <v>0.12309207287050714</v>
      </c>
      <c r="BC426" s="1">
        <f>IFERROR(VLOOKUP(AY426,B381:AF755,28,FALSE),"")</f>
        <v>8.5940647240499532E-2</v>
      </c>
      <c r="BD426" s="1">
        <f>IFERROR(VLOOKUP(AY426,B381:AF755,29,FALSE),"")</f>
        <v>0.61886218163913875</v>
      </c>
      <c r="BE426" s="1">
        <f>IFERROR(VLOOKUP(AY426,B381:AF755,30,FALSE),"")</f>
        <v>0.17210509824985454</v>
      </c>
      <c r="BF426" s="1">
        <f>IFERROR(VLOOKUP(AY426,B381:AF755,31,FALSE),"")</f>
        <v>0</v>
      </c>
    </row>
    <row r="427" spans="1:58" x14ac:dyDescent="0.25">
      <c r="A427">
        <v>2011</v>
      </c>
      <c r="B427" t="s">
        <v>101</v>
      </c>
      <c r="C427" t="s">
        <v>102</v>
      </c>
      <c r="D427">
        <v>61932</v>
      </c>
      <c r="E427">
        <v>3582</v>
      </c>
      <c r="F427">
        <v>10458</v>
      </c>
      <c r="G427">
        <v>34797</v>
      </c>
      <c r="H427">
        <v>13095</v>
      </c>
      <c r="I427">
        <v>22769</v>
      </c>
      <c r="J427">
        <v>1463</v>
      </c>
      <c r="K427">
        <v>3010</v>
      </c>
      <c r="L427">
        <v>14168</v>
      </c>
      <c r="M427">
        <v>4128</v>
      </c>
      <c r="AA427" s="1">
        <f t="shared" si="76"/>
        <v>1</v>
      </c>
      <c r="AB427" s="1">
        <f t="shared" si="77"/>
        <v>6.4254029601651372E-2</v>
      </c>
      <c r="AC427" s="1">
        <f t="shared" si="78"/>
        <v>0.13219728578330187</v>
      </c>
      <c r="AD427" s="1">
        <f t="shared" si="79"/>
        <v>0.62224954982651848</v>
      </c>
      <c r="AE427" s="1">
        <f t="shared" si="80"/>
        <v>0.18129913478852827</v>
      </c>
      <c r="AY427" s="2" t="s">
        <v>49</v>
      </c>
      <c r="AZ427" s="4" t="s">
        <v>872</v>
      </c>
      <c r="BA427" s="1">
        <f>IFERROR(VLOOKUP(AY427,B381:AF755,26,FALSE),"")</f>
        <v>1</v>
      </c>
      <c r="BB427" s="1">
        <f>IFERROR(VLOOKUP(AY427,B381:AF755,27,FALSE),"")</f>
        <v>9.5559594910412882E-2</v>
      </c>
      <c r="BC427" s="1">
        <f>IFERROR(VLOOKUP(AY427,B381:AF755,28,FALSE),"")</f>
        <v>5.6452869384575437E-2</v>
      </c>
      <c r="BD427" s="1">
        <f>IFERROR(VLOOKUP(AY427,B381:AF755,29,FALSE),"")</f>
        <v>0.62534406647623997</v>
      </c>
      <c r="BE427" s="1">
        <f>IFERROR(VLOOKUP(AY427,B381:AF755,30,FALSE),"")</f>
        <v>0.22264346922877173</v>
      </c>
      <c r="BF427" s="1">
        <f>IFERROR(VLOOKUP(AY427,B381:AF755,31,FALSE),"")</f>
        <v>0</v>
      </c>
    </row>
    <row r="428" spans="1:58" x14ac:dyDescent="0.25">
      <c r="A428">
        <v>2011</v>
      </c>
      <c r="B428" t="s">
        <v>103</v>
      </c>
      <c r="C428" t="s">
        <v>104</v>
      </c>
      <c r="D428">
        <v>197457</v>
      </c>
      <c r="E428">
        <v>12340</v>
      </c>
      <c r="F428">
        <v>49003</v>
      </c>
      <c r="G428">
        <v>91877</v>
      </c>
      <c r="H428">
        <v>44237</v>
      </c>
      <c r="I428">
        <v>64535</v>
      </c>
      <c r="J428">
        <v>4416</v>
      </c>
      <c r="K428">
        <v>13149</v>
      </c>
      <c r="L428">
        <v>34537</v>
      </c>
      <c r="M428">
        <v>12433</v>
      </c>
      <c r="AA428" s="1">
        <f t="shared" si="76"/>
        <v>1</v>
      </c>
      <c r="AB428" s="1">
        <f t="shared" si="77"/>
        <v>6.8427984814441775E-2</v>
      </c>
      <c r="AC428" s="1">
        <f t="shared" si="78"/>
        <v>0.20374990315332764</v>
      </c>
      <c r="AD428" s="1">
        <f t="shared" si="79"/>
        <v>0.53516696366312855</v>
      </c>
      <c r="AE428" s="1">
        <f t="shared" si="80"/>
        <v>0.19265514836910203</v>
      </c>
      <c r="AY428" s="2" t="s">
        <v>321</v>
      </c>
      <c r="AZ428" s="3" t="s">
        <v>869</v>
      </c>
      <c r="BA428" s="1">
        <f>IFERROR(VLOOKUP(AY428,B381:AF755,26,FALSE),"")</f>
        <v>1</v>
      </c>
      <c r="BB428" s="1">
        <f>IFERROR(VLOOKUP(AY428,B381:AF755,27,FALSE),"")</f>
        <v>9.4821833711464035E-2</v>
      </c>
      <c r="BC428" s="1">
        <f>IFERROR(VLOOKUP(AY428,B381:AF755,28,FALSE),"")</f>
        <v>0.14893900974242627</v>
      </c>
      <c r="BD428" s="1">
        <f>IFERROR(VLOOKUP(AY428,B381:AF755,29,FALSE),"")</f>
        <v>0.65100760709995997</v>
      </c>
      <c r="BE428" s="1">
        <f>IFERROR(VLOOKUP(AY428,B381:AF755,30,FALSE),"")</f>
        <v>0.10523154944614974</v>
      </c>
      <c r="BF428" s="1">
        <f>IFERROR(VLOOKUP(AY428,B381:AF755,31,FALSE),"")</f>
        <v>0</v>
      </c>
    </row>
    <row r="429" spans="1:58" x14ac:dyDescent="0.25">
      <c r="A429">
        <v>2011</v>
      </c>
      <c r="B429" t="s">
        <v>105</v>
      </c>
      <c r="C429" t="s">
        <v>106</v>
      </c>
      <c r="D429">
        <v>122709</v>
      </c>
      <c r="E429">
        <v>10380</v>
      </c>
      <c r="F429">
        <v>17882</v>
      </c>
      <c r="G429">
        <v>69378</v>
      </c>
      <c r="H429">
        <v>25069</v>
      </c>
      <c r="I429">
        <v>44503</v>
      </c>
      <c r="J429">
        <v>3778</v>
      </c>
      <c r="K429">
        <v>5330</v>
      </c>
      <c r="L429">
        <v>27926</v>
      </c>
      <c r="M429">
        <v>7469</v>
      </c>
      <c r="AA429" s="1">
        <f t="shared" si="76"/>
        <v>1</v>
      </c>
      <c r="AB429" s="1">
        <f t="shared" si="77"/>
        <v>8.4893153270566027E-2</v>
      </c>
      <c r="AC429" s="1">
        <f t="shared" si="78"/>
        <v>0.11976720670516594</v>
      </c>
      <c r="AD429" s="1">
        <f t="shared" si="79"/>
        <v>0.62750825787025599</v>
      </c>
      <c r="AE429" s="1">
        <f t="shared" si="80"/>
        <v>0.16783138215401208</v>
      </c>
      <c r="AY429" t="s">
        <v>295</v>
      </c>
      <c r="AZ429" s="4" t="s">
        <v>873</v>
      </c>
      <c r="BA429" s="1">
        <f>IFERROR(VLOOKUP(AY429,B381:AF755,26,FALSE),"")</f>
        <v>1</v>
      </c>
      <c r="BB429" s="1">
        <f>IFERROR(VLOOKUP(AY429,B381:AF755,27,FALSE),"")</f>
        <v>0.11768958711921371</v>
      </c>
      <c r="BC429" s="1">
        <f>IFERROR(VLOOKUP(AY429,B381:AF755,28,FALSE),"")</f>
        <v>8.6249682474549116E-2</v>
      </c>
      <c r="BD429" s="1">
        <f>IFERROR(VLOOKUP(AY429,B381:AF755,29,FALSE),"")</f>
        <v>0.68710553568986066</v>
      </c>
      <c r="BE429" s="1">
        <f>IFERROR(VLOOKUP(AY429,B381:AF755,30,FALSE),"")</f>
        <v>0.10895519471637649</v>
      </c>
      <c r="BF429" s="1">
        <f>IFERROR(VLOOKUP(AY429,B381:AF755,31,FALSE),"")</f>
        <v>0</v>
      </c>
    </row>
    <row r="430" spans="1:58" x14ac:dyDescent="0.25">
      <c r="A430">
        <v>2011</v>
      </c>
      <c r="B430" t="s">
        <v>107</v>
      </c>
      <c r="C430" t="s">
        <v>108</v>
      </c>
      <c r="D430">
        <v>78862</v>
      </c>
      <c r="E430">
        <v>5408</v>
      </c>
      <c r="F430">
        <v>7276</v>
      </c>
      <c r="G430">
        <v>52032</v>
      </c>
      <c r="H430">
        <v>14146</v>
      </c>
      <c r="I430">
        <v>30021</v>
      </c>
      <c r="J430">
        <v>2195</v>
      </c>
      <c r="K430">
        <v>2141</v>
      </c>
      <c r="L430">
        <v>21211</v>
      </c>
      <c r="M430">
        <v>4474</v>
      </c>
      <c r="AA430" s="1">
        <f t="shared" si="76"/>
        <v>1</v>
      </c>
      <c r="AB430" s="1">
        <f t="shared" si="77"/>
        <v>7.3115485826588056E-2</v>
      </c>
      <c r="AC430" s="1">
        <f t="shared" si="78"/>
        <v>7.1316744945205027E-2</v>
      </c>
      <c r="AD430" s="1">
        <f t="shared" si="79"/>
        <v>0.70653875620399054</v>
      </c>
      <c r="AE430" s="1">
        <f t="shared" si="80"/>
        <v>0.14902901302421639</v>
      </c>
      <c r="AY430" s="2" t="s">
        <v>179</v>
      </c>
      <c r="AZ430" s="3" t="s">
        <v>871</v>
      </c>
      <c r="BA430" s="1">
        <f>IFERROR(VLOOKUP(AY430,B381:AF755,26,FALSE),"")</f>
        <v>1</v>
      </c>
      <c r="BB430" s="1">
        <f>IFERROR(VLOOKUP(AY430,B381:AF755,27,FALSE),"")</f>
        <v>0.10468604530878245</v>
      </c>
      <c r="BC430" s="1">
        <f>IFERROR(VLOOKUP(AY430,B381:AF755,28,FALSE),"")</f>
        <v>4.5963932278197304E-2</v>
      </c>
      <c r="BD430" s="1">
        <f>IFERROR(VLOOKUP(AY430,B381:AF755,29,FALSE),"")</f>
        <v>0.69507948001793041</v>
      </c>
      <c r="BE430" s="1">
        <f>IFERROR(VLOOKUP(AY430,B381:AF755,30,FALSE),"")</f>
        <v>0.15427054239508983</v>
      </c>
      <c r="BF430" s="1">
        <f>IFERROR(VLOOKUP(AY430,B381:AF755,31,FALSE),"")</f>
        <v>0</v>
      </c>
    </row>
    <row r="431" spans="1:58" x14ac:dyDescent="0.25">
      <c r="A431">
        <v>2011</v>
      </c>
      <c r="B431" t="s">
        <v>109</v>
      </c>
      <c r="C431" t="s">
        <v>110</v>
      </c>
      <c r="D431">
        <v>140681</v>
      </c>
      <c r="E431">
        <v>11784</v>
      </c>
      <c r="F431">
        <v>19630</v>
      </c>
      <c r="G431">
        <v>84024</v>
      </c>
      <c r="H431">
        <v>25243</v>
      </c>
      <c r="I431">
        <v>52444</v>
      </c>
      <c r="J431">
        <v>4575</v>
      </c>
      <c r="K431">
        <v>5870</v>
      </c>
      <c r="L431">
        <v>34126</v>
      </c>
      <c r="M431">
        <v>7873</v>
      </c>
      <c r="AA431" s="1">
        <f t="shared" si="76"/>
        <v>1</v>
      </c>
      <c r="AB431" s="1">
        <f t="shared" si="77"/>
        <v>8.7235908778887955E-2</v>
      </c>
      <c r="AC431" s="1">
        <f t="shared" si="78"/>
        <v>0.11192891465181909</v>
      </c>
      <c r="AD431" s="1">
        <f t="shared" si="79"/>
        <v>0.6507131416367935</v>
      </c>
      <c r="AE431" s="1">
        <f t="shared" si="80"/>
        <v>0.15012203493249943</v>
      </c>
      <c r="AY431" s="2" t="s">
        <v>323</v>
      </c>
      <c r="AZ431" s="3" t="s">
        <v>871</v>
      </c>
      <c r="BA431" s="1">
        <f>IFERROR(VLOOKUP(AY431,B381:AF755,26,FALSE),"")</f>
        <v>1</v>
      </c>
      <c r="BB431" s="1">
        <f>IFERROR(VLOOKUP(AY431,B381:AF755,27,FALSE),"")</f>
        <v>0.11034526170018569</v>
      </c>
      <c r="BC431" s="1">
        <f>IFERROR(VLOOKUP(AY431,B381:AF755,28,FALSE),"")</f>
        <v>0.17760362571995089</v>
      </c>
      <c r="BD431" s="1">
        <f>IFERROR(VLOOKUP(AY431,B381:AF755,29,FALSE),"")</f>
        <v>0.57240424259591483</v>
      </c>
      <c r="BE431" s="1">
        <f>IFERROR(VLOOKUP(AY431,B381:AF755,30,FALSE),"")</f>
        <v>0.13964686998394862</v>
      </c>
      <c r="BF431" s="1">
        <f>IFERROR(VLOOKUP(AY431,B381:AF755,31,FALSE),"")</f>
        <v>0</v>
      </c>
    </row>
    <row r="432" spans="1:58" x14ac:dyDescent="0.25">
      <c r="A432">
        <v>2011</v>
      </c>
      <c r="B432" t="s">
        <v>111</v>
      </c>
      <c r="C432" t="s">
        <v>112</v>
      </c>
      <c r="D432">
        <v>159885</v>
      </c>
      <c r="E432">
        <v>19401</v>
      </c>
      <c r="F432">
        <v>6798</v>
      </c>
      <c r="G432">
        <v>101545</v>
      </c>
      <c r="H432">
        <v>32141</v>
      </c>
      <c r="I432">
        <v>60595</v>
      </c>
      <c r="J432">
        <v>7015</v>
      </c>
      <c r="K432">
        <v>1921</v>
      </c>
      <c r="L432">
        <v>41399</v>
      </c>
      <c r="M432">
        <v>10260</v>
      </c>
      <c r="AA432" s="1">
        <f t="shared" si="76"/>
        <v>1</v>
      </c>
      <c r="AB432" s="1">
        <f t="shared" si="77"/>
        <v>0.11576862777456885</v>
      </c>
      <c r="AC432" s="1">
        <f t="shared" si="78"/>
        <v>3.1702285667134254E-2</v>
      </c>
      <c r="AD432" s="1">
        <f t="shared" si="79"/>
        <v>0.68320818549385265</v>
      </c>
      <c r="AE432" s="1">
        <f t="shared" si="80"/>
        <v>0.16932090106444425</v>
      </c>
      <c r="AY432" s="2" t="s">
        <v>639</v>
      </c>
      <c r="AZ432" s="3" t="s">
        <v>871</v>
      </c>
      <c r="BA432" s="1">
        <f>IFERROR(VLOOKUP(AY432,B381:AF755,26,FALSE),"")</f>
        <v>1</v>
      </c>
      <c r="BB432" s="1">
        <f>IFERROR(VLOOKUP(AY432,B381:AF755,27,FALSE),"")</f>
        <v>0.12201604567603484</v>
      </c>
      <c r="BC432" s="1">
        <f>IFERROR(VLOOKUP(AY432,B381:AF755,28,FALSE),"")</f>
        <v>5.6996603829305506E-2</v>
      </c>
      <c r="BD432" s="1">
        <f>IFERROR(VLOOKUP(AY432,B381:AF755,29,FALSE),"")</f>
        <v>0.58266476349854801</v>
      </c>
      <c r="BE432" s="1">
        <f>IFERROR(VLOOKUP(AY432,B381:AF755,30,FALSE),"")</f>
        <v>0.23832258699611164</v>
      </c>
      <c r="BF432" s="1">
        <f>IFERROR(VLOOKUP(AY432,B381:AF755,31,FALSE),"")</f>
        <v>0</v>
      </c>
    </row>
    <row r="433" spans="1:58" x14ac:dyDescent="0.25">
      <c r="A433">
        <v>2011</v>
      </c>
      <c r="B433" t="s">
        <v>113</v>
      </c>
      <c r="C433" t="s">
        <v>114</v>
      </c>
      <c r="D433">
        <v>111269</v>
      </c>
      <c r="E433">
        <v>5742</v>
      </c>
      <c r="F433">
        <v>15068</v>
      </c>
      <c r="G433">
        <v>56855</v>
      </c>
      <c r="H433">
        <v>33604</v>
      </c>
      <c r="I433">
        <v>39045</v>
      </c>
      <c r="J433">
        <v>2174</v>
      </c>
      <c r="K433">
        <v>4266</v>
      </c>
      <c r="L433">
        <v>21602</v>
      </c>
      <c r="M433">
        <v>11003</v>
      </c>
      <c r="AA433" s="1">
        <f t="shared" si="76"/>
        <v>1</v>
      </c>
      <c r="AB433" s="1">
        <f t="shared" si="77"/>
        <v>5.5679344346267125E-2</v>
      </c>
      <c r="AC433" s="1">
        <f t="shared" si="78"/>
        <v>0.10925854782942758</v>
      </c>
      <c r="AD433" s="1">
        <f t="shared" si="79"/>
        <v>0.55325906005890635</v>
      </c>
      <c r="AE433" s="1">
        <f t="shared" si="80"/>
        <v>0.28180304776539888</v>
      </c>
      <c r="AY433" s="2" t="s">
        <v>541</v>
      </c>
      <c r="AZ433" s="4" t="s">
        <v>872</v>
      </c>
      <c r="BA433" s="1">
        <f>IFERROR(VLOOKUP(AY433,B381:AF755,26,FALSE),"")</f>
        <v>1</v>
      </c>
      <c r="BB433" s="1">
        <f>IFERROR(VLOOKUP(AY433,B381:AF755,27,FALSE),"")</f>
        <v>0.12232307474117146</v>
      </c>
      <c r="BC433" s="1">
        <f>IFERROR(VLOOKUP(AY433,B381:AF755,28,FALSE),"")</f>
        <v>6.9280953056304065E-2</v>
      </c>
      <c r="BD433" s="1">
        <f>IFERROR(VLOOKUP(AY433,B381:AF755,29,FALSE),"")</f>
        <v>0.64593674656077149</v>
      </c>
      <c r="BE433" s="1">
        <f>IFERROR(VLOOKUP(AY433,B381:AF755,30,FALSE),"")</f>
        <v>0.16245922564175294</v>
      </c>
      <c r="BF433" s="1">
        <f>IFERROR(VLOOKUP(AY433,B381:AF755,31,FALSE),"")</f>
        <v>0</v>
      </c>
    </row>
    <row r="434" spans="1:58" x14ac:dyDescent="0.25">
      <c r="A434">
        <v>2011</v>
      </c>
      <c r="B434" t="s">
        <v>115</v>
      </c>
      <c r="C434" t="s">
        <v>116</v>
      </c>
      <c r="D434">
        <v>71144</v>
      </c>
      <c r="E434">
        <v>4690</v>
      </c>
      <c r="F434">
        <v>4640</v>
      </c>
      <c r="G434">
        <v>43388</v>
      </c>
      <c r="H434">
        <v>18426</v>
      </c>
      <c r="I434">
        <v>26234</v>
      </c>
      <c r="J434">
        <v>1785</v>
      </c>
      <c r="K434">
        <v>1320</v>
      </c>
      <c r="L434">
        <v>17204</v>
      </c>
      <c r="M434">
        <v>5925</v>
      </c>
      <c r="AA434" s="1">
        <f t="shared" si="76"/>
        <v>1</v>
      </c>
      <c r="AB434" s="1">
        <f t="shared" si="77"/>
        <v>6.8041472897766256E-2</v>
      </c>
      <c r="AC434" s="1">
        <f t="shared" si="78"/>
        <v>5.0316383319356561E-2</v>
      </c>
      <c r="AD434" s="1">
        <f t="shared" si="79"/>
        <v>0.65579019592894716</v>
      </c>
      <c r="AE434" s="1">
        <f t="shared" si="80"/>
        <v>0.22585194785393001</v>
      </c>
      <c r="AY434" t="s">
        <v>37</v>
      </c>
      <c r="AZ434" s="4" t="s">
        <v>873</v>
      </c>
      <c r="BA434" s="1">
        <f>IFERROR(VLOOKUP(AY434,B381:AF755,26,FALSE),"")</f>
        <v>1</v>
      </c>
      <c r="BB434" s="1">
        <f>IFERROR(VLOOKUP(AY434,B381:AF755,27,FALSE),"")</f>
        <v>0.13100874899294709</v>
      </c>
      <c r="BC434" s="1">
        <f>IFERROR(VLOOKUP(AY434,B381:AF755,28,FALSE),"")</f>
        <v>4.1342171842094107E-2</v>
      </c>
      <c r="BD434" s="1">
        <f>IFERROR(VLOOKUP(AY434,B381:AF755,29,FALSE),"")</f>
        <v>0.68989837599468562</v>
      </c>
      <c r="BE434" s="1">
        <f>IFERROR(VLOOKUP(AY434,B381:AF755,30,FALSE),"")</f>
        <v>0.13775070317027321</v>
      </c>
      <c r="BF434" s="1">
        <f>IFERROR(VLOOKUP(AY434,B381:AF755,31,FALSE),"")</f>
        <v>0</v>
      </c>
    </row>
    <row r="435" spans="1:58" x14ac:dyDescent="0.25">
      <c r="A435">
        <v>2011</v>
      </c>
      <c r="B435" t="s">
        <v>117</v>
      </c>
      <c r="C435" t="s">
        <v>118</v>
      </c>
      <c r="D435">
        <v>78459</v>
      </c>
      <c r="E435">
        <v>6960</v>
      </c>
      <c r="F435">
        <v>2248</v>
      </c>
      <c r="G435">
        <v>52630</v>
      </c>
      <c r="H435">
        <v>16621</v>
      </c>
      <c r="I435">
        <v>29349</v>
      </c>
      <c r="J435">
        <v>2627</v>
      </c>
      <c r="K435">
        <v>566</v>
      </c>
      <c r="L435">
        <v>20841</v>
      </c>
      <c r="M435">
        <v>5315</v>
      </c>
      <c r="AA435" s="1">
        <f t="shared" si="76"/>
        <v>1</v>
      </c>
      <c r="AB435" s="1">
        <f t="shared" si="77"/>
        <v>8.9509012232103308E-2</v>
      </c>
      <c r="AC435" s="1">
        <f t="shared" si="78"/>
        <v>1.9285154519745135E-2</v>
      </c>
      <c r="AD435" s="1">
        <f t="shared" si="79"/>
        <v>0.71010937340284164</v>
      </c>
      <c r="AE435" s="1">
        <f t="shared" si="80"/>
        <v>0.18109645984530989</v>
      </c>
      <c r="AY435" t="s">
        <v>39</v>
      </c>
      <c r="AZ435" s="4" t="s">
        <v>872</v>
      </c>
      <c r="BA435" s="1">
        <f>IFERROR(VLOOKUP(AY435,B381:AF755,26,FALSE),"")</f>
        <v>1</v>
      </c>
      <c r="BB435" s="1">
        <f>IFERROR(VLOOKUP(AY435,B381:AF755,27,FALSE),"")</f>
        <v>0.11354065168205314</v>
      </c>
      <c r="BC435" s="1">
        <f>IFERROR(VLOOKUP(AY435,B381:AF755,28,FALSE),"")</f>
        <v>4.3335370183811991E-2</v>
      </c>
      <c r="BD435" s="1">
        <f>IFERROR(VLOOKUP(AY435,B381:AF755,29,FALSE),"")</f>
        <v>0.70102888474178793</v>
      </c>
      <c r="BE435" s="1">
        <f>IFERROR(VLOOKUP(AY435,B381:AF755,30,FALSE),"")</f>
        <v>0.14209509339234694</v>
      </c>
      <c r="BF435" s="1">
        <f>IFERROR(VLOOKUP(AY435,B381:AF755,31,FALSE),"")</f>
        <v>0</v>
      </c>
    </row>
    <row r="436" spans="1:58" x14ac:dyDescent="0.25">
      <c r="A436">
        <v>2011</v>
      </c>
      <c r="B436" t="s">
        <v>119</v>
      </c>
      <c r="C436" t="s">
        <v>120</v>
      </c>
      <c r="D436">
        <v>99183</v>
      </c>
      <c r="E436">
        <v>9422</v>
      </c>
      <c r="F436">
        <v>9586</v>
      </c>
      <c r="G436">
        <v>45279</v>
      </c>
      <c r="H436">
        <v>34896</v>
      </c>
      <c r="I436">
        <v>34589</v>
      </c>
      <c r="J436">
        <v>3596</v>
      </c>
      <c r="K436">
        <v>2710</v>
      </c>
      <c r="L436">
        <v>17784</v>
      </c>
      <c r="M436">
        <v>10499</v>
      </c>
      <c r="AA436" s="1">
        <f t="shared" si="76"/>
        <v>1</v>
      </c>
      <c r="AB436" s="1">
        <f t="shared" si="77"/>
        <v>0.10396368787764897</v>
      </c>
      <c r="AC436" s="1">
        <f t="shared" si="78"/>
        <v>7.8348607938940121E-2</v>
      </c>
      <c r="AD436" s="1">
        <f t="shared" si="79"/>
        <v>0.51415189800225503</v>
      </c>
      <c r="AE436" s="1">
        <f t="shared" si="80"/>
        <v>0.30353580618115583</v>
      </c>
      <c r="AY436" s="2" t="s">
        <v>165</v>
      </c>
      <c r="AZ436" s="3" t="s">
        <v>871</v>
      </c>
      <c r="BA436" s="1">
        <f>IFERROR(VLOOKUP(AY436,B381:AF755,26,FALSE),"")</f>
        <v>1</v>
      </c>
      <c r="BB436" s="1">
        <f>IFERROR(VLOOKUP(AY436,B381:AF755,27,FALSE),"")</f>
        <v>8.3938219723844354E-2</v>
      </c>
      <c r="BC436" s="1">
        <f>IFERROR(VLOOKUP(AY436,B381:AF755,28,FALSE),"")</f>
        <v>7.3568738743655521E-2</v>
      </c>
      <c r="BD436" s="1">
        <f>IFERROR(VLOOKUP(AY436,B381:AF755,29,FALSE),"")</f>
        <v>0.67690880314359003</v>
      </c>
      <c r="BE436" s="1">
        <f>IFERROR(VLOOKUP(AY436,B381:AF755,30,FALSE),"")</f>
        <v>0.16558423838891012</v>
      </c>
      <c r="BF436" s="1">
        <f>IFERROR(VLOOKUP(AY436,B381:AF755,31,FALSE),"")</f>
        <v>0</v>
      </c>
    </row>
    <row r="437" spans="1:58" x14ac:dyDescent="0.25">
      <c r="A437">
        <v>2011</v>
      </c>
      <c r="B437" t="s">
        <v>121</v>
      </c>
      <c r="C437" t="s">
        <v>122</v>
      </c>
      <c r="D437">
        <v>27916</v>
      </c>
      <c r="E437">
        <v>4751</v>
      </c>
      <c r="F437">
        <v>1553</v>
      </c>
      <c r="G437">
        <v>15798</v>
      </c>
      <c r="H437">
        <v>5814</v>
      </c>
      <c r="I437">
        <v>10146</v>
      </c>
      <c r="J437">
        <v>1602</v>
      </c>
      <c r="K437">
        <v>538</v>
      </c>
      <c r="L437">
        <v>6286</v>
      </c>
      <c r="M437">
        <v>1720</v>
      </c>
      <c r="AA437" s="1">
        <f t="shared" si="76"/>
        <v>1</v>
      </c>
      <c r="AB437" s="1">
        <f t="shared" si="77"/>
        <v>0.15789473684210525</v>
      </c>
      <c r="AC437" s="1">
        <f t="shared" si="78"/>
        <v>5.3025822984427359E-2</v>
      </c>
      <c r="AD437" s="1">
        <f t="shared" si="79"/>
        <v>0.61955450423812342</v>
      </c>
      <c r="AE437" s="1">
        <f t="shared" si="80"/>
        <v>0.16952493593534398</v>
      </c>
      <c r="AY437" s="2" t="s">
        <v>577</v>
      </c>
      <c r="AZ437" s="3" t="s">
        <v>874</v>
      </c>
      <c r="BA437" s="1">
        <f>IFERROR(VLOOKUP(AY437,B381:AF755,26,FALSE),"")</f>
        <v>1</v>
      </c>
      <c r="BB437" s="1">
        <f>IFERROR(VLOOKUP(AY437,B381:AF755,27,FALSE),"")</f>
        <v>0.16493401562079182</v>
      </c>
      <c r="BC437" s="1">
        <f>IFERROR(VLOOKUP(AY437,B381:AF755,28,FALSE),"")</f>
        <v>6.5822784810126586E-2</v>
      </c>
      <c r="BD437" s="1">
        <f>IFERROR(VLOOKUP(AY437,B381:AF755,29,FALSE),"")</f>
        <v>0.60640991112308107</v>
      </c>
      <c r="BE437" s="1">
        <f>IFERROR(VLOOKUP(AY437,B381:AF755,30,FALSE),"")</f>
        <v>0.16283328844600053</v>
      </c>
      <c r="BF437" s="1">
        <f>IFERROR(VLOOKUP(AY437,B381:AF755,31,FALSE),"")</f>
        <v>0</v>
      </c>
    </row>
    <row r="438" spans="1:58" x14ac:dyDescent="0.25">
      <c r="A438">
        <v>2011</v>
      </c>
      <c r="B438" t="s">
        <v>123</v>
      </c>
      <c r="C438" t="s">
        <v>124</v>
      </c>
      <c r="D438">
        <v>45714</v>
      </c>
      <c r="E438">
        <v>7526</v>
      </c>
      <c r="F438">
        <v>1270</v>
      </c>
      <c r="G438">
        <v>27442</v>
      </c>
      <c r="H438">
        <v>9476</v>
      </c>
      <c r="I438">
        <v>16567</v>
      </c>
      <c r="J438">
        <v>2417</v>
      </c>
      <c r="K438">
        <v>433</v>
      </c>
      <c r="L438">
        <v>11025</v>
      </c>
      <c r="M438">
        <v>2692</v>
      </c>
      <c r="AA438" s="1">
        <f t="shared" si="76"/>
        <v>1</v>
      </c>
      <c r="AB438" s="1">
        <f t="shared" si="77"/>
        <v>0.14589243677189595</v>
      </c>
      <c r="AC438" s="1">
        <f t="shared" si="78"/>
        <v>2.6136295044365303E-2</v>
      </c>
      <c r="AD438" s="1">
        <f t="shared" si="79"/>
        <v>0.66547956781553697</v>
      </c>
      <c r="AE438" s="1">
        <f t="shared" si="80"/>
        <v>0.16249170036820185</v>
      </c>
      <c r="AY438" s="2" t="s">
        <v>479</v>
      </c>
      <c r="AZ438" s="4" t="s">
        <v>872</v>
      </c>
      <c r="BA438" s="1">
        <f>IFERROR(VLOOKUP(AY438,B381:AF755,26,FALSE),"")</f>
        <v>1</v>
      </c>
      <c r="BB438" s="1">
        <f>IFERROR(VLOOKUP(AY438,B381:AF755,27,FALSE),"")</f>
        <v>0.15625717566016073</v>
      </c>
      <c r="BC438" s="1">
        <f>IFERROR(VLOOKUP(AY438,B381:AF755,28,FALSE),"")</f>
        <v>0.17543053960964408</v>
      </c>
      <c r="BD438" s="1">
        <f>IFERROR(VLOOKUP(AY438,B381:AF755,29,FALSE),"")</f>
        <v>0.58501722158438574</v>
      </c>
      <c r="BE438" s="1">
        <f>IFERROR(VLOOKUP(AY438,B381:AF755,30,FALSE),"")</f>
        <v>8.3295063145809409E-2</v>
      </c>
      <c r="BF438" s="1">
        <f>IFERROR(VLOOKUP(AY438,B381:AF755,31,FALSE),"")</f>
        <v>0</v>
      </c>
    </row>
    <row r="439" spans="1:58" x14ac:dyDescent="0.25">
      <c r="A439">
        <v>2011</v>
      </c>
      <c r="B439" t="s">
        <v>125</v>
      </c>
      <c r="C439" t="s">
        <v>126</v>
      </c>
      <c r="D439">
        <v>82088</v>
      </c>
      <c r="E439">
        <v>12446</v>
      </c>
      <c r="F439">
        <v>5107</v>
      </c>
      <c r="G439">
        <v>47284</v>
      </c>
      <c r="H439">
        <v>17251</v>
      </c>
      <c r="I439">
        <v>30777</v>
      </c>
      <c r="J439">
        <v>4546</v>
      </c>
      <c r="K439">
        <v>1643</v>
      </c>
      <c r="L439">
        <v>19602</v>
      </c>
      <c r="M439">
        <v>4986</v>
      </c>
      <c r="AA439" s="1">
        <f t="shared" si="76"/>
        <v>1</v>
      </c>
      <c r="AB439" s="1">
        <f t="shared" si="77"/>
        <v>0.14770770380478929</v>
      </c>
      <c r="AC439" s="1">
        <f t="shared" si="78"/>
        <v>5.338402053481496E-2</v>
      </c>
      <c r="AD439" s="1">
        <f t="shared" si="79"/>
        <v>0.63690418169412222</v>
      </c>
      <c r="AE439" s="1">
        <f t="shared" si="80"/>
        <v>0.16200409396627352</v>
      </c>
      <c r="AY439" s="2" t="s">
        <v>79</v>
      </c>
      <c r="AZ439" s="4" t="s">
        <v>872</v>
      </c>
      <c r="BA439" s="1">
        <f>IFERROR(VLOOKUP(AY439,B381:AF755,26,FALSE),"")</f>
        <v>1</v>
      </c>
      <c r="BB439" s="1">
        <f>IFERROR(VLOOKUP(AY439,B381:AF755,27,FALSE),"")</f>
        <v>0.11061371841155235</v>
      </c>
      <c r="BC439" s="1">
        <f>IFERROR(VLOOKUP(AY439,B381:AF755,28,FALSE),"")</f>
        <v>4.1973525872442838E-2</v>
      </c>
      <c r="BD439" s="1">
        <f>IFERROR(VLOOKUP(AY439,B381:AF755,29,FALSE),"")</f>
        <v>0.73049338146811071</v>
      </c>
      <c r="BE439" s="1">
        <f>IFERROR(VLOOKUP(AY439,B381:AF755,30,FALSE),"")</f>
        <v>0.1169193742478941</v>
      </c>
      <c r="BF439" s="1">
        <f>IFERROR(VLOOKUP(AY439,B381:AF755,31,FALSE),"")</f>
        <v>0</v>
      </c>
    </row>
    <row r="440" spans="1:58" x14ac:dyDescent="0.25">
      <c r="A440">
        <v>2011</v>
      </c>
      <c r="B440" t="s">
        <v>127</v>
      </c>
      <c r="C440" t="s">
        <v>128</v>
      </c>
      <c r="D440">
        <v>28015</v>
      </c>
      <c r="E440">
        <v>5034</v>
      </c>
      <c r="F440">
        <v>956</v>
      </c>
      <c r="G440">
        <v>15164</v>
      </c>
      <c r="H440">
        <v>6861</v>
      </c>
      <c r="I440">
        <v>9020</v>
      </c>
      <c r="J440">
        <v>1470</v>
      </c>
      <c r="K440">
        <v>224</v>
      </c>
      <c r="L440">
        <v>5804</v>
      </c>
      <c r="M440">
        <v>1522</v>
      </c>
      <c r="AA440" s="1">
        <f t="shared" si="76"/>
        <v>1</v>
      </c>
      <c r="AB440" s="1">
        <f t="shared" si="77"/>
        <v>0.16297117516629711</v>
      </c>
      <c r="AC440" s="1">
        <f t="shared" si="78"/>
        <v>2.483370288248337E-2</v>
      </c>
      <c r="AD440" s="1">
        <f t="shared" si="79"/>
        <v>0.64345898004434587</v>
      </c>
      <c r="AE440" s="1">
        <f t="shared" si="80"/>
        <v>0.16873614190687361</v>
      </c>
      <c r="AY440" s="2" t="s">
        <v>627</v>
      </c>
      <c r="AZ440" s="3" t="s">
        <v>869</v>
      </c>
      <c r="BA440" s="1">
        <f>IFERROR(VLOOKUP(AY440,B381:AF755,26,FALSE),"")</f>
        <v>1</v>
      </c>
      <c r="BB440" s="1">
        <f>IFERROR(VLOOKUP(AY440,B381:AF755,27,FALSE),"")</f>
        <v>0.12593499252005985</v>
      </c>
      <c r="BC440" s="1">
        <f>IFERROR(VLOOKUP(AY440,B381:AF755,28,FALSE),"")</f>
        <v>4.1071671426628584E-2</v>
      </c>
      <c r="BD440" s="1">
        <f>IFERROR(VLOOKUP(AY440,B381:AF755,29,FALSE),"")</f>
        <v>0.6672106623147015</v>
      </c>
      <c r="BE440" s="1">
        <f>IFERROR(VLOOKUP(AY440,B381:AF755,30,FALSE),"")</f>
        <v>0.16578267373861008</v>
      </c>
      <c r="BF440" s="1">
        <f>IFERROR(VLOOKUP(AY440,B381:AF755,31,FALSE),"")</f>
        <v>0</v>
      </c>
    </row>
    <row r="441" spans="1:58" x14ac:dyDescent="0.25">
      <c r="A441">
        <v>2011</v>
      </c>
      <c r="B441" t="s">
        <v>129</v>
      </c>
      <c r="C441" t="s">
        <v>130</v>
      </c>
      <c r="D441">
        <v>25818</v>
      </c>
      <c r="E441">
        <v>5283</v>
      </c>
      <c r="F441">
        <v>689</v>
      </c>
      <c r="G441">
        <v>14534</v>
      </c>
      <c r="H441">
        <v>5312</v>
      </c>
      <c r="I441">
        <v>9063</v>
      </c>
      <c r="J441">
        <v>1715</v>
      </c>
      <c r="K441">
        <v>212</v>
      </c>
      <c r="L441">
        <v>5535</v>
      </c>
      <c r="M441">
        <v>1601</v>
      </c>
      <c r="AA441" s="1">
        <f t="shared" si="76"/>
        <v>1</v>
      </c>
      <c r="AB441" s="1">
        <f t="shared" si="77"/>
        <v>0.18923093898267682</v>
      </c>
      <c r="AC441" s="1">
        <f t="shared" si="78"/>
        <v>2.3391812865497075E-2</v>
      </c>
      <c r="AD441" s="1">
        <f t="shared" si="79"/>
        <v>0.61072492552135049</v>
      </c>
      <c r="AE441" s="1">
        <f t="shared" si="80"/>
        <v>0.17665232263047556</v>
      </c>
      <c r="AY441" s="2" t="s">
        <v>389</v>
      </c>
      <c r="AZ441" s="3" t="s">
        <v>870</v>
      </c>
      <c r="BA441" s="1">
        <f>IFERROR(VLOOKUP(AY441,B381:AF755,26,FALSE),"")</f>
        <v>1</v>
      </c>
      <c r="BB441" s="1">
        <f>IFERROR(VLOOKUP(AY441,B381:AF755,27,FALSE),"")</f>
        <v>0.13814561294337274</v>
      </c>
      <c r="BC441" s="1">
        <f>IFERROR(VLOOKUP(AY441,B381:AF755,28,FALSE),"")</f>
        <v>0.27940261356565027</v>
      </c>
      <c r="BD441" s="1">
        <f>IFERROR(VLOOKUP(AY441,B381:AF755,29,FALSE),"")</f>
        <v>3.2358431860609833E-2</v>
      </c>
      <c r="BE441" s="1">
        <f>IFERROR(VLOOKUP(AY441,B381:AF755,30,FALSE),"")</f>
        <v>0.55009334163036716</v>
      </c>
      <c r="BF441" s="1">
        <f>IFERROR(VLOOKUP(AY441,B381:AF755,31,FALSE),"")</f>
        <v>0</v>
      </c>
    </row>
    <row r="442" spans="1:58" x14ac:dyDescent="0.25">
      <c r="A442">
        <v>2011</v>
      </c>
      <c r="B442" t="s">
        <v>131</v>
      </c>
      <c r="C442" t="s">
        <v>132</v>
      </c>
      <c r="D442">
        <v>48747</v>
      </c>
      <c r="E442">
        <v>6606</v>
      </c>
      <c r="F442">
        <v>2696</v>
      </c>
      <c r="G442">
        <v>24511</v>
      </c>
      <c r="H442">
        <v>14934</v>
      </c>
      <c r="I442">
        <v>16755</v>
      </c>
      <c r="J442">
        <v>2220</v>
      </c>
      <c r="K442">
        <v>818</v>
      </c>
      <c r="L442">
        <v>9217</v>
      </c>
      <c r="M442">
        <v>4500</v>
      </c>
      <c r="AA442" s="1">
        <f t="shared" si="76"/>
        <v>1</v>
      </c>
      <c r="AB442" s="1">
        <f t="shared" si="77"/>
        <v>0.13249776186213072</v>
      </c>
      <c r="AC442" s="1">
        <f t="shared" si="78"/>
        <v>4.8821247388839153E-2</v>
      </c>
      <c r="AD442" s="1">
        <f t="shared" si="79"/>
        <v>0.55010444643390033</v>
      </c>
      <c r="AE442" s="1">
        <f t="shared" si="80"/>
        <v>0.26857654431512984</v>
      </c>
      <c r="AY442" s="2" t="s">
        <v>325</v>
      </c>
      <c r="AZ442" s="4" t="s">
        <v>872</v>
      </c>
      <c r="BA442" s="1">
        <f>IFERROR(VLOOKUP(AY442,B381:AF755,26,FALSE),"")</f>
        <v>1</v>
      </c>
      <c r="BB442" s="1">
        <f>IFERROR(VLOOKUP(AY442,B381:AF755,27,FALSE),"")</f>
        <v>0.10412154623613572</v>
      </c>
      <c r="BC442" s="1">
        <f>IFERROR(VLOOKUP(AY442,B381:AF755,28,FALSE),"")</f>
        <v>0.13437684583579446</v>
      </c>
      <c r="BD442" s="1">
        <f>IFERROR(VLOOKUP(AY442,B381:AF755,29,FALSE),"")</f>
        <v>0.58909234101201025</v>
      </c>
      <c r="BE442" s="1">
        <f>IFERROR(VLOOKUP(AY442,B381:AF755,30,FALSE),"")</f>
        <v>0.17240926691605959</v>
      </c>
      <c r="BF442" s="1">
        <f>IFERROR(VLOOKUP(AY442,B381:AF755,31,FALSE),"")</f>
        <v>0</v>
      </c>
    </row>
    <row r="443" spans="1:58" x14ac:dyDescent="0.25">
      <c r="A443">
        <v>2011</v>
      </c>
      <c r="B443" t="s">
        <v>133</v>
      </c>
      <c r="C443" t="s">
        <v>134</v>
      </c>
      <c r="D443">
        <v>43495</v>
      </c>
      <c r="E443">
        <v>5230</v>
      </c>
      <c r="F443">
        <v>2455</v>
      </c>
      <c r="G443">
        <v>28914</v>
      </c>
      <c r="H443">
        <v>6896</v>
      </c>
      <c r="I443">
        <v>16984</v>
      </c>
      <c r="J443">
        <v>2061</v>
      </c>
      <c r="K443">
        <v>733</v>
      </c>
      <c r="L443">
        <v>12042</v>
      </c>
      <c r="M443">
        <v>2148</v>
      </c>
      <c r="AA443" s="1">
        <f t="shared" si="76"/>
        <v>1</v>
      </c>
      <c r="AB443" s="1">
        <f t="shared" si="77"/>
        <v>0.12134950541686293</v>
      </c>
      <c r="AC443" s="1">
        <f t="shared" si="78"/>
        <v>4.3158266603862461E-2</v>
      </c>
      <c r="AD443" s="1">
        <f t="shared" si="79"/>
        <v>0.70902025435704197</v>
      </c>
      <c r="AE443" s="1">
        <f t="shared" si="80"/>
        <v>0.1264719736222327</v>
      </c>
      <c r="AY443" s="2" t="s">
        <v>51</v>
      </c>
      <c r="AZ443" s="3" t="s">
        <v>874</v>
      </c>
      <c r="BA443" s="1">
        <f>IFERROR(VLOOKUP(AY443,B381:AF755,26,FALSE),"")</f>
        <v>1</v>
      </c>
      <c r="BB443" s="1">
        <f>IFERROR(VLOOKUP(AY443,B381:AF755,27,FALSE),"")</f>
        <v>7.64874780666773E-2</v>
      </c>
      <c r="BC443" s="1">
        <f>IFERROR(VLOOKUP(AY443,B381:AF755,28,FALSE),"")</f>
        <v>4.6897431807305788E-2</v>
      </c>
      <c r="BD443" s="1">
        <f>IFERROR(VLOOKUP(AY443,B381:AF755,29,FALSE),"")</f>
        <v>0.68400063806029665</v>
      </c>
      <c r="BE443" s="1">
        <f>IFERROR(VLOOKUP(AY443,B381:AF755,30,FALSE),"")</f>
        <v>0.1926144520657202</v>
      </c>
      <c r="BF443" s="1">
        <f>IFERROR(VLOOKUP(AY443,B381:AF755,31,FALSE),"")</f>
        <v>0</v>
      </c>
    </row>
    <row r="444" spans="1:58" x14ac:dyDescent="0.25">
      <c r="A444">
        <v>2011</v>
      </c>
      <c r="B444" t="s">
        <v>135</v>
      </c>
      <c r="C444" t="s">
        <v>136</v>
      </c>
      <c r="D444">
        <v>104015</v>
      </c>
      <c r="E444">
        <v>8066</v>
      </c>
      <c r="F444">
        <v>8663</v>
      </c>
      <c r="G444">
        <v>67650</v>
      </c>
      <c r="H444">
        <v>19636</v>
      </c>
      <c r="I444">
        <v>40499</v>
      </c>
      <c r="J444">
        <v>3344</v>
      </c>
      <c r="K444">
        <v>2435</v>
      </c>
      <c r="L444">
        <v>28297</v>
      </c>
      <c r="M444">
        <v>6423</v>
      </c>
      <c r="AA444" s="1">
        <f t="shared" si="76"/>
        <v>1</v>
      </c>
      <c r="AB444" s="1">
        <f t="shared" si="77"/>
        <v>8.2569939998518485E-2</v>
      </c>
      <c r="AC444" s="1">
        <f t="shared" si="78"/>
        <v>6.0124941356576707E-2</v>
      </c>
      <c r="AD444" s="1">
        <f t="shared" si="79"/>
        <v>0.69870861008913798</v>
      </c>
      <c r="AE444" s="1">
        <f t="shared" si="80"/>
        <v>0.15859650855576682</v>
      </c>
      <c r="AY444" s="2" t="s">
        <v>205</v>
      </c>
      <c r="AZ444" s="3" t="s">
        <v>871</v>
      </c>
      <c r="BA444" s="1">
        <f>IFERROR(VLOOKUP(AY444,B381:AF755,26,FALSE),"")</f>
        <v>1</v>
      </c>
      <c r="BB444" s="1">
        <f>IFERROR(VLOOKUP(AY444,B381:AF755,27,FALSE),"")</f>
        <v>6.8114511352418555E-2</v>
      </c>
      <c r="BC444" s="1">
        <f>IFERROR(VLOOKUP(AY444,B381:AF755,28,FALSE),"")</f>
        <v>6.0486404020461279E-2</v>
      </c>
      <c r="BD444" s="1">
        <f>IFERROR(VLOOKUP(AY444,B381:AF755,29,FALSE),"")</f>
        <v>0.67728618863860723</v>
      </c>
      <c r="BE444" s="1">
        <f>IFERROR(VLOOKUP(AY444,B381:AF755,30,FALSE),"")</f>
        <v>0.19411289598851297</v>
      </c>
      <c r="BF444" s="1">
        <f>IFERROR(VLOOKUP(AY444,B381:AF755,31,FALSE),"")</f>
        <v>0</v>
      </c>
    </row>
    <row r="445" spans="1:58" x14ac:dyDescent="0.25">
      <c r="A445">
        <v>2011</v>
      </c>
      <c r="B445" t="s">
        <v>137</v>
      </c>
      <c r="C445" t="s">
        <v>138</v>
      </c>
      <c r="D445">
        <v>134460</v>
      </c>
      <c r="E445">
        <v>11250</v>
      </c>
      <c r="F445">
        <v>12978</v>
      </c>
      <c r="G445">
        <v>82613</v>
      </c>
      <c r="H445">
        <v>27619</v>
      </c>
      <c r="I445">
        <v>49558</v>
      </c>
      <c r="J445">
        <v>4341</v>
      </c>
      <c r="K445">
        <v>3604</v>
      </c>
      <c r="L445">
        <v>32992</v>
      </c>
      <c r="M445">
        <v>8621</v>
      </c>
      <c r="AA445" s="1">
        <f t="shared" si="76"/>
        <v>1</v>
      </c>
      <c r="AB445" s="1">
        <f t="shared" si="77"/>
        <v>8.7594333911780134E-2</v>
      </c>
      <c r="AC445" s="1">
        <f t="shared" si="78"/>
        <v>7.2722870172323345E-2</v>
      </c>
      <c r="AD445" s="1">
        <f t="shared" si="79"/>
        <v>0.66572500908026955</v>
      </c>
      <c r="AE445" s="1">
        <f t="shared" si="80"/>
        <v>0.17395778683562693</v>
      </c>
      <c r="AY445" t="s">
        <v>593</v>
      </c>
      <c r="AZ445" s="4" t="s">
        <v>874</v>
      </c>
      <c r="BA445" s="1">
        <f>IFERROR(VLOOKUP(AY445,B381:AF755,26,FALSE),"")</f>
        <v>1</v>
      </c>
      <c r="BB445" s="1">
        <f>IFERROR(VLOOKUP(AY445,B381:AF755,27,FALSE),"")</f>
        <v>0.14906361883778574</v>
      </c>
      <c r="BC445" s="1">
        <f>IFERROR(VLOOKUP(AY445,B381:AF755,28,FALSE),"")</f>
        <v>2.526852106857615E-2</v>
      </c>
      <c r="BD445" s="1">
        <f>IFERROR(VLOOKUP(AY445,B381:AF755,29,FALSE),"")</f>
        <v>0.64940787661801158</v>
      </c>
      <c r="BE445" s="1">
        <f>IFERROR(VLOOKUP(AY445,B381:AF755,30,FALSE),"")</f>
        <v>0.17625998347562655</v>
      </c>
      <c r="BF445" s="1">
        <f>IFERROR(VLOOKUP(AY445,B381:AF755,31,FALSE),"")</f>
        <v>0</v>
      </c>
    </row>
    <row r="446" spans="1:58" x14ac:dyDescent="0.25">
      <c r="A446">
        <v>2011</v>
      </c>
      <c r="B446" t="s">
        <v>139</v>
      </c>
      <c r="C446" t="s">
        <v>140</v>
      </c>
      <c r="D446">
        <v>115323</v>
      </c>
      <c r="E446">
        <v>8876</v>
      </c>
      <c r="F446">
        <v>11498</v>
      </c>
      <c r="G446">
        <v>75555</v>
      </c>
      <c r="H446">
        <v>19394</v>
      </c>
      <c r="I446">
        <v>44116</v>
      </c>
      <c r="J446">
        <v>3675</v>
      </c>
      <c r="K446">
        <v>3231</v>
      </c>
      <c r="L446">
        <v>30982</v>
      </c>
      <c r="M446">
        <v>6228</v>
      </c>
      <c r="AA446" s="1">
        <f t="shared" ref="AA446:AA509" si="81">I446/$I446</f>
        <v>1</v>
      </c>
      <c r="AB446" s="1">
        <f t="shared" ref="AB446:AB509" si="82">J446/$I446</f>
        <v>8.3303109982772697E-2</v>
      </c>
      <c r="AC446" s="1">
        <f t="shared" ref="AC446:AC509" si="83">K446/$I446</f>
        <v>7.3238734246078518E-2</v>
      </c>
      <c r="AD446" s="1">
        <f t="shared" ref="AD446:AD509" si="84">L446/$I446</f>
        <v>0.70228488530238464</v>
      </c>
      <c r="AE446" s="1">
        <f t="shared" ref="AE446:AE509" si="85">M446/$I446</f>
        <v>0.14117327046876416</v>
      </c>
      <c r="AY446" s="2" t="s">
        <v>641</v>
      </c>
      <c r="AZ446" s="3" t="s">
        <v>874</v>
      </c>
      <c r="BA446" s="1">
        <f>IFERROR(VLOOKUP(AY446,B381:AF755,26,FALSE),"")</f>
        <v>1</v>
      </c>
      <c r="BB446" s="1">
        <f>IFERROR(VLOOKUP(AY446,B381:AF755,27,FALSE),"")</f>
        <v>0.17923610660787237</v>
      </c>
      <c r="BC446" s="1">
        <f>IFERROR(VLOOKUP(AY446,B381:AF755,28,FALSE),"")</f>
        <v>3.0542766357564359E-2</v>
      </c>
      <c r="BD446" s="1">
        <f>IFERROR(VLOOKUP(AY446,B381:AF755,29,FALSE),"")</f>
        <v>0.64477011866934697</v>
      </c>
      <c r="BE446" s="1">
        <f>IFERROR(VLOOKUP(AY446,B381:AF755,30,FALSE),"")</f>
        <v>0.14545100836521627</v>
      </c>
      <c r="BF446" s="1">
        <f>IFERROR(VLOOKUP(AY446,B381:AF755,31,FALSE),"")</f>
        <v>0</v>
      </c>
    </row>
    <row r="447" spans="1:58" x14ac:dyDescent="0.25">
      <c r="A447">
        <v>2011</v>
      </c>
      <c r="B447" t="s">
        <v>141</v>
      </c>
      <c r="C447" t="s">
        <v>142</v>
      </c>
      <c r="D447">
        <v>245255</v>
      </c>
      <c r="E447">
        <v>18778</v>
      </c>
      <c r="F447">
        <v>46352</v>
      </c>
      <c r="G447">
        <v>129283</v>
      </c>
      <c r="H447">
        <v>50842</v>
      </c>
      <c r="I447">
        <v>87831</v>
      </c>
      <c r="J447">
        <v>7514</v>
      </c>
      <c r="K447">
        <v>13335</v>
      </c>
      <c r="L447">
        <v>52020</v>
      </c>
      <c r="M447">
        <v>14962</v>
      </c>
      <c r="AA447" s="1">
        <f t="shared" si="81"/>
        <v>1</v>
      </c>
      <c r="AB447" s="1">
        <f t="shared" si="82"/>
        <v>8.5550659789823638E-2</v>
      </c>
      <c r="AC447" s="1">
        <f t="shared" si="83"/>
        <v>0.15182566519793694</v>
      </c>
      <c r="AD447" s="1">
        <f t="shared" si="84"/>
        <v>0.59227379854493289</v>
      </c>
      <c r="AE447" s="1">
        <f t="shared" si="85"/>
        <v>0.17034987646730654</v>
      </c>
      <c r="AY447" s="2" t="s">
        <v>269</v>
      </c>
      <c r="AZ447" s="3" t="s">
        <v>869</v>
      </c>
      <c r="BA447" s="1">
        <f>IFERROR(VLOOKUP(AY447,B381:AF755,26,FALSE),"")</f>
        <v>1</v>
      </c>
      <c r="BB447" s="1">
        <f>IFERROR(VLOOKUP(AY447,B381:AF755,27,FALSE),"")</f>
        <v>8.2125902992776056E-2</v>
      </c>
      <c r="BC447" s="1">
        <f>IFERROR(VLOOKUP(AY447,B381:AF755,28,FALSE),"")</f>
        <v>0.10057791537667699</v>
      </c>
      <c r="BD447" s="1">
        <f>IFERROR(VLOOKUP(AY447,B381:AF755,29,FALSE),"")</f>
        <v>0.63395252837977301</v>
      </c>
      <c r="BE447" s="1">
        <f>IFERROR(VLOOKUP(AY447,B381:AF755,30,FALSE),"")</f>
        <v>0.18334365325077398</v>
      </c>
      <c r="BF447" s="1">
        <f>IFERROR(VLOOKUP(AY447,B381:AF755,31,FALSE),"")</f>
        <v>0</v>
      </c>
    </row>
    <row r="448" spans="1:58" x14ac:dyDescent="0.25">
      <c r="A448">
        <v>2011</v>
      </c>
      <c r="B448" t="s">
        <v>143</v>
      </c>
      <c r="C448" t="s">
        <v>144</v>
      </c>
      <c r="D448">
        <v>219947</v>
      </c>
      <c r="E448">
        <v>19562</v>
      </c>
      <c r="F448">
        <v>30916</v>
      </c>
      <c r="G448">
        <v>124520</v>
      </c>
      <c r="H448">
        <v>44949</v>
      </c>
      <c r="I448">
        <v>80029</v>
      </c>
      <c r="J448">
        <v>7458</v>
      </c>
      <c r="K448">
        <v>9222</v>
      </c>
      <c r="L448">
        <v>49984</v>
      </c>
      <c r="M448">
        <v>13365</v>
      </c>
      <c r="AA448" s="1">
        <f t="shared" si="81"/>
        <v>1</v>
      </c>
      <c r="AB448" s="1">
        <f t="shared" si="82"/>
        <v>9.3191218183408517E-2</v>
      </c>
      <c r="AC448" s="1">
        <f t="shared" si="83"/>
        <v>0.11523322795486636</v>
      </c>
      <c r="AD448" s="1">
        <f t="shared" si="84"/>
        <v>0.62457359207287355</v>
      </c>
      <c r="AE448" s="1">
        <f t="shared" si="85"/>
        <v>0.16700196178885154</v>
      </c>
      <c r="AY448" s="2" t="s">
        <v>121</v>
      </c>
      <c r="AZ448" s="3" t="s">
        <v>874</v>
      </c>
      <c r="BA448" s="1">
        <f>IFERROR(VLOOKUP(AY448,B381:AF755,26,FALSE),"")</f>
        <v>1</v>
      </c>
      <c r="BB448" s="1">
        <f>IFERROR(VLOOKUP(AY448,B381:AF755,27,FALSE),"")</f>
        <v>0.15789473684210525</v>
      </c>
      <c r="BC448" s="1">
        <f>IFERROR(VLOOKUP(AY448,B381:AF755,28,FALSE),"")</f>
        <v>5.3025822984427359E-2</v>
      </c>
      <c r="BD448" s="1">
        <f>IFERROR(VLOOKUP(AY448,B381:AF755,29,FALSE),"")</f>
        <v>0.61955450423812342</v>
      </c>
      <c r="BE448" s="1">
        <f>IFERROR(VLOOKUP(AY448,B381:AF755,30,FALSE),"")</f>
        <v>0.16952493593534398</v>
      </c>
      <c r="BF448" s="1">
        <f>IFERROR(VLOOKUP(AY448,B381:AF755,31,FALSE),"")</f>
        <v>0</v>
      </c>
    </row>
    <row r="449" spans="1:58" x14ac:dyDescent="0.25">
      <c r="A449">
        <v>2011</v>
      </c>
      <c r="B449" t="s">
        <v>145</v>
      </c>
      <c r="C449" t="s">
        <v>146</v>
      </c>
      <c r="D449">
        <v>97063</v>
      </c>
      <c r="E449">
        <v>9624</v>
      </c>
      <c r="F449">
        <v>11345</v>
      </c>
      <c r="G449">
        <v>57892</v>
      </c>
      <c r="H449">
        <v>18202</v>
      </c>
      <c r="I449">
        <v>37794</v>
      </c>
      <c r="J449">
        <v>3798</v>
      </c>
      <c r="K449">
        <v>3689</v>
      </c>
      <c r="L449">
        <v>24450</v>
      </c>
      <c r="M449">
        <v>5857</v>
      </c>
      <c r="AA449" s="1">
        <f t="shared" si="81"/>
        <v>1</v>
      </c>
      <c r="AB449" s="1">
        <f t="shared" si="82"/>
        <v>0.10049214160977933</v>
      </c>
      <c r="AC449" s="1">
        <f t="shared" si="83"/>
        <v>9.760808593956713E-2</v>
      </c>
      <c r="AD449" s="1">
        <f t="shared" si="84"/>
        <v>0.64692808382282907</v>
      </c>
      <c r="AE449" s="1">
        <f t="shared" si="85"/>
        <v>0.15497168862782451</v>
      </c>
      <c r="AY449" s="2" t="s">
        <v>579</v>
      </c>
      <c r="AZ449" s="3" t="s">
        <v>871</v>
      </c>
      <c r="BA449" s="1">
        <f>IFERROR(VLOOKUP(AY449,B381:AF755,26,FALSE),"")</f>
        <v>1</v>
      </c>
      <c r="BB449" s="1">
        <f>IFERROR(VLOOKUP(AY449,B381:AF755,27,FALSE),"")</f>
        <v>7.7259915441916654E-2</v>
      </c>
      <c r="BC449" s="1">
        <f>IFERROR(VLOOKUP(AY449,B381:AF755,28,FALSE),"")</f>
        <v>0.15879806724380913</v>
      </c>
      <c r="BD449" s="1">
        <f>IFERROR(VLOOKUP(AY449,B381:AF755,29,FALSE),"")</f>
        <v>0.62366619689953695</v>
      </c>
      <c r="BE449" s="1">
        <f>IFERROR(VLOOKUP(AY449,B381:AF755,30,FALSE),"")</f>
        <v>0.14027582041473727</v>
      </c>
      <c r="BF449" s="1">
        <f>IFERROR(VLOOKUP(AY449,B381:AF755,31,FALSE),"")</f>
        <v>0</v>
      </c>
    </row>
    <row r="450" spans="1:58" x14ac:dyDescent="0.25">
      <c r="A450">
        <v>2011</v>
      </c>
      <c r="B450" t="s">
        <v>147</v>
      </c>
      <c r="C450" t="s">
        <v>148</v>
      </c>
      <c r="D450">
        <v>193183</v>
      </c>
      <c r="E450">
        <v>17926</v>
      </c>
      <c r="F450">
        <v>20395</v>
      </c>
      <c r="G450">
        <v>119209</v>
      </c>
      <c r="H450">
        <v>35653</v>
      </c>
      <c r="I450">
        <v>72835</v>
      </c>
      <c r="J450">
        <v>7166</v>
      </c>
      <c r="K450">
        <v>5818</v>
      </c>
      <c r="L450">
        <v>48875</v>
      </c>
      <c r="M450">
        <v>10976</v>
      </c>
      <c r="AA450" s="1">
        <f t="shared" si="81"/>
        <v>1</v>
      </c>
      <c r="AB450" s="1">
        <f t="shared" si="82"/>
        <v>9.8386764604928956E-2</v>
      </c>
      <c r="AC450" s="1">
        <f t="shared" si="83"/>
        <v>7.9879178966156386E-2</v>
      </c>
      <c r="AD450" s="1">
        <f t="shared" si="84"/>
        <v>0.6710372760348734</v>
      </c>
      <c r="AE450" s="1">
        <f t="shared" si="85"/>
        <v>0.15069678039404133</v>
      </c>
      <c r="AY450" s="2" t="s">
        <v>425</v>
      </c>
      <c r="AZ450" s="3" t="s">
        <v>870</v>
      </c>
      <c r="BA450" s="1">
        <f>IFERROR(VLOOKUP(AY450,B381:AF755,26,FALSE),"")</f>
        <v>1</v>
      </c>
      <c r="BB450" s="1">
        <f>IFERROR(VLOOKUP(AY450,B381:AF755,27,FALSE),"")</f>
        <v>9.6554166410051115E-2</v>
      </c>
      <c r="BC450" s="1">
        <f>IFERROR(VLOOKUP(AY450,B381:AF755,28,FALSE),"")</f>
        <v>0.42227628256451316</v>
      </c>
      <c r="BD450" s="1">
        <f>IFERROR(VLOOKUP(AY450,B381:AF755,29,FALSE),"")</f>
        <v>0.36589271417133706</v>
      </c>
      <c r="BE450" s="1">
        <f>IFERROR(VLOOKUP(AY450,B381:AF755,30,FALSE),"")</f>
        <v>0.11527683685409866</v>
      </c>
      <c r="BF450" s="1">
        <f>IFERROR(VLOOKUP(AY450,B381:AF755,31,FALSE),"")</f>
        <v>0</v>
      </c>
    </row>
    <row r="451" spans="1:58" x14ac:dyDescent="0.25">
      <c r="A451">
        <v>2011</v>
      </c>
      <c r="B451" t="s">
        <v>149</v>
      </c>
      <c r="C451" t="s">
        <v>150</v>
      </c>
      <c r="D451">
        <v>356677</v>
      </c>
      <c r="E451">
        <v>29997</v>
      </c>
      <c r="F451">
        <v>61705</v>
      </c>
      <c r="G451">
        <v>191282</v>
      </c>
      <c r="H451">
        <v>73693</v>
      </c>
      <c r="I451">
        <v>124071</v>
      </c>
      <c r="J451">
        <v>11748</v>
      </c>
      <c r="K451">
        <v>16988</v>
      </c>
      <c r="L451">
        <v>75475</v>
      </c>
      <c r="M451">
        <v>19860</v>
      </c>
      <c r="AA451" s="1">
        <f t="shared" si="81"/>
        <v>1</v>
      </c>
      <c r="AB451" s="1">
        <f t="shared" si="82"/>
        <v>9.4687719128563483E-2</v>
      </c>
      <c r="AC451" s="1">
        <f t="shared" si="83"/>
        <v>0.13692160134116757</v>
      </c>
      <c r="AD451" s="1">
        <f t="shared" si="84"/>
        <v>0.60832104198402526</v>
      </c>
      <c r="AE451" s="1">
        <f t="shared" si="85"/>
        <v>0.16006963754624368</v>
      </c>
      <c r="AY451" s="2" t="s">
        <v>341</v>
      </c>
      <c r="AZ451" s="4" t="s">
        <v>872</v>
      </c>
      <c r="BA451" s="1">
        <f>IFERROR(VLOOKUP(AY451,B381:AF755,26,FALSE),"")</f>
        <v>1</v>
      </c>
      <c r="BB451" s="1">
        <f>IFERROR(VLOOKUP(AY451,B381:AF755,27,FALSE),"")</f>
        <v>0.13051463968019592</v>
      </c>
      <c r="BC451" s="1">
        <f>IFERROR(VLOOKUP(AY451,B381:AF755,28,FALSE),"")</f>
        <v>0.13440414880973817</v>
      </c>
      <c r="BD451" s="1">
        <f>IFERROR(VLOOKUP(AY451,B381:AF755,29,FALSE),"")</f>
        <v>0.62106097165700291</v>
      </c>
      <c r="BE451" s="1">
        <f>IFERROR(VLOOKUP(AY451,B381:AF755,30,FALSE),"")</f>
        <v>0.11402023985306299</v>
      </c>
      <c r="BF451" s="1">
        <f>IFERROR(VLOOKUP(AY451,B381:AF755,31,FALSE),"")</f>
        <v>0</v>
      </c>
    </row>
    <row r="452" spans="1:58" x14ac:dyDescent="0.25">
      <c r="A452">
        <v>2011</v>
      </c>
      <c r="B452" t="s">
        <v>151</v>
      </c>
      <c r="C452" t="s">
        <v>152</v>
      </c>
      <c r="D452">
        <v>152354</v>
      </c>
      <c r="E452">
        <v>11496</v>
      </c>
      <c r="F452">
        <v>14648</v>
      </c>
      <c r="G452">
        <v>95603</v>
      </c>
      <c r="H452">
        <v>30607</v>
      </c>
      <c r="I452">
        <v>58686</v>
      </c>
      <c r="J452">
        <v>4797</v>
      </c>
      <c r="K452">
        <v>4317</v>
      </c>
      <c r="L452">
        <v>39734</v>
      </c>
      <c r="M452">
        <v>9838</v>
      </c>
      <c r="AA452" s="1">
        <f t="shared" si="81"/>
        <v>1</v>
      </c>
      <c r="AB452" s="1">
        <f t="shared" si="82"/>
        <v>8.174010837337696E-2</v>
      </c>
      <c r="AC452" s="1">
        <f t="shared" si="83"/>
        <v>7.3560985584296079E-2</v>
      </c>
      <c r="AD452" s="1">
        <f t="shared" si="84"/>
        <v>0.67706096854445696</v>
      </c>
      <c r="AE452" s="1">
        <f t="shared" si="85"/>
        <v>0.16763793749787001</v>
      </c>
      <c r="AY452" s="2" t="s">
        <v>9</v>
      </c>
      <c r="AZ452" s="3" t="s">
        <v>871</v>
      </c>
      <c r="BA452" s="1">
        <f>IFERROR(VLOOKUP(AY452,B381:AF755,26,FALSE),"")</f>
        <v>1</v>
      </c>
      <c r="BB452" s="1">
        <f>IFERROR(VLOOKUP(AY452,B381:AF755,27,FALSE),"")</f>
        <v>8.7928221859706363E-2</v>
      </c>
      <c r="BC452" s="1">
        <f>IFERROR(VLOOKUP(AY452,B381:AF755,28,FALSE),"")</f>
        <v>6.9603045133224573E-2</v>
      </c>
      <c r="BD452" s="1">
        <f>IFERROR(VLOOKUP(AY452,B381:AF755,29,FALSE),"")</f>
        <v>0.64143556280587277</v>
      </c>
      <c r="BE452" s="1">
        <f>IFERROR(VLOOKUP(AY452,B381:AF755,30,FALSE),"")</f>
        <v>0.20103317020119629</v>
      </c>
      <c r="BF452" s="1">
        <f>IFERROR(VLOOKUP(AY452,B381:AF755,31,FALSE),"")</f>
        <v>0</v>
      </c>
    </row>
    <row r="453" spans="1:58" x14ac:dyDescent="0.25">
      <c r="A453">
        <v>2011</v>
      </c>
      <c r="B453" t="s">
        <v>153</v>
      </c>
      <c r="C453" t="s">
        <v>154</v>
      </c>
      <c r="D453">
        <v>112844</v>
      </c>
      <c r="E453">
        <v>7899</v>
      </c>
      <c r="F453">
        <v>11295</v>
      </c>
      <c r="G453">
        <v>66140</v>
      </c>
      <c r="H453">
        <v>27510</v>
      </c>
      <c r="I453">
        <v>41487</v>
      </c>
      <c r="J453">
        <v>3226</v>
      </c>
      <c r="K453">
        <v>3116</v>
      </c>
      <c r="L453">
        <v>26854</v>
      </c>
      <c r="M453">
        <v>8291</v>
      </c>
      <c r="AA453" s="1">
        <f t="shared" si="81"/>
        <v>1</v>
      </c>
      <c r="AB453" s="1">
        <f t="shared" si="82"/>
        <v>7.7759298093378643E-2</v>
      </c>
      <c r="AC453" s="1">
        <f t="shared" si="83"/>
        <v>7.5107865114373173E-2</v>
      </c>
      <c r="AD453" s="1">
        <f t="shared" si="84"/>
        <v>0.64728710198375394</v>
      </c>
      <c r="AE453" s="1">
        <f t="shared" si="85"/>
        <v>0.19984573480849424</v>
      </c>
      <c r="AY453" s="2" t="s">
        <v>521</v>
      </c>
      <c r="AZ453" s="3" t="s">
        <v>870</v>
      </c>
      <c r="BA453" s="1">
        <f>IFERROR(VLOOKUP(AY453,B381:AF755,26,FALSE),"")</f>
        <v>1</v>
      </c>
      <c r="BB453" s="1">
        <f>IFERROR(VLOOKUP(AY453,B381:AF755,27,FALSE),"")</f>
        <v>8.4585659081150705E-2</v>
      </c>
      <c r="BC453" s="1">
        <f>IFERROR(VLOOKUP(AY453,B381:AF755,28,FALSE),"")</f>
        <v>0.21076642335766424</v>
      </c>
      <c r="BD453" s="1">
        <f>IFERROR(VLOOKUP(AY453,B381:AF755,29,FALSE),"")</f>
        <v>0.58469300128810653</v>
      </c>
      <c r="BE453" s="1">
        <f>IFERROR(VLOOKUP(AY453,B381:AF755,30,FALSE),"")</f>
        <v>0.11995491627307857</v>
      </c>
      <c r="BF453" s="1">
        <f>IFERROR(VLOOKUP(AY453,B381:AF755,31,FALSE),"")</f>
        <v>0</v>
      </c>
    </row>
    <row r="454" spans="1:58" x14ac:dyDescent="0.25">
      <c r="A454">
        <v>2011</v>
      </c>
      <c r="B454" t="s">
        <v>155</v>
      </c>
      <c r="C454" t="s">
        <v>156</v>
      </c>
      <c r="D454">
        <v>137987</v>
      </c>
      <c r="E454">
        <v>9486</v>
      </c>
      <c r="F454">
        <v>20066</v>
      </c>
      <c r="G454">
        <v>68057</v>
      </c>
      <c r="H454">
        <v>40378</v>
      </c>
      <c r="I454">
        <v>45572</v>
      </c>
      <c r="J454">
        <v>3646</v>
      </c>
      <c r="K454">
        <v>5420</v>
      </c>
      <c r="L454">
        <v>24936</v>
      </c>
      <c r="M454">
        <v>11570</v>
      </c>
      <c r="AA454" s="1">
        <f t="shared" si="81"/>
        <v>1</v>
      </c>
      <c r="AB454" s="1">
        <f t="shared" si="82"/>
        <v>8.0005266391643987E-2</v>
      </c>
      <c r="AC454" s="1">
        <f t="shared" si="83"/>
        <v>0.11893267796015097</v>
      </c>
      <c r="AD454" s="1">
        <f t="shared" si="84"/>
        <v>0.54717809181076105</v>
      </c>
      <c r="AE454" s="1">
        <f t="shared" si="85"/>
        <v>0.25388396383744405</v>
      </c>
      <c r="AY454" s="2" t="s">
        <v>207</v>
      </c>
      <c r="AZ454" s="3" t="s">
        <v>874</v>
      </c>
      <c r="BA454" s="1">
        <f>IFERROR(VLOOKUP(AY454,B381:AF755,26,FALSE),"")</f>
        <v>1</v>
      </c>
      <c r="BB454" s="1">
        <f>IFERROR(VLOOKUP(AY454,B381:AF755,27,FALSE),"")</f>
        <v>0.14245397986017574</v>
      </c>
      <c r="BC454" s="1">
        <f>IFERROR(VLOOKUP(AY454,B381:AF755,28,FALSE),"")</f>
        <v>2.9119363735488422E-2</v>
      </c>
      <c r="BD454" s="1">
        <f>IFERROR(VLOOKUP(AY454,B381:AF755,29,FALSE),"")</f>
        <v>0.71810659996151627</v>
      </c>
      <c r="BE454" s="1">
        <f>IFERROR(VLOOKUP(AY454,B381:AF755,30,FALSE),"")</f>
        <v>0.11032005644281957</v>
      </c>
      <c r="BF454" s="1">
        <f>IFERROR(VLOOKUP(AY454,B381:AF755,31,FALSE),"")</f>
        <v>0</v>
      </c>
    </row>
    <row r="455" spans="1:58" x14ac:dyDescent="0.25">
      <c r="A455">
        <v>2011</v>
      </c>
      <c r="B455" t="s">
        <v>157</v>
      </c>
      <c r="C455" t="s">
        <v>158</v>
      </c>
      <c r="D455">
        <v>123743</v>
      </c>
      <c r="E455">
        <v>8957</v>
      </c>
      <c r="F455">
        <v>28199</v>
      </c>
      <c r="G455">
        <v>54206</v>
      </c>
      <c r="H455">
        <v>32381</v>
      </c>
      <c r="I455">
        <v>41616</v>
      </c>
      <c r="J455">
        <v>3416</v>
      </c>
      <c r="K455">
        <v>7976</v>
      </c>
      <c r="L455">
        <v>20918</v>
      </c>
      <c r="M455">
        <v>9306</v>
      </c>
      <c r="AA455" s="1">
        <f t="shared" si="81"/>
        <v>1</v>
      </c>
      <c r="AB455" s="1">
        <f t="shared" si="82"/>
        <v>8.2083813917723958E-2</v>
      </c>
      <c r="AC455" s="1">
        <f t="shared" si="83"/>
        <v>0.1916570549788543</v>
      </c>
      <c r="AD455" s="1">
        <f t="shared" si="84"/>
        <v>0.5026432141484044</v>
      </c>
      <c r="AE455" s="1">
        <f t="shared" si="85"/>
        <v>0.22361591695501731</v>
      </c>
      <c r="AY455" s="2" t="s">
        <v>153</v>
      </c>
      <c r="AZ455" s="3" t="s">
        <v>871</v>
      </c>
      <c r="BA455" s="1">
        <f>IFERROR(VLOOKUP(AY455,B381:AF755,26,FALSE),"")</f>
        <v>1</v>
      </c>
      <c r="BB455" s="1">
        <f>IFERROR(VLOOKUP(AY455,B381:AF755,27,FALSE),"")</f>
        <v>7.7759298093378643E-2</v>
      </c>
      <c r="BC455" s="1">
        <f>IFERROR(VLOOKUP(AY455,B381:AF755,28,FALSE),"")</f>
        <v>7.5107865114373173E-2</v>
      </c>
      <c r="BD455" s="1">
        <f>IFERROR(VLOOKUP(AY455,B381:AF755,29,FALSE),"")</f>
        <v>0.64728710198375394</v>
      </c>
      <c r="BE455" s="1">
        <f>IFERROR(VLOOKUP(AY455,B381:AF755,30,FALSE),"")</f>
        <v>0.19984573480849424</v>
      </c>
      <c r="BF455" s="1">
        <f>IFERROR(VLOOKUP(AY455,B381:AF755,31,FALSE),"")</f>
        <v>0</v>
      </c>
    </row>
    <row r="456" spans="1:58" x14ac:dyDescent="0.25">
      <c r="A456">
        <v>2011</v>
      </c>
      <c r="B456" t="s">
        <v>159</v>
      </c>
      <c r="C456" t="s">
        <v>160</v>
      </c>
      <c r="D456">
        <v>18195</v>
      </c>
      <c r="E456">
        <v>3076</v>
      </c>
      <c r="F456">
        <v>531</v>
      </c>
      <c r="G456">
        <v>10561</v>
      </c>
      <c r="H456">
        <v>4027</v>
      </c>
      <c r="I456">
        <v>6519</v>
      </c>
      <c r="J456">
        <v>1027</v>
      </c>
      <c r="K456">
        <v>200</v>
      </c>
      <c r="L456">
        <v>4138</v>
      </c>
      <c r="M456">
        <v>1154</v>
      </c>
      <c r="AA456" s="1">
        <f t="shared" si="81"/>
        <v>1</v>
      </c>
      <c r="AB456" s="1">
        <f t="shared" si="82"/>
        <v>0.15753949992330113</v>
      </c>
      <c r="AC456" s="1">
        <f t="shared" si="83"/>
        <v>3.0679552078539653E-2</v>
      </c>
      <c r="AD456" s="1">
        <f t="shared" si="84"/>
        <v>0.63475993250498541</v>
      </c>
      <c r="AE456" s="1">
        <f t="shared" si="85"/>
        <v>0.17702101549317381</v>
      </c>
      <c r="AY456" s="2" t="s">
        <v>167</v>
      </c>
      <c r="AZ456" s="3" t="s">
        <v>874</v>
      </c>
      <c r="BA456" s="1">
        <f>IFERROR(VLOOKUP(AY456,B381:AF755,26,FALSE),"")</f>
        <v>1</v>
      </c>
      <c r="BB456" s="1">
        <f>IFERROR(VLOOKUP(AY456,B381:AF755,27,FALSE),"")</f>
        <v>0.17736165030067746</v>
      </c>
      <c r="BC456" s="1">
        <f>IFERROR(VLOOKUP(AY456,B381:AF755,28,FALSE),"")</f>
        <v>3.0524472862906295E-2</v>
      </c>
      <c r="BD456" s="1">
        <f>IFERROR(VLOOKUP(AY456,B381:AF755,29,FALSE),"")</f>
        <v>0.65776052371165405</v>
      </c>
      <c r="BE456" s="1">
        <f>IFERROR(VLOOKUP(AY456,B381:AF755,30,FALSE),"")</f>
        <v>0.13435335312476213</v>
      </c>
      <c r="BF456" s="1">
        <f>IFERROR(VLOOKUP(AY456,B381:AF755,31,FALSE),"")</f>
        <v>0</v>
      </c>
    </row>
    <row r="457" spans="1:58" x14ac:dyDescent="0.25">
      <c r="A457">
        <v>2011</v>
      </c>
      <c r="B457" t="s">
        <v>161</v>
      </c>
      <c r="C457" t="s">
        <v>162</v>
      </c>
      <c r="D457">
        <v>59625</v>
      </c>
      <c r="E457">
        <v>5781</v>
      </c>
      <c r="F457">
        <v>3117</v>
      </c>
      <c r="G457">
        <v>40303</v>
      </c>
      <c r="H457">
        <v>10424</v>
      </c>
      <c r="I457">
        <v>23100</v>
      </c>
      <c r="J457">
        <v>2290</v>
      </c>
      <c r="K457">
        <v>873</v>
      </c>
      <c r="L457">
        <v>16638</v>
      </c>
      <c r="M457">
        <v>3299</v>
      </c>
      <c r="AA457" s="1">
        <f t="shared" si="81"/>
        <v>1</v>
      </c>
      <c r="AB457" s="1">
        <f t="shared" si="82"/>
        <v>9.913419913419913E-2</v>
      </c>
      <c r="AC457" s="1">
        <f t="shared" si="83"/>
        <v>3.7792207792207794E-2</v>
      </c>
      <c r="AD457" s="1">
        <f t="shared" si="84"/>
        <v>0.72025974025974027</v>
      </c>
      <c r="AE457" s="1">
        <f t="shared" si="85"/>
        <v>0.14281385281385281</v>
      </c>
      <c r="AY457" s="2" t="s">
        <v>137</v>
      </c>
      <c r="AZ457" s="3" t="s">
        <v>871</v>
      </c>
      <c r="BA457" s="1">
        <f>IFERROR(VLOOKUP(AY457,B381:AF755,26,FALSE),"")</f>
        <v>1</v>
      </c>
      <c r="BB457" s="1">
        <f>IFERROR(VLOOKUP(AY457,B381:AF755,27,FALSE),"")</f>
        <v>8.7594333911780134E-2</v>
      </c>
      <c r="BC457" s="1">
        <f>IFERROR(VLOOKUP(AY457,B381:AF755,28,FALSE),"")</f>
        <v>7.2722870172323345E-2</v>
      </c>
      <c r="BD457" s="1">
        <f>IFERROR(VLOOKUP(AY457,B381:AF755,29,FALSE),"")</f>
        <v>0.66572500908026955</v>
      </c>
      <c r="BE457" s="1">
        <f>IFERROR(VLOOKUP(AY457,B381:AF755,30,FALSE),"")</f>
        <v>0.17395778683562693</v>
      </c>
      <c r="BF457" s="1">
        <f>IFERROR(VLOOKUP(AY457,B381:AF755,31,FALSE),"")</f>
        <v>0</v>
      </c>
    </row>
    <row r="458" spans="1:58" x14ac:dyDescent="0.25">
      <c r="A458">
        <v>2011</v>
      </c>
      <c r="B458" t="s">
        <v>163</v>
      </c>
      <c r="C458" t="s">
        <v>164</v>
      </c>
      <c r="D458">
        <v>34676</v>
      </c>
      <c r="E458">
        <v>2886</v>
      </c>
      <c r="F458">
        <v>1929</v>
      </c>
      <c r="G458">
        <v>23818</v>
      </c>
      <c r="H458">
        <v>6043</v>
      </c>
      <c r="I458">
        <v>13495</v>
      </c>
      <c r="J458">
        <v>1183</v>
      </c>
      <c r="K458">
        <v>510</v>
      </c>
      <c r="L458">
        <v>9817</v>
      </c>
      <c r="M458">
        <v>1985</v>
      </c>
      <c r="AA458" s="1">
        <f t="shared" si="81"/>
        <v>1</v>
      </c>
      <c r="AB458" s="1">
        <f t="shared" si="82"/>
        <v>8.7662097072989997E-2</v>
      </c>
      <c r="AC458" s="1">
        <f t="shared" si="83"/>
        <v>3.779177473138199E-2</v>
      </c>
      <c r="AD458" s="1">
        <f t="shared" si="84"/>
        <v>0.72745461281956281</v>
      </c>
      <c r="AE458" s="1">
        <f t="shared" si="85"/>
        <v>0.14709151537606521</v>
      </c>
      <c r="AY458" s="2" t="s">
        <v>523</v>
      </c>
      <c r="AZ458" s="3" t="s">
        <v>873</v>
      </c>
      <c r="BA458" s="1">
        <f>IFERROR(VLOOKUP(AY458,B381:AF755,26,FALSE),"")</f>
        <v>1</v>
      </c>
      <c r="BB458" s="1">
        <f>IFERROR(VLOOKUP(AY458,B381:AF755,27,FALSE),"")</f>
        <v>0.1004095004095004</v>
      </c>
      <c r="BC458" s="1">
        <f>IFERROR(VLOOKUP(AY458,B381:AF755,28,FALSE),"")</f>
        <v>5.8149058149058151E-2</v>
      </c>
      <c r="BD458" s="1">
        <f>IFERROR(VLOOKUP(AY458,B381:AF755,29,FALSE),"")</f>
        <v>0.66453726453726458</v>
      </c>
      <c r="BE458" s="1">
        <f>IFERROR(VLOOKUP(AY458,B381:AF755,30,FALSE),"")</f>
        <v>0.1769041769041769</v>
      </c>
      <c r="BF458" s="1">
        <f>IFERROR(VLOOKUP(AY458,B381:AF755,31,FALSE),"")</f>
        <v>0</v>
      </c>
    </row>
    <row r="459" spans="1:58" x14ac:dyDescent="0.25">
      <c r="A459">
        <v>2011</v>
      </c>
      <c r="B459" t="s">
        <v>165</v>
      </c>
      <c r="C459" t="s">
        <v>166</v>
      </c>
      <c r="D459">
        <v>48095</v>
      </c>
      <c r="E459">
        <v>3808</v>
      </c>
      <c r="F459">
        <v>4529</v>
      </c>
      <c r="G459">
        <v>30170</v>
      </c>
      <c r="H459">
        <v>9588</v>
      </c>
      <c r="I459">
        <v>18323</v>
      </c>
      <c r="J459">
        <v>1538</v>
      </c>
      <c r="K459">
        <v>1348</v>
      </c>
      <c r="L459">
        <v>12403</v>
      </c>
      <c r="M459">
        <v>3034</v>
      </c>
      <c r="AA459" s="1">
        <f t="shared" si="81"/>
        <v>1</v>
      </c>
      <c r="AB459" s="1">
        <f t="shared" si="82"/>
        <v>8.3938219723844354E-2</v>
      </c>
      <c r="AC459" s="1">
        <f t="shared" si="83"/>
        <v>7.3568738743655521E-2</v>
      </c>
      <c r="AD459" s="1">
        <f t="shared" si="84"/>
        <v>0.67690880314359003</v>
      </c>
      <c r="AE459" s="1">
        <f t="shared" si="85"/>
        <v>0.16558423838891012</v>
      </c>
      <c r="AY459" s="2" t="s">
        <v>271</v>
      </c>
      <c r="AZ459" s="3" t="s">
        <v>870</v>
      </c>
      <c r="BA459" s="1">
        <f>IFERROR(VLOOKUP(AY459,B381:AF755,26,FALSE),"")</f>
        <v>1</v>
      </c>
      <c r="BB459" s="1">
        <f>IFERROR(VLOOKUP(AY459,B381:AF755,27,FALSE),"")</f>
        <v>8.2701483152716651E-2</v>
      </c>
      <c r="BC459" s="1">
        <f>IFERROR(VLOOKUP(AY459,B381:AF755,28,FALSE),"")</f>
        <v>7.8891888892998488E-2</v>
      </c>
      <c r="BD459" s="1">
        <f>IFERROR(VLOOKUP(AY459,B381:AF755,29,FALSE),"")</f>
        <v>0.705015349336095</v>
      </c>
      <c r="BE459" s="1">
        <f>IFERROR(VLOOKUP(AY459,B381:AF755,30,FALSE),"")</f>
        <v>0.13339127861818989</v>
      </c>
      <c r="BF459" s="1">
        <f>IFERROR(VLOOKUP(AY459,B381:AF755,31,FALSE),"")</f>
        <v>0</v>
      </c>
    </row>
    <row r="460" spans="1:58" x14ac:dyDescent="0.25">
      <c r="A460">
        <v>2011</v>
      </c>
      <c r="B460" t="s">
        <v>167</v>
      </c>
      <c r="C460" t="s">
        <v>168</v>
      </c>
      <c r="D460">
        <v>35354</v>
      </c>
      <c r="E460">
        <v>6559</v>
      </c>
      <c r="F460">
        <v>1245</v>
      </c>
      <c r="G460">
        <v>21634</v>
      </c>
      <c r="H460">
        <v>5916</v>
      </c>
      <c r="I460">
        <v>13137</v>
      </c>
      <c r="J460">
        <v>2330</v>
      </c>
      <c r="K460">
        <v>401</v>
      </c>
      <c r="L460">
        <v>8641</v>
      </c>
      <c r="M460">
        <v>1765</v>
      </c>
      <c r="AA460" s="1">
        <f t="shared" si="81"/>
        <v>1</v>
      </c>
      <c r="AB460" s="1">
        <f t="shared" si="82"/>
        <v>0.17736165030067746</v>
      </c>
      <c r="AC460" s="1">
        <f t="shared" si="83"/>
        <v>3.0524472862906295E-2</v>
      </c>
      <c r="AD460" s="1">
        <f t="shared" si="84"/>
        <v>0.65776052371165405</v>
      </c>
      <c r="AE460" s="1">
        <f t="shared" si="85"/>
        <v>0.13435335312476213</v>
      </c>
      <c r="AY460" t="s">
        <v>11</v>
      </c>
      <c r="AZ460" s="4" t="s">
        <v>873</v>
      </c>
      <c r="BA460" s="1">
        <f>IFERROR(VLOOKUP(AY460,B381:AF755,26,FALSE),"")</f>
        <v>1</v>
      </c>
      <c r="BB460" s="1">
        <f>IFERROR(VLOOKUP(AY460,B381:AF755,27,FALSE),"")</f>
        <v>9.2503656612422117E-2</v>
      </c>
      <c r="BC460" s="1">
        <f>IFERROR(VLOOKUP(AY460,B381:AF755,28,FALSE),"")</f>
        <v>5.2482465535708116E-2</v>
      </c>
      <c r="BD460" s="1">
        <f>IFERROR(VLOOKUP(AY460,B381:AF755,29,FALSE),"")</f>
        <v>0.69393866104642454</v>
      </c>
      <c r="BE460" s="1">
        <f>IFERROR(VLOOKUP(AY460,B381:AF755,30,FALSE),"")</f>
        <v>0.16107521680544518</v>
      </c>
      <c r="BF460" s="1">
        <f>IFERROR(VLOOKUP(AY460,B381:AF755,31,FALSE),"")</f>
        <v>0</v>
      </c>
    </row>
    <row r="461" spans="1:58" x14ac:dyDescent="0.25">
      <c r="A461">
        <v>2011</v>
      </c>
      <c r="B461" t="s">
        <v>169</v>
      </c>
      <c r="C461" t="s">
        <v>170</v>
      </c>
      <c r="D461">
        <v>55112</v>
      </c>
      <c r="E461">
        <v>4690</v>
      </c>
      <c r="F461">
        <v>4646</v>
      </c>
      <c r="G461">
        <v>35188</v>
      </c>
      <c r="H461">
        <v>10588</v>
      </c>
      <c r="I461">
        <v>21479</v>
      </c>
      <c r="J461">
        <v>1919</v>
      </c>
      <c r="K461">
        <v>1266</v>
      </c>
      <c r="L461">
        <v>14709</v>
      </c>
      <c r="M461">
        <v>3585</v>
      </c>
      <c r="AA461" s="1">
        <f t="shared" si="81"/>
        <v>1</v>
      </c>
      <c r="AB461" s="1">
        <f t="shared" si="82"/>
        <v>8.9343079286745189E-2</v>
      </c>
      <c r="AC461" s="1">
        <f t="shared" si="83"/>
        <v>5.894129149401741E-2</v>
      </c>
      <c r="AD461" s="1">
        <f t="shared" si="84"/>
        <v>0.68480841752409327</v>
      </c>
      <c r="AE461" s="1">
        <f t="shared" si="85"/>
        <v>0.16690721169514408</v>
      </c>
      <c r="AY461" s="2" t="s">
        <v>427</v>
      </c>
      <c r="AZ461" s="3" t="s">
        <v>870</v>
      </c>
      <c r="BA461" s="1">
        <f>IFERROR(VLOOKUP(AY461,B381:AF755,26,FALSE),"")</f>
        <v>1</v>
      </c>
      <c r="BB461" s="1">
        <f>IFERROR(VLOOKUP(AY461,B381:AF755,27,FALSE),"")</f>
        <v>0.10148476700974432</v>
      </c>
      <c r="BC461" s="1">
        <f>IFERROR(VLOOKUP(AY461,B381:AF755,28,FALSE),"")</f>
        <v>0.41515250115596047</v>
      </c>
      <c r="BD461" s="1">
        <f>IFERROR(VLOOKUP(AY461,B381:AF755,29,FALSE),"")</f>
        <v>0.35526518589556966</v>
      </c>
      <c r="BE461" s="1">
        <f>IFERROR(VLOOKUP(AY461,B381:AF755,30,FALSE),"")</f>
        <v>0.12809754593872552</v>
      </c>
      <c r="BF461" s="1">
        <f>IFERROR(VLOOKUP(AY461,B381:AF755,31,FALSE),"")</f>
        <v>0</v>
      </c>
    </row>
    <row r="462" spans="1:58" x14ac:dyDescent="0.25">
      <c r="A462">
        <v>2011</v>
      </c>
      <c r="B462" t="s">
        <v>171</v>
      </c>
      <c r="C462" t="s">
        <v>172</v>
      </c>
      <c r="D462">
        <v>45862</v>
      </c>
      <c r="E462">
        <v>5593</v>
      </c>
      <c r="F462">
        <v>3855</v>
      </c>
      <c r="G462">
        <v>27237</v>
      </c>
      <c r="H462">
        <v>9177</v>
      </c>
      <c r="I462">
        <v>17713</v>
      </c>
      <c r="J462">
        <v>2126</v>
      </c>
      <c r="K462">
        <v>1331</v>
      </c>
      <c r="L462">
        <v>11367</v>
      </c>
      <c r="M462">
        <v>2889</v>
      </c>
      <c r="AA462" s="1">
        <f t="shared" si="81"/>
        <v>1</v>
      </c>
      <c r="AB462" s="1">
        <f t="shared" si="82"/>
        <v>0.12002484051261784</v>
      </c>
      <c r="AC462" s="1">
        <f t="shared" si="83"/>
        <v>7.5142550669000163E-2</v>
      </c>
      <c r="AD462" s="1">
        <f t="shared" si="84"/>
        <v>0.6417320611979902</v>
      </c>
      <c r="AE462" s="1">
        <f t="shared" si="85"/>
        <v>0.16310054762039181</v>
      </c>
      <c r="AY462" s="2" t="s">
        <v>307</v>
      </c>
      <c r="AZ462" s="3" t="s">
        <v>874</v>
      </c>
      <c r="BA462" s="1">
        <f>IFERROR(VLOOKUP(AY462,B381:AF755,26,FALSE),"")</f>
        <v>1</v>
      </c>
      <c r="BB462" s="1">
        <f>IFERROR(VLOOKUP(AY462,B381:AF755,27,FALSE),"")</f>
        <v>0.13217360114777618</v>
      </c>
      <c r="BC462" s="1">
        <f>IFERROR(VLOOKUP(AY462,B381:AF755,28,FALSE),"")</f>
        <v>6.7431850789096123E-2</v>
      </c>
      <c r="BD462" s="1">
        <f>IFERROR(VLOOKUP(AY462,B381:AF755,29,FALSE),"")</f>
        <v>0.68585604973696801</v>
      </c>
      <c r="BE462" s="1">
        <f>IFERROR(VLOOKUP(AY462,B381:AF755,30,FALSE),"")</f>
        <v>0.11453849832615973</v>
      </c>
      <c r="BF462" s="1">
        <f>IFERROR(VLOOKUP(AY462,B381:AF755,31,FALSE),"")</f>
        <v>0</v>
      </c>
    </row>
    <row r="463" spans="1:58" x14ac:dyDescent="0.25">
      <c r="A463">
        <v>2011</v>
      </c>
      <c r="B463" t="s">
        <v>173</v>
      </c>
      <c r="C463" t="s">
        <v>174</v>
      </c>
      <c r="D463">
        <v>47132</v>
      </c>
      <c r="E463">
        <v>4799</v>
      </c>
      <c r="F463">
        <v>3474</v>
      </c>
      <c r="G463">
        <v>32440</v>
      </c>
      <c r="H463">
        <v>6419</v>
      </c>
      <c r="I463">
        <v>17718</v>
      </c>
      <c r="J463">
        <v>1823</v>
      </c>
      <c r="K463">
        <v>972</v>
      </c>
      <c r="L463">
        <v>13038</v>
      </c>
      <c r="M463">
        <v>1885</v>
      </c>
      <c r="AA463" s="1">
        <f t="shared" si="81"/>
        <v>1</v>
      </c>
      <c r="AB463" s="1">
        <f t="shared" si="82"/>
        <v>0.10288971667231064</v>
      </c>
      <c r="AC463" s="1">
        <f t="shared" si="83"/>
        <v>5.4859464950897392E-2</v>
      </c>
      <c r="AD463" s="1">
        <f t="shared" si="84"/>
        <v>0.7358618354216051</v>
      </c>
      <c r="AE463" s="1">
        <f t="shared" si="85"/>
        <v>0.10638898295518681</v>
      </c>
      <c r="AY463" s="2" t="s">
        <v>611</v>
      </c>
      <c r="AZ463" s="3" t="s">
        <v>873</v>
      </c>
      <c r="BA463" s="1">
        <f>IFERROR(VLOOKUP(AY463,B381:AF755,26,FALSE),"")</f>
        <v>1</v>
      </c>
      <c r="BB463" s="1">
        <f>IFERROR(VLOOKUP(AY463,B381:AF755,27,FALSE),"")</f>
        <v>0.15555869340111081</v>
      </c>
      <c r="BC463" s="1">
        <f>IFERROR(VLOOKUP(AY463,B381:AF755,28,FALSE),"")</f>
        <v>3.9630989362703567E-2</v>
      </c>
      <c r="BD463" s="1">
        <f>IFERROR(VLOOKUP(AY463,B381:AF755,29,FALSE),"")</f>
        <v>0.64059117010260758</v>
      </c>
      <c r="BE463" s="1">
        <f>IFERROR(VLOOKUP(AY463,B381:AF755,30,FALSE),"")</f>
        <v>0.16421914713357808</v>
      </c>
      <c r="BF463" s="1">
        <f>IFERROR(VLOOKUP(AY463,B381:AF755,31,FALSE),"")</f>
        <v>0</v>
      </c>
    </row>
    <row r="464" spans="1:58" x14ac:dyDescent="0.25">
      <c r="A464">
        <v>2011</v>
      </c>
      <c r="B464" t="s">
        <v>175</v>
      </c>
      <c r="C464" t="s">
        <v>176</v>
      </c>
      <c r="D464">
        <v>48103</v>
      </c>
      <c r="E464">
        <v>5174</v>
      </c>
      <c r="F464">
        <v>1720</v>
      </c>
      <c r="G464">
        <v>34371</v>
      </c>
      <c r="H464">
        <v>6838</v>
      </c>
      <c r="I464">
        <v>19092</v>
      </c>
      <c r="J464">
        <v>2122</v>
      </c>
      <c r="K464">
        <v>414</v>
      </c>
      <c r="L464">
        <v>14481</v>
      </c>
      <c r="M464">
        <v>2075</v>
      </c>
      <c r="AA464" s="1">
        <f t="shared" si="81"/>
        <v>1</v>
      </c>
      <c r="AB464" s="1">
        <f t="shared" si="82"/>
        <v>0.11114602975068091</v>
      </c>
      <c r="AC464" s="1">
        <f t="shared" si="83"/>
        <v>2.1684475172847266E-2</v>
      </c>
      <c r="AD464" s="1">
        <f t="shared" si="84"/>
        <v>0.75848522941546193</v>
      </c>
      <c r="AE464" s="1">
        <f t="shared" si="85"/>
        <v>0.10868426566100985</v>
      </c>
      <c r="AY464" s="2" t="s">
        <v>629</v>
      </c>
      <c r="AZ464" s="3" t="s">
        <v>873</v>
      </c>
      <c r="BA464" s="1">
        <f>IFERROR(VLOOKUP(AY464,B381:AF755,26,FALSE),"")</f>
        <v>1</v>
      </c>
      <c r="BB464" s="1">
        <f>IFERROR(VLOOKUP(AY464,B381:AF755,27,FALSE),"")</f>
        <v>0.14571769830675191</v>
      </c>
      <c r="BC464" s="1">
        <f>IFERROR(VLOOKUP(AY464,B381:AF755,28,FALSE),"")</f>
        <v>1.7354036394294947E-2</v>
      </c>
      <c r="BD464" s="1">
        <f>IFERROR(VLOOKUP(AY464,B381:AF755,29,FALSE),"")</f>
        <v>0.74488863907819858</v>
      </c>
      <c r="BE464" s="1">
        <f>IFERROR(VLOOKUP(AY464,B381:AF755,30,FALSE),"")</f>
        <v>9.2039626220754581E-2</v>
      </c>
      <c r="BF464" s="1">
        <f>IFERROR(VLOOKUP(AY464,B381:AF755,31,FALSE),"")</f>
        <v>0</v>
      </c>
    </row>
    <row r="465" spans="1:58" x14ac:dyDescent="0.25">
      <c r="A465">
        <v>2011</v>
      </c>
      <c r="B465" t="s">
        <v>177</v>
      </c>
      <c r="C465" t="s">
        <v>178</v>
      </c>
      <c r="D465">
        <v>48510</v>
      </c>
      <c r="E465">
        <v>4867</v>
      </c>
      <c r="F465">
        <v>2874</v>
      </c>
      <c r="G465">
        <v>33474</v>
      </c>
      <c r="H465">
        <v>7295</v>
      </c>
      <c r="I465">
        <v>18932</v>
      </c>
      <c r="J465">
        <v>2028</v>
      </c>
      <c r="K465">
        <v>815</v>
      </c>
      <c r="L465">
        <v>13840</v>
      </c>
      <c r="M465">
        <v>2249</v>
      </c>
      <c r="AA465" s="1">
        <f t="shared" si="81"/>
        <v>1</v>
      </c>
      <c r="AB465" s="1">
        <f t="shared" si="82"/>
        <v>0.10712021973378406</v>
      </c>
      <c r="AC465" s="1">
        <f t="shared" si="83"/>
        <v>4.3048806253961548E-2</v>
      </c>
      <c r="AD465" s="1">
        <f t="shared" si="84"/>
        <v>0.73103739699978876</v>
      </c>
      <c r="AE465" s="1">
        <f t="shared" si="85"/>
        <v>0.11879357701246566</v>
      </c>
      <c r="AY465" s="2" t="s">
        <v>497</v>
      </c>
      <c r="AZ465" s="3" t="s">
        <v>873</v>
      </c>
      <c r="BA465" s="1">
        <f>IFERROR(VLOOKUP(AY465,B381:AF755,26,FALSE),"")</f>
        <v>1</v>
      </c>
      <c r="BB465" s="1">
        <f>IFERROR(VLOOKUP(AY465,B381:AF755,27,FALSE),"")</f>
        <v>0.14361871782020322</v>
      </c>
      <c r="BC465" s="1">
        <f>IFERROR(VLOOKUP(AY465,B381:AF755,28,FALSE),"")</f>
        <v>6.8938807126258717E-2</v>
      </c>
      <c r="BD465" s="1">
        <f>IFERROR(VLOOKUP(AY465,B381:AF755,29,FALSE),"")</f>
        <v>0.6767667562764843</v>
      </c>
      <c r="BE465" s="1">
        <f>IFERROR(VLOOKUP(AY465,B381:AF755,30,FALSE),"")</f>
        <v>0.11067571877705382</v>
      </c>
      <c r="BF465" s="1">
        <f>IFERROR(VLOOKUP(AY465,B381:AF755,31,FALSE),"")</f>
        <v>0</v>
      </c>
    </row>
    <row r="466" spans="1:58" x14ac:dyDescent="0.25">
      <c r="A466">
        <v>2011</v>
      </c>
      <c r="B466" t="s">
        <v>179</v>
      </c>
      <c r="C466" t="s">
        <v>180</v>
      </c>
      <c r="D466">
        <v>79998</v>
      </c>
      <c r="E466">
        <v>8061</v>
      </c>
      <c r="F466">
        <v>5178</v>
      </c>
      <c r="G466">
        <v>50924</v>
      </c>
      <c r="H466">
        <v>15835</v>
      </c>
      <c r="I466">
        <v>29001</v>
      </c>
      <c r="J466">
        <v>3036</v>
      </c>
      <c r="K466">
        <v>1333</v>
      </c>
      <c r="L466">
        <v>20158</v>
      </c>
      <c r="M466">
        <v>4474</v>
      </c>
      <c r="AA466" s="1">
        <f t="shared" si="81"/>
        <v>1</v>
      </c>
      <c r="AB466" s="1">
        <f t="shared" si="82"/>
        <v>0.10468604530878245</v>
      </c>
      <c r="AC466" s="1">
        <f t="shared" si="83"/>
        <v>4.5963932278197304E-2</v>
      </c>
      <c r="AD466" s="1">
        <f t="shared" si="84"/>
        <v>0.69507948001793041</v>
      </c>
      <c r="AE466" s="1">
        <f t="shared" si="85"/>
        <v>0.15427054239508983</v>
      </c>
      <c r="AY466" s="2" t="s">
        <v>343</v>
      </c>
      <c r="AZ466" s="4" t="s">
        <v>872</v>
      </c>
      <c r="BA466" s="1">
        <f>IFERROR(VLOOKUP(AY466,B381:AF755,26,FALSE),"")</f>
        <v>1</v>
      </c>
      <c r="BB466" s="1">
        <f>IFERROR(VLOOKUP(AY466,B381:AF755,27,FALSE),"")</f>
        <v>0.1253363692817222</v>
      </c>
      <c r="BC466" s="1">
        <f>IFERROR(VLOOKUP(AY466,B381:AF755,28,FALSE),"")</f>
        <v>0.17073759746084316</v>
      </c>
      <c r="BD466" s="1">
        <f>IFERROR(VLOOKUP(AY466,B381:AF755,29,FALSE),"")</f>
        <v>0.59345891119850958</v>
      </c>
      <c r="BE466" s="1">
        <f>IFERROR(VLOOKUP(AY466,B381:AF755,30,FALSE),"")</f>
        <v>0.110467122058925</v>
      </c>
      <c r="BF466" s="1">
        <f>IFERROR(VLOOKUP(AY466,B381:AF755,31,FALSE),"")</f>
        <v>0</v>
      </c>
    </row>
    <row r="467" spans="1:58" x14ac:dyDescent="0.25">
      <c r="A467">
        <v>2011</v>
      </c>
      <c r="B467" t="s">
        <v>181</v>
      </c>
      <c r="C467" t="s">
        <v>182</v>
      </c>
      <c r="D467">
        <v>44413</v>
      </c>
      <c r="E467">
        <v>6578</v>
      </c>
      <c r="F467">
        <v>1742</v>
      </c>
      <c r="G467">
        <v>29296</v>
      </c>
      <c r="H467">
        <v>6797</v>
      </c>
      <c r="I467">
        <v>17666</v>
      </c>
      <c r="J467">
        <v>2585</v>
      </c>
      <c r="K467">
        <v>604</v>
      </c>
      <c r="L467">
        <v>12522</v>
      </c>
      <c r="M467">
        <v>1955</v>
      </c>
      <c r="AA467" s="1">
        <f t="shared" si="81"/>
        <v>1</v>
      </c>
      <c r="AB467" s="1">
        <f t="shared" si="82"/>
        <v>0.14632627646326277</v>
      </c>
      <c r="AC467" s="1">
        <f t="shared" si="83"/>
        <v>3.4189969432808782E-2</v>
      </c>
      <c r="AD467" s="1">
        <f t="shared" si="84"/>
        <v>0.70881920072455562</v>
      </c>
      <c r="AE467" s="1">
        <f t="shared" si="85"/>
        <v>0.11066455337937281</v>
      </c>
      <c r="AY467" s="2" t="s">
        <v>193</v>
      </c>
      <c r="AZ467" s="3" t="s">
        <v>874</v>
      </c>
      <c r="BA467" s="1">
        <f>IFERROR(VLOOKUP(AY467,B381:AF755,26,FALSE),"")</f>
        <v>1</v>
      </c>
      <c r="BB467" s="1">
        <f>IFERROR(VLOOKUP(AY467,B381:AF755,27,FALSE),"")</f>
        <v>0.14054656999442275</v>
      </c>
      <c r="BC467" s="1">
        <f>IFERROR(VLOOKUP(AY467,B381:AF755,28,FALSE),"")</f>
        <v>1.4348729909243015E-2</v>
      </c>
      <c r="BD467" s="1">
        <f>IFERROR(VLOOKUP(AY467,B381:AF755,29,FALSE),"")</f>
        <v>0.65426152208081934</v>
      </c>
      <c r="BE467" s="1">
        <f>IFERROR(VLOOKUP(AY467,B381:AF755,30,FALSE),"")</f>
        <v>0.19084317801551487</v>
      </c>
      <c r="BF467" s="1">
        <f>IFERROR(VLOOKUP(AY467,B381:AF755,31,FALSE),"")</f>
        <v>0</v>
      </c>
    </row>
    <row r="468" spans="1:58" x14ac:dyDescent="0.25">
      <c r="A468">
        <v>2011</v>
      </c>
      <c r="B468" t="s">
        <v>183</v>
      </c>
      <c r="C468" t="s">
        <v>184</v>
      </c>
      <c r="D468">
        <v>54065</v>
      </c>
      <c r="E468">
        <v>5915</v>
      </c>
      <c r="F468">
        <v>2025</v>
      </c>
      <c r="G468">
        <v>37362</v>
      </c>
      <c r="H468">
        <v>8763</v>
      </c>
      <c r="I468">
        <v>20407</v>
      </c>
      <c r="J468">
        <v>2269</v>
      </c>
      <c r="K468">
        <v>553</v>
      </c>
      <c r="L468">
        <v>14970</v>
      </c>
      <c r="M468">
        <v>2615</v>
      </c>
      <c r="AA468" s="1">
        <f t="shared" si="81"/>
        <v>1</v>
      </c>
      <c r="AB468" s="1">
        <f t="shared" si="82"/>
        <v>0.11118733767824766</v>
      </c>
      <c r="AC468" s="1">
        <f t="shared" si="83"/>
        <v>2.7098544617043172E-2</v>
      </c>
      <c r="AD468" s="1">
        <f t="shared" si="84"/>
        <v>0.73357181359337487</v>
      </c>
      <c r="AE468" s="1">
        <f t="shared" si="85"/>
        <v>0.12814230411133434</v>
      </c>
      <c r="AY468" s="2" t="s">
        <v>209</v>
      </c>
      <c r="AZ468" s="3" t="s">
        <v>873</v>
      </c>
      <c r="BA468" s="1">
        <f>IFERROR(VLOOKUP(AY468,B381:AF755,26,FALSE),"")</f>
        <v>1</v>
      </c>
      <c r="BB468" s="1">
        <f>IFERROR(VLOOKUP(AY468,B381:AF755,27,FALSE),"")</f>
        <v>0.1229527104959631</v>
      </c>
      <c r="BC468" s="1">
        <f>IFERROR(VLOOKUP(AY468,B381:AF755,28,FALSE),"")</f>
        <v>2.9700115340253748E-2</v>
      </c>
      <c r="BD468" s="1">
        <f>IFERROR(VLOOKUP(AY468,B381:AF755,29,FALSE),"")</f>
        <v>0.72895040369088815</v>
      </c>
      <c r="BE468" s="1">
        <f>IFERROR(VLOOKUP(AY468,B381:AF755,30,FALSE),"")</f>
        <v>0.11839677047289504</v>
      </c>
      <c r="BF468" s="1">
        <f>IFERROR(VLOOKUP(AY468,B381:AF755,31,FALSE),"")</f>
        <v>0</v>
      </c>
    </row>
    <row r="469" spans="1:58" x14ac:dyDescent="0.25">
      <c r="A469">
        <v>2011</v>
      </c>
      <c r="B469" t="s">
        <v>185</v>
      </c>
      <c r="C469" t="s">
        <v>186</v>
      </c>
      <c r="D469">
        <v>26380</v>
      </c>
      <c r="E469">
        <v>3578</v>
      </c>
      <c r="F469">
        <v>1031</v>
      </c>
      <c r="G469">
        <v>16645</v>
      </c>
      <c r="H469">
        <v>5126</v>
      </c>
      <c r="I469">
        <v>9985</v>
      </c>
      <c r="J469">
        <v>1302</v>
      </c>
      <c r="K469">
        <v>317</v>
      </c>
      <c r="L469">
        <v>6861</v>
      </c>
      <c r="M469">
        <v>1505</v>
      </c>
      <c r="AA469" s="1">
        <f t="shared" si="81"/>
        <v>1</v>
      </c>
      <c r="AB469" s="1">
        <f t="shared" si="82"/>
        <v>0.13039559339008513</v>
      </c>
      <c r="AC469" s="1">
        <f t="shared" si="83"/>
        <v>3.1747621432148224E-2</v>
      </c>
      <c r="AD469" s="1">
        <f t="shared" si="84"/>
        <v>0.68713069604406607</v>
      </c>
      <c r="AE469" s="1">
        <f t="shared" si="85"/>
        <v>0.15072608913370056</v>
      </c>
      <c r="AY469" s="2" t="s">
        <v>111</v>
      </c>
      <c r="AZ469" s="3" t="s">
        <v>873</v>
      </c>
      <c r="BA469" s="1">
        <f>IFERROR(VLOOKUP(AY469,B381:AF755,26,FALSE),"")</f>
        <v>1</v>
      </c>
      <c r="BB469" s="1">
        <f>IFERROR(VLOOKUP(AY469,B381:AF755,27,FALSE),"")</f>
        <v>0.11576862777456885</v>
      </c>
      <c r="BC469" s="1">
        <f>IFERROR(VLOOKUP(AY469,B381:AF755,28,FALSE),"")</f>
        <v>3.1702285667134254E-2</v>
      </c>
      <c r="BD469" s="1">
        <f>IFERROR(VLOOKUP(AY469,B381:AF755,29,FALSE),"")</f>
        <v>0.68320818549385265</v>
      </c>
      <c r="BE469" s="1">
        <f>IFERROR(VLOOKUP(AY469,B381:AF755,30,FALSE),"")</f>
        <v>0.16932090106444425</v>
      </c>
      <c r="BF469" s="1">
        <f>IFERROR(VLOOKUP(AY469,B381:AF755,31,FALSE),"")</f>
        <v>0</v>
      </c>
    </row>
    <row r="470" spans="1:58" x14ac:dyDescent="0.25">
      <c r="A470">
        <v>2011</v>
      </c>
      <c r="B470" t="s">
        <v>187</v>
      </c>
      <c r="C470" t="s">
        <v>188</v>
      </c>
      <c r="D470">
        <v>46522</v>
      </c>
      <c r="E470">
        <v>5069</v>
      </c>
      <c r="F470">
        <v>1267</v>
      </c>
      <c r="G470">
        <v>32819</v>
      </c>
      <c r="H470">
        <v>7367</v>
      </c>
      <c r="I470">
        <v>18542</v>
      </c>
      <c r="J470">
        <v>2054</v>
      </c>
      <c r="K470">
        <v>355</v>
      </c>
      <c r="L470">
        <v>13944</v>
      </c>
      <c r="M470">
        <v>2189</v>
      </c>
      <c r="AA470" s="1">
        <f t="shared" si="81"/>
        <v>1</v>
      </c>
      <c r="AB470" s="1">
        <f t="shared" si="82"/>
        <v>0.11077553661956639</v>
      </c>
      <c r="AC470" s="1">
        <f t="shared" si="83"/>
        <v>1.9145723222953295E-2</v>
      </c>
      <c r="AD470" s="1">
        <f t="shared" si="84"/>
        <v>0.75202243555172044</v>
      </c>
      <c r="AE470" s="1">
        <f t="shared" si="85"/>
        <v>0.1180563046057599</v>
      </c>
      <c r="AY470" s="2" t="s">
        <v>243</v>
      </c>
      <c r="AZ470" s="4" t="s">
        <v>872</v>
      </c>
      <c r="BA470" s="1">
        <f>IFERROR(VLOOKUP(AY470,B381:AF755,26,FALSE),"")</f>
        <v>1</v>
      </c>
      <c r="BB470" s="1">
        <f>IFERROR(VLOOKUP(AY470,B381:AF755,27,FALSE),"")</f>
        <v>0.10583571048687328</v>
      </c>
      <c r="BC470" s="1">
        <f>IFERROR(VLOOKUP(AY470,B381:AF755,28,FALSE),"")</f>
        <v>2.9541169076052799E-2</v>
      </c>
      <c r="BD470" s="1">
        <f>IFERROR(VLOOKUP(AY470,B381:AF755,29,FALSE),"")</f>
        <v>0.68747280375187347</v>
      </c>
      <c r="BE470" s="1">
        <f>IFERROR(VLOOKUP(AY470,B381:AF755,30,FALSE),"")</f>
        <v>0.1771503166852004</v>
      </c>
      <c r="BF470" s="1">
        <f>IFERROR(VLOOKUP(AY470,B381:AF755,31,FALSE),"")</f>
        <v>0</v>
      </c>
    </row>
    <row r="471" spans="1:58" x14ac:dyDescent="0.25">
      <c r="A471">
        <v>2011</v>
      </c>
      <c r="B471" t="s">
        <v>189</v>
      </c>
      <c r="C471" t="s">
        <v>190</v>
      </c>
      <c r="D471">
        <v>26550</v>
      </c>
      <c r="E471">
        <v>2235</v>
      </c>
      <c r="F471">
        <v>2473</v>
      </c>
      <c r="G471">
        <v>17014</v>
      </c>
      <c r="H471">
        <v>4828</v>
      </c>
      <c r="I471">
        <v>9848</v>
      </c>
      <c r="J471">
        <v>856</v>
      </c>
      <c r="K471">
        <v>655</v>
      </c>
      <c r="L471">
        <v>6887</v>
      </c>
      <c r="M471">
        <v>1450</v>
      </c>
      <c r="AA471" s="1">
        <f t="shared" si="81"/>
        <v>1</v>
      </c>
      <c r="AB471" s="1">
        <f t="shared" si="82"/>
        <v>8.692120227457352E-2</v>
      </c>
      <c r="AC471" s="1">
        <f t="shared" si="83"/>
        <v>6.6510966693744927E-2</v>
      </c>
      <c r="AD471" s="1">
        <f t="shared" si="84"/>
        <v>0.69932981316003251</v>
      </c>
      <c r="AE471" s="1">
        <f t="shared" si="85"/>
        <v>0.14723801787164906</v>
      </c>
      <c r="AY471" s="2" t="s">
        <v>485</v>
      </c>
      <c r="AZ471" s="3" t="s">
        <v>871</v>
      </c>
      <c r="BA471" s="1">
        <f>IFERROR(VLOOKUP(AY471,B381:AF755,26,FALSE),"")</f>
        <v>1</v>
      </c>
      <c r="BB471" s="1">
        <f>IFERROR(VLOOKUP(AY471,B381:AF755,27,FALSE),"")</f>
        <v>0.10346820809248555</v>
      </c>
      <c r="BC471" s="1">
        <f>IFERROR(VLOOKUP(AY471,B381:AF755,28,FALSE),"")</f>
        <v>0.10077071290944123</v>
      </c>
      <c r="BD471" s="1">
        <f>IFERROR(VLOOKUP(AY471,B381:AF755,29,FALSE),"")</f>
        <v>0.59152215799614638</v>
      </c>
      <c r="BE471" s="1">
        <f>IFERROR(VLOOKUP(AY471,B381:AF755,30,FALSE),"")</f>
        <v>0.20423892100192678</v>
      </c>
      <c r="BF471" s="1">
        <f>IFERROR(VLOOKUP(AY471,B381:AF755,31,FALSE),"")</f>
        <v>0</v>
      </c>
    </row>
    <row r="472" spans="1:58" x14ac:dyDescent="0.25">
      <c r="A472">
        <v>2011</v>
      </c>
      <c r="B472" t="s">
        <v>191</v>
      </c>
      <c r="C472" t="s">
        <v>192</v>
      </c>
      <c r="D472">
        <v>30978</v>
      </c>
      <c r="E472">
        <v>2892</v>
      </c>
      <c r="F472">
        <v>747</v>
      </c>
      <c r="G472">
        <v>18558</v>
      </c>
      <c r="H472">
        <v>8781</v>
      </c>
      <c r="I472">
        <v>10602</v>
      </c>
      <c r="J472">
        <v>1029</v>
      </c>
      <c r="K472">
        <v>203</v>
      </c>
      <c r="L472">
        <v>6788</v>
      </c>
      <c r="M472">
        <v>2582</v>
      </c>
      <c r="AA472" s="1">
        <f t="shared" si="81"/>
        <v>1</v>
      </c>
      <c r="AB472" s="1">
        <f t="shared" si="82"/>
        <v>9.7057159026598755E-2</v>
      </c>
      <c r="AC472" s="1">
        <f t="shared" si="83"/>
        <v>1.9147330692322204E-2</v>
      </c>
      <c r="AD472" s="1">
        <f t="shared" si="84"/>
        <v>0.64025655536691195</v>
      </c>
      <c r="AE472" s="1">
        <f t="shared" si="85"/>
        <v>0.24353895491416713</v>
      </c>
      <c r="AY472" s="2" t="s">
        <v>499</v>
      </c>
      <c r="AZ472" s="4" t="s">
        <v>872</v>
      </c>
      <c r="BA472" s="1">
        <f>IFERROR(VLOOKUP(AY472,B381:AF755,26,FALSE),"")</f>
        <v>1</v>
      </c>
      <c r="BB472" s="1">
        <f>IFERROR(VLOOKUP(AY472,B381:AF755,27,FALSE),"")</f>
        <v>0.10493750773419132</v>
      </c>
      <c r="BC472" s="1">
        <f>IFERROR(VLOOKUP(AY472,B381:AF755,28,FALSE),"")</f>
        <v>5.2592500928102956E-2</v>
      </c>
      <c r="BD472" s="1">
        <f>IFERROR(VLOOKUP(AY472,B381:AF755,29,FALSE),"")</f>
        <v>0.72272408530297405</v>
      </c>
      <c r="BE472" s="1">
        <f>IFERROR(VLOOKUP(AY472,B381:AF755,30,FALSE),"")</f>
        <v>0.11974590603473168</v>
      </c>
      <c r="BF472" s="1">
        <f>IFERROR(VLOOKUP(AY472,B381:AF755,31,FALSE),"")</f>
        <v>0</v>
      </c>
    </row>
    <row r="473" spans="1:58" x14ac:dyDescent="0.25">
      <c r="A473">
        <v>2011</v>
      </c>
      <c r="B473" t="s">
        <v>193</v>
      </c>
      <c r="C473" t="s">
        <v>194</v>
      </c>
      <c r="D473">
        <v>56911</v>
      </c>
      <c r="E473">
        <v>8931</v>
      </c>
      <c r="F473">
        <v>1242</v>
      </c>
      <c r="G473">
        <v>34195</v>
      </c>
      <c r="H473">
        <v>12543</v>
      </c>
      <c r="I473">
        <v>19723</v>
      </c>
      <c r="J473">
        <v>2772</v>
      </c>
      <c r="K473">
        <v>283</v>
      </c>
      <c r="L473">
        <v>12904</v>
      </c>
      <c r="M473">
        <v>3764</v>
      </c>
      <c r="AA473" s="1">
        <f t="shared" si="81"/>
        <v>1</v>
      </c>
      <c r="AB473" s="1">
        <f t="shared" si="82"/>
        <v>0.14054656999442275</v>
      </c>
      <c r="AC473" s="1">
        <f t="shared" si="83"/>
        <v>1.4348729909243015E-2</v>
      </c>
      <c r="AD473" s="1">
        <f t="shared" si="84"/>
        <v>0.65426152208081934</v>
      </c>
      <c r="AE473" s="1">
        <f t="shared" si="85"/>
        <v>0.19084317801551487</v>
      </c>
      <c r="AY473" s="2" t="s">
        <v>53</v>
      </c>
      <c r="AZ473" s="3" t="s">
        <v>874</v>
      </c>
      <c r="BA473" s="1">
        <f>IFERROR(VLOOKUP(AY473,B381:AF755,26,FALSE),"")</f>
        <v>1</v>
      </c>
      <c r="BB473" s="1">
        <f>IFERROR(VLOOKUP(AY473,B381:AF755,27,FALSE),"")</f>
        <v>0.19358729520554829</v>
      </c>
      <c r="BC473" s="1">
        <f>IFERROR(VLOOKUP(AY473,B381:AF755,28,FALSE),"")</f>
        <v>2.3218413910945822E-2</v>
      </c>
      <c r="BD473" s="1">
        <f>IFERROR(VLOOKUP(AY473,B381:AF755,29,FALSE),"")</f>
        <v>0.60810131671524781</v>
      </c>
      <c r="BE473" s="1">
        <f>IFERROR(VLOOKUP(AY473,B381:AF755,30,FALSE),"")</f>
        <v>0.17509297416825811</v>
      </c>
      <c r="BF473" s="1">
        <f>IFERROR(VLOOKUP(AY473,B381:AF755,31,FALSE),"")</f>
        <v>0</v>
      </c>
    </row>
    <row r="474" spans="1:58" x14ac:dyDescent="0.25">
      <c r="A474">
        <v>2011</v>
      </c>
      <c r="B474" t="s">
        <v>195</v>
      </c>
      <c r="C474" t="s">
        <v>196</v>
      </c>
      <c r="D474">
        <v>44776</v>
      </c>
      <c r="E474">
        <v>3132</v>
      </c>
      <c r="F474">
        <v>2797</v>
      </c>
      <c r="G474">
        <v>23483</v>
      </c>
      <c r="H474">
        <v>15364</v>
      </c>
      <c r="I474">
        <v>13887</v>
      </c>
      <c r="J474">
        <v>1121</v>
      </c>
      <c r="K474">
        <v>689</v>
      </c>
      <c r="L474">
        <v>8032</v>
      </c>
      <c r="M474">
        <v>4045</v>
      </c>
      <c r="AA474" s="1">
        <f t="shared" si="81"/>
        <v>1</v>
      </c>
      <c r="AB474" s="1">
        <f t="shared" si="82"/>
        <v>8.0722978325052208E-2</v>
      </c>
      <c r="AC474" s="1">
        <f t="shared" si="83"/>
        <v>4.9614747605674372E-2</v>
      </c>
      <c r="AD474" s="1">
        <f t="shared" si="84"/>
        <v>0.57838266004176564</v>
      </c>
      <c r="AE474" s="1">
        <f t="shared" si="85"/>
        <v>0.29127961402750774</v>
      </c>
      <c r="AY474" s="2" t="s">
        <v>551</v>
      </c>
      <c r="AZ474" s="3" t="s">
        <v>870</v>
      </c>
      <c r="BA474" s="1">
        <f>IFERROR(VLOOKUP(AY474,B381:AF755,26,FALSE),"")</f>
        <v>1</v>
      </c>
      <c r="BB474" s="1">
        <f>IFERROR(VLOOKUP(AY474,B381:AF755,27,FALSE),"")</f>
        <v>0.14894334532374101</v>
      </c>
      <c r="BC474" s="1">
        <f>IFERROR(VLOOKUP(AY474,B381:AF755,28,FALSE),"")</f>
        <v>0.26240257793764987</v>
      </c>
      <c r="BD474" s="1">
        <f>IFERROR(VLOOKUP(AY474,B381:AF755,29,FALSE),"")</f>
        <v>0.48703537170263789</v>
      </c>
      <c r="BE474" s="1">
        <f>IFERROR(VLOOKUP(AY474,B381:AF755,30,FALSE),"")</f>
        <v>0.10161870503597123</v>
      </c>
      <c r="BF474" s="1">
        <f>IFERROR(VLOOKUP(AY474,B381:AF755,31,FALSE),"")</f>
        <v>0</v>
      </c>
    </row>
    <row r="475" spans="1:58" x14ac:dyDescent="0.25">
      <c r="A475">
        <v>2011</v>
      </c>
      <c r="B475" t="s">
        <v>197</v>
      </c>
      <c r="C475" t="s">
        <v>198</v>
      </c>
      <c r="D475">
        <v>52708</v>
      </c>
      <c r="E475">
        <v>6063</v>
      </c>
      <c r="F475">
        <v>2120</v>
      </c>
      <c r="G475">
        <v>35004</v>
      </c>
      <c r="H475">
        <v>9521</v>
      </c>
      <c r="I475">
        <v>20661</v>
      </c>
      <c r="J475">
        <v>2336</v>
      </c>
      <c r="K475">
        <v>566</v>
      </c>
      <c r="L475">
        <v>14670</v>
      </c>
      <c r="M475">
        <v>3089</v>
      </c>
      <c r="AA475" s="1">
        <f t="shared" si="81"/>
        <v>1</v>
      </c>
      <c r="AB475" s="1">
        <f t="shared" si="82"/>
        <v>0.11306325928077053</v>
      </c>
      <c r="AC475" s="1">
        <f t="shared" si="83"/>
        <v>2.7394608199022313E-2</v>
      </c>
      <c r="AD475" s="1">
        <f t="shared" si="84"/>
        <v>0.71003339625381157</v>
      </c>
      <c r="AE475" s="1">
        <f t="shared" si="85"/>
        <v>0.14950873626639563</v>
      </c>
      <c r="AY475" s="2" t="s">
        <v>429</v>
      </c>
      <c r="AZ475" s="3" t="s">
        <v>870</v>
      </c>
      <c r="BA475" s="1">
        <f>IFERROR(VLOOKUP(AY475,B381:AF755,26,FALSE),"")</f>
        <v>1</v>
      </c>
      <c r="BB475" s="1">
        <f>IFERROR(VLOOKUP(AY475,B381:AF755,27,FALSE),"")</f>
        <v>9.6901198777716843E-2</v>
      </c>
      <c r="BC475" s="1">
        <f>IFERROR(VLOOKUP(AY475,B381:AF755,28,FALSE),"")</f>
        <v>0.37009323826686513</v>
      </c>
      <c r="BD475" s="1">
        <f>IFERROR(VLOOKUP(AY475,B381:AF755,29,FALSE),"")</f>
        <v>0.42605578625714957</v>
      </c>
      <c r="BE475" s="1">
        <f>IFERROR(VLOOKUP(AY475,B381:AF755,30,FALSE),"")</f>
        <v>0.10694977669826843</v>
      </c>
      <c r="BF475" s="1">
        <f>IFERROR(VLOOKUP(AY475,B381:AF755,31,FALSE),"")</f>
        <v>0</v>
      </c>
    </row>
    <row r="476" spans="1:58" x14ac:dyDescent="0.25">
      <c r="A476">
        <v>2011</v>
      </c>
      <c r="B476" t="s">
        <v>199</v>
      </c>
      <c r="C476" t="s">
        <v>200</v>
      </c>
      <c r="D476">
        <v>41801</v>
      </c>
      <c r="E476">
        <v>5066</v>
      </c>
      <c r="F476">
        <v>1023</v>
      </c>
      <c r="G476">
        <v>27869</v>
      </c>
      <c r="H476">
        <v>7843</v>
      </c>
      <c r="I476">
        <v>15140</v>
      </c>
      <c r="J476">
        <v>1844</v>
      </c>
      <c r="K476">
        <v>320</v>
      </c>
      <c r="L476">
        <v>10834</v>
      </c>
      <c r="M476">
        <v>2142</v>
      </c>
      <c r="AA476" s="1">
        <f t="shared" si="81"/>
        <v>1</v>
      </c>
      <c r="AB476" s="1">
        <f t="shared" si="82"/>
        <v>0.12179656538969617</v>
      </c>
      <c r="AC476" s="1">
        <f t="shared" si="83"/>
        <v>2.1136063408190225E-2</v>
      </c>
      <c r="AD476" s="1">
        <f t="shared" si="84"/>
        <v>0.71558784676354026</v>
      </c>
      <c r="AE476" s="1">
        <f t="shared" si="85"/>
        <v>0.14147952443857331</v>
      </c>
      <c r="AY476" s="2" t="s">
        <v>327</v>
      </c>
      <c r="AZ476" s="4" t="s">
        <v>872</v>
      </c>
      <c r="BA476" s="1">
        <f>IFERROR(VLOOKUP(AY476,B381:AF755,26,FALSE),"")</f>
        <v>1</v>
      </c>
      <c r="BB476" s="1">
        <f>IFERROR(VLOOKUP(AY476,B381:AF755,27,FALSE),"")</f>
        <v>0.12057593654351856</v>
      </c>
      <c r="BC476" s="1">
        <f>IFERROR(VLOOKUP(AY476,B381:AF755,28,FALSE),"")</f>
        <v>0.24472992197266888</v>
      </c>
      <c r="BD476" s="1">
        <f>IFERROR(VLOOKUP(AY476,B381:AF755,29,FALSE),"")</f>
        <v>0.53403457343622018</v>
      </c>
      <c r="BE476" s="1">
        <f>IFERROR(VLOOKUP(AY476,B381:AF755,30,FALSE),"")</f>
        <v>0.10065956804759237</v>
      </c>
      <c r="BF476" s="1">
        <f>IFERROR(VLOOKUP(AY476,B381:AF755,31,FALSE),"")</f>
        <v>0</v>
      </c>
    </row>
    <row r="477" spans="1:58" x14ac:dyDescent="0.25">
      <c r="A477">
        <v>2011</v>
      </c>
      <c r="B477" t="s">
        <v>201</v>
      </c>
      <c r="C477" t="s">
        <v>202</v>
      </c>
      <c r="D477">
        <v>66971</v>
      </c>
      <c r="E477">
        <v>8118</v>
      </c>
      <c r="F477">
        <v>2693</v>
      </c>
      <c r="G477">
        <v>42368</v>
      </c>
      <c r="H477">
        <v>13792</v>
      </c>
      <c r="I477">
        <v>25238</v>
      </c>
      <c r="J477">
        <v>3099</v>
      </c>
      <c r="K477">
        <v>942</v>
      </c>
      <c r="L477">
        <v>17212</v>
      </c>
      <c r="M477">
        <v>3985</v>
      </c>
      <c r="AA477" s="1">
        <f t="shared" si="81"/>
        <v>1</v>
      </c>
      <c r="AB477" s="1">
        <f t="shared" si="82"/>
        <v>0.12279102940011094</v>
      </c>
      <c r="AC477" s="1">
        <f t="shared" si="83"/>
        <v>3.7324669149694907E-2</v>
      </c>
      <c r="AD477" s="1">
        <f t="shared" si="84"/>
        <v>0.68198747919803471</v>
      </c>
      <c r="AE477" s="1">
        <f t="shared" si="85"/>
        <v>0.15789682225215945</v>
      </c>
      <c r="AY477" s="2" t="s">
        <v>553</v>
      </c>
      <c r="AZ477" s="3" t="s">
        <v>870</v>
      </c>
      <c r="BA477" s="1">
        <f>IFERROR(VLOOKUP(AY477,B381:AF755,26,FALSE),"")</f>
        <v>1</v>
      </c>
      <c r="BB477" s="1">
        <f>IFERROR(VLOOKUP(AY477,B381:AF755,27,FALSE),"")</f>
        <v>0.11745305243319647</v>
      </c>
      <c r="BC477" s="1">
        <f>IFERROR(VLOOKUP(AY477,B381:AF755,28,FALSE),"")</f>
        <v>0.25153126472369924</v>
      </c>
      <c r="BD477" s="1">
        <f>IFERROR(VLOOKUP(AY477,B381:AF755,29,FALSE),"")</f>
        <v>0.50104327926230063</v>
      </c>
      <c r="BE477" s="1">
        <f>IFERROR(VLOOKUP(AY477,B381:AF755,30,FALSE),"")</f>
        <v>0.12997240358080367</v>
      </c>
      <c r="BF477" s="1">
        <f>IFERROR(VLOOKUP(AY477,B381:AF755,31,FALSE),"")</f>
        <v>0</v>
      </c>
    </row>
    <row r="478" spans="1:58" x14ac:dyDescent="0.25">
      <c r="A478">
        <v>2011</v>
      </c>
      <c r="B478" t="s">
        <v>203</v>
      </c>
      <c r="C478" t="s">
        <v>204</v>
      </c>
      <c r="D478">
        <v>42323</v>
      </c>
      <c r="E478">
        <v>5866</v>
      </c>
      <c r="F478">
        <v>1025</v>
      </c>
      <c r="G478">
        <v>28265</v>
      </c>
      <c r="H478">
        <v>7167</v>
      </c>
      <c r="I478">
        <v>15812</v>
      </c>
      <c r="J478">
        <v>2016</v>
      </c>
      <c r="K478">
        <v>267</v>
      </c>
      <c r="L478">
        <v>11400</v>
      </c>
      <c r="M478">
        <v>2129</v>
      </c>
      <c r="AA478" s="1">
        <f t="shared" si="81"/>
        <v>1</v>
      </c>
      <c r="AB478" s="1">
        <f t="shared" si="82"/>
        <v>0.12749810270680495</v>
      </c>
      <c r="AC478" s="1">
        <f t="shared" si="83"/>
        <v>1.6885909435871489E-2</v>
      </c>
      <c r="AD478" s="1">
        <f t="shared" si="84"/>
        <v>0.72097141411586141</v>
      </c>
      <c r="AE478" s="1">
        <f t="shared" si="85"/>
        <v>0.13464457374146219</v>
      </c>
      <c r="AY478" s="2" t="s">
        <v>169</v>
      </c>
      <c r="AZ478" s="3" t="s">
        <v>869</v>
      </c>
      <c r="BA478" s="1">
        <f>IFERROR(VLOOKUP(AY478,B381:AF755,26,FALSE),"")</f>
        <v>1</v>
      </c>
      <c r="BB478" s="1">
        <f>IFERROR(VLOOKUP(AY478,B381:AF755,27,FALSE),"")</f>
        <v>8.9343079286745189E-2</v>
      </c>
      <c r="BC478" s="1">
        <f>IFERROR(VLOOKUP(AY478,B381:AF755,28,FALSE),"")</f>
        <v>5.894129149401741E-2</v>
      </c>
      <c r="BD478" s="1">
        <f>IFERROR(VLOOKUP(AY478,B381:AF755,29,FALSE),"")</f>
        <v>0.68480841752409327</v>
      </c>
      <c r="BE478" s="1">
        <f>IFERROR(VLOOKUP(AY478,B381:AF755,30,FALSE),"")</f>
        <v>0.16690721169514408</v>
      </c>
      <c r="BF478" s="1">
        <f>IFERROR(VLOOKUP(AY478,B381:AF755,31,FALSE),"")</f>
        <v>0</v>
      </c>
    </row>
    <row r="479" spans="1:58" x14ac:dyDescent="0.25">
      <c r="A479">
        <v>2011</v>
      </c>
      <c r="B479" t="s">
        <v>205</v>
      </c>
      <c r="C479" t="s">
        <v>206</v>
      </c>
      <c r="D479">
        <v>30779</v>
      </c>
      <c r="E479">
        <v>1880</v>
      </c>
      <c r="F479">
        <v>2150</v>
      </c>
      <c r="G479">
        <v>19103</v>
      </c>
      <c r="H479">
        <v>7646</v>
      </c>
      <c r="I479">
        <v>11143</v>
      </c>
      <c r="J479">
        <v>759</v>
      </c>
      <c r="K479">
        <v>674</v>
      </c>
      <c r="L479">
        <v>7547</v>
      </c>
      <c r="M479">
        <v>2163</v>
      </c>
      <c r="AA479" s="1">
        <f t="shared" si="81"/>
        <v>1</v>
      </c>
      <c r="AB479" s="1">
        <f t="shared" si="82"/>
        <v>6.8114511352418555E-2</v>
      </c>
      <c r="AC479" s="1">
        <f t="shared" si="83"/>
        <v>6.0486404020461279E-2</v>
      </c>
      <c r="AD479" s="1">
        <f t="shared" si="84"/>
        <v>0.67728618863860723</v>
      </c>
      <c r="AE479" s="1">
        <f t="shared" si="85"/>
        <v>0.19411289598851297</v>
      </c>
      <c r="AY479" s="2" t="s">
        <v>613</v>
      </c>
      <c r="AZ479" s="3" t="s">
        <v>871</v>
      </c>
      <c r="BA479" s="1">
        <f>IFERROR(VLOOKUP(AY479,B381:AF755,26,FALSE),"")</f>
        <v>1</v>
      </c>
      <c r="BB479" s="1">
        <f>IFERROR(VLOOKUP(AY479,B381:AF755,27,FALSE),"")</f>
        <v>9.2421928484912319E-2</v>
      </c>
      <c r="BC479" s="1">
        <f>IFERROR(VLOOKUP(AY479,B381:AF755,28,FALSE),"")</f>
        <v>8.7735004476275733E-2</v>
      </c>
      <c r="BD479" s="1">
        <f>IFERROR(VLOOKUP(AY479,B381:AF755,29,FALSE),"")</f>
        <v>0.51103270314392546</v>
      </c>
      <c r="BE479" s="1">
        <f>IFERROR(VLOOKUP(AY479,B381:AF755,30,FALSE),"")</f>
        <v>0.30881036389488653</v>
      </c>
      <c r="BF479" s="1">
        <f>IFERROR(VLOOKUP(AY479,B381:AF755,31,FALSE),"")</f>
        <v>0</v>
      </c>
    </row>
    <row r="480" spans="1:58" x14ac:dyDescent="0.25">
      <c r="A480">
        <v>2011</v>
      </c>
      <c r="B480" t="s">
        <v>207</v>
      </c>
      <c r="C480" t="s">
        <v>208</v>
      </c>
      <c r="D480">
        <v>39789</v>
      </c>
      <c r="E480">
        <v>5867</v>
      </c>
      <c r="F480">
        <v>1273</v>
      </c>
      <c r="G480">
        <v>26789</v>
      </c>
      <c r="H480">
        <v>5860</v>
      </c>
      <c r="I480">
        <v>15591</v>
      </c>
      <c r="J480">
        <v>2221</v>
      </c>
      <c r="K480">
        <v>454</v>
      </c>
      <c r="L480">
        <v>11196</v>
      </c>
      <c r="M480">
        <v>1720</v>
      </c>
      <c r="AA480" s="1">
        <f t="shared" si="81"/>
        <v>1</v>
      </c>
      <c r="AB480" s="1">
        <f t="shared" si="82"/>
        <v>0.14245397986017574</v>
      </c>
      <c r="AC480" s="1">
        <f t="shared" si="83"/>
        <v>2.9119363735488422E-2</v>
      </c>
      <c r="AD480" s="1">
        <f t="shared" si="84"/>
        <v>0.71810659996151627</v>
      </c>
      <c r="AE480" s="1">
        <f t="shared" si="85"/>
        <v>0.11032005644281957</v>
      </c>
      <c r="AY480" s="2" t="s">
        <v>501</v>
      </c>
      <c r="AZ480" s="3" t="s">
        <v>869</v>
      </c>
      <c r="BA480" s="1">
        <f>IFERROR(VLOOKUP(AY480,B381:AF755,26,FALSE),"")</f>
        <v>1</v>
      </c>
      <c r="BB480" s="1">
        <f>IFERROR(VLOOKUP(AY480,B381:AF755,27,FALSE),"")</f>
        <v>0.10722492876183473</v>
      </c>
      <c r="BC480" s="1">
        <f>IFERROR(VLOOKUP(AY480,B381:AF755,28,FALSE),"")</f>
        <v>4.6741428440113982E-2</v>
      </c>
      <c r="BD480" s="1">
        <f>IFERROR(VLOOKUP(AY480,B381:AF755,29,FALSE),"")</f>
        <v>0.711324570273003</v>
      </c>
      <c r="BE480" s="1">
        <f>IFERROR(VLOOKUP(AY480,B381:AF755,30,FALSE),"")</f>
        <v>0.13470907252504827</v>
      </c>
      <c r="BF480" s="1">
        <f>IFERROR(VLOOKUP(AY480,B381:AF755,31,FALSE),"")</f>
        <v>0</v>
      </c>
    </row>
    <row r="481" spans="1:58" x14ac:dyDescent="0.25">
      <c r="A481">
        <v>2011</v>
      </c>
      <c r="B481" t="s">
        <v>209</v>
      </c>
      <c r="C481" t="s">
        <v>210</v>
      </c>
      <c r="D481">
        <v>43651</v>
      </c>
      <c r="E481">
        <v>5264</v>
      </c>
      <c r="F481">
        <v>1320</v>
      </c>
      <c r="G481">
        <v>30133</v>
      </c>
      <c r="H481">
        <v>6934</v>
      </c>
      <c r="I481">
        <v>17340</v>
      </c>
      <c r="J481">
        <v>2132</v>
      </c>
      <c r="K481">
        <v>515</v>
      </c>
      <c r="L481">
        <v>12640</v>
      </c>
      <c r="M481">
        <v>2053</v>
      </c>
      <c r="AA481" s="1">
        <f t="shared" si="81"/>
        <v>1</v>
      </c>
      <c r="AB481" s="1">
        <f t="shared" si="82"/>
        <v>0.1229527104959631</v>
      </c>
      <c r="AC481" s="1">
        <f t="shared" si="83"/>
        <v>2.9700115340253748E-2</v>
      </c>
      <c r="AD481" s="1">
        <f t="shared" si="84"/>
        <v>0.72895040369088815</v>
      </c>
      <c r="AE481" s="1">
        <f t="shared" si="85"/>
        <v>0.11839677047289504</v>
      </c>
      <c r="AY481" s="2" t="s">
        <v>309</v>
      </c>
      <c r="AZ481" s="3" t="s">
        <v>874</v>
      </c>
      <c r="BA481" s="1">
        <f>IFERROR(VLOOKUP(AY481,B381:AF755,26,FALSE),"")</f>
        <v>1</v>
      </c>
      <c r="BB481" s="1">
        <f>IFERROR(VLOOKUP(AY481,B381:AF755,27,FALSE),"")</f>
        <v>0.11272930094199306</v>
      </c>
      <c r="BC481" s="1">
        <f>IFERROR(VLOOKUP(AY481,B381:AF755,28,FALSE),"")</f>
        <v>2.9995042141794746E-2</v>
      </c>
      <c r="BD481" s="1">
        <f>IFERROR(VLOOKUP(AY481,B381:AF755,29,FALSE),"")</f>
        <v>0.6845562716906296</v>
      </c>
      <c r="BE481" s="1">
        <f>IFERROR(VLOOKUP(AY481,B381:AF755,30,FALSE),"")</f>
        <v>0.17271938522558256</v>
      </c>
      <c r="BF481" s="1">
        <f>IFERROR(VLOOKUP(AY481,B381:AF755,31,FALSE),"")</f>
        <v>0</v>
      </c>
    </row>
    <row r="482" spans="1:58" x14ac:dyDescent="0.25">
      <c r="A482">
        <v>2011</v>
      </c>
      <c r="B482" t="s">
        <v>211</v>
      </c>
      <c r="C482" t="s">
        <v>212</v>
      </c>
      <c r="D482">
        <v>47164</v>
      </c>
      <c r="E482">
        <v>4625</v>
      </c>
      <c r="F482">
        <v>2107</v>
      </c>
      <c r="G482">
        <v>31211</v>
      </c>
      <c r="H482">
        <v>9221</v>
      </c>
      <c r="I482">
        <v>18116</v>
      </c>
      <c r="J482">
        <v>1902</v>
      </c>
      <c r="K482">
        <v>701</v>
      </c>
      <c r="L482">
        <v>12769</v>
      </c>
      <c r="M482">
        <v>2744</v>
      </c>
      <c r="AA482" s="1">
        <f t="shared" si="81"/>
        <v>1</v>
      </c>
      <c r="AB482" s="1">
        <f t="shared" si="82"/>
        <v>0.1049900640317951</v>
      </c>
      <c r="AC482" s="1">
        <f t="shared" si="83"/>
        <v>3.8695076175756238E-2</v>
      </c>
      <c r="AD482" s="1">
        <f t="shared" si="84"/>
        <v>0.70484654449105766</v>
      </c>
      <c r="AE482" s="1">
        <f t="shared" si="85"/>
        <v>0.15146831530139104</v>
      </c>
      <c r="AY482" s="2" t="s">
        <v>375</v>
      </c>
      <c r="AZ482" s="3" t="s">
        <v>874</v>
      </c>
      <c r="BA482" s="1">
        <f>IFERROR(VLOOKUP(AY482,B381:AF755,26,FALSE),"")</f>
        <v>1</v>
      </c>
      <c r="BB482" s="1">
        <f>IFERROR(VLOOKUP(AY482,B381:AF755,27,FALSE),"")</f>
        <v>0.10502648146297591</v>
      </c>
      <c r="BC482" s="1">
        <f>IFERROR(VLOOKUP(AY482,B381:AF755,28,FALSE),"")</f>
        <v>2.2983911262116519E-2</v>
      </c>
      <c r="BD482" s="1">
        <f>IFERROR(VLOOKUP(AY482,B381:AF755,29,FALSE),"")</f>
        <v>0.71170180873388633</v>
      </c>
      <c r="BE482" s="1">
        <f>IFERROR(VLOOKUP(AY482,B381:AF755,30,FALSE),"")</f>
        <v>0.16028779854102129</v>
      </c>
      <c r="BF482" s="1">
        <f>IFERROR(VLOOKUP(AY482,B381:AF755,31,FALSE),"")</f>
        <v>0</v>
      </c>
    </row>
    <row r="483" spans="1:58" x14ac:dyDescent="0.25">
      <c r="A483">
        <v>2011</v>
      </c>
      <c r="B483" t="s">
        <v>213</v>
      </c>
      <c r="C483" t="s">
        <v>214</v>
      </c>
      <c r="D483">
        <v>107167</v>
      </c>
      <c r="E483">
        <v>8548</v>
      </c>
      <c r="F483">
        <v>9163</v>
      </c>
      <c r="G483">
        <v>66418</v>
      </c>
      <c r="H483">
        <v>23038</v>
      </c>
      <c r="I483">
        <v>38225</v>
      </c>
      <c r="J483">
        <v>3553</v>
      </c>
      <c r="K483">
        <v>2617</v>
      </c>
      <c r="L483">
        <v>25595</v>
      </c>
      <c r="M483">
        <v>6460</v>
      </c>
      <c r="AA483" s="1">
        <f t="shared" si="81"/>
        <v>1</v>
      </c>
      <c r="AB483" s="1">
        <f t="shared" si="82"/>
        <v>9.294964028776978E-2</v>
      </c>
      <c r="AC483" s="1">
        <f t="shared" si="83"/>
        <v>6.8463047743623287E-2</v>
      </c>
      <c r="AD483" s="1">
        <f t="shared" si="84"/>
        <v>0.66958796599084369</v>
      </c>
      <c r="AE483" s="1">
        <f t="shared" si="85"/>
        <v>0.16899934597776325</v>
      </c>
      <c r="AY483" s="2" t="s">
        <v>643</v>
      </c>
      <c r="AZ483" s="3" t="s">
        <v>874</v>
      </c>
      <c r="BA483" s="1">
        <f>IFERROR(VLOOKUP(AY483,B381:AF755,26,FALSE),"")</f>
        <v>1</v>
      </c>
      <c r="BB483" s="1">
        <f>IFERROR(VLOOKUP(AY483,B381:AF755,27,FALSE),"")</f>
        <v>0.1332685500104116</v>
      </c>
      <c r="BC483" s="1">
        <f>IFERROR(VLOOKUP(AY483,B381:AF755,28,FALSE),"")</f>
        <v>2.2558478517387383E-2</v>
      </c>
      <c r="BD483" s="1">
        <f>IFERROR(VLOOKUP(AY483,B381:AF755,29,FALSE),"")</f>
        <v>0.72145484833761364</v>
      </c>
      <c r="BE483" s="1">
        <f>IFERROR(VLOOKUP(AY483,B381:AF755,30,FALSE),"")</f>
        <v>0.12271812313458735</v>
      </c>
      <c r="BF483" s="1">
        <f>IFERROR(VLOOKUP(AY483,B381:AF755,31,FALSE),"")</f>
        <v>0</v>
      </c>
    </row>
    <row r="484" spans="1:58" x14ac:dyDescent="0.25">
      <c r="A484">
        <v>2011</v>
      </c>
      <c r="B484" t="s">
        <v>215</v>
      </c>
      <c r="C484" t="s">
        <v>216</v>
      </c>
      <c r="D484">
        <v>46045</v>
      </c>
      <c r="E484">
        <v>6918</v>
      </c>
      <c r="F484">
        <v>1770</v>
      </c>
      <c r="G484">
        <v>31762</v>
      </c>
      <c r="H484">
        <v>5595</v>
      </c>
      <c r="I484">
        <v>18414</v>
      </c>
      <c r="J484">
        <v>2711</v>
      </c>
      <c r="K484">
        <v>674</v>
      </c>
      <c r="L484">
        <v>13418</v>
      </c>
      <c r="M484">
        <v>1611</v>
      </c>
      <c r="AA484" s="1">
        <f t="shared" si="81"/>
        <v>1</v>
      </c>
      <c r="AB484" s="1">
        <f t="shared" si="82"/>
        <v>0.1472249375475182</v>
      </c>
      <c r="AC484" s="1">
        <f t="shared" si="83"/>
        <v>3.6602584989681761E-2</v>
      </c>
      <c r="AD484" s="1">
        <f t="shared" si="84"/>
        <v>0.72868469642663192</v>
      </c>
      <c r="AE484" s="1">
        <f t="shared" si="85"/>
        <v>8.7487781036168139E-2</v>
      </c>
      <c r="AY484" s="2" t="s">
        <v>81</v>
      </c>
      <c r="AZ484" s="4" t="s">
        <v>872</v>
      </c>
      <c r="BA484" s="1">
        <f>IFERROR(VLOOKUP(AY484,B381:AF755,26,FALSE),"")</f>
        <v>1</v>
      </c>
      <c r="BB484" s="1">
        <f>IFERROR(VLOOKUP(AY484,B381:AF755,27,FALSE),"")</f>
        <v>0.11825251601097896</v>
      </c>
      <c r="BC484" s="1">
        <f>IFERROR(VLOOKUP(AY484,B381:AF755,28,FALSE),"")</f>
        <v>3.7358950899664532E-2</v>
      </c>
      <c r="BD484" s="1">
        <f>IFERROR(VLOOKUP(AY484,B381:AF755,29,FALSE),"")</f>
        <v>0.69350411710887461</v>
      </c>
      <c r="BE484" s="1">
        <f>IFERROR(VLOOKUP(AY484,B381:AF755,30,FALSE),"")</f>
        <v>0.15088441598048186</v>
      </c>
      <c r="BF484" s="1">
        <f>IFERROR(VLOOKUP(AY484,B381:AF755,31,FALSE),"")</f>
        <v>0</v>
      </c>
    </row>
    <row r="485" spans="1:58" x14ac:dyDescent="0.25">
      <c r="A485">
        <v>2011</v>
      </c>
      <c r="B485" t="s">
        <v>217</v>
      </c>
      <c r="C485" t="s">
        <v>218</v>
      </c>
      <c r="D485">
        <v>36504</v>
      </c>
      <c r="E485">
        <v>3363</v>
      </c>
      <c r="F485">
        <v>1613</v>
      </c>
      <c r="G485">
        <v>24353</v>
      </c>
      <c r="H485">
        <v>7175</v>
      </c>
      <c r="I485">
        <v>13758</v>
      </c>
      <c r="J485">
        <v>1295</v>
      </c>
      <c r="K485">
        <v>598</v>
      </c>
      <c r="L485">
        <v>9771</v>
      </c>
      <c r="M485">
        <v>2094</v>
      </c>
      <c r="AA485" s="1">
        <f t="shared" si="81"/>
        <v>1</v>
      </c>
      <c r="AB485" s="1">
        <f t="shared" si="82"/>
        <v>9.4127053350777729E-2</v>
      </c>
      <c r="AC485" s="1">
        <f t="shared" si="83"/>
        <v>4.34656200029074E-2</v>
      </c>
      <c r="AD485" s="1">
        <f t="shared" si="84"/>
        <v>0.71020497165285656</v>
      </c>
      <c r="AE485" s="1">
        <f t="shared" si="85"/>
        <v>0.15220235499345836</v>
      </c>
      <c r="AY485" s="2" t="s">
        <v>23</v>
      </c>
      <c r="AZ485" s="3" t="s">
        <v>870</v>
      </c>
      <c r="BA485" s="1">
        <f>IFERROR(VLOOKUP(AY485,B381:AF755,26,FALSE),"")</f>
        <v>1</v>
      </c>
      <c r="BB485" s="1">
        <f>IFERROR(VLOOKUP(AY485,B381:AF755,27,FALSE),"")</f>
        <v>7.539472911897635E-2</v>
      </c>
      <c r="BC485" s="1">
        <f>IFERROR(VLOOKUP(AY485,B381:AF755,28,FALSE),"")</f>
        <v>0.16584492574983858</v>
      </c>
      <c r="BD485" s="1">
        <f>IFERROR(VLOOKUP(AY485,B381:AF755,29,FALSE),"")</f>
        <v>0.59901978047778359</v>
      </c>
      <c r="BE485" s="1">
        <f>IFERROR(VLOOKUP(AY485,B381:AF755,30,FALSE),"")</f>
        <v>0.15974056465340142</v>
      </c>
      <c r="BF485" s="1">
        <f>IFERROR(VLOOKUP(AY485,B381:AF755,31,FALSE),"")</f>
        <v>0</v>
      </c>
    </row>
    <row r="486" spans="1:58" x14ac:dyDescent="0.25">
      <c r="A486">
        <v>2011</v>
      </c>
      <c r="B486" t="s">
        <v>219</v>
      </c>
      <c r="C486" t="s">
        <v>220</v>
      </c>
      <c r="D486">
        <v>55484</v>
      </c>
      <c r="E486">
        <v>4209</v>
      </c>
      <c r="F486">
        <v>4653</v>
      </c>
      <c r="G486">
        <v>35972</v>
      </c>
      <c r="H486">
        <v>10650</v>
      </c>
      <c r="I486">
        <v>21662</v>
      </c>
      <c r="J486">
        <v>1702</v>
      </c>
      <c r="K486">
        <v>1353</v>
      </c>
      <c r="L486">
        <v>14988</v>
      </c>
      <c r="M486">
        <v>3619</v>
      </c>
      <c r="AA486" s="1">
        <f t="shared" si="81"/>
        <v>1</v>
      </c>
      <c r="AB486" s="1">
        <f t="shared" si="82"/>
        <v>7.8570769088726802E-2</v>
      </c>
      <c r="AC486" s="1">
        <f t="shared" si="83"/>
        <v>6.2459606684516666E-2</v>
      </c>
      <c r="AD486" s="1">
        <f t="shared" si="84"/>
        <v>0.69190287138768347</v>
      </c>
      <c r="AE486" s="1">
        <f t="shared" si="85"/>
        <v>0.16706675283907302</v>
      </c>
      <c r="AY486" s="2" t="s">
        <v>225</v>
      </c>
      <c r="AZ486" s="3" t="s">
        <v>869</v>
      </c>
      <c r="BA486" s="1">
        <f>IFERROR(VLOOKUP(AY486,B381:AF755,26,FALSE),"")</f>
        <v>1</v>
      </c>
      <c r="BB486" s="1">
        <f>IFERROR(VLOOKUP(AY486,B381:AF755,27,FALSE),"")</f>
        <v>9.3553827414972354E-2</v>
      </c>
      <c r="BC486" s="1">
        <f>IFERROR(VLOOKUP(AY486,B381:AF755,28,FALSE),"")</f>
        <v>0.11421343577251007</v>
      </c>
      <c r="BD486" s="1">
        <f>IFERROR(VLOOKUP(AY486,B381:AF755,29,FALSE),"")</f>
        <v>0.65693806802211185</v>
      </c>
      <c r="BE486" s="1">
        <f>IFERROR(VLOOKUP(AY486,B381:AF755,30,FALSE),"")</f>
        <v>0.13529466879040569</v>
      </c>
      <c r="BF486" s="1">
        <f>IFERROR(VLOOKUP(AY486,B381:AF755,31,FALSE),"")</f>
        <v>0</v>
      </c>
    </row>
    <row r="487" spans="1:58" x14ac:dyDescent="0.25">
      <c r="A487">
        <v>2011</v>
      </c>
      <c r="B487" t="s">
        <v>221</v>
      </c>
      <c r="C487" t="s">
        <v>222</v>
      </c>
      <c r="D487">
        <v>53092</v>
      </c>
      <c r="E487">
        <v>5624</v>
      </c>
      <c r="F487">
        <v>1858</v>
      </c>
      <c r="G487">
        <v>35110</v>
      </c>
      <c r="H487">
        <v>10500</v>
      </c>
      <c r="I487">
        <v>20263</v>
      </c>
      <c r="J487">
        <v>2115</v>
      </c>
      <c r="K487">
        <v>577</v>
      </c>
      <c r="L487">
        <v>14259</v>
      </c>
      <c r="M487">
        <v>3312</v>
      </c>
      <c r="AA487" s="1">
        <f t="shared" si="81"/>
        <v>1</v>
      </c>
      <c r="AB487" s="1">
        <f t="shared" si="82"/>
        <v>0.10437743670729902</v>
      </c>
      <c r="AC487" s="1">
        <f t="shared" si="83"/>
        <v>2.8475546562700488E-2</v>
      </c>
      <c r="AD487" s="1">
        <f t="shared" si="84"/>
        <v>0.70369639243942161</v>
      </c>
      <c r="AE487" s="1">
        <f t="shared" si="85"/>
        <v>0.16345062429057888</v>
      </c>
      <c r="AY487" s="2" t="s">
        <v>645</v>
      </c>
      <c r="AZ487" s="3" t="s">
        <v>871</v>
      </c>
      <c r="BA487" s="1">
        <f>IFERROR(VLOOKUP(AY487,B381:AF755,26,FALSE),"")</f>
        <v>1</v>
      </c>
      <c r="BB487" s="1">
        <f>IFERROR(VLOOKUP(AY487,B381:AF755,27,FALSE),"")</f>
        <v>7.9413207294778618E-2</v>
      </c>
      <c r="BC487" s="1">
        <f>IFERROR(VLOOKUP(AY487,B381:AF755,28,FALSE),"")</f>
        <v>5.600392384179783E-2</v>
      </c>
      <c r="BD487" s="1">
        <f>IFERROR(VLOOKUP(AY487,B381:AF755,29,FALSE),"")</f>
        <v>0.66830160074909706</v>
      </c>
      <c r="BE487" s="1">
        <f>IFERROR(VLOOKUP(AY487,B381:AF755,30,FALSE),"")</f>
        <v>0.19628126811432647</v>
      </c>
      <c r="BF487" s="1">
        <f>IFERROR(VLOOKUP(AY487,B381:AF755,31,FALSE),"")</f>
        <v>0</v>
      </c>
    </row>
    <row r="488" spans="1:58" x14ac:dyDescent="0.25">
      <c r="A488">
        <v>2011</v>
      </c>
      <c r="B488" t="s">
        <v>223</v>
      </c>
      <c r="C488" t="s">
        <v>224</v>
      </c>
      <c r="D488">
        <v>53367</v>
      </c>
      <c r="E488">
        <v>4737</v>
      </c>
      <c r="F488">
        <v>6112</v>
      </c>
      <c r="G488">
        <v>32363</v>
      </c>
      <c r="H488">
        <v>10155</v>
      </c>
      <c r="I488">
        <v>20514</v>
      </c>
      <c r="J488">
        <v>1915</v>
      </c>
      <c r="K488">
        <v>1801</v>
      </c>
      <c r="L488">
        <v>13410</v>
      </c>
      <c r="M488">
        <v>3388</v>
      </c>
      <c r="AA488" s="1">
        <f t="shared" si="81"/>
        <v>1</v>
      </c>
      <c r="AB488" s="1">
        <f t="shared" si="82"/>
        <v>9.335088232426636E-2</v>
      </c>
      <c r="AC488" s="1">
        <f t="shared" si="83"/>
        <v>8.7793701862142928E-2</v>
      </c>
      <c r="AD488" s="1">
        <f t="shared" si="84"/>
        <v>0.65369991225504531</v>
      </c>
      <c r="AE488" s="1">
        <f t="shared" si="85"/>
        <v>0.16515550355854539</v>
      </c>
      <c r="AY488" s="2" t="s">
        <v>503</v>
      </c>
      <c r="AZ488" s="3" t="s">
        <v>869</v>
      </c>
      <c r="BA488" s="1">
        <f>IFERROR(VLOOKUP(AY488,B381:AF755,26,FALSE),"")</f>
        <v>1</v>
      </c>
      <c r="BB488" s="1">
        <f>IFERROR(VLOOKUP(AY488,B381:AF755,27,FALSE),"")</f>
        <v>7.9051114736269718E-2</v>
      </c>
      <c r="BC488" s="1">
        <f>IFERROR(VLOOKUP(AY488,B381:AF755,28,FALSE),"")</f>
        <v>4.9551386623164766E-2</v>
      </c>
      <c r="BD488" s="1">
        <f>IFERROR(VLOOKUP(AY488,B381:AF755,29,FALSE),"")</f>
        <v>0.59876291462751496</v>
      </c>
      <c r="BE488" s="1">
        <f>IFERROR(VLOOKUP(AY488,B381:AF755,30,FALSE),"")</f>
        <v>0.27263458401305057</v>
      </c>
      <c r="BF488" s="1">
        <f>IFERROR(VLOOKUP(AY488,B381:AF755,31,FALSE),"")</f>
        <v>0</v>
      </c>
    </row>
    <row r="489" spans="1:58" x14ac:dyDescent="0.25">
      <c r="A489">
        <v>2011</v>
      </c>
      <c r="B489" t="s">
        <v>225</v>
      </c>
      <c r="C489" t="s">
        <v>226</v>
      </c>
      <c r="D489">
        <v>55929</v>
      </c>
      <c r="E489">
        <v>5267</v>
      </c>
      <c r="F489">
        <v>8105</v>
      </c>
      <c r="G489">
        <v>33804</v>
      </c>
      <c r="H489">
        <v>8753</v>
      </c>
      <c r="I489">
        <v>21346</v>
      </c>
      <c r="J489">
        <v>1997</v>
      </c>
      <c r="K489">
        <v>2438</v>
      </c>
      <c r="L489">
        <v>14023</v>
      </c>
      <c r="M489">
        <v>2888</v>
      </c>
      <c r="AA489" s="1">
        <f t="shared" si="81"/>
        <v>1</v>
      </c>
      <c r="AB489" s="1">
        <f t="shared" si="82"/>
        <v>9.3553827414972354E-2</v>
      </c>
      <c r="AC489" s="1">
        <f t="shared" si="83"/>
        <v>0.11421343577251007</v>
      </c>
      <c r="AD489" s="1">
        <f t="shared" si="84"/>
        <v>0.65693806802211185</v>
      </c>
      <c r="AE489" s="1">
        <f t="shared" si="85"/>
        <v>0.13529466879040569</v>
      </c>
      <c r="AY489" s="2" t="s">
        <v>525</v>
      </c>
      <c r="AZ489" s="3" t="s">
        <v>870</v>
      </c>
      <c r="BA489" s="1">
        <f>IFERROR(VLOOKUP(AY489,B381:AF755,26,FALSE),"")</f>
        <v>1</v>
      </c>
      <c r="BB489" s="1">
        <f>IFERROR(VLOOKUP(AY489,B381:AF755,27,FALSE),"")</f>
        <v>8.7801836526470917E-2</v>
      </c>
      <c r="BC489" s="1">
        <f>IFERROR(VLOOKUP(AY489,B381:AF755,28,FALSE),"")</f>
        <v>0.16619430903525678</v>
      </c>
      <c r="BD489" s="1">
        <f>IFERROR(VLOOKUP(AY489,B381:AF755,29,FALSE),"")</f>
        <v>0.60679061330914863</v>
      </c>
      <c r="BE489" s="1">
        <f>IFERROR(VLOOKUP(AY489,B381:AF755,30,FALSE),"")</f>
        <v>0.13921324112912367</v>
      </c>
      <c r="BF489" s="1">
        <f>IFERROR(VLOOKUP(AY489,B381:AF755,31,FALSE),"")</f>
        <v>0</v>
      </c>
    </row>
    <row r="490" spans="1:58" x14ac:dyDescent="0.25">
      <c r="A490">
        <v>2011</v>
      </c>
      <c r="B490" t="s">
        <v>227</v>
      </c>
      <c r="C490" t="s">
        <v>228</v>
      </c>
      <c r="D490">
        <v>48561</v>
      </c>
      <c r="E490">
        <v>3669</v>
      </c>
      <c r="F490">
        <v>3298</v>
      </c>
      <c r="G490">
        <v>32091</v>
      </c>
      <c r="H490">
        <v>9503</v>
      </c>
      <c r="I490">
        <v>17927</v>
      </c>
      <c r="J490">
        <v>1503</v>
      </c>
      <c r="K490">
        <v>921</v>
      </c>
      <c r="L490">
        <v>12745</v>
      </c>
      <c r="M490">
        <v>2758</v>
      </c>
      <c r="AA490" s="1">
        <f t="shared" si="81"/>
        <v>1</v>
      </c>
      <c r="AB490" s="1">
        <f t="shared" si="82"/>
        <v>8.3840017850170132E-2</v>
      </c>
      <c r="AC490" s="1">
        <f t="shared" si="83"/>
        <v>5.1375020918168125E-2</v>
      </c>
      <c r="AD490" s="1">
        <f t="shared" si="84"/>
        <v>0.71093880738550785</v>
      </c>
      <c r="AE490" s="1">
        <f t="shared" si="85"/>
        <v>0.15384615384615385</v>
      </c>
      <c r="AY490" s="2" t="s">
        <v>363</v>
      </c>
      <c r="AZ490" s="4" t="s">
        <v>872</v>
      </c>
      <c r="BA490" s="1">
        <f>IFERROR(VLOOKUP(AY490,B381:AF755,26,FALSE),"")</f>
        <v>1</v>
      </c>
      <c r="BB490" s="1">
        <f>IFERROR(VLOOKUP(AY490,B381:AF755,27,FALSE),"")</f>
        <v>9.0732384588684489E-2</v>
      </c>
      <c r="BC490" s="1">
        <f>IFERROR(VLOOKUP(AY490,B381:AF755,28,FALSE),"")</f>
        <v>4.8108295730649078E-2</v>
      </c>
      <c r="BD490" s="1">
        <f>IFERROR(VLOOKUP(AY490,B381:AF755,29,FALSE),"")</f>
        <v>0.61714682401943766</v>
      </c>
      <c r="BE490" s="1">
        <f>IFERROR(VLOOKUP(AY490,B381:AF755,30,FALSE),"")</f>
        <v>0.24401249566122873</v>
      </c>
      <c r="BF490" s="1">
        <f>IFERROR(VLOOKUP(AY490,B381:AF755,31,FALSE),"")</f>
        <v>0</v>
      </c>
    </row>
    <row r="491" spans="1:58" x14ac:dyDescent="0.25">
      <c r="A491">
        <v>2011</v>
      </c>
      <c r="B491" t="s">
        <v>229</v>
      </c>
      <c r="C491" t="s">
        <v>230</v>
      </c>
      <c r="D491">
        <v>54899</v>
      </c>
      <c r="E491">
        <v>7086</v>
      </c>
      <c r="F491">
        <v>2268</v>
      </c>
      <c r="G491">
        <v>34677</v>
      </c>
      <c r="H491">
        <v>10868</v>
      </c>
      <c r="I491">
        <v>20899</v>
      </c>
      <c r="J491">
        <v>2683</v>
      </c>
      <c r="K491">
        <v>740</v>
      </c>
      <c r="L491">
        <v>14301</v>
      </c>
      <c r="M491">
        <v>3175</v>
      </c>
      <c r="AA491" s="1">
        <f t="shared" si="81"/>
        <v>1</v>
      </c>
      <c r="AB491" s="1">
        <f t="shared" si="82"/>
        <v>0.12837934829417674</v>
      </c>
      <c r="AC491" s="1">
        <f t="shared" si="83"/>
        <v>3.5408392746064402E-2</v>
      </c>
      <c r="AD491" s="1">
        <f t="shared" si="84"/>
        <v>0.68429111440738788</v>
      </c>
      <c r="AE491" s="1">
        <f t="shared" si="85"/>
        <v>0.15192114455237093</v>
      </c>
      <c r="AY491" s="2" t="s">
        <v>431</v>
      </c>
      <c r="AZ491" s="3" t="s">
        <v>870</v>
      </c>
      <c r="BA491" s="1">
        <f>IFERROR(VLOOKUP(AY491,B381:AF755,26,FALSE),"")</f>
        <v>1</v>
      </c>
      <c r="BB491" s="1">
        <f>IFERROR(VLOOKUP(AY491,B381:AF755,27,FALSE),"")</f>
        <v>9.0997319530455686E-2</v>
      </c>
      <c r="BC491" s="1">
        <f>IFERROR(VLOOKUP(AY491,B381:AF755,28,FALSE),"")</f>
        <v>0.49909880765320269</v>
      </c>
      <c r="BD491" s="1">
        <f>IFERROR(VLOOKUP(AY491,B381:AF755,29,FALSE),"")</f>
        <v>0.28752657362048251</v>
      </c>
      <c r="BE491" s="1">
        <f>IFERROR(VLOOKUP(AY491,B381:AF755,30,FALSE),"")</f>
        <v>0.12237729919585914</v>
      </c>
      <c r="BF491" s="1">
        <f>IFERROR(VLOOKUP(AY491,B381:AF755,31,FALSE),"")</f>
        <v>0</v>
      </c>
    </row>
    <row r="492" spans="1:58" x14ac:dyDescent="0.25">
      <c r="A492">
        <v>2011</v>
      </c>
      <c r="B492" t="s">
        <v>231</v>
      </c>
      <c r="C492" t="s">
        <v>232</v>
      </c>
      <c r="D492">
        <v>55665</v>
      </c>
      <c r="E492">
        <v>7535</v>
      </c>
      <c r="F492">
        <v>5405</v>
      </c>
      <c r="G492">
        <v>34680</v>
      </c>
      <c r="H492">
        <v>8045</v>
      </c>
      <c r="I492">
        <v>21884</v>
      </c>
      <c r="J492">
        <v>3005</v>
      </c>
      <c r="K492">
        <v>1537</v>
      </c>
      <c r="L492">
        <v>14897</v>
      </c>
      <c r="M492">
        <v>2445</v>
      </c>
      <c r="AA492" s="1">
        <f t="shared" si="81"/>
        <v>1</v>
      </c>
      <c r="AB492" s="1">
        <f t="shared" si="82"/>
        <v>0.13731493328459149</v>
      </c>
      <c r="AC492" s="1">
        <f t="shared" si="83"/>
        <v>7.023396088466459E-2</v>
      </c>
      <c r="AD492" s="1">
        <f t="shared" si="84"/>
        <v>0.68072564430634253</v>
      </c>
      <c r="AE492" s="1">
        <f t="shared" si="85"/>
        <v>0.1117254615244014</v>
      </c>
      <c r="AY492" s="2" t="s">
        <v>555</v>
      </c>
      <c r="AZ492" s="4" t="s">
        <v>872</v>
      </c>
      <c r="BA492" s="1">
        <f>IFERROR(VLOOKUP(AY492,B381:AF755,26,FALSE),"")</f>
        <v>1</v>
      </c>
      <c r="BB492" s="1">
        <f>IFERROR(VLOOKUP(AY492,B381:AF755,27,FALSE),"")</f>
        <v>0.13594479237305038</v>
      </c>
      <c r="BC492" s="1">
        <f>IFERROR(VLOOKUP(AY492,B381:AF755,28,FALSE),"")</f>
        <v>0.15098328613028042</v>
      </c>
      <c r="BD492" s="1">
        <f>IFERROR(VLOOKUP(AY492,B381:AF755,29,FALSE),"")</f>
        <v>0.58251226614543861</v>
      </c>
      <c r="BE492" s="1">
        <f>IFERROR(VLOOKUP(AY492,B381:AF755,30,FALSE),"")</f>
        <v>0.1305596553512306</v>
      </c>
      <c r="BF492" s="1">
        <f>IFERROR(VLOOKUP(AY492,B381:AF755,31,FALSE),"")</f>
        <v>0</v>
      </c>
    </row>
    <row r="493" spans="1:58" x14ac:dyDescent="0.25">
      <c r="A493">
        <v>2011</v>
      </c>
      <c r="B493" t="s">
        <v>233</v>
      </c>
      <c r="C493" t="s">
        <v>234</v>
      </c>
      <c r="D493">
        <v>91250</v>
      </c>
      <c r="E493">
        <v>15685</v>
      </c>
      <c r="F493">
        <v>2208</v>
      </c>
      <c r="G493">
        <v>52942</v>
      </c>
      <c r="H493">
        <v>20415</v>
      </c>
      <c r="I493">
        <v>31708</v>
      </c>
      <c r="J493">
        <v>5011</v>
      </c>
      <c r="K493">
        <v>633</v>
      </c>
      <c r="L493">
        <v>20109</v>
      </c>
      <c r="M493">
        <v>5955</v>
      </c>
      <c r="AA493" s="1">
        <f t="shared" si="81"/>
        <v>1</v>
      </c>
      <c r="AB493" s="1">
        <f t="shared" si="82"/>
        <v>0.15803582692065093</v>
      </c>
      <c r="AC493" s="1">
        <f t="shared" si="83"/>
        <v>1.9963416172574744E-2</v>
      </c>
      <c r="AD493" s="1">
        <f t="shared" si="84"/>
        <v>0.63419326352970862</v>
      </c>
      <c r="AE493" s="1">
        <f t="shared" si="85"/>
        <v>0.18780749337706573</v>
      </c>
      <c r="AY493" s="2" t="s">
        <v>391</v>
      </c>
      <c r="AZ493" s="3" t="s">
        <v>870</v>
      </c>
      <c r="BA493" s="1">
        <f>IFERROR(VLOOKUP(AY493,B381:AF755,26,FALSE),"")</f>
        <v>1</v>
      </c>
      <c r="BB493" s="1">
        <f>IFERROR(VLOOKUP(AY493,B381:AF755,27,FALSE),"")</f>
        <v>0.11764083015671326</v>
      </c>
      <c r="BC493" s="1">
        <f>IFERROR(VLOOKUP(AY493,B381:AF755,28,FALSE),"")</f>
        <v>0.47808132147395171</v>
      </c>
      <c r="BD493" s="1">
        <f>IFERROR(VLOOKUP(AY493,B381:AF755,29,FALSE),"")</f>
        <v>0.13699174078780177</v>
      </c>
      <c r="BE493" s="1">
        <f>IFERROR(VLOOKUP(AY493,B381:AF755,30,FALSE),"")</f>
        <v>0.26728610758153326</v>
      </c>
      <c r="BF493" s="1">
        <f>IFERROR(VLOOKUP(AY493,B381:AF755,31,FALSE),"")</f>
        <v>0</v>
      </c>
    </row>
    <row r="494" spans="1:58" x14ac:dyDescent="0.25">
      <c r="A494">
        <v>2011</v>
      </c>
      <c r="B494" t="s">
        <v>235</v>
      </c>
      <c r="C494" t="s">
        <v>236</v>
      </c>
      <c r="D494">
        <v>152309</v>
      </c>
      <c r="E494">
        <v>23567</v>
      </c>
      <c r="F494">
        <v>4784</v>
      </c>
      <c r="G494">
        <v>92722</v>
      </c>
      <c r="H494">
        <v>31236</v>
      </c>
      <c r="I494">
        <v>54518</v>
      </c>
      <c r="J494">
        <v>7842</v>
      </c>
      <c r="K494">
        <v>1309</v>
      </c>
      <c r="L494">
        <v>36337</v>
      </c>
      <c r="M494">
        <v>9030</v>
      </c>
      <c r="AA494" s="1">
        <f t="shared" si="81"/>
        <v>1</v>
      </c>
      <c r="AB494" s="1">
        <f t="shared" si="82"/>
        <v>0.14384240067500642</v>
      </c>
      <c r="AC494" s="1">
        <f t="shared" si="83"/>
        <v>2.40104185773506E-2</v>
      </c>
      <c r="AD494" s="1">
        <f t="shared" si="84"/>
        <v>0.66651381195201587</v>
      </c>
      <c r="AE494" s="1">
        <f t="shared" si="85"/>
        <v>0.16563336879562712</v>
      </c>
      <c r="AY494" s="2" t="s">
        <v>41</v>
      </c>
      <c r="AZ494" s="3" t="s">
        <v>871</v>
      </c>
      <c r="BA494" s="1">
        <f>IFERROR(VLOOKUP(AY494,B381:AF755,26,FALSE),"")</f>
        <v>1</v>
      </c>
      <c r="BB494" s="1">
        <f>IFERROR(VLOOKUP(AY494,B381:AF755,27,FALSE),"")</f>
        <v>7.1991268033409259E-2</v>
      </c>
      <c r="BC494" s="1">
        <f>IFERROR(VLOOKUP(AY494,B381:AF755,28,FALSE),"")</f>
        <v>6.2357630979498861E-2</v>
      </c>
      <c r="BD494" s="1">
        <f>IFERROR(VLOOKUP(AY494,B381:AF755,29,FALSE),"")</f>
        <v>0.70610288534548216</v>
      </c>
      <c r="BE494" s="1">
        <f>IFERROR(VLOOKUP(AY494,B381:AF755,30,FALSE),"")</f>
        <v>0.15954821564160973</v>
      </c>
      <c r="BF494" s="1">
        <f>IFERROR(VLOOKUP(AY494,B381:AF755,31,FALSE),"")</f>
        <v>0</v>
      </c>
    </row>
    <row r="495" spans="1:58" x14ac:dyDescent="0.25">
      <c r="A495">
        <v>2011</v>
      </c>
      <c r="B495" t="s">
        <v>237</v>
      </c>
      <c r="C495" t="s">
        <v>238</v>
      </c>
      <c r="D495">
        <v>108538</v>
      </c>
      <c r="E495">
        <v>7010</v>
      </c>
      <c r="F495">
        <v>9311</v>
      </c>
      <c r="G495">
        <v>67945</v>
      </c>
      <c r="H495">
        <v>24272</v>
      </c>
      <c r="I495">
        <v>39251</v>
      </c>
      <c r="J495">
        <v>2750</v>
      </c>
      <c r="K495">
        <v>2443</v>
      </c>
      <c r="L495">
        <v>26679</v>
      </c>
      <c r="M495">
        <v>7379</v>
      </c>
      <c r="AA495" s="1">
        <f t="shared" si="81"/>
        <v>1</v>
      </c>
      <c r="AB495" s="1">
        <f t="shared" si="82"/>
        <v>7.0061909250719728E-2</v>
      </c>
      <c r="AC495" s="1">
        <f t="shared" si="83"/>
        <v>6.2240452472548467E-2</v>
      </c>
      <c r="AD495" s="1">
        <f t="shared" si="84"/>
        <v>0.67970242796361879</v>
      </c>
      <c r="AE495" s="1">
        <f t="shared" si="85"/>
        <v>0.18799521031311303</v>
      </c>
      <c r="AY495" s="2" t="s">
        <v>123</v>
      </c>
      <c r="AZ495" s="3" t="s">
        <v>874</v>
      </c>
      <c r="BA495" s="1">
        <f>IFERROR(VLOOKUP(AY495,B381:AF755,26,FALSE),"")</f>
        <v>1</v>
      </c>
      <c r="BB495" s="1">
        <f>IFERROR(VLOOKUP(AY495,B381:AF755,27,FALSE),"")</f>
        <v>0.14589243677189595</v>
      </c>
      <c r="BC495" s="1">
        <f>IFERROR(VLOOKUP(AY495,B381:AF755,28,FALSE),"")</f>
        <v>2.6136295044365303E-2</v>
      </c>
      <c r="BD495" s="1">
        <f>IFERROR(VLOOKUP(AY495,B381:AF755,29,FALSE),"")</f>
        <v>0.66547956781553697</v>
      </c>
      <c r="BE495" s="1">
        <f>IFERROR(VLOOKUP(AY495,B381:AF755,30,FALSE),"")</f>
        <v>0.16249170036820185</v>
      </c>
      <c r="BF495" s="1">
        <f>IFERROR(VLOOKUP(AY495,B381:AF755,31,FALSE),"")</f>
        <v>0</v>
      </c>
    </row>
    <row r="496" spans="1:58" x14ac:dyDescent="0.25">
      <c r="A496">
        <v>2011</v>
      </c>
      <c r="B496" t="s">
        <v>239</v>
      </c>
      <c r="C496" t="s">
        <v>240</v>
      </c>
      <c r="D496">
        <v>78624</v>
      </c>
      <c r="E496">
        <v>6395</v>
      </c>
      <c r="F496">
        <v>4230</v>
      </c>
      <c r="G496">
        <v>52521</v>
      </c>
      <c r="H496">
        <v>15478</v>
      </c>
      <c r="I496">
        <v>29761</v>
      </c>
      <c r="J496">
        <v>2530</v>
      </c>
      <c r="K496">
        <v>1148</v>
      </c>
      <c r="L496">
        <v>21525</v>
      </c>
      <c r="M496">
        <v>4558</v>
      </c>
      <c r="AA496" s="1">
        <f t="shared" si="81"/>
        <v>1</v>
      </c>
      <c r="AB496" s="1">
        <f t="shared" si="82"/>
        <v>8.501058432176338E-2</v>
      </c>
      <c r="AC496" s="1">
        <f t="shared" si="83"/>
        <v>3.8573972648768523E-2</v>
      </c>
      <c r="AD496" s="1">
        <f t="shared" si="84"/>
        <v>0.72326198716440981</v>
      </c>
      <c r="AE496" s="1">
        <f t="shared" si="85"/>
        <v>0.1531534558650583</v>
      </c>
      <c r="AY496" s="2" t="s">
        <v>393</v>
      </c>
      <c r="AZ496" s="3" t="s">
        <v>870</v>
      </c>
      <c r="BA496" s="1">
        <f>IFERROR(VLOOKUP(AY496,B381:AF755,26,FALSE),"")</f>
        <v>1</v>
      </c>
      <c r="BB496" s="1">
        <f>IFERROR(VLOOKUP(AY496,B381:AF755,27,FALSE),"")</f>
        <v>0.12598154231190364</v>
      </c>
      <c r="BC496" s="1">
        <f>IFERROR(VLOOKUP(AY496,B381:AF755,28,FALSE),"")</f>
        <v>0.49623025183794778</v>
      </c>
      <c r="BD496" s="1">
        <f>IFERROR(VLOOKUP(AY496,B381:AF755,29,FALSE),"")</f>
        <v>0.14268731424996089</v>
      </c>
      <c r="BE496" s="1">
        <f>IFERROR(VLOOKUP(AY496,B381:AF755,30,FALSE),"")</f>
        <v>0.23510089160018771</v>
      </c>
      <c r="BF496" s="1">
        <f>IFERROR(VLOOKUP(AY496,B381:AF755,31,FALSE),"")</f>
        <v>0</v>
      </c>
    </row>
    <row r="497" spans="1:58" x14ac:dyDescent="0.25">
      <c r="A497">
        <v>2011</v>
      </c>
      <c r="B497" t="s">
        <v>241</v>
      </c>
      <c r="C497" t="s">
        <v>242</v>
      </c>
      <c r="D497">
        <v>47599</v>
      </c>
      <c r="E497">
        <v>3773</v>
      </c>
      <c r="F497">
        <v>2299</v>
      </c>
      <c r="G497">
        <v>33373</v>
      </c>
      <c r="H497">
        <v>8154</v>
      </c>
      <c r="I497">
        <v>18705</v>
      </c>
      <c r="J497">
        <v>1621</v>
      </c>
      <c r="K497">
        <v>656</v>
      </c>
      <c r="L497">
        <v>13950</v>
      </c>
      <c r="M497">
        <v>2478</v>
      </c>
      <c r="AA497" s="1">
        <f t="shared" si="81"/>
        <v>1</v>
      </c>
      <c r="AB497" s="1">
        <f t="shared" si="82"/>
        <v>8.6661320502539427E-2</v>
      </c>
      <c r="AC497" s="1">
        <f t="shared" si="83"/>
        <v>3.5070836674685912E-2</v>
      </c>
      <c r="AD497" s="1">
        <f t="shared" si="84"/>
        <v>0.74578989574979948</v>
      </c>
      <c r="AE497" s="1">
        <f t="shared" si="85"/>
        <v>0.13247794707297514</v>
      </c>
      <c r="AY497" s="2" t="s">
        <v>181</v>
      </c>
      <c r="AZ497" s="3" t="s">
        <v>874</v>
      </c>
      <c r="BA497" s="1">
        <f>IFERROR(VLOOKUP(AY497,B381:AF755,26,FALSE),"")</f>
        <v>1</v>
      </c>
      <c r="BB497" s="1">
        <f>IFERROR(VLOOKUP(AY497,B381:AF755,27,FALSE),"")</f>
        <v>0.14632627646326277</v>
      </c>
      <c r="BC497" s="1">
        <f>IFERROR(VLOOKUP(AY497,B381:AF755,28,FALSE),"")</f>
        <v>3.4189969432808782E-2</v>
      </c>
      <c r="BD497" s="1">
        <f>IFERROR(VLOOKUP(AY497,B381:AF755,29,FALSE),"")</f>
        <v>0.70881920072455562</v>
      </c>
      <c r="BE497" s="1">
        <f>IFERROR(VLOOKUP(AY497,B381:AF755,30,FALSE),"")</f>
        <v>0.11066455337937281</v>
      </c>
      <c r="BF497" s="1">
        <f>IFERROR(VLOOKUP(AY497,B381:AF755,31,FALSE),"")</f>
        <v>0</v>
      </c>
    </row>
    <row r="498" spans="1:58" x14ac:dyDescent="0.25">
      <c r="A498">
        <v>2011</v>
      </c>
      <c r="B498" t="s">
        <v>243</v>
      </c>
      <c r="C498" t="s">
        <v>244</v>
      </c>
      <c r="D498">
        <v>55186</v>
      </c>
      <c r="E498">
        <v>5650</v>
      </c>
      <c r="F498">
        <v>2237</v>
      </c>
      <c r="G498">
        <v>34754</v>
      </c>
      <c r="H498">
        <v>12545</v>
      </c>
      <c r="I498">
        <v>20683</v>
      </c>
      <c r="J498">
        <v>2189</v>
      </c>
      <c r="K498">
        <v>611</v>
      </c>
      <c r="L498">
        <v>14219</v>
      </c>
      <c r="M498">
        <v>3664</v>
      </c>
      <c r="AA498" s="1">
        <f t="shared" si="81"/>
        <v>1</v>
      </c>
      <c r="AB498" s="1">
        <f t="shared" si="82"/>
        <v>0.10583571048687328</v>
      </c>
      <c r="AC498" s="1">
        <f t="shared" si="83"/>
        <v>2.9541169076052799E-2</v>
      </c>
      <c r="AD498" s="1">
        <f t="shared" si="84"/>
        <v>0.68747280375187347</v>
      </c>
      <c r="AE498" s="1">
        <f t="shared" si="85"/>
        <v>0.1771503166852004</v>
      </c>
      <c r="AY498" s="2" t="s">
        <v>395</v>
      </c>
      <c r="AZ498" s="3" t="s">
        <v>870</v>
      </c>
      <c r="BA498" s="1">
        <f>IFERROR(VLOOKUP(AY498,B381:AF755,26,FALSE),"")</f>
        <v>1</v>
      </c>
      <c r="BB498" s="1">
        <f>IFERROR(VLOOKUP(AY498,B381:AF755,27,FALSE),"")</f>
        <v>0.11133853662925391</v>
      </c>
      <c r="BC498" s="1">
        <f>IFERROR(VLOOKUP(AY498,B381:AF755,28,FALSE),"")</f>
        <v>0.53894599518657638</v>
      </c>
      <c r="BD498" s="1">
        <f>IFERROR(VLOOKUP(AY498,B381:AF755,29,FALSE),"")</f>
        <v>0.20175892395240558</v>
      </c>
      <c r="BE498" s="1">
        <f>IFERROR(VLOOKUP(AY498,B381:AF755,30,FALSE),"")</f>
        <v>0.1479565442317641</v>
      </c>
      <c r="BF498" s="1">
        <f>IFERROR(VLOOKUP(AY498,B381:AF755,31,FALSE),"")</f>
        <v>0</v>
      </c>
    </row>
    <row r="499" spans="1:58" x14ac:dyDescent="0.25">
      <c r="A499">
        <v>2011</v>
      </c>
      <c r="B499" t="s">
        <v>245</v>
      </c>
      <c r="C499" t="s">
        <v>246</v>
      </c>
      <c r="D499">
        <v>49339</v>
      </c>
      <c r="E499">
        <v>6262</v>
      </c>
      <c r="F499">
        <v>2748</v>
      </c>
      <c r="G499">
        <v>33367</v>
      </c>
      <c r="H499">
        <v>6962</v>
      </c>
      <c r="I499">
        <v>18788</v>
      </c>
      <c r="J499">
        <v>2346</v>
      </c>
      <c r="K499">
        <v>928</v>
      </c>
      <c r="L499">
        <v>13572</v>
      </c>
      <c r="M499">
        <v>1942</v>
      </c>
      <c r="AA499" s="1">
        <f t="shared" si="81"/>
        <v>1</v>
      </c>
      <c r="AB499" s="1">
        <f t="shared" si="82"/>
        <v>0.12486693634234618</v>
      </c>
      <c r="AC499" s="1">
        <f t="shared" si="83"/>
        <v>4.9393229721098574E-2</v>
      </c>
      <c r="AD499" s="1">
        <f t="shared" si="84"/>
        <v>0.72237598467106667</v>
      </c>
      <c r="AE499" s="1">
        <f t="shared" si="85"/>
        <v>0.10336384926548861</v>
      </c>
      <c r="AY499" s="2" t="s">
        <v>329</v>
      </c>
      <c r="AZ499" s="3" t="s">
        <v>871</v>
      </c>
      <c r="BA499" s="1">
        <f>IFERROR(VLOOKUP(AY499,B381:AF755,26,FALSE),"")</f>
        <v>1</v>
      </c>
      <c r="BB499" s="1">
        <f>IFERROR(VLOOKUP(AY499,B381:AF755,27,FALSE),"")</f>
        <v>7.3018271740623711E-2</v>
      </c>
      <c r="BC499" s="1">
        <f>IFERROR(VLOOKUP(AY499,B381:AF755,28,FALSE),"")</f>
        <v>0.11540046709712873</v>
      </c>
      <c r="BD499" s="1">
        <f>IFERROR(VLOOKUP(AY499,B381:AF755,29,FALSE),"")</f>
        <v>0.64473141915098231</v>
      </c>
      <c r="BE499" s="1">
        <f>IFERROR(VLOOKUP(AY499,B381:AF755,30,FALSE),"")</f>
        <v>0.16684984201126529</v>
      </c>
      <c r="BF499" s="1">
        <f>IFERROR(VLOOKUP(AY499,B381:AF755,31,FALSE),"")</f>
        <v>0</v>
      </c>
    </row>
    <row r="500" spans="1:58" x14ac:dyDescent="0.25">
      <c r="A500">
        <v>2011</v>
      </c>
      <c r="B500" t="s">
        <v>247</v>
      </c>
      <c r="C500" t="s">
        <v>248</v>
      </c>
      <c r="D500">
        <v>57642</v>
      </c>
      <c r="E500">
        <v>5048</v>
      </c>
      <c r="F500">
        <v>3152</v>
      </c>
      <c r="G500">
        <v>38815</v>
      </c>
      <c r="H500">
        <v>10627</v>
      </c>
      <c r="I500">
        <v>21564</v>
      </c>
      <c r="J500">
        <v>1924</v>
      </c>
      <c r="K500">
        <v>801</v>
      </c>
      <c r="L500">
        <v>15748</v>
      </c>
      <c r="M500">
        <v>3091</v>
      </c>
      <c r="AA500" s="1">
        <f t="shared" si="81"/>
        <v>1</v>
      </c>
      <c r="AB500" s="1">
        <f t="shared" si="82"/>
        <v>8.9222778705249486E-2</v>
      </c>
      <c r="AC500" s="1">
        <f t="shared" si="83"/>
        <v>3.7145242070116859E-2</v>
      </c>
      <c r="AD500" s="1">
        <f t="shared" si="84"/>
        <v>0.73029122611760344</v>
      </c>
      <c r="AE500" s="1">
        <f t="shared" si="85"/>
        <v>0.14334075310703023</v>
      </c>
      <c r="AY500" s="2" t="s">
        <v>125</v>
      </c>
      <c r="AZ500" s="4" t="s">
        <v>872</v>
      </c>
      <c r="BA500" s="1">
        <f>IFERROR(VLOOKUP(AY500,B381:AF755,26,FALSE),"")</f>
        <v>1</v>
      </c>
      <c r="BB500" s="1">
        <f>IFERROR(VLOOKUP(AY500,B381:AF755,27,FALSE),"")</f>
        <v>0.14770770380478929</v>
      </c>
      <c r="BC500" s="1">
        <f>IFERROR(VLOOKUP(AY500,B381:AF755,28,FALSE),"")</f>
        <v>5.338402053481496E-2</v>
      </c>
      <c r="BD500" s="1">
        <f>IFERROR(VLOOKUP(AY500,B381:AF755,29,FALSE),"")</f>
        <v>0.63690418169412222</v>
      </c>
      <c r="BE500" s="1">
        <f>IFERROR(VLOOKUP(AY500,B381:AF755,30,FALSE),"")</f>
        <v>0.16200409396627352</v>
      </c>
      <c r="BF500" s="1">
        <f>IFERROR(VLOOKUP(AY500,B381:AF755,31,FALSE),"")</f>
        <v>0</v>
      </c>
    </row>
    <row r="501" spans="1:58" x14ac:dyDescent="0.25">
      <c r="A501">
        <v>2011</v>
      </c>
      <c r="B501" t="s">
        <v>249</v>
      </c>
      <c r="C501" t="s">
        <v>250</v>
      </c>
      <c r="D501">
        <v>53674</v>
      </c>
      <c r="E501">
        <v>6130</v>
      </c>
      <c r="F501">
        <v>3070</v>
      </c>
      <c r="G501">
        <v>38142</v>
      </c>
      <c r="H501">
        <v>6332</v>
      </c>
      <c r="I501">
        <v>20194</v>
      </c>
      <c r="J501">
        <v>2257</v>
      </c>
      <c r="K501">
        <v>917</v>
      </c>
      <c r="L501">
        <v>15242</v>
      </c>
      <c r="M501">
        <v>1778</v>
      </c>
      <c r="AA501" s="1">
        <f t="shared" si="81"/>
        <v>1</v>
      </c>
      <c r="AB501" s="1">
        <f t="shared" si="82"/>
        <v>0.11176587105080717</v>
      </c>
      <c r="AC501" s="1">
        <f t="shared" si="83"/>
        <v>4.5409527582450232E-2</v>
      </c>
      <c r="AD501" s="1">
        <f t="shared" si="84"/>
        <v>0.75477864712290776</v>
      </c>
      <c r="AE501" s="1">
        <f t="shared" si="85"/>
        <v>8.8045954243834809E-2</v>
      </c>
      <c r="AY501" s="2" t="s">
        <v>433</v>
      </c>
      <c r="AZ501" s="3" t="s">
        <v>870</v>
      </c>
      <c r="BA501" s="1">
        <f>IFERROR(VLOOKUP(AY501,B381:AF755,26,FALSE),"")</f>
        <v>1</v>
      </c>
      <c r="BB501" s="1">
        <f>IFERROR(VLOOKUP(AY501,B381:AF755,27,FALSE),"")</f>
        <v>0.10702020202020202</v>
      </c>
      <c r="BC501" s="1">
        <f>IFERROR(VLOOKUP(AY501,B381:AF755,28,FALSE),"")</f>
        <v>0.36194444444444446</v>
      </c>
      <c r="BD501" s="1">
        <f>IFERROR(VLOOKUP(AY501,B381:AF755,29,FALSE),"")</f>
        <v>0.43851010101010102</v>
      </c>
      <c r="BE501" s="1">
        <f>IFERROR(VLOOKUP(AY501,B381:AF755,30,FALSE),"")</f>
        <v>9.2525252525252524E-2</v>
      </c>
      <c r="BF501" s="1">
        <f>IFERROR(VLOOKUP(AY501,B381:AF755,31,FALSE),"")</f>
        <v>0</v>
      </c>
    </row>
    <row r="502" spans="1:58" x14ac:dyDescent="0.25">
      <c r="A502">
        <v>2011</v>
      </c>
      <c r="B502" t="s">
        <v>251</v>
      </c>
      <c r="C502" t="s">
        <v>252</v>
      </c>
      <c r="D502">
        <v>64886</v>
      </c>
      <c r="E502">
        <v>7885</v>
      </c>
      <c r="F502">
        <v>3042</v>
      </c>
      <c r="G502">
        <v>41442</v>
      </c>
      <c r="H502">
        <v>12517</v>
      </c>
      <c r="I502">
        <v>24480</v>
      </c>
      <c r="J502">
        <v>2749</v>
      </c>
      <c r="K502">
        <v>937</v>
      </c>
      <c r="L502">
        <v>17091</v>
      </c>
      <c r="M502">
        <v>3703</v>
      </c>
      <c r="AA502" s="1">
        <f t="shared" si="81"/>
        <v>1</v>
      </c>
      <c r="AB502" s="1">
        <f t="shared" si="82"/>
        <v>0.11229575163398693</v>
      </c>
      <c r="AC502" s="1">
        <f t="shared" si="83"/>
        <v>3.8276143790849676E-2</v>
      </c>
      <c r="AD502" s="1">
        <f t="shared" si="84"/>
        <v>0.69816176470588232</v>
      </c>
      <c r="AE502" s="1">
        <f t="shared" si="85"/>
        <v>0.15126633986928104</v>
      </c>
      <c r="AY502" s="2" t="s">
        <v>505</v>
      </c>
      <c r="AZ502" s="4" t="s">
        <v>872</v>
      </c>
      <c r="BA502" s="1">
        <f>IFERROR(VLOOKUP(AY502,B381:AF755,26,FALSE),"")</f>
        <v>1</v>
      </c>
      <c r="BB502" s="1">
        <f>IFERROR(VLOOKUP(AY502,B381:AF755,27,FALSE),"")</f>
        <v>0.14208130754111928</v>
      </c>
      <c r="BC502" s="1">
        <f>IFERROR(VLOOKUP(AY502,B381:AF755,28,FALSE),"")</f>
        <v>8.404882590255508E-2</v>
      </c>
      <c r="BD502" s="1">
        <f>IFERROR(VLOOKUP(AY502,B381:AF755,29,FALSE),"")</f>
        <v>0.68304541222716453</v>
      </c>
      <c r="BE502" s="1">
        <f>IFERROR(VLOOKUP(AY502,B381:AF755,30,FALSE),"")</f>
        <v>9.0824454329161058E-2</v>
      </c>
      <c r="BF502" s="1">
        <f>IFERROR(VLOOKUP(AY502,B381:AF755,31,FALSE),"")</f>
        <v>0</v>
      </c>
    </row>
    <row r="503" spans="1:58" x14ac:dyDescent="0.25">
      <c r="A503">
        <v>2011</v>
      </c>
      <c r="B503" t="s">
        <v>253</v>
      </c>
      <c r="C503" t="s">
        <v>254</v>
      </c>
      <c r="D503">
        <v>47942</v>
      </c>
      <c r="E503">
        <v>6073</v>
      </c>
      <c r="F503">
        <v>1480</v>
      </c>
      <c r="G503">
        <v>32956</v>
      </c>
      <c r="H503">
        <v>7433</v>
      </c>
      <c r="I503">
        <v>18209</v>
      </c>
      <c r="J503">
        <v>2151</v>
      </c>
      <c r="K503">
        <v>393</v>
      </c>
      <c r="L503">
        <v>13343</v>
      </c>
      <c r="M503">
        <v>2322</v>
      </c>
      <c r="AA503" s="1">
        <f t="shared" si="81"/>
        <v>1</v>
      </c>
      <c r="AB503" s="1">
        <f t="shared" si="82"/>
        <v>0.11812839804492284</v>
      </c>
      <c r="AC503" s="1">
        <f t="shared" si="83"/>
        <v>2.1582733812949641E-2</v>
      </c>
      <c r="AD503" s="1">
        <f t="shared" si="84"/>
        <v>0.73276950958317311</v>
      </c>
      <c r="AE503" s="1">
        <f t="shared" si="85"/>
        <v>0.12751935855895435</v>
      </c>
      <c r="AY503" s="2" t="s">
        <v>13</v>
      </c>
      <c r="AZ503" s="3" t="s">
        <v>871</v>
      </c>
      <c r="BA503" s="1">
        <f>IFERROR(VLOOKUP(AY503,B381:AF755,26,FALSE),"")</f>
        <v>1</v>
      </c>
      <c r="BB503" s="1">
        <f>IFERROR(VLOOKUP(AY503,B381:AF755,27,FALSE),"")</f>
        <v>7.1809431479814417E-2</v>
      </c>
      <c r="BC503" s="1">
        <f>IFERROR(VLOOKUP(AY503,B381:AF755,28,FALSE),"")</f>
        <v>6.8139325531472894E-2</v>
      </c>
      <c r="BD503" s="1">
        <f>IFERROR(VLOOKUP(AY503,B381:AF755,29,FALSE),"")</f>
        <v>0.64787757080534591</v>
      </c>
      <c r="BE503" s="1">
        <f>IFERROR(VLOOKUP(AY503,B381:AF755,30,FALSE),"")</f>
        <v>0.2121736721833668</v>
      </c>
      <c r="BF503" s="1">
        <f>IFERROR(VLOOKUP(AY503,B381:AF755,31,FALSE),"")</f>
        <v>0</v>
      </c>
    </row>
    <row r="504" spans="1:58" x14ac:dyDescent="0.25">
      <c r="A504">
        <v>2011</v>
      </c>
      <c r="B504" t="s">
        <v>255</v>
      </c>
      <c r="C504" t="s">
        <v>256</v>
      </c>
      <c r="D504">
        <v>38392</v>
      </c>
      <c r="E504">
        <v>2809</v>
      </c>
      <c r="F504">
        <v>2236</v>
      </c>
      <c r="G504">
        <v>26104</v>
      </c>
      <c r="H504">
        <v>7243</v>
      </c>
      <c r="I504">
        <v>14163</v>
      </c>
      <c r="J504">
        <v>1185</v>
      </c>
      <c r="K504">
        <v>686</v>
      </c>
      <c r="L504">
        <v>10259</v>
      </c>
      <c r="M504">
        <v>2033</v>
      </c>
      <c r="AA504" s="1">
        <f t="shared" si="81"/>
        <v>1</v>
      </c>
      <c r="AB504" s="1">
        <f t="shared" si="82"/>
        <v>8.3668714255454357E-2</v>
      </c>
      <c r="AC504" s="1">
        <f t="shared" si="83"/>
        <v>4.8436065805267249E-2</v>
      </c>
      <c r="AD504" s="1">
        <f t="shared" si="84"/>
        <v>0.72435218527148204</v>
      </c>
      <c r="AE504" s="1">
        <f t="shared" si="85"/>
        <v>0.14354303466779636</v>
      </c>
      <c r="AY504" s="2" t="s">
        <v>487</v>
      </c>
      <c r="AZ504" s="3" t="s">
        <v>871</v>
      </c>
      <c r="BA504" s="1">
        <f>IFERROR(VLOOKUP(AY504,B381:AF755,26,FALSE),"")</f>
        <v>1</v>
      </c>
      <c r="BB504" s="1">
        <f>IFERROR(VLOOKUP(AY504,B381:AF755,27,FALSE),"")</f>
        <v>0.11780765818032898</v>
      </c>
      <c r="BC504" s="1">
        <f>IFERROR(VLOOKUP(AY504,B381:AF755,28,FALSE),"")</f>
        <v>0.11016312879666917</v>
      </c>
      <c r="BD504" s="1">
        <f>IFERROR(VLOOKUP(AY504,B381:AF755,29,FALSE),"")</f>
        <v>0.56221418333219575</v>
      </c>
      <c r="BE504" s="1">
        <f>IFERROR(VLOOKUP(AY504,B381:AF755,30,FALSE),"")</f>
        <v>0.20981502969080609</v>
      </c>
      <c r="BF504" s="1">
        <f>IFERROR(VLOOKUP(AY504,B381:AF755,31,FALSE),"")</f>
        <v>0</v>
      </c>
    </row>
    <row r="505" spans="1:58" x14ac:dyDescent="0.25">
      <c r="A505">
        <v>2011</v>
      </c>
      <c r="B505" t="s">
        <v>257</v>
      </c>
      <c r="C505" t="s">
        <v>258</v>
      </c>
      <c r="D505">
        <v>31418</v>
      </c>
      <c r="E505">
        <v>3451</v>
      </c>
      <c r="F505">
        <v>1414</v>
      </c>
      <c r="G505">
        <v>21907</v>
      </c>
      <c r="H505">
        <v>4646</v>
      </c>
      <c r="I505">
        <v>11974</v>
      </c>
      <c r="J505">
        <v>1274</v>
      </c>
      <c r="K505">
        <v>461</v>
      </c>
      <c r="L505">
        <v>8858</v>
      </c>
      <c r="M505">
        <v>1381</v>
      </c>
      <c r="AA505" s="1">
        <f t="shared" si="81"/>
        <v>1</v>
      </c>
      <c r="AB505" s="1">
        <f t="shared" si="82"/>
        <v>0.10639719392016035</v>
      </c>
      <c r="AC505" s="1">
        <f t="shared" si="83"/>
        <v>3.8500083514280942E-2</v>
      </c>
      <c r="AD505" s="1">
        <f t="shared" si="84"/>
        <v>0.7397695005846</v>
      </c>
      <c r="AE505" s="1">
        <f t="shared" si="85"/>
        <v>0.11533322198095874</v>
      </c>
      <c r="AY505" s="2" t="s">
        <v>507</v>
      </c>
      <c r="AZ505" s="3" t="s">
        <v>869</v>
      </c>
      <c r="BA505" s="1">
        <f>IFERROR(VLOOKUP(AY505,B381:AF755,26,FALSE),"")</f>
        <v>1</v>
      </c>
      <c r="BB505" s="1">
        <f>IFERROR(VLOOKUP(AY505,B381:AF755,27,FALSE),"")</f>
        <v>9.5557588695740575E-2</v>
      </c>
      <c r="BC505" s="1">
        <f>IFERROR(VLOOKUP(AY505,B381:AF755,28,FALSE),"")</f>
        <v>6.0638406018094948E-2</v>
      </c>
      <c r="BD505" s="1">
        <f>IFERROR(VLOOKUP(AY505,B381:AF755,29,FALSE),"")</f>
        <v>0.69147097692385895</v>
      </c>
      <c r="BE505" s="1">
        <f>IFERROR(VLOOKUP(AY505,B381:AF755,30,FALSE),"")</f>
        <v>0.15233302836230558</v>
      </c>
      <c r="BF505" s="1">
        <f>IFERROR(VLOOKUP(AY505,B381:AF755,31,FALSE),"")</f>
        <v>0</v>
      </c>
    </row>
    <row r="506" spans="1:58" x14ac:dyDescent="0.25">
      <c r="A506">
        <v>2011</v>
      </c>
      <c r="B506" t="s">
        <v>259</v>
      </c>
      <c r="C506" t="s">
        <v>260</v>
      </c>
      <c r="D506">
        <v>60416</v>
      </c>
      <c r="E506">
        <v>4443</v>
      </c>
      <c r="F506">
        <v>3429</v>
      </c>
      <c r="G506">
        <v>40650</v>
      </c>
      <c r="H506">
        <v>11894</v>
      </c>
      <c r="I506">
        <v>22641</v>
      </c>
      <c r="J506">
        <v>1840</v>
      </c>
      <c r="K506">
        <v>965</v>
      </c>
      <c r="L506">
        <v>16325</v>
      </c>
      <c r="M506">
        <v>3511</v>
      </c>
      <c r="AA506" s="1">
        <f t="shared" si="81"/>
        <v>1</v>
      </c>
      <c r="AB506" s="1">
        <f t="shared" si="82"/>
        <v>8.1268495207808836E-2</v>
      </c>
      <c r="AC506" s="1">
        <f t="shared" si="83"/>
        <v>4.2621792323660618E-2</v>
      </c>
      <c r="AD506" s="1">
        <f t="shared" si="84"/>
        <v>0.72103705666710838</v>
      </c>
      <c r="AE506" s="1">
        <f t="shared" si="85"/>
        <v>0.15507265580142221</v>
      </c>
      <c r="AY506" s="2" t="s">
        <v>435</v>
      </c>
      <c r="AZ506" s="3" t="s">
        <v>870</v>
      </c>
      <c r="BA506" s="1">
        <f>IFERROR(VLOOKUP(AY506,B381:AF755,26,FALSE),"")</f>
        <v>1</v>
      </c>
      <c r="BB506" s="1">
        <f>IFERROR(VLOOKUP(AY506,B381:AF755,27,FALSE),"")</f>
        <v>8.4894498126602241E-2</v>
      </c>
      <c r="BC506" s="1">
        <f>IFERROR(VLOOKUP(AY506,B381:AF755,28,FALSE),"")</f>
        <v>0.31497732202721357</v>
      </c>
      <c r="BD506" s="1">
        <f>IFERROR(VLOOKUP(AY506,B381:AF755,29,FALSE),"")</f>
        <v>0.49169295996844803</v>
      </c>
      <c r="BE506" s="1">
        <f>IFERROR(VLOOKUP(AY506,B381:AF755,30,FALSE),"")</f>
        <v>0.10843521987773615</v>
      </c>
      <c r="BF506" s="1">
        <f>IFERROR(VLOOKUP(AY506,B381:AF755,31,FALSE),"")</f>
        <v>0</v>
      </c>
    </row>
    <row r="507" spans="1:58" x14ac:dyDescent="0.25">
      <c r="A507">
        <v>2011</v>
      </c>
      <c r="B507" t="s">
        <v>261</v>
      </c>
      <c r="C507" t="s">
        <v>262</v>
      </c>
      <c r="D507">
        <v>50716</v>
      </c>
      <c r="E507">
        <v>5297</v>
      </c>
      <c r="F507">
        <v>2388</v>
      </c>
      <c r="G507">
        <v>32673</v>
      </c>
      <c r="H507">
        <v>10358</v>
      </c>
      <c r="I507">
        <v>19439</v>
      </c>
      <c r="J507">
        <v>2153</v>
      </c>
      <c r="K507">
        <v>815</v>
      </c>
      <c r="L507">
        <v>13588</v>
      </c>
      <c r="M507">
        <v>2883</v>
      </c>
      <c r="AA507" s="1">
        <f t="shared" si="81"/>
        <v>1</v>
      </c>
      <c r="AB507" s="1">
        <f t="shared" si="82"/>
        <v>0.11075672616904161</v>
      </c>
      <c r="AC507" s="1">
        <f t="shared" si="83"/>
        <v>4.1926025001286074E-2</v>
      </c>
      <c r="AD507" s="1">
        <f t="shared" si="84"/>
        <v>0.6990071505735892</v>
      </c>
      <c r="AE507" s="1">
        <f t="shared" si="85"/>
        <v>0.14831009825608313</v>
      </c>
      <c r="AY507" s="2" t="s">
        <v>233</v>
      </c>
      <c r="AZ507" s="3" t="s">
        <v>873</v>
      </c>
      <c r="BA507" s="1">
        <f>IFERROR(VLOOKUP(AY507,B381:AF755,26,FALSE),"")</f>
        <v>1</v>
      </c>
      <c r="BB507" s="1">
        <f>IFERROR(VLOOKUP(AY507,B381:AF755,27,FALSE),"")</f>
        <v>0.15803582692065093</v>
      </c>
      <c r="BC507" s="1">
        <f>IFERROR(VLOOKUP(AY507,B381:AF755,28,FALSE),"")</f>
        <v>1.9963416172574744E-2</v>
      </c>
      <c r="BD507" s="1">
        <f>IFERROR(VLOOKUP(AY507,B381:AF755,29,FALSE),"")</f>
        <v>0.63419326352970862</v>
      </c>
      <c r="BE507" s="1">
        <f>IFERROR(VLOOKUP(AY507,B381:AF755,30,FALSE),"")</f>
        <v>0.18780749337706573</v>
      </c>
      <c r="BF507" s="1">
        <f>IFERROR(VLOOKUP(AY507,B381:AF755,31,FALSE),"")</f>
        <v>0</v>
      </c>
    </row>
    <row r="508" spans="1:58" x14ac:dyDescent="0.25">
      <c r="A508">
        <v>2011</v>
      </c>
      <c r="B508" t="s">
        <v>263</v>
      </c>
      <c r="C508" t="s">
        <v>264</v>
      </c>
      <c r="D508">
        <v>61377</v>
      </c>
      <c r="E508">
        <v>10476</v>
      </c>
      <c r="F508">
        <v>2204</v>
      </c>
      <c r="G508">
        <v>38758</v>
      </c>
      <c r="H508">
        <v>9939</v>
      </c>
      <c r="I508">
        <v>22528</v>
      </c>
      <c r="J508">
        <v>3667</v>
      </c>
      <c r="K508">
        <v>720</v>
      </c>
      <c r="L508">
        <v>15535</v>
      </c>
      <c r="M508">
        <v>2606</v>
      </c>
      <c r="AA508" s="1">
        <f t="shared" si="81"/>
        <v>1</v>
      </c>
      <c r="AB508" s="1">
        <f t="shared" si="82"/>
        <v>0.16277521306818182</v>
      </c>
      <c r="AC508" s="1">
        <f t="shared" si="83"/>
        <v>3.1960227272727272E-2</v>
      </c>
      <c r="AD508" s="1">
        <f t="shared" si="84"/>
        <v>0.68958629261363635</v>
      </c>
      <c r="AE508" s="1">
        <f t="shared" si="85"/>
        <v>0.11567826704545454</v>
      </c>
      <c r="AY508" s="2" t="s">
        <v>345</v>
      </c>
      <c r="AZ508" s="4" t="s">
        <v>872</v>
      </c>
      <c r="BA508" s="1">
        <f>IFERROR(VLOOKUP(AY508,B381:AF755,26,FALSE),"")</f>
        <v>1</v>
      </c>
      <c r="BB508" s="1">
        <f>IFERROR(VLOOKUP(AY508,B381:AF755,27,FALSE),"")</f>
        <v>0.12681979941766419</v>
      </c>
      <c r="BC508" s="1">
        <f>IFERROR(VLOOKUP(AY508,B381:AF755,28,FALSE),"")</f>
        <v>0.20861641324274777</v>
      </c>
      <c r="BD508" s="1">
        <f>IFERROR(VLOOKUP(AY508,B381:AF755,29,FALSE),"")</f>
        <v>0.55893454114094687</v>
      </c>
      <c r="BE508" s="1">
        <f>IFERROR(VLOOKUP(AY508,B381:AF755,30,FALSE),"")</f>
        <v>0.10562924619864121</v>
      </c>
      <c r="BF508" s="1">
        <f>IFERROR(VLOOKUP(AY508,B381:AF755,31,FALSE),"")</f>
        <v>0</v>
      </c>
    </row>
    <row r="509" spans="1:58" x14ac:dyDescent="0.25">
      <c r="A509">
        <v>2011</v>
      </c>
      <c r="B509" t="s">
        <v>265</v>
      </c>
      <c r="C509" t="s">
        <v>266</v>
      </c>
      <c r="D509">
        <v>70069</v>
      </c>
      <c r="E509">
        <v>8380</v>
      </c>
      <c r="F509">
        <v>4817</v>
      </c>
      <c r="G509">
        <v>42858</v>
      </c>
      <c r="H509">
        <v>14014</v>
      </c>
      <c r="I509">
        <v>25842</v>
      </c>
      <c r="J509">
        <v>3305</v>
      </c>
      <c r="K509">
        <v>1427</v>
      </c>
      <c r="L509">
        <v>17159</v>
      </c>
      <c r="M509">
        <v>3951</v>
      </c>
      <c r="AA509" s="1">
        <f t="shared" si="81"/>
        <v>1</v>
      </c>
      <c r="AB509" s="1">
        <f t="shared" si="82"/>
        <v>0.12789257797384104</v>
      </c>
      <c r="AC509" s="1">
        <f t="shared" si="83"/>
        <v>5.5220184196269638E-2</v>
      </c>
      <c r="AD509" s="1">
        <f t="shared" si="84"/>
        <v>0.6639965946908134</v>
      </c>
      <c r="AE509" s="1">
        <f t="shared" si="85"/>
        <v>0.15289064313907591</v>
      </c>
      <c r="AY509" s="2" t="s">
        <v>171</v>
      </c>
      <c r="AZ509" s="3" t="s">
        <v>873</v>
      </c>
      <c r="BA509" s="1">
        <f>IFERROR(VLOOKUP(AY509,B381:AF755,26,FALSE),"")</f>
        <v>1</v>
      </c>
      <c r="BB509" s="1">
        <f>IFERROR(VLOOKUP(AY509,B381:AF755,27,FALSE),"")</f>
        <v>0.12002484051261784</v>
      </c>
      <c r="BC509" s="1">
        <f>IFERROR(VLOOKUP(AY509,B381:AF755,28,FALSE),"")</f>
        <v>7.5142550669000163E-2</v>
      </c>
      <c r="BD509" s="1">
        <f>IFERROR(VLOOKUP(AY509,B381:AF755,29,FALSE),"")</f>
        <v>0.6417320611979902</v>
      </c>
      <c r="BE509" s="1">
        <f>IFERROR(VLOOKUP(AY509,B381:AF755,30,FALSE),"")</f>
        <v>0.16310054762039181</v>
      </c>
      <c r="BF509" s="1">
        <f>IFERROR(VLOOKUP(AY509,B381:AF755,31,FALSE),"")</f>
        <v>0</v>
      </c>
    </row>
    <row r="510" spans="1:58" x14ac:dyDescent="0.25">
      <c r="A510">
        <v>2011</v>
      </c>
      <c r="B510" t="s">
        <v>267</v>
      </c>
      <c r="C510" t="s">
        <v>268</v>
      </c>
      <c r="D510">
        <v>425748</v>
      </c>
      <c r="E510">
        <v>33231</v>
      </c>
      <c r="F510">
        <v>92371</v>
      </c>
      <c r="G510">
        <v>224465</v>
      </c>
      <c r="H510">
        <v>75681</v>
      </c>
      <c r="I510">
        <v>151181</v>
      </c>
      <c r="J510">
        <v>13105</v>
      </c>
      <c r="K510">
        <v>26815</v>
      </c>
      <c r="L510">
        <v>88706</v>
      </c>
      <c r="M510">
        <v>22555</v>
      </c>
      <c r="AA510" s="1">
        <f t="shared" ref="AA510:AA573" si="86">I510/$I510</f>
        <v>1</v>
      </c>
      <c r="AB510" s="1">
        <f t="shared" ref="AB510:AB573" si="87">J510/$I510</f>
        <v>8.6684173275742321E-2</v>
      </c>
      <c r="AC510" s="1">
        <f t="shared" ref="AC510:AC573" si="88">K510/$I510</f>
        <v>0.17737017217772075</v>
      </c>
      <c r="AD510" s="1">
        <f t="shared" ref="AD510:AD573" si="89">L510/$I510</f>
        <v>0.58675362644776796</v>
      </c>
      <c r="AE510" s="1">
        <f t="shared" ref="AE510:AE573" si="90">M510/$I510</f>
        <v>0.14919202809876903</v>
      </c>
      <c r="AY510" s="2" t="s">
        <v>437</v>
      </c>
      <c r="AZ510" s="3" t="s">
        <v>870</v>
      </c>
      <c r="BA510" s="1">
        <f>IFERROR(VLOOKUP(AY510,B381:AF755,26,FALSE),"")</f>
        <v>1</v>
      </c>
      <c r="BB510" s="1">
        <f>IFERROR(VLOOKUP(AY510,B381:AF755,27,FALSE),"")</f>
        <v>9.3280847588936122E-2</v>
      </c>
      <c r="BC510" s="1">
        <f>IFERROR(VLOOKUP(AY510,B381:AF755,28,FALSE),"")</f>
        <v>0.25260160388617853</v>
      </c>
      <c r="BD510" s="1">
        <f>IFERROR(VLOOKUP(AY510,B381:AF755,29,FALSE),"")</f>
        <v>0.5483783161288972</v>
      </c>
      <c r="BE510" s="1">
        <f>IFERROR(VLOOKUP(AY510,B381:AF755,30,FALSE),"")</f>
        <v>0.10573923239598819</v>
      </c>
      <c r="BF510" s="1">
        <f>IFERROR(VLOOKUP(AY510,B381:AF755,31,FALSE),"")</f>
        <v>0</v>
      </c>
    </row>
    <row r="511" spans="1:58" x14ac:dyDescent="0.25">
      <c r="A511">
        <v>2011</v>
      </c>
      <c r="B511" t="s">
        <v>269</v>
      </c>
      <c r="C511" t="s">
        <v>270</v>
      </c>
      <c r="D511">
        <v>138142</v>
      </c>
      <c r="E511">
        <v>10157</v>
      </c>
      <c r="F511">
        <v>17971</v>
      </c>
      <c r="G511">
        <v>78225</v>
      </c>
      <c r="H511">
        <v>31789</v>
      </c>
      <c r="I511">
        <v>48450</v>
      </c>
      <c r="J511">
        <v>3979</v>
      </c>
      <c r="K511">
        <v>4873</v>
      </c>
      <c r="L511">
        <v>30715</v>
      </c>
      <c r="M511">
        <v>8883</v>
      </c>
      <c r="AA511" s="1">
        <f t="shared" si="86"/>
        <v>1</v>
      </c>
      <c r="AB511" s="1">
        <f t="shared" si="87"/>
        <v>8.2125902992776056E-2</v>
      </c>
      <c r="AC511" s="1">
        <f t="shared" si="88"/>
        <v>0.10057791537667699</v>
      </c>
      <c r="AD511" s="1">
        <f t="shared" si="89"/>
        <v>0.63395252837977301</v>
      </c>
      <c r="AE511" s="1">
        <f t="shared" si="90"/>
        <v>0.18334365325077398</v>
      </c>
      <c r="AY511" s="2" t="s">
        <v>183</v>
      </c>
      <c r="AZ511" s="4" t="s">
        <v>872</v>
      </c>
      <c r="BA511" s="1">
        <f>IFERROR(VLOOKUP(AY511,B381:AF755,26,FALSE),"")</f>
        <v>1</v>
      </c>
      <c r="BB511" s="1">
        <f>IFERROR(VLOOKUP(AY511,B381:AF755,27,FALSE),"")</f>
        <v>0.11118733767824766</v>
      </c>
      <c r="BC511" s="1">
        <f>IFERROR(VLOOKUP(AY511,B381:AF755,28,FALSE),"")</f>
        <v>2.7098544617043172E-2</v>
      </c>
      <c r="BD511" s="1">
        <f>IFERROR(VLOOKUP(AY511,B381:AF755,29,FALSE),"")</f>
        <v>0.73357181359337487</v>
      </c>
      <c r="BE511" s="1">
        <f>IFERROR(VLOOKUP(AY511,B381:AF755,30,FALSE),"")</f>
        <v>0.12814230411133434</v>
      </c>
      <c r="BF511" s="1">
        <f>IFERROR(VLOOKUP(AY511,B381:AF755,31,FALSE),"")</f>
        <v>0</v>
      </c>
    </row>
    <row r="512" spans="1:58" x14ac:dyDescent="0.25">
      <c r="A512">
        <v>2011</v>
      </c>
      <c r="B512" t="s">
        <v>271</v>
      </c>
      <c r="C512" t="s">
        <v>272</v>
      </c>
      <c r="D512">
        <v>142669</v>
      </c>
      <c r="E512">
        <v>11139</v>
      </c>
      <c r="F512">
        <v>14551</v>
      </c>
      <c r="G512">
        <v>94409</v>
      </c>
      <c r="H512">
        <v>22570</v>
      </c>
      <c r="I512">
        <v>54074</v>
      </c>
      <c r="J512">
        <v>4472</v>
      </c>
      <c r="K512">
        <v>4266</v>
      </c>
      <c r="L512">
        <v>38123</v>
      </c>
      <c r="M512">
        <v>7213</v>
      </c>
      <c r="AA512" s="1">
        <f t="shared" si="86"/>
        <v>1</v>
      </c>
      <c r="AB512" s="1">
        <f t="shared" si="87"/>
        <v>8.2701483152716651E-2</v>
      </c>
      <c r="AC512" s="1">
        <f t="shared" si="88"/>
        <v>7.8891888892998488E-2</v>
      </c>
      <c r="AD512" s="1">
        <f t="shared" si="89"/>
        <v>0.705015349336095</v>
      </c>
      <c r="AE512" s="1">
        <f t="shared" si="90"/>
        <v>0.13339127861818989</v>
      </c>
      <c r="AY512" s="2" t="s">
        <v>581</v>
      </c>
      <c r="AZ512" s="3" t="s">
        <v>873</v>
      </c>
      <c r="BA512" s="1">
        <f>IFERROR(VLOOKUP(AY512,B381:AF755,26,FALSE),"")</f>
        <v>1</v>
      </c>
      <c r="BB512" s="1">
        <f>IFERROR(VLOOKUP(AY512,B381:AF755,27,FALSE),"")</f>
        <v>0.14436868093110744</v>
      </c>
      <c r="BC512" s="1">
        <f>IFERROR(VLOOKUP(AY512,B381:AF755,28,FALSE),"")</f>
        <v>8.9936515400893494E-2</v>
      </c>
      <c r="BD512" s="1">
        <f>IFERROR(VLOOKUP(AY512,B381:AF755,29,FALSE),"")</f>
        <v>0.6475037228622933</v>
      </c>
      <c r="BE512" s="1">
        <f>IFERROR(VLOOKUP(AY512,B381:AF755,30,FALSE),"")</f>
        <v>0.11819108080570577</v>
      </c>
      <c r="BF512" s="1">
        <f>IFERROR(VLOOKUP(AY512,B381:AF755,31,FALSE),"")</f>
        <v>0</v>
      </c>
    </row>
    <row r="513" spans="1:58" x14ac:dyDescent="0.25">
      <c r="A513">
        <v>2011</v>
      </c>
      <c r="B513" t="s">
        <v>273</v>
      </c>
      <c r="C513" t="s">
        <v>274</v>
      </c>
      <c r="D513">
        <v>129039</v>
      </c>
      <c r="E513">
        <v>7902</v>
      </c>
      <c r="F513">
        <v>23148</v>
      </c>
      <c r="G513">
        <v>74057</v>
      </c>
      <c r="H513">
        <v>23932</v>
      </c>
      <c r="I513">
        <v>48637</v>
      </c>
      <c r="J513">
        <v>3332</v>
      </c>
      <c r="K513">
        <v>6974</v>
      </c>
      <c r="L513">
        <v>30300</v>
      </c>
      <c r="M513">
        <v>8031</v>
      </c>
      <c r="AA513" s="1">
        <f t="shared" si="86"/>
        <v>1</v>
      </c>
      <c r="AB513" s="1">
        <f t="shared" si="87"/>
        <v>6.8507514854945828E-2</v>
      </c>
      <c r="AC513" s="1">
        <f t="shared" si="88"/>
        <v>0.14338877809075395</v>
      </c>
      <c r="AD513" s="1">
        <f t="shared" si="89"/>
        <v>0.62298250303267055</v>
      </c>
      <c r="AE513" s="1">
        <f t="shared" si="90"/>
        <v>0.16512120402162964</v>
      </c>
      <c r="AY513" s="2" t="s">
        <v>439</v>
      </c>
      <c r="AZ513" s="3" t="s">
        <v>870</v>
      </c>
      <c r="BA513" s="1">
        <f>IFERROR(VLOOKUP(AY513,B381:AF755,26,FALSE),"")</f>
        <v>1</v>
      </c>
      <c r="BB513" s="1">
        <f>IFERROR(VLOOKUP(AY513,B381:AF755,27,FALSE),"")</f>
        <v>9.5044127630685676E-2</v>
      </c>
      <c r="BC513" s="1">
        <f>IFERROR(VLOOKUP(AY513,B381:AF755,28,FALSE),"")</f>
        <v>0.33441955193482686</v>
      </c>
      <c r="BD513" s="1">
        <f>IFERROR(VLOOKUP(AY513,B381:AF755,29,FALSE),"")</f>
        <v>0.43306177868295992</v>
      </c>
      <c r="BE513" s="1">
        <f>IFERROR(VLOOKUP(AY513,B381:AF755,30,FALSE),"")</f>
        <v>0.13747454175152748</v>
      </c>
      <c r="BF513" s="1">
        <f>IFERROR(VLOOKUP(AY513,B381:AF755,31,FALSE),"")</f>
        <v>0</v>
      </c>
    </row>
    <row r="514" spans="1:58" x14ac:dyDescent="0.25">
      <c r="A514">
        <v>2011</v>
      </c>
      <c r="B514" t="s">
        <v>275</v>
      </c>
      <c r="C514" t="s">
        <v>276</v>
      </c>
      <c r="D514">
        <v>98539</v>
      </c>
      <c r="E514">
        <v>10163</v>
      </c>
      <c r="F514">
        <v>13183</v>
      </c>
      <c r="G514">
        <v>62608</v>
      </c>
      <c r="H514">
        <v>12585</v>
      </c>
      <c r="I514">
        <v>37526</v>
      </c>
      <c r="J514">
        <v>3927</v>
      </c>
      <c r="K514">
        <v>4199</v>
      </c>
      <c r="L514">
        <v>25662</v>
      </c>
      <c r="M514">
        <v>3738</v>
      </c>
      <c r="AA514" s="1">
        <f t="shared" si="86"/>
        <v>1</v>
      </c>
      <c r="AB514" s="1">
        <f t="shared" si="87"/>
        <v>0.10464744443852263</v>
      </c>
      <c r="AC514" s="1">
        <f t="shared" si="88"/>
        <v>0.1118957522784203</v>
      </c>
      <c r="AD514" s="1">
        <f t="shared" si="89"/>
        <v>0.68384586686563986</v>
      </c>
      <c r="AE514" s="1">
        <f t="shared" si="90"/>
        <v>9.9610936417417251E-2</v>
      </c>
      <c r="AY514" s="2" t="s">
        <v>311</v>
      </c>
      <c r="AZ514" s="3" t="s">
        <v>874</v>
      </c>
      <c r="BA514" s="1">
        <f>IFERROR(VLOOKUP(AY514,B381:AF755,26,FALSE),"")</f>
        <v>1</v>
      </c>
      <c r="BB514" s="1">
        <f>IFERROR(VLOOKUP(AY514,B381:AF755,27,FALSE),"")</f>
        <v>0.11835871152298937</v>
      </c>
      <c r="BC514" s="1">
        <f>IFERROR(VLOOKUP(AY514,B381:AF755,28,FALSE),"")</f>
        <v>6.1503620489287522E-2</v>
      </c>
      <c r="BD514" s="1">
        <f>IFERROR(VLOOKUP(AY514,B381:AF755,29,FALSE),"")</f>
        <v>0.68023481033403854</v>
      </c>
      <c r="BE514" s="1">
        <f>IFERROR(VLOOKUP(AY514,B381:AF755,30,FALSE),"")</f>
        <v>0.13990285765368454</v>
      </c>
      <c r="BF514" s="1">
        <f>IFERROR(VLOOKUP(AY514,B381:AF755,31,FALSE),"")</f>
        <v>0</v>
      </c>
    </row>
    <row r="515" spans="1:58" x14ac:dyDescent="0.25">
      <c r="A515">
        <v>2011</v>
      </c>
      <c r="B515" t="s">
        <v>277</v>
      </c>
      <c r="C515" t="s">
        <v>278</v>
      </c>
      <c r="D515">
        <v>112780</v>
      </c>
      <c r="E515">
        <v>8251</v>
      </c>
      <c r="F515">
        <v>13275</v>
      </c>
      <c r="G515">
        <v>71052</v>
      </c>
      <c r="H515">
        <v>20202</v>
      </c>
      <c r="I515">
        <v>42516</v>
      </c>
      <c r="J515">
        <v>3278</v>
      </c>
      <c r="K515">
        <v>3884</v>
      </c>
      <c r="L515">
        <v>28913</v>
      </c>
      <c r="M515">
        <v>6441</v>
      </c>
      <c r="AA515" s="1">
        <f t="shared" si="86"/>
        <v>1</v>
      </c>
      <c r="AB515" s="1">
        <f t="shared" si="87"/>
        <v>7.710038573713425E-2</v>
      </c>
      <c r="AC515" s="1">
        <f t="shared" si="88"/>
        <v>9.1353843259008374E-2</v>
      </c>
      <c r="AD515" s="1">
        <f t="shared" si="89"/>
        <v>0.68004986358076958</v>
      </c>
      <c r="AE515" s="1">
        <f t="shared" si="90"/>
        <v>0.15149590742308777</v>
      </c>
      <c r="AY515" s="2" t="s">
        <v>83</v>
      </c>
      <c r="AZ515" s="3" t="s">
        <v>871</v>
      </c>
      <c r="BA515" s="1">
        <f>IFERROR(VLOOKUP(AY515,B381:AF755,26,FALSE),"")</f>
        <v>1</v>
      </c>
      <c r="BB515" s="1">
        <f>IFERROR(VLOOKUP(AY515,B381:AF755,27,FALSE),"")</f>
        <v>8.3563235080586606E-2</v>
      </c>
      <c r="BC515" s="1">
        <f>IFERROR(VLOOKUP(AY515,B381:AF755,28,FALSE),"")</f>
        <v>4.9803978510236678E-2</v>
      </c>
      <c r="BD515" s="1">
        <f>IFERROR(VLOOKUP(AY515,B381:AF755,29,FALSE),"")</f>
        <v>0.70124872949034411</v>
      </c>
      <c r="BE515" s="1">
        <f>IFERROR(VLOOKUP(AY515,B381:AF755,30,FALSE),"")</f>
        <v>0.16538405691883259</v>
      </c>
      <c r="BF515" s="1">
        <f>IFERROR(VLOOKUP(AY515,B381:AF755,31,FALSE),"")</f>
        <v>0</v>
      </c>
    </row>
    <row r="516" spans="1:58" x14ac:dyDescent="0.25">
      <c r="A516">
        <v>2011</v>
      </c>
      <c r="B516" t="s">
        <v>279</v>
      </c>
      <c r="C516" t="s">
        <v>280</v>
      </c>
      <c r="D516">
        <v>104765</v>
      </c>
      <c r="E516">
        <v>7343</v>
      </c>
      <c r="F516">
        <v>16134</v>
      </c>
      <c r="G516">
        <v>60641</v>
      </c>
      <c r="H516">
        <v>20647</v>
      </c>
      <c r="I516">
        <v>39348</v>
      </c>
      <c r="J516">
        <v>3010</v>
      </c>
      <c r="K516">
        <v>4900</v>
      </c>
      <c r="L516">
        <v>24736</v>
      </c>
      <c r="M516">
        <v>6702</v>
      </c>
      <c r="AA516" s="1">
        <f t="shared" si="86"/>
        <v>1</v>
      </c>
      <c r="AB516" s="1">
        <f t="shared" si="87"/>
        <v>7.6496899461217849E-2</v>
      </c>
      <c r="AC516" s="1">
        <f t="shared" si="88"/>
        <v>0.12452983633221511</v>
      </c>
      <c r="AD516" s="1">
        <f t="shared" si="89"/>
        <v>0.62864694520687203</v>
      </c>
      <c r="AE516" s="1">
        <f t="shared" si="90"/>
        <v>0.17032631899969503</v>
      </c>
      <c r="AY516" s="2" t="s">
        <v>377</v>
      </c>
      <c r="AZ516" s="3" t="s">
        <v>871</v>
      </c>
      <c r="BA516" s="1">
        <f>IFERROR(VLOOKUP(AY516,B381:AF755,26,FALSE),"")</f>
        <v>1</v>
      </c>
      <c r="BB516" s="1">
        <f>IFERROR(VLOOKUP(AY516,B381:AF755,27,FALSE),"")</f>
        <v>8.0021482277121372E-2</v>
      </c>
      <c r="BC516" s="1">
        <f>IFERROR(VLOOKUP(AY516,B381:AF755,28,FALSE),"")</f>
        <v>8.3825635517364841E-2</v>
      </c>
      <c r="BD516" s="1">
        <f>IFERROR(VLOOKUP(AY516,B381:AF755,29,FALSE),"")</f>
        <v>0.58346759756534194</v>
      </c>
      <c r="BE516" s="1">
        <f>IFERROR(VLOOKUP(AY516,B381:AF755,30,FALSE),"")</f>
        <v>0.25268528464017187</v>
      </c>
      <c r="BF516" s="1">
        <f>IFERROR(VLOOKUP(AY516,B381:AF755,31,FALSE),"")</f>
        <v>0</v>
      </c>
    </row>
    <row r="517" spans="1:58" x14ac:dyDescent="0.25">
      <c r="A517">
        <v>2011</v>
      </c>
      <c r="B517" t="s">
        <v>281</v>
      </c>
      <c r="C517" t="s">
        <v>282</v>
      </c>
      <c r="D517">
        <v>46604</v>
      </c>
      <c r="E517">
        <v>5895</v>
      </c>
      <c r="F517">
        <v>2987</v>
      </c>
      <c r="G517">
        <v>31921</v>
      </c>
      <c r="H517">
        <v>5801</v>
      </c>
      <c r="I517">
        <v>18027</v>
      </c>
      <c r="J517">
        <v>2264</v>
      </c>
      <c r="K517">
        <v>1038</v>
      </c>
      <c r="L517">
        <v>13158</v>
      </c>
      <c r="M517">
        <v>1567</v>
      </c>
      <c r="AA517" s="1">
        <f t="shared" si="86"/>
        <v>1</v>
      </c>
      <c r="AB517" s="1">
        <f t="shared" si="87"/>
        <v>0.12558939368724692</v>
      </c>
      <c r="AC517" s="1">
        <f t="shared" si="88"/>
        <v>5.7580296222333169E-2</v>
      </c>
      <c r="AD517" s="1">
        <f t="shared" si="89"/>
        <v>0.72990514228657011</v>
      </c>
      <c r="AE517" s="1">
        <f t="shared" si="90"/>
        <v>8.6925167803849776E-2</v>
      </c>
      <c r="AY517" s="2" t="s">
        <v>457</v>
      </c>
      <c r="AZ517" s="3" t="s">
        <v>874</v>
      </c>
      <c r="BA517" s="1">
        <f>IFERROR(VLOOKUP(AY517,B381:AF755,26,FALSE),"")</f>
        <v>1</v>
      </c>
      <c r="BB517" s="1">
        <f>IFERROR(VLOOKUP(AY517,B381:AF755,27,FALSE),"")</f>
        <v>0.1146739385960788</v>
      </c>
      <c r="BC517" s="1">
        <f>IFERROR(VLOOKUP(AY517,B381:AF755,28,FALSE),"")</f>
        <v>4.2785274342940431E-2</v>
      </c>
      <c r="BD517" s="1">
        <f>IFERROR(VLOOKUP(AY517,B381:AF755,29,FALSE),"")</f>
        <v>0.58361935210870286</v>
      </c>
      <c r="BE517" s="1">
        <f>IFERROR(VLOOKUP(AY517,B381:AF755,30,FALSE),"")</f>
        <v>0.25892143495227798</v>
      </c>
      <c r="BF517" s="1">
        <f>IFERROR(VLOOKUP(AY517,B381:AF755,31,FALSE),"")</f>
        <v>0</v>
      </c>
    </row>
    <row r="518" spans="1:58" x14ac:dyDescent="0.25">
      <c r="A518">
        <v>2011</v>
      </c>
      <c r="B518" t="s">
        <v>283</v>
      </c>
      <c r="C518" t="s">
        <v>284</v>
      </c>
      <c r="D518">
        <v>34767</v>
      </c>
      <c r="E518">
        <v>6450</v>
      </c>
      <c r="F518">
        <v>1184</v>
      </c>
      <c r="G518">
        <v>22011</v>
      </c>
      <c r="H518">
        <v>5122</v>
      </c>
      <c r="I518">
        <v>12452</v>
      </c>
      <c r="J518">
        <v>2153</v>
      </c>
      <c r="K518">
        <v>369</v>
      </c>
      <c r="L518">
        <v>8553</v>
      </c>
      <c r="M518">
        <v>1377</v>
      </c>
      <c r="AA518" s="1">
        <f t="shared" si="86"/>
        <v>1</v>
      </c>
      <c r="AB518" s="1">
        <f t="shared" si="87"/>
        <v>0.1729039511725024</v>
      </c>
      <c r="AC518" s="1">
        <f t="shared" si="88"/>
        <v>2.9633793768069388E-2</v>
      </c>
      <c r="AD518" s="1">
        <f t="shared" si="89"/>
        <v>0.68687761002248637</v>
      </c>
      <c r="AE518" s="1">
        <f t="shared" si="90"/>
        <v>0.11058464503694186</v>
      </c>
      <c r="AY518" s="2" t="s">
        <v>595</v>
      </c>
      <c r="AZ518" s="3" t="s">
        <v>874</v>
      </c>
      <c r="BA518" s="1">
        <f>IFERROR(VLOOKUP(AY518,B381:AF755,26,FALSE),"")</f>
        <v>1</v>
      </c>
      <c r="BB518" s="1">
        <f>IFERROR(VLOOKUP(AY518,B381:AF755,27,FALSE),"")</f>
        <v>0.25612472160356348</v>
      </c>
      <c r="BC518" s="1">
        <f>IFERROR(VLOOKUP(AY518,B381:AF755,28,FALSE),"")</f>
        <v>6.6815144766146995E-3</v>
      </c>
      <c r="BD518" s="1">
        <f>IFERROR(VLOOKUP(AY518,B381:AF755,29,FALSE),"")</f>
        <v>0.24276169265033407</v>
      </c>
      <c r="BE518" s="1">
        <f>IFERROR(VLOOKUP(AY518,B381:AF755,30,FALSE),"")</f>
        <v>0.49443207126948774</v>
      </c>
      <c r="BF518" s="1">
        <f>IFERROR(VLOOKUP(AY518,B381:AF755,31,FALSE),"")</f>
        <v>0</v>
      </c>
    </row>
    <row r="519" spans="1:58" x14ac:dyDescent="0.25">
      <c r="A519">
        <v>2011</v>
      </c>
      <c r="B519" t="s">
        <v>285</v>
      </c>
      <c r="C519" t="s">
        <v>286</v>
      </c>
      <c r="D519">
        <v>43095</v>
      </c>
      <c r="E519">
        <v>3670</v>
      </c>
      <c r="F519">
        <v>3774</v>
      </c>
      <c r="G519">
        <v>28357</v>
      </c>
      <c r="H519">
        <v>7294</v>
      </c>
      <c r="I519">
        <v>15001</v>
      </c>
      <c r="J519">
        <v>1404</v>
      </c>
      <c r="K519">
        <v>963</v>
      </c>
      <c r="L519">
        <v>10755</v>
      </c>
      <c r="M519">
        <v>1879</v>
      </c>
      <c r="AA519" s="1">
        <f t="shared" si="86"/>
        <v>1</v>
      </c>
      <c r="AB519" s="1">
        <f t="shared" si="87"/>
        <v>9.3593760415972269E-2</v>
      </c>
      <c r="AC519" s="1">
        <f t="shared" si="88"/>
        <v>6.4195720285314312E-2</v>
      </c>
      <c r="AD519" s="1">
        <f t="shared" si="89"/>
        <v>0.71695220318645425</v>
      </c>
      <c r="AE519" s="1">
        <f t="shared" si="90"/>
        <v>0.12525831611225918</v>
      </c>
      <c r="AY519" s="2" t="s">
        <v>397</v>
      </c>
      <c r="AZ519" s="3" t="s">
        <v>870</v>
      </c>
      <c r="BA519" s="1">
        <f>IFERROR(VLOOKUP(AY519,B381:AF755,26,FALSE),"")</f>
        <v>1</v>
      </c>
      <c r="BB519" s="1">
        <f>IFERROR(VLOOKUP(AY519,B381:AF755,27,FALSE),"")</f>
        <v>0.11481947942905121</v>
      </c>
      <c r="BC519" s="1">
        <f>IFERROR(VLOOKUP(AY519,B381:AF755,28,FALSE),"")</f>
        <v>0.4901343408900084</v>
      </c>
      <c r="BD519" s="1">
        <f>IFERROR(VLOOKUP(AY519,B381:AF755,29,FALSE),"")</f>
        <v>0.11341009955619527</v>
      </c>
      <c r="BE519" s="1">
        <f>IFERROR(VLOOKUP(AY519,B381:AF755,30,FALSE),"")</f>
        <v>0.28163608012474511</v>
      </c>
      <c r="BF519" s="1">
        <f>IFERROR(VLOOKUP(AY519,B381:AF755,31,FALSE),"")</f>
        <v>0</v>
      </c>
    </row>
    <row r="520" spans="1:58" x14ac:dyDescent="0.25">
      <c r="A520">
        <v>2011</v>
      </c>
      <c r="B520" t="s">
        <v>287</v>
      </c>
      <c r="C520" t="s">
        <v>288</v>
      </c>
      <c r="D520">
        <v>50330</v>
      </c>
      <c r="E520">
        <v>4274</v>
      </c>
      <c r="F520">
        <v>3163</v>
      </c>
      <c r="G520">
        <v>29499</v>
      </c>
      <c r="H520">
        <v>13394</v>
      </c>
      <c r="I520">
        <v>18480</v>
      </c>
      <c r="J520">
        <v>1763</v>
      </c>
      <c r="K520">
        <v>851</v>
      </c>
      <c r="L520">
        <v>11944</v>
      </c>
      <c r="M520">
        <v>3922</v>
      </c>
      <c r="AA520" s="1">
        <f t="shared" si="86"/>
        <v>1</v>
      </c>
      <c r="AB520" s="1">
        <f t="shared" si="87"/>
        <v>9.5400432900432902E-2</v>
      </c>
      <c r="AC520" s="1">
        <f t="shared" si="88"/>
        <v>4.6049783549783549E-2</v>
      </c>
      <c r="AD520" s="1">
        <f t="shared" si="89"/>
        <v>0.6463203463203463</v>
      </c>
      <c r="AE520" s="1">
        <f t="shared" si="90"/>
        <v>0.21222943722943724</v>
      </c>
      <c r="AY520" s="2" t="s">
        <v>399</v>
      </c>
      <c r="AZ520" s="3" t="s">
        <v>870</v>
      </c>
      <c r="BA520" s="1">
        <f>IFERROR(VLOOKUP(AY520,B381:AF755,26,FALSE),"")</f>
        <v>1</v>
      </c>
      <c r="BB520" s="1">
        <f>IFERROR(VLOOKUP(AY520,B381:AF755,27,FALSE),"")</f>
        <v>0.17097004279600569</v>
      </c>
      <c r="BC520" s="1">
        <f>IFERROR(VLOOKUP(AY520,B381:AF755,28,FALSE),"")</f>
        <v>0.46547788873038515</v>
      </c>
      <c r="BD520" s="1">
        <f>IFERROR(VLOOKUP(AY520,B381:AF755,29,FALSE),"")</f>
        <v>0.13937232524964335</v>
      </c>
      <c r="BE520" s="1">
        <f>IFERROR(VLOOKUP(AY520,B381:AF755,30,FALSE),"")</f>
        <v>0.22417974322396575</v>
      </c>
      <c r="BF520" s="1">
        <f>IFERROR(VLOOKUP(AY520,B381:AF755,31,FALSE),"")</f>
        <v>0</v>
      </c>
    </row>
    <row r="521" spans="1:58" x14ac:dyDescent="0.25">
      <c r="A521">
        <v>2011</v>
      </c>
      <c r="B521" t="s">
        <v>289</v>
      </c>
      <c r="C521" t="s">
        <v>290</v>
      </c>
      <c r="D521">
        <v>58785</v>
      </c>
      <c r="E521">
        <v>8750</v>
      </c>
      <c r="F521">
        <v>1821</v>
      </c>
      <c r="G521">
        <v>38929</v>
      </c>
      <c r="H521">
        <v>9285</v>
      </c>
      <c r="I521">
        <v>21732</v>
      </c>
      <c r="J521">
        <v>3062</v>
      </c>
      <c r="K521">
        <v>538</v>
      </c>
      <c r="L521">
        <v>15536</v>
      </c>
      <c r="M521">
        <v>2596</v>
      </c>
      <c r="AA521" s="1">
        <f t="shared" si="86"/>
        <v>1</v>
      </c>
      <c r="AB521" s="1">
        <f t="shared" si="87"/>
        <v>0.14089821461439353</v>
      </c>
      <c r="AC521" s="1">
        <f t="shared" si="88"/>
        <v>2.4756120007362416E-2</v>
      </c>
      <c r="AD521" s="1">
        <f t="shared" si="89"/>
        <v>0.71489048407877787</v>
      </c>
      <c r="AE521" s="1">
        <f t="shared" si="90"/>
        <v>0.11945518129946622</v>
      </c>
      <c r="AY521" s="2" t="s">
        <v>211</v>
      </c>
      <c r="AZ521" s="4" t="s">
        <v>872</v>
      </c>
      <c r="BA521" s="1">
        <f>IFERROR(VLOOKUP(AY521,B381:AF755,26,FALSE),"")</f>
        <v>1</v>
      </c>
      <c r="BB521" s="1">
        <f>IFERROR(VLOOKUP(AY521,B381:AF755,27,FALSE),"")</f>
        <v>0.1049900640317951</v>
      </c>
      <c r="BC521" s="1">
        <f>IFERROR(VLOOKUP(AY521,B381:AF755,28,FALSE),"")</f>
        <v>3.8695076175756238E-2</v>
      </c>
      <c r="BD521" s="1">
        <f>IFERROR(VLOOKUP(AY521,B381:AF755,29,FALSE),"")</f>
        <v>0.70484654449105766</v>
      </c>
      <c r="BE521" s="1">
        <f>IFERROR(VLOOKUP(AY521,B381:AF755,30,FALSE),"")</f>
        <v>0.15146831530139104</v>
      </c>
      <c r="BF521" s="1">
        <f>IFERROR(VLOOKUP(AY521,B381:AF755,31,FALSE),"")</f>
        <v>0</v>
      </c>
    </row>
    <row r="522" spans="1:58" x14ac:dyDescent="0.25">
      <c r="A522">
        <v>2011</v>
      </c>
      <c r="B522" t="s">
        <v>291</v>
      </c>
      <c r="C522" t="s">
        <v>292</v>
      </c>
      <c r="D522">
        <v>46672</v>
      </c>
      <c r="E522">
        <v>5254</v>
      </c>
      <c r="F522">
        <v>2033</v>
      </c>
      <c r="G522">
        <v>30846</v>
      </c>
      <c r="H522">
        <v>8539</v>
      </c>
      <c r="I522">
        <v>17240</v>
      </c>
      <c r="J522">
        <v>1858</v>
      </c>
      <c r="K522">
        <v>621</v>
      </c>
      <c r="L522">
        <v>12298</v>
      </c>
      <c r="M522">
        <v>2463</v>
      </c>
      <c r="AA522" s="1">
        <f t="shared" si="86"/>
        <v>1</v>
      </c>
      <c r="AB522" s="1">
        <f t="shared" si="87"/>
        <v>0.10777262180974478</v>
      </c>
      <c r="AC522" s="1">
        <f t="shared" si="88"/>
        <v>3.602088167053364E-2</v>
      </c>
      <c r="AD522" s="1">
        <f t="shared" si="89"/>
        <v>0.71334106728538282</v>
      </c>
      <c r="AE522" s="1">
        <f t="shared" si="90"/>
        <v>0.14286542923433876</v>
      </c>
      <c r="AY522" s="2" t="s">
        <v>365</v>
      </c>
      <c r="AZ522" s="3" t="s">
        <v>873</v>
      </c>
      <c r="BA522" s="1">
        <f>IFERROR(VLOOKUP(AY522,B381:AF755,26,FALSE),"")</f>
        <v>1</v>
      </c>
      <c r="BB522" s="1">
        <f>IFERROR(VLOOKUP(AY522,B381:AF755,27,FALSE),"")</f>
        <v>0.11557151912106486</v>
      </c>
      <c r="BC522" s="1">
        <f>IFERROR(VLOOKUP(AY522,B381:AF755,28,FALSE),"")</f>
        <v>3.0128882315656032E-2</v>
      </c>
      <c r="BD522" s="1">
        <f>IFERROR(VLOOKUP(AY522,B381:AF755,29,FALSE),"")</f>
        <v>0.68916120853581242</v>
      </c>
      <c r="BE522" s="1">
        <f>IFERROR(VLOOKUP(AY522,B381:AF755,30,FALSE),"")</f>
        <v>0.16513839002746672</v>
      </c>
      <c r="BF522" s="1">
        <f>IFERROR(VLOOKUP(AY522,B381:AF755,31,FALSE),"")</f>
        <v>0</v>
      </c>
    </row>
    <row r="523" spans="1:58" x14ac:dyDescent="0.25">
      <c r="A523">
        <v>2011</v>
      </c>
      <c r="B523" t="s">
        <v>293</v>
      </c>
      <c r="C523" t="s">
        <v>294</v>
      </c>
      <c r="D523">
        <v>76270</v>
      </c>
      <c r="E523">
        <v>8065</v>
      </c>
      <c r="F523">
        <v>6710</v>
      </c>
      <c r="G523">
        <v>45738</v>
      </c>
      <c r="H523">
        <v>15757</v>
      </c>
      <c r="I523">
        <v>28149</v>
      </c>
      <c r="J523">
        <v>3092</v>
      </c>
      <c r="K523">
        <v>2430</v>
      </c>
      <c r="L523">
        <v>18025</v>
      </c>
      <c r="M523">
        <v>4602</v>
      </c>
      <c r="AA523" s="1">
        <f t="shared" si="86"/>
        <v>1</v>
      </c>
      <c r="AB523" s="1">
        <f t="shared" si="87"/>
        <v>0.10984404419339941</v>
      </c>
      <c r="AC523" s="1">
        <f t="shared" si="88"/>
        <v>8.6326334860918688E-2</v>
      </c>
      <c r="AD523" s="1">
        <f t="shared" si="89"/>
        <v>0.64034246332018896</v>
      </c>
      <c r="AE523" s="1">
        <f t="shared" si="90"/>
        <v>0.1634871576254929</v>
      </c>
      <c r="AY523" s="2" t="s">
        <v>113</v>
      </c>
      <c r="AZ523" s="3" t="s">
        <v>869</v>
      </c>
      <c r="BA523" s="1">
        <f>IFERROR(VLOOKUP(AY523,B381:AF755,26,FALSE),"")</f>
        <v>1</v>
      </c>
      <c r="BB523" s="1">
        <f>IFERROR(VLOOKUP(AY523,B381:AF755,27,FALSE),"")</f>
        <v>5.5679344346267125E-2</v>
      </c>
      <c r="BC523" s="1">
        <f>IFERROR(VLOOKUP(AY523,B381:AF755,28,FALSE),"")</f>
        <v>0.10925854782942758</v>
      </c>
      <c r="BD523" s="1">
        <f>IFERROR(VLOOKUP(AY523,B381:AF755,29,FALSE),"")</f>
        <v>0.55325906005890635</v>
      </c>
      <c r="BE523" s="1">
        <f>IFERROR(VLOOKUP(AY523,B381:AF755,30,FALSE),"")</f>
        <v>0.28180304776539888</v>
      </c>
      <c r="BF523" s="1">
        <f>IFERROR(VLOOKUP(AY523,B381:AF755,31,FALSE),"")</f>
        <v>0</v>
      </c>
    </row>
    <row r="524" spans="1:58" x14ac:dyDescent="0.25">
      <c r="A524">
        <v>2011</v>
      </c>
      <c r="B524" t="s">
        <v>295</v>
      </c>
      <c r="C524" t="s">
        <v>296</v>
      </c>
      <c r="D524">
        <v>132767</v>
      </c>
      <c r="E524">
        <v>15014</v>
      </c>
      <c r="F524">
        <v>11056</v>
      </c>
      <c r="G524">
        <v>87578</v>
      </c>
      <c r="H524">
        <v>19119</v>
      </c>
      <c r="I524">
        <v>51177</v>
      </c>
      <c r="J524">
        <v>6023</v>
      </c>
      <c r="K524">
        <v>4414</v>
      </c>
      <c r="L524">
        <v>35164</v>
      </c>
      <c r="M524">
        <v>5576</v>
      </c>
      <c r="AA524" s="1">
        <f t="shared" si="86"/>
        <v>1</v>
      </c>
      <c r="AB524" s="1">
        <f t="shared" si="87"/>
        <v>0.11768958711921371</v>
      </c>
      <c r="AC524" s="1">
        <f t="shared" si="88"/>
        <v>8.6249682474549116E-2</v>
      </c>
      <c r="AD524" s="1">
        <f t="shared" si="89"/>
        <v>0.68710553568986066</v>
      </c>
      <c r="AE524" s="1">
        <f t="shared" si="90"/>
        <v>0.10895519471637649</v>
      </c>
      <c r="AY524" s="2" t="s">
        <v>441</v>
      </c>
      <c r="AZ524" s="3" t="s">
        <v>870</v>
      </c>
      <c r="BA524" s="1">
        <f>IFERROR(VLOOKUP(AY524,B381:AF755,26,FALSE),"")</f>
        <v>1</v>
      </c>
      <c r="BB524" s="1">
        <f>IFERROR(VLOOKUP(AY524,B381:AF755,27,FALSE),"")</f>
        <v>0.12098976670724886</v>
      </c>
      <c r="BC524" s="1">
        <f>IFERROR(VLOOKUP(AY524,B381:AF755,28,FALSE),"")</f>
        <v>0.34516797736171895</v>
      </c>
      <c r="BD524" s="1">
        <f>IFERROR(VLOOKUP(AY524,B381:AF755,29,FALSE),"")</f>
        <v>0.38116547662136818</v>
      </c>
      <c r="BE524" s="1">
        <f>IFERROR(VLOOKUP(AY524,B381:AF755,30,FALSE),"")</f>
        <v>0.15267677930966406</v>
      </c>
      <c r="BF524" s="1">
        <f>IFERROR(VLOOKUP(AY524,B381:AF755,31,FALSE),"")</f>
        <v>0</v>
      </c>
    </row>
    <row r="525" spans="1:58" x14ac:dyDescent="0.25">
      <c r="A525">
        <v>2011</v>
      </c>
      <c r="B525" t="s">
        <v>297</v>
      </c>
      <c r="C525" t="s">
        <v>298</v>
      </c>
      <c r="D525">
        <v>89589</v>
      </c>
      <c r="E525">
        <v>6239</v>
      </c>
      <c r="F525">
        <v>11971</v>
      </c>
      <c r="G525">
        <v>49313</v>
      </c>
      <c r="H525">
        <v>22066</v>
      </c>
      <c r="I525">
        <v>31413</v>
      </c>
      <c r="J525">
        <v>2466</v>
      </c>
      <c r="K525">
        <v>3560</v>
      </c>
      <c r="L525">
        <v>19167</v>
      </c>
      <c r="M525">
        <v>6220</v>
      </c>
      <c r="AA525" s="1">
        <f t="shared" si="86"/>
        <v>1</v>
      </c>
      <c r="AB525" s="1">
        <f t="shared" si="87"/>
        <v>7.8502530799350587E-2</v>
      </c>
      <c r="AC525" s="1">
        <f t="shared" si="88"/>
        <v>0.11332887657975997</v>
      </c>
      <c r="AD525" s="1">
        <f t="shared" si="89"/>
        <v>0.61016139814726389</v>
      </c>
      <c r="AE525" s="1">
        <f t="shared" si="90"/>
        <v>0.19800719447362558</v>
      </c>
      <c r="AY525" s="2" t="s">
        <v>147</v>
      </c>
      <c r="AZ525" s="3" t="s">
        <v>870</v>
      </c>
      <c r="BA525" s="1">
        <f>IFERROR(VLOOKUP(AY525,B381:AF755,26,FALSE),"")</f>
        <v>1</v>
      </c>
      <c r="BB525" s="1">
        <f>IFERROR(VLOOKUP(AY525,B381:AF755,27,FALSE),"")</f>
        <v>9.8386764604928956E-2</v>
      </c>
      <c r="BC525" s="1">
        <f>IFERROR(VLOOKUP(AY525,B381:AF755,28,FALSE),"")</f>
        <v>7.9879178966156386E-2</v>
      </c>
      <c r="BD525" s="1">
        <f>IFERROR(VLOOKUP(AY525,B381:AF755,29,FALSE),"")</f>
        <v>0.6710372760348734</v>
      </c>
      <c r="BE525" s="1">
        <f>IFERROR(VLOOKUP(AY525,B381:AF755,30,FALSE),"")</f>
        <v>0.15069678039404133</v>
      </c>
      <c r="BF525" s="1">
        <f>IFERROR(VLOOKUP(AY525,B381:AF755,31,FALSE),"")</f>
        <v>0</v>
      </c>
    </row>
    <row r="526" spans="1:58" x14ac:dyDescent="0.25">
      <c r="A526">
        <v>2011</v>
      </c>
      <c r="B526" t="s">
        <v>299</v>
      </c>
      <c r="C526" t="s">
        <v>300</v>
      </c>
      <c r="D526">
        <v>88414</v>
      </c>
      <c r="E526">
        <v>7250</v>
      </c>
      <c r="F526">
        <v>8642</v>
      </c>
      <c r="G526">
        <v>50873</v>
      </c>
      <c r="H526">
        <v>21649</v>
      </c>
      <c r="I526">
        <v>31179</v>
      </c>
      <c r="J526">
        <v>2829</v>
      </c>
      <c r="K526">
        <v>2609</v>
      </c>
      <c r="L526">
        <v>19341</v>
      </c>
      <c r="M526">
        <v>6400</v>
      </c>
      <c r="AA526" s="1">
        <f t="shared" si="86"/>
        <v>1</v>
      </c>
      <c r="AB526" s="1">
        <f t="shared" si="87"/>
        <v>9.0734147984220151E-2</v>
      </c>
      <c r="AC526" s="1">
        <f t="shared" si="88"/>
        <v>8.3678116681099451E-2</v>
      </c>
      <c r="AD526" s="1">
        <f t="shared" si="89"/>
        <v>0.62032137015298761</v>
      </c>
      <c r="AE526" s="1">
        <f t="shared" si="90"/>
        <v>0.20526636518169281</v>
      </c>
      <c r="AY526" s="2" t="s">
        <v>101</v>
      </c>
      <c r="AZ526" s="3" t="s">
        <v>870</v>
      </c>
      <c r="BA526" s="1">
        <f>IFERROR(VLOOKUP(AY526,B381:AF755,26,FALSE),"")</f>
        <v>1</v>
      </c>
      <c r="BB526" s="1">
        <f>IFERROR(VLOOKUP(AY526,B381:AF755,27,FALSE),"")</f>
        <v>6.4254029601651372E-2</v>
      </c>
      <c r="BC526" s="1">
        <f>IFERROR(VLOOKUP(AY526,B381:AF755,28,FALSE),"")</f>
        <v>0.13219728578330187</v>
      </c>
      <c r="BD526" s="1">
        <f>IFERROR(VLOOKUP(AY526,B381:AF755,29,FALSE),"")</f>
        <v>0.62224954982651848</v>
      </c>
      <c r="BE526" s="1">
        <f>IFERROR(VLOOKUP(AY526,B381:AF755,30,FALSE),"")</f>
        <v>0.18129913478852827</v>
      </c>
      <c r="BF526" s="1">
        <f>IFERROR(VLOOKUP(AY526,B381:AF755,31,FALSE),"")</f>
        <v>0</v>
      </c>
    </row>
    <row r="527" spans="1:58" x14ac:dyDescent="0.25">
      <c r="A527">
        <v>2011</v>
      </c>
      <c r="B527" t="s">
        <v>301</v>
      </c>
      <c r="C527" t="s">
        <v>302</v>
      </c>
      <c r="D527">
        <v>81899</v>
      </c>
      <c r="E527">
        <v>7586</v>
      </c>
      <c r="F527">
        <v>17087</v>
      </c>
      <c r="G527">
        <v>39130</v>
      </c>
      <c r="H527">
        <v>18096</v>
      </c>
      <c r="I527">
        <v>30289</v>
      </c>
      <c r="J527">
        <v>2963</v>
      </c>
      <c r="K527">
        <v>6188</v>
      </c>
      <c r="L527">
        <v>15488</v>
      </c>
      <c r="M527">
        <v>5650</v>
      </c>
      <c r="AA527" s="1">
        <f t="shared" si="86"/>
        <v>1</v>
      </c>
      <c r="AB527" s="1">
        <f t="shared" si="87"/>
        <v>9.7824292647495786E-2</v>
      </c>
      <c r="AC527" s="1">
        <f t="shared" si="88"/>
        <v>0.2042985902472845</v>
      </c>
      <c r="AD527" s="1">
        <f t="shared" si="89"/>
        <v>0.51134075076760543</v>
      </c>
      <c r="AE527" s="1">
        <f t="shared" si="90"/>
        <v>0.18653636633761431</v>
      </c>
      <c r="AY527" s="2" t="s">
        <v>401</v>
      </c>
      <c r="AZ527" s="3" t="s">
        <v>870</v>
      </c>
      <c r="BA527" s="1">
        <f>IFERROR(VLOOKUP(AY527,B381:AF755,26,FALSE),"")</f>
        <v>1</v>
      </c>
      <c r="BB527" s="1">
        <f>IFERROR(VLOOKUP(AY527,B381:AF755,27,FALSE),"")</f>
        <v>0.10271738139933295</v>
      </c>
      <c r="BC527" s="1">
        <f>IFERROR(VLOOKUP(AY527,B381:AF755,28,FALSE),"")</f>
        <v>0.56489092201425217</v>
      </c>
      <c r="BD527" s="1">
        <f>IFERROR(VLOOKUP(AY527,B381:AF755,29,FALSE),"")</f>
        <v>0.14469008000874811</v>
      </c>
      <c r="BE527" s="1">
        <f>IFERROR(VLOOKUP(AY527,B381:AF755,30,FALSE),"")</f>
        <v>0.18770161657766682</v>
      </c>
      <c r="BF527" s="1">
        <f>IFERROR(VLOOKUP(AY527,B381:AF755,31,FALSE),"")</f>
        <v>0</v>
      </c>
    </row>
    <row r="528" spans="1:58" x14ac:dyDescent="0.25">
      <c r="A528">
        <v>2011</v>
      </c>
      <c r="B528" t="s">
        <v>303</v>
      </c>
      <c r="C528" t="s">
        <v>304</v>
      </c>
      <c r="D528">
        <v>77668</v>
      </c>
      <c r="E528">
        <v>5233</v>
      </c>
      <c r="F528">
        <v>15903</v>
      </c>
      <c r="G528">
        <v>45496</v>
      </c>
      <c r="H528">
        <v>11036</v>
      </c>
      <c r="I528">
        <v>29606</v>
      </c>
      <c r="J528">
        <v>2309</v>
      </c>
      <c r="K528">
        <v>5774</v>
      </c>
      <c r="L528">
        <v>18190</v>
      </c>
      <c r="M528">
        <v>3333</v>
      </c>
      <c r="AA528" s="1">
        <f t="shared" si="86"/>
        <v>1</v>
      </c>
      <c r="AB528" s="1">
        <f t="shared" si="87"/>
        <v>7.7990947780855233E-2</v>
      </c>
      <c r="AC528" s="1">
        <f t="shared" si="88"/>
        <v>0.1950280348577991</v>
      </c>
      <c r="AD528" s="1">
        <f t="shared" si="89"/>
        <v>0.61440248598257108</v>
      </c>
      <c r="AE528" s="1">
        <f t="shared" si="90"/>
        <v>0.11257853137877458</v>
      </c>
      <c r="AY528" s="2" t="s">
        <v>85</v>
      </c>
      <c r="AZ528" s="4" t="s">
        <v>872</v>
      </c>
      <c r="BA528" s="1">
        <f>IFERROR(VLOOKUP(AY528,B381:AF755,26,FALSE),"")</f>
        <v>1</v>
      </c>
      <c r="BB528" s="1">
        <f>IFERROR(VLOOKUP(AY528,B381:AF755,27,FALSE),"")</f>
        <v>0.10422560510126185</v>
      </c>
      <c r="BC528" s="1">
        <f>IFERROR(VLOOKUP(AY528,B381:AF755,28,FALSE),"")</f>
        <v>5.8556738066370288E-2</v>
      </c>
      <c r="BD528" s="1">
        <f>IFERROR(VLOOKUP(AY528,B381:AF755,29,FALSE),"")</f>
        <v>0.6187076204589339</v>
      </c>
      <c r="BE528" s="1">
        <f>IFERROR(VLOOKUP(AY528,B381:AF755,30,FALSE),"")</f>
        <v>0.21851003637343391</v>
      </c>
      <c r="BF528" s="1">
        <f>IFERROR(VLOOKUP(AY528,B381:AF755,31,FALSE),"")</f>
        <v>0</v>
      </c>
    </row>
    <row r="529" spans="1:58" x14ac:dyDescent="0.25">
      <c r="A529">
        <v>2011</v>
      </c>
      <c r="B529" t="s">
        <v>305</v>
      </c>
      <c r="C529" t="s">
        <v>306</v>
      </c>
      <c r="D529">
        <v>59865</v>
      </c>
      <c r="E529">
        <v>6570</v>
      </c>
      <c r="F529">
        <v>6734</v>
      </c>
      <c r="G529">
        <v>17985</v>
      </c>
      <c r="H529">
        <v>28576</v>
      </c>
      <c r="I529">
        <v>19215</v>
      </c>
      <c r="J529">
        <v>2280</v>
      </c>
      <c r="K529">
        <v>2130</v>
      </c>
      <c r="L529">
        <v>6520</v>
      </c>
      <c r="M529">
        <v>8285</v>
      </c>
      <c r="AA529" s="1">
        <f t="shared" si="86"/>
        <v>1</v>
      </c>
      <c r="AB529" s="1">
        <f t="shared" si="87"/>
        <v>0.11865729898516784</v>
      </c>
      <c r="AC529" s="1">
        <f t="shared" si="88"/>
        <v>0.11085089773614364</v>
      </c>
      <c r="AD529" s="1">
        <f t="shared" si="89"/>
        <v>0.33931824095758523</v>
      </c>
      <c r="AE529" s="1">
        <f t="shared" si="90"/>
        <v>0.43117356232110332</v>
      </c>
      <c r="AY529" s="2" t="s">
        <v>149</v>
      </c>
      <c r="AZ529" s="3" t="s">
        <v>870</v>
      </c>
      <c r="BA529" s="1">
        <f>IFERROR(VLOOKUP(AY529,B381:AF755,26,FALSE),"")</f>
        <v>1</v>
      </c>
      <c r="BB529" s="1">
        <f>IFERROR(VLOOKUP(AY529,B381:AF755,27,FALSE),"")</f>
        <v>9.4687719128563483E-2</v>
      </c>
      <c r="BC529" s="1">
        <f>IFERROR(VLOOKUP(AY529,B381:AF755,28,FALSE),"")</f>
        <v>0.13692160134116757</v>
      </c>
      <c r="BD529" s="1">
        <f>IFERROR(VLOOKUP(AY529,B381:AF755,29,FALSE),"")</f>
        <v>0.60832104198402526</v>
      </c>
      <c r="BE529" s="1">
        <f>IFERROR(VLOOKUP(AY529,B381:AF755,30,FALSE),"")</f>
        <v>0.16006963754624368</v>
      </c>
      <c r="BF529" s="1">
        <f>IFERROR(VLOOKUP(AY529,B381:AF755,31,FALSE),"")</f>
        <v>0</v>
      </c>
    </row>
    <row r="530" spans="1:58" x14ac:dyDescent="0.25">
      <c r="A530">
        <v>2011</v>
      </c>
      <c r="B530" t="s">
        <v>307</v>
      </c>
      <c r="C530" t="s">
        <v>308</v>
      </c>
      <c r="D530">
        <v>44228</v>
      </c>
      <c r="E530">
        <v>5818</v>
      </c>
      <c r="F530">
        <v>3066</v>
      </c>
      <c r="G530">
        <v>29082</v>
      </c>
      <c r="H530">
        <v>6262</v>
      </c>
      <c r="I530">
        <v>16728</v>
      </c>
      <c r="J530">
        <v>2211</v>
      </c>
      <c r="K530">
        <v>1128</v>
      </c>
      <c r="L530">
        <v>11473</v>
      </c>
      <c r="M530">
        <v>1916</v>
      </c>
      <c r="AA530" s="1">
        <f t="shared" si="86"/>
        <v>1</v>
      </c>
      <c r="AB530" s="1">
        <f t="shared" si="87"/>
        <v>0.13217360114777618</v>
      </c>
      <c r="AC530" s="1">
        <f t="shared" si="88"/>
        <v>6.7431850789096123E-2</v>
      </c>
      <c r="AD530" s="1">
        <f t="shared" si="89"/>
        <v>0.68585604973696801</v>
      </c>
      <c r="AE530" s="1">
        <f t="shared" si="90"/>
        <v>0.11453849832615973</v>
      </c>
      <c r="AY530" s="2" t="s">
        <v>155</v>
      </c>
      <c r="AZ530" s="3" t="s">
        <v>869</v>
      </c>
      <c r="BA530" s="1">
        <f>IFERROR(VLOOKUP(AY530,B381:AF755,26,FALSE),"")</f>
        <v>1</v>
      </c>
      <c r="BB530" s="1">
        <f>IFERROR(VLOOKUP(AY530,B381:AF755,27,FALSE),"")</f>
        <v>8.0005266391643987E-2</v>
      </c>
      <c r="BC530" s="1">
        <f>IFERROR(VLOOKUP(AY530,B381:AF755,28,FALSE),"")</f>
        <v>0.11893267796015097</v>
      </c>
      <c r="BD530" s="1">
        <f>IFERROR(VLOOKUP(AY530,B381:AF755,29,FALSE),"")</f>
        <v>0.54717809181076105</v>
      </c>
      <c r="BE530" s="1">
        <f>IFERROR(VLOOKUP(AY530,B381:AF755,30,FALSE),"")</f>
        <v>0.25388396383744405</v>
      </c>
      <c r="BF530" s="1">
        <f>IFERROR(VLOOKUP(AY530,B381:AF755,31,FALSE),"")</f>
        <v>0</v>
      </c>
    </row>
    <row r="531" spans="1:58" x14ac:dyDescent="0.25">
      <c r="A531">
        <v>2011</v>
      </c>
      <c r="B531" t="s">
        <v>309</v>
      </c>
      <c r="C531" t="s">
        <v>310</v>
      </c>
      <c r="D531">
        <v>44777</v>
      </c>
      <c r="E531">
        <v>4764</v>
      </c>
      <c r="F531">
        <v>1575</v>
      </c>
      <c r="G531">
        <v>29090</v>
      </c>
      <c r="H531">
        <v>9348</v>
      </c>
      <c r="I531">
        <v>16136</v>
      </c>
      <c r="J531">
        <v>1819</v>
      </c>
      <c r="K531">
        <v>484</v>
      </c>
      <c r="L531">
        <v>11046</v>
      </c>
      <c r="M531">
        <v>2787</v>
      </c>
      <c r="AA531" s="1">
        <f t="shared" si="86"/>
        <v>1</v>
      </c>
      <c r="AB531" s="1">
        <f t="shared" si="87"/>
        <v>0.11272930094199306</v>
      </c>
      <c r="AC531" s="1">
        <f t="shared" si="88"/>
        <v>2.9995042141794746E-2</v>
      </c>
      <c r="AD531" s="1">
        <f t="shared" si="89"/>
        <v>0.6845562716906296</v>
      </c>
      <c r="AE531" s="1">
        <f t="shared" si="90"/>
        <v>0.17271938522558256</v>
      </c>
      <c r="AY531" s="2" t="s">
        <v>489</v>
      </c>
      <c r="AZ531" s="3" t="s">
        <v>873</v>
      </c>
      <c r="BA531" s="1">
        <f>IFERROR(VLOOKUP(AY531,B381:AF755,26,FALSE),"")</f>
        <v>1</v>
      </c>
      <c r="BB531" s="1">
        <f>IFERROR(VLOOKUP(AY531,B381:AF755,27,FALSE),"")</f>
        <v>0.14032345337581917</v>
      </c>
      <c r="BC531" s="1">
        <f>IFERROR(VLOOKUP(AY531,B381:AF755,28,FALSE),"")</f>
        <v>0.14639571935309326</v>
      </c>
      <c r="BD531" s="1">
        <f>IFERROR(VLOOKUP(AY531,B381:AF755,29,FALSE),"")</f>
        <v>0.57169482354355794</v>
      </c>
      <c r="BE531" s="1">
        <f>IFERROR(VLOOKUP(AY531,B381:AF755,30,FALSE),"")</f>
        <v>0.14158600372752961</v>
      </c>
      <c r="BF531" s="1">
        <f>IFERROR(VLOOKUP(AY531,B381:AF755,31,FALSE),"")</f>
        <v>0</v>
      </c>
    </row>
    <row r="532" spans="1:58" x14ac:dyDescent="0.25">
      <c r="A532">
        <v>2011</v>
      </c>
      <c r="B532" t="s">
        <v>311</v>
      </c>
      <c r="C532" t="s">
        <v>312</v>
      </c>
      <c r="D532">
        <v>89440</v>
      </c>
      <c r="E532">
        <v>10346</v>
      </c>
      <c r="F532">
        <v>5492</v>
      </c>
      <c r="G532">
        <v>57708</v>
      </c>
      <c r="H532">
        <v>15894</v>
      </c>
      <c r="I532">
        <v>33559</v>
      </c>
      <c r="J532">
        <v>3972</v>
      </c>
      <c r="K532">
        <v>2064</v>
      </c>
      <c r="L532">
        <v>22828</v>
      </c>
      <c r="M532">
        <v>4695</v>
      </c>
      <c r="AA532" s="1">
        <f t="shared" si="86"/>
        <v>1</v>
      </c>
      <c r="AB532" s="1">
        <f t="shared" si="87"/>
        <v>0.11835871152298937</v>
      </c>
      <c r="AC532" s="1">
        <f t="shared" si="88"/>
        <v>6.1503620489287522E-2</v>
      </c>
      <c r="AD532" s="1">
        <f t="shared" si="89"/>
        <v>0.68023481033403854</v>
      </c>
      <c r="AE532" s="1">
        <f t="shared" si="90"/>
        <v>0.13990285765368454</v>
      </c>
      <c r="AY532" s="2" t="s">
        <v>403</v>
      </c>
      <c r="AZ532" s="3" t="s">
        <v>870</v>
      </c>
      <c r="BA532" s="1">
        <f>IFERROR(VLOOKUP(AY532,B381:AF755,26,FALSE),"")</f>
        <v>1</v>
      </c>
      <c r="BB532" s="1">
        <f>IFERROR(VLOOKUP(AY532,B381:AF755,27,FALSE),"")</f>
        <v>9.3380752487562182E-2</v>
      </c>
      <c r="BC532" s="1">
        <f>IFERROR(VLOOKUP(AY532,B381:AF755,28,FALSE),"")</f>
        <v>0.54759406094527363</v>
      </c>
      <c r="BD532" s="1">
        <f>IFERROR(VLOOKUP(AY532,B381:AF755,29,FALSE),"")</f>
        <v>0.23309235074626866</v>
      </c>
      <c r="BE532" s="1">
        <f>IFERROR(VLOOKUP(AY532,B381:AF755,30,FALSE),"")</f>
        <v>0.12593283582089551</v>
      </c>
      <c r="BF532" s="1">
        <f>IFERROR(VLOOKUP(AY532,B381:AF755,31,FALSE),"")</f>
        <v>0</v>
      </c>
    </row>
    <row r="533" spans="1:58" x14ac:dyDescent="0.25">
      <c r="A533">
        <v>2011</v>
      </c>
      <c r="B533" t="s">
        <v>313</v>
      </c>
      <c r="C533" t="s">
        <v>314</v>
      </c>
      <c r="D533">
        <v>79690</v>
      </c>
      <c r="E533">
        <v>10714</v>
      </c>
      <c r="F533">
        <v>6281</v>
      </c>
      <c r="G533">
        <v>48107</v>
      </c>
      <c r="H533">
        <v>14588</v>
      </c>
      <c r="I533">
        <v>30222</v>
      </c>
      <c r="J533">
        <v>4084</v>
      </c>
      <c r="K533">
        <v>2175</v>
      </c>
      <c r="L533">
        <v>19213</v>
      </c>
      <c r="M533">
        <v>4750</v>
      </c>
      <c r="AA533" s="1">
        <f t="shared" si="86"/>
        <v>1</v>
      </c>
      <c r="AB533" s="1">
        <f t="shared" si="87"/>
        <v>0.13513334656872478</v>
      </c>
      <c r="AC533" s="1">
        <f t="shared" si="88"/>
        <v>7.196744093706571E-2</v>
      </c>
      <c r="AD533" s="1">
        <f t="shared" si="89"/>
        <v>0.63572893918337636</v>
      </c>
      <c r="AE533" s="1">
        <f t="shared" si="90"/>
        <v>0.15717027331083316</v>
      </c>
      <c r="AY533" s="2" t="s">
        <v>245</v>
      </c>
      <c r="AZ533" s="3" t="s">
        <v>873</v>
      </c>
      <c r="BA533" s="1">
        <f>IFERROR(VLOOKUP(AY533,B381:AF755,26,FALSE),"")</f>
        <v>1</v>
      </c>
      <c r="BB533" s="1">
        <f>IFERROR(VLOOKUP(AY533,B381:AF755,27,FALSE),"")</f>
        <v>0.12486693634234618</v>
      </c>
      <c r="BC533" s="1">
        <f>IFERROR(VLOOKUP(AY533,B381:AF755,28,FALSE),"")</f>
        <v>4.9393229721098574E-2</v>
      </c>
      <c r="BD533" s="1">
        <f>IFERROR(VLOOKUP(AY533,B381:AF755,29,FALSE),"")</f>
        <v>0.72237598467106667</v>
      </c>
      <c r="BE533" s="1">
        <f>IFERROR(VLOOKUP(AY533,B381:AF755,30,FALSE),"")</f>
        <v>0.10336384926548861</v>
      </c>
      <c r="BF533" s="1">
        <f>IFERROR(VLOOKUP(AY533,B381:AF755,31,FALSE),"")</f>
        <v>0</v>
      </c>
    </row>
    <row r="534" spans="1:58" x14ac:dyDescent="0.25">
      <c r="A534">
        <v>2011</v>
      </c>
      <c r="B534" t="s">
        <v>315</v>
      </c>
      <c r="C534" t="s">
        <v>316</v>
      </c>
      <c r="D534">
        <v>83490</v>
      </c>
      <c r="E534">
        <v>6629</v>
      </c>
      <c r="F534">
        <v>16787</v>
      </c>
      <c r="G534">
        <v>45595</v>
      </c>
      <c r="H534">
        <v>14479</v>
      </c>
      <c r="I534">
        <v>30808</v>
      </c>
      <c r="J534">
        <v>2556</v>
      </c>
      <c r="K534">
        <v>6345</v>
      </c>
      <c r="L534">
        <v>17688</v>
      </c>
      <c r="M534">
        <v>4219</v>
      </c>
      <c r="AA534" s="1">
        <f t="shared" si="86"/>
        <v>1</v>
      </c>
      <c r="AB534" s="1">
        <f t="shared" si="87"/>
        <v>8.2965463515969881E-2</v>
      </c>
      <c r="AC534" s="1">
        <f t="shared" si="88"/>
        <v>0.20595299922098156</v>
      </c>
      <c r="AD534" s="1">
        <f t="shared" si="89"/>
        <v>0.57413658789924693</v>
      </c>
      <c r="AE534" s="1">
        <f t="shared" si="90"/>
        <v>0.13694494936380161</v>
      </c>
      <c r="AY534" s="2" t="s">
        <v>195</v>
      </c>
      <c r="AZ534" s="3" t="s">
        <v>871</v>
      </c>
      <c r="BA534" s="1">
        <f>IFERROR(VLOOKUP(AY534,B381:AF755,26,FALSE),"")</f>
        <v>1</v>
      </c>
      <c r="BB534" s="1">
        <f>IFERROR(VLOOKUP(AY534,B381:AF755,27,FALSE),"")</f>
        <v>8.0722978325052208E-2</v>
      </c>
      <c r="BC534" s="1">
        <f>IFERROR(VLOOKUP(AY534,B381:AF755,28,FALSE),"")</f>
        <v>4.9614747605674372E-2</v>
      </c>
      <c r="BD534" s="1">
        <f>IFERROR(VLOOKUP(AY534,B381:AF755,29,FALSE),"")</f>
        <v>0.57838266004176564</v>
      </c>
      <c r="BE534" s="1">
        <f>IFERROR(VLOOKUP(AY534,B381:AF755,30,FALSE),"")</f>
        <v>0.29127961402750774</v>
      </c>
      <c r="BF534" s="1">
        <f>IFERROR(VLOOKUP(AY534,B381:AF755,31,FALSE),"")</f>
        <v>0</v>
      </c>
    </row>
    <row r="535" spans="1:58" x14ac:dyDescent="0.25">
      <c r="A535">
        <v>2011</v>
      </c>
      <c r="B535" t="s">
        <v>317</v>
      </c>
      <c r="C535" t="s">
        <v>318</v>
      </c>
      <c r="D535">
        <v>74572</v>
      </c>
      <c r="E535">
        <v>8664</v>
      </c>
      <c r="F535">
        <v>7953</v>
      </c>
      <c r="G535">
        <v>45864</v>
      </c>
      <c r="H535">
        <v>12091</v>
      </c>
      <c r="I535">
        <v>27942</v>
      </c>
      <c r="J535">
        <v>3278</v>
      </c>
      <c r="K535">
        <v>3148</v>
      </c>
      <c r="L535">
        <v>17997</v>
      </c>
      <c r="M535">
        <v>3519</v>
      </c>
      <c r="AA535" s="1">
        <f t="shared" si="86"/>
        <v>1</v>
      </c>
      <c r="AB535" s="1">
        <f t="shared" si="87"/>
        <v>0.11731443704817121</v>
      </c>
      <c r="AC535" s="1">
        <f t="shared" si="88"/>
        <v>0.11266194259537614</v>
      </c>
      <c r="AD535" s="1">
        <f t="shared" si="89"/>
        <v>0.64408417436117671</v>
      </c>
      <c r="AE535" s="1">
        <f t="shared" si="90"/>
        <v>0.12593944599527593</v>
      </c>
      <c r="AY535" s="2" t="s">
        <v>103</v>
      </c>
      <c r="AZ535" s="3" t="s">
        <v>870</v>
      </c>
      <c r="BA535" s="1">
        <f>IFERROR(VLOOKUP(AY535,B381:AF755,26,FALSE),"")</f>
        <v>1</v>
      </c>
      <c r="BB535" s="1">
        <f>IFERROR(VLOOKUP(AY535,B381:AF755,27,FALSE),"")</f>
        <v>6.8427984814441775E-2</v>
      </c>
      <c r="BC535" s="1">
        <f>IFERROR(VLOOKUP(AY535,B381:AF755,28,FALSE),"")</f>
        <v>0.20374990315332764</v>
      </c>
      <c r="BD535" s="1">
        <f>IFERROR(VLOOKUP(AY535,B381:AF755,29,FALSE),"")</f>
        <v>0.53516696366312855</v>
      </c>
      <c r="BE535" s="1">
        <f>IFERROR(VLOOKUP(AY535,B381:AF755,30,FALSE),"")</f>
        <v>0.19265514836910203</v>
      </c>
      <c r="BF535" s="1">
        <f>IFERROR(VLOOKUP(AY535,B381:AF755,31,FALSE),"")</f>
        <v>0</v>
      </c>
    </row>
    <row r="536" spans="1:58" x14ac:dyDescent="0.25">
      <c r="A536">
        <v>2011</v>
      </c>
      <c r="B536" t="s">
        <v>319</v>
      </c>
      <c r="C536" t="s">
        <v>320</v>
      </c>
      <c r="D536">
        <v>36621</v>
      </c>
      <c r="E536">
        <v>4275</v>
      </c>
      <c r="F536">
        <v>9506</v>
      </c>
      <c r="G536">
        <v>18159</v>
      </c>
      <c r="H536">
        <v>4681</v>
      </c>
      <c r="I536">
        <v>13810</v>
      </c>
      <c r="J536">
        <v>1569</v>
      </c>
      <c r="K536">
        <v>3797</v>
      </c>
      <c r="L536">
        <v>7127</v>
      </c>
      <c r="M536">
        <v>1317</v>
      </c>
      <c r="AA536" s="1">
        <f t="shared" si="86"/>
        <v>1</v>
      </c>
      <c r="AB536" s="1">
        <f t="shared" si="87"/>
        <v>0.11361332367849385</v>
      </c>
      <c r="AC536" s="1">
        <f t="shared" si="88"/>
        <v>0.27494569152787834</v>
      </c>
      <c r="AD536" s="1">
        <f t="shared" si="89"/>
        <v>0.51607530774800869</v>
      </c>
      <c r="AE536" s="1">
        <f t="shared" si="90"/>
        <v>9.5365677045619116E-2</v>
      </c>
      <c r="AY536" s="2" t="s">
        <v>297</v>
      </c>
      <c r="AZ536" s="3" t="s">
        <v>871</v>
      </c>
      <c r="BA536" s="1">
        <f>IFERROR(VLOOKUP(AY536,B381:AF755,26,FALSE),"")</f>
        <v>1</v>
      </c>
      <c r="BB536" s="1">
        <f>IFERROR(VLOOKUP(AY536,B381:AF755,27,FALSE),"")</f>
        <v>7.8502530799350587E-2</v>
      </c>
      <c r="BC536" s="1">
        <f>IFERROR(VLOOKUP(AY536,B381:AF755,28,FALSE),"")</f>
        <v>0.11332887657975997</v>
      </c>
      <c r="BD536" s="1">
        <f>IFERROR(VLOOKUP(AY536,B381:AF755,29,FALSE),"")</f>
        <v>0.61016139814726389</v>
      </c>
      <c r="BE536" s="1">
        <f>IFERROR(VLOOKUP(AY536,B381:AF755,30,FALSE),"")</f>
        <v>0.19800719447362558</v>
      </c>
      <c r="BF536" s="1">
        <f>IFERROR(VLOOKUP(AY536,B381:AF755,31,FALSE),"")</f>
        <v>0</v>
      </c>
    </row>
    <row r="537" spans="1:58" x14ac:dyDescent="0.25">
      <c r="A537">
        <v>2011</v>
      </c>
      <c r="B537" t="s">
        <v>321</v>
      </c>
      <c r="C537" t="s">
        <v>322</v>
      </c>
      <c r="D537">
        <v>41711</v>
      </c>
      <c r="E537">
        <v>3683</v>
      </c>
      <c r="F537">
        <v>7248</v>
      </c>
      <c r="G537">
        <v>25115</v>
      </c>
      <c r="H537">
        <v>5665</v>
      </c>
      <c r="I537">
        <v>14986</v>
      </c>
      <c r="J537">
        <v>1421</v>
      </c>
      <c r="K537">
        <v>2232</v>
      </c>
      <c r="L537">
        <v>9756</v>
      </c>
      <c r="M537">
        <v>1577</v>
      </c>
      <c r="AA537" s="1">
        <f t="shared" si="86"/>
        <v>1</v>
      </c>
      <c r="AB537" s="1">
        <f t="shared" si="87"/>
        <v>9.4821833711464035E-2</v>
      </c>
      <c r="AC537" s="1">
        <f t="shared" si="88"/>
        <v>0.14893900974242627</v>
      </c>
      <c r="AD537" s="1">
        <f t="shared" si="89"/>
        <v>0.65100760709995997</v>
      </c>
      <c r="AE537" s="1">
        <f t="shared" si="90"/>
        <v>0.10523154944614974</v>
      </c>
      <c r="AY537" s="2" t="s">
        <v>527</v>
      </c>
      <c r="AZ537" s="4" t="s">
        <v>872</v>
      </c>
      <c r="BA537" s="1">
        <f>IFERROR(VLOOKUP(AY537,B381:AF755,26,FALSE),"")</f>
        <v>1</v>
      </c>
      <c r="BB537" s="1">
        <f>IFERROR(VLOOKUP(AY537,B381:AF755,27,FALSE),"")</f>
        <v>0.12349376610712544</v>
      </c>
      <c r="BC537" s="1">
        <f>IFERROR(VLOOKUP(AY537,B381:AF755,28,FALSE),"")</f>
        <v>0.10454830396322351</v>
      </c>
      <c r="BD537" s="1">
        <f>IFERROR(VLOOKUP(AY537,B381:AF755,29,FALSE),"")</f>
        <v>0.6330013233962527</v>
      </c>
      <c r="BE537" s="1">
        <f>IFERROR(VLOOKUP(AY537,B381:AF755,30,FALSE),"")</f>
        <v>0.13895660653339834</v>
      </c>
      <c r="BF537" s="1">
        <f>IFERROR(VLOOKUP(AY537,B381:AF755,31,FALSE),"")</f>
        <v>0</v>
      </c>
    </row>
    <row r="538" spans="1:58" x14ac:dyDescent="0.25">
      <c r="A538">
        <v>2011</v>
      </c>
      <c r="B538" t="s">
        <v>323</v>
      </c>
      <c r="C538" t="s">
        <v>324</v>
      </c>
      <c r="D538">
        <v>86925</v>
      </c>
      <c r="E538">
        <v>9002</v>
      </c>
      <c r="F538">
        <v>14821</v>
      </c>
      <c r="G538">
        <v>47727</v>
      </c>
      <c r="H538">
        <v>15375</v>
      </c>
      <c r="I538">
        <v>31773</v>
      </c>
      <c r="J538">
        <v>3506</v>
      </c>
      <c r="K538">
        <v>5643</v>
      </c>
      <c r="L538">
        <v>18187</v>
      </c>
      <c r="M538">
        <v>4437</v>
      </c>
      <c r="AA538" s="1">
        <f t="shared" si="86"/>
        <v>1</v>
      </c>
      <c r="AB538" s="1">
        <f t="shared" si="87"/>
        <v>0.11034526170018569</v>
      </c>
      <c r="AC538" s="1">
        <f t="shared" si="88"/>
        <v>0.17760362571995089</v>
      </c>
      <c r="AD538" s="1">
        <f t="shared" si="89"/>
        <v>0.57240424259591483</v>
      </c>
      <c r="AE538" s="1">
        <f t="shared" si="90"/>
        <v>0.13964686998394862</v>
      </c>
      <c r="AY538" s="2" t="s">
        <v>331</v>
      </c>
      <c r="AZ538" s="3" t="s">
        <v>874</v>
      </c>
      <c r="BA538" s="1">
        <f>IFERROR(VLOOKUP(AY538,B381:AF755,26,FALSE),"")</f>
        <v>1</v>
      </c>
      <c r="BB538" s="1">
        <f>IFERROR(VLOOKUP(AY538,B381:AF755,27,FALSE),"")</f>
        <v>0.13178568276105571</v>
      </c>
      <c r="BC538" s="1">
        <f>IFERROR(VLOOKUP(AY538,B381:AF755,28,FALSE),"")</f>
        <v>0.10371612675434726</v>
      </c>
      <c r="BD538" s="1">
        <f>IFERROR(VLOOKUP(AY538,B381:AF755,29,FALSE),"")</f>
        <v>0.65954629711360224</v>
      </c>
      <c r="BE538" s="1">
        <f>IFERROR(VLOOKUP(AY538,B381:AF755,30,FALSE),"")</f>
        <v>0.10495189337099479</v>
      </c>
      <c r="BF538" s="1">
        <f>IFERROR(VLOOKUP(AY538,B381:AF755,31,FALSE),"")</f>
        <v>0</v>
      </c>
    </row>
    <row r="539" spans="1:58" x14ac:dyDescent="0.25">
      <c r="A539">
        <v>2011</v>
      </c>
      <c r="B539" t="s">
        <v>325</v>
      </c>
      <c r="C539" t="s">
        <v>326</v>
      </c>
      <c r="D539">
        <v>86075</v>
      </c>
      <c r="E539">
        <v>8789</v>
      </c>
      <c r="F539">
        <v>11472</v>
      </c>
      <c r="G539">
        <v>47092</v>
      </c>
      <c r="H539">
        <v>18722</v>
      </c>
      <c r="I539">
        <v>30474</v>
      </c>
      <c r="J539">
        <v>3173</v>
      </c>
      <c r="K539">
        <v>4095</v>
      </c>
      <c r="L539">
        <v>17952</v>
      </c>
      <c r="M539">
        <v>5254</v>
      </c>
      <c r="AA539" s="1">
        <f t="shared" si="86"/>
        <v>1</v>
      </c>
      <c r="AB539" s="1">
        <f t="shared" si="87"/>
        <v>0.10412154623613572</v>
      </c>
      <c r="AC539" s="1">
        <f t="shared" si="88"/>
        <v>0.13437684583579446</v>
      </c>
      <c r="AD539" s="1">
        <f t="shared" si="89"/>
        <v>0.58909234101201025</v>
      </c>
      <c r="AE539" s="1">
        <f t="shared" si="90"/>
        <v>0.17240926691605959</v>
      </c>
      <c r="AY539" s="2" t="s">
        <v>283</v>
      </c>
      <c r="AZ539" s="3" t="s">
        <v>873</v>
      </c>
      <c r="BA539" s="1">
        <f>IFERROR(VLOOKUP(AY539,B381:AF755,26,FALSE),"")</f>
        <v>1</v>
      </c>
      <c r="BB539" s="1">
        <f>IFERROR(VLOOKUP(AY539,B381:AF755,27,FALSE),"")</f>
        <v>0.1729039511725024</v>
      </c>
      <c r="BC539" s="1">
        <f>IFERROR(VLOOKUP(AY539,B381:AF755,28,FALSE),"")</f>
        <v>2.9633793768069388E-2</v>
      </c>
      <c r="BD539" s="1">
        <f>IFERROR(VLOOKUP(AY539,B381:AF755,29,FALSE),"")</f>
        <v>0.68687761002248637</v>
      </c>
      <c r="BE539" s="1">
        <f>IFERROR(VLOOKUP(AY539,B381:AF755,30,FALSE),"")</f>
        <v>0.11058464503694186</v>
      </c>
      <c r="BF539" s="1">
        <f>IFERROR(VLOOKUP(AY539,B381:AF755,31,FALSE),"")</f>
        <v>0</v>
      </c>
    </row>
    <row r="540" spans="1:58" x14ac:dyDescent="0.25">
      <c r="A540">
        <v>2011</v>
      </c>
      <c r="B540" t="s">
        <v>327</v>
      </c>
      <c r="C540" t="s">
        <v>328</v>
      </c>
      <c r="D540">
        <v>62256</v>
      </c>
      <c r="E540">
        <v>7327</v>
      </c>
      <c r="F540">
        <v>15427</v>
      </c>
      <c r="G540">
        <v>32260</v>
      </c>
      <c r="H540">
        <v>7242</v>
      </c>
      <c r="I540">
        <v>23197</v>
      </c>
      <c r="J540">
        <v>2797</v>
      </c>
      <c r="K540">
        <v>5677</v>
      </c>
      <c r="L540">
        <v>12388</v>
      </c>
      <c r="M540">
        <v>2335</v>
      </c>
      <c r="AA540" s="1">
        <f t="shared" si="86"/>
        <v>1</v>
      </c>
      <c r="AB540" s="1">
        <f t="shared" si="87"/>
        <v>0.12057593654351856</v>
      </c>
      <c r="AC540" s="1">
        <f t="shared" si="88"/>
        <v>0.24472992197266888</v>
      </c>
      <c r="AD540" s="1">
        <f t="shared" si="89"/>
        <v>0.53403457343622018</v>
      </c>
      <c r="AE540" s="1">
        <f t="shared" si="90"/>
        <v>0.10065956804759237</v>
      </c>
      <c r="AY540" s="2" t="s">
        <v>61</v>
      </c>
      <c r="AZ540" s="3" t="s">
        <v>870</v>
      </c>
      <c r="BA540" s="1">
        <f>IFERROR(VLOOKUP(AY540,B381:AF755,26,FALSE),"")</f>
        <v>1</v>
      </c>
      <c r="BB540" s="1">
        <f>IFERROR(VLOOKUP(AY540,B381:AF755,27,FALSE),"")</f>
        <v>8.8333307972062028E-2</v>
      </c>
      <c r="BC540" s="1">
        <f>IFERROR(VLOOKUP(AY540,B381:AF755,28,FALSE),"")</f>
        <v>0.19501803186390126</v>
      </c>
      <c r="BD540" s="1">
        <f>IFERROR(VLOOKUP(AY540,B381:AF755,29,FALSE),"")</f>
        <v>0.50703775278847174</v>
      </c>
      <c r="BE540" s="1">
        <f>IFERROR(VLOOKUP(AY540,B381:AF755,30,FALSE),"")</f>
        <v>0.20961090737556493</v>
      </c>
      <c r="BF540" s="1">
        <f>IFERROR(VLOOKUP(AY540,B381:AF755,31,FALSE),"")</f>
        <v>0</v>
      </c>
    </row>
    <row r="541" spans="1:58" x14ac:dyDescent="0.25">
      <c r="A541">
        <v>2011</v>
      </c>
      <c r="B541" t="s">
        <v>329</v>
      </c>
      <c r="C541" t="s">
        <v>330</v>
      </c>
      <c r="D541">
        <v>40562</v>
      </c>
      <c r="E541">
        <v>2808</v>
      </c>
      <c r="F541">
        <v>5001</v>
      </c>
      <c r="G541">
        <v>24051</v>
      </c>
      <c r="H541">
        <v>8702</v>
      </c>
      <c r="I541">
        <v>14558</v>
      </c>
      <c r="J541">
        <v>1063</v>
      </c>
      <c r="K541">
        <v>1680</v>
      </c>
      <c r="L541">
        <v>9386</v>
      </c>
      <c r="M541">
        <v>2429</v>
      </c>
      <c r="AA541" s="1">
        <f t="shared" si="86"/>
        <v>1</v>
      </c>
      <c r="AB541" s="1">
        <f t="shared" si="87"/>
        <v>7.3018271740623711E-2</v>
      </c>
      <c r="AC541" s="1">
        <f t="shared" si="88"/>
        <v>0.11540046709712873</v>
      </c>
      <c r="AD541" s="1">
        <f t="shared" si="89"/>
        <v>0.64473141915098231</v>
      </c>
      <c r="AE541" s="1">
        <f t="shared" si="90"/>
        <v>0.16684984201126529</v>
      </c>
      <c r="AY541" s="2" t="s">
        <v>227</v>
      </c>
      <c r="AZ541" s="3" t="s">
        <v>871</v>
      </c>
      <c r="BA541" s="1">
        <f>IFERROR(VLOOKUP(AY541,B381:AF755,26,FALSE),"")</f>
        <v>1</v>
      </c>
      <c r="BB541" s="1">
        <f>IFERROR(VLOOKUP(AY541,B381:AF755,27,FALSE),"")</f>
        <v>8.3840017850170132E-2</v>
      </c>
      <c r="BC541" s="1">
        <f>IFERROR(VLOOKUP(AY541,B381:AF755,28,FALSE),"")</f>
        <v>5.1375020918168125E-2</v>
      </c>
      <c r="BD541" s="1">
        <f>IFERROR(VLOOKUP(AY541,B381:AF755,29,FALSE),"")</f>
        <v>0.71093880738550785</v>
      </c>
      <c r="BE541" s="1">
        <f>IFERROR(VLOOKUP(AY541,B381:AF755,30,FALSE),"")</f>
        <v>0.15384615384615385</v>
      </c>
      <c r="BF541" s="1">
        <f>IFERROR(VLOOKUP(AY541,B381:AF755,31,FALSE),"")</f>
        <v>0</v>
      </c>
    </row>
    <row r="542" spans="1:58" x14ac:dyDescent="0.25">
      <c r="A542">
        <v>2011</v>
      </c>
      <c r="B542" t="s">
        <v>331</v>
      </c>
      <c r="C542" t="s">
        <v>332</v>
      </c>
      <c r="D542">
        <v>30543</v>
      </c>
      <c r="E542">
        <v>4201</v>
      </c>
      <c r="F542">
        <v>2813</v>
      </c>
      <c r="G542">
        <v>19239</v>
      </c>
      <c r="H542">
        <v>4290</v>
      </c>
      <c r="I542">
        <v>11329</v>
      </c>
      <c r="J542">
        <v>1493</v>
      </c>
      <c r="K542">
        <v>1175</v>
      </c>
      <c r="L542">
        <v>7472</v>
      </c>
      <c r="M542">
        <v>1189</v>
      </c>
      <c r="AA542" s="1">
        <f t="shared" si="86"/>
        <v>1</v>
      </c>
      <c r="AB542" s="1">
        <f t="shared" si="87"/>
        <v>0.13178568276105571</v>
      </c>
      <c r="AC542" s="1">
        <f t="shared" si="88"/>
        <v>0.10371612675434726</v>
      </c>
      <c r="AD542" s="1">
        <f t="shared" si="89"/>
        <v>0.65954629711360224</v>
      </c>
      <c r="AE542" s="1">
        <f t="shared" si="90"/>
        <v>0.10495189337099479</v>
      </c>
      <c r="AY542" s="2" t="s">
        <v>459</v>
      </c>
      <c r="AZ542" s="3" t="s">
        <v>871</v>
      </c>
      <c r="BA542" s="1">
        <f>IFERROR(VLOOKUP(AY542,B381:AF755,26,FALSE),"")</f>
        <v>1</v>
      </c>
      <c r="BB542" s="1">
        <f>IFERROR(VLOOKUP(AY542,B381:AF755,27,FALSE),"")</f>
        <v>8.5218408736349449E-2</v>
      </c>
      <c r="BC542" s="1">
        <f>IFERROR(VLOOKUP(AY542,B381:AF755,28,FALSE),"")</f>
        <v>0.12623504940197608</v>
      </c>
      <c r="BD542" s="1">
        <f>IFERROR(VLOOKUP(AY542,B381:AF755,29,FALSE),"")</f>
        <v>0.64350407349627314</v>
      </c>
      <c r="BE542" s="1">
        <f>IFERROR(VLOOKUP(AY542,B381:AF755,30,FALSE),"")</f>
        <v>0.14504246836540127</v>
      </c>
      <c r="BF542" s="1">
        <f>IFERROR(VLOOKUP(AY542,B381:AF755,31,FALSE),"")</f>
        <v>0</v>
      </c>
    </row>
    <row r="543" spans="1:58" x14ac:dyDescent="0.25">
      <c r="A543">
        <v>2011</v>
      </c>
      <c r="B543" t="s">
        <v>333</v>
      </c>
      <c r="C543" t="s">
        <v>334</v>
      </c>
      <c r="D543">
        <v>40878</v>
      </c>
      <c r="E543">
        <v>4112</v>
      </c>
      <c r="F543">
        <v>7725</v>
      </c>
      <c r="G543">
        <v>24161</v>
      </c>
      <c r="H543">
        <v>4880</v>
      </c>
      <c r="I543">
        <v>15672</v>
      </c>
      <c r="J543">
        <v>1721</v>
      </c>
      <c r="K543">
        <v>2933</v>
      </c>
      <c r="L543">
        <v>9541</v>
      </c>
      <c r="M543">
        <v>1477</v>
      </c>
      <c r="AA543" s="1">
        <f t="shared" si="86"/>
        <v>1</v>
      </c>
      <c r="AB543" s="1">
        <f t="shared" si="87"/>
        <v>0.10981368044920878</v>
      </c>
      <c r="AC543" s="1">
        <f t="shared" si="88"/>
        <v>0.18714905564063297</v>
      </c>
      <c r="AD543" s="1">
        <f t="shared" si="89"/>
        <v>0.60879275140377742</v>
      </c>
      <c r="AE543" s="1">
        <f t="shared" si="90"/>
        <v>9.4244512506380801E-2</v>
      </c>
      <c r="AY543" s="2" t="s">
        <v>185</v>
      </c>
      <c r="AZ543" s="3" t="s">
        <v>874</v>
      </c>
      <c r="BA543" s="1">
        <f>IFERROR(VLOOKUP(AY543,B381:AF755,26,FALSE),"")</f>
        <v>1</v>
      </c>
      <c r="BB543" s="1">
        <f>IFERROR(VLOOKUP(AY543,B381:AF755,27,FALSE),"")</f>
        <v>0.13039559339008513</v>
      </c>
      <c r="BC543" s="1">
        <f>IFERROR(VLOOKUP(AY543,B381:AF755,28,FALSE),"")</f>
        <v>3.1747621432148224E-2</v>
      </c>
      <c r="BD543" s="1">
        <f>IFERROR(VLOOKUP(AY543,B381:AF755,29,FALSE),"")</f>
        <v>0.68713069604406607</v>
      </c>
      <c r="BE543" s="1">
        <f>IFERROR(VLOOKUP(AY543,B381:AF755,30,FALSE),"")</f>
        <v>0.15072608913370056</v>
      </c>
      <c r="BF543" s="1">
        <f>IFERROR(VLOOKUP(AY543,B381:AF755,31,FALSE),"")</f>
        <v>0</v>
      </c>
    </row>
    <row r="544" spans="1:58" x14ac:dyDescent="0.25">
      <c r="A544">
        <v>2011</v>
      </c>
      <c r="B544" t="s">
        <v>335</v>
      </c>
      <c r="C544" t="s">
        <v>336</v>
      </c>
      <c r="D544">
        <v>55406</v>
      </c>
      <c r="E544">
        <v>6441</v>
      </c>
      <c r="F544">
        <v>4116</v>
      </c>
      <c r="G544">
        <v>33702</v>
      </c>
      <c r="H544">
        <v>11147</v>
      </c>
      <c r="I544">
        <v>19563</v>
      </c>
      <c r="J544">
        <v>2202</v>
      </c>
      <c r="K544">
        <v>1367</v>
      </c>
      <c r="L544">
        <v>12750</v>
      </c>
      <c r="M544">
        <v>3244</v>
      </c>
      <c r="AA544" s="1">
        <f t="shared" si="86"/>
        <v>1</v>
      </c>
      <c r="AB544" s="1">
        <f t="shared" si="87"/>
        <v>0.11255942340131882</v>
      </c>
      <c r="AC544" s="1">
        <f t="shared" si="88"/>
        <v>6.9876808260491738E-2</v>
      </c>
      <c r="AD544" s="1">
        <f t="shared" si="89"/>
        <v>0.65174053059346726</v>
      </c>
      <c r="AE544" s="1">
        <f t="shared" si="90"/>
        <v>0.16582323774472219</v>
      </c>
      <c r="AY544" s="2" t="s">
        <v>651</v>
      </c>
      <c r="AZ544" s="3" t="s">
        <v>874</v>
      </c>
      <c r="BA544" s="1">
        <f>IFERROR(VLOOKUP(AY544,B381:AF755,26,FALSE),"")</f>
        <v>1</v>
      </c>
      <c r="BB544" s="1">
        <f>IFERROR(VLOOKUP(AY544,B381:AF755,27,FALSE),"")</f>
        <v>0.16082495174235498</v>
      </c>
      <c r="BC544" s="1">
        <f>IFERROR(VLOOKUP(AY544,B381:AF755,28,FALSE),"")</f>
        <v>2.1944529106979579E-2</v>
      </c>
      <c r="BD544" s="1">
        <f>IFERROR(VLOOKUP(AY544,B381:AF755,29,FALSE),"")</f>
        <v>0.65279894341156153</v>
      </c>
      <c r="BE544" s="1">
        <f>IFERROR(VLOOKUP(AY544,B381:AF755,30,FALSE),"")</f>
        <v>0.16443157573910394</v>
      </c>
      <c r="BF544" s="1">
        <f>IFERROR(VLOOKUP(AY544,B381:AF755,31,FALSE),"")</f>
        <v>0</v>
      </c>
    </row>
    <row r="545" spans="1:58" x14ac:dyDescent="0.25">
      <c r="A545">
        <v>2011</v>
      </c>
      <c r="B545" t="s">
        <v>337</v>
      </c>
      <c r="C545" t="s">
        <v>338</v>
      </c>
      <c r="D545">
        <v>41144</v>
      </c>
      <c r="E545">
        <v>6398</v>
      </c>
      <c r="F545">
        <v>4241</v>
      </c>
      <c r="G545">
        <v>24963</v>
      </c>
      <c r="H545">
        <v>5542</v>
      </c>
      <c r="I545">
        <v>15598</v>
      </c>
      <c r="J545">
        <v>2354</v>
      </c>
      <c r="K545">
        <v>1821</v>
      </c>
      <c r="L545">
        <v>9865</v>
      </c>
      <c r="M545">
        <v>1558</v>
      </c>
      <c r="AA545" s="1">
        <f t="shared" si="86"/>
        <v>1</v>
      </c>
      <c r="AB545" s="1">
        <f t="shared" si="87"/>
        <v>0.15091678420310295</v>
      </c>
      <c r="AC545" s="1">
        <f t="shared" si="88"/>
        <v>0.11674573663290165</v>
      </c>
      <c r="AD545" s="1">
        <f t="shared" si="89"/>
        <v>0.6324528785741762</v>
      </c>
      <c r="AE545" s="1">
        <f t="shared" si="90"/>
        <v>9.9884600589819211E-2</v>
      </c>
      <c r="AY545" s="2" t="s">
        <v>443</v>
      </c>
      <c r="AZ545" s="3" t="s">
        <v>870</v>
      </c>
      <c r="BA545" s="1">
        <f>IFERROR(VLOOKUP(AY545,B381:AF755,26,FALSE),"")</f>
        <v>1</v>
      </c>
      <c r="BB545" s="1">
        <f>IFERROR(VLOOKUP(AY545,B381:AF755,27,FALSE),"")</f>
        <v>0.10125407641116738</v>
      </c>
      <c r="BC545" s="1">
        <f>IFERROR(VLOOKUP(AY545,B381:AF755,28,FALSE),"")</f>
        <v>0.48206379086353635</v>
      </c>
      <c r="BD545" s="1">
        <f>IFERROR(VLOOKUP(AY545,B381:AF755,29,FALSE),"")</f>
        <v>0.2834000583291354</v>
      </c>
      <c r="BE545" s="1">
        <f>IFERROR(VLOOKUP(AY545,B381:AF755,30,FALSE),"")</f>
        <v>0.13328207439616088</v>
      </c>
      <c r="BF545" s="1">
        <f>IFERROR(VLOOKUP(AY545,B381:AF755,31,FALSE),"")</f>
        <v>0</v>
      </c>
    </row>
    <row r="546" spans="1:58" x14ac:dyDescent="0.25">
      <c r="A546">
        <v>2011</v>
      </c>
      <c r="B546" t="s">
        <v>339</v>
      </c>
      <c r="C546" t="s">
        <v>340</v>
      </c>
      <c r="D546">
        <v>46481</v>
      </c>
      <c r="E546">
        <v>3949</v>
      </c>
      <c r="F546">
        <v>7981</v>
      </c>
      <c r="G546">
        <v>27767</v>
      </c>
      <c r="H546">
        <v>6784</v>
      </c>
      <c r="I546">
        <v>17393</v>
      </c>
      <c r="J546">
        <v>1634</v>
      </c>
      <c r="K546">
        <v>2942</v>
      </c>
      <c r="L546">
        <v>10760</v>
      </c>
      <c r="M546">
        <v>2057</v>
      </c>
      <c r="AA546" s="1">
        <f t="shared" si="86"/>
        <v>1</v>
      </c>
      <c r="AB546" s="1">
        <f t="shared" si="87"/>
        <v>9.3945840280572637E-2</v>
      </c>
      <c r="AC546" s="1">
        <f t="shared" si="88"/>
        <v>0.16914850802046799</v>
      </c>
      <c r="AD546" s="1">
        <f t="shared" si="89"/>
        <v>0.61863968263094349</v>
      </c>
      <c r="AE546" s="1">
        <f t="shared" si="90"/>
        <v>0.11826596906801587</v>
      </c>
      <c r="AY546" s="2" t="s">
        <v>615</v>
      </c>
      <c r="AZ546" s="3" t="s">
        <v>874</v>
      </c>
      <c r="BA546" s="1">
        <f>IFERROR(VLOOKUP(AY546,B381:AF755,26,FALSE),"")</f>
        <v>1</v>
      </c>
      <c r="BB546" s="1">
        <f>IFERROR(VLOOKUP(AY546,B381:AF755,27,FALSE),"")</f>
        <v>0.16373302679790214</v>
      </c>
      <c r="BC546" s="1">
        <f>IFERROR(VLOOKUP(AY546,B381:AF755,28,FALSE),"")</f>
        <v>2.8234786981823405E-2</v>
      </c>
      <c r="BD546" s="1">
        <f>IFERROR(VLOOKUP(AY546,B381:AF755,29,FALSE),"")</f>
        <v>0.64961563330699046</v>
      </c>
      <c r="BE546" s="1">
        <f>IFERROR(VLOOKUP(AY546,B381:AF755,30,FALSE),"")</f>
        <v>0.15841655291328399</v>
      </c>
      <c r="BF546" s="1">
        <f>IFERROR(VLOOKUP(AY546,B381:AF755,31,FALSE),"")</f>
        <v>0</v>
      </c>
    </row>
    <row r="547" spans="1:58" x14ac:dyDescent="0.25">
      <c r="A547">
        <v>2011</v>
      </c>
      <c r="B547" t="s">
        <v>341</v>
      </c>
      <c r="C547" t="s">
        <v>342</v>
      </c>
      <c r="D547">
        <v>73921</v>
      </c>
      <c r="E547">
        <v>9021</v>
      </c>
      <c r="F547">
        <v>8944</v>
      </c>
      <c r="G547">
        <v>44183</v>
      </c>
      <c r="H547">
        <v>11773</v>
      </c>
      <c r="I547">
        <v>27767</v>
      </c>
      <c r="J547">
        <v>3624</v>
      </c>
      <c r="K547">
        <v>3732</v>
      </c>
      <c r="L547">
        <v>17245</v>
      </c>
      <c r="M547">
        <v>3166</v>
      </c>
      <c r="AA547" s="1">
        <f t="shared" si="86"/>
        <v>1</v>
      </c>
      <c r="AB547" s="1">
        <f t="shared" si="87"/>
        <v>0.13051463968019592</v>
      </c>
      <c r="AC547" s="1">
        <f t="shared" si="88"/>
        <v>0.13440414880973817</v>
      </c>
      <c r="AD547" s="1">
        <f t="shared" si="89"/>
        <v>0.62106097165700291</v>
      </c>
      <c r="AE547" s="1">
        <f t="shared" si="90"/>
        <v>0.11402023985306299</v>
      </c>
      <c r="AY547" s="2" t="s">
        <v>379</v>
      </c>
      <c r="AZ547" s="3" t="s">
        <v>874</v>
      </c>
      <c r="BA547" s="1">
        <f>IFERROR(VLOOKUP(AY547,B381:AF755,26,FALSE),"")</f>
        <v>1</v>
      </c>
      <c r="BB547" s="1">
        <f>IFERROR(VLOOKUP(AY547,B381:AF755,27,FALSE),"")</f>
        <v>0.1410921809770958</v>
      </c>
      <c r="BC547" s="1">
        <f>IFERROR(VLOOKUP(AY547,B381:AF755,28,FALSE),"")</f>
        <v>3.9715671894392415E-2</v>
      </c>
      <c r="BD547" s="1">
        <f>IFERROR(VLOOKUP(AY547,B381:AF755,29,FALSE),"")</f>
        <v>0.70359923276542935</v>
      </c>
      <c r="BE547" s="1">
        <f>IFERROR(VLOOKUP(AY547,B381:AF755,30,FALSE),"")</f>
        <v>0.11559291436308247</v>
      </c>
      <c r="BF547" s="1">
        <f>IFERROR(VLOOKUP(AY547,B381:AF755,31,FALSE),"")</f>
        <v>0</v>
      </c>
    </row>
    <row r="548" spans="1:58" x14ac:dyDescent="0.25">
      <c r="A548">
        <v>2011</v>
      </c>
      <c r="B548" t="s">
        <v>343</v>
      </c>
      <c r="C548" t="s">
        <v>344</v>
      </c>
      <c r="D548">
        <v>72644</v>
      </c>
      <c r="E548">
        <v>8817</v>
      </c>
      <c r="F548">
        <v>11292</v>
      </c>
      <c r="G548">
        <v>42224</v>
      </c>
      <c r="H548">
        <v>10311</v>
      </c>
      <c r="I548">
        <v>28986</v>
      </c>
      <c r="J548">
        <v>3633</v>
      </c>
      <c r="K548">
        <v>4949</v>
      </c>
      <c r="L548">
        <v>17202</v>
      </c>
      <c r="M548">
        <v>3202</v>
      </c>
      <c r="AA548" s="1">
        <f t="shared" si="86"/>
        <v>1</v>
      </c>
      <c r="AB548" s="1">
        <f t="shared" si="87"/>
        <v>0.1253363692817222</v>
      </c>
      <c r="AC548" s="1">
        <f t="shared" si="88"/>
        <v>0.17073759746084316</v>
      </c>
      <c r="AD548" s="1">
        <f t="shared" si="89"/>
        <v>0.59345891119850958</v>
      </c>
      <c r="AE548" s="1">
        <f t="shared" si="90"/>
        <v>0.110467122058925</v>
      </c>
      <c r="AY548" s="2" t="s">
        <v>583</v>
      </c>
      <c r="AZ548" s="3" t="s">
        <v>874</v>
      </c>
      <c r="BA548" s="1">
        <f>IFERROR(VLOOKUP(AY548,B381:AF755,26,FALSE),"")</f>
        <v>1</v>
      </c>
      <c r="BB548" s="1">
        <f>IFERROR(VLOOKUP(AY548,B381:AF755,27,FALSE),"")</f>
        <v>0.13461468721668177</v>
      </c>
      <c r="BC548" s="1">
        <f>IFERROR(VLOOKUP(AY548,B381:AF755,28,FALSE),"")</f>
        <v>0.16210335448776064</v>
      </c>
      <c r="BD548" s="1">
        <f>IFERROR(VLOOKUP(AY548,B381:AF755,29,FALSE),"")</f>
        <v>0.58088848594741616</v>
      </c>
      <c r="BE548" s="1">
        <f>IFERROR(VLOOKUP(AY548,B381:AF755,30,FALSE),"")</f>
        <v>0.12239347234814144</v>
      </c>
      <c r="BF548" s="1">
        <f>IFERROR(VLOOKUP(AY548,B381:AF755,31,FALSE),"")</f>
        <v>0</v>
      </c>
    </row>
    <row r="549" spans="1:58" x14ac:dyDescent="0.25">
      <c r="A549">
        <v>2011</v>
      </c>
      <c r="B549" t="s">
        <v>345</v>
      </c>
      <c r="C549" t="s">
        <v>346</v>
      </c>
      <c r="D549">
        <v>49933</v>
      </c>
      <c r="E549">
        <v>6292</v>
      </c>
      <c r="F549">
        <v>10438</v>
      </c>
      <c r="G549">
        <v>26685</v>
      </c>
      <c r="H549">
        <v>6518</v>
      </c>
      <c r="I549">
        <v>18546</v>
      </c>
      <c r="J549">
        <v>2352</v>
      </c>
      <c r="K549">
        <v>3869</v>
      </c>
      <c r="L549">
        <v>10366</v>
      </c>
      <c r="M549">
        <v>1959</v>
      </c>
      <c r="AA549" s="1">
        <f t="shared" si="86"/>
        <v>1</v>
      </c>
      <c r="AB549" s="1">
        <f t="shared" si="87"/>
        <v>0.12681979941766419</v>
      </c>
      <c r="AC549" s="1">
        <f t="shared" si="88"/>
        <v>0.20861641324274777</v>
      </c>
      <c r="AD549" s="1">
        <f t="shared" si="89"/>
        <v>0.55893454114094687</v>
      </c>
      <c r="AE549" s="1">
        <f t="shared" si="90"/>
        <v>0.10562924619864121</v>
      </c>
      <c r="AY549" s="2" t="s">
        <v>15</v>
      </c>
      <c r="AZ549" s="3" t="s">
        <v>869</v>
      </c>
      <c r="BA549" s="1">
        <f>IFERROR(VLOOKUP(AY549,B381:AF755,26,FALSE),"")</f>
        <v>1</v>
      </c>
      <c r="BB549" s="1">
        <f>IFERROR(VLOOKUP(AY549,B381:AF755,27,FALSE),"")</f>
        <v>6.8133902401398674E-2</v>
      </c>
      <c r="BC549" s="1">
        <f>IFERROR(VLOOKUP(AY549,B381:AF755,28,FALSE),"")</f>
        <v>8.1554995629145879E-2</v>
      </c>
      <c r="BD549" s="1">
        <f>IFERROR(VLOOKUP(AY549,B381:AF755,29,FALSE),"")</f>
        <v>0.62117550264822341</v>
      </c>
      <c r="BE549" s="1">
        <f>IFERROR(VLOOKUP(AY549,B381:AF755,30,FALSE),"")</f>
        <v>0.22913559932123206</v>
      </c>
      <c r="BF549" s="1">
        <f>IFERROR(VLOOKUP(AY549,B381:AF755,31,FALSE),"")</f>
        <v>0</v>
      </c>
    </row>
    <row r="550" spans="1:58" x14ac:dyDescent="0.25">
      <c r="A550">
        <v>2011</v>
      </c>
      <c r="B550" t="s">
        <v>347</v>
      </c>
      <c r="C550" t="s">
        <v>348</v>
      </c>
      <c r="D550">
        <v>65407</v>
      </c>
      <c r="E550">
        <v>7732</v>
      </c>
      <c r="F550">
        <v>8866</v>
      </c>
      <c r="G550">
        <v>38198</v>
      </c>
      <c r="H550">
        <v>10611</v>
      </c>
      <c r="I550">
        <v>25283</v>
      </c>
      <c r="J550">
        <v>3086</v>
      </c>
      <c r="K550">
        <v>3639</v>
      </c>
      <c r="L550">
        <v>15407</v>
      </c>
      <c r="M550">
        <v>3151</v>
      </c>
      <c r="AA550" s="1">
        <f t="shared" si="86"/>
        <v>1</v>
      </c>
      <c r="AB550" s="1">
        <f t="shared" si="87"/>
        <v>0.1220583000435075</v>
      </c>
      <c r="AC550" s="1">
        <f t="shared" si="88"/>
        <v>0.14393070442589884</v>
      </c>
      <c r="AD550" s="1">
        <f t="shared" si="89"/>
        <v>0.60938179804611792</v>
      </c>
      <c r="AE550" s="1">
        <f t="shared" si="90"/>
        <v>0.12462919748447573</v>
      </c>
      <c r="AY550" s="2" t="s">
        <v>461</v>
      </c>
      <c r="AZ550" s="3" t="s">
        <v>871</v>
      </c>
      <c r="BA550" s="1">
        <f>IFERROR(VLOOKUP(AY550,B381:AF755,26,FALSE),"")</f>
        <v>1</v>
      </c>
      <c r="BB550" s="1">
        <f>IFERROR(VLOOKUP(AY550,B381:AF755,27,FALSE),"")</f>
        <v>0.11034997865983781</v>
      </c>
      <c r="BC550" s="1">
        <f>IFERROR(VLOOKUP(AY550,B381:AF755,28,FALSE),"")</f>
        <v>9.0866410584720447E-2</v>
      </c>
      <c r="BD550" s="1">
        <f>IFERROR(VLOOKUP(AY550,B381:AF755,29,FALSE),"")</f>
        <v>0.65975245411865135</v>
      </c>
      <c r="BE550" s="1">
        <f>IFERROR(VLOOKUP(AY550,B381:AF755,30,FALSE),"")</f>
        <v>0.13903115663679044</v>
      </c>
      <c r="BF550" s="1">
        <f>IFERROR(VLOOKUP(AY550,B381:AF755,31,FALSE),"")</f>
        <v>0</v>
      </c>
    </row>
    <row r="551" spans="1:58" x14ac:dyDescent="0.25">
      <c r="A551">
        <v>2011</v>
      </c>
      <c r="B551" t="s">
        <v>349</v>
      </c>
      <c r="C551" t="s">
        <v>350</v>
      </c>
      <c r="D551">
        <v>71818</v>
      </c>
      <c r="E551">
        <v>9411</v>
      </c>
      <c r="F551">
        <v>15409</v>
      </c>
      <c r="G551">
        <v>37388</v>
      </c>
      <c r="H551">
        <v>9610</v>
      </c>
      <c r="I551">
        <v>28664</v>
      </c>
      <c r="J551">
        <v>3916</v>
      </c>
      <c r="K551">
        <v>7175</v>
      </c>
      <c r="L551">
        <v>14891</v>
      </c>
      <c r="M551">
        <v>2682</v>
      </c>
      <c r="AA551" s="1">
        <f t="shared" si="86"/>
        <v>1</v>
      </c>
      <c r="AB551" s="1">
        <f t="shared" si="87"/>
        <v>0.13661735975439576</v>
      </c>
      <c r="AC551" s="1">
        <f t="shared" si="88"/>
        <v>0.25031398269606475</v>
      </c>
      <c r="AD551" s="1">
        <f t="shared" si="89"/>
        <v>0.51950181412224394</v>
      </c>
      <c r="AE551" s="1">
        <f t="shared" si="90"/>
        <v>9.3566843427295557E-2</v>
      </c>
      <c r="AY551" s="2" t="s">
        <v>557</v>
      </c>
      <c r="AZ551" s="4" t="s">
        <v>872</v>
      </c>
      <c r="BA551" s="1">
        <f>IFERROR(VLOOKUP(AY551,B381:AF755,26,FALSE),"")</f>
        <v>1</v>
      </c>
      <c r="BB551" s="1">
        <f>IFERROR(VLOOKUP(AY551,B381:AF755,27,FALSE),"")</f>
        <v>0.15576554876165771</v>
      </c>
      <c r="BC551" s="1">
        <f>IFERROR(VLOOKUP(AY551,B381:AF755,28,FALSE),"")</f>
        <v>0.1584213451917732</v>
      </c>
      <c r="BD551" s="1">
        <f>IFERROR(VLOOKUP(AY551,B381:AF755,29,FALSE),"")</f>
        <v>0.56852572416774749</v>
      </c>
      <c r="BE551" s="1">
        <f>IFERROR(VLOOKUP(AY551,B381:AF755,30,FALSE),"")</f>
        <v>0.11728738187882157</v>
      </c>
      <c r="BF551" s="1">
        <f>IFERROR(VLOOKUP(AY551,B381:AF755,31,FALSE),"")</f>
        <v>0</v>
      </c>
    </row>
    <row r="552" spans="1:58" x14ac:dyDescent="0.25">
      <c r="A552">
        <v>2011</v>
      </c>
      <c r="B552" t="s">
        <v>351</v>
      </c>
      <c r="C552" t="s">
        <v>352</v>
      </c>
      <c r="D552">
        <v>42934</v>
      </c>
      <c r="E552">
        <v>3233</v>
      </c>
      <c r="F552">
        <v>5504</v>
      </c>
      <c r="G552">
        <v>26057</v>
      </c>
      <c r="H552">
        <v>8140</v>
      </c>
      <c r="I552">
        <v>15753</v>
      </c>
      <c r="J552">
        <v>1321</v>
      </c>
      <c r="K552">
        <v>1827</v>
      </c>
      <c r="L552">
        <v>10288</v>
      </c>
      <c r="M552">
        <v>2317</v>
      </c>
      <c r="AA552" s="1">
        <f t="shared" si="86"/>
        <v>1</v>
      </c>
      <c r="AB552" s="1">
        <f t="shared" si="87"/>
        <v>8.3857043102901041E-2</v>
      </c>
      <c r="AC552" s="1">
        <f t="shared" si="88"/>
        <v>0.11597790896972006</v>
      </c>
      <c r="AD552" s="1">
        <f t="shared" si="89"/>
        <v>0.65308195264394087</v>
      </c>
      <c r="AE552" s="1">
        <f t="shared" si="90"/>
        <v>0.14708309528343808</v>
      </c>
      <c r="AY552" s="2" t="s">
        <v>509</v>
      </c>
      <c r="AZ552" s="4" t="s">
        <v>872</v>
      </c>
      <c r="BA552" s="1">
        <f>IFERROR(VLOOKUP(AY552,B381:AF755,26,FALSE),"")</f>
        <v>1</v>
      </c>
      <c r="BB552" s="1">
        <f>IFERROR(VLOOKUP(AY552,B381:AF755,27,FALSE),"")</f>
        <v>0.13451887777440977</v>
      </c>
      <c r="BC552" s="1">
        <f>IFERROR(VLOOKUP(AY552,B381:AF755,28,FALSE),"")</f>
        <v>3.5566333232292614E-2</v>
      </c>
      <c r="BD552" s="1">
        <f>IFERROR(VLOOKUP(AY552,B381:AF755,29,FALSE),"")</f>
        <v>0.69613687649456069</v>
      </c>
      <c r="BE552" s="1">
        <f>IFERROR(VLOOKUP(AY552,B381:AF755,30,FALSE),"")</f>
        <v>0.13377791249873699</v>
      </c>
      <c r="BF552" s="1">
        <f>IFERROR(VLOOKUP(AY552,B381:AF755,31,FALSE),"")</f>
        <v>0</v>
      </c>
    </row>
    <row r="553" spans="1:58" x14ac:dyDescent="0.25">
      <c r="A553">
        <v>2011</v>
      </c>
      <c r="B553" t="s">
        <v>353</v>
      </c>
      <c r="C553" t="s">
        <v>354</v>
      </c>
      <c r="D553">
        <v>44333</v>
      </c>
      <c r="E553">
        <v>5540</v>
      </c>
      <c r="F553">
        <v>7989</v>
      </c>
      <c r="G553">
        <v>25653</v>
      </c>
      <c r="H553">
        <v>5151</v>
      </c>
      <c r="I553">
        <v>17089</v>
      </c>
      <c r="J553">
        <v>2101</v>
      </c>
      <c r="K553">
        <v>3087</v>
      </c>
      <c r="L553">
        <v>10320</v>
      </c>
      <c r="M553">
        <v>1581</v>
      </c>
      <c r="AA553" s="1">
        <f t="shared" si="86"/>
        <v>1</v>
      </c>
      <c r="AB553" s="1">
        <f t="shared" si="87"/>
        <v>0.12294458423547311</v>
      </c>
      <c r="AC553" s="1">
        <f t="shared" si="88"/>
        <v>0.18064251857920299</v>
      </c>
      <c r="AD553" s="1">
        <f t="shared" si="89"/>
        <v>0.60389724384106735</v>
      </c>
      <c r="AE553" s="1">
        <f t="shared" si="90"/>
        <v>9.2515653344256543E-2</v>
      </c>
      <c r="AY553" s="2" t="s">
        <v>229</v>
      </c>
      <c r="AZ553" s="3" t="s">
        <v>873</v>
      </c>
      <c r="BA553" s="1">
        <f>IFERROR(VLOOKUP(AY553,B381:AF755,26,FALSE),"")</f>
        <v>1</v>
      </c>
      <c r="BB553" s="1">
        <f>IFERROR(VLOOKUP(AY553,B381:AF755,27,FALSE),"")</f>
        <v>0.12837934829417674</v>
      </c>
      <c r="BC553" s="1">
        <f>IFERROR(VLOOKUP(AY553,B381:AF755,28,FALSE),"")</f>
        <v>3.5408392746064402E-2</v>
      </c>
      <c r="BD553" s="1">
        <f>IFERROR(VLOOKUP(AY553,B381:AF755,29,FALSE),"")</f>
        <v>0.68429111440738788</v>
      </c>
      <c r="BE553" s="1">
        <f>IFERROR(VLOOKUP(AY553,B381:AF755,30,FALSE),"")</f>
        <v>0.15192114455237093</v>
      </c>
      <c r="BF553" s="1">
        <f>IFERROR(VLOOKUP(AY553,B381:AF755,31,FALSE),"")</f>
        <v>0</v>
      </c>
    </row>
    <row r="554" spans="1:58" x14ac:dyDescent="0.25">
      <c r="A554">
        <v>2011</v>
      </c>
      <c r="B554" t="s">
        <v>355</v>
      </c>
      <c r="C554" t="s">
        <v>356</v>
      </c>
      <c r="D554">
        <v>47835</v>
      </c>
      <c r="E554">
        <v>4093</v>
      </c>
      <c r="F554">
        <v>9369</v>
      </c>
      <c r="G554">
        <v>24462</v>
      </c>
      <c r="H554">
        <v>9911</v>
      </c>
      <c r="I554">
        <v>17388</v>
      </c>
      <c r="J554">
        <v>1704</v>
      </c>
      <c r="K554">
        <v>3194</v>
      </c>
      <c r="L554">
        <v>9605</v>
      </c>
      <c r="M554">
        <v>2885</v>
      </c>
      <c r="AA554" s="1">
        <f t="shared" si="86"/>
        <v>1</v>
      </c>
      <c r="AB554" s="1">
        <f t="shared" si="87"/>
        <v>9.7998619737750176E-2</v>
      </c>
      <c r="AC554" s="1">
        <f t="shared" si="88"/>
        <v>0.18368990108120542</v>
      </c>
      <c r="AD554" s="1">
        <f t="shared" si="89"/>
        <v>0.55239245456636765</v>
      </c>
      <c r="AE554" s="1">
        <f t="shared" si="90"/>
        <v>0.16591902461467678</v>
      </c>
      <c r="AY554" s="2" t="s">
        <v>25</v>
      </c>
      <c r="AZ554" s="3" t="s">
        <v>870</v>
      </c>
      <c r="BA554" s="1">
        <f>IFERROR(VLOOKUP(AY554,B381:AF755,26,FALSE),"")</f>
        <v>1</v>
      </c>
      <c r="BB554" s="1">
        <f>IFERROR(VLOOKUP(AY554,B381:AF755,27,FALSE),"")</f>
        <v>7.9165176518673677E-2</v>
      </c>
      <c r="BC554" s="1">
        <f>IFERROR(VLOOKUP(AY554,B381:AF755,28,FALSE),"")</f>
        <v>0.19879425739539161</v>
      </c>
      <c r="BD554" s="1">
        <f>IFERROR(VLOOKUP(AY554,B381:AF755,29,FALSE),"")</f>
        <v>0.52081949624482704</v>
      </c>
      <c r="BE554" s="1">
        <f>IFERROR(VLOOKUP(AY554,B381:AF755,30,FALSE),"")</f>
        <v>0.20122106984110766</v>
      </c>
      <c r="BF554" s="1">
        <f>IFERROR(VLOOKUP(AY554,B381:AF755,31,FALSE),"")</f>
        <v>0</v>
      </c>
    </row>
    <row r="555" spans="1:58" x14ac:dyDescent="0.25">
      <c r="A555">
        <v>2011</v>
      </c>
      <c r="B555" t="s">
        <v>357</v>
      </c>
      <c r="C555" t="s">
        <v>358</v>
      </c>
      <c r="D555">
        <v>53358</v>
      </c>
      <c r="E555">
        <v>5566</v>
      </c>
      <c r="F555">
        <v>8110</v>
      </c>
      <c r="G555">
        <v>29454</v>
      </c>
      <c r="H555">
        <v>10228</v>
      </c>
      <c r="I555">
        <v>18497</v>
      </c>
      <c r="J555">
        <v>2107</v>
      </c>
      <c r="K555">
        <v>2723</v>
      </c>
      <c r="L555">
        <v>11013</v>
      </c>
      <c r="M555">
        <v>2654</v>
      </c>
      <c r="AA555" s="1">
        <f t="shared" si="86"/>
        <v>1</v>
      </c>
      <c r="AB555" s="1">
        <f t="shared" si="87"/>
        <v>0.11391036384278531</v>
      </c>
      <c r="AC555" s="1">
        <f t="shared" si="88"/>
        <v>0.14721306157755312</v>
      </c>
      <c r="AD555" s="1">
        <f t="shared" si="89"/>
        <v>0.59539384765097048</v>
      </c>
      <c r="AE555" s="1">
        <f t="shared" si="90"/>
        <v>0.14348272692869113</v>
      </c>
      <c r="AY555" s="2" t="s">
        <v>247</v>
      </c>
      <c r="AZ555" s="3" t="s">
        <v>869</v>
      </c>
      <c r="BA555" s="1">
        <f>IFERROR(VLOOKUP(AY555,B381:AF755,26,FALSE),"")</f>
        <v>1</v>
      </c>
      <c r="BB555" s="1">
        <f>IFERROR(VLOOKUP(AY555,B381:AF755,27,FALSE),"")</f>
        <v>8.9222778705249486E-2</v>
      </c>
      <c r="BC555" s="1">
        <f>IFERROR(VLOOKUP(AY555,B381:AF755,28,FALSE),"")</f>
        <v>3.7145242070116859E-2</v>
      </c>
      <c r="BD555" s="1">
        <f>IFERROR(VLOOKUP(AY555,B381:AF755,29,FALSE),"")</f>
        <v>0.73029122611760344</v>
      </c>
      <c r="BE555" s="1">
        <f>IFERROR(VLOOKUP(AY555,B381:AF755,30,FALSE),"")</f>
        <v>0.14334075310703023</v>
      </c>
      <c r="BF555" s="1">
        <f>IFERROR(VLOOKUP(AY555,B381:AF755,31,FALSE),"")</f>
        <v>0</v>
      </c>
    </row>
    <row r="556" spans="1:58" x14ac:dyDescent="0.25">
      <c r="A556">
        <v>2011</v>
      </c>
      <c r="B556" t="s">
        <v>359</v>
      </c>
      <c r="C556" t="s">
        <v>360</v>
      </c>
      <c r="D556">
        <v>61794</v>
      </c>
      <c r="E556">
        <v>7706</v>
      </c>
      <c r="F556">
        <v>1805</v>
      </c>
      <c r="G556">
        <v>40106</v>
      </c>
      <c r="H556">
        <v>12177</v>
      </c>
      <c r="I556">
        <v>21864</v>
      </c>
      <c r="J556">
        <v>2603</v>
      </c>
      <c r="K556">
        <v>451</v>
      </c>
      <c r="L556">
        <v>15401</v>
      </c>
      <c r="M556">
        <v>3409</v>
      </c>
      <c r="AA556" s="1">
        <f t="shared" si="86"/>
        <v>1</v>
      </c>
      <c r="AB556" s="1">
        <f t="shared" si="87"/>
        <v>0.11905415294548116</v>
      </c>
      <c r="AC556" s="1">
        <f t="shared" si="88"/>
        <v>2.0627515550676913E-2</v>
      </c>
      <c r="AD556" s="1">
        <f t="shared" si="89"/>
        <v>0.70439992682034391</v>
      </c>
      <c r="AE556" s="1">
        <f t="shared" si="90"/>
        <v>0.15591840468349799</v>
      </c>
      <c r="AY556" s="2" t="s">
        <v>405</v>
      </c>
      <c r="AZ556" s="3" t="s">
        <v>870</v>
      </c>
      <c r="BA556" s="1">
        <f>IFERROR(VLOOKUP(AY556,B381:AF755,26,FALSE),"")</f>
        <v>1</v>
      </c>
      <c r="BB556" s="1">
        <f>IFERROR(VLOOKUP(AY556,B381:AF755,27,FALSE),"")</f>
        <v>7.8715544188689965E-2</v>
      </c>
      <c r="BC556" s="1">
        <f>IFERROR(VLOOKUP(AY556,B381:AF755,28,FALSE),"")</f>
        <v>0.55261911527896179</v>
      </c>
      <c r="BD556" s="1">
        <f>IFERROR(VLOOKUP(AY556,B381:AF755,29,FALSE),"")</f>
        <v>0.24760822203277447</v>
      </c>
      <c r="BE556" s="1">
        <f>IFERROR(VLOOKUP(AY556,B381:AF755,30,FALSE),"")</f>
        <v>0.12105711849957375</v>
      </c>
      <c r="BF556" s="1">
        <f>IFERROR(VLOOKUP(AY556,B381:AF755,31,FALSE),"")</f>
        <v>0</v>
      </c>
    </row>
    <row r="557" spans="1:58" x14ac:dyDescent="0.25">
      <c r="A557">
        <v>2011</v>
      </c>
      <c r="B557" t="s">
        <v>361</v>
      </c>
      <c r="C557" t="s">
        <v>362</v>
      </c>
      <c r="D557">
        <v>62011</v>
      </c>
      <c r="E557">
        <v>6892</v>
      </c>
      <c r="F557">
        <v>3981</v>
      </c>
      <c r="G557">
        <v>41071</v>
      </c>
      <c r="H557">
        <v>10067</v>
      </c>
      <c r="I557">
        <v>23460</v>
      </c>
      <c r="J557">
        <v>2488</v>
      </c>
      <c r="K557">
        <v>1141</v>
      </c>
      <c r="L557">
        <v>16616</v>
      </c>
      <c r="M557">
        <v>3215</v>
      </c>
      <c r="AA557" s="1">
        <f t="shared" si="86"/>
        <v>1</v>
      </c>
      <c r="AB557" s="1">
        <f t="shared" si="87"/>
        <v>0.10605285592497869</v>
      </c>
      <c r="AC557" s="1">
        <f t="shared" si="88"/>
        <v>4.8635976129582266E-2</v>
      </c>
      <c r="AD557" s="1">
        <f t="shared" si="89"/>
        <v>0.70826939471440753</v>
      </c>
      <c r="AE557" s="1">
        <f t="shared" si="90"/>
        <v>0.13704177323103153</v>
      </c>
      <c r="AY557" s="2" t="s">
        <v>617</v>
      </c>
      <c r="AZ557" s="3" t="s">
        <v>873</v>
      </c>
      <c r="BA557" s="1">
        <f>IFERROR(VLOOKUP(AY557,B381:AF755,26,FALSE),"")</f>
        <v>1</v>
      </c>
      <c r="BB557" s="1">
        <f>IFERROR(VLOOKUP(AY557,B381:AF755,27,FALSE),"")</f>
        <v>0.15816359108613753</v>
      </c>
      <c r="BC557" s="1">
        <f>IFERROR(VLOOKUP(AY557,B381:AF755,28,FALSE),"")</f>
        <v>2.6945916608134859E-2</v>
      </c>
      <c r="BD557" s="1">
        <f>IFERROR(VLOOKUP(AY557,B381:AF755,29,FALSE),"")</f>
        <v>0.58010344167039141</v>
      </c>
      <c r="BE557" s="1">
        <f>IFERROR(VLOOKUP(AY557,B381:AF755,30,FALSE),"")</f>
        <v>0.2347870506353362</v>
      </c>
      <c r="BF557" s="1">
        <f>IFERROR(VLOOKUP(AY557,B381:AF755,31,FALSE),"")</f>
        <v>0</v>
      </c>
    </row>
    <row r="558" spans="1:58" x14ac:dyDescent="0.25">
      <c r="A558">
        <v>2011</v>
      </c>
      <c r="B558" t="s">
        <v>363</v>
      </c>
      <c r="C558" t="s">
        <v>364</v>
      </c>
      <c r="D558">
        <v>41545</v>
      </c>
      <c r="E558">
        <v>3909</v>
      </c>
      <c r="F558">
        <v>2736</v>
      </c>
      <c r="G558">
        <v>23969</v>
      </c>
      <c r="H558">
        <v>10931</v>
      </c>
      <c r="I558">
        <v>14405</v>
      </c>
      <c r="J558">
        <v>1307</v>
      </c>
      <c r="K558">
        <v>693</v>
      </c>
      <c r="L558">
        <v>8890</v>
      </c>
      <c r="M558">
        <v>3515</v>
      </c>
      <c r="AA558" s="1">
        <f t="shared" si="86"/>
        <v>1</v>
      </c>
      <c r="AB558" s="1">
        <f t="shared" si="87"/>
        <v>9.0732384588684489E-2</v>
      </c>
      <c r="AC558" s="1">
        <f t="shared" si="88"/>
        <v>4.8108295730649078E-2</v>
      </c>
      <c r="AD558" s="1">
        <f t="shared" si="89"/>
        <v>0.61714682401943766</v>
      </c>
      <c r="AE558" s="1">
        <f t="shared" si="90"/>
        <v>0.24401249566122873</v>
      </c>
      <c r="AY558" s="2" t="s">
        <v>631</v>
      </c>
      <c r="AZ558" s="3" t="s">
        <v>874</v>
      </c>
      <c r="BA558" s="1">
        <f>IFERROR(VLOOKUP(AY558,B381:AF755,26,FALSE),"")</f>
        <v>1</v>
      </c>
      <c r="BB558" s="1">
        <f>IFERROR(VLOOKUP(AY558,B381:AF755,27,FALSE),"")</f>
        <v>0.15051581261626923</v>
      </c>
      <c r="BC558" s="1">
        <f>IFERROR(VLOOKUP(AY558,B381:AF755,28,FALSE),"")</f>
        <v>2.0463385760189412E-2</v>
      </c>
      <c r="BD558" s="1">
        <f>IFERROR(VLOOKUP(AY558,B381:AF755,29,FALSE),"")</f>
        <v>0.66666666666666663</v>
      </c>
      <c r="BE558" s="1">
        <f>IFERROR(VLOOKUP(AY558,B381:AF755,30,FALSE),"")</f>
        <v>0.16235413495687467</v>
      </c>
      <c r="BF558" s="1">
        <f>IFERROR(VLOOKUP(AY558,B381:AF755,31,FALSE),"")</f>
        <v>0</v>
      </c>
    </row>
    <row r="559" spans="1:58" x14ac:dyDescent="0.25">
      <c r="A559">
        <v>2011</v>
      </c>
      <c r="B559" t="s">
        <v>365</v>
      </c>
      <c r="C559" t="s">
        <v>366</v>
      </c>
      <c r="D559">
        <v>67770</v>
      </c>
      <c r="E559">
        <v>8183</v>
      </c>
      <c r="F559">
        <v>2593</v>
      </c>
      <c r="G559">
        <v>43449</v>
      </c>
      <c r="H559">
        <v>13545</v>
      </c>
      <c r="I559">
        <v>23665</v>
      </c>
      <c r="J559">
        <v>2735</v>
      </c>
      <c r="K559">
        <v>713</v>
      </c>
      <c r="L559">
        <v>16309</v>
      </c>
      <c r="M559">
        <v>3908</v>
      </c>
      <c r="AA559" s="1">
        <f t="shared" si="86"/>
        <v>1</v>
      </c>
      <c r="AB559" s="1">
        <f t="shared" si="87"/>
        <v>0.11557151912106486</v>
      </c>
      <c r="AC559" s="1">
        <f t="shared" si="88"/>
        <v>3.0128882315656032E-2</v>
      </c>
      <c r="AD559" s="1">
        <f t="shared" si="89"/>
        <v>0.68916120853581242</v>
      </c>
      <c r="AE559" s="1">
        <f t="shared" si="90"/>
        <v>0.16513839002746672</v>
      </c>
      <c r="AY559" s="2" t="s">
        <v>173</v>
      </c>
      <c r="AZ559" s="3" t="s">
        <v>873</v>
      </c>
      <c r="BA559" s="1">
        <f>IFERROR(VLOOKUP(AY559,B381:AF755,26,FALSE),"")</f>
        <v>1</v>
      </c>
      <c r="BB559" s="1">
        <f>IFERROR(VLOOKUP(AY559,B381:AF755,27,FALSE),"")</f>
        <v>0.10288971667231064</v>
      </c>
      <c r="BC559" s="1">
        <f>IFERROR(VLOOKUP(AY559,B381:AF755,28,FALSE),"")</f>
        <v>5.4859464950897392E-2</v>
      </c>
      <c r="BD559" s="1">
        <f>IFERROR(VLOOKUP(AY559,B381:AF755,29,FALSE),"")</f>
        <v>0.7358618354216051</v>
      </c>
      <c r="BE559" s="1">
        <f>IFERROR(VLOOKUP(AY559,B381:AF755,30,FALSE),"")</f>
        <v>0.10638898295518681</v>
      </c>
      <c r="BF559" s="1">
        <f>IFERROR(VLOOKUP(AY559,B381:AF755,31,FALSE),"")</f>
        <v>0</v>
      </c>
    </row>
    <row r="560" spans="1:58" x14ac:dyDescent="0.25">
      <c r="A560">
        <v>2011</v>
      </c>
      <c r="B560" t="s">
        <v>367</v>
      </c>
      <c r="C560" t="s">
        <v>368</v>
      </c>
      <c r="D560">
        <v>43651</v>
      </c>
      <c r="E560">
        <v>7044</v>
      </c>
      <c r="F560">
        <v>1427</v>
      </c>
      <c r="G560">
        <v>26666</v>
      </c>
      <c r="H560">
        <v>8514</v>
      </c>
      <c r="I560">
        <v>14285</v>
      </c>
      <c r="J560">
        <v>2110</v>
      </c>
      <c r="K560">
        <v>356</v>
      </c>
      <c r="L560">
        <v>9490</v>
      </c>
      <c r="M560">
        <v>2329</v>
      </c>
      <c r="AA560" s="1">
        <f t="shared" si="86"/>
        <v>1</v>
      </c>
      <c r="AB560" s="1">
        <f t="shared" si="87"/>
        <v>0.14770738536926847</v>
      </c>
      <c r="AC560" s="1">
        <f t="shared" si="88"/>
        <v>2.4921246062303115E-2</v>
      </c>
      <c r="AD560" s="1">
        <f t="shared" si="89"/>
        <v>0.664333216660833</v>
      </c>
      <c r="AE560" s="1">
        <f t="shared" si="90"/>
        <v>0.16303815190759538</v>
      </c>
      <c r="AY560" s="2" t="s">
        <v>115</v>
      </c>
      <c r="AZ560" s="3" t="s">
        <v>871</v>
      </c>
      <c r="BA560" s="1">
        <f>IFERROR(VLOOKUP(AY560,B381:AF755,26,FALSE),"")</f>
        <v>1</v>
      </c>
      <c r="BB560" s="1">
        <f>IFERROR(VLOOKUP(AY560,B381:AF755,27,FALSE),"")</f>
        <v>6.8041472897766256E-2</v>
      </c>
      <c r="BC560" s="1">
        <f>IFERROR(VLOOKUP(AY560,B381:AF755,28,FALSE),"")</f>
        <v>5.0316383319356561E-2</v>
      </c>
      <c r="BD560" s="1">
        <f>IFERROR(VLOOKUP(AY560,B381:AF755,29,FALSE),"")</f>
        <v>0.65579019592894716</v>
      </c>
      <c r="BE560" s="1">
        <f>IFERROR(VLOOKUP(AY560,B381:AF755,30,FALSE),"")</f>
        <v>0.22585194785393001</v>
      </c>
      <c r="BF560" s="1">
        <f>IFERROR(VLOOKUP(AY560,B381:AF755,31,FALSE),"")</f>
        <v>0</v>
      </c>
    </row>
    <row r="561" spans="1:58" x14ac:dyDescent="0.25">
      <c r="A561">
        <v>2011</v>
      </c>
      <c r="B561" t="s">
        <v>369</v>
      </c>
      <c r="C561" t="s">
        <v>370</v>
      </c>
      <c r="D561">
        <v>62748</v>
      </c>
      <c r="E561">
        <v>4855</v>
      </c>
      <c r="F561">
        <v>5788</v>
      </c>
      <c r="G561">
        <v>27701</v>
      </c>
      <c r="H561">
        <v>24404</v>
      </c>
      <c r="I561">
        <v>19526</v>
      </c>
      <c r="J561">
        <v>1674</v>
      </c>
      <c r="K561">
        <v>1502</v>
      </c>
      <c r="L561">
        <v>9724</v>
      </c>
      <c r="M561">
        <v>6626</v>
      </c>
      <c r="AA561" s="1">
        <f t="shared" si="86"/>
        <v>1</v>
      </c>
      <c r="AB561" s="1">
        <f t="shared" si="87"/>
        <v>8.57318447198607E-2</v>
      </c>
      <c r="AC561" s="1">
        <f t="shared" si="88"/>
        <v>7.6923076923076927E-2</v>
      </c>
      <c r="AD561" s="1">
        <f t="shared" si="89"/>
        <v>0.49800266311584551</v>
      </c>
      <c r="AE561" s="1">
        <f t="shared" si="90"/>
        <v>0.33934241524121683</v>
      </c>
      <c r="AY561" s="2" t="s">
        <v>347</v>
      </c>
      <c r="AZ561" s="4" t="s">
        <v>872</v>
      </c>
      <c r="BA561" s="1">
        <f>IFERROR(VLOOKUP(AY561,B381:AF755,26,FALSE),"")</f>
        <v>1</v>
      </c>
      <c r="BB561" s="1">
        <f>IFERROR(VLOOKUP(AY561,B381:AF755,27,FALSE),"")</f>
        <v>0.1220583000435075</v>
      </c>
      <c r="BC561" s="1">
        <f>IFERROR(VLOOKUP(AY561,B381:AF755,28,FALSE),"")</f>
        <v>0.14393070442589884</v>
      </c>
      <c r="BD561" s="1">
        <f>IFERROR(VLOOKUP(AY561,B381:AF755,29,FALSE),"")</f>
        <v>0.60938179804611792</v>
      </c>
      <c r="BE561" s="1">
        <f>IFERROR(VLOOKUP(AY561,B381:AF755,30,FALSE),"")</f>
        <v>0.12462919748447573</v>
      </c>
      <c r="BF561" s="1">
        <f>IFERROR(VLOOKUP(AY561,B381:AF755,31,FALSE),"")</f>
        <v>0</v>
      </c>
    </row>
    <row r="562" spans="1:58" x14ac:dyDescent="0.25">
      <c r="A562">
        <v>2011</v>
      </c>
      <c r="B562" t="s">
        <v>371</v>
      </c>
      <c r="C562" t="s">
        <v>372</v>
      </c>
      <c r="D562">
        <v>60798</v>
      </c>
      <c r="E562">
        <v>8041</v>
      </c>
      <c r="F562">
        <v>3475</v>
      </c>
      <c r="G562">
        <v>40224</v>
      </c>
      <c r="H562">
        <v>9058</v>
      </c>
      <c r="I562">
        <v>22446</v>
      </c>
      <c r="J562">
        <v>2747</v>
      </c>
      <c r="K562">
        <v>1023</v>
      </c>
      <c r="L562">
        <v>15781</v>
      </c>
      <c r="M562">
        <v>2895</v>
      </c>
      <c r="AA562" s="1">
        <f t="shared" si="86"/>
        <v>1</v>
      </c>
      <c r="AB562" s="1">
        <f t="shared" si="87"/>
        <v>0.12238260714603938</v>
      </c>
      <c r="AC562" s="1">
        <f t="shared" si="88"/>
        <v>4.557604918470997E-2</v>
      </c>
      <c r="AD562" s="1">
        <f t="shared" si="89"/>
        <v>0.70306513409961691</v>
      </c>
      <c r="AE562" s="1">
        <f t="shared" si="90"/>
        <v>0.12897620956963379</v>
      </c>
      <c r="AY562" s="2" t="s">
        <v>197</v>
      </c>
      <c r="AZ562" s="3" t="s">
        <v>874</v>
      </c>
      <c r="BA562" s="1">
        <f>IFERROR(VLOOKUP(AY562,B381:AF755,26,FALSE),"")</f>
        <v>1</v>
      </c>
      <c r="BB562" s="1">
        <f>IFERROR(VLOOKUP(AY562,B381:AF755,27,FALSE),"")</f>
        <v>0.11306325928077053</v>
      </c>
      <c r="BC562" s="1">
        <f>IFERROR(VLOOKUP(AY562,B381:AF755,28,FALSE),"")</f>
        <v>2.7394608199022313E-2</v>
      </c>
      <c r="BD562" s="1">
        <f>IFERROR(VLOOKUP(AY562,B381:AF755,29,FALSE),"")</f>
        <v>0.71003339625381157</v>
      </c>
      <c r="BE562" s="1">
        <f>IFERROR(VLOOKUP(AY562,B381:AF755,30,FALSE),"")</f>
        <v>0.14950873626639563</v>
      </c>
      <c r="BF562" s="1">
        <f>IFERROR(VLOOKUP(AY562,B381:AF755,31,FALSE),"")</f>
        <v>0</v>
      </c>
    </row>
    <row r="563" spans="1:58" x14ac:dyDescent="0.25">
      <c r="A563">
        <v>2011</v>
      </c>
      <c r="B563" t="s">
        <v>373</v>
      </c>
      <c r="C563" t="s">
        <v>374</v>
      </c>
      <c r="D563">
        <v>42632</v>
      </c>
      <c r="E563">
        <v>5968</v>
      </c>
      <c r="F563">
        <v>2433</v>
      </c>
      <c r="G563">
        <v>27185</v>
      </c>
      <c r="H563">
        <v>7046</v>
      </c>
      <c r="I563">
        <v>15816</v>
      </c>
      <c r="J563">
        <v>1981</v>
      </c>
      <c r="K563">
        <v>928</v>
      </c>
      <c r="L563">
        <v>10850</v>
      </c>
      <c r="M563">
        <v>2057</v>
      </c>
      <c r="AA563" s="1">
        <f t="shared" si="86"/>
        <v>1</v>
      </c>
      <c r="AB563" s="1">
        <f t="shared" si="87"/>
        <v>0.12525290844714213</v>
      </c>
      <c r="AC563" s="1">
        <f t="shared" si="88"/>
        <v>5.8674759736975217E-2</v>
      </c>
      <c r="AD563" s="1">
        <f t="shared" si="89"/>
        <v>0.68601416287303996</v>
      </c>
      <c r="AE563" s="1">
        <f t="shared" si="90"/>
        <v>0.13005816894284269</v>
      </c>
      <c r="AY563" s="2" t="s">
        <v>117</v>
      </c>
      <c r="AZ563" s="3" t="s">
        <v>873</v>
      </c>
      <c r="BA563" s="1">
        <f>IFERROR(VLOOKUP(AY563,B381:AF755,26,FALSE),"")</f>
        <v>1</v>
      </c>
      <c r="BB563" s="1">
        <f>IFERROR(VLOOKUP(AY563,B381:AF755,27,FALSE),"")</f>
        <v>8.9509012232103308E-2</v>
      </c>
      <c r="BC563" s="1">
        <f>IFERROR(VLOOKUP(AY563,B381:AF755,28,FALSE),"")</f>
        <v>1.9285154519745135E-2</v>
      </c>
      <c r="BD563" s="1">
        <f>IFERROR(VLOOKUP(AY563,B381:AF755,29,FALSE),"")</f>
        <v>0.71010937340284164</v>
      </c>
      <c r="BE563" s="1">
        <f>IFERROR(VLOOKUP(AY563,B381:AF755,30,FALSE),"")</f>
        <v>0.18109645984530989</v>
      </c>
      <c r="BF563" s="1">
        <f>IFERROR(VLOOKUP(AY563,B381:AF755,31,FALSE),"")</f>
        <v>0</v>
      </c>
    </row>
    <row r="564" spans="1:58" x14ac:dyDescent="0.25">
      <c r="A564">
        <v>2011</v>
      </c>
      <c r="B564" t="s">
        <v>375</v>
      </c>
      <c r="C564" t="s">
        <v>376</v>
      </c>
      <c r="D564">
        <v>31734</v>
      </c>
      <c r="E564">
        <v>3146</v>
      </c>
      <c r="F564">
        <v>829</v>
      </c>
      <c r="G564">
        <v>21515</v>
      </c>
      <c r="H564">
        <v>6244</v>
      </c>
      <c r="I564">
        <v>10007</v>
      </c>
      <c r="J564">
        <v>1051</v>
      </c>
      <c r="K564">
        <v>230</v>
      </c>
      <c r="L564">
        <v>7122</v>
      </c>
      <c r="M564">
        <v>1604</v>
      </c>
      <c r="AA564" s="1">
        <f t="shared" si="86"/>
        <v>1</v>
      </c>
      <c r="AB564" s="1">
        <f t="shared" si="87"/>
        <v>0.10502648146297591</v>
      </c>
      <c r="AC564" s="1">
        <f t="shared" si="88"/>
        <v>2.2983911262116519E-2</v>
      </c>
      <c r="AD564" s="1">
        <f t="shared" si="89"/>
        <v>0.71170180873388633</v>
      </c>
      <c r="AE564" s="1">
        <f t="shared" si="90"/>
        <v>0.16028779854102129</v>
      </c>
      <c r="AY564" s="2" t="s">
        <v>367</v>
      </c>
      <c r="AZ564" s="3" t="s">
        <v>874</v>
      </c>
      <c r="BA564" s="1">
        <f>IFERROR(VLOOKUP(AY564,B381:AF755,26,FALSE),"")</f>
        <v>1</v>
      </c>
      <c r="BB564" s="1">
        <f>IFERROR(VLOOKUP(AY564,B381:AF755,27,FALSE),"")</f>
        <v>0.14770738536926847</v>
      </c>
      <c r="BC564" s="1">
        <f>IFERROR(VLOOKUP(AY564,B381:AF755,28,FALSE),"")</f>
        <v>2.4921246062303115E-2</v>
      </c>
      <c r="BD564" s="1">
        <f>IFERROR(VLOOKUP(AY564,B381:AF755,29,FALSE),"")</f>
        <v>0.664333216660833</v>
      </c>
      <c r="BE564" s="1">
        <f>IFERROR(VLOOKUP(AY564,B381:AF755,30,FALSE),"")</f>
        <v>0.16303815190759538</v>
      </c>
      <c r="BF564" s="1">
        <f>IFERROR(VLOOKUP(AY564,B381:AF755,31,FALSE),"")</f>
        <v>0</v>
      </c>
    </row>
    <row r="565" spans="1:58" x14ac:dyDescent="0.25">
      <c r="A565">
        <v>2011</v>
      </c>
      <c r="B565" t="s">
        <v>377</v>
      </c>
      <c r="C565" t="s">
        <v>378</v>
      </c>
      <c r="D565">
        <v>65756</v>
      </c>
      <c r="E565">
        <v>4734</v>
      </c>
      <c r="F565">
        <v>6600</v>
      </c>
      <c r="G565">
        <v>35211</v>
      </c>
      <c r="H565">
        <v>19211</v>
      </c>
      <c r="I565">
        <v>22344</v>
      </c>
      <c r="J565">
        <v>1788</v>
      </c>
      <c r="K565">
        <v>1873</v>
      </c>
      <c r="L565">
        <v>13037</v>
      </c>
      <c r="M565">
        <v>5646</v>
      </c>
      <c r="AA565" s="1">
        <f t="shared" si="86"/>
        <v>1</v>
      </c>
      <c r="AB565" s="1">
        <f t="shared" si="87"/>
        <v>8.0021482277121372E-2</v>
      </c>
      <c r="AC565" s="1">
        <f t="shared" si="88"/>
        <v>8.3825635517364841E-2</v>
      </c>
      <c r="AD565" s="1">
        <f t="shared" si="89"/>
        <v>0.58346759756534194</v>
      </c>
      <c r="AE565" s="1">
        <f t="shared" si="90"/>
        <v>0.25268528464017187</v>
      </c>
      <c r="AY565" s="2" t="s">
        <v>597</v>
      </c>
      <c r="AZ565" s="3" t="s">
        <v>873</v>
      </c>
      <c r="BA565" s="1">
        <f>IFERROR(VLOOKUP(AY565,B381:AF755,26,FALSE),"")</f>
        <v>1</v>
      </c>
      <c r="BB565" s="1">
        <f>IFERROR(VLOOKUP(AY565,B381:AF755,27,FALSE),"")</f>
        <v>0.12322481975092855</v>
      </c>
      <c r="BC565" s="1">
        <f>IFERROR(VLOOKUP(AY565,B381:AF755,28,FALSE),"")</f>
        <v>4.6646274852523484E-2</v>
      </c>
      <c r="BD565" s="1">
        <f>IFERROR(VLOOKUP(AY565,B381:AF755,29,FALSE),"")</f>
        <v>0.68762289709416646</v>
      </c>
      <c r="BE565" s="1">
        <f>IFERROR(VLOOKUP(AY565,B381:AF755,30,FALSE),"")</f>
        <v>0.14250600830238147</v>
      </c>
      <c r="BF565" s="1">
        <f>IFERROR(VLOOKUP(AY565,B381:AF755,31,FALSE),"")</f>
        <v>0</v>
      </c>
    </row>
    <row r="566" spans="1:58" x14ac:dyDescent="0.25">
      <c r="A566">
        <v>2011</v>
      </c>
      <c r="B566" t="s">
        <v>379</v>
      </c>
      <c r="C566" t="s">
        <v>380</v>
      </c>
      <c r="D566">
        <v>48942</v>
      </c>
      <c r="E566">
        <v>7484</v>
      </c>
      <c r="F566">
        <v>2125</v>
      </c>
      <c r="G566">
        <v>32015</v>
      </c>
      <c r="H566">
        <v>7318</v>
      </c>
      <c r="I566">
        <v>17726</v>
      </c>
      <c r="J566">
        <v>2501</v>
      </c>
      <c r="K566">
        <v>704</v>
      </c>
      <c r="L566">
        <v>12472</v>
      </c>
      <c r="M566">
        <v>2049</v>
      </c>
      <c r="AA566" s="1">
        <f t="shared" si="86"/>
        <v>1</v>
      </c>
      <c r="AB566" s="1">
        <f t="shared" si="87"/>
        <v>0.1410921809770958</v>
      </c>
      <c r="AC566" s="1">
        <f t="shared" si="88"/>
        <v>3.9715671894392415E-2</v>
      </c>
      <c r="AD566" s="1">
        <f t="shared" si="89"/>
        <v>0.70359923276542935</v>
      </c>
      <c r="AE566" s="1">
        <f t="shared" si="90"/>
        <v>0.11559291436308247</v>
      </c>
      <c r="AY566" s="2" t="s">
        <v>27</v>
      </c>
      <c r="AZ566" s="3" t="s">
        <v>870</v>
      </c>
      <c r="BA566" s="1">
        <f>IFERROR(VLOOKUP(AY566,B381:AF755,26,FALSE),"")</f>
        <v>1</v>
      </c>
      <c r="BB566" s="1">
        <f>IFERROR(VLOOKUP(AY566,B381:AF755,27,FALSE),"")</f>
        <v>7.9222476314929763E-2</v>
      </c>
      <c r="BC566" s="1">
        <f>IFERROR(VLOOKUP(AY566,B381:AF755,28,FALSE),"")</f>
        <v>0.16116737449635196</v>
      </c>
      <c r="BD566" s="1">
        <f>IFERROR(VLOOKUP(AY566,B381:AF755,29,FALSE),"")</f>
        <v>0.59182728955678976</v>
      </c>
      <c r="BE566" s="1">
        <f>IFERROR(VLOOKUP(AY566,B381:AF755,30,FALSE),"")</f>
        <v>0.16778285963192857</v>
      </c>
      <c r="BF566" s="1">
        <f>IFERROR(VLOOKUP(AY566,B381:AF755,31,FALSE),"")</f>
        <v>0</v>
      </c>
    </row>
    <row r="567" spans="1:58" x14ac:dyDescent="0.25">
      <c r="A567">
        <v>2011</v>
      </c>
      <c r="B567" t="s">
        <v>381</v>
      </c>
      <c r="C567" t="s">
        <v>382</v>
      </c>
      <c r="D567">
        <v>56839</v>
      </c>
      <c r="E567">
        <v>6463</v>
      </c>
      <c r="F567">
        <v>2077</v>
      </c>
      <c r="G567">
        <v>35490</v>
      </c>
      <c r="H567">
        <v>12809</v>
      </c>
      <c r="I567">
        <v>20192</v>
      </c>
      <c r="J567">
        <v>2296</v>
      </c>
      <c r="K567">
        <v>608</v>
      </c>
      <c r="L567">
        <v>13758</v>
      </c>
      <c r="M567">
        <v>3530</v>
      </c>
      <c r="AA567" s="1">
        <f t="shared" si="86"/>
        <v>1</v>
      </c>
      <c r="AB567" s="1">
        <f t="shared" si="87"/>
        <v>0.11370839936608558</v>
      </c>
      <c r="AC567" s="1">
        <f t="shared" si="88"/>
        <v>3.0110935023771792E-2</v>
      </c>
      <c r="AD567" s="1">
        <f t="shared" si="89"/>
        <v>0.68135895404120439</v>
      </c>
      <c r="AE567" s="1">
        <f t="shared" si="90"/>
        <v>0.17482171156893819</v>
      </c>
      <c r="AY567" s="2" t="s">
        <v>257</v>
      </c>
      <c r="AZ567" s="3" t="s">
        <v>873</v>
      </c>
      <c r="BA567" s="1">
        <f>IFERROR(VLOOKUP(AY567,B381:AF755,26,FALSE),"")</f>
        <v>1</v>
      </c>
      <c r="BB567" s="1">
        <f>IFERROR(VLOOKUP(AY567,B381:AF755,27,FALSE),"")</f>
        <v>0.10639719392016035</v>
      </c>
      <c r="BC567" s="1">
        <f>IFERROR(VLOOKUP(AY567,B381:AF755,28,FALSE),"")</f>
        <v>3.8500083514280942E-2</v>
      </c>
      <c r="BD567" s="1">
        <f>IFERROR(VLOOKUP(AY567,B381:AF755,29,FALSE),"")</f>
        <v>0.7397695005846</v>
      </c>
      <c r="BE567" s="1">
        <f>IFERROR(VLOOKUP(AY567,B381:AF755,30,FALSE),"")</f>
        <v>0.11533322198095874</v>
      </c>
      <c r="BF567" s="1">
        <f>IFERROR(VLOOKUP(AY567,B381:AF755,31,FALSE),"")</f>
        <v>0</v>
      </c>
    </row>
    <row r="568" spans="1:58" x14ac:dyDescent="0.25">
      <c r="A568">
        <v>2011</v>
      </c>
      <c r="B568" t="s">
        <v>383</v>
      </c>
      <c r="C568" t="s">
        <v>384</v>
      </c>
      <c r="D568">
        <v>58882</v>
      </c>
      <c r="E568">
        <v>8527</v>
      </c>
      <c r="F568">
        <v>2688</v>
      </c>
      <c r="G568">
        <v>36939</v>
      </c>
      <c r="H568">
        <v>10728</v>
      </c>
      <c r="I568">
        <v>21519</v>
      </c>
      <c r="J568">
        <v>2751</v>
      </c>
      <c r="K568">
        <v>946</v>
      </c>
      <c r="L568">
        <v>14498</v>
      </c>
      <c r="M568">
        <v>3324</v>
      </c>
      <c r="AA568" s="1">
        <f t="shared" si="86"/>
        <v>1</v>
      </c>
      <c r="AB568" s="1">
        <f t="shared" si="87"/>
        <v>0.12784051303499233</v>
      </c>
      <c r="AC568" s="1">
        <f t="shared" si="88"/>
        <v>4.3961150611087879E-2</v>
      </c>
      <c r="AD568" s="1">
        <f t="shared" si="89"/>
        <v>0.67373019192341654</v>
      </c>
      <c r="AE568" s="1">
        <f t="shared" si="90"/>
        <v>0.15446814443050327</v>
      </c>
      <c r="AY568" s="2" t="s">
        <v>187</v>
      </c>
      <c r="AZ568" s="3" t="s">
        <v>873</v>
      </c>
      <c r="BA568" s="1">
        <f>IFERROR(VLOOKUP(AY568,B381:AF755,26,FALSE),"")</f>
        <v>1</v>
      </c>
      <c r="BB568" s="1">
        <f>IFERROR(VLOOKUP(AY568,B381:AF755,27,FALSE),"")</f>
        <v>0.11077553661956639</v>
      </c>
      <c r="BC568" s="1">
        <f>IFERROR(VLOOKUP(AY568,B381:AF755,28,FALSE),"")</f>
        <v>1.9145723222953295E-2</v>
      </c>
      <c r="BD568" s="1">
        <f>IFERROR(VLOOKUP(AY568,B381:AF755,29,FALSE),"")</f>
        <v>0.75202243555172044</v>
      </c>
      <c r="BE568" s="1">
        <f>IFERROR(VLOOKUP(AY568,B381:AF755,30,FALSE),"")</f>
        <v>0.1180563046057599</v>
      </c>
      <c r="BF568" s="1">
        <f>IFERROR(VLOOKUP(AY568,B381:AF755,31,FALSE),"")</f>
        <v>0</v>
      </c>
    </row>
    <row r="569" spans="1:58" x14ac:dyDescent="0.25">
      <c r="A569">
        <v>2011</v>
      </c>
      <c r="B569" t="s">
        <v>385</v>
      </c>
      <c r="C569" t="s">
        <v>386</v>
      </c>
      <c r="D569">
        <v>49561</v>
      </c>
      <c r="E569">
        <v>5109</v>
      </c>
      <c r="F569">
        <v>1884</v>
      </c>
      <c r="G569">
        <v>30309</v>
      </c>
      <c r="H569">
        <v>12259</v>
      </c>
      <c r="I569">
        <v>17692</v>
      </c>
      <c r="J569">
        <v>1695</v>
      </c>
      <c r="K569">
        <v>526</v>
      </c>
      <c r="L569">
        <v>11631</v>
      </c>
      <c r="M569">
        <v>3840</v>
      </c>
      <c r="AA569" s="1">
        <f t="shared" si="86"/>
        <v>1</v>
      </c>
      <c r="AB569" s="1">
        <f t="shared" si="87"/>
        <v>9.5806014017635083E-2</v>
      </c>
      <c r="AC569" s="1">
        <f t="shared" si="88"/>
        <v>2.973095184264074E-2</v>
      </c>
      <c r="AD569" s="1">
        <f t="shared" si="89"/>
        <v>0.65741578114401988</v>
      </c>
      <c r="AE569" s="1">
        <f t="shared" si="90"/>
        <v>0.21704725299570427</v>
      </c>
      <c r="AY569" s="2" t="s">
        <v>213</v>
      </c>
      <c r="AZ569" s="3" t="s">
        <v>871</v>
      </c>
      <c r="BA569" s="1">
        <f>IFERROR(VLOOKUP(AY569,B381:AF755,26,FALSE),"")</f>
        <v>1</v>
      </c>
      <c r="BB569" s="1">
        <f>IFERROR(VLOOKUP(AY569,B381:AF755,27,FALSE),"")</f>
        <v>9.294964028776978E-2</v>
      </c>
      <c r="BC569" s="1">
        <f>IFERROR(VLOOKUP(AY569,B381:AF755,28,FALSE),"")</f>
        <v>6.8463047743623287E-2</v>
      </c>
      <c r="BD569" s="1">
        <f>IFERROR(VLOOKUP(AY569,B381:AF755,29,FALSE),"")</f>
        <v>0.66958796599084369</v>
      </c>
      <c r="BE569" s="1">
        <f>IFERROR(VLOOKUP(AY569,B381:AF755,30,FALSE),"")</f>
        <v>0.16899934597776325</v>
      </c>
      <c r="BF569" s="1">
        <f>IFERROR(VLOOKUP(AY569,B381:AF755,31,FALSE),"")</f>
        <v>0</v>
      </c>
    </row>
    <row r="570" spans="1:58" x14ac:dyDescent="0.25">
      <c r="A570">
        <v>2011</v>
      </c>
      <c r="B570" t="s">
        <v>387</v>
      </c>
      <c r="C570" t="s">
        <v>388</v>
      </c>
      <c r="D570">
        <v>110168</v>
      </c>
      <c r="E570">
        <v>14893</v>
      </c>
      <c r="F570">
        <v>58493</v>
      </c>
      <c r="G570">
        <v>10133</v>
      </c>
      <c r="H570">
        <v>26649</v>
      </c>
      <c r="I570">
        <v>35889</v>
      </c>
      <c r="J570">
        <v>5204</v>
      </c>
      <c r="K570">
        <v>17777</v>
      </c>
      <c r="L570">
        <v>3823</v>
      </c>
      <c r="M570">
        <v>9085</v>
      </c>
      <c r="AA570" s="1">
        <f t="shared" si="86"/>
        <v>1</v>
      </c>
      <c r="AB570" s="1">
        <f t="shared" si="87"/>
        <v>0.14500264705062832</v>
      </c>
      <c r="AC570" s="1">
        <f t="shared" si="88"/>
        <v>0.49533283178689852</v>
      </c>
      <c r="AD570" s="1">
        <f t="shared" si="89"/>
        <v>0.10652289002201232</v>
      </c>
      <c r="AE570" s="1">
        <f t="shared" si="90"/>
        <v>0.25314163114046084</v>
      </c>
      <c r="AY570" t="s">
        <v>17</v>
      </c>
      <c r="AZ570" s="4" t="s">
        <v>873</v>
      </c>
      <c r="BA570" s="1">
        <f>IFERROR(VLOOKUP(AY570,B381:AF755,26,FALSE),"")</f>
        <v>1</v>
      </c>
      <c r="BB570" s="1">
        <f>IFERROR(VLOOKUP(AY570,B381:AF755,27,FALSE),"")</f>
        <v>0.11548246746063935</v>
      </c>
      <c r="BC570" s="1">
        <f>IFERROR(VLOOKUP(AY570,B381:AF755,28,FALSE),"")</f>
        <v>5.3445669407470225E-2</v>
      </c>
      <c r="BD570" s="1">
        <f>IFERROR(VLOOKUP(AY570,B381:AF755,29,FALSE),"")</f>
        <v>0.66774823937170458</v>
      </c>
      <c r="BE570" s="1">
        <f>IFERROR(VLOOKUP(AY570,B381:AF755,30,FALSE),"")</f>
        <v>0.16332362376018583</v>
      </c>
      <c r="BF570" s="1">
        <f>IFERROR(VLOOKUP(AY570,B381:AF755,31,FALSE),"")</f>
        <v>0</v>
      </c>
    </row>
    <row r="571" spans="1:58" x14ac:dyDescent="0.25">
      <c r="A571">
        <v>2011</v>
      </c>
      <c r="B571" t="s">
        <v>389</v>
      </c>
      <c r="C571" t="s">
        <v>390</v>
      </c>
      <c r="D571">
        <v>4785</v>
      </c>
      <c r="E571">
        <v>701</v>
      </c>
      <c r="F571">
        <v>1405</v>
      </c>
      <c r="G571">
        <v>135</v>
      </c>
      <c r="H571">
        <v>2544</v>
      </c>
      <c r="I571">
        <v>1607</v>
      </c>
      <c r="J571">
        <v>222</v>
      </c>
      <c r="K571">
        <v>449</v>
      </c>
      <c r="L571">
        <v>52</v>
      </c>
      <c r="M571">
        <v>884</v>
      </c>
      <c r="AA571" s="1">
        <f t="shared" si="86"/>
        <v>1</v>
      </c>
      <c r="AB571" s="1">
        <f t="shared" si="87"/>
        <v>0.13814561294337274</v>
      </c>
      <c r="AC571" s="1">
        <f t="shared" si="88"/>
        <v>0.27940261356565027</v>
      </c>
      <c r="AD571" s="1">
        <f t="shared" si="89"/>
        <v>3.2358431860609833E-2</v>
      </c>
      <c r="AE571" s="1">
        <f t="shared" si="90"/>
        <v>0.55009334163036716</v>
      </c>
      <c r="AY571" s="2" t="s">
        <v>369</v>
      </c>
      <c r="AZ571" s="3" t="s">
        <v>871</v>
      </c>
      <c r="BA571" s="1">
        <f>IFERROR(VLOOKUP(AY571,B381:AF755,26,FALSE),"")</f>
        <v>1</v>
      </c>
      <c r="BB571" s="1">
        <f>IFERROR(VLOOKUP(AY571,B381:AF755,27,FALSE),"")</f>
        <v>8.57318447198607E-2</v>
      </c>
      <c r="BC571" s="1">
        <f>IFERROR(VLOOKUP(AY571,B381:AF755,28,FALSE),"")</f>
        <v>7.6923076923076927E-2</v>
      </c>
      <c r="BD571" s="1">
        <f>IFERROR(VLOOKUP(AY571,B381:AF755,29,FALSE),"")</f>
        <v>0.49800266311584551</v>
      </c>
      <c r="BE571" s="1">
        <f>IFERROR(VLOOKUP(AY571,B381:AF755,30,FALSE),"")</f>
        <v>0.33934241524121683</v>
      </c>
      <c r="BF571" s="1">
        <f>IFERROR(VLOOKUP(AY571,B381:AF755,31,FALSE),"")</f>
        <v>0</v>
      </c>
    </row>
    <row r="572" spans="1:58" x14ac:dyDescent="0.25">
      <c r="A572">
        <v>2011</v>
      </c>
      <c r="B572" t="s">
        <v>391</v>
      </c>
      <c r="C572" t="s">
        <v>392</v>
      </c>
      <c r="D572">
        <v>119051</v>
      </c>
      <c r="E572">
        <v>12060</v>
      </c>
      <c r="F572">
        <v>61588</v>
      </c>
      <c r="G572">
        <v>12517</v>
      </c>
      <c r="H572">
        <v>32886</v>
      </c>
      <c r="I572">
        <v>37776</v>
      </c>
      <c r="J572">
        <v>4444</v>
      </c>
      <c r="K572">
        <v>18060</v>
      </c>
      <c r="L572">
        <v>5175</v>
      </c>
      <c r="M572">
        <v>10097</v>
      </c>
      <c r="AA572" s="1">
        <f t="shared" si="86"/>
        <v>1</v>
      </c>
      <c r="AB572" s="1">
        <f t="shared" si="87"/>
        <v>0.11764083015671326</v>
      </c>
      <c r="AC572" s="1">
        <f t="shared" si="88"/>
        <v>0.47808132147395171</v>
      </c>
      <c r="AD572" s="1">
        <f t="shared" si="89"/>
        <v>0.13699174078780177</v>
      </c>
      <c r="AE572" s="1">
        <f t="shared" si="90"/>
        <v>0.26728610758153326</v>
      </c>
      <c r="AY572" s="2" t="s">
        <v>157</v>
      </c>
      <c r="AZ572" s="3" t="s">
        <v>869</v>
      </c>
      <c r="BA572" s="1">
        <f>IFERROR(VLOOKUP(AY572,B381:AF755,26,FALSE),"")</f>
        <v>1</v>
      </c>
      <c r="BB572" s="1">
        <f>IFERROR(VLOOKUP(AY572,B381:AF755,27,FALSE),"")</f>
        <v>8.2083813917723958E-2</v>
      </c>
      <c r="BC572" s="1">
        <f>IFERROR(VLOOKUP(AY572,B381:AF755,28,FALSE),"")</f>
        <v>0.1916570549788543</v>
      </c>
      <c r="BD572" s="1">
        <f>IFERROR(VLOOKUP(AY572,B381:AF755,29,FALSE),"")</f>
        <v>0.5026432141484044</v>
      </c>
      <c r="BE572" s="1">
        <f>IFERROR(VLOOKUP(AY572,B381:AF755,30,FALSE),"")</f>
        <v>0.22361591695501731</v>
      </c>
      <c r="BF572" s="1">
        <f>IFERROR(VLOOKUP(AY572,B381:AF755,31,FALSE),"")</f>
        <v>0</v>
      </c>
    </row>
    <row r="573" spans="1:58" x14ac:dyDescent="0.25">
      <c r="A573">
        <v>2011</v>
      </c>
      <c r="B573" t="s">
        <v>393</v>
      </c>
      <c r="C573" t="s">
        <v>394</v>
      </c>
      <c r="D573">
        <v>100148</v>
      </c>
      <c r="E573">
        <v>10603</v>
      </c>
      <c r="F573">
        <v>55600</v>
      </c>
      <c r="G573">
        <v>11130</v>
      </c>
      <c r="H573">
        <v>22815</v>
      </c>
      <c r="I573">
        <v>31965</v>
      </c>
      <c r="J573">
        <v>4027</v>
      </c>
      <c r="K573">
        <v>15862</v>
      </c>
      <c r="L573">
        <v>4561</v>
      </c>
      <c r="M573">
        <v>7515</v>
      </c>
      <c r="AA573" s="1">
        <f t="shared" si="86"/>
        <v>1</v>
      </c>
      <c r="AB573" s="1">
        <f t="shared" si="87"/>
        <v>0.12598154231190364</v>
      </c>
      <c r="AC573" s="1">
        <f t="shared" si="88"/>
        <v>0.49623025183794778</v>
      </c>
      <c r="AD573" s="1">
        <f t="shared" si="89"/>
        <v>0.14268731424996089</v>
      </c>
      <c r="AE573" s="1">
        <f t="shared" si="90"/>
        <v>0.23510089160018771</v>
      </c>
      <c r="AY573" s="2" t="s">
        <v>259</v>
      </c>
      <c r="AZ573" s="3" t="s">
        <v>871</v>
      </c>
      <c r="BA573" s="1">
        <f>IFERROR(VLOOKUP(AY573,B381:AF755,26,FALSE),"")</f>
        <v>1</v>
      </c>
      <c r="BB573" s="1">
        <f>IFERROR(VLOOKUP(AY573,B381:AF755,27,FALSE),"")</f>
        <v>8.1268495207808836E-2</v>
      </c>
      <c r="BC573" s="1">
        <f>IFERROR(VLOOKUP(AY573,B381:AF755,28,FALSE),"")</f>
        <v>4.2621792323660618E-2</v>
      </c>
      <c r="BD573" s="1">
        <f>IFERROR(VLOOKUP(AY573,B381:AF755,29,FALSE),"")</f>
        <v>0.72103705666710838</v>
      </c>
      <c r="BE573" s="1">
        <f>IFERROR(VLOOKUP(AY573,B381:AF755,30,FALSE),"")</f>
        <v>0.15507265580142221</v>
      </c>
      <c r="BF573" s="1">
        <f>IFERROR(VLOOKUP(AY573,B381:AF755,31,FALSE),"")</f>
        <v>0</v>
      </c>
    </row>
    <row r="574" spans="1:58" x14ac:dyDescent="0.25">
      <c r="A574">
        <v>2011</v>
      </c>
      <c r="B574" t="s">
        <v>395</v>
      </c>
      <c r="C574" t="s">
        <v>396</v>
      </c>
      <c r="D574">
        <v>124845</v>
      </c>
      <c r="E574">
        <v>12640</v>
      </c>
      <c r="F574">
        <v>73699</v>
      </c>
      <c r="G574">
        <v>21649</v>
      </c>
      <c r="H574">
        <v>16857</v>
      </c>
      <c r="I574">
        <v>44459</v>
      </c>
      <c r="J574">
        <v>4950</v>
      </c>
      <c r="K574">
        <v>23961</v>
      </c>
      <c r="L574">
        <v>8970</v>
      </c>
      <c r="M574">
        <v>6578</v>
      </c>
      <c r="AA574" s="1">
        <f t="shared" ref="AA574:AA637" si="91">I574/$I574</f>
        <v>1</v>
      </c>
      <c r="AB574" s="1">
        <f t="shared" ref="AB574:AB637" si="92">J574/$I574</f>
        <v>0.11133853662925391</v>
      </c>
      <c r="AC574" s="1">
        <f t="shared" ref="AC574:AC637" si="93">K574/$I574</f>
        <v>0.53894599518657638</v>
      </c>
      <c r="AD574" s="1">
        <f t="shared" ref="AD574:AD637" si="94">L574/$I574</f>
        <v>0.20175892395240558</v>
      </c>
      <c r="AE574" s="1">
        <f t="shared" ref="AE574:AE637" si="95">M574/$I574</f>
        <v>0.1479565442317641</v>
      </c>
      <c r="AY574" s="2" t="s">
        <v>189</v>
      </c>
      <c r="AZ574" s="3" t="s">
        <v>869</v>
      </c>
      <c r="BA574" s="1">
        <f>IFERROR(VLOOKUP(AY574,B381:AF755,26,FALSE),"")</f>
        <v>1</v>
      </c>
      <c r="BB574" s="1">
        <f>IFERROR(VLOOKUP(AY574,B381:AF755,27,FALSE),"")</f>
        <v>8.692120227457352E-2</v>
      </c>
      <c r="BC574" s="1">
        <f>IFERROR(VLOOKUP(AY574,B381:AF755,28,FALSE),"")</f>
        <v>6.6510966693744927E-2</v>
      </c>
      <c r="BD574" s="1">
        <f>IFERROR(VLOOKUP(AY574,B381:AF755,29,FALSE),"")</f>
        <v>0.69932981316003251</v>
      </c>
      <c r="BE574" s="1">
        <f>IFERROR(VLOOKUP(AY574,B381:AF755,30,FALSE),"")</f>
        <v>0.14723801787164906</v>
      </c>
      <c r="BF574" s="1">
        <f>IFERROR(VLOOKUP(AY574,B381:AF755,31,FALSE),"")</f>
        <v>0</v>
      </c>
    </row>
    <row r="575" spans="1:58" x14ac:dyDescent="0.25">
      <c r="A575">
        <v>2011</v>
      </c>
      <c r="B575" t="s">
        <v>397</v>
      </c>
      <c r="C575" t="s">
        <v>398</v>
      </c>
      <c r="D575">
        <v>107255</v>
      </c>
      <c r="E575">
        <v>10254</v>
      </c>
      <c r="F575">
        <v>58740</v>
      </c>
      <c r="G575">
        <v>9196</v>
      </c>
      <c r="H575">
        <v>29065</v>
      </c>
      <c r="I575">
        <v>33348</v>
      </c>
      <c r="J575">
        <v>3829</v>
      </c>
      <c r="K575">
        <v>16345</v>
      </c>
      <c r="L575">
        <v>3782</v>
      </c>
      <c r="M575">
        <v>9392</v>
      </c>
      <c r="AA575" s="1">
        <f t="shared" si="91"/>
        <v>1</v>
      </c>
      <c r="AB575" s="1">
        <f t="shared" si="92"/>
        <v>0.11481947942905121</v>
      </c>
      <c r="AC575" s="1">
        <f t="shared" si="93"/>
        <v>0.4901343408900084</v>
      </c>
      <c r="AD575" s="1">
        <f t="shared" si="94"/>
        <v>0.11341009955619527</v>
      </c>
      <c r="AE575" s="1">
        <f t="shared" si="95"/>
        <v>0.28163608012474511</v>
      </c>
      <c r="AY575" s="2" t="s">
        <v>63</v>
      </c>
      <c r="AZ575" s="3" t="s">
        <v>870</v>
      </c>
      <c r="BA575" s="1">
        <f>IFERROR(VLOOKUP(AY575,B381:AF755,26,FALSE),"")</f>
        <v>1</v>
      </c>
      <c r="BB575" s="1">
        <f>IFERROR(VLOOKUP(AY575,B381:AF755,27,FALSE),"")</f>
        <v>8.1523683703520214E-2</v>
      </c>
      <c r="BC575" s="1">
        <f>IFERROR(VLOOKUP(AY575,B381:AF755,28,FALSE),"")</f>
        <v>9.0165964825365374E-2</v>
      </c>
      <c r="BD575" s="1">
        <f>IFERROR(VLOOKUP(AY575,B381:AF755,29,FALSE),"")</f>
        <v>0.65997853191313682</v>
      </c>
      <c r="BE575" s="1">
        <f>IFERROR(VLOOKUP(AY575,B381:AF755,30,FALSE),"")</f>
        <v>0.1683318195579776</v>
      </c>
      <c r="BF575" s="1">
        <f>IFERROR(VLOOKUP(AY575,B381:AF755,31,FALSE),"")</f>
        <v>0</v>
      </c>
    </row>
    <row r="576" spans="1:58" x14ac:dyDescent="0.25">
      <c r="A576">
        <v>2011</v>
      </c>
      <c r="B576" t="s">
        <v>399</v>
      </c>
      <c r="C576" t="s">
        <v>400</v>
      </c>
      <c r="D576">
        <v>82386</v>
      </c>
      <c r="E576">
        <v>13968</v>
      </c>
      <c r="F576">
        <v>41051</v>
      </c>
      <c r="G576">
        <v>9667</v>
      </c>
      <c r="H576">
        <v>17700</v>
      </c>
      <c r="I576">
        <v>28040</v>
      </c>
      <c r="J576">
        <v>4794</v>
      </c>
      <c r="K576">
        <v>13052</v>
      </c>
      <c r="L576">
        <v>3908</v>
      </c>
      <c r="M576">
        <v>6286</v>
      </c>
      <c r="AA576" s="1">
        <f t="shared" si="91"/>
        <v>1</v>
      </c>
      <c r="AB576" s="1">
        <f t="shared" si="92"/>
        <v>0.17097004279600569</v>
      </c>
      <c r="AC576" s="1">
        <f t="shared" si="93"/>
        <v>0.46547788873038515</v>
      </c>
      <c r="AD576" s="1">
        <f t="shared" si="94"/>
        <v>0.13937232524964335</v>
      </c>
      <c r="AE576" s="1">
        <f t="shared" si="95"/>
        <v>0.22417974322396575</v>
      </c>
      <c r="AY576" s="2" t="s">
        <v>543</v>
      </c>
      <c r="AZ576" s="3" t="s">
        <v>871</v>
      </c>
      <c r="BA576" s="1">
        <f>IFERROR(VLOOKUP(AY576,B381:AF755,26,FALSE),"")</f>
        <v>1</v>
      </c>
      <c r="BB576" s="1">
        <f>IFERROR(VLOOKUP(AY576,B381:AF755,27,FALSE),"")</f>
        <v>0.10967094153621469</v>
      </c>
      <c r="BC576" s="1">
        <f>IFERROR(VLOOKUP(AY576,B381:AF755,28,FALSE),"")</f>
        <v>0.16242982976587103</v>
      </c>
      <c r="BD576" s="1">
        <f>IFERROR(VLOOKUP(AY576,B381:AF755,29,FALSE),"")</f>
        <v>0.37433252704121217</v>
      </c>
      <c r="BE576" s="1">
        <f>IFERROR(VLOOKUP(AY576,B381:AF755,30,FALSE),"")</f>
        <v>0.35356670165670212</v>
      </c>
      <c r="BF576" s="1">
        <f>IFERROR(VLOOKUP(AY576,B381:AF755,31,FALSE),"")</f>
        <v>0</v>
      </c>
    </row>
    <row r="577" spans="1:58" x14ac:dyDescent="0.25">
      <c r="A577">
        <v>2011</v>
      </c>
      <c r="B577" t="s">
        <v>401</v>
      </c>
      <c r="C577" t="s">
        <v>402</v>
      </c>
      <c r="D577">
        <v>167205</v>
      </c>
      <c r="E577">
        <v>14039</v>
      </c>
      <c r="F577">
        <v>104560</v>
      </c>
      <c r="G577">
        <v>19159</v>
      </c>
      <c r="H577">
        <v>29447</v>
      </c>
      <c r="I577">
        <v>54869</v>
      </c>
      <c r="J577">
        <v>5636</v>
      </c>
      <c r="K577">
        <v>30995</v>
      </c>
      <c r="L577">
        <v>7939</v>
      </c>
      <c r="M577">
        <v>10299</v>
      </c>
      <c r="AA577" s="1">
        <f t="shared" si="91"/>
        <v>1</v>
      </c>
      <c r="AB577" s="1">
        <f t="shared" si="92"/>
        <v>0.10271738139933295</v>
      </c>
      <c r="AC577" s="1">
        <f t="shared" si="93"/>
        <v>0.56489092201425217</v>
      </c>
      <c r="AD577" s="1">
        <f t="shared" si="94"/>
        <v>0.14469008000874811</v>
      </c>
      <c r="AE577" s="1">
        <f t="shared" si="95"/>
        <v>0.18770161657766682</v>
      </c>
      <c r="AY577" s="2" t="s">
        <v>87</v>
      </c>
      <c r="AZ577" s="3" t="s">
        <v>871</v>
      </c>
      <c r="BA577" s="1">
        <f>IFERROR(VLOOKUP(AY577,B381:AF755,26,FALSE),"")</f>
        <v>1</v>
      </c>
      <c r="BB577" s="1">
        <f>IFERROR(VLOOKUP(AY577,B381:AF755,27,FALSE),"")</f>
        <v>9.4408133623819904E-2</v>
      </c>
      <c r="BC577" s="1">
        <f>IFERROR(VLOOKUP(AY577,B381:AF755,28,FALSE),"")</f>
        <v>3.9433551198257082E-2</v>
      </c>
      <c r="BD577" s="1">
        <f>IFERROR(VLOOKUP(AY577,B381:AF755,29,FALSE),"")</f>
        <v>0.67414669571532315</v>
      </c>
      <c r="BE577" s="1">
        <f>IFERROR(VLOOKUP(AY577,B381:AF755,30,FALSE),"")</f>
        <v>0.19201161946259984</v>
      </c>
      <c r="BF577" s="1">
        <f>IFERROR(VLOOKUP(AY577,B381:AF755,31,FALSE),"")</f>
        <v>0</v>
      </c>
    </row>
    <row r="578" spans="1:58" x14ac:dyDescent="0.25">
      <c r="A578">
        <v>2011</v>
      </c>
      <c r="B578" t="s">
        <v>403</v>
      </c>
      <c r="C578" t="s">
        <v>404</v>
      </c>
      <c r="D578">
        <v>136570</v>
      </c>
      <c r="E578">
        <v>11509</v>
      </c>
      <c r="F578">
        <v>79373</v>
      </c>
      <c r="G578">
        <v>28042</v>
      </c>
      <c r="H578">
        <v>17646</v>
      </c>
      <c r="I578">
        <v>51456</v>
      </c>
      <c r="J578">
        <v>4805</v>
      </c>
      <c r="K578">
        <v>28177</v>
      </c>
      <c r="L578">
        <v>11994</v>
      </c>
      <c r="M578">
        <v>6480</v>
      </c>
      <c r="AA578" s="1">
        <f t="shared" si="91"/>
        <v>1</v>
      </c>
      <c r="AB578" s="1">
        <f t="shared" si="92"/>
        <v>9.3380752487562182E-2</v>
      </c>
      <c r="AC578" s="1">
        <f t="shared" si="93"/>
        <v>0.54759406094527363</v>
      </c>
      <c r="AD578" s="1">
        <f t="shared" si="94"/>
        <v>0.23309235074626866</v>
      </c>
      <c r="AE578" s="1">
        <f t="shared" si="95"/>
        <v>0.12593283582089551</v>
      </c>
      <c r="AY578" s="2" t="s">
        <v>299</v>
      </c>
      <c r="AZ578" s="3" t="s">
        <v>871</v>
      </c>
      <c r="BA578" s="1">
        <f>IFERROR(VLOOKUP(AY578,B381:AF755,26,FALSE),"")</f>
        <v>1</v>
      </c>
      <c r="BB578" s="1">
        <f>IFERROR(VLOOKUP(AY578,B381:AF755,27,FALSE),"")</f>
        <v>9.0734147984220151E-2</v>
      </c>
      <c r="BC578" s="1">
        <f>IFERROR(VLOOKUP(AY578,B381:AF755,28,FALSE),"")</f>
        <v>8.3678116681099451E-2</v>
      </c>
      <c r="BD578" s="1">
        <f>IFERROR(VLOOKUP(AY578,B381:AF755,29,FALSE),"")</f>
        <v>0.62032137015298761</v>
      </c>
      <c r="BE578" s="1">
        <f>IFERROR(VLOOKUP(AY578,B381:AF755,30,FALSE),"")</f>
        <v>0.20526636518169281</v>
      </c>
      <c r="BF578" s="1">
        <f>IFERROR(VLOOKUP(AY578,B381:AF755,31,FALSE),"")</f>
        <v>0</v>
      </c>
    </row>
    <row r="579" spans="1:58" x14ac:dyDescent="0.25">
      <c r="A579">
        <v>2011</v>
      </c>
      <c r="B579" t="s">
        <v>405</v>
      </c>
      <c r="C579" t="s">
        <v>406</v>
      </c>
      <c r="D579">
        <v>132787</v>
      </c>
      <c r="E579">
        <v>8994</v>
      </c>
      <c r="F579">
        <v>83968</v>
      </c>
      <c r="G579">
        <v>25444</v>
      </c>
      <c r="H579">
        <v>14381</v>
      </c>
      <c r="I579">
        <v>42228</v>
      </c>
      <c r="J579">
        <v>3324</v>
      </c>
      <c r="K579">
        <v>23336</v>
      </c>
      <c r="L579">
        <v>10456</v>
      </c>
      <c r="M579">
        <v>5112</v>
      </c>
      <c r="AA579" s="1">
        <f t="shared" si="91"/>
        <v>1</v>
      </c>
      <c r="AB579" s="1">
        <f t="shared" si="92"/>
        <v>7.8715544188689965E-2</v>
      </c>
      <c r="AC579" s="1">
        <f t="shared" si="93"/>
        <v>0.55261911527896179</v>
      </c>
      <c r="AD579" s="1">
        <f t="shared" si="94"/>
        <v>0.24760822203277447</v>
      </c>
      <c r="AE579" s="1">
        <f t="shared" si="95"/>
        <v>0.12105711849957375</v>
      </c>
      <c r="AY579" s="2" t="s">
        <v>599</v>
      </c>
      <c r="AZ579" s="3" t="s">
        <v>871</v>
      </c>
      <c r="BA579" s="1">
        <f>IFERROR(VLOOKUP(AY579,B381:AF755,26,FALSE),"")</f>
        <v>1</v>
      </c>
      <c r="BB579" s="1">
        <f>IFERROR(VLOOKUP(AY579,B381:AF755,27,FALSE),"")</f>
        <v>7.3657376767899602E-2</v>
      </c>
      <c r="BC579" s="1">
        <f>IFERROR(VLOOKUP(AY579,B381:AF755,28,FALSE),"")</f>
        <v>8.6158295953133804E-2</v>
      </c>
      <c r="BD579" s="1">
        <f>IFERROR(VLOOKUP(AY579,B381:AF755,29,FALSE),"")</f>
        <v>0.61742284971934214</v>
      </c>
      <c r="BE579" s="1">
        <f>IFERROR(VLOOKUP(AY579,B381:AF755,30,FALSE),"")</f>
        <v>0.22276147755962447</v>
      </c>
      <c r="BF579" s="1">
        <f>IFERROR(VLOOKUP(AY579,B381:AF755,31,FALSE),"")</f>
        <v>0</v>
      </c>
    </row>
    <row r="580" spans="1:58" x14ac:dyDescent="0.25">
      <c r="A580">
        <v>2011</v>
      </c>
      <c r="B580" t="s">
        <v>407</v>
      </c>
      <c r="C580" t="s">
        <v>408</v>
      </c>
      <c r="D580">
        <v>147995</v>
      </c>
      <c r="E580">
        <v>12408</v>
      </c>
      <c r="F580">
        <v>85825</v>
      </c>
      <c r="G580">
        <v>17166</v>
      </c>
      <c r="H580">
        <v>32596</v>
      </c>
      <c r="I580">
        <v>52145</v>
      </c>
      <c r="J580">
        <v>5108</v>
      </c>
      <c r="K580">
        <v>28410</v>
      </c>
      <c r="L580">
        <v>7346</v>
      </c>
      <c r="M580">
        <v>11281</v>
      </c>
      <c r="AA580" s="1">
        <f t="shared" si="91"/>
        <v>1</v>
      </c>
      <c r="AB580" s="1">
        <f t="shared" si="92"/>
        <v>9.7957618180074785E-2</v>
      </c>
      <c r="AC580" s="1">
        <f t="shared" si="93"/>
        <v>0.54482692492089368</v>
      </c>
      <c r="AD580" s="1">
        <f t="shared" si="94"/>
        <v>0.14087640233962989</v>
      </c>
      <c r="AE580" s="1">
        <f t="shared" si="95"/>
        <v>0.21633905455940167</v>
      </c>
      <c r="AY580" s="2" t="s">
        <v>601</v>
      </c>
      <c r="AZ580" s="3" t="s">
        <v>869</v>
      </c>
      <c r="BA580" s="1">
        <f>IFERROR(VLOOKUP(AY580,B381:AF755,26,FALSE),"")</f>
        <v>1</v>
      </c>
      <c r="BB580" s="1">
        <f>IFERROR(VLOOKUP(AY580,B381:AF755,27,FALSE),"")</f>
        <v>0.11227054611927793</v>
      </c>
      <c r="BC580" s="1">
        <f>IFERROR(VLOOKUP(AY580,B381:AF755,28,FALSE),"")</f>
        <v>4.9394470256683677E-2</v>
      </c>
      <c r="BD580" s="1">
        <f>IFERROR(VLOOKUP(AY580,B381:AF755,29,FALSE),"")</f>
        <v>0.65077309772259884</v>
      </c>
      <c r="BE580" s="1">
        <f>IFERROR(VLOOKUP(AY580,B381:AF755,30,FALSE),"")</f>
        <v>0.18756188590143957</v>
      </c>
      <c r="BF580" s="1">
        <f>IFERROR(VLOOKUP(AY580,B381:AF755,31,FALSE),"")</f>
        <v>0</v>
      </c>
    </row>
    <row r="581" spans="1:58" x14ac:dyDescent="0.25">
      <c r="A581">
        <v>2011</v>
      </c>
      <c r="B581" t="s">
        <v>409</v>
      </c>
      <c r="C581" t="s">
        <v>410</v>
      </c>
      <c r="D581">
        <v>121244</v>
      </c>
      <c r="E581">
        <v>9111</v>
      </c>
      <c r="F581">
        <v>67590</v>
      </c>
      <c r="G581">
        <v>12634</v>
      </c>
      <c r="H581">
        <v>31909</v>
      </c>
      <c r="I581">
        <v>33273</v>
      </c>
      <c r="J581">
        <v>3354</v>
      </c>
      <c r="K581">
        <v>15757</v>
      </c>
      <c r="L581">
        <v>5208</v>
      </c>
      <c r="M581">
        <v>8954</v>
      </c>
      <c r="AA581" s="1">
        <f t="shared" si="91"/>
        <v>1</v>
      </c>
      <c r="AB581" s="1">
        <f t="shared" si="92"/>
        <v>0.10080245243891443</v>
      </c>
      <c r="AC581" s="1">
        <f t="shared" si="93"/>
        <v>0.47356715655336157</v>
      </c>
      <c r="AD581" s="1">
        <f t="shared" si="94"/>
        <v>0.15652330718600668</v>
      </c>
      <c r="AE581" s="1">
        <f t="shared" si="95"/>
        <v>0.26910708382171733</v>
      </c>
      <c r="AY581" s="2" t="s">
        <v>463</v>
      </c>
      <c r="AZ581" s="3" t="s">
        <v>869</v>
      </c>
      <c r="BA581" s="1">
        <f>IFERROR(VLOOKUP(AY581,B381:AF755,26,FALSE),"")</f>
        <v>1</v>
      </c>
      <c r="BB581" s="1">
        <f>IFERROR(VLOOKUP(AY581,B381:AF755,27,FALSE),"")</f>
        <v>8.5336431060673762E-2</v>
      </c>
      <c r="BC581" s="1">
        <f>IFERROR(VLOOKUP(AY581,B381:AF755,28,FALSE),"")</f>
        <v>8.8523515920531384E-2</v>
      </c>
      <c r="BD581" s="1">
        <f>IFERROR(VLOOKUP(AY581,B381:AF755,29,FALSE),"")</f>
        <v>0.54874452685193464</v>
      </c>
      <c r="BE581" s="1">
        <f>IFERROR(VLOOKUP(AY581,B381:AF755,30,FALSE),"")</f>
        <v>0.27739552616686025</v>
      </c>
      <c r="BF581" s="1">
        <f>IFERROR(VLOOKUP(AY581,B381:AF755,31,FALSE),"")</f>
        <v>0</v>
      </c>
    </row>
    <row r="582" spans="1:58" x14ac:dyDescent="0.25">
      <c r="A582">
        <v>2011</v>
      </c>
      <c r="B582" t="s">
        <v>411</v>
      </c>
      <c r="C582" t="s">
        <v>412</v>
      </c>
      <c r="D582">
        <v>179439</v>
      </c>
      <c r="E582">
        <v>16863</v>
      </c>
      <c r="F582">
        <v>106980</v>
      </c>
      <c r="G582">
        <v>24053</v>
      </c>
      <c r="H582">
        <v>31543</v>
      </c>
      <c r="I582">
        <v>55468</v>
      </c>
      <c r="J582">
        <v>6510</v>
      </c>
      <c r="K582">
        <v>29094</v>
      </c>
      <c r="L582">
        <v>9193</v>
      </c>
      <c r="M582">
        <v>10671</v>
      </c>
      <c r="AA582" s="1">
        <f t="shared" si="91"/>
        <v>1</v>
      </c>
      <c r="AB582" s="1">
        <f t="shared" si="92"/>
        <v>0.11736496718828875</v>
      </c>
      <c r="AC582" s="1">
        <f t="shared" si="93"/>
        <v>0.52451864137881299</v>
      </c>
      <c r="AD582" s="1">
        <f t="shared" si="94"/>
        <v>0.16573519867310882</v>
      </c>
      <c r="AE582" s="1">
        <f t="shared" si="95"/>
        <v>0.19238119275978943</v>
      </c>
      <c r="AY582" s="2" t="s">
        <v>89</v>
      </c>
      <c r="AZ582" s="3" t="s">
        <v>869</v>
      </c>
      <c r="BA582" s="1">
        <f>IFERROR(VLOOKUP(AY582,B381:AF755,26,FALSE),"")</f>
        <v>1</v>
      </c>
      <c r="BB582" s="1">
        <f>IFERROR(VLOOKUP(AY582,B381:AF755,27,FALSE),"")</f>
        <v>8.6568357466465309E-2</v>
      </c>
      <c r="BC582" s="1">
        <f>IFERROR(VLOOKUP(AY582,B381:AF755,28,FALSE),"")</f>
        <v>9.443013236208582E-2</v>
      </c>
      <c r="BD582" s="1">
        <f>IFERROR(VLOOKUP(AY582,B381:AF755,29,FALSE),"")</f>
        <v>0.63302833792307012</v>
      </c>
      <c r="BE582" s="1">
        <f>IFERROR(VLOOKUP(AY582,B381:AF755,30,FALSE),"")</f>
        <v>0.18597317224837878</v>
      </c>
      <c r="BF582" s="1">
        <f>IFERROR(VLOOKUP(AY582,B381:AF755,31,FALSE),"")</f>
        <v>0</v>
      </c>
    </row>
    <row r="583" spans="1:58" x14ac:dyDescent="0.25">
      <c r="A583">
        <v>2011</v>
      </c>
      <c r="B583" t="s">
        <v>413</v>
      </c>
      <c r="C583" t="s">
        <v>414</v>
      </c>
      <c r="D583">
        <v>112518</v>
      </c>
      <c r="E583">
        <v>16061</v>
      </c>
      <c r="F583">
        <v>56743</v>
      </c>
      <c r="G583">
        <v>9776</v>
      </c>
      <c r="H583">
        <v>29938</v>
      </c>
      <c r="I583">
        <v>36980</v>
      </c>
      <c r="J583">
        <v>5577</v>
      </c>
      <c r="K583">
        <v>17281</v>
      </c>
      <c r="L583">
        <v>3912</v>
      </c>
      <c r="M583">
        <v>10210</v>
      </c>
      <c r="AA583" s="1">
        <f t="shared" si="91"/>
        <v>1</v>
      </c>
      <c r="AB583" s="1">
        <f t="shared" si="92"/>
        <v>0.1508112493239589</v>
      </c>
      <c r="AC583" s="1">
        <f t="shared" si="93"/>
        <v>0.46730665224445644</v>
      </c>
      <c r="AD583" s="1">
        <f t="shared" si="94"/>
        <v>0.10578691184424013</v>
      </c>
      <c r="AE583" s="1">
        <f t="shared" si="95"/>
        <v>0.2760951865873445</v>
      </c>
      <c r="AY583" s="2" t="s">
        <v>633</v>
      </c>
      <c r="AZ583" s="3" t="s">
        <v>874</v>
      </c>
      <c r="BA583" s="1">
        <f>IFERROR(VLOOKUP(AY583,B381:AF755,26,FALSE),"")</f>
        <v>1</v>
      </c>
      <c r="BB583" s="1">
        <f>IFERROR(VLOOKUP(AY583,B381:AF755,27,FALSE),"")</f>
        <v>0.13730466141311606</v>
      </c>
      <c r="BC583" s="1">
        <f>IFERROR(VLOOKUP(AY583,B381:AF755,28,FALSE),"")</f>
        <v>2.818218244957927E-2</v>
      </c>
      <c r="BD583" s="1">
        <f>IFERROR(VLOOKUP(AY583,B381:AF755,29,FALSE),"")</f>
        <v>0.65473487378122075</v>
      </c>
      <c r="BE583" s="1">
        <f>IFERROR(VLOOKUP(AY583,B381:AF755,30,FALSE),"")</f>
        <v>0.17977828235608387</v>
      </c>
      <c r="BF583" s="1">
        <f>IFERROR(VLOOKUP(AY583,B381:AF755,31,FALSE),"")</f>
        <v>0</v>
      </c>
    </row>
    <row r="584" spans="1:58" x14ac:dyDescent="0.25">
      <c r="A584">
        <v>2011</v>
      </c>
      <c r="B584" t="s">
        <v>415</v>
      </c>
      <c r="C584" t="s">
        <v>416</v>
      </c>
      <c r="D584">
        <v>75493</v>
      </c>
      <c r="E584">
        <v>4764</v>
      </c>
      <c r="F584">
        <v>34379</v>
      </c>
      <c r="G584">
        <v>27451</v>
      </c>
      <c r="H584">
        <v>8899</v>
      </c>
      <c r="I584">
        <v>29163</v>
      </c>
      <c r="J584">
        <v>2093</v>
      </c>
      <c r="K584">
        <v>12109</v>
      </c>
      <c r="L584">
        <v>11785</v>
      </c>
      <c r="M584">
        <v>3176</v>
      </c>
      <c r="AA584" s="1">
        <f t="shared" si="91"/>
        <v>1</v>
      </c>
      <c r="AB584" s="1">
        <f t="shared" si="92"/>
        <v>7.1769022391386342E-2</v>
      </c>
      <c r="AC584" s="1">
        <f t="shared" si="93"/>
        <v>0.41521791310907658</v>
      </c>
      <c r="AD584" s="1">
        <f t="shared" si="94"/>
        <v>0.40410794499879987</v>
      </c>
      <c r="AE584" s="1">
        <f t="shared" si="95"/>
        <v>0.10890511950073724</v>
      </c>
      <c r="AY584" s="2" t="s">
        <v>465</v>
      </c>
      <c r="AZ584" s="3" t="s">
        <v>869</v>
      </c>
      <c r="BA584" s="1">
        <f>IFERROR(VLOOKUP(AY584,B381:AF755,26,FALSE),"")</f>
        <v>1</v>
      </c>
      <c r="BB584" s="1">
        <f>IFERROR(VLOOKUP(AY584,B381:AF755,27,FALSE),"")</f>
        <v>0.10428524216942679</v>
      </c>
      <c r="BC584" s="1">
        <f>IFERROR(VLOOKUP(AY584,B381:AF755,28,FALSE),"")</f>
        <v>0.17959828149671356</v>
      </c>
      <c r="BD584" s="1">
        <f>IFERROR(VLOOKUP(AY584,B381:AF755,29,FALSE),"")</f>
        <v>0.49972459883229903</v>
      </c>
      <c r="BE584" s="1">
        <f>IFERROR(VLOOKUP(AY584,B381:AF755,30,FALSE),"")</f>
        <v>0.21639187750156061</v>
      </c>
      <c r="BF584" s="1">
        <f>IFERROR(VLOOKUP(AY584,B381:AF755,31,FALSE),"")</f>
        <v>0</v>
      </c>
    </row>
    <row r="585" spans="1:58" x14ac:dyDescent="0.25">
      <c r="A585">
        <v>2011</v>
      </c>
      <c r="B585" t="s">
        <v>417</v>
      </c>
      <c r="C585" t="s">
        <v>418</v>
      </c>
      <c r="D585">
        <v>172470</v>
      </c>
      <c r="E585">
        <v>21611</v>
      </c>
      <c r="F585">
        <v>73009</v>
      </c>
      <c r="G585">
        <v>58940</v>
      </c>
      <c r="H585">
        <v>18910</v>
      </c>
      <c r="I585">
        <v>60637</v>
      </c>
      <c r="J585">
        <v>7838</v>
      </c>
      <c r="K585">
        <v>23868</v>
      </c>
      <c r="L585">
        <v>22614</v>
      </c>
      <c r="M585">
        <v>6317</v>
      </c>
      <c r="AA585" s="1">
        <f t="shared" si="91"/>
        <v>1</v>
      </c>
      <c r="AB585" s="1">
        <f t="shared" si="92"/>
        <v>0.12926101225324471</v>
      </c>
      <c r="AC585" s="1">
        <f t="shared" si="93"/>
        <v>0.39362105645068191</v>
      </c>
      <c r="AD585" s="1">
        <f t="shared" si="94"/>
        <v>0.37294061381664662</v>
      </c>
      <c r="AE585" s="1">
        <f t="shared" si="95"/>
        <v>0.10417731747942675</v>
      </c>
      <c r="AY585" s="2" t="s">
        <v>445</v>
      </c>
      <c r="AZ585" s="3" t="s">
        <v>870</v>
      </c>
      <c r="BA585" s="1">
        <f>IFERROR(VLOOKUP(AY585,B381:AF755,26,FALSE),"")</f>
        <v>1</v>
      </c>
      <c r="BB585" s="1">
        <f>IFERROR(VLOOKUP(AY585,B381:AF755,27,FALSE),"")</f>
        <v>9.5612370213241038E-2</v>
      </c>
      <c r="BC585" s="1">
        <f>IFERROR(VLOOKUP(AY585,B381:AF755,28,FALSE),"")</f>
        <v>0.41415652562241823</v>
      </c>
      <c r="BD585" s="1">
        <f>IFERROR(VLOOKUP(AY585,B381:AF755,29,FALSE),"")</f>
        <v>0.39057720218823266</v>
      </c>
      <c r="BE585" s="1">
        <f>IFERROR(VLOOKUP(AY585,B381:AF755,30,FALSE),"")</f>
        <v>9.9653901976108072E-2</v>
      </c>
      <c r="BF585" s="1">
        <f>IFERROR(VLOOKUP(AY585,B381:AF755,31,FALSE),"")</f>
        <v>0</v>
      </c>
    </row>
    <row r="586" spans="1:58" x14ac:dyDescent="0.25">
      <c r="A586">
        <v>2011</v>
      </c>
      <c r="B586" t="s">
        <v>419</v>
      </c>
      <c r="C586" t="s">
        <v>420</v>
      </c>
      <c r="D586">
        <v>110680</v>
      </c>
      <c r="E586">
        <v>8663</v>
      </c>
      <c r="F586">
        <v>39449</v>
      </c>
      <c r="G586">
        <v>49480</v>
      </c>
      <c r="H586">
        <v>13088</v>
      </c>
      <c r="I586">
        <v>41825</v>
      </c>
      <c r="J586">
        <v>3620</v>
      </c>
      <c r="K586">
        <v>14051</v>
      </c>
      <c r="L586">
        <v>19662</v>
      </c>
      <c r="M586">
        <v>4492</v>
      </c>
      <c r="AA586" s="1">
        <f t="shared" si="91"/>
        <v>1</v>
      </c>
      <c r="AB586" s="1">
        <f t="shared" si="92"/>
        <v>8.6551105797967723E-2</v>
      </c>
      <c r="AC586" s="1">
        <f t="shared" si="93"/>
        <v>0.3359473998804543</v>
      </c>
      <c r="AD586" s="1">
        <f t="shared" si="94"/>
        <v>0.47010161386730426</v>
      </c>
      <c r="AE586" s="1">
        <f t="shared" si="95"/>
        <v>0.10739988045427376</v>
      </c>
      <c r="AY586" s="2" t="s">
        <v>19</v>
      </c>
      <c r="AZ586" s="4" t="s">
        <v>872</v>
      </c>
      <c r="BA586" s="1">
        <f>IFERROR(VLOOKUP(AY586,B381:AF755,26,FALSE),"")</f>
        <v>1</v>
      </c>
      <c r="BB586" s="1">
        <f>IFERROR(VLOOKUP(AY586,B381:AF755,27,FALSE),"")</f>
        <v>7.3917683634170103E-2</v>
      </c>
      <c r="BC586" s="1">
        <f>IFERROR(VLOOKUP(AY586,B381:AF755,28,FALSE),"")</f>
        <v>6.5240592083894017E-2</v>
      </c>
      <c r="BD586" s="1">
        <f>IFERROR(VLOOKUP(AY586,B381:AF755,29,FALSE),"")</f>
        <v>0.68637186209456635</v>
      </c>
      <c r="BE586" s="1">
        <f>IFERROR(VLOOKUP(AY586,B381:AF755,30,FALSE),"")</f>
        <v>0.17446986218736948</v>
      </c>
      <c r="BF586" s="1">
        <f>IFERROR(VLOOKUP(AY586,B381:AF755,31,FALSE),"")</f>
        <v>0</v>
      </c>
    </row>
    <row r="587" spans="1:58" x14ac:dyDescent="0.25">
      <c r="A587">
        <v>2011</v>
      </c>
      <c r="B587" t="s">
        <v>421</v>
      </c>
      <c r="C587" t="s">
        <v>422</v>
      </c>
      <c r="D587">
        <v>148292</v>
      </c>
      <c r="E587">
        <v>13058</v>
      </c>
      <c r="F587">
        <v>77704</v>
      </c>
      <c r="G587">
        <v>38403</v>
      </c>
      <c r="H587">
        <v>19127</v>
      </c>
      <c r="I587">
        <v>49373</v>
      </c>
      <c r="J587">
        <v>4967</v>
      </c>
      <c r="K587">
        <v>23176</v>
      </c>
      <c r="L587">
        <v>14570</v>
      </c>
      <c r="M587">
        <v>6660</v>
      </c>
      <c r="AA587" s="1">
        <f t="shared" si="91"/>
        <v>1</v>
      </c>
      <c r="AB587" s="1">
        <f t="shared" si="92"/>
        <v>0.10060154335365483</v>
      </c>
      <c r="AC587" s="1">
        <f t="shared" si="93"/>
        <v>0.46940635570048406</v>
      </c>
      <c r="AD587" s="1">
        <f t="shared" si="94"/>
        <v>0.29510056103538373</v>
      </c>
      <c r="AE587" s="1">
        <f t="shared" si="95"/>
        <v>0.13489153991047739</v>
      </c>
      <c r="AY587" s="2" t="s">
        <v>285</v>
      </c>
      <c r="AZ587" s="3" t="s">
        <v>871</v>
      </c>
      <c r="BA587" s="1">
        <f>IFERROR(VLOOKUP(AY587,B381:AF755,26,FALSE),"")</f>
        <v>1</v>
      </c>
      <c r="BB587" s="1">
        <f>IFERROR(VLOOKUP(AY587,B381:AF755,27,FALSE),"")</f>
        <v>9.3593760415972269E-2</v>
      </c>
      <c r="BC587" s="1">
        <f>IFERROR(VLOOKUP(AY587,B381:AF755,28,FALSE),"")</f>
        <v>6.4195720285314312E-2</v>
      </c>
      <c r="BD587" s="1">
        <f>IFERROR(VLOOKUP(AY587,B381:AF755,29,FALSE),"")</f>
        <v>0.71695220318645425</v>
      </c>
      <c r="BE587" s="1">
        <f>IFERROR(VLOOKUP(AY587,B381:AF755,30,FALSE),"")</f>
        <v>0.12525831611225918</v>
      </c>
      <c r="BF587" s="1">
        <f>IFERROR(VLOOKUP(AY587,B381:AF755,31,FALSE),"")</f>
        <v>0</v>
      </c>
    </row>
    <row r="588" spans="1:58" x14ac:dyDescent="0.25">
      <c r="A588">
        <v>2011</v>
      </c>
      <c r="B588" t="s">
        <v>423</v>
      </c>
      <c r="C588" t="s">
        <v>424</v>
      </c>
      <c r="D588">
        <v>152363</v>
      </c>
      <c r="E588">
        <v>16167</v>
      </c>
      <c r="F588">
        <v>61538</v>
      </c>
      <c r="G588">
        <v>57403</v>
      </c>
      <c r="H588">
        <v>17255</v>
      </c>
      <c r="I588">
        <v>59085</v>
      </c>
      <c r="J588">
        <v>6203</v>
      </c>
      <c r="K588">
        <v>24080</v>
      </c>
      <c r="L588">
        <v>22799</v>
      </c>
      <c r="M588">
        <v>6003</v>
      </c>
      <c r="AA588" s="1">
        <f t="shared" si="91"/>
        <v>1</v>
      </c>
      <c r="AB588" s="1">
        <f t="shared" si="92"/>
        <v>0.10498434458830498</v>
      </c>
      <c r="AC588" s="1">
        <f t="shared" si="93"/>
        <v>0.40754844715240757</v>
      </c>
      <c r="AD588" s="1">
        <f t="shared" si="94"/>
        <v>0.38586781755098587</v>
      </c>
      <c r="AE588" s="1">
        <f t="shared" si="95"/>
        <v>0.1015993907083016</v>
      </c>
      <c r="AY588" s="2" t="s">
        <v>559</v>
      </c>
      <c r="AZ588" s="3" t="s">
        <v>871</v>
      </c>
      <c r="BA588" s="1">
        <f>IFERROR(VLOOKUP(AY588,B381:AF755,26,FALSE),"")</f>
        <v>1</v>
      </c>
      <c r="BB588" s="1">
        <f>IFERROR(VLOOKUP(AY588,B381:AF755,27,FALSE),"")</f>
        <v>0.12206762362788649</v>
      </c>
      <c r="BC588" s="1">
        <f>IFERROR(VLOOKUP(AY588,B381:AF755,28,FALSE),"")</f>
        <v>0.18796578435331693</v>
      </c>
      <c r="BD588" s="1">
        <f>IFERROR(VLOOKUP(AY588,B381:AF755,29,FALSE),"")</f>
        <v>0.5716803113183303</v>
      </c>
      <c r="BE588" s="1">
        <f>IFERROR(VLOOKUP(AY588,B381:AF755,30,FALSE),"")</f>
        <v>0.11828628070046625</v>
      </c>
      <c r="BF588" s="1">
        <f>IFERROR(VLOOKUP(AY588,B381:AF755,31,FALSE),"")</f>
        <v>0</v>
      </c>
    </row>
    <row r="589" spans="1:58" x14ac:dyDescent="0.25">
      <c r="A589">
        <v>2011</v>
      </c>
      <c r="B589" t="s">
        <v>425</v>
      </c>
      <c r="C589" t="s">
        <v>426</v>
      </c>
      <c r="D589">
        <v>173926</v>
      </c>
      <c r="E589">
        <v>15887</v>
      </c>
      <c r="F589">
        <v>76730</v>
      </c>
      <c r="G589">
        <v>59926</v>
      </c>
      <c r="H589">
        <v>21383</v>
      </c>
      <c r="I589">
        <v>64948</v>
      </c>
      <c r="J589">
        <v>6271</v>
      </c>
      <c r="K589">
        <v>27426</v>
      </c>
      <c r="L589">
        <v>23764</v>
      </c>
      <c r="M589">
        <v>7487</v>
      </c>
      <c r="AA589" s="1">
        <f t="shared" si="91"/>
        <v>1</v>
      </c>
      <c r="AB589" s="1">
        <f t="shared" si="92"/>
        <v>9.6554166410051115E-2</v>
      </c>
      <c r="AC589" s="1">
        <f t="shared" si="93"/>
        <v>0.42227628256451316</v>
      </c>
      <c r="AD589" s="1">
        <f t="shared" si="94"/>
        <v>0.36589271417133706</v>
      </c>
      <c r="AE589" s="1">
        <f t="shared" si="95"/>
        <v>0.11527683685409866</v>
      </c>
      <c r="AY589" s="2" t="s">
        <v>91</v>
      </c>
      <c r="AZ589" s="3" t="s">
        <v>874</v>
      </c>
      <c r="BA589" s="1">
        <f>IFERROR(VLOOKUP(AY589,B381:AF755,26,FALSE),"")</f>
        <v>1</v>
      </c>
      <c r="BB589" s="1">
        <f>IFERROR(VLOOKUP(AY589,B381:AF755,27,FALSE),"")</f>
        <v>0.13852429939694927</v>
      </c>
      <c r="BC589" s="1">
        <f>IFERROR(VLOOKUP(AY589,B381:AF755,28,FALSE),"")</f>
        <v>2.2082298687477828E-2</v>
      </c>
      <c r="BD589" s="1">
        <f>IFERROR(VLOOKUP(AY589,B381:AF755,29,FALSE),"")</f>
        <v>0.7226853494146861</v>
      </c>
      <c r="BE589" s="1">
        <f>IFERROR(VLOOKUP(AY589,B381:AF755,30,FALSE),"")</f>
        <v>0.11670805250088684</v>
      </c>
      <c r="BF589" s="1">
        <f>IFERROR(VLOOKUP(AY589,B381:AF755,31,FALSE),"")</f>
        <v>0</v>
      </c>
    </row>
    <row r="590" spans="1:58" x14ac:dyDescent="0.25">
      <c r="A590">
        <v>2011</v>
      </c>
      <c r="B590" t="s">
        <v>427</v>
      </c>
      <c r="C590" t="s">
        <v>428</v>
      </c>
      <c r="D590">
        <v>165800</v>
      </c>
      <c r="E590">
        <v>15343</v>
      </c>
      <c r="F590">
        <v>76619</v>
      </c>
      <c r="G590">
        <v>52069</v>
      </c>
      <c r="H590">
        <v>21769</v>
      </c>
      <c r="I590">
        <v>58393</v>
      </c>
      <c r="J590">
        <v>5926</v>
      </c>
      <c r="K590">
        <v>24242</v>
      </c>
      <c r="L590">
        <v>20745</v>
      </c>
      <c r="M590">
        <v>7480</v>
      </c>
      <c r="AA590" s="1">
        <f t="shared" si="91"/>
        <v>1</v>
      </c>
      <c r="AB590" s="1">
        <f t="shared" si="92"/>
        <v>0.10148476700974432</v>
      </c>
      <c r="AC590" s="1">
        <f t="shared" si="93"/>
        <v>0.41515250115596047</v>
      </c>
      <c r="AD590" s="1">
        <f t="shared" si="94"/>
        <v>0.35526518589556966</v>
      </c>
      <c r="AE590" s="1">
        <f t="shared" si="95"/>
        <v>0.12809754593872552</v>
      </c>
      <c r="AY590" s="2" t="s">
        <v>447</v>
      </c>
      <c r="AZ590" s="3" t="s">
        <v>870</v>
      </c>
      <c r="BA590" s="1">
        <f>IFERROR(VLOOKUP(AY590,B381:AF755,26,FALSE),"")</f>
        <v>1</v>
      </c>
      <c r="BB590" s="1">
        <f>IFERROR(VLOOKUP(AY590,B381:AF755,27,FALSE),"")</f>
        <v>0.14301011006524228</v>
      </c>
      <c r="BC590" s="1">
        <f>IFERROR(VLOOKUP(AY590,B381:AF755,28,FALSE),"")</f>
        <v>0.38089546292146026</v>
      </c>
      <c r="BD590" s="1">
        <f>IFERROR(VLOOKUP(AY590,B381:AF755,29,FALSE),"")</f>
        <v>0.3138851536431097</v>
      </c>
      <c r="BE590" s="1">
        <f>IFERROR(VLOOKUP(AY590,B381:AF755,30,FALSE),"")</f>
        <v>0.16220927337018776</v>
      </c>
      <c r="BF590" s="1">
        <f>IFERROR(VLOOKUP(AY590,B381:AF755,31,FALSE),"")</f>
        <v>0</v>
      </c>
    </row>
    <row r="591" spans="1:58" x14ac:dyDescent="0.25">
      <c r="A591">
        <v>2011</v>
      </c>
      <c r="B591" t="s">
        <v>429</v>
      </c>
      <c r="C591" t="s">
        <v>430</v>
      </c>
      <c r="D591">
        <v>138390</v>
      </c>
      <c r="E591">
        <v>12531</v>
      </c>
      <c r="F591">
        <v>54479</v>
      </c>
      <c r="G591">
        <v>55378</v>
      </c>
      <c r="H591">
        <v>16002</v>
      </c>
      <c r="I591">
        <v>51052</v>
      </c>
      <c r="J591">
        <v>4947</v>
      </c>
      <c r="K591">
        <v>18894</v>
      </c>
      <c r="L591">
        <v>21751</v>
      </c>
      <c r="M591">
        <v>5460</v>
      </c>
      <c r="AA591" s="1">
        <f t="shared" si="91"/>
        <v>1</v>
      </c>
      <c r="AB591" s="1">
        <f t="shared" si="92"/>
        <v>9.6901198777716843E-2</v>
      </c>
      <c r="AC591" s="1">
        <f t="shared" si="93"/>
        <v>0.37009323826686513</v>
      </c>
      <c r="AD591" s="1">
        <f t="shared" si="94"/>
        <v>0.42605578625714957</v>
      </c>
      <c r="AE591" s="1">
        <f t="shared" si="95"/>
        <v>0.10694977669826843</v>
      </c>
      <c r="AY591" s="2" t="s">
        <v>127</v>
      </c>
      <c r="AZ591" s="3" t="s">
        <v>874</v>
      </c>
      <c r="BA591" s="1">
        <f>IFERROR(VLOOKUP(AY591,B381:AF755,26,FALSE),"")</f>
        <v>1</v>
      </c>
      <c r="BB591" s="1">
        <f>IFERROR(VLOOKUP(AY591,B381:AF755,27,FALSE),"")</f>
        <v>0.16297117516629711</v>
      </c>
      <c r="BC591" s="1">
        <f>IFERROR(VLOOKUP(AY591,B381:AF755,28,FALSE),"")</f>
        <v>2.483370288248337E-2</v>
      </c>
      <c r="BD591" s="1">
        <f>IFERROR(VLOOKUP(AY591,B381:AF755,29,FALSE),"")</f>
        <v>0.64345898004434587</v>
      </c>
      <c r="BE591" s="1">
        <f>IFERROR(VLOOKUP(AY591,B381:AF755,30,FALSE),"")</f>
        <v>0.16873614190687361</v>
      </c>
      <c r="BF591" s="1">
        <f>IFERROR(VLOOKUP(AY591,B381:AF755,31,FALSE),"")</f>
        <v>0</v>
      </c>
    </row>
    <row r="592" spans="1:58" x14ac:dyDescent="0.25">
      <c r="A592">
        <v>2011</v>
      </c>
      <c r="B592" t="s">
        <v>431</v>
      </c>
      <c r="C592" t="s">
        <v>432</v>
      </c>
      <c r="D592">
        <v>118330</v>
      </c>
      <c r="E592">
        <v>9731</v>
      </c>
      <c r="F592">
        <v>62974</v>
      </c>
      <c r="G592">
        <v>30937</v>
      </c>
      <c r="H592">
        <v>14688</v>
      </c>
      <c r="I592">
        <v>43276</v>
      </c>
      <c r="J592">
        <v>3938</v>
      </c>
      <c r="K592">
        <v>21599</v>
      </c>
      <c r="L592">
        <v>12443</v>
      </c>
      <c r="M592">
        <v>5296</v>
      </c>
      <c r="AA592" s="1">
        <f t="shared" si="91"/>
        <v>1</v>
      </c>
      <c r="AB592" s="1">
        <f t="shared" si="92"/>
        <v>9.0997319530455686E-2</v>
      </c>
      <c r="AC592" s="1">
        <f t="shared" si="93"/>
        <v>0.49909880765320269</v>
      </c>
      <c r="AD592" s="1">
        <f t="shared" si="94"/>
        <v>0.28752657362048251</v>
      </c>
      <c r="AE592" s="1">
        <f t="shared" si="95"/>
        <v>0.12237729919585914</v>
      </c>
      <c r="AY592" s="2" t="s">
        <v>65</v>
      </c>
      <c r="AZ592" s="3" t="s">
        <v>870</v>
      </c>
      <c r="BA592" s="1">
        <f>IFERROR(VLOOKUP(AY592,B381:AF755,26,FALSE),"")</f>
        <v>1</v>
      </c>
      <c r="BB592" s="1">
        <f>IFERROR(VLOOKUP(AY592,B381:AF755,27,FALSE),"")</f>
        <v>8.6532205595315548E-2</v>
      </c>
      <c r="BC592" s="1">
        <f>IFERROR(VLOOKUP(AY592,B381:AF755,28,FALSE),"")</f>
        <v>7.8369905956112859E-2</v>
      </c>
      <c r="BD592" s="1">
        <f>IFERROR(VLOOKUP(AY592,B381:AF755,29,FALSE),"")</f>
        <v>0.67427692671674455</v>
      </c>
      <c r="BE592" s="1">
        <f>IFERROR(VLOOKUP(AY592,B381:AF755,30,FALSE),"")</f>
        <v>0.16082096173182706</v>
      </c>
      <c r="BF592" s="1">
        <f>IFERROR(VLOOKUP(AY592,B381:AF755,31,FALSE),"")</f>
        <v>0</v>
      </c>
    </row>
    <row r="593" spans="1:58" x14ac:dyDescent="0.25">
      <c r="A593">
        <v>2011</v>
      </c>
      <c r="B593" t="s">
        <v>433</v>
      </c>
      <c r="C593" t="s">
        <v>434</v>
      </c>
      <c r="D593">
        <v>114755</v>
      </c>
      <c r="E593">
        <v>11868</v>
      </c>
      <c r="F593">
        <v>45558</v>
      </c>
      <c r="G593">
        <v>45549</v>
      </c>
      <c r="H593">
        <v>11780</v>
      </c>
      <c r="I593">
        <v>39600</v>
      </c>
      <c r="J593">
        <v>4238</v>
      </c>
      <c r="K593">
        <v>14333</v>
      </c>
      <c r="L593">
        <v>17365</v>
      </c>
      <c r="M593">
        <v>3664</v>
      </c>
      <c r="AA593" s="1">
        <f t="shared" si="91"/>
        <v>1</v>
      </c>
      <c r="AB593" s="1">
        <f t="shared" si="92"/>
        <v>0.10702020202020202</v>
      </c>
      <c r="AC593" s="1">
        <f t="shared" si="93"/>
        <v>0.36194444444444446</v>
      </c>
      <c r="AD593" s="1">
        <f t="shared" si="94"/>
        <v>0.43851010101010102</v>
      </c>
      <c r="AE593" s="1">
        <f t="shared" si="95"/>
        <v>9.2525252525252524E-2</v>
      </c>
      <c r="AY593" s="2" t="s">
        <v>333</v>
      </c>
      <c r="AZ593" s="3" t="s">
        <v>869</v>
      </c>
      <c r="BA593" s="1">
        <f>IFERROR(VLOOKUP(AY593,B381:AF755,26,FALSE),"")</f>
        <v>1</v>
      </c>
      <c r="BB593" s="1">
        <f>IFERROR(VLOOKUP(AY593,B381:AF755,27,FALSE),"")</f>
        <v>0.10981368044920878</v>
      </c>
      <c r="BC593" s="1">
        <f>IFERROR(VLOOKUP(AY593,B381:AF755,28,FALSE),"")</f>
        <v>0.18714905564063297</v>
      </c>
      <c r="BD593" s="1">
        <f>IFERROR(VLOOKUP(AY593,B381:AF755,29,FALSE),"")</f>
        <v>0.60879275140377742</v>
      </c>
      <c r="BE593" s="1">
        <f>IFERROR(VLOOKUP(AY593,B381:AF755,30,FALSE),"")</f>
        <v>9.4244512506380801E-2</v>
      </c>
      <c r="BF593" s="1">
        <f>IFERROR(VLOOKUP(AY593,B381:AF755,31,FALSE),"")</f>
        <v>0</v>
      </c>
    </row>
    <row r="594" spans="1:58" x14ac:dyDescent="0.25">
      <c r="A594">
        <v>2011</v>
      </c>
      <c r="B594" t="s">
        <v>435</v>
      </c>
      <c r="C594" t="s">
        <v>436</v>
      </c>
      <c r="D594">
        <v>113551</v>
      </c>
      <c r="E594">
        <v>8834</v>
      </c>
      <c r="F594">
        <v>39231</v>
      </c>
      <c r="G594">
        <v>51700</v>
      </c>
      <c r="H594">
        <v>13786</v>
      </c>
      <c r="I594">
        <v>40568</v>
      </c>
      <c r="J594">
        <v>3444</v>
      </c>
      <c r="K594">
        <v>12778</v>
      </c>
      <c r="L594">
        <v>19947</v>
      </c>
      <c r="M594">
        <v>4399</v>
      </c>
      <c r="AA594" s="1">
        <f t="shared" si="91"/>
        <v>1</v>
      </c>
      <c r="AB594" s="1">
        <f t="shared" si="92"/>
        <v>8.4894498126602241E-2</v>
      </c>
      <c r="AC594" s="1">
        <f t="shared" si="93"/>
        <v>0.31497732202721357</v>
      </c>
      <c r="AD594" s="1">
        <f t="shared" si="94"/>
        <v>0.49169295996844803</v>
      </c>
      <c r="AE594" s="1">
        <f t="shared" si="95"/>
        <v>0.10843521987773615</v>
      </c>
      <c r="AY594" s="2" t="s">
        <v>93</v>
      </c>
      <c r="AZ594" s="3" t="s">
        <v>871</v>
      </c>
      <c r="BA594" s="1">
        <f>IFERROR(VLOOKUP(AY594,B381:AF755,26,FALSE),"")</f>
        <v>1</v>
      </c>
      <c r="BB594" s="1">
        <f>IFERROR(VLOOKUP(AY594,B381:AF755,27,FALSE),"")</f>
        <v>0.10364848960376619</v>
      </c>
      <c r="BC594" s="1">
        <f>IFERROR(VLOOKUP(AY594,B381:AF755,28,FALSE),"")</f>
        <v>4.5037269517457824E-2</v>
      </c>
      <c r="BD594" s="1">
        <f>IFERROR(VLOOKUP(AY594,B381:AF755,29,FALSE),"")</f>
        <v>0.73142408787759905</v>
      </c>
      <c r="BE594" s="1">
        <f>IFERROR(VLOOKUP(AY594,B381:AF755,30,FALSE),"")</f>
        <v>0.11989015300117693</v>
      </c>
      <c r="BF594" s="1">
        <f>IFERROR(VLOOKUP(AY594,B381:AF755,31,FALSE),"")</f>
        <v>0</v>
      </c>
    </row>
    <row r="595" spans="1:58" x14ac:dyDescent="0.25">
      <c r="A595">
        <v>2011</v>
      </c>
      <c r="B595" t="s">
        <v>437</v>
      </c>
      <c r="C595" t="s">
        <v>438</v>
      </c>
      <c r="D595">
        <v>130973</v>
      </c>
      <c r="E595">
        <v>11415</v>
      </c>
      <c r="F595">
        <v>37770</v>
      </c>
      <c r="G595">
        <v>65626</v>
      </c>
      <c r="H595">
        <v>16162</v>
      </c>
      <c r="I595">
        <v>47759</v>
      </c>
      <c r="J595">
        <v>4455</v>
      </c>
      <c r="K595">
        <v>12064</v>
      </c>
      <c r="L595">
        <v>26190</v>
      </c>
      <c r="M595">
        <v>5050</v>
      </c>
      <c r="AA595" s="1">
        <f t="shared" si="91"/>
        <v>1</v>
      </c>
      <c r="AB595" s="1">
        <f t="shared" si="92"/>
        <v>9.3280847588936122E-2</v>
      </c>
      <c r="AC595" s="1">
        <f t="shared" si="93"/>
        <v>0.25260160388617853</v>
      </c>
      <c r="AD595" s="1">
        <f t="shared" si="94"/>
        <v>0.5483783161288972</v>
      </c>
      <c r="AE595" s="1">
        <f t="shared" si="95"/>
        <v>0.10573923239598819</v>
      </c>
      <c r="AY595" s="2" t="s">
        <v>491</v>
      </c>
      <c r="AZ595" s="3" t="s">
        <v>873</v>
      </c>
      <c r="BA595" s="1">
        <f>IFERROR(VLOOKUP(AY595,B381:AF755,26,FALSE),"")</f>
        <v>1</v>
      </c>
      <c r="BB595" s="1">
        <f>IFERROR(VLOOKUP(AY595,B381:AF755,27,FALSE),"")</f>
        <v>0.16045112781954887</v>
      </c>
      <c r="BC595" s="1">
        <f>IFERROR(VLOOKUP(AY595,B381:AF755,28,FALSE),"")</f>
        <v>8.8872180451127825E-2</v>
      </c>
      <c r="BD595" s="1">
        <f>IFERROR(VLOOKUP(AY595,B381:AF755,29,FALSE),"")</f>
        <v>0.62278195488721799</v>
      </c>
      <c r="BE595" s="1">
        <f>IFERROR(VLOOKUP(AY595,B381:AF755,30,FALSE),"")</f>
        <v>0.12789473684210526</v>
      </c>
      <c r="BF595" s="1">
        <f>IFERROR(VLOOKUP(AY595,B381:AF755,31,FALSE),"")</f>
        <v>0</v>
      </c>
    </row>
    <row r="596" spans="1:58" x14ac:dyDescent="0.25">
      <c r="A596">
        <v>2011</v>
      </c>
      <c r="B596" t="s">
        <v>439</v>
      </c>
      <c r="C596" t="s">
        <v>440</v>
      </c>
      <c r="D596">
        <v>127613</v>
      </c>
      <c r="E596">
        <v>11331</v>
      </c>
      <c r="F596">
        <v>49961</v>
      </c>
      <c r="G596">
        <v>48181</v>
      </c>
      <c r="H596">
        <v>18140</v>
      </c>
      <c r="I596">
        <v>44190</v>
      </c>
      <c r="J596">
        <v>4200</v>
      </c>
      <c r="K596">
        <v>14778</v>
      </c>
      <c r="L596">
        <v>19137</v>
      </c>
      <c r="M596">
        <v>6075</v>
      </c>
      <c r="AA596" s="1">
        <f t="shared" si="91"/>
        <v>1</v>
      </c>
      <c r="AB596" s="1">
        <f t="shared" si="92"/>
        <v>9.5044127630685676E-2</v>
      </c>
      <c r="AC596" s="1">
        <f t="shared" si="93"/>
        <v>0.33441955193482686</v>
      </c>
      <c r="AD596" s="1">
        <f t="shared" si="94"/>
        <v>0.43306177868295992</v>
      </c>
      <c r="AE596" s="1">
        <f t="shared" si="95"/>
        <v>0.13747454175152748</v>
      </c>
      <c r="AY596" s="2" t="s">
        <v>139</v>
      </c>
      <c r="AZ596" s="3" t="s">
        <v>869</v>
      </c>
      <c r="BA596" s="1">
        <f>IFERROR(VLOOKUP(AY596,B381:AF755,26,FALSE),"")</f>
        <v>1</v>
      </c>
      <c r="BB596" s="1">
        <f>IFERROR(VLOOKUP(AY596,B381:AF755,27,FALSE),"")</f>
        <v>8.3303109982772697E-2</v>
      </c>
      <c r="BC596" s="1">
        <f>IFERROR(VLOOKUP(AY596,B381:AF755,28,FALSE),"")</f>
        <v>7.3238734246078518E-2</v>
      </c>
      <c r="BD596" s="1">
        <f>IFERROR(VLOOKUP(AY596,B381:AF755,29,FALSE),"")</f>
        <v>0.70228488530238464</v>
      </c>
      <c r="BE596" s="1">
        <f>IFERROR(VLOOKUP(AY596,B381:AF755,30,FALSE),"")</f>
        <v>0.14117327046876416</v>
      </c>
      <c r="BF596" s="1">
        <f>IFERROR(VLOOKUP(AY596,B381:AF755,31,FALSE),"")</f>
        <v>0</v>
      </c>
    </row>
    <row r="597" spans="1:58" x14ac:dyDescent="0.25">
      <c r="A597">
        <v>2011</v>
      </c>
      <c r="B597" t="s">
        <v>441</v>
      </c>
      <c r="C597" t="s">
        <v>442</v>
      </c>
      <c r="D597">
        <v>82434</v>
      </c>
      <c r="E597">
        <v>9094</v>
      </c>
      <c r="F597">
        <v>29470</v>
      </c>
      <c r="G597">
        <v>29454</v>
      </c>
      <c r="H597">
        <v>14416</v>
      </c>
      <c r="I597">
        <v>30391</v>
      </c>
      <c r="J597">
        <v>3677</v>
      </c>
      <c r="K597">
        <v>10490</v>
      </c>
      <c r="L597">
        <v>11584</v>
      </c>
      <c r="M597">
        <v>4640</v>
      </c>
      <c r="AA597" s="1">
        <f t="shared" si="91"/>
        <v>1</v>
      </c>
      <c r="AB597" s="1">
        <f t="shared" si="92"/>
        <v>0.12098976670724886</v>
      </c>
      <c r="AC597" s="1">
        <f t="shared" si="93"/>
        <v>0.34516797736171895</v>
      </c>
      <c r="AD597" s="1">
        <f t="shared" si="94"/>
        <v>0.38116547662136818</v>
      </c>
      <c r="AE597" s="1">
        <f t="shared" si="95"/>
        <v>0.15267677930966406</v>
      </c>
      <c r="AY597" s="2" t="s">
        <v>261</v>
      </c>
      <c r="AZ597" s="4" t="s">
        <v>872</v>
      </c>
      <c r="BA597" s="1">
        <f>IFERROR(VLOOKUP(AY597,B381:AF755,26,FALSE),"")</f>
        <v>1</v>
      </c>
      <c r="BB597" s="1">
        <f>IFERROR(VLOOKUP(AY597,B381:AF755,27,FALSE),"")</f>
        <v>0.11075672616904161</v>
      </c>
      <c r="BC597" s="1">
        <f>IFERROR(VLOOKUP(AY597,B381:AF755,28,FALSE),"")</f>
        <v>4.1926025001286074E-2</v>
      </c>
      <c r="BD597" s="1">
        <f>IFERROR(VLOOKUP(AY597,B381:AF755,29,FALSE),"")</f>
        <v>0.6990071505735892</v>
      </c>
      <c r="BE597" s="1">
        <f>IFERROR(VLOOKUP(AY597,B381:AF755,30,FALSE),"")</f>
        <v>0.14831009825608313</v>
      </c>
      <c r="BF597" s="1">
        <f>IFERROR(VLOOKUP(AY597,B381:AF755,31,FALSE),"")</f>
        <v>0</v>
      </c>
    </row>
    <row r="598" spans="1:58" x14ac:dyDescent="0.25">
      <c r="A598">
        <v>2011</v>
      </c>
      <c r="B598" t="s">
        <v>443</v>
      </c>
      <c r="C598" t="s">
        <v>444</v>
      </c>
      <c r="D598">
        <v>105369</v>
      </c>
      <c r="E598">
        <v>9609</v>
      </c>
      <c r="F598">
        <v>54620</v>
      </c>
      <c r="G598">
        <v>27120</v>
      </c>
      <c r="H598">
        <v>14020</v>
      </c>
      <c r="I598">
        <v>37717</v>
      </c>
      <c r="J598">
        <v>3819</v>
      </c>
      <c r="K598">
        <v>18182</v>
      </c>
      <c r="L598">
        <v>10689</v>
      </c>
      <c r="M598">
        <v>5027</v>
      </c>
      <c r="AA598" s="1">
        <f t="shared" si="91"/>
        <v>1</v>
      </c>
      <c r="AB598" s="1">
        <f t="shared" si="92"/>
        <v>0.10125407641116738</v>
      </c>
      <c r="AC598" s="1">
        <f t="shared" si="93"/>
        <v>0.48206379086353635</v>
      </c>
      <c r="AD598" s="1">
        <f t="shared" si="94"/>
        <v>0.2834000583291354</v>
      </c>
      <c r="AE598" s="1">
        <f t="shared" si="95"/>
        <v>0.13328207439616088</v>
      </c>
      <c r="AY598" s="2" t="s">
        <v>561</v>
      </c>
      <c r="AZ598" s="3" t="s">
        <v>870</v>
      </c>
      <c r="BA598" s="1">
        <f>IFERROR(VLOOKUP(AY598,B381:AF755,26,FALSE),"")</f>
        <v>1</v>
      </c>
      <c r="BB598" s="1">
        <f>IFERROR(VLOOKUP(AY598,B381:AF755,27,FALSE),"")</f>
        <v>0.126687639271202</v>
      </c>
      <c r="BC598" s="1">
        <f>IFERROR(VLOOKUP(AY598,B381:AF755,28,FALSE),"")</f>
        <v>0.10184821077467558</v>
      </c>
      <c r="BD598" s="1">
        <f>IFERROR(VLOOKUP(AY598,B381:AF755,29,FALSE),"")</f>
        <v>0.64163062000262161</v>
      </c>
      <c r="BE598" s="1">
        <f>IFERROR(VLOOKUP(AY598,B381:AF755,30,FALSE),"")</f>
        <v>0.12983352995150085</v>
      </c>
      <c r="BF598" s="1">
        <f>IFERROR(VLOOKUP(AY598,B381:AF755,31,FALSE),"")</f>
        <v>0</v>
      </c>
    </row>
    <row r="599" spans="1:58" x14ac:dyDescent="0.25">
      <c r="A599">
        <v>2011</v>
      </c>
      <c r="B599" t="s">
        <v>445</v>
      </c>
      <c r="C599" t="s">
        <v>446</v>
      </c>
      <c r="D599">
        <v>125362</v>
      </c>
      <c r="E599">
        <v>11183</v>
      </c>
      <c r="F599">
        <v>56563</v>
      </c>
      <c r="G599">
        <v>44310</v>
      </c>
      <c r="H599">
        <v>13306</v>
      </c>
      <c r="I599">
        <v>44785</v>
      </c>
      <c r="J599">
        <v>4282</v>
      </c>
      <c r="K599">
        <v>18548</v>
      </c>
      <c r="L599">
        <v>17492</v>
      </c>
      <c r="M599">
        <v>4463</v>
      </c>
      <c r="AA599" s="1">
        <f t="shared" si="91"/>
        <v>1</v>
      </c>
      <c r="AB599" s="1">
        <f t="shared" si="92"/>
        <v>9.5612370213241038E-2</v>
      </c>
      <c r="AC599" s="1">
        <f t="shared" si="93"/>
        <v>0.41415652562241823</v>
      </c>
      <c r="AD599" s="1">
        <f t="shared" si="94"/>
        <v>0.39057720218823266</v>
      </c>
      <c r="AE599" s="1">
        <f t="shared" si="95"/>
        <v>9.9653901976108072E-2</v>
      </c>
      <c r="AY599" s="2" t="s">
        <v>231</v>
      </c>
      <c r="AZ599" s="3" t="s">
        <v>873</v>
      </c>
      <c r="BA599" s="1">
        <f>IFERROR(VLOOKUP(AY599,B381:AF755,26,FALSE),"")</f>
        <v>1</v>
      </c>
      <c r="BB599" s="1">
        <f>IFERROR(VLOOKUP(AY599,B381:AF755,27,FALSE),"")</f>
        <v>0.13731493328459149</v>
      </c>
      <c r="BC599" s="1">
        <f>IFERROR(VLOOKUP(AY599,B381:AF755,28,FALSE),"")</f>
        <v>7.023396088466459E-2</v>
      </c>
      <c r="BD599" s="1">
        <f>IFERROR(VLOOKUP(AY599,B381:AF755,29,FALSE),"")</f>
        <v>0.68072564430634253</v>
      </c>
      <c r="BE599" s="1">
        <f>IFERROR(VLOOKUP(AY599,B381:AF755,30,FALSE),"")</f>
        <v>0.1117254615244014</v>
      </c>
      <c r="BF599" s="1">
        <f>IFERROR(VLOOKUP(AY599,B381:AF755,31,FALSE),"")</f>
        <v>0</v>
      </c>
    </row>
    <row r="600" spans="1:58" x14ac:dyDescent="0.25">
      <c r="A600">
        <v>2011</v>
      </c>
      <c r="B600" t="s">
        <v>447</v>
      </c>
      <c r="C600" t="s">
        <v>448</v>
      </c>
      <c r="D600">
        <v>99916</v>
      </c>
      <c r="E600">
        <v>14156</v>
      </c>
      <c r="F600">
        <v>38587</v>
      </c>
      <c r="G600">
        <v>30465</v>
      </c>
      <c r="H600">
        <v>16708</v>
      </c>
      <c r="I600">
        <v>40158</v>
      </c>
      <c r="J600">
        <v>5743</v>
      </c>
      <c r="K600">
        <v>15296</v>
      </c>
      <c r="L600">
        <v>12605</v>
      </c>
      <c r="M600">
        <v>6514</v>
      </c>
      <c r="AA600" s="1">
        <f t="shared" si="91"/>
        <v>1</v>
      </c>
      <c r="AB600" s="1">
        <f t="shared" si="92"/>
        <v>0.14301011006524228</v>
      </c>
      <c r="AC600" s="1">
        <f t="shared" si="93"/>
        <v>0.38089546292146026</v>
      </c>
      <c r="AD600" s="1">
        <f t="shared" si="94"/>
        <v>0.3138851536431097</v>
      </c>
      <c r="AE600" s="1">
        <f t="shared" si="95"/>
        <v>0.16220927337018776</v>
      </c>
      <c r="AY600" s="2" t="s">
        <v>511</v>
      </c>
      <c r="AZ600" s="3" t="s">
        <v>871</v>
      </c>
      <c r="BA600" s="1">
        <f>IFERROR(VLOOKUP(AY600,B381:AF755,26,FALSE),"")</f>
        <v>1</v>
      </c>
      <c r="BB600" s="1">
        <f>IFERROR(VLOOKUP(AY600,B381:AF755,27,FALSE),"")</f>
        <v>9.8513976930271224E-2</v>
      </c>
      <c r="BC600" s="1">
        <f>IFERROR(VLOOKUP(AY600,B381:AF755,28,FALSE),"")</f>
        <v>9.352592746544737E-2</v>
      </c>
      <c r="BD600" s="1">
        <f>IFERROR(VLOOKUP(AY600,B381:AF755,29,FALSE),"")</f>
        <v>0.66325470227579753</v>
      </c>
      <c r="BE600" s="1">
        <f>IFERROR(VLOOKUP(AY600,B381:AF755,30,FALSE),"")</f>
        <v>0.14470539332848384</v>
      </c>
      <c r="BF600" s="1">
        <f>IFERROR(VLOOKUP(AY600,B381:AF755,31,FALSE),"")</f>
        <v>0</v>
      </c>
    </row>
    <row r="601" spans="1:58" x14ac:dyDescent="0.25">
      <c r="A601">
        <v>2011</v>
      </c>
      <c r="B601" t="s">
        <v>449</v>
      </c>
      <c r="C601" t="s">
        <v>450</v>
      </c>
      <c r="D601">
        <v>98207</v>
      </c>
      <c r="E601">
        <v>8882</v>
      </c>
      <c r="F601">
        <v>31644</v>
      </c>
      <c r="G601">
        <v>43422</v>
      </c>
      <c r="H601">
        <v>14259</v>
      </c>
      <c r="I601">
        <v>37731</v>
      </c>
      <c r="J601">
        <v>3531</v>
      </c>
      <c r="K601">
        <v>11516</v>
      </c>
      <c r="L601">
        <v>17501</v>
      </c>
      <c r="M601">
        <v>5183</v>
      </c>
      <c r="AA601" s="1">
        <f t="shared" si="91"/>
        <v>1</v>
      </c>
      <c r="AB601" s="1">
        <f t="shared" si="92"/>
        <v>9.3583525483024566E-2</v>
      </c>
      <c r="AC601" s="1">
        <f t="shared" si="93"/>
        <v>0.30521321989875699</v>
      </c>
      <c r="AD601" s="1">
        <f t="shared" si="94"/>
        <v>0.46383610293922767</v>
      </c>
      <c r="AE601" s="1">
        <f t="shared" si="95"/>
        <v>0.13736715167899075</v>
      </c>
      <c r="AY601" s="2" t="s">
        <v>159</v>
      </c>
      <c r="AZ601" s="3" t="s">
        <v>874</v>
      </c>
      <c r="BA601" s="1">
        <f>IFERROR(VLOOKUP(AY601,B381:AF755,26,FALSE),"")</f>
        <v>1</v>
      </c>
      <c r="BB601" s="1">
        <f>IFERROR(VLOOKUP(AY601,B381:AF755,27,FALSE),"")</f>
        <v>0.15753949992330113</v>
      </c>
      <c r="BC601" s="1">
        <f>IFERROR(VLOOKUP(AY601,B381:AF755,28,FALSE),"")</f>
        <v>3.0679552078539653E-2</v>
      </c>
      <c r="BD601" s="1">
        <f>IFERROR(VLOOKUP(AY601,B381:AF755,29,FALSE),"")</f>
        <v>0.63475993250498541</v>
      </c>
      <c r="BE601" s="1">
        <f>IFERROR(VLOOKUP(AY601,B381:AF755,30,FALSE),"")</f>
        <v>0.17702101549317381</v>
      </c>
      <c r="BF601" s="1">
        <f>IFERROR(VLOOKUP(AY601,B381:AF755,31,FALSE),"")</f>
        <v>0</v>
      </c>
    </row>
    <row r="602" spans="1:58" x14ac:dyDescent="0.25">
      <c r="A602">
        <v>2011</v>
      </c>
      <c r="B602" t="s">
        <v>451</v>
      </c>
      <c r="C602" t="s">
        <v>452</v>
      </c>
      <c r="D602">
        <v>121461</v>
      </c>
      <c r="E602">
        <v>9270</v>
      </c>
      <c r="F602">
        <v>64235</v>
      </c>
      <c r="G602">
        <v>32543</v>
      </c>
      <c r="H602">
        <v>15413</v>
      </c>
      <c r="I602">
        <v>44748</v>
      </c>
      <c r="J602">
        <v>3878</v>
      </c>
      <c r="K602">
        <v>21664</v>
      </c>
      <c r="L602">
        <v>13391</v>
      </c>
      <c r="M602">
        <v>5815</v>
      </c>
      <c r="AA602" s="1">
        <f t="shared" si="91"/>
        <v>1</v>
      </c>
      <c r="AB602" s="1">
        <f t="shared" si="92"/>
        <v>8.6663091087869848E-2</v>
      </c>
      <c r="AC602" s="1">
        <f t="shared" si="93"/>
        <v>0.4841333690891213</v>
      </c>
      <c r="AD602" s="1">
        <f t="shared" si="94"/>
        <v>0.29925359792616429</v>
      </c>
      <c r="AE602" s="1">
        <f t="shared" si="95"/>
        <v>0.12994994189684456</v>
      </c>
      <c r="AY602" s="2" t="s">
        <v>129</v>
      </c>
      <c r="AZ602" s="3" t="s">
        <v>874</v>
      </c>
      <c r="BA602" s="1">
        <f>IFERROR(VLOOKUP(AY602,B381:AF755,26,FALSE),"")</f>
        <v>1</v>
      </c>
      <c r="BB602" s="1">
        <f>IFERROR(VLOOKUP(AY602,B381:AF755,27,FALSE),"")</f>
        <v>0.18923093898267682</v>
      </c>
      <c r="BC602" s="1">
        <f>IFERROR(VLOOKUP(AY602,B381:AF755,28,FALSE),"")</f>
        <v>2.3391812865497075E-2</v>
      </c>
      <c r="BD602" s="1">
        <f>IFERROR(VLOOKUP(AY602,B381:AF755,29,FALSE),"")</f>
        <v>0.61072492552135049</v>
      </c>
      <c r="BE602" s="1">
        <f>IFERROR(VLOOKUP(AY602,B381:AF755,30,FALSE),"")</f>
        <v>0.17665232263047556</v>
      </c>
      <c r="BF602" s="1">
        <f>IFERROR(VLOOKUP(AY602,B381:AF755,31,FALSE),"")</f>
        <v>0</v>
      </c>
    </row>
    <row r="603" spans="1:58" x14ac:dyDescent="0.25">
      <c r="A603">
        <v>2011</v>
      </c>
      <c r="B603" t="s">
        <v>453</v>
      </c>
      <c r="C603" t="s">
        <v>454</v>
      </c>
      <c r="D603">
        <v>62184</v>
      </c>
      <c r="E603">
        <v>6931</v>
      </c>
      <c r="F603">
        <v>4184</v>
      </c>
      <c r="G603">
        <v>41260</v>
      </c>
      <c r="H603">
        <v>9809</v>
      </c>
      <c r="I603">
        <v>23864</v>
      </c>
      <c r="J603">
        <v>2900</v>
      </c>
      <c r="K603">
        <v>1437</v>
      </c>
      <c r="L603">
        <v>16711</v>
      </c>
      <c r="M603">
        <v>2816</v>
      </c>
      <c r="AA603" s="1">
        <f t="shared" si="91"/>
        <v>1</v>
      </c>
      <c r="AB603" s="1">
        <f t="shared" si="92"/>
        <v>0.12152195776064365</v>
      </c>
      <c r="AC603" s="1">
        <f t="shared" si="93"/>
        <v>6.0216225276567212E-2</v>
      </c>
      <c r="AD603" s="1">
        <f t="shared" si="94"/>
        <v>0.70025980556486755</v>
      </c>
      <c r="AE603" s="1">
        <f t="shared" si="95"/>
        <v>0.11800201139792156</v>
      </c>
      <c r="AY603" s="2" t="s">
        <v>67</v>
      </c>
      <c r="AZ603" s="3" t="s">
        <v>870</v>
      </c>
      <c r="BA603" s="1">
        <f>IFERROR(VLOOKUP(AY603,B381:AF755,26,FALSE),"")</f>
        <v>1</v>
      </c>
      <c r="BB603" s="1">
        <f>IFERROR(VLOOKUP(AY603,B381:AF755,27,FALSE),"")</f>
        <v>8.5866387157279192E-2</v>
      </c>
      <c r="BC603" s="1">
        <f>IFERROR(VLOOKUP(AY603,B381:AF755,28,FALSE),"")</f>
        <v>0.10652617642191206</v>
      </c>
      <c r="BD603" s="1">
        <f>IFERROR(VLOOKUP(AY603,B381:AF755,29,FALSE),"")</f>
        <v>0.61493904120924592</v>
      </c>
      <c r="BE603" s="1">
        <f>IFERROR(VLOOKUP(AY603,B381:AF755,30,FALSE),"")</f>
        <v>0.19266839521156287</v>
      </c>
      <c r="BF603" s="1">
        <f>IFERROR(VLOOKUP(AY603,B381:AF755,31,FALSE),"")</f>
        <v>0</v>
      </c>
    </row>
    <row r="604" spans="1:58" x14ac:dyDescent="0.25">
      <c r="A604">
        <v>2011</v>
      </c>
      <c r="B604" t="s">
        <v>455</v>
      </c>
      <c r="C604" t="s">
        <v>456</v>
      </c>
      <c r="D604">
        <v>140638</v>
      </c>
      <c r="E604">
        <v>17665</v>
      </c>
      <c r="F604">
        <v>32855</v>
      </c>
      <c r="G604">
        <v>49076</v>
      </c>
      <c r="H604">
        <v>41042</v>
      </c>
      <c r="I604">
        <v>52652</v>
      </c>
      <c r="J604">
        <v>7604</v>
      </c>
      <c r="K604">
        <v>11374</v>
      </c>
      <c r="L604">
        <v>20810</v>
      </c>
      <c r="M604">
        <v>12864</v>
      </c>
      <c r="AA604" s="1">
        <f t="shared" si="91"/>
        <v>1</v>
      </c>
      <c r="AB604" s="1">
        <f t="shared" si="92"/>
        <v>0.14441996505355922</v>
      </c>
      <c r="AC604" s="1">
        <f t="shared" si="93"/>
        <v>0.21602218339284357</v>
      </c>
      <c r="AD604" s="1">
        <f t="shared" si="94"/>
        <v>0.39523664818050597</v>
      </c>
      <c r="AE604" s="1">
        <f t="shared" si="95"/>
        <v>0.24432120337309124</v>
      </c>
      <c r="AY604" s="2" t="s">
        <v>273</v>
      </c>
      <c r="AZ604" s="3" t="s">
        <v>870</v>
      </c>
      <c r="BA604" s="1">
        <f>IFERROR(VLOOKUP(AY604,B381:AF755,26,FALSE),"")</f>
        <v>1</v>
      </c>
      <c r="BB604" s="1">
        <f>IFERROR(VLOOKUP(AY604,B381:AF755,27,FALSE),"")</f>
        <v>6.8507514854945828E-2</v>
      </c>
      <c r="BC604" s="1">
        <f>IFERROR(VLOOKUP(AY604,B381:AF755,28,FALSE),"")</f>
        <v>0.14338877809075395</v>
      </c>
      <c r="BD604" s="1">
        <f>IFERROR(VLOOKUP(AY604,B381:AF755,29,FALSE),"")</f>
        <v>0.62298250303267055</v>
      </c>
      <c r="BE604" s="1">
        <f>IFERROR(VLOOKUP(AY604,B381:AF755,30,FALSE),"")</f>
        <v>0.16512120402162964</v>
      </c>
      <c r="BF604" s="1">
        <f>IFERROR(VLOOKUP(AY604,B381:AF755,31,FALSE),"")</f>
        <v>0</v>
      </c>
    </row>
    <row r="605" spans="1:58" x14ac:dyDescent="0.25">
      <c r="A605">
        <v>2011</v>
      </c>
      <c r="B605" t="s">
        <v>457</v>
      </c>
      <c r="C605" t="s">
        <v>458</v>
      </c>
      <c r="D605">
        <v>59735</v>
      </c>
      <c r="E605">
        <v>7457</v>
      </c>
      <c r="F605">
        <v>3434</v>
      </c>
      <c r="G605">
        <v>32452</v>
      </c>
      <c r="H605">
        <v>16392</v>
      </c>
      <c r="I605">
        <v>21269</v>
      </c>
      <c r="J605">
        <v>2439</v>
      </c>
      <c r="K605">
        <v>910</v>
      </c>
      <c r="L605">
        <v>12413</v>
      </c>
      <c r="M605">
        <v>5507</v>
      </c>
      <c r="AA605" s="1">
        <f t="shared" si="91"/>
        <v>1</v>
      </c>
      <c r="AB605" s="1">
        <f t="shared" si="92"/>
        <v>0.1146739385960788</v>
      </c>
      <c r="AC605" s="1">
        <f t="shared" si="93"/>
        <v>4.2785274342940431E-2</v>
      </c>
      <c r="AD605" s="1">
        <f t="shared" si="94"/>
        <v>0.58361935210870286</v>
      </c>
      <c r="AE605" s="1">
        <f t="shared" si="95"/>
        <v>0.25892143495227798</v>
      </c>
      <c r="AY605" s="2" t="s">
        <v>131</v>
      </c>
      <c r="AZ605" s="4" t="s">
        <v>872</v>
      </c>
      <c r="BA605" s="1">
        <f>IFERROR(VLOOKUP(AY605,B381:AF755,26,FALSE),"")</f>
        <v>1</v>
      </c>
      <c r="BB605" s="1">
        <f>IFERROR(VLOOKUP(AY605,B381:AF755,27,FALSE),"")</f>
        <v>0.13249776186213072</v>
      </c>
      <c r="BC605" s="1">
        <f>IFERROR(VLOOKUP(AY605,B381:AF755,28,FALSE),"")</f>
        <v>4.8821247388839153E-2</v>
      </c>
      <c r="BD605" s="1">
        <f>IFERROR(VLOOKUP(AY605,B381:AF755,29,FALSE),"")</f>
        <v>0.55010444643390033</v>
      </c>
      <c r="BE605" s="1">
        <f>IFERROR(VLOOKUP(AY605,B381:AF755,30,FALSE),"")</f>
        <v>0.26857654431512984</v>
      </c>
      <c r="BF605" s="1">
        <f>IFERROR(VLOOKUP(AY605,B381:AF755,31,FALSE),"")</f>
        <v>0</v>
      </c>
    </row>
    <row r="606" spans="1:58" x14ac:dyDescent="0.25">
      <c r="A606">
        <v>2011</v>
      </c>
      <c r="B606" t="s">
        <v>459</v>
      </c>
      <c r="C606" t="s">
        <v>460</v>
      </c>
      <c r="D606">
        <v>127127</v>
      </c>
      <c r="E606">
        <v>9994</v>
      </c>
      <c r="F606">
        <v>17091</v>
      </c>
      <c r="G606">
        <v>76943</v>
      </c>
      <c r="H606">
        <v>23099</v>
      </c>
      <c r="I606">
        <v>46152</v>
      </c>
      <c r="J606">
        <v>3933</v>
      </c>
      <c r="K606">
        <v>5826</v>
      </c>
      <c r="L606">
        <v>29699</v>
      </c>
      <c r="M606">
        <v>6694</v>
      </c>
      <c r="AA606" s="1">
        <f t="shared" si="91"/>
        <v>1</v>
      </c>
      <c r="AB606" s="1">
        <f t="shared" si="92"/>
        <v>8.5218408736349449E-2</v>
      </c>
      <c r="AC606" s="1">
        <f t="shared" si="93"/>
        <v>0.12623504940197608</v>
      </c>
      <c r="AD606" s="1">
        <f t="shared" si="94"/>
        <v>0.64350407349627314</v>
      </c>
      <c r="AE606" s="1">
        <f t="shared" si="95"/>
        <v>0.14504246836540127</v>
      </c>
      <c r="AY606" s="2" t="s">
        <v>653</v>
      </c>
      <c r="AZ606" s="3" t="s">
        <v>873</v>
      </c>
      <c r="BA606" s="1">
        <f>IFERROR(VLOOKUP(AY606,B381:AF755,26,FALSE),"")</f>
        <v>1</v>
      </c>
      <c r="BB606" s="1">
        <f>IFERROR(VLOOKUP(AY606,B381:AF755,27,FALSE),"")</f>
        <v>0.12909137185034361</v>
      </c>
      <c r="BC606" s="1">
        <f>IFERROR(VLOOKUP(AY606,B381:AF755,28,FALSE),"")</f>
        <v>1.5932807330109443E-2</v>
      </c>
      <c r="BD606" s="1">
        <f>IFERROR(VLOOKUP(AY606,B381:AF755,29,FALSE),"")</f>
        <v>0.68332909137185038</v>
      </c>
      <c r="BE606" s="1">
        <f>IFERROR(VLOOKUP(AY606,B381:AF755,30,FALSE),"")</f>
        <v>0.17164672944769663</v>
      </c>
      <c r="BF606" s="1">
        <f>IFERROR(VLOOKUP(AY606,B381:AF755,31,FALSE),"")</f>
        <v>0</v>
      </c>
    </row>
    <row r="607" spans="1:58" x14ac:dyDescent="0.25">
      <c r="A607">
        <v>2011</v>
      </c>
      <c r="B607" t="s">
        <v>461</v>
      </c>
      <c r="C607" t="s">
        <v>462</v>
      </c>
      <c r="D607">
        <v>128238</v>
      </c>
      <c r="E607">
        <v>12598</v>
      </c>
      <c r="F607">
        <v>12628</v>
      </c>
      <c r="G607">
        <v>79474</v>
      </c>
      <c r="H607">
        <v>23538</v>
      </c>
      <c r="I607">
        <v>46860</v>
      </c>
      <c r="J607">
        <v>5171</v>
      </c>
      <c r="K607">
        <v>4258</v>
      </c>
      <c r="L607">
        <v>30916</v>
      </c>
      <c r="M607">
        <v>6515</v>
      </c>
      <c r="AA607" s="1">
        <f t="shared" si="91"/>
        <v>1</v>
      </c>
      <c r="AB607" s="1">
        <f t="shared" si="92"/>
        <v>0.11034997865983781</v>
      </c>
      <c r="AC607" s="1">
        <f t="shared" si="93"/>
        <v>9.0866410584720447E-2</v>
      </c>
      <c r="AD607" s="1">
        <f t="shared" si="94"/>
        <v>0.65975245411865135</v>
      </c>
      <c r="AE607" s="1">
        <f t="shared" si="95"/>
        <v>0.13903115663679044</v>
      </c>
      <c r="AY607" s="2" t="s">
        <v>105</v>
      </c>
      <c r="AZ607" s="3" t="s">
        <v>870</v>
      </c>
      <c r="BA607" s="1">
        <f>IFERROR(VLOOKUP(AY607,B381:AF755,26,FALSE),"")</f>
        <v>1</v>
      </c>
      <c r="BB607" s="1">
        <f>IFERROR(VLOOKUP(AY607,B381:AF755,27,FALSE),"")</f>
        <v>8.4893153270566027E-2</v>
      </c>
      <c r="BC607" s="1">
        <f>IFERROR(VLOOKUP(AY607,B381:AF755,28,FALSE),"")</f>
        <v>0.11976720670516594</v>
      </c>
      <c r="BD607" s="1">
        <f>IFERROR(VLOOKUP(AY607,B381:AF755,29,FALSE),"")</f>
        <v>0.62750825787025599</v>
      </c>
      <c r="BE607" s="1">
        <f>IFERROR(VLOOKUP(AY607,B381:AF755,30,FALSE),"")</f>
        <v>0.16783138215401208</v>
      </c>
      <c r="BF607" s="1">
        <f>IFERROR(VLOOKUP(AY607,B381:AF755,31,FALSE),"")</f>
        <v>0</v>
      </c>
    </row>
    <row r="608" spans="1:58" x14ac:dyDescent="0.25">
      <c r="A608">
        <v>2011</v>
      </c>
      <c r="B608" t="s">
        <v>463</v>
      </c>
      <c r="C608" t="s">
        <v>464</v>
      </c>
      <c r="D608">
        <v>97004</v>
      </c>
      <c r="E608">
        <v>7182</v>
      </c>
      <c r="F608">
        <v>10633</v>
      </c>
      <c r="G608">
        <v>48065</v>
      </c>
      <c r="H608">
        <v>31124</v>
      </c>
      <c r="I608">
        <v>33573</v>
      </c>
      <c r="J608">
        <v>2865</v>
      </c>
      <c r="K608">
        <v>2972</v>
      </c>
      <c r="L608">
        <v>18423</v>
      </c>
      <c r="M608">
        <v>9313</v>
      </c>
      <c r="AA608" s="1">
        <f t="shared" si="91"/>
        <v>1</v>
      </c>
      <c r="AB608" s="1">
        <f t="shared" si="92"/>
        <v>8.5336431060673762E-2</v>
      </c>
      <c r="AC608" s="1">
        <f t="shared" si="93"/>
        <v>8.8523515920531384E-2</v>
      </c>
      <c r="AD608" s="1">
        <f t="shared" si="94"/>
        <v>0.54874452685193464</v>
      </c>
      <c r="AE608" s="1">
        <f t="shared" si="95"/>
        <v>0.27739552616686025</v>
      </c>
      <c r="AY608" s="2" t="s">
        <v>133</v>
      </c>
      <c r="AZ608" s="3" t="s">
        <v>874</v>
      </c>
      <c r="BA608" s="1">
        <f>IFERROR(VLOOKUP(AY608,B381:AF755,26,FALSE),"")</f>
        <v>1</v>
      </c>
      <c r="BB608" s="1">
        <f>IFERROR(VLOOKUP(AY608,B381:AF755,27,FALSE),"")</f>
        <v>0.12134950541686293</v>
      </c>
      <c r="BC608" s="1">
        <f>IFERROR(VLOOKUP(AY608,B381:AF755,28,FALSE),"")</f>
        <v>4.3158266603862461E-2</v>
      </c>
      <c r="BD608" s="1">
        <f>IFERROR(VLOOKUP(AY608,B381:AF755,29,FALSE),"")</f>
        <v>0.70902025435704197</v>
      </c>
      <c r="BE608" s="1">
        <f>IFERROR(VLOOKUP(AY608,B381:AF755,30,FALSE),"")</f>
        <v>0.1264719736222327</v>
      </c>
      <c r="BF608" s="1">
        <f>IFERROR(VLOOKUP(AY608,B381:AF755,31,FALSE),"")</f>
        <v>0</v>
      </c>
    </row>
    <row r="609" spans="1:58" x14ac:dyDescent="0.25">
      <c r="A609">
        <v>2011</v>
      </c>
      <c r="B609" t="s">
        <v>465</v>
      </c>
      <c r="C609" t="s">
        <v>466</v>
      </c>
      <c r="D609">
        <v>80199</v>
      </c>
      <c r="E609">
        <v>7080</v>
      </c>
      <c r="F609">
        <v>16304</v>
      </c>
      <c r="G609">
        <v>35908</v>
      </c>
      <c r="H609">
        <v>20907</v>
      </c>
      <c r="I609">
        <v>27233</v>
      </c>
      <c r="J609">
        <v>2840</v>
      </c>
      <c r="K609">
        <v>4891</v>
      </c>
      <c r="L609">
        <v>13609</v>
      </c>
      <c r="M609">
        <v>5893</v>
      </c>
      <c r="AA609" s="1">
        <f t="shared" si="91"/>
        <v>1</v>
      </c>
      <c r="AB609" s="1">
        <f t="shared" si="92"/>
        <v>0.10428524216942679</v>
      </c>
      <c r="AC609" s="1">
        <f t="shared" si="93"/>
        <v>0.17959828149671356</v>
      </c>
      <c r="AD609" s="1">
        <f t="shared" si="94"/>
        <v>0.49972459883229903</v>
      </c>
      <c r="AE609" s="1">
        <f t="shared" si="95"/>
        <v>0.21639187750156061</v>
      </c>
      <c r="AY609" s="2" t="s">
        <v>529</v>
      </c>
      <c r="AZ609" s="3" t="s">
        <v>873</v>
      </c>
      <c r="BA609" s="1">
        <f>IFERROR(VLOOKUP(AY609,B381:AF755,26,FALSE),"")</f>
        <v>1</v>
      </c>
      <c r="BB609" s="1">
        <f>IFERROR(VLOOKUP(AY609,B381:AF755,27,FALSE),"")</f>
        <v>0.12982273201251304</v>
      </c>
      <c r="BC609" s="1">
        <f>IFERROR(VLOOKUP(AY609,B381:AF755,28,FALSE),"")</f>
        <v>0.25267797895535121</v>
      </c>
      <c r="BD609" s="1">
        <f>IFERROR(VLOOKUP(AY609,B381:AF755,29,FALSE),"")</f>
        <v>0.52099725092425819</v>
      </c>
      <c r="BE609" s="1">
        <f>IFERROR(VLOOKUP(AY609,B381:AF755,30,FALSE),"")</f>
        <v>9.6502038107877525E-2</v>
      </c>
      <c r="BF609" s="1">
        <f>IFERROR(VLOOKUP(AY609,B381:AF755,31,FALSE),"")</f>
        <v>0</v>
      </c>
    </row>
    <row r="610" spans="1:58" x14ac:dyDescent="0.25">
      <c r="A610">
        <v>2011</v>
      </c>
      <c r="B610" t="s">
        <v>467</v>
      </c>
      <c r="C610" t="s">
        <v>468</v>
      </c>
      <c r="D610">
        <v>67557</v>
      </c>
      <c r="E610">
        <v>5017</v>
      </c>
      <c r="F610">
        <v>10177</v>
      </c>
      <c r="G610">
        <v>39345</v>
      </c>
      <c r="H610">
        <v>13018</v>
      </c>
      <c r="I610">
        <v>24293</v>
      </c>
      <c r="J610">
        <v>2115</v>
      </c>
      <c r="K610">
        <v>3043</v>
      </c>
      <c r="L610">
        <v>15428</v>
      </c>
      <c r="M610">
        <v>3707</v>
      </c>
      <c r="AA610" s="1">
        <f t="shared" si="91"/>
        <v>1</v>
      </c>
      <c r="AB610" s="1">
        <f t="shared" si="92"/>
        <v>8.7062116659119906E-2</v>
      </c>
      <c r="AC610" s="1">
        <f t="shared" si="93"/>
        <v>0.12526242127361792</v>
      </c>
      <c r="AD610" s="1">
        <f t="shared" si="94"/>
        <v>0.63508006421602936</v>
      </c>
      <c r="AE610" s="1">
        <f t="shared" si="95"/>
        <v>0.15259539785123286</v>
      </c>
      <c r="AY610" s="2" t="s">
        <v>141</v>
      </c>
      <c r="AZ610" s="3" t="s">
        <v>869</v>
      </c>
      <c r="BA610" s="1">
        <f>IFERROR(VLOOKUP(AY610,B381:AF755,26,FALSE),"")</f>
        <v>1</v>
      </c>
      <c r="BB610" s="1">
        <f>IFERROR(VLOOKUP(AY610,B381:AF755,27,FALSE),"")</f>
        <v>8.5550659789823638E-2</v>
      </c>
      <c r="BC610" s="1">
        <f>IFERROR(VLOOKUP(AY610,B381:AF755,28,FALSE),"")</f>
        <v>0.15182566519793694</v>
      </c>
      <c r="BD610" s="1">
        <f>IFERROR(VLOOKUP(AY610,B381:AF755,29,FALSE),"")</f>
        <v>0.59227379854493289</v>
      </c>
      <c r="BE610" s="1">
        <f>IFERROR(VLOOKUP(AY610,B381:AF755,30,FALSE),"")</f>
        <v>0.17034987646730654</v>
      </c>
      <c r="BF610" s="1">
        <f>IFERROR(VLOOKUP(AY610,B381:AF755,31,FALSE),"")</f>
        <v>0</v>
      </c>
    </row>
    <row r="611" spans="1:58" x14ac:dyDescent="0.25">
      <c r="A611">
        <v>2011</v>
      </c>
      <c r="B611" t="s">
        <v>469</v>
      </c>
      <c r="C611" t="s">
        <v>470</v>
      </c>
      <c r="D611">
        <v>113043</v>
      </c>
      <c r="E611">
        <v>7851</v>
      </c>
      <c r="F611">
        <v>13546</v>
      </c>
      <c r="G611">
        <v>58802</v>
      </c>
      <c r="H611">
        <v>32844</v>
      </c>
      <c r="I611">
        <v>36015</v>
      </c>
      <c r="J611">
        <v>2808</v>
      </c>
      <c r="K611">
        <v>3381</v>
      </c>
      <c r="L611">
        <v>21222</v>
      </c>
      <c r="M611">
        <v>8604</v>
      </c>
      <c r="AA611" s="1">
        <f t="shared" si="91"/>
        <v>1</v>
      </c>
      <c r="AB611" s="1">
        <f t="shared" si="92"/>
        <v>7.7967513536026656E-2</v>
      </c>
      <c r="AC611" s="1">
        <f t="shared" si="93"/>
        <v>9.3877551020408165E-2</v>
      </c>
      <c r="AD611" s="1">
        <f t="shared" si="94"/>
        <v>0.58925447730112457</v>
      </c>
      <c r="AE611" s="1">
        <f t="shared" si="95"/>
        <v>0.23890045814244065</v>
      </c>
      <c r="AY611" s="2" t="s">
        <v>531</v>
      </c>
      <c r="AZ611" s="4" t="s">
        <v>872</v>
      </c>
      <c r="BA611" s="1">
        <f>IFERROR(VLOOKUP(AY611,B381:AF755,26,FALSE),"")</f>
        <v>1</v>
      </c>
      <c r="BB611" s="1">
        <f>IFERROR(VLOOKUP(AY611,B381:AF755,27,FALSE),"")</f>
        <v>0.11093804084458291</v>
      </c>
      <c r="BC611" s="1">
        <f>IFERROR(VLOOKUP(AY611,B381:AF755,28,FALSE),"")</f>
        <v>8.0419983846775123E-2</v>
      </c>
      <c r="BD611" s="1">
        <f>IFERROR(VLOOKUP(AY611,B381:AF755,29,FALSE),"")</f>
        <v>0.64260989961924542</v>
      </c>
      <c r="BE611" s="1">
        <f>IFERROR(VLOOKUP(AY611,B381:AF755,30,FALSE),"")</f>
        <v>0.16603207568939657</v>
      </c>
      <c r="BF611" s="1">
        <f>IFERROR(VLOOKUP(AY611,B381:AF755,31,FALSE),"")</f>
        <v>0</v>
      </c>
    </row>
    <row r="612" spans="1:58" x14ac:dyDescent="0.25">
      <c r="A612">
        <v>2011</v>
      </c>
      <c r="B612" t="s">
        <v>471</v>
      </c>
      <c r="C612" t="s">
        <v>472</v>
      </c>
      <c r="D612">
        <v>82149</v>
      </c>
      <c r="E612">
        <v>10864</v>
      </c>
      <c r="F612">
        <v>6848</v>
      </c>
      <c r="G612">
        <v>50831</v>
      </c>
      <c r="H612">
        <v>13606</v>
      </c>
      <c r="I612">
        <v>31413</v>
      </c>
      <c r="J612">
        <v>4316</v>
      </c>
      <c r="K612">
        <v>2452</v>
      </c>
      <c r="L612">
        <v>20526</v>
      </c>
      <c r="M612">
        <v>4119</v>
      </c>
      <c r="AA612" s="1">
        <f t="shared" si="91"/>
        <v>1</v>
      </c>
      <c r="AB612" s="1">
        <f t="shared" si="92"/>
        <v>0.13739534587591123</v>
      </c>
      <c r="AC612" s="1">
        <f t="shared" si="93"/>
        <v>7.8056855442014447E-2</v>
      </c>
      <c r="AD612" s="1">
        <f t="shared" si="94"/>
        <v>0.65342374176296436</v>
      </c>
      <c r="AE612" s="1">
        <f t="shared" si="95"/>
        <v>0.13112405691910992</v>
      </c>
      <c r="AY612" t="s">
        <v>235</v>
      </c>
      <c r="AZ612" s="4" t="s">
        <v>873</v>
      </c>
      <c r="BA612" s="1">
        <f>IFERROR(VLOOKUP(AY612,B381:AF755,26,FALSE),"")</f>
        <v>1</v>
      </c>
      <c r="BB612" s="1">
        <f>IFERROR(VLOOKUP(AY612,B381:AF755,27,FALSE),"")</f>
        <v>0.14384240067500642</v>
      </c>
      <c r="BC612" s="1">
        <f>IFERROR(VLOOKUP(AY612,B381:AF755,28,FALSE),"")</f>
        <v>2.40104185773506E-2</v>
      </c>
      <c r="BD612" s="1">
        <f>IFERROR(VLOOKUP(AY612,B381:AF755,29,FALSE),"")</f>
        <v>0.66651381195201587</v>
      </c>
      <c r="BE612" s="1">
        <f>IFERROR(VLOOKUP(AY612,B381:AF755,30,FALSE),"")</f>
        <v>0.16563336879562712</v>
      </c>
      <c r="BF612" s="1">
        <f>IFERROR(VLOOKUP(AY612,B381:AF755,31,FALSE),"")</f>
        <v>0</v>
      </c>
    </row>
    <row r="613" spans="1:58" x14ac:dyDescent="0.25">
      <c r="A613">
        <v>2011</v>
      </c>
      <c r="B613" t="s">
        <v>473</v>
      </c>
      <c r="C613" t="s">
        <v>474</v>
      </c>
      <c r="D613">
        <v>74499</v>
      </c>
      <c r="E613">
        <v>11072</v>
      </c>
      <c r="F613">
        <v>7732</v>
      </c>
      <c r="G613">
        <v>44016</v>
      </c>
      <c r="H613">
        <v>11679</v>
      </c>
      <c r="I613">
        <v>28602</v>
      </c>
      <c r="J613">
        <v>4340</v>
      </c>
      <c r="K613">
        <v>3122</v>
      </c>
      <c r="L613">
        <v>17799</v>
      </c>
      <c r="M613">
        <v>3341</v>
      </c>
      <c r="AA613" s="1">
        <f t="shared" si="91"/>
        <v>1</v>
      </c>
      <c r="AB613" s="1">
        <f t="shared" si="92"/>
        <v>0.15173764072442486</v>
      </c>
      <c r="AC613" s="1">
        <f t="shared" si="93"/>
        <v>0.10915320606950563</v>
      </c>
      <c r="AD613" s="1">
        <f t="shared" si="94"/>
        <v>0.62229913992028529</v>
      </c>
      <c r="AE613" s="1">
        <f t="shared" si="95"/>
        <v>0.11681001328578421</v>
      </c>
      <c r="AY613" s="2" t="s">
        <v>467</v>
      </c>
      <c r="AZ613" s="3" t="s">
        <v>871</v>
      </c>
      <c r="BA613" s="1">
        <f>IFERROR(VLOOKUP(AY613,B381:AF755,26,FALSE),"")</f>
        <v>1</v>
      </c>
      <c r="BB613" s="1">
        <f>IFERROR(VLOOKUP(AY613,B381:AF755,27,FALSE),"")</f>
        <v>8.7062116659119906E-2</v>
      </c>
      <c r="BC613" s="1">
        <f>IFERROR(VLOOKUP(AY613,B381:AF755,28,FALSE),"")</f>
        <v>0.12526242127361792</v>
      </c>
      <c r="BD613" s="1">
        <f>IFERROR(VLOOKUP(AY613,B381:AF755,29,FALSE),"")</f>
        <v>0.63508006421602936</v>
      </c>
      <c r="BE613" s="1">
        <f>IFERROR(VLOOKUP(AY613,B381:AF755,30,FALSE),"")</f>
        <v>0.15259539785123286</v>
      </c>
      <c r="BF613" s="1">
        <f>IFERROR(VLOOKUP(AY613,B381:AF755,31,FALSE),"")</f>
        <v>0</v>
      </c>
    </row>
    <row r="614" spans="1:58" x14ac:dyDescent="0.25">
      <c r="A614">
        <v>2011</v>
      </c>
      <c r="B614" t="s">
        <v>475</v>
      </c>
      <c r="C614" t="s">
        <v>476</v>
      </c>
      <c r="D614">
        <v>81786</v>
      </c>
      <c r="E614">
        <v>10984</v>
      </c>
      <c r="F614">
        <v>8399</v>
      </c>
      <c r="G614">
        <v>52194</v>
      </c>
      <c r="H614">
        <v>10209</v>
      </c>
      <c r="I614">
        <v>32076</v>
      </c>
      <c r="J614">
        <v>4543</v>
      </c>
      <c r="K614">
        <v>2962</v>
      </c>
      <c r="L614">
        <v>21458</v>
      </c>
      <c r="M614">
        <v>3113</v>
      </c>
      <c r="AA614" s="1">
        <f t="shared" si="91"/>
        <v>1</v>
      </c>
      <c r="AB614" s="1">
        <f t="shared" si="92"/>
        <v>0.1416323731138546</v>
      </c>
      <c r="AC614" s="1">
        <f t="shared" si="93"/>
        <v>9.2343184935777534E-2</v>
      </c>
      <c r="AD614" s="1">
        <f t="shared" si="94"/>
        <v>0.66897368749220598</v>
      </c>
      <c r="AE614" s="1">
        <f t="shared" si="95"/>
        <v>9.7050754458161859E-2</v>
      </c>
      <c r="AY614" s="2" t="s">
        <v>275</v>
      </c>
      <c r="AZ614" s="3" t="s">
        <v>870</v>
      </c>
      <c r="BA614" s="1">
        <f>IFERROR(VLOOKUP(AY614,B381:AF755,26,FALSE),"")</f>
        <v>1</v>
      </c>
      <c r="BB614" s="1">
        <f>IFERROR(VLOOKUP(AY614,B381:AF755,27,FALSE),"")</f>
        <v>0.10464744443852263</v>
      </c>
      <c r="BC614" s="1">
        <f>IFERROR(VLOOKUP(AY614,B381:AF755,28,FALSE),"")</f>
        <v>0.1118957522784203</v>
      </c>
      <c r="BD614" s="1">
        <f>IFERROR(VLOOKUP(AY614,B381:AF755,29,FALSE),"")</f>
        <v>0.68384586686563986</v>
      </c>
      <c r="BE614" s="1">
        <f>IFERROR(VLOOKUP(AY614,B381:AF755,30,FALSE),"")</f>
        <v>9.9610936417417251E-2</v>
      </c>
      <c r="BF614" s="1">
        <f>IFERROR(VLOOKUP(AY614,B381:AF755,31,FALSE),"")</f>
        <v>0</v>
      </c>
    </row>
    <row r="615" spans="1:58" x14ac:dyDescent="0.25">
      <c r="A615">
        <v>2011</v>
      </c>
      <c r="B615" t="s">
        <v>477</v>
      </c>
      <c r="C615" t="s">
        <v>478</v>
      </c>
      <c r="D615">
        <v>91251</v>
      </c>
      <c r="E615">
        <v>12395</v>
      </c>
      <c r="F615">
        <v>6938</v>
      </c>
      <c r="G615">
        <v>57085</v>
      </c>
      <c r="H615">
        <v>14833</v>
      </c>
      <c r="I615">
        <v>35248</v>
      </c>
      <c r="J615">
        <v>4843</v>
      </c>
      <c r="K615">
        <v>2788</v>
      </c>
      <c r="L615">
        <v>23218</v>
      </c>
      <c r="M615">
        <v>4399</v>
      </c>
      <c r="AA615" s="1">
        <f t="shared" si="91"/>
        <v>1</v>
      </c>
      <c r="AB615" s="1">
        <f t="shared" si="92"/>
        <v>0.13739786654561961</v>
      </c>
      <c r="AC615" s="1">
        <f t="shared" si="93"/>
        <v>7.9096686336813438E-2</v>
      </c>
      <c r="AD615" s="1">
        <f t="shared" si="94"/>
        <v>0.65870403994552884</v>
      </c>
      <c r="AE615" s="1">
        <f t="shared" si="95"/>
        <v>0.12480140717203812</v>
      </c>
      <c r="AY615" s="2" t="s">
        <v>481</v>
      </c>
      <c r="AZ615" s="3" t="s">
        <v>873</v>
      </c>
      <c r="BA615" s="1">
        <f>IFERROR(VLOOKUP(AY615,B381:AF755,26,FALSE),"")</f>
        <v>1</v>
      </c>
      <c r="BB615" s="1">
        <f>IFERROR(VLOOKUP(AY615,B381:AF755,27,FALSE),"")</f>
        <v>0.15220369027475628</v>
      </c>
      <c r="BC615" s="1">
        <f>IFERROR(VLOOKUP(AY615,B381:AF755,28,FALSE),"")</f>
        <v>0.12303601643703166</v>
      </c>
      <c r="BD615" s="1">
        <f>IFERROR(VLOOKUP(AY615,B381:AF755,29,FALSE),"")</f>
        <v>0.64112480863749899</v>
      </c>
      <c r="BE615" s="1">
        <f>IFERROR(VLOOKUP(AY615,B381:AF755,30,FALSE),"")</f>
        <v>8.3635484650713077E-2</v>
      </c>
      <c r="BF615" s="1">
        <f>IFERROR(VLOOKUP(AY615,B381:AF755,31,FALSE),"")</f>
        <v>0</v>
      </c>
    </row>
    <row r="616" spans="1:58" x14ac:dyDescent="0.25">
      <c r="A616">
        <v>2011</v>
      </c>
      <c r="B616" t="s">
        <v>479</v>
      </c>
      <c r="C616" t="s">
        <v>480</v>
      </c>
      <c r="D616">
        <v>45189</v>
      </c>
      <c r="E616">
        <v>7343</v>
      </c>
      <c r="F616">
        <v>6639</v>
      </c>
      <c r="G616">
        <v>25755</v>
      </c>
      <c r="H616">
        <v>5452</v>
      </c>
      <c r="I616">
        <v>17420</v>
      </c>
      <c r="J616">
        <v>2722</v>
      </c>
      <c r="K616">
        <v>3056</v>
      </c>
      <c r="L616">
        <v>10191</v>
      </c>
      <c r="M616">
        <v>1451</v>
      </c>
      <c r="AA616" s="1">
        <f t="shared" si="91"/>
        <v>1</v>
      </c>
      <c r="AB616" s="1">
        <f t="shared" si="92"/>
        <v>0.15625717566016073</v>
      </c>
      <c r="AC616" s="1">
        <f t="shared" si="93"/>
        <v>0.17543053960964408</v>
      </c>
      <c r="AD616" s="1">
        <f t="shared" si="94"/>
        <v>0.58501722158438574</v>
      </c>
      <c r="AE616" s="1">
        <f t="shared" si="95"/>
        <v>8.3295063145809409E-2</v>
      </c>
      <c r="AY616" s="2" t="s">
        <v>313</v>
      </c>
      <c r="AZ616" s="3" t="s">
        <v>874</v>
      </c>
      <c r="BA616" s="1">
        <f>IFERROR(VLOOKUP(AY616,B381:AF755,26,FALSE),"")</f>
        <v>1</v>
      </c>
      <c r="BB616" s="1">
        <f>IFERROR(VLOOKUP(AY616,B381:AF755,27,FALSE),"")</f>
        <v>0.13513334656872478</v>
      </c>
      <c r="BC616" s="1">
        <f>IFERROR(VLOOKUP(AY616,B381:AF755,28,FALSE),"")</f>
        <v>7.196744093706571E-2</v>
      </c>
      <c r="BD616" s="1">
        <f>IFERROR(VLOOKUP(AY616,B381:AF755,29,FALSE),"")</f>
        <v>0.63572893918337636</v>
      </c>
      <c r="BE616" s="1">
        <f>IFERROR(VLOOKUP(AY616,B381:AF755,30,FALSE),"")</f>
        <v>0.15717027331083316</v>
      </c>
      <c r="BF616" s="1">
        <f>IFERROR(VLOOKUP(AY616,B381:AF755,31,FALSE),"")</f>
        <v>0</v>
      </c>
    </row>
    <row r="617" spans="1:58" x14ac:dyDescent="0.25">
      <c r="A617">
        <v>2011</v>
      </c>
      <c r="B617" t="s">
        <v>481</v>
      </c>
      <c r="C617" t="s">
        <v>482</v>
      </c>
      <c r="D617">
        <v>33442</v>
      </c>
      <c r="E617">
        <v>5354</v>
      </c>
      <c r="F617">
        <v>3793</v>
      </c>
      <c r="G617">
        <v>20532</v>
      </c>
      <c r="H617">
        <v>3763</v>
      </c>
      <c r="I617">
        <v>12411</v>
      </c>
      <c r="J617">
        <v>1889</v>
      </c>
      <c r="K617">
        <v>1527</v>
      </c>
      <c r="L617">
        <v>7957</v>
      </c>
      <c r="M617">
        <v>1038</v>
      </c>
      <c r="AA617" s="1">
        <f t="shared" si="91"/>
        <v>1</v>
      </c>
      <c r="AB617" s="1">
        <f t="shared" si="92"/>
        <v>0.15220369027475628</v>
      </c>
      <c r="AC617" s="1">
        <f t="shared" si="93"/>
        <v>0.12303601643703166</v>
      </c>
      <c r="AD617" s="1">
        <f t="shared" si="94"/>
        <v>0.64112480863749899</v>
      </c>
      <c r="AE617" s="1">
        <f t="shared" si="95"/>
        <v>8.3635484650713077E-2</v>
      </c>
      <c r="AY617" s="2" t="s">
        <v>175</v>
      </c>
      <c r="AZ617" s="4" t="s">
        <v>872</v>
      </c>
      <c r="BA617" s="1">
        <f>IFERROR(VLOOKUP(AY617,B381:AF755,26,FALSE),"")</f>
        <v>1</v>
      </c>
      <c r="BB617" s="1">
        <f>IFERROR(VLOOKUP(AY617,B381:AF755,27,FALSE),"")</f>
        <v>0.11114602975068091</v>
      </c>
      <c r="BC617" s="1">
        <f>IFERROR(VLOOKUP(AY617,B381:AF755,28,FALSE),"")</f>
        <v>2.1684475172847266E-2</v>
      </c>
      <c r="BD617" s="1">
        <f>IFERROR(VLOOKUP(AY617,B381:AF755,29,FALSE),"")</f>
        <v>0.75848522941546193</v>
      </c>
      <c r="BE617" s="1">
        <f>IFERROR(VLOOKUP(AY617,B381:AF755,30,FALSE),"")</f>
        <v>0.10868426566100985</v>
      </c>
      <c r="BF617" s="1">
        <f>IFERROR(VLOOKUP(AY617,B381:AF755,31,FALSE),"")</f>
        <v>0</v>
      </c>
    </row>
    <row r="618" spans="1:58" x14ac:dyDescent="0.25">
      <c r="A618">
        <v>2011</v>
      </c>
      <c r="B618" t="s">
        <v>483</v>
      </c>
      <c r="C618" t="s">
        <v>484</v>
      </c>
      <c r="D618">
        <v>86901</v>
      </c>
      <c r="E618">
        <v>11631</v>
      </c>
      <c r="F618">
        <v>8076</v>
      </c>
      <c r="G618">
        <v>53939</v>
      </c>
      <c r="H618">
        <v>13255</v>
      </c>
      <c r="I618">
        <v>32252</v>
      </c>
      <c r="J618">
        <v>4477</v>
      </c>
      <c r="K618">
        <v>2809</v>
      </c>
      <c r="L618">
        <v>21396</v>
      </c>
      <c r="M618">
        <v>3570</v>
      </c>
      <c r="AA618" s="1">
        <f t="shared" si="91"/>
        <v>1</v>
      </c>
      <c r="AB618" s="1">
        <f t="shared" si="92"/>
        <v>0.13881309686221011</v>
      </c>
      <c r="AC618" s="1">
        <f t="shared" si="93"/>
        <v>8.7095373930298897E-2</v>
      </c>
      <c r="AD618" s="1">
        <f t="shared" si="94"/>
        <v>0.66340071933523503</v>
      </c>
      <c r="AE618" s="1">
        <f t="shared" si="95"/>
        <v>0.11069080987225599</v>
      </c>
      <c r="AY618" s="2" t="s">
        <v>603</v>
      </c>
      <c r="AZ618" s="3" t="s">
        <v>869</v>
      </c>
      <c r="BA618" s="1">
        <f>IFERROR(VLOOKUP(AY618,B381:AF755,26,FALSE),"")</f>
        <v>1</v>
      </c>
      <c r="BB618" s="1">
        <f>IFERROR(VLOOKUP(AY618,B381:AF755,27,FALSE),"")</f>
        <v>0.10081232278335504</v>
      </c>
      <c r="BC618" s="1">
        <f>IFERROR(VLOOKUP(AY618,B381:AF755,28,FALSE),"")</f>
        <v>4.5482412445398114E-2</v>
      </c>
      <c r="BD618" s="1">
        <f>IFERROR(VLOOKUP(AY618,B381:AF755,29,FALSE),"")</f>
        <v>0.70104988888037401</v>
      </c>
      <c r="BE618" s="1">
        <f>IFERROR(VLOOKUP(AY618,B381:AF755,30,FALSE),"")</f>
        <v>0.15265537589087286</v>
      </c>
      <c r="BF618" s="1">
        <f>IFERROR(VLOOKUP(AY618,B381:AF755,31,FALSE),"")</f>
        <v>0</v>
      </c>
    </row>
    <row r="619" spans="1:58" x14ac:dyDescent="0.25">
      <c r="A619">
        <v>2011</v>
      </c>
      <c r="B619" t="s">
        <v>485</v>
      </c>
      <c r="C619" t="s">
        <v>486</v>
      </c>
      <c r="D619">
        <v>44793</v>
      </c>
      <c r="E619">
        <v>4497</v>
      </c>
      <c r="F619">
        <v>5116</v>
      </c>
      <c r="G619">
        <v>24338</v>
      </c>
      <c r="H619">
        <v>10842</v>
      </c>
      <c r="I619">
        <v>15570</v>
      </c>
      <c r="J619">
        <v>1611</v>
      </c>
      <c r="K619">
        <v>1569</v>
      </c>
      <c r="L619">
        <v>9210</v>
      </c>
      <c r="M619">
        <v>3180</v>
      </c>
      <c r="AA619" s="1">
        <f t="shared" si="91"/>
        <v>1</v>
      </c>
      <c r="AB619" s="1">
        <f t="shared" si="92"/>
        <v>0.10346820809248555</v>
      </c>
      <c r="AC619" s="1">
        <f t="shared" si="93"/>
        <v>0.10077071290944123</v>
      </c>
      <c r="AD619" s="1">
        <f t="shared" si="94"/>
        <v>0.59152215799614638</v>
      </c>
      <c r="AE619" s="1">
        <f t="shared" si="95"/>
        <v>0.20423892100192678</v>
      </c>
      <c r="AY619" s="2" t="s">
        <v>619</v>
      </c>
      <c r="AZ619" s="3" t="s">
        <v>874</v>
      </c>
      <c r="BA619" s="1">
        <f>IFERROR(VLOOKUP(AY619,B381:AF755,26,FALSE),"")</f>
        <v>1</v>
      </c>
      <c r="BB619" s="1">
        <f>IFERROR(VLOOKUP(AY619,B381:AF755,27,FALSE),"")</f>
        <v>0.18018277326041593</v>
      </c>
      <c r="BC619" s="1">
        <f>IFERROR(VLOOKUP(AY619,B381:AF755,28,FALSE),"")</f>
        <v>3.1157803842555946E-2</v>
      </c>
      <c r="BD619" s="1">
        <f>IFERROR(VLOOKUP(AY619,B381:AF755,29,FALSE),"")</f>
        <v>0.63215082391883137</v>
      </c>
      <c r="BE619" s="1">
        <f>IFERROR(VLOOKUP(AY619,B381:AF755,30,FALSE),"")</f>
        <v>0.15650859897819674</v>
      </c>
      <c r="BF619" s="1">
        <f>IFERROR(VLOOKUP(AY619,B381:AF755,31,FALSE),"")</f>
        <v>0</v>
      </c>
    </row>
    <row r="620" spans="1:58" x14ac:dyDescent="0.25">
      <c r="A620">
        <v>2011</v>
      </c>
      <c r="B620" t="s">
        <v>487</v>
      </c>
      <c r="C620" t="s">
        <v>488</v>
      </c>
      <c r="D620">
        <v>40924</v>
      </c>
      <c r="E620">
        <v>4462</v>
      </c>
      <c r="F620">
        <v>4759</v>
      </c>
      <c r="G620">
        <v>21463</v>
      </c>
      <c r="H620">
        <v>10240</v>
      </c>
      <c r="I620">
        <v>14651</v>
      </c>
      <c r="J620">
        <v>1726</v>
      </c>
      <c r="K620">
        <v>1614</v>
      </c>
      <c r="L620">
        <v>8237</v>
      </c>
      <c r="M620">
        <v>3074</v>
      </c>
      <c r="AA620" s="1">
        <f t="shared" si="91"/>
        <v>1</v>
      </c>
      <c r="AB620" s="1">
        <f t="shared" si="92"/>
        <v>0.11780765818032898</v>
      </c>
      <c r="AC620" s="1">
        <f t="shared" si="93"/>
        <v>0.11016312879666917</v>
      </c>
      <c r="AD620" s="1">
        <f t="shared" si="94"/>
        <v>0.56221418333219575</v>
      </c>
      <c r="AE620" s="1">
        <f t="shared" si="95"/>
        <v>0.20981502969080609</v>
      </c>
      <c r="AY620" s="2" t="s">
        <v>199</v>
      </c>
      <c r="AZ620" s="3" t="s">
        <v>874</v>
      </c>
      <c r="BA620" s="1">
        <f>IFERROR(VLOOKUP(AY620,B381:AF755,26,FALSE),"")</f>
        <v>1</v>
      </c>
      <c r="BB620" s="1">
        <f>IFERROR(VLOOKUP(AY620,B381:AF755,27,FALSE),"")</f>
        <v>0.12179656538969617</v>
      </c>
      <c r="BC620" s="1">
        <f>IFERROR(VLOOKUP(AY620,B381:AF755,28,FALSE),"")</f>
        <v>2.1136063408190225E-2</v>
      </c>
      <c r="BD620" s="1">
        <f>IFERROR(VLOOKUP(AY620,B381:AF755,29,FALSE),"")</f>
        <v>0.71558784676354026</v>
      </c>
      <c r="BE620" s="1">
        <f>IFERROR(VLOOKUP(AY620,B381:AF755,30,FALSE),"")</f>
        <v>0.14147952443857331</v>
      </c>
      <c r="BF620" s="1">
        <f>IFERROR(VLOOKUP(AY620,B381:AF755,31,FALSE),"")</f>
        <v>0</v>
      </c>
    </row>
    <row r="621" spans="1:58" x14ac:dyDescent="0.25">
      <c r="A621">
        <v>2011</v>
      </c>
      <c r="B621" t="s">
        <v>489</v>
      </c>
      <c r="C621" t="s">
        <v>490</v>
      </c>
      <c r="D621">
        <v>46016</v>
      </c>
      <c r="E621">
        <v>6481</v>
      </c>
      <c r="F621">
        <v>7082</v>
      </c>
      <c r="G621">
        <v>24599</v>
      </c>
      <c r="H621">
        <v>7854</v>
      </c>
      <c r="I621">
        <v>16633</v>
      </c>
      <c r="J621">
        <v>2334</v>
      </c>
      <c r="K621">
        <v>2435</v>
      </c>
      <c r="L621">
        <v>9509</v>
      </c>
      <c r="M621">
        <v>2355</v>
      </c>
      <c r="AA621" s="1">
        <f t="shared" si="91"/>
        <v>1</v>
      </c>
      <c r="AB621" s="1">
        <f t="shared" si="92"/>
        <v>0.14032345337581917</v>
      </c>
      <c r="AC621" s="1">
        <f t="shared" si="93"/>
        <v>0.14639571935309326</v>
      </c>
      <c r="AD621" s="1">
        <f t="shared" si="94"/>
        <v>0.57169482354355794</v>
      </c>
      <c r="AE621" s="1">
        <f t="shared" si="95"/>
        <v>0.14158600372752961</v>
      </c>
      <c r="AY621" s="2" t="s">
        <v>201</v>
      </c>
      <c r="AZ621" s="3" t="s">
        <v>873</v>
      </c>
      <c r="BA621" s="1">
        <f>IFERROR(VLOOKUP(AY621,B381:AF755,26,FALSE),"")</f>
        <v>1</v>
      </c>
      <c r="BB621" s="1">
        <f>IFERROR(VLOOKUP(AY621,B381:AF755,27,FALSE),"")</f>
        <v>0.12279102940011094</v>
      </c>
      <c r="BC621" s="1">
        <f>IFERROR(VLOOKUP(AY621,B381:AF755,28,FALSE),"")</f>
        <v>3.7324669149694907E-2</v>
      </c>
      <c r="BD621" s="1">
        <f>IFERROR(VLOOKUP(AY621,B381:AF755,29,FALSE),"")</f>
        <v>0.68198747919803471</v>
      </c>
      <c r="BE621" s="1">
        <f>IFERROR(VLOOKUP(AY621,B381:AF755,30,FALSE),"")</f>
        <v>0.15789682225215945</v>
      </c>
      <c r="BF621" s="1">
        <f>IFERROR(VLOOKUP(AY621,B381:AF755,31,FALSE),"")</f>
        <v>0</v>
      </c>
    </row>
    <row r="622" spans="1:58" x14ac:dyDescent="0.25">
      <c r="A622">
        <v>2011</v>
      </c>
      <c r="B622" t="s">
        <v>491</v>
      </c>
      <c r="C622" t="s">
        <v>492</v>
      </c>
      <c r="D622">
        <v>38065</v>
      </c>
      <c r="E622">
        <v>6541</v>
      </c>
      <c r="F622">
        <v>3237</v>
      </c>
      <c r="G622">
        <v>22140</v>
      </c>
      <c r="H622">
        <v>6147</v>
      </c>
      <c r="I622">
        <v>13300</v>
      </c>
      <c r="J622">
        <v>2134</v>
      </c>
      <c r="K622">
        <v>1182</v>
      </c>
      <c r="L622">
        <v>8283</v>
      </c>
      <c r="M622">
        <v>1701</v>
      </c>
      <c r="AA622" s="1">
        <f t="shared" si="91"/>
        <v>1</v>
      </c>
      <c r="AB622" s="1">
        <f t="shared" si="92"/>
        <v>0.16045112781954887</v>
      </c>
      <c r="AC622" s="1">
        <f t="shared" si="93"/>
        <v>8.8872180451127825E-2</v>
      </c>
      <c r="AD622" s="1">
        <f t="shared" si="94"/>
        <v>0.62278195488721799</v>
      </c>
      <c r="AE622" s="1">
        <f t="shared" si="95"/>
        <v>0.12789473684210526</v>
      </c>
      <c r="AY622" s="2" t="s">
        <v>55</v>
      </c>
      <c r="AZ622" s="3" t="s">
        <v>874</v>
      </c>
      <c r="BA622" s="1">
        <f>IFERROR(VLOOKUP(AY622,B381:AF755,26,FALSE),"")</f>
        <v>1</v>
      </c>
      <c r="BB622" s="1">
        <f>IFERROR(VLOOKUP(AY622,B381:AF755,27,FALSE),"")</f>
        <v>0.1608594970111476</v>
      </c>
      <c r="BC622" s="1">
        <f>IFERROR(VLOOKUP(AY622,B381:AF755,28,FALSE),"")</f>
        <v>2.7949808821153537E-2</v>
      </c>
      <c r="BD622" s="1">
        <f>IFERROR(VLOOKUP(AY622,B381:AF755,29,FALSE),"")</f>
        <v>0.60385588884700303</v>
      </c>
      <c r="BE622" s="1">
        <f>IFERROR(VLOOKUP(AY622,B381:AF755,30,FALSE),"")</f>
        <v>0.20733480532069579</v>
      </c>
      <c r="BF622" s="1">
        <f>IFERROR(VLOOKUP(AY622,B381:AF755,31,FALSE),"")</f>
        <v>0</v>
      </c>
    </row>
    <row r="623" spans="1:58" x14ac:dyDescent="0.25">
      <c r="A623">
        <v>2011</v>
      </c>
      <c r="B623" t="s">
        <v>493</v>
      </c>
      <c r="C623" t="s">
        <v>494</v>
      </c>
      <c r="D623">
        <v>71755</v>
      </c>
      <c r="E623">
        <v>12045</v>
      </c>
      <c r="F623">
        <v>6296</v>
      </c>
      <c r="G623">
        <v>44114</v>
      </c>
      <c r="H623">
        <v>9300</v>
      </c>
      <c r="I623">
        <v>26197</v>
      </c>
      <c r="J623">
        <v>4302</v>
      </c>
      <c r="K623">
        <v>2407</v>
      </c>
      <c r="L623">
        <v>16942</v>
      </c>
      <c r="M623">
        <v>2546</v>
      </c>
      <c r="AA623" s="1">
        <f t="shared" si="91"/>
        <v>1</v>
      </c>
      <c r="AB623" s="1">
        <f t="shared" si="92"/>
        <v>0.1642172767874184</v>
      </c>
      <c r="AC623" s="1">
        <f t="shared" si="93"/>
        <v>9.1880749704164599E-2</v>
      </c>
      <c r="AD623" s="1">
        <f t="shared" si="94"/>
        <v>0.64671527274115359</v>
      </c>
      <c r="AE623" s="1">
        <f t="shared" si="95"/>
        <v>9.718670076726342E-2</v>
      </c>
      <c r="AY623" s="2" t="s">
        <v>371</v>
      </c>
      <c r="AZ623" s="3" t="s">
        <v>874</v>
      </c>
      <c r="BA623" s="1">
        <f>IFERROR(VLOOKUP(AY623,B381:AF755,26,FALSE),"")</f>
        <v>1</v>
      </c>
      <c r="BB623" s="1">
        <f>IFERROR(VLOOKUP(AY623,B381:AF755,27,FALSE),"")</f>
        <v>0.12238260714603938</v>
      </c>
      <c r="BC623" s="1">
        <f>IFERROR(VLOOKUP(AY623,B381:AF755,28,FALSE),"")</f>
        <v>4.557604918470997E-2</v>
      </c>
      <c r="BD623" s="1">
        <f>IFERROR(VLOOKUP(AY623,B381:AF755,29,FALSE),"")</f>
        <v>0.70306513409961691</v>
      </c>
      <c r="BE623" s="1">
        <f>IFERROR(VLOOKUP(AY623,B381:AF755,30,FALSE),"")</f>
        <v>0.12897620956963379</v>
      </c>
      <c r="BF623" s="1">
        <f>IFERROR(VLOOKUP(AY623,B381:AF755,31,FALSE),"")</f>
        <v>0</v>
      </c>
    </row>
    <row r="624" spans="1:58" x14ac:dyDescent="0.25">
      <c r="A624">
        <v>2011</v>
      </c>
      <c r="B624" t="s">
        <v>495</v>
      </c>
      <c r="C624" t="s">
        <v>496</v>
      </c>
      <c r="D624">
        <v>90556</v>
      </c>
      <c r="E624">
        <v>10185</v>
      </c>
      <c r="F624">
        <v>8460</v>
      </c>
      <c r="G624">
        <v>56514</v>
      </c>
      <c r="H624">
        <v>15397</v>
      </c>
      <c r="I624">
        <v>34474</v>
      </c>
      <c r="J624">
        <v>4186</v>
      </c>
      <c r="K624">
        <v>2795</v>
      </c>
      <c r="L624">
        <v>23069</v>
      </c>
      <c r="M624">
        <v>4424</v>
      </c>
      <c r="AA624" s="1">
        <f t="shared" si="91"/>
        <v>1</v>
      </c>
      <c r="AB624" s="1">
        <f t="shared" si="92"/>
        <v>0.12142484190984509</v>
      </c>
      <c r="AC624" s="1">
        <f t="shared" si="93"/>
        <v>8.1075593200672966E-2</v>
      </c>
      <c r="AD624" s="1">
        <f t="shared" si="94"/>
        <v>0.66917096942623422</v>
      </c>
      <c r="AE624" s="1">
        <f t="shared" si="95"/>
        <v>0.12832859546324765</v>
      </c>
      <c r="AY624" s="2" t="s">
        <v>215</v>
      </c>
      <c r="AZ624" s="3" t="s">
        <v>874</v>
      </c>
      <c r="BA624" s="1">
        <f>IFERROR(VLOOKUP(AY624,B381:AF755,26,FALSE),"")</f>
        <v>1</v>
      </c>
      <c r="BB624" s="1">
        <f>IFERROR(VLOOKUP(AY624,B381:AF755,27,FALSE),"")</f>
        <v>0.1472249375475182</v>
      </c>
      <c r="BC624" s="1">
        <f>IFERROR(VLOOKUP(AY624,B381:AF755,28,FALSE),"")</f>
        <v>3.6602584989681761E-2</v>
      </c>
      <c r="BD624" s="1">
        <f>IFERROR(VLOOKUP(AY624,B381:AF755,29,FALSE),"")</f>
        <v>0.72868469642663192</v>
      </c>
      <c r="BE624" s="1">
        <f>IFERROR(VLOOKUP(AY624,B381:AF755,30,FALSE),"")</f>
        <v>8.7487781036168139E-2</v>
      </c>
      <c r="BF624" s="1">
        <f>IFERROR(VLOOKUP(AY624,B381:AF755,31,FALSE),"")</f>
        <v>0</v>
      </c>
    </row>
    <row r="625" spans="1:58" x14ac:dyDescent="0.25">
      <c r="A625">
        <v>2011</v>
      </c>
      <c r="B625" t="s">
        <v>497</v>
      </c>
      <c r="C625" t="s">
        <v>498</v>
      </c>
      <c r="D625">
        <v>58977</v>
      </c>
      <c r="E625">
        <v>8703</v>
      </c>
      <c r="F625">
        <v>3817</v>
      </c>
      <c r="G625">
        <v>37529</v>
      </c>
      <c r="H625">
        <v>8928</v>
      </c>
      <c r="I625">
        <v>21947</v>
      </c>
      <c r="J625">
        <v>3152</v>
      </c>
      <c r="K625">
        <v>1513</v>
      </c>
      <c r="L625">
        <v>14853</v>
      </c>
      <c r="M625">
        <v>2429</v>
      </c>
      <c r="AA625" s="1">
        <f t="shared" si="91"/>
        <v>1</v>
      </c>
      <c r="AB625" s="1">
        <f t="shared" si="92"/>
        <v>0.14361871782020322</v>
      </c>
      <c r="AC625" s="1">
        <f t="shared" si="93"/>
        <v>6.8938807126258717E-2</v>
      </c>
      <c r="AD625" s="1">
        <f t="shared" si="94"/>
        <v>0.6767667562764843</v>
      </c>
      <c r="AE625" s="1">
        <f t="shared" si="95"/>
        <v>0.11067571877705382</v>
      </c>
      <c r="AY625" s="2" t="s">
        <v>545</v>
      </c>
      <c r="AZ625" s="3" t="s">
        <v>874</v>
      </c>
      <c r="BA625" s="1">
        <f>IFERROR(VLOOKUP(AY625,B381:AF755,26,FALSE),"")</f>
        <v>1</v>
      </c>
      <c r="BB625" s="1">
        <f>IFERROR(VLOOKUP(AY625,B381:AF755,27,FALSE),"")</f>
        <v>0.14748093885483629</v>
      </c>
      <c r="BC625" s="1">
        <f>IFERROR(VLOOKUP(AY625,B381:AF755,28,FALSE),"")</f>
        <v>8.0467932426371652E-2</v>
      </c>
      <c r="BD625" s="1">
        <f>IFERROR(VLOOKUP(AY625,B381:AF755,29,FALSE),"")</f>
        <v>0.63155927642397969</v>
      </c>
      <c r="BE625" s="1">
        <f>IFERROR(VLOOKUP(AY625,B381:AF755,30,FALSE),"")</f>
        <v>0.14049185229481237</v>
      </c>
      <c r="BF625" s="1">
        <f>IFERROR(VLOOKUP(AY625,B381:AF755,31,FALSE),"")</f>
        <v>0</v>
      </c>
    </row>
    <row r="626" spans="1:58" x14ac:dyDescent="0.25">
      <c r="A626">
        <v>2011</v>
      </c>
      <c r="B626" t="s">
        <v>499</v>
      </c>
      <c r="C626" t="s">
        <v>500</v>
      </c>
      <c r="D626">
        <v>66048</v>
      </c>
      <c r="E626">
        <v>6277</v>
      </c>
      <c r="F626">
        <v>4462</v>
      </c>
      <c r="G626">
        <v>44710</v>
      </c>
      <c r="H626">
        <v>10599</v>
      </c>
      <c r="I626">
        <v>24243</v>
      </c>
      <c r="J626">
        <v>2544</v>
      </c>
      <c r="K626">
        <v>1275</v>
      </c>
      <c r="L626">
        <v>17521</v>
      </c>
      <c r="M626">
        <v>2903</v>
      </c>
      <c r="AA626" s="1">
        <f t="shared" si="91"/>
        <v>1</v>
      </c>
      <c r="AB626" s="1">
        <f t="shared" si="92"/>
        <v>0.10493750773419132</v>
      </c>
      <c r="AC626" s="1">
        <f t="shared" si="93"/>
        <v>5.2592500928102956E-2</v>
      </c>
      <c r="AD626" s="1">
        <f t="shared" si="94"/>
        <v>0.72272408530297405</v>
      </c>
      <c r="AE626" s="1">
        <f t="shared" si="95"/>
        <v>0.11974590603473168</v>
      </c>
      <c r="AY626" s="2" t="s">
        <v>95</v>
      </c>
      <c r="AZ626" s="3" t="s">
        <v>869</v>
      </c>
      <c r="BA626" s="1">
        <f>IFERROR(VLOOKUP(AY626,B381:AF755,26,FALSE),"")</f>
        <v>1</v>
      </c>
      <c r="BB626" s="1">
        <f>IFERROR(VLOOKUP(AY626,B381:AF755,27,FALSE),"")</f>
        <v>8.8883688275216477E-2</v>
      </c>
      <c r="BC626" s="1">
        <f>IFERROR(VLOOKUP(AY626,B381:AF755,28,FALSE),"")</f>
        <v>4.5026913175754739E-2</v>
      </c>
      <c r="BD626" s="1">
        <f>IFERROR(VLOOKUP(AY626,B381:AF755,29,FALSE),"")</f>
        <v>0.73456587877369528</v>
      </c>
      <c r="BE626" s="1">
        <f>IFERROR(VLOOKUP(AY626,B381:AF755,30,FALSE),"")</f>
        <v>0.1315235197753335</v>
      </c>
      <c r="BF626" s="1">
        <f>IFERROR(VLOOKUP(AY626,B381:AF755,31,FALSE),"")</f>
        <v>0</v>
      </c>
    </row>
    <row r="627" spans="1:58" x14ac:dyDescent="0.25">
      <c r="A627">
        <v>2011</v>
      </c>
      <c r="B627" t="s">
        <v>501</v>
      </c>
      <c r="C627" t="s">
        <v>502</v>
      </c>
      <c r="D627">
        <v>56774</v>
      </c>
      <c r="E627">
        <v>5726</v>
      </c>
      <c r="F627">
        <v>3172</v>
      </c>
      <c r="G627">
        <v>38218</v>
      </c>
      <c r="H627">
        <v>9658</v>
      </c>
      <c r="I627">
        <v>21758</v>
      </c>
      <c r="J627">
        <v>2333</v>
      </c>
      <c r="K627">
        <v>1017</v>
      </c>
      <c r="L627">
        <v>15477</v>
      </c>
      <c r="M627">
        <v>2931</v>
      </c>
      <c r="AA627" s="1">
        <f t="shared" si="91"/>
        <v>1</v>
      </c>
      <c r="AB627" s="1">
        <f t="shared" si="92"/>
        <v>0.10722492876183473</v>
      </c>
      <c r="AC627" s="1">
        <f t="shared" si="93"/>
        <v>4.6741428440113982E-2</v>
      </c>
      <c r="AD627" s="1">
        <f t="shared" si="94"/>
        <v>0.711324570273003</v>
      </c>
      <c r="AE627" s="1">
        <f t="shared" si="95"/>
        <v>0.13470907252504827</v>
      </c>
      <c r="AY627" s="2" t="s">
        <v>655</v>
      </c>
      <c r="AZ627" s="3" t="s">
        <v>873</v>
      </c>
      <c r="BA627" s="1">
        <f>IFERROR(VLOOKUP(AY627,B381:AF755,26,FALSE),"")</f>
        <v>1</v>
      </c>
      <c r="BB627" s="1">
        <f>IFERROR(VLOOKUP(AY627,B381:AF755,27,FALSE),"")</f>
        <v>0.12739858685126071</v>
      </c>
      <c r="BC627" s="1">
        <f>IFERROR(VLOOKUP(AY627,B381:AF755,28,FALSE),"")</f>
        <v>1.488468849754313E-2</v>
      </c>
      <c r="BD627" s="1">
        <f>IFERROR(VLOOKUP(AY627,B381:AF755,29,FALSE),"")</f>
        <v>0.66686991140920338</v>
      </c>
      <c r="BE627" s="1">
        <f>IFERROR(VLOOKUP(AY627,B381:AF755,30,FALSE),"")</f>
        <v>0.19084681324199276</v>
      </c>
      <c r="BF627" s="1">
        <f>IFERROR(VLOOKUP(AY627,B381:AF755,31,FALSE),"")</f>
        <v>0</v>
      </c>
    </row>
    <row r="628" spans="1:58" x14ac:dyDescent="0.25">
      <c r="A628">
        <v>2011</v>
      </c>
      <c r="B628" t="s">
        <v>503</v>
      </c>
      <c r="C628" t="s">
        <v>504</v>
      </c>
      <c r="D628">
        <v>40213</v>
      </c>
      <c r="E628">
        <v>2921</v>
      </c>
      <c r="F628">
        <v>2611</v>
      </c>
      <c r="G628">
        <v>22811</v>
      </c>
      <c r="H628">
        <v>11870</v>
      </c>
      <c r="I628">
        <v>14712</v>
      </c>
      <c r="J628">
        <v>1163</v>
      </c>
      <c r="K628">
        <v>729</v>
      </c>
      <c r="L628">
        <v>8809</v>
      </c>
      <c r="M628">
        <v>4011</v>
      </c>
      <c r="AA628" s="1">
        <f t="shared" si="91"/>
        <v>1</v>
      </c>
      <c r="AB628" s="1">
        <f t="shared" si="92"/>
        <v>7.9051114736269718E-2</v>
      </c>
      <c r="AC628" s="1">
        <f t="shared" si="93"/>
        <v>4.9551386623164766E-2</v>
      </c>
      <c r="AD628" s="1">
        <f t="shared" si="94"/>
        <v>0.59876291462751496</v>
      </c>
      <c r="AE628" s="1">
        <f t="shared" si="95"/>
        <v>0.27263458401305057</v>
      </c>
      <c r="AY628" s="2" t="s">
        <v>249</v>
      </c>
      <c r="AZ628" s="4" t="s">
        <v>872</v>
      </c>
      <c r="BA628" s="1">
        <f>IFERROR(VLOOKUP(AY628,B381:AF755,26,FALSE),"")</f>
        <v>1</v>
      </c>
      <c r="BB628" s="1">
        <f>IFERROR(VLOOKUP(AY628,B381:AF755,27,FALSE),"")</f>
        <v>0.11176587105080717</v>
      </c>
      <c r="BC628" s="1">
        <f>IFERROR(VLOOKUP(AY628,B381:AF755,28,FALSE),"")</f>
        <v>4.5409527582450232E-2</v>
      </c>
      <c r="BD628" s="1">
        <f>IFERROR(VLOOKUP(AY628,B381:AF755,29,FALSE),"")</f>
        <v>0.75477864712290776</v>
      </c>
      <c r="BE628" s="1">
        <f>IFERROR(VLOOKUP(AY628,B381:AF755,30,FALSE),"")</f>
        <v>8.8045954243834809E-2</v>
      </c>
      <c r="BF628" s="1">
        <f>IFERROR(VLOOKUP(AY628,B381:AF755,31,FALSE),"")</f>
        <v>0</v>
      </c>
    </row>
    <row r="629" spans="1:58" x14ac:dyDescent="0.25">
      <c r="A629">
        <v>2011</v>
      </c>
      <c r="B629" t="s">
        <v>505</v>
      </c>
      <c r="C629" t="s">
        <v>506</v>
      </c>
      <c r="D629">
        <v>48313</v>
      </c>
      <c r="E629">
        <v>7053</v>
      </c>
      <c r="F629">
        <v>3922</v>
      </c>
      <c r="G629">
        <v>31488</v>
      </c>
      <c r="H629">
        <v>5850</v>
      </c>
      <c r="I629">
        <v>19334</v>
      </c>
      <c r="J629">
        <v>2747</v>
      </c>
      <c r="K629">
        <v>1625</v>
      </c>
      <c r="L629">
        <v>13206</v>
      </c>
      <c r="M629">
        <v>1756</v>
      </c>
      <c r="AA629" s="1">
        <f t="shared" si="91"/>
        <v>1</v>
      </c>
      <c r="AB629" s="1">
        <f t="shared" si="92"/>
        <v>0.14208130754111928</v>
      </c>
      <c r="AC629" s="1">
        <f t="shared" si="93"/>
        <v>8.404882590255508E-2</v>
      </c>
      <c r="AD629" s="1">
        <f t="shared" si="94"/>
        <v>0.68304541222716453</v>
      </c>
      <c r="AE629" s="1">
        <f t="shared" si="95"/>
        <v>9.0824454329161058E-2</v>
      </c>
      <c r="AY629" s="2" t="s">
        <v>29</v>
      </c>
      <c r="AZ629" s="3" t="s">
        <v>870</v>
      </c>
      <c r="BA629" s="1">
        <f>IFERROR(VLOOKUP(AY629,B381:AF755,26,FALSE),"")</f>
        <v>1</v>
      </c>
      <c r="BB629" s="1">
        <f>IFERROR(VLOOKUP(AY629,B381:AF755,27,FALSE),"")</f>
        <v>6.3783237967014475E-2</v>
      </c>
      <c r="BC629" s="1">
        <f>IFERROR(VLOOKUP(AY629,B381:AF755,28,FALSE),"")</f>
        <v>0.16320262537866037</v>
      </c>
      <c r="BD629" s="1">
        <f>IFERROR(VLOOKUP(AY629,B381:AF755,29,FALSE),"")</f>
        <v>0.59348704140020192</v>
      </c>
      <c r="BE629" s="1">
        <f>IFERROR(VLOOKUP(AY629,B381:AF755,30,FALSE),"")</f>
        <v>0.17952709525412319</v>
      </c>
      <c r="BF629" s="1">
        <f>IFERROR(VLOOKUP(AY629,B381:AF755,31,FALSE),"")</f>
        <v>0</v>
      </c>
    </row>
    <row r="630" spans="1:58" x14ac:dyDescent="0.25">
      <c r="A630">
        <v>2011</v>
      </c>
      <c r="B630" t="s">
        <v>507</v>
      </c>
      <c r="C630" t="s">
        <v>508</v>
      </c>
      <c r="D630">
        <v>55875</v>
      </c>
      <c r="E630">
        <v>5043</v>
      </c>
      <c r="F630">
        <v>4156</v>
      </c>
      <c r="G630">
        <v>36344</v>
      </c>
      <c r="H630">
        <v>10332</v>
      </c>
      <c r="I630">
        <v>19674</v>
      </c>
      <c r="J630">
        <v>1880</v>
      </c>
      <c r="K630">
        <v>1193</v>
      </c>
      <c r="L630">
        <v>13604</v>
      </c>
      <c r="M630">
        <v>2997</v>
      </c>
      <c r="AA630" s="1">
        <f t="shared" si="91"/>
        <v>1</v>
      </c>
      <c r="AB630" s="1">
        <f t="shared" si="92"/>
        <v>9.5557588695740575E-2</v>
      </c>
      <c r="AC630" s="1">
        <f t="shared" si="93"/>
        <v>6.0638406018094948E-2</v>
      </c>
      <c r="AD630" s="1">
        <f t="shared" si="94"/>
        <v>0.69147097692385895</v>
      </c>
      <c r="AE630" s="1">
        <f t="shared" si="95"/>
        <v>0.15233302836230558</v>
      </c>
      <c r="AY630" s="2" t="s">
        <v>469</v>
      </c>
      <c r="AZ630" s="3" t="s">
        <v>869</v>
      </c>
      <c r="BA630" s="1">
        <f>IFERROR(VLOOKUP(AY630,B381:AF755,26,FALSE),"")</f>
        <v>1</v>
      </c>
      <c r="BB630" s="1">
        <f>IFERROR(VLOOKUP(AY630,B381:AF755,27,FALSE),"")</f>
        <v>7.7967513536026656E-2</v>
      </c>
      <c r="BC630" s="1">
        <f>IFERROR(VLOOKUP(AY630,B381:AF755,28,FALSE),"")</f>
        <v>9.3877551020408165E-2</v>
      </c>
      <c r="BD630" s="1">
        <f>IFERROR(VLOOKUP(AY630,B381:AF755,29,FALSE),"")</f>
        <v>0.58925447730112457</v>
      </c>
      <c r="BE630" s="1">
        <f>IFERROR(VLOOKUP(AY630,B381:AF755,30,FALSE),"")</f>
        <v>0.23890045814244065</v>
      </c>
      <c r="BF630" s="1">
        <f>IFERROR(VLOOKUP(AY630,B381:AF755,31,FALSE),"")</f>
        <v>0</v>
      </c>
    </row>
    <row r="631" spans="1:58" x14ac:dyDescent="0.25">
      <c r="A631">
        <v>2011</v>
      </c>
      <c r="B631" t="s">
        <v>509</v>
      </c>
      <c r="C631" t="s">
        <v>510</v>
      </c>
      <c r="D631">
        <v>83749</v>
      </c>
      <c r="E631">
        <v>11529</v>
      </c>
      <c r="F631">
        <v>3548</v>
      </c>
      <c r="G631">
        <v>54614</v>
      </c>
      <c r="H631">
        <v>14058</v>
      </c>
      <c r="I631">
        <v>29691</v>
      </c>
      <c r="J631">
        <v>3994</v>
      </c>
      <c r="K631">
        <v>1056</v>
      </c>
      <c r="L631">
        <v>20669</v>
      </c>
      <c r="M631">
        <v>3972</v>
      </c>
      <c r="AA631" s="1">
        <f t="shared" si="91"/>
        <v>1</v>
      </c>
      <c r="AB631" s="1">
        <f t="shared" si="92"/>
        <v>0.13451887777440977</v>
      </c>
      <c r="AC631" s="1">
        <f t="shared" si="93"/>
        <v>3.5566333232292614E-2</v>
      </c>
      <c r="AD631" s="1">
        <f t="shared" si="94"/>
        <v>0.69613687649456069</v>
      </c>
      <c r="AE631" s="1">
        <f t="shared" si="95"/>
        <v>0.13377791249873699</v>
      </c>
      <c r="AY631" s="2" t="s">
        <v>301</v>
      </c>
      <c r="AZ631" s="3" t="s">
        <v>869</v>
      </c>
      <c r="BA631" s="1">
        <f>IFERROR(VLOOKUP(AY631,B381:AF755,26,FALSE),"")</f>
        <v>1</v>
      </c>
      <c r="BB631" s="1">
        <f>IFERROR(VLOOKUP(AY631,B381:AF755,27,FALSE),"")</f>
        <v>9.7824292647495786E-2</v>
      </c>
      <c r="BC631" s="1">
        <f>IFERROR(VLOOKUP(AY631,B381:AF755,28,FALSE),"")</f>
        <v>0.2042985902472845</v>
      </c>
      <c r="BD631" s="1">
        <f>IFERROR(VLOOKUP(AY631,B381:AF755,29,FALSE),"")</f>
        <v>0.51134075076760543</v>
      </c>
      <c r="BE631" s="1">
        <f>IFERROR(VLOOKUP(AY631,B381:AF755,30,FALSE),"")</f>
        <v>0.18653636633761431</v>
      </c>
      <c r="BF631" s="1">
        <f>IFERROR(VLOOKUP(AY631,B381:AF755,31,FALSE),"")</f>
        <v>0</v>
      </c>
    </row>
    <row r="632" spans="1:58" x14ac:dyDescent="0.25">
      <c r="A632">
        <v>2011</v>
      </c>
      <c r="B632" t="s">
        <v>511</v>
      </c>
      <c r="C632" t="s">
        <v>512</v>
      </c>
      <c r="D632">
        <v>51271</v>
      </c>
      <c r="E632">
        <v>4565</v>
      </c>
      <c r="F632">
        <v>5423</v>
      </c>
      <c r="G632">
        <v>31563</v>
      </c>
      <c r="H632">
        <v>9720</v>
      </c>
      <c r="I632">
        <v>19246</v>
      </c>
      <c r="J632">
        <v>1896</v>
      </c>
      <c r="K632">
        <v>1800</v>
      </c>
      <c r="L632">
        <v>12765</v>
      </c>
      <c r="M632">
        <v>2785</v>
      </c>
      <c r="AA632" s="1">
        <f t="shared" si="91"/>
        <v>1</v>
      </c>
      <c r="AB632" s="1">
        <f t="shared" si="92"/>
        <v>9.8513976930271224E-2</v>
      </c>
      <c r="AC632" s="1">
        <f t="shared" si="93"/>
        <v>9.352592746544737E-2</v>
      </c>
      <c r="AD632" s="1">
        <f t="shared" si="94"/>
        <v>0.66325470227579753</v>
      </c>
      <c r="AE632" s="1">
        <f t="shared" si="95"/>
        <v>0.14470539332848384</v>
      </c>
      <c r="AY632" s="2" t="s">
        <v>407</v>
      </c>
      <c r="AZ632" s="3" t="s">
        <v>870</v>
      </c>
      <c r="BA632" s="1">
        <f>IFERROR(VLOOKUP(AY632,B381:AF755,26,FALSE),"")</f>
        <v>1</v>
      </c>
      <c r="BB632" s="1">
        <f>IFERROR(VLOOKUP(AY632,B381:AF755,27,FALSE),"")</f>
        <v>9.7957618180074785E-2</v>
      </c>
      <c r="BC632" s="1">
        <f>IFERROR(VLOOKUP(AY632,B381:AF755,28,FALSE),"")</f>
        <v>0.54482692492089368</v>
      </c>
      <c r="BD632" s="1">
        <f>IFERROR(VLOOKUP(AY632,B381:AF755,29,FALSE),"")</f>
        <v>0.14087640233962989</v>
      </c>
      <c r="BE632" s="1">
        <f>IFERROR(VLOOKUP(AY632,B381:AF755,30,FALSE),"")</f>
        <v>0.21633905455940167</v>
      </c>
      <c r="BF632" s="1">
        <f>IFERROR(VLOOKUP(AY632,B381:AF755,31,FALSE),"")</f>
        <v>0</v>
      </c>
    </row>
    <row r="633" spans="1:58" x14ac:dyDescent="0.25">
      <c r="A633">
        <v>2011</v>
      </c>
      <c r="B633" t="s">
        <v>513</v>
      </c>
      <c r="C633" t="s">
        <v>514</v>
      </c>
      <c r="D633">
        <v>60042</v>
      </c>
      <c r="E633">
        <v>7563</v>
      </c>
      <c r="F633">
        <v>3277</v>
      </c>
      <c r="G633">
        <v>38078</v>
      </c>
      <c r="H633">
        <v>11124</v>
      </c>
      <c r="I633">
        <v>23007</v>
      </c>
      <c r="J633">
        <v>2908</v>
      </c>
      <c r="K633">
        <v>1172</v>
      </c>
      <c r="L633">
        <v>15620</v>
      </c>
      <c r="M633">
        <v>3307</v>
      </c>
      <c r="AA633" s="1">
        <f t="shared" si="91"/>
        <v>1</v>
      </c>
      <c r="AB633" s="1">
        <f t="shared" si="92"/>
        <v>0.12639631416525404</v>
      </c>
      <c r="AC633" s="1">
        <f t="shared" si="93"/>
        <v>5.0941017951058376E-2</v>
      </c>
      <c r="AD633" s="1">
        <f t="shared" si="94"/>
        <v>0.6789238057982353</v>
      </c>
      <c r="AE633" s="1">
        <f t="shared" si="95"/>
        <v>0.14373886208545225</v>
      </c>
      <c r="AY633" s="2" t="s">
        <v>563</v>
      </c>
      <c r="AZ633" s="3" t="s">
        <v>870</v>
      </c>
      <c r="BA633" s="1">
        <f>IFERROR(VLOOKUP(AY633,B381:AF755,26,FALSE),"")</f>
        <v>1</v>
      </c>
      <c r="BB633" s="1">
        <f>IFERROR(VLOOKUP(AY633,B381:AF755,27,FALSE),"")</f>
        <v>0.10266757507468162</v>
      </c>
      <c r="BC633" s="1">
        <f>IFERROR(VLOOKUP(AY633,B381:AF755,28,FALSE),"")</f>
        <v>0.12441695927886379</v>
      </c>
      <c r="BD633" s="1">
        <f>IFERROR(VLOOKUP(AY633,B381:AF755,29,FALSE),"")</f>
        <v>0.65730307635868146</v>
      </c>
      <c r="BE633" s="1">
        <f>IFERROR(VLOOKUP(AY633,B381:AF755,30,FALSE),"")</f>
        <v>0.11561238928777318</v>
      </c>
      <c r="BF633" s="1">
        <f>IFERROR(VLOOKUP(AY633,B381:AF755,31,FALSE),"")</f>
        <v>0</v>
      </c>
    </row>
    <row r="634" spans="1:58" x14ac:dyDescent="0.25">
      <c r="A634">
        <v>2011</v>
      </c>
      <c r="B634" t="s">
        <v>515</v>
      </c>
      <c r="C634" t="s">
        <v>516</v>
      </c>
      <c r="D634">
        <v>57793</v>
      </c>
      <c r="E634">
        <v>8857</v>
      </c>
      <c r="F634">
        <v>4894</v>
      </c>
      <c r="G634">
        <v>33186</v>
      </c>
      <c r="H634">
        <v>10856</v>
      </c>
      <c r="I634">
        <v>21151</v>
      </c>
      <c r="J634">
        <v>3243</v>
      </c>
      <c r="K634">
        <v>1882</v>
      </c>
      <c r="L634">
        <v>13125</v>
      </c>
      <c r="M634">
        <v>2901</v>
      </c>
      <c r="AA634" s="1">
        <f t="shared" si="91"/>
        <v>1</v>
      </c>
      <c r="AB634" s="1">
        <f t="shared" si="92"/>
        <v>0.15332608387310293</v>
      </c>
      <c r="AC634" s="1">
        <f t="shared" si="93"/>
        <v>8.897924448016642E-2</v>
      </c>
      <c r="AD634" s="1">
        <f t="shared" si="94"/>
        <v>0.62053803602666535</v>
      </c>
      <c r="AE634" s="1">
        <f t="shared" si="95"/>
        <v>0.13715663562006525</v>
      </c>
      <c r="AY634" s="2" t="s">
        <v>349</v>
      </c>
      <c r="AZ634" s="4" t="s">
        <v>872</v>
      </c>
      <c r="BA634" s="1">
        <f>IFERROR(VLOOKUP(AY634,B381:AF755,26,FALSE),"")</f>
        <v>1</v>
      </c>
      <c r="BB634" s="1">
        <f>IFERROR(VLOOKUP(AY634,B381:AF755,27,FALSE),"")</f>
        <v>0.13661735975439576</v>
      </c>
      <c r="BC634" s="1">
        <f>IFERROR(VLOOKUP(AY634,B381:AF755,28,FALSE),"")</f>
        <v>0.25031398269606475</v>
      </c>
      <c r="BD634" s="1">
        <f>IFERROR(VLOOKUP(AY634,B381:AF755,29,FALSE),"")</f>
        <v>0.51950181412224394</v>
      </c>
      <c r="BE634" s="1">
        <f>IFERROR(VLOOKUP(AY634,B381:AF755,30,FALSE),"")</f>
        <v>9.3566843427295557E-2</v>
      </c>
      <c r="BF634" s="1">
        <f>IFERROR(VLOOKUP(AY634,B381:AF755,31,FALSE),"")</f>
        <v>0</v>
      </c>
    </row>
    <row r="635" spans="1:58" x14ac:dyDescent="0.25">
      <c r="A635">
        <v>2011</v>
      </c>
      <c r="B635" t="s">
        <v>517</v>
      </c>
      <c r="C635" t="s">
        <v>518</v>
      </c>
      <c r="D635">
        <v>57956</v>
      </c>
      <c r="E635">
        <v>7381</v>
      </c>
      <c r="F635">
        <v>5185</v>
      </c>
      <c r="G635">
        <v>34772</v>
      </c>
      <c r="H635">
        <v>10618</v>
      </c>
      <c r="I635">
        <v>22058</v>
      </c>
      <c r="J635">
        <v>2857</v>
      </c>
      <c r="K635">
        <v>2129</v>
      </c>
      <c r="L635">
        <v>13957</v>
      </c>
      <c r="M635">
        <v>3115</v>
      </c>
      <c r="AA635" s="1">
        <f t="shared" si="91"/>
        <v>1</v>
      </c>
      <c r="AB635" s="1">
        <f t="shared" si="92"/>
        <v>0.12952216882763623</v>
      </c>
      <c r="AC635" s="1">
        <f t="shared" si="93"/>
        <v>9.6518270015413909E-2</v>
      </c>
      <c r="AD635" s="1">
        <f t="shared" si="94"/>
        <v>0.63274095566234467</v>
      </c>
      <c r="AE635" s="1">
        <f t="shared" si="95"/>
        <v>0.14121860549460513</v>
      </c>
      <c r="AY635" s="2" t="s">
        <v>381</v>
      </c>
      <c r="AZ635" s="3" t="s">
        <v>873</v>
      </c>
      <c r="BA635" s="1">
        <f>IFERROR(VLOOKUP(AY635,B381:AF755,26,FALSE),"")</f>
        <v>1</v>
      </c>
      <c r="BB635" s="1">
        <f>IFERROR(VLOOKUP(AY635,B381:AF755,27,FALSE),"")</f>
        <v>0.11370839936608558</v>
      </c>
      <c r="BC635" s="1">
        <f>IFERROR(VLOOKUP(AY635,B381:AF755,28,FALSE),"")</f>
        <v>3.0110935023771792E-2</v>
      </c>
      <c r="BD635" s="1">
        <f>IFERROR(VLOOKUP(AY635,B381:AF755,29,FALSE),"")</f>
        <v>0.68135895404120439</v>
      </c>
      <c r="BE635" s="1">
        <f>IFERROR(VLOOKUP(AY635,B381:AF755,30,FALSE),"")</f>
        <v>0.17482171156893819</v>
      </c>
      <c r="BF635" s="1">
        <f>IFERROR(VLOOKUP(AY635,B381:AF755,31,FALSE),"")</f>
        <v>0</v>
      </c>
    </row>
    <row r="636" spans="1:58" x14ac:dyDescent="0.25">
      <c r="A636">
        <v>2011</v>
      </c>
      <c r="B636" t="s">
        <v>519</v>
      </c>
      <c r="C636" t="s">
        <v>520</v>
      </c>
      <c r="D636">
        <v>66079</v>
      </c>
      <c r="E636">
        <v>7749</v>
      </c>
      <c r="F636">
        <v>6657</v>
      </c>
      <c r="G636">
        <v>36250</v>
      </c>
      <c r="H636">
        <v>15423</v>
      </c>
      <c r="I636">
        <v>22341</v>
      </c>
      <c r="J636">
        <v>2750</v>
      </c>
      <c r="K636">
        <v>1920</v>
      </c>
      <c r="L636">
        <v>13826</v>
      </c>
      <c r="M636">
        <v>3845</v>
      </c>
      <c r="AA636" s="1">
        <f t="shared" si="91"/>
        <v>1</v>
      </c>
      <c r="AB636" s="1">
        <f t="shared" si="92"/>
        <v>0.12309207287050714</v>
      </c>
      <c r="AC636" s="1">
        <f t="shared" si="93"/>
        <v>8.5940647240499532E-2</v>
      </c>
      <c r="AD636" s="1">
        <f t="shared" si="94"/>
        <v>0.61886218163913875</v>
      </c>
      <c r="AE636" s="1">
        <f t="shared" si="95"/>
        <v>0.17210509824985454</v>
      </c>
      <c r="AY636" s="2" t="s">
        <v>107</v>
      </c>
      <c r="AZ636" s="3" t="s">
        <v>870</v>
      </c>
      <c r="BA636" s="1">
        <f>IFERROR(VLOOKUP(AY636,B381:AF755,26,FALSE),"")</f>
        <v>1</v>
      </c>
      <c r="BB636" s="1">
        <f>IFERROR(VLOOKUP(AY636,B381:AF755,27,FALSE),"")</f>
        <v>7.3115485826588056E-2</v>
      </c>
      <c r="BC636" s="1">
        <f>IFERROR(VLOOKUP(AY636,B381:AF755,28,FALSE),"")</f>
        <v>7.1316744945205027E-2</v>
      </c>
      <c r="BD636" s="1">
        <f>IFERROR(VLOOKUP(AY636,B381:AF755,29,FALSE),"")</f>
        <v>0.70653875620399054</v>
      </c>
      <c r="BE636" s="1">
        <f>IFERROR(VLOOKUP(AY636,B381:AF755,30,FALSE),"")</f>
        <v>0.14902901302421639</v>
      </c>
      <c r="BF636" s="1">
        <f>IFERROR(VLOOKUP(AY636,B381:AF755,31,FALSE),"")</f>
        <v>0</v>
      </c>
    </row>
    <row r="637" spans="1:58" x14ac:dyDescent="0.25">
      <c r="A637">
        <v>2011</v>
      </c>
      <c r="B637" t="s">
        <v>521</v>
      </c>
      <c r="C637" t="s">
        <v>522</v>
      </c>
      <c r="D637">
        <v>49818</v>
      </c>
      <c r="E637">
        <v>3851</v>
      </c>
      <c r="F637">
        <v>11271</v>
      </c>
      <c r="G637">
        <v>27492</v>
      </c>
      <c r="H637">
        <v>7204</v>
      </c>
      <c r="I637">
        <v>18632</v>
      </c>
      <c r="J637">
        <v>1576</v>
      </c>
      <c r="K637">
        <v>3927</v>
      </c>
      <c r="L637">
        <v>10894</v>
      </c>
      <c r="M637">
        <v>2235</v>
      </c>
      <c r="AA637" s="1">
        <f t="shared" si="91"/>
        <v>1</v>
      </c>
      <c r="AB637" s="1">
        <f t="shared" si="92"/>
        <v>8.4585659081150705E-2</v>
      </c>
      <c r="AC637" s="1">
        <f t="shared" si="93"/>
        <v>0.21076642335766424</v>
      </c>
      <c r="AD637" s="1">
        <f t="shared" si="94"/>
        <v>0.58469300128810653</v>
      </c>
      <c r="AE637" s="1">
        <f t="shared" si="95"/>
        <v>0.11995491627307857</v>
      </c>
      <c r="AY637" s="2" t="s">
        <v>251</v>
      </c>
      <c r="AZ637" s="4" t="s">
        <v>872</v>
      </c>
      <c r="BA637" s="1">
        <f>IFERROR(VLOOKUP(AY637,B381:AF755,26,FALSE),"")</f>
        <v>1</v>
      </c>
      <c r="BB637" s="1">
        <f>IFERROR(VLOOKUP(AY637,B381:AF755,27,FALSE),"")</f>
        <v>0.11229575163398693</v>
      </c>
      <c r="BC637" s="1">
        <f>IFERROR(VLOOKUP(AY637,B381:AF755,28,FALSE),"")</f>
        <v>3.8276143790849676E-2</v>
      </c>
      <c r="BD637" s="1">
        <f>IFERROR(VLOOKUP(AY637,B381:AF755,29,FALSE),"")</f>
        <v>0.69816176470588232</v>
      </c>
      <c r="BE637" s="1">
        <f>IFERROR(VLOOKUP(AY637,B381:AF755,30,FALSE),"")</f>
        <v>0.15126633986928104</v>
      </c>
      <c r="BF637" s="1">
        <f>IFERROR(VLOOKUP(AY637,B381:AF755,31,FALSE),"")</f>
        <v>0</v>
      </c>
    </row>
    <row r="638" spans="1:58" x14ac:dyDescent="0.25">
      <c r="A638">
        <v>2011</v>
      </c>
      <c r="B638" t="s">
        <v>523</v>
      </c>
      <c r="C638" t="s">
        <v>524</v>
      </c>
      <c r="D638">
        <v>50716</v>
      </c>
      <c r="E638">
        <v>5313</v>
      </c>
      <c r="F638">
        <v>3653</v>
      </c>
      <c r="G638">
        <v>31006</v>
      </c>
      <c r="H638">
        <v>10744</v>
      </c>
      <c r="I638">
        <v>18315</v>
      </c>
      <c r="J638">
        <v>1839</v>
      </c>
      <c r="K638">
        <v>1065</v>
      </c>
      <c r="L638">
        <v>12171</v>
      </c>
      <c r="M638">
        <v>3240</v>
      </c>
      <c r="AA638" s="1">
        <f t="shared" ref="AA638:AA701" si="96">I638/$I638</f>
        <v>1</v>
      </c>
      <c r="AB638" s="1">
        <f t="shared" ref="AB638:AB701" si="97">J638/$I638</f>
        <v>0.1004095004095004</v>
      </c>
      <c r="AC638" s="1">
        <f t="shared" ref="AC638:AC701" si="98">K638/$I638</f>
        <v>5.8149058149058151E-2</v>
      </c>
      <c r="AD638" s="1">
        <f t="shared" ref="AD638:AD701" si="99">L638/$I638</f>
        <v>0.66453726453726458</v>
      </c>
      <c r="AE638" s="1">
        <f t="shared" ref="AE638:AE701" si="100">M638/$I638</f>
        <v>0.1769041769041769</v>
      </c>
      <c r="AY638" s="2" t="s">
        <v>253</v>
      </c>
      <c r="AZ638" s="3" t="s">
        <v>873</v>
      </c>
      <c r="BA638" s="1">
        <f>IFERROR(VLOOKUP(AY638,B381:AF755,26,FALSE),"")</f>
        <v>1</v>
      </c>
      <c r="BB638" s="1">
        <f>IFERROR(VLOOKUP(AY638,B381:AF755,27,FALSE),"")</f>
        <v>0.11812839804492284</v>
      </c>
      <c r="BC638" s="1">
        <f>IFERROR(VLOOKUP(AY638,B381:AF755,28,FALSE),"")</f>
        <v>2.1582733812949641E-2</v>
      </c>
      <c r="BD638" s="1">
        <f>IFERROR(VLOOKUP(AY638,B381:AF755,29,FALSE),"")</f>
        <v>0.73276950958317311</v>
      </c>
      <c r="BE638" s="1">
        <f>IFERROR(VLOOKUP(AY638,B381:AF755,30,FALSE),"")</f>
        <v>0.12751935855895435</v>
      </c>
      <c r="BF638" s="1">
        <f>IFERROR(VLOOKUP(AY638,B381:AF755,31,FALSE),"")</f>
        <v>0</v>
      </c>
    </row>
    <row r="639" spans="1:58" x14ac:dyDescent="0.25">
      <c r="A639">
        <v>2011</v>
      </c>
      <c r="B639" t="s">
        <v>525</v>
      </c>
      <c r="C639" t="s">
        <v>526</v>
      </c>
      <c r="D639">
        <v>47868</v>
      </c>
      <c r="E639">
        <v>3964</v>
      </c>
      <c r="F639">
        <v>8412</v>
      </c>
      <c r="G639">
        <v>27521</v>
      </c>
      <c r="H639">
        <v>7971</v>
      </c>
      <c r="I639">
        <v>17642</v>
      </c>
      <c r="J639">
        <v>1549</v>
      </c>
      <c r="K639">
        <v>2932</v>
      </c>
      <c r="L639">
        <v>10705</v>
      </c>
      <c r="M639">
        <v>2456</v>
      </c>
      <c r="AA639" s="1">
        <f t="shared" si="96"/>
        <v>1</v>
      </c>
      <c r="AB639" s="1">
        <f t="shared" si="97"/>
        <v>8.7801836526470917E-2</v>
      </c>
      <c r="AC639" s="1">
        <f t="shared" si="98"/>
        <v>0.16619430903525678</v>
      </c>
      <c r="AD639" s="1">
        <f t="shared" si="99"/>
        <v>0.60679061330914863</v>
      </c>
      <c r="AE639" s="1">
        <f t="shared" si="100"/>
        <v>0.13921324112912367</v>
      </c>
      <c r="AY639" s="2" t="s">
        <v>351</v>
      </c>
      <c r="AZ639" s="3" t="s">
        <v>871</v>
      </c>
      <c r="BA639" s="1">
        <f>IFERROR(VLOOKUP(AY639,B381:AF755,26,FALSE),"")</f>
        <v>1</v>
      </c>
      <c r="BB639" s="1">
        <f>IFERROR(VLOOKUP(AY639,B381:AF755,27,FALSE),"")</f>
        <v>8.3857043102901041E-2</v>
      </c>
      <c r="BC639" s="1">
        <f>IFERROR(VLOOKUP(AY639,B381:AF755,28,FALSE),"")</f>
        <v>0.11597790896972006</v>
      </c>
      <c r="BD639" s="1">
        <f>IFERROR(VLOOKUP(AY639,B381:AF755,29,FALSE),"")</f>
        <v>0.65308195264394087</v>
      </c>
      <c r="BE639" s="1">
        <f>IFERROR(VLOOKUP(AY639,B381:AF755,30,FALSE),"")</f>
        <v>0.14708309528343808</v>
      </c>
      <c r="BF639" s="1">
        <f>IFERROR(VLOOKUP(AY639,B381:AF755,31,FALSE),"")</f>
        <v>0</v>
      </c>
    </row>
    <row r="640" spans="1:58" x14ac:dyDescent="0.25">
      <c r="A640">
        <v>2011</v>
      </c>
      <c r="B640" t="s">
        <v>527</v>
      </c>
      <c r="C640" t="s">
        <v>528</v>
      </c>
      <c r="D640">
        <v>78511</v>
      </c>
      <c r="E640">
        <v>9267</v>
      </c>
      <c r="F640">
        <v>8090</v>
      </c>
      <c r="G640">
        <v>47372</v>
      </c>
      <c r="H640">
        <v>13782</v>
      </c>
      <c r="I640">
        <v>28714</v>
      </c>
      <c r="J640">
        <v>3546</v>
      </c>
      <c r="K640">
        <v>3002</v>
      </c>
      <c r="L640">
        <v>18176</v>
      </c>
      <c r="M640">
        <v>3990</v>
      </c>
      <c r="AA640" s="1">
        <f t="shared" si="96"/>
        <v>1</v>
      </c>
      <c r="AB640" s="1">
        <f t="shared" si="97"/>
        <v>0.12349376610712544</v>
      </c>
      <c r="AC640" s="1">
        <f t="shared" si="98"/>
        <v>0.10454830396322351</v>
      </c>
      <c r="AD640" s="1">
        <f t="shared" si="99"/>
        <v>0.6330013233962527</v>
      </c>
      <c r="AE640" s="1">
        <f t="shared" si="100"/>
        <v>0.13895660653339834</v>
      </c>
      <c r="AY640" s="2" t="s">
        <v>69</v>
      </c>
      <c r="AZ640" s="3" t="s">
        <v>870</v>
      </c>
      <c r="BA640" s="1">
        <f>IFERROR(VLOOKUP(AY640,B381:AF755,26,FALSE),"")</f>
        <v>1</v>
      </c>
      <c r="BB640" s="1">
        <f>IFERROR(VLOOKUP(AY640,B381:AF755,27,FALSE),"")</f>
        <v>0.10466690824480766</v>
      </c>
      <c r="BC640" s="1">
        <f>IFERROR(VLOOKUP(AY640,B381:AF755,28,FALSE),"")</f>
        <v>0.10483855587130242</v>
      </c>
      <c r="BD640" s="1">
        <f>IFERROR(VLOOKUP(AY640,B381:AF755,29,FALSE),"")</f>
        <v>0.66454332195373145</v>
      </c>
      <c r="BE640" s="1">
        <f>IFERROR(VLOOKUP(AY640,B381:AF755,30,FALSE),"")</f>
        <v>0.12595121393015848</v>
      </c>
      <c r="BF640" s="1">
        <f>IFERROR(VLOOKUP(AY640,B381:AF755,31,FALSE),"")</f>
        <v>0</v>
      </c>
    </row>
    <row r="641" spans="1:58" x14ac:dyDescent="0.25">
      <c r="A641">
        <v>2011</v>
      </c>
      <c r="B641" t="s">
        <v>529</v>
      </c>
      <c r="C641" t="s">
        <v>530</v>
      </c>
      <c r="D641">
        <v>56499</v>
      </c>
      <c r="E641">
        <v>7846</v>
      </c>
      <c r="F641">
        <v>11987</v>
      </c>
      <c r="G641">
        <v>29574</v>
      </c>
      <c r="H641">
        <v>7092</v>
      </c>
      <c r="I641">
        <v>21098</v>
      </c>
      <c r="J641">
        <v>2739</v>
      </c>
      <c r="K641">
        <v>5331</v>
      </c>
      <c r="L641">
        <v>10992</v>
      </c>
      <c r="M641">
        <v>2036</v>
      </c>
      <c r="AA641" s="1">
        <f t="shared" si="96"/>
        <v>1</v>
      </c>
      <c r="AB641" s="1">
        <f t="shared" si="97"/>
        <v>0.12982273201251304</v>
      </c>
      <c r="AC641" s="1">
        <f t="shared" si="98"/>
        <v>0.25267797895535121</v>
      </c>
      <c r="AD641" s="1">
        <f t="shared" si="99"/>
        <v>0.52099725092425819</v>
      </c>
      <c r="AE641" s="1">
        <f t="shared" si="100"/>
        <v>9.6502038107877525E-2</v>
      </c>
      <c r="AY641" s="2" t="s">
        <v>21</v>
      </c>
      <c r="AZ641" s="3" t="s">
        <v>869</v>
      </c>
      <c r="BA641" s="1">
        <f>IFERROR(VLOOKUP(AY641,B381:AF755,26,FALSE),"")</f>
        <v>1</v>
      </c>
      <c r="BB641" s="1">
        <f>IFERROR(VLOOKUP(AY641,B381:AF755,27,FALSE),"")</f>
        <v>7.9818677448007594E-2</v>
      </c>
      <c r="BC641" s="1">
        <f>IFERROR(VLOOKUP(AY641,B381:AF755,28,FALSE),"")</f>
        <v>5.5652546785506449E-2</v>
      </c>
      <c r="BD641" s="1">
        <f>IFERROR(VLOOKUP(AY641,B381:AF755,29,FALSE),"")</f>
        <v>0.70473827682317991</v>
      </c>
      <c r="BE641" s="1">
        <f>IFERROR(VLOOKUP(AY641,B381:AF755,30,FALSE),"")</f>
        <v>0.15979049894330608</v>
      </c>
      <c r="BF641" s="1">
        <f>IFERROR(VLOOKUP(AY641,B381:AF755,31,FALSE),"")</f>
        <v>0</v>
      </c>
    </row>
    <row r="642" spans="1:58" x14ac:dyDescent="0.25">
      <c r="A642">
        <v>2011</v>
      </c>
      <c r="B642" t="s">
        <v>531</v>
      </c>
      <c r="C642" t="s">
        <v>532</v>
      </c>
      <c r="D642">
        <v>48639</v>
      </c>
      <c r="E642">
        <v>5431</v>
      </c>
      <c r="F642">
        <v>4240</v>
      </c>
      <c r="G642">
        <v>28886</v>
      </c>
      <c r="H642">
        <v>10082</v>
      </c>
      <c r="I642">
        <v>17334</v>
      </c>
      <c r="J642">
        <v>1923</v>
      </c>
      <c r="K642">
        <v>1394</v>
      </c>
      <c r="L642">
        <v>11139</v>
      </c>
      <c r="M642">
        <v>2878</v>
      </c>
      <c r="AA642" s="1">
        <f t="shared" si="96"/>
        <v>1</v>
      </c>
      <c r="AB642" s="1">
        <f t="shared" si="97"/>
        <v>0.11093804084458291</v>
      </c>
      <c r="AC642" s="1">
        <f t="shared" si="98"/>
        <v>8.0419983846775123E-2</v>
      </c>
      <c r="AD642" s="1">
        <f t="shared" si="99"/>
        <v>0.64260989961924542</v>
      </c>
      <c r="AE642" s="1">
        <f t="shared" si="100"/>
        <v>0.16603207568939657</v>
      </c>
      <c r="AY642" s="2" t="s">
        <v>237</v>
      </c>
      <c r="AZ642" s="3" t="s">
        <v>869</v>
      </c>
      <c r="BA642" s="1">
        <f>IFERROR(VLOOKUP(AY642,B381:AF755,26,FALSE),"")</f>
        <v>1</v>
      </c>
      <c r="BB642" s="1">
        <f>IFERROR(VLOOKUP(AY642,B381:AF755,27,FALSE),"")</f>
        <v>7.0061909250719728E-2</v>
      </c>
      <c r="BC642" s="1">
        <f>IFERROR(VLOOKUP(AY642,B381:AF755,28,FALSE),"")</f>
        <v>6.2240452472548467E-2</v>
      </c>
      <c r="BD642" s="1">
        <f>IFERROR(VLOOKUP(AY642,B381:AF755,29,FALSE),"")</f>
        <v>0.67970242796361879</v>
      </c>
      <c r="BE642" s="1">
        <f>IFERROR(VLOOKUP(AY642,B381:AF755,30,FALSE),"")</f>
        <v>0.18799521031311303</v>
      </c>
      <c r="BF642" s="1">
        <f>IFERROR(VLOOKUP(AY642,B381:AF755,31,FALSE),"")</f>
        <v>0</v>
      </c>
    </row>
    <row r="643" spans="1:58" x14ac:dyDescent="0.25">
      <c r="A643">
        <v>2011</v>
      </c>
      <c r="B643" t="s">
        <v>533</v>
      </c>
      <c r="C643" t="s">
        <v>534</v>
      </c>
      <c r="D643">
        <v>63118</v>
      </c>
      <c r="E643">
        <v>6524</v>
      </c>
      <c r="F643">
        <v>5548</v>
      </c>
      <c r="G643">
        <v>38830</v>
      </c>
      <c r="H643">
        <v>12216</v>
      </c>
      <c r="I643">
        <v>23351</v>
      </c>
      <c r="J643">
        <v>2546</v>
      </c>
      <c r="K643">
        <v>2101</v>
      </c>
      <c r="L643">
        <v>15170</v>
      </c>
      <c r="M643">
        <v>3534</v>
      </c>
      <c r="AA643" s="1">
        <f t="shared" si="96"/>
        <v>1</v>
      </c>
      <c r="AB643" s="1">
        <f t="shared" si="97"/>
        <v>0.10903173311635476</v>
      </c>
      <c r="AC643" s="1">
        <f t="shared" si="98"/>
        <v>8.9974733416127786E-2</v>
      </c>
      <c r="AD643" s="1">
        <f t="shared" si="99"/>
        <v>0.64965097854481602</v>
      </c>
      <c r="AE643" s="1">
        <f t="shared" si="100"/>
        <v>0.15134255492270138</v>
      </c>
      <c r="AY643" s="2" t="s">
        <v>263</v>
      </c>
      <c r="AZ643" s="3" t="s">
        <v>874</v>
      </c>
      <c r="BA643" s="1">
        <f>IFERROR(VLOOKUP(AY643,B381:AF755,26,FALSE),"")</f>
        <v>1</v>
      </c>
      <c r="BB643" s="1">
        <f>IFERROR(VLOOKUP(AY643,B381:AF755,27,FALSE),"")</f>
        <v>0.16277521306818182</v>
      </c>
      <c r="BC643" s="1">
        <f>IFERROR(VLOOKUP(AY643,B381:AF755,28,FALSE),"")</f>
        <v>3.1960227272727272E-2</v>
      </c>
      <c r="BD643" s="1">
        <f>IFERROR(VLOOKUP(AY643,B381:AF755,29,FALSE),"")</f>
        <v>0.68958629261363635</v>
      </c>
      <c r="BE643" s="1">
        <f>IFERROR(VLOOKUP(AY643,B381:AF755,30,FALSE),"")</f>
        <v>0.11567826704545454</v>
      </c>
      <c r="BF643" s="1">
        <f>IFERROR(VLOOKUP(AY643,B381:AF755,31,FALSE),"")</f>
        <v>0</v>
      </c>
    </row>
    <row r="644" spans="1:58" x14ac:dyDescent="0.25">
      <c r="A644">
        <v>2011</v>
      </c>
      <c r="B644" t="s">
        <v>535</v>
      </c>
      <c r="C644" t="s">
        <v>536</v>
      </c>
      <c r="D644">
        <v>55589</v>
      </c>
      <c r="E644">
        <v>5905</v>
      </c>
      <c r="F644">
        <v>5657</v>
      </c>
      <c r="G644">
        <v>31341</v>
      </c>
      <c r="H644">
        <v>12686</v>
      </c>
      <c r="I644">
        <v>19872</v>
      </c>
      <c r="J644">
        <v>2128</v>
      </c>
      <c r="K644">
        <v>1679</v>
      </c>
      <c r="L644">
        <v>12169</v>
      </c>
      <c r="M644">
        <v>3896</v>
      </c>
      <c r="AA644" s="1">
        <f t="shared" si="96"/>
        <v>1</v>
      </c>
      <c r="AB644" s="1">
        <f t="shared" si="97"/>
        <v>0.107085346215781</v>
      </c>
      <c r="AC644" s="1">
        <f t="shared" si="98"/>
        <v>8.4490740740740741E-2</v>
      </c>
      <c r="AD644" s="1">
        <f t="shared" si="99"/>
        <v>0.6123691626409018</v>
      </c>
      <c r="AE644" s="1">
        <f t="shared" si="100"/>
        <v>0.1960547504025765</v>
      </c>
      <c r="AY644" s="2" t="s">
        <v>647</v>
      </c>
      <c r="AZ644" s="3" t="s">
        <v>873</v>
      </c>
      <c r="BA644" s="1">
        <f>IFERROR(VLOOKUP(AY644,B381:AF755,26,FALSE),"")</f>
        <v>1</v>
      </c>
      <c r="BB644" s="1">
        <f>IFERROR(VLOOKUP(AY644,B381:AF755,27,FALSE),"")</f>
        <v>0.14321306634677494</v>
      </c>
      <c r="BC644" s="1">
        <f>IFERROR(VLOOKUP(AY644,B381:AF755,28,FALSE),"")</f>
        <v>3.0774199501707115E-2</v>
      </c>
      <c r="BD644" s="1">
        <f>IFERROR(VLOOKUP(AY644,B381:AF755,29,FALSE),"")</f>
        <v>0.69987081295561504</v>
      </c>
      <c r="BE644" s="1">
        <f>IFERROR(VLOOKUP(AY644,B381:AF755,30,FALSE),"")</f>
        <v>0.12614192119590292</v>
      </c>
      <c r="BF644" s="1">
        <f>IFERROR(VLOOKUP(AY644,B381:AF755,31,FALSE),"")</f>
        <v>0</v>
      </c>
    </row>
    <row r="645" spans="1:58" x14ac:dyDescent="0.25">
      <c r="A645">
        <v>2011</v>
      </c>
      <c r="B645" t="s">
        <v>537</v>
      </c>
      <c r="C645" t="s">
        <v>538</v>
      </c>
      <c r="D645">
        <v>60326</v>
      </c>
      <c r="E645">
        <v>6917</v>
      </c>
      <c r="F645">
        <v>8507</v>
      </c>
      <c r="G645">
        <v>35962</v>
      </c>
      <c r="H645">
        <v>8940</v>
      </c>
      <c r="I645">
        <v>23931</v>
      </c>
      <c r="J645">
        <v>2898</v>
      </c>
      <c r="K645">
        <v>3603</v>
      </c>
      <c r="L645">
        <v>14666</v>
      </c>
      <c r="M645">
        <v>2764</v>
      </c>
      <c r="AA645" s="1">
        <f t="shared" si="96"/>
        <v>1</v>
      </c>
      <c r="AB645" s="1">
        <f t="shared" si="97"/>
        <v>0.12109815720195562</v>
      </c>
      <c r="AC645" s="1">
        <f t="shared" si="98"/>
        <v>0.15055785382976056</v>
      </c>
      <c r="AD645" s="1">
        <f t="shared" si="99"/>
        <v>0.61284526346579749</v>
      </c>
      <c r="AE645" s="1">
        <f t="shared" si="100"/>
        <v>0.11549872550248631</v>
      </c>
      <c r="AY645" s="2" t="s">
        <v>383</v>
      </c>
      <c r="AZ645" s="3" t="s">
        <v>874</v>
      </c>
      <c r="BA645" s="1">
        <f>IFERROR(VLOOKUP(AY645,B381:AF755,26,FALSE),"")</f>
        <v>1</v>
      </c>
      <c r="BB645" s="1">
        <f>IFERROR(VLOOKUP(AY645,B381:AF755,27,FALSE),"")</f>
        <v>0.12784051303499233</v>
      </c>
      <c r="BC645" s="1">
        <f>IFERROR(VLOOKUP(AY645,B381:AF755,28,FALSE),"")</f>
        <v>4.3961150611087879E-2</v>
      </c>
      <c r="BD645" s="1">
        <f>IFERROR(VLOOKUP(AY645,B381:AF755,29,FALSE),"")</f>
        <v>0.67373019192341654</v>
      </c>
      <c r="BE645" s="1">
        <f>IFERROR(VLOOKUP(AY645,B381:AF755,30,FALSE),"")</f>
        <v>0.15446814443050327</v>
      </c>
      <c r="BF645" s="1">
        <f>IFERROR(VLOOKUP(AY645,B381:AF755,31,FALSE),"")</f>
        <v>0</v>
      </c>
    </row>
    <row r="646" spans="1:58" x14ac:dyDescent="0.25">
      <c r="A646">
        <v>2011</v>
      </c>
      <c r="B646" t="s">
        <v>539</v>
      </c>
      <c r="C646" t="s">
        <v>540</v>
      </c>
      <c r="D646">
        <v>57630</v>
      </c>
      <c r="E646">
        <v>8177</v>
      </c>
      <c r="F646">
        <v>9554</v>
      </c>
      <c r="G646">
        <v>28566</v>
      </c>
      <c r="H646">
        <v>11333</v>
      </c>
      <c r="I646">
        <v>21940</v>
      </c>
      <c r="J646">
        <v>3199</v>
      </c>
      <c r="K646">
        <v>4380</v>
      </c>
      <c r="L646">
        <v>11129</v>
      </c>
      <c r="M646">
        <v>3232</v>
      </c>
      <c r="AA646" s="1">
        <f t="shared" si="96"/>
        <v>1</v>
      </c>
      <c r="AB646" s="1">
        <f t="shared" si="97"/>
        <v>0.14580674567000912</v>
      </c>
      <c r="AC646" s="1">
        <f t="shared" si="98"/>
        <v>0.19963536918869645</v>
      </c>
      <c r="AD646" s="1">
        <f t="shared" si="99"/>
        <v>0.50724703737465815</v>
      </c>
      <c r="AE646" s="1">
        <f t="shared" si="100"/>
        <v>0.14731084776663628</v>
      </c>
      <c r="AY646" s="2" t="s">
        <v>31</v>
      </c>
      <c r="AZ646" s="3" t="s">
        <v>870</v>
      </c>
      <c r="BA646" s="1">
        <f>IFERROR(VLOOKUP(AY646,B381:AF755,26,FALSE),"")</f>
        <v>1</v>
      </c>
      <c r="BB646" s="1">
        <f>IFERROR(VLOOKUP(AY646,B381:AF755,27,FALSE),"")</f>
        <v>6.8583434700873608E-2</v>
      </c>
      <c r="BC646" s="1">
        <f>IFERROR(VLOOKUP(AY646,B381:AF755,28,FALSE),"")</f>
        <v>0.12115448413137234</v>
      </c>
      <c r="BD646" s="1">
        <f>IFERROR(VLOOKUP(AY646,B381:AF755,29,FALSE),"")</f>
        <v>0.62870728740462234</v>
      </c>
      <c r="BE646" s="1">
        <f>IFERROR(VLOOKUP(AY646,B381:AF755,30,FALSE),"")</f>
        <v>0.18155479376313172</v>
      </c>
      <c r="BF646" s="1">
        <f>IFERROR(VLOOKUP(AY646,B381:AF755,31,FALSE),"")</f>
        <v>0</v>
      </c>
    </row>
    <row r="647" spans="1:58" x14ac:dyDescent="0.25">
      <c r="A647">
        <v>2011</v>
      </c>
      <c r="B647" t="s">
        <v>541</v>
      </c>
      <c r="C647" t="s">
        <v>542</v>
      </c>
      <c r="D647">
        <v>75249</v>
      </c>
      <c r="E647">
        <v>8727</v>
      </c>
      <c r="F647">
        <v>5789</v>
      </c>
      <c r="G647">
        <v>44908</v>
      </c>
      <c r="H647">
        <v>15825</v>
      </c>
      <c r="I647">
        <v>28204</v>
      </c>
      <c r="J647">
        <v>3450</v>
      </c>
      <c r="K647">
        <v>1954</v>
      </c>
      <c r="L647">
        <v>18218</v>
      </c>
      <c r="M647">
        <v>4582</v>
      </c>
      <c r="AA647" s="1">
        <f t="shared" si="96"/>
        <v>1</v>
      </c>
      <c r="AB647" s="1">
        <f t="shared" si="97"/>
        <v>0.12232307474117146</v>
      </c>
      <c r="AC647" s="1">
        <f t="shared" si="98"/>
        <v>6.9280953056304065E-2</v>
      </c>
      <c r="AD647" s="1">
        <f t="shared" si="99"/>
        <v>0.64593674656077149</v>
      </c>
      <c r="AE647" s="1">
        <f t="shared" si="100"/>
        <v>0.16245922564175294</v>
      </c>
      <c r="AY647" s="2" t="s">
        <v>565</v>
      </c>
      <c r="AZ647" s="3" t="s">
        <v>871</v>
      </c>
      <c r="BA647" s="1">
        <f>IFERROR(VLOOKUP(AY647,B381:AF755,26,FALSE),"")</f>
        <v>1</v>
      </c>
      <c r="BB647" s="1">
        <f>IFERROR(VLOOKUP(AY647,B381:AF755,27,FALSE),"")</f>
        <v>0.14705882352941177</v>
      </c>
      <c r="BC647" s="1">
        <f>IFERROR(VLOOKUP(AY647,B381:AF755,28,FALSE),"")</f>
        <v>7.1655689302748127E-2</v>
      </c>
      <c r="BD647" s="1">
        <f>IFERROR(VLOOKUP(AY647,B381:AF755,29,FALSE),"")</f>
        <v>0.68055870997047463</v>
      </c>
      <c r="BE647" s="1">
        <f>IFERROR(VLOOKUP(AY647,B381:AF755,30,FALSE),"")</f>
        <v>0.10072677719736543</v>
      </c>
      <c r="BF647" s="1">
        <f>IFERROR(VLOOKUP(AY647,B381:AF755,31,FALSE),"")</f>
        <v>0</v>
      </c>
    </row>
    <row r="648" spans="1:58" x14ac:dyDescent="0.25">
      <c r="A648">
        <v>2011</v>
      </c>
      <c r="B648" t="s">
        <v>543</v>
      </c>
      <c r="C648" t="s">
        <v>544</v>
      </c>
      <c r="D648">
        <v>70245</v>
      </c>
      <c r="E648">
        <v>7431</v>
      </c>
      <c r="F648">
        <v>13024</v>
      </c>
      <c r="G648">
        <v>22763</v>
      </c>
      <c r="H648">
        <v>27027</v>
      </c>
      <c r="I648">
        <v>21911</v>
      </c>
      <c r="J648">
        <v>2403</v>
      </c>
      <c r="K648">
        <v>3559</v>
      </c>
      <c r="L648">
        <v>8202</v>
      </c>
      <c r="M648">
        <v>7747</v>
      </c>
      <c r="AA648" s="1">
        <f t="shared" si="96"/>
        <v>1</v>
      </c>
      <c r="AB648" s="1">
        <f t="shared" si="97"/>
        <v>0.10967094153621469</v>
      </c>
      <c r="AC648" s="1">
        <f t="shared" si="98"/>
        <v>0.16242982976587103</v>
      </c>
      <c r="AD648" s="1">
        <f t="shared" si="99"/>
        <v>0.37433252704121217</v>
      </c>
      <c r="AE648" s="1">
        <f t="shared" si="100"/>
        <v>0.35356670165670212</v>
      </c>
      <c r="AY648" s="2" t="s">
        <v>449</v>
      </c>
      <c r="AZ648" s="3" t="s">
        <v>870</v>
      </c>
      <c r="BA648" s="1">
        <f>IFERROR(VLOOKUP(AY648,B381:AF755,26,FALSE),"")</f>
        <v>1</v>
      </c>
      <c r="BB648" s="1">
        <f>IFERROR(VLOOKUP(AY648,B381:AF755,27,FALSE),"")</f>
        <v>9.3583525483024566E-2</v>
      </c>
      <c r="BC648" s="1">
        <f>IFERROR(VLOOKUP(AY648,B381:AF755,28,FALSE),"")</f>
        <v>0.30521321989875699</v>
      </c>
      <c r="BD648" s="1">
        <f>IFERROR(VLOOKUP(AY648,B381:AF755,29,FALSE),"")</f>
        <v>0.46383610293922767</v>
      </c>
      <c r="BE648" s="1">
        <f>IFERROR(VLOOKUP(AY648,B381:AF755,30,FALSE),"")</f>
        <v>0.13736715167899075</v>
      </c>
      <c r="BF648" s="1">
        <f>IFERROR(VLOOKUP(AY648,B381:AF755,31,FALSE),"")</f>
        <v>0</v>
      </c>
    </row>
    <row r="649" spans="1:58" x14ac:dyDescent="0.25">
      <c r="A649">
        <v>2011</v>
      </c>
      <c r="B649" t="s">
        <v>545</v>
      </c>
      <c r="C649" t="s">
        <v>546</v>
      </c>
      <c r="D649">
        <v>70714</v>
      </c>
      <c r="E649">
        <v>10709</v>
      </c>
      <c r="F649">
        <v>5607</v>
      </c>
      <c r="G649">
        <v>41679</v>
      </c>
      <c r="H649">
        <v>12719</v>
      </c>
      <c r="I649">
        <v>26756</v>
      </c>
      <c r="J649">
        <v>3946</v>
      </c>
      <c r="K649">
        <v>2153</v>
      </c>
      <c r="L649">
        <v>16898</v>
      </c>
      <c r="M649">
        <v>3759</v>
      </c>
      <c r="AA649" s="1">
        <f t="shared" si="96"/>
        <v>1</v>
      </c>
      <c r="AB649" s="1">
        <f t="shared" si="97"/>
        <v>0.14748093885483629</v>
      </c>
      <c r="AC649" s="1">
        <f t="shared" si="98"/>
        <v>8.0467932426371652E-2</v>
      </c>
      <c r="AD649" s="1">
        <f t="shared" si="99"/>
        <v>0.63155927642397969</v>
      </c>
      <c r="AE649" s="1">
        <f t="shared" si="100"/>
        <v>0.14049185229481237</v>
      </c>
      <c r="AY649" s="2" t="s">
        <v>533</v>
      </c>
      <c r="AZ649" s="4" t="s">
        <v>872</v>
      </c>
      <c r="BA649" s="1">
        <f>IFERROR(VLOOKUP(AY649,B381:AF755,26,FALSE),"")</f>
        <v>1</v>
      </c>
      <c r="BB649" s="1">
        <f>IFERROR(VLOOKUP(AY649,B381:AF755,27,FALSE),"")</f>
        <v>0.10903173311635476</v>
      </c>
      <c r="BC649" s="1">
        <f>IFERROR(VLOOKUP(AY649,B381:AF755,28,FALSE),"")</f>
        <v>8.9974733416127786E-2</v>
      </c>
      <c r="BD649" s="1">
        <f>IFERROR(VLOOKUP(AY649,B381:AF755,29,FALSE),"")</f>
        <v>0.64965097854481602</v>
      </c>
      <c r="BE649" s="1">
        <f>IFERROR(VLOOKUP(AY649,B381:AF755,30,FALSE),"")</f>
        <v>0.15134255492270138</v>
      </c>
      <c r="BF649" s="1">
        <f>IFERROR(VLOOKUP(AY649,B381:AF755,31,FALSE),"")</f>
        <v>0</v>
      </c>
    </row>
    <row r="650" spans="1:58" x14ac:dyDescent="0.25">
      <c r="A650">
        <v>2011</v>
      </c>
      <c r="B650" t="s">
        <v>547</v>
      </c>
      <c r="C650" t="s">
        <v>548</v>
      </c>
      <c r="D650">
        <v>63646</v>
      </c>
      <c r="E650">
        <v>7970</v>
      </c>
      <c r="F650">
        <v>5123</v>
      </c>
      <c r="G650">
        <v>37859</v>
      </c>
      <c r="H650">
        <v>12694</v>
      </c>
      <c r="I650">
        <v>22972</v>
      </c>
      <c r="J650">
        <v>2920</v>
      </c>
      <c r="K650">
        <v>1637</v>
      </c>
      <c r="L650">
        <v>14696</v>
      </c>
      <c r="M650">
        <v>3719</v>
      </c>
      <c r="AA650" s="1">
        <f t="shared" si="96"/>
        <v>1</v>
      </c>
      <c r="AB650" s="1">
        <f t="shared" si="97"/>
        <v>0.12711126588890823</v>
      </c>
      <c r="AC650" s="1">
        <f t="shared" si="98"/>
        <v>7.1260665157583142E-2</v>
      </c>
      <c r="AD650" s="1">
        <f t="shared" si="99"/>
        <v>0.63973532996691629</v>
      </c>
      <c r="AE650" s="1">
        <f t="shared" si="100"/>
        <v>0.16189273898659237</v>
      </c>
      <c r="AY650" s="2" t="s">
        <v>605</v>
      </c>
      <c r="AZ650" s="3" t="s">
        <v>871</v>
      </c>
      <c r="BA650" s="1">
        <f>IFERROR(VLOOKUP(AY650,B381:AF755,26,FALSE),"")</f>
        <v>1</v>
      </c>
      <c r="BB650" s="1">
        <f>IFERROR(VLOOKUP(AY650,B381:AF755,27,FALSE),"")</f>
        <v>9.0142656410012151E-2</v>
      </c>
      <c r="BC650" s="1">
        <f>IFERROR(VLOOKUP(AY650,B381:AF755,28,FALSE),"")</f>
        <v>7.5924646931339157E-2</v>
      </c>
      <c r="BD650" s="1">
        <f>IFERROR(VLOOKUP(AY650,B381:AF755,29,FALSE),"")</f>
        <v>0.64766962775965131</v>
      </c>
      <c r="BE650" s="1">
        <f>IFERROR(VLOOKUP(AY650,B381:AF755,30,FALSE),"")</f>
        <v>0.18626306889899735</v>
      </c>
      <c r="BF650" s="1">
        <f>IFERROR(VLOOKUP(AY650,B381:AF755,31,FALSE),"")</f>
        <v>0</v>
      </c>
    </row>
    <row r="651" spans="1:58" x14ac:dyDescent="0.25">
      <c r="A651">
        <v>2011</v>
      </c>
      <c r="B651" t="s">
        <v>549</v>
      </c>
      <c r="C651" t="s">
        <v>550</v>
      </c>
      <c r="D651">
        <v>57076</v>
      </c>
      <c r="E651">
        <v>7901</v>
      </c>
      <c r="F651">
        <v>3469</v>
      </c>
      <c r="G651">
        <v>35019</v>
      </c>
      <c r="H651">
        <v>10687</v>
      </c>
      <c r="I651">
        <v>20950</v>
      </c>
      <c r="J651">
        <v>2906</v>
      </c>
      <c r="K651">
        <v>1060</v>
      </c>
      <c r="L651">
        <v>13886</v>
      </c>
      <c r="M651">
        <v>3098</v>
      </c>
      <c r="AA651" s="1">
        <f t="shared" si="96"/>
        <v>1</v>
      </c>
      <c r="AB651" s="1">
        <f t="shared" si="97"/>
        <v>0.13871121718377089</v>
      </c>
      <c r="AC651" s="1">
        <f t="shared" si="98"/>
        <v>5.0596658711217185E-2</v>
      </c>
      <c r="AD651" s="1">
        <f t="shared" si="99"/>
        <v>0.66281622911694515</v>
      </c>
      <c r="AE651" s="1">
        <f t="shared" si="100"/>
        <v>0.14787589498806683</v>
      </c>
      <c r="AY651" s="2" t="s">
        <v>71</v>
      </c>
      <c r="AZ651" s="3" t="s">
        <v>870</v>
      </c>
      <c r="BA651" s="1">
        <f>IFERROR(VLOOKUP(AY651,B381:AF755,26,FALSE),"")</f>
        <v>1</v>
      </c>
      <c r="BB651" s="1">
        <f>IFERROR(VLOOKUP(AY651,B381:AF755,27,FALSE),"")</f>
        <v>8.4471603163191952E-2</v>
      </c>
      <c r="BC651" s="1">
        <f>IFERROR(VLOOKUP(AY651,B381:AF755,28,FALSE),"")</f>
        <v>0.1081698675156619</v>
      </c>
      <c r="BD651" s="1">
        <f>IFERROR(VLOOKUP(AY651,B381:AF755,29,FALSE),"")</f>
        <v>0.65186915887850472</v>
      </c>
      <c r="BE651" s="1">
        <f>IFERROR(VLOOKUP(AY651,B381:AF755,30,FALSE),"")</f>
        <v>0.15548937044264147</v>
      </c>
      <c r="BF651" s="1">
        <f>IFERROR(VLOOKUP(AY651,B381:AF755,31,FALSE),"")</f>
        <v>0</v>
      </c>
    </row>
    <row r="652" spans="1:58" x14ac:dyDescent="0.25">
      <c r="A652">
        <v>2011</v>
      </c>
      <c r="B652" t="s">
        <v>551</v>
      </c>
      <c r="C652" t="s">
        <v>552</v>
      </c>
      <c r="D652">
        <v>65279</v>
      </c>
      <c r="E652">
        <v>10110</v>
      </c>
      <c r="F652">
        <v>14989</v>
      </c>
      <c r="G652">
        <v>31842</v>
      </c>
      <c r="H652">
        <v>8338</v>
      </c>
      <c r="I652">
        <v>26688</v>
      </c>
      <c r="J652">
        <v>3975</v>
      </c>
      <c r="K652">
        <v>7003</v>
      </c>
      <c r="L652">
        <v>12998</v>
      </c>
      <c r="M652">
        <v>2712</v>
      </c>
      <c r="AA652" s="1">
        <f t="shared" si="96"/>
        <v>1</v>
      </c>
      <c r="AB652" s="1">
        <f t="shared" si="97"/>
        <v>0.14894334532374101</v>
      </c>
      <c r="AC652" s="1">
        <f t="shared" si="98"/>
        <v>0.26240257793764987</v>
      </c>
      <c r="AD652" s="1">
        <f t="shared" si="99"/>
        <v>0.48703537170263789</v>
      </c>
      <c r="AE652" s="1">
        <f t="shared" si="100"/>
        <v>0.10161870503597123</v>
      </c>
      <c r="AY652" s="2" t="s">
        <v>255</v>
      </c>
      <c r="AZ652" s="3" t="s">
        <v>871</v>
      </c>
      <c r="BA652" s="1">
        <f>IFERROR(VLOOKUP(AY652,B381:AF755,26,FALSE),"")</f>
        <v>1</v>
      </c>
      <c r="BB652" s="1">
        <f>IFERROR(VLOOKUP(AY652,B381:AF755,27,FALSE),"")</f>
        <v>8.3668714255454357E-2</v>
      </c>
      <c r="BC652" s="1">
        <f>IFERROR(VLOOKUP(AY652,B381:AF755,28,FALSE),"")</f>
        <v>4.8436065805267249E-2</v>
      </c>
      <c r="BD652" s="1">
        <f>IFERROR(VLOOKUP(AY652,B381:AF755,29,FALSE),"")</f>
        <v>0.72435218527148204</v>
      </c>
      <c r="BE652" s="1">
        <f>IFERROR(VLOOKUP(AY652,B381:AF755,30,FALSE),"")</f>
        <v>0.14354303466779636</v>
      </c>
      <c r="BF652" s="1">
        <f>IFERROR(VLOOKUP(AY652,B381:AF755,31,FALSE),"")</f>
        <v>0</v>
      </c>
    </row>
    <row r="653" spans="1:58" x14ac:dyDescent="0.25">
      <c r="A653">
        <v>2011</v>
      </c>
      <c r="B653" t="s">
        <v>553</v>
      </c>
      <c r="C653" t="s">
        <v>554</v>
      </c>
      <c r="D653">
        <v>38273</v>
      </c>
      <c r="E653">
        <v>4197</v>
      </c>
      <c r="F653">
        <v>9547</v>
      </c>
      <c r="G653">
        <v>18791</v>
      </c>
      <c r="H653">
        <v>5738</v>
      </c>
      <c r="I653">
        <v>14857</v>
      </c>
      <c r="J653">
        <v>1745</v>
      </c>
      <c r="K653">
        <v>3737</v>
      </c>
      <c r="L653">
        <v>7444</v>
      </c>
      <c r="M653">
        <v>1931</v>
      </c>
      <c r="AA653" s="1">
        <f t="shared" si="96"/>
        <v>1</v>
      </c>
      <c r="AB653" s="1">
        <f t="shared" si="97"/>
        <v>0.11745305243319647</v>
      </c>
      <c r="AC653" s="1">
        <f t="shared" si="98"/>
        <v>0.25153126472369924</v>
      </c>
      <c r="AD653" s="1">
        <f t="shared" si="99"/>
        <v>0.50104327926230063</v>
      </c>
      <c r="AE653" s="1">
        <f t="shared" si="100"/>
        <v>0.12997240358080367</v>
      </c>
      <c r="AY653" s="2" t="s">
        <v>567</v>
      </c>
      <c r="AZ653" s="3" t="s">
        <v>873</v>
      </c>
      <c r="BA653" s="1">
        <f>IFERROR(VLOOKUP(AY653,B381:AF755,26,FALSE),"")</f>
        <v>1</v>
      </c>
      <c r="BB653" s="1">
        <f>IFERROR(VLOOKUP(AY653,B381:AF755,27,FALSE),"")</f>
        <v>0.14808537350910234</v>
      </c>
      <c r="BC653" s="1">
        <f>IFERROR(VLOOKUP(AY653,B381:AF755,28,FALSE),"")</f>
        <v>0.22153170119271814</v>
      </c>
      <c r="BD653" s="1">
        <f>IFERROR(VLOOKUP(AY653,B381:AF755,29,FALSE),"")</f>
        <v>0.5527306967984934</v>
      </c>
      <c r="BE653" s="1">
        <f>IFERROR(VLOOKUP(AY653,B381:AF755,30,FALSE),"")</f>
        <v>7.765222849968613E-2</v>
      </c>
      <c r="BF653" s="1">
        <f>IFERROR(VLOOKUP(AY653,B381:AF755,31,FALSE),"")</f>
        <v>0</v>
      </c>
    </row>
    <row r="654" spans="1:58" x14ac:dyDescent="0.25">
      <c r="A654">
        <v>2011</v>
      </c>
      <c r="B654" t="s">
        <v>555</v>
      </c>
      <c r="C654" t="s">
        <v>556</v>
      </c>
      <c r="D654">
        <v>70500</v>
      </c>
      <c r="E654">
        <v>9325</v>
      </c>
      <c r="F654">
        <v>10265</v>
      </c>
      <c r="G654">
        <v>38046</v>
      </c>
      <c r="H654">
        <v>12864</v>
      </c>
      <c r="I654">
        <v>25069</v>
      </c>
      <c r="J654">
        <v>3408</v>
      </c>
      <c r="K654">
        <v>3785</v>
      </c>
      <c r="L654">
        <v>14603</v>
      </c>
      <c r="M654">
        <v>3273</v>
      </c>
      <c r="AA654" s="1">
        <f t="shared" si="96"/>
        <v>1</v>
      </c>
      <c r="AB654" s="1">
        <f t="shared" si="97"/>
        <v>0.13594479237305038</v>
      </c>
      <c r="AC654" s="1">
        <f t="shared" si="98"/>
        <v>0.15098328613028042</v>
      </c>
      <c r="AD654" s="1">
        <f t="shared" si="99"/>
        <v>0.58251226614543861</v>
      </c>
      <c r="AE654" s="1">
        <f t="shared" si="100"/>
        <v>0.1305596553512306</v>
      </c>
      <c r="AY654" s="2" t="s">
        <v>657</v>
      </c>
      <c r="AZ654" s="4" t="s">
        <v>872</v>
      </c>
      <c r="BA654" s="1">
        <f>IFERROR(VLOOKUP(AY654,B381:AF755,26,FALSE),"")</f>
        <v>1</v>
      </c>
      <c r="BB654" s="1">
        <f>IFERROR(VLOOKUP(AY654,B381:AF755,27,FALSE),"")</f>
        <v>0.12632449475370858</v>
      </c>
      <c r="BC654" s="1">
        <f>IFERROR(VLOOKUP(AY654,B381:AF755,28,FALSE),"")</f>
        <v>2.5792112472217917E-2</v>
      </c>
      <c r="BD654" s="1">
        <f>IFERROR(VLOOKUP(AY654,B381:AF755,29,FALSE),"")</f>
        <v>0.61017211970848195</v>
      </c>
      <c r="BE654" s="1">
        <f>IFERROR(VLOOKUP(AY654,B381:AF755,30,FALSE),"")</f>
        <v>0.23771127306559156</v>
      </c>
      <c r="BF654" s="1">
        <f>IFERROR(VLOOKUP(AY654,B381:AF755,31,FALSE),"")</f>
        <v>0</v>
      </c>
    </row>
    <row r="655" spans="1:58" x14ac:dyDescent="0.25">
      <c r="A655">
        <v>2011</v>
      </c>
      <c r="B655" t="s">
        <v>557</v>
      </c>
      <c r="C655" t="s">
        <v>558</v>
      </c>
      <c r="D655">
        <v>42785</v>
      </c>
      <c r="E655">
        <v>6930</v>
      </c>
      <c r="F655">
        <v>6045</v>
      </c>
      <c r="G655">
        <v>23468</v>
      </c>
      <c r="H655">
        <v>6342</v>
      </c>
      <c r="I655">
        <v>16191</v>
      </c>
      <c r="J655">
        <v>2522</v>
      </c>
      <c r="K655">
        <v>2565</v>
      </c>
      <c r="L655">
        <v>9205</v>
      </c>
      <c r="M655">
        <v>1899</v>
      </c>
      <c r="AA655" s="1">
        <f t="shared" si="96"/>
        <v>1</v>
      </c>
      <c r="AB655" s="1">
        <f t="shared" si="97"/>
        <v>0.15576554876165771</v>
      </c>
      <c r="AC655" s="1">
        <f t="shared" si="98"/>
        <v>0.1584213451917732</v>
      </c>
      <c r="AD655" s="1">
        <f t="shared" si="99"/>
        <v>0.56852572416774749</v>
      </c>
      <c r="AE655" s="1">
        <f t="shared" si="100"/>
        <v>0.11728738187882157</v>
      </c>
      <c r="AY655" s="2" t="s">
        <v>621</v>
      </c>
      <c r="AZ655" s="3" t="s">
        <v>874</v>
      </c>
      <c r="BA655" s="1">
        <f>IFERROR(VLOOKUP(AY655,B381:AF755,26,FALSE),"")</f>
        <v>1</v>
      </c>
      <c r="BB655" s="1">
        <f>IFERROR(VLOOKUP(AY655,B381:AF755,27,FALSE),"")</f>
        <v>0.13976689976689977</v>
      </c>
      <c r="BC655" s="1">
        <f>IFERROR(VLOOKUP(AY655,B381:AF755,28,FALSE),"")</f>
        <v>3.6456876456876459E-2</v>
      </c>
      <c r="BD655" s="1">
        <f>IFERROR(VLOOKUP(AY655,B381:AF755,29,FALSE),"")</f>
        <v>0.67384615384615387</v>
      </c>
      <c r="BE655" s="1">
        <f>IFERROR(VLOOKUP(AY655,B381:AF755,30,FALSE),"")</f>
        <v>0.14993006993006994</v>
      </c>
      <c r="BF655" s="1">
        <f>IFERROR(VLOOKUP(AY655,B381:AF755,31,FALSE),"")</f>
        <v>0</v>
      </c>
    </row>
    <row r="656" spans="1:58" x14ac:dyDescent="0.25">
      <c r="A656">
        <v>2011</v>
      </c>
      <c r="B656" t="s">
        <v>559</v>
      </c>
      <c r="C656" t="s">
        <v>560</v>
      </c>
      <c r="D656">
        <v>71716</v>
      </c>
      <c r="E656">
        <v>8658</v>
      </c>
      <c r="F656">
        <v>12799</v>
      </c>
      <c r="G656">
        <v>39478</v>
      </c>
      <c r="H656">
        <v>10781</v>
      </c>
      <c r="I656">
        <v>27239</v>
      </c>
      <c r="J656">
        <v>3325</v>
      </c>
      <c r="K656">
        <v>5120</v>
      </c>
      <c r="L656">
        <v>15572</v>
      </c>
      <c r="M656">
        <v>3222</v>
      </c>
      <c r="AA656" s="1">
        <f t="shared" si="96"/>
        <v>1</v>
      </c>
      <c r="AB656" s="1">
        <f t="shared" si="97"/>
        <v>0.12206762362788649</v>
      </c>
      <c r="AC656" s="1">
        <f t="shared" si="98"/>
        <v>0.18796578435331693</v>
      </c>
      <c r="AD656" s="1">
        <f t="shared" si="99"/>
        <v>0.5716803113183303</v>
      </c>
      <c r="AE656" s="1">
        <f t="shared" si="100"/>
        <v>0.11828628070046625</v>
      </c>
      <c r="AY656" s="2" t="s">
        <v>239</v>
      </c>
      <c r="AZ656" s="3" t="s">
        <v>871</v>
      </c>
      <c r="BA656" s="1">
        <f>IFERROR(VLOOKUP(AY656,B381:AF755,26,FALSE),"")</f>
        <v>1</v>
      </c>
      <c r="BB656" s="1">
        <f>IFERROR(VLOOKUP(AY656,B381:AF755,27,FALSE),"")</f>
        <v>8.501058432176338E-2</v>
      </c>
      <c r="BC656" s="1">
        <f>IFERROR(VLOOKUP(AY656,B381:AF755,28,FALSE),"")</f>
        <v>3.8573972648768523E-2</v>
      </c>
      <c r="BD656" s="1">
        <f>IFERROR(VLOOKUP(AY656,B381:AF755,29,FALSE),"")</f>
        <v>0.72326198716440981</v>
      </c>
      <c r="BE656" s="1">
        <f>IFERROR(VLOOKUP(AY656,B381:AF755,30,FALSE),"")</f>
        <v>0.1531534558650583</v>
      </c>
      <c r="BF656" s="1">
        <f>IFERROR(VLOOKUP(AY656,B381:AF755,31,FALSE),"")</f>
        <v>0</v>
      </c>
    </row>
    <row r="657" spans="1:58" x14ac:dyDescent="0.25">
      <c r="A657">
        <v>2011</v>
      </c>
      <c r="B657" t="s">
        <v>561</v>
      </c>
      <c r="C657" t="s">
        <v>562</v>
      </c>
      <c r="D657">
        <v>40985</v>
      </c>
      <c r="E657">
        <v>4914</v>
      </c>
      <c r="F657">
        <v>4257</v>
      </c>
      <c r="G657">
        <v>24965</v>
      </c>
      <c r="H657">
        <v>6849</v>
      </c>
      <c r="I657">
        <v>15258</v>
      </c>
      <c r="J657">
        <v>1933</v>
      </c>
      <c r="K657">
        <v>1554</v>
      </c>
      <c r="L657">
        <v>9790</v>
      </c>
      <c r="M657">
        <v>1981</v>
      </c>
      <c r="AA657" s="1">
        <f t="shared" si="96"/>
        <v>1</v>
      </c>
      <c r="AB657" s="1">
        <f t="shared" si="97"/>
        <v>0.126687639271202</v>
      </c>
      <c r="AC657" s="1">
        <f t="shared" si="98"/>
        <v>0.10184821077467558</v>
      </c>
      <c r="AD657" s="1">
        <f t="shared" si="99"/>
        <v>0.64163062000262161</v>
      </c>
      <c r="AE657" s="1">
        <f t="shared" si="100"/>
        <v>0.12983352995150085</v>
      </c>
      <c r="AY657" s="2" t="s">
        <v>335</v>
      </c>
      <c r="AZ657" s="3" t="s">
        <v>873</v>
      </c>
      <c r="BA657" s="1">
        <f>IFERROR(VLOOKUP(AY657,B381:AF755,26,FALSE),"")</f>
        <v>1</v>
      </c>
      <c r="BB657" s="1">
        <f>IFERROR(VLOOKUP(AY657,B381:AF755,27,FALSE),"")</f>
        <v>0.11255942340131882</v>
      </c>
      <c r="BC657" s="1">
        <f>IFERROR(VLOOKUP(AY657,B381:AF755,28,FALSE),"")</f>
        <v>6.9876808260491738E-2</v>
      </c>
      <c r="BD657" s="1">
        <f>IFERROR(VLOOKUP(AY657,B381:AF755,29,FALSE),"")</f>
        <v>0.65174053059346726</v>
      </c>
      <c r="BE657" s="1">
        <f>IFERROR(VLOOKUP(AY657,B381:AF755,30,FALSE),"")</f>
        <v>0.16582323774472219</v>
      </c>
      <c r="BF657" s="1">
        <f>IFERROR(VLOOKUP(AY657,B381:AF755,31,FALSE),"")</f>
        <v>0</v>
      </c>
    </row>
    <row r="658" spans="1:58" x14ac:dyDescent="0.25">
      <c r="A658">
        <v>2011</v>
      </c>
      <c r="B658" t="s">
        <v>563</v>
      </c>
      <c r="C658" t="s">
        <v>564</v>
      </c>
      <c r="D658">
        <v>50484</v>
      </c>
      <c r="E658">
        <v>4902</v>
      </c>
      <c r="F658">
        <v>7064</v>
      </c>
      <c r="G658">
        <v>31599</v>
      </c>
      <c r="H658">
        <v>6919</v>
      </c>
      <c r="I658">
        <v>19081</v>
      </c>
      <c r="J658">
        <v>1959</v>
      </c>
      <c r="K658">
        <v>2374</v>
      </c>
      <c r="L658">
        <v>12542</v>
      </c>
      <c r="M658">
        <v>2206</v>
      </c>
      <c r="AA658" s="1">
        <f t="shared" si="96"/>
        <v>1</v>
      </c>
      <c r="AB658" s="1">
        <f t="shared" si="97"/>
        <v>0.10266757507468162</v>
      </c>
      <c r="AC658" s="1">
        <f t="shared" si="98"/>
        <v>0.12441695927886379</v>
      </c>
      <c r="AD658" s="1">
        <f t="shared" si="99"/>
        <v>0.65730307635868146</v>
      </c>
      <c r="AE658" s="1">
        <f t="shared" si="100"/>
        <v>0.11561238928777318</v>
      </c>
      <c r="AY658" s="2" t="s">
        <v>513</v>
      </c>
      <c r="AZ658" s="3" t="s">
        <v>873</v>
      </c>
      <c r="BA658" s="1">
        <f>IFERROR(VLOOKUP(AY658,B381:AF755,26,FALSE),"")</f>
        <v>1</v>
      </c>
      <c r="BB658" s="1">
        <f>IFERROR(VLOOKUP(AY658,B381:AF755,27,FALSE),"")</f>
        <v>0.12639631416525404</v>
      </c>
      <c r="BC658" s="1">
        <f>IFERROR(VLOOKUP(AY658,B381:AF755,28,FALSE),"")</f>
        <v>5.0941017951058376E-2</v>
      </c>
      <c r="BD658" s="1">
        <f>IFERROR(VLOOKUP(AY658,B381:AF755,29,FALSE),"")</f>
        <v>0.6789238057982353</v>
      </c>
      <c r="BE658" s="1">
        <f>IFERROR(VLOOKUP(AY658,B381:AF755,30,FALSE),"")</f>
        <v>0.14373886208545225</v>
      </c>
      <c r="BF658" s="1">
        <f>IFERROR(VLOOKUP(AY658,B381:AF755,31,FALSE),"")</f>
        <v>0</v>
      </c>
    </row>
    <row r="659" spans="1:58" x14ac:dyDescent="0.25">
      <c r="A659">
        <v>2011</v>
      </c>
      <c r="B659" t="s">
        <v>565</v>
      </c>
      <c r="C659" t="s">
        <v>566</v>
      </c>
      <c r="D659">
        <v>45303</v>
      </c>
      <c r="E659">
        <v>6317</v>
      </c>
      <c r="F659">
        <v>3507</v>
      </c>
      <c r="G659">
        <v>29653</v>
      </c>
      <c r="H659">
        <v>5826</v>
      </c>
      <c r="I659">
        <v>17612</v>
      </c>
      <c r="J659">
        <v>2590</v>
      </c>
      <c r="K659">
        <v>1262</v>
      </c>
      <c r="L659">
        <v>11986</v>
      </c>
      <c r="M659">
        <v>1774</v>
      </c>
      <c r="AA659" s="1">
        <f t="shared" si="96"/>
        <v>1</v>
      </c>
      <c r="AB659" s="1">
        <f t="shared" si="97"/>
        <v>0.14705882352941177</v>
      </c>
      <c r="AC659" s="1">
        <f t="shared" si="98"/>
        <v>7.1655689302748127E-2</v>
      </c>
      <c r="AD659" s="1">
        <f t="shared" si="99"/>
        <v>0.68055870997047463</v>
      </c>
      <c r="AE659" s="1">
        <f t="shared" si="100"/>
        <v>0.10072677719736543</v>
      </c>
      <c r="AY659" s="2" t="s">
        <v>649</v>
      </c>
      <c r="AZ659" s="3" t="s">
        <v>873</v>
      </c>
      <c r="BA659" s="1">
        <f>IFERROR(VLOOKUP(AY659,B381:AF755,26,FALSE),"")</f>
        <v>1</v>
      </c>
      <c r="BB659" s="1">
        <f>IFERROR(VLOOKUP(AY659,B381:AF755,27,FALSE),"")</f>
        <v>0.12244382731633426</v>
      </c>
      <c r="BC659" s="1">
        <f>IFERROR(VLOOKUP(AY659,B381:AF755,28,FALSE),"")</f>
        <v>3.6985609694521589E-2</v>
      </c>
      <c r="BD659" s="1">
        <f>IFERROR(VLOOKUP(AY659,B381:AF755,29,FALSE),"")</f>
        <v>0.69407977783388031</v>
      </c>
      <c r="BE659" s="1">
        <f>IFERROR(VLOOKUP(AY659,B381:AF755,30,FALSE),"")</f>
        <v>0.14649078515526381</v>
      </c>
      <c r="BF659" s="1">
        <f>IFERROR(VLOOKUP(AY659,B381:AF755,31,FALSE),"")</f>
        <v>0</v>
      </c>
    </row>
    <row r="660" spans="1:58" x14ac:dyDescent="0.25">
      <c r="A660">
        <v>2011</v>
      </c>
      <c r="B660" t="s">
        <v>567</v>
      </c>
      <c r="C660" t="s">
        <v>568</v>
      </c>
      <c r="D660">
        <v>42142</v>
      </c>
      <c r="E660">
        <v>6579</v>
      </c>
      <c r="F660">
        <v>8498</v>
      </c>
      <c r="G660">
        <v>22619</v>
      </c>
      <c r="H660">
        <v>4446</v>
      </c>
      <c r="I660">
        <v>15930</v>
      </c>
      <c r="J660">
        <v>2359</v>
      </c>
      <c r="K660">
        <v>3529</v>
      </c>
      <c r="L660">
        <v>8805</v>
      </c>
      <c r="M660">
        <v>1237</v>
      </c>
      <c r="AA660" s="1">
        <f t="shared" si="96"/>
        <v>1</v>
      </c>
      <c r="AB660" s="1">
        <f t="shared" si="97"/>
        <v>0.14808537350910234</v>
      </c>
      <c r="AC660" s="1">
        <f t="shared" si="98"/>
        <v>0.22153170119271814</v>
      </c>
      <c r="AD660" s="1">
        <f t="shared" si="99"/>
        <v>0.5527306967984934</v>
      </c>
      <c r="AE660" s="1">
        <f t="shared" si="100"/>
        <v>7.765222849968613E-2</v>
      </c>
      <c r="AY660" s="2" t="s">
        <v>535</v>
      </c>
      <c r="AZ660" s="3" t="s">
        <v>871</v>
      </c>
      <c r="BA660" s="1">
        <f>IFERROR(VLOOKUP(AY660,B381:AF755,26,FALSE),"")</f>
        <v>1</v>
      </c>
      <c r="BB660" s="1">
        <f>IFERROR(VLOOKUP(AY660,B381:AF755,27,FALSE),"")</f>
        <v>0.107085346215781</v>
      </c>
      <c r="BC660" s="1">
        <f>IFERROR(VLOOKUP(AY660,B381:AF755,28,FALSE),"")</f>
        <v>8.4490740740740741E-2</v>
      </c>
      <c r="BD660" s="1">
        <f>IFERROR(VLOOKUP(AY660,B381:AF755,29,FALSE),"")</f>
        <v>0.6123691626409018</v>
      </c>
      <c r="BE660" s="1">
        <f>IFERROR(VLOOKUP(AY660,B381:AF755,30,FALSE),"")</f>
        <v>0.1960547504025765</v>
      </c>
      <c r="BF660" s="1">
        <f>IFERROR(VLOOKUP(AY660,B381:AF755,31,FALSE),"")</f>
        <v>0</v>
      </c>
    </row>
    <row r="661" spans="1:58" x14ac:dyDescent="0.25">
      <c r="A661">
        <v>2011</v>
      </c>
      <c r="B661" t="s">
        <v>569</v>
      </c>
      <c r="C661" t="s">
        <v>570</v>
      </c>
      <c r="D661">
        <v>59760</v>
      </c>
      <c r="E661">
        <v>10204</v>
      </c>
      <c r="F661">
        <v>7560</v>
      </c>
      <c r="G661">
        <v>33671</v>
      </c>
      <c r="H661">
        <v>8325</v>
      </c>
      <c r="I661">
        <v>22990</v>
      </c>
      <c r="J661">
        <v>3800</v>
      </c>
      <c r="K661">
        <v>3417</v>
      </c>
      <c r="L661">
        <v>13482</v>
      </c>
      <c r="M661">
        <v>2291</v>
      </c>
      <c r="AA661" s="1">
        <f t="shared" si="96"/>
        <v>1</v>
      </c>
      <c r="AB661" s="1">
        <f t="shared" si="97"/>
        <v>0.16528925619834711</v>
      </c>
      <c r="AC661" s="1">
        <f t="shared" si="98"/>
        <v>0.14862983906046107</v>
      </c>
      <c r="AD661" s="1">
        <f t="shared" si="99"/>
        <v>0.58642888212266198</v>
      </c>
      <c r="AE661" s="1">
        <f t="shared" si="100"/>
        <v>9.965202261852979E-2</v>
      </c>
      <c r="AY661" s="2" t="s">
        <v>353</v>
      </c>
      <c r="AZ661" s="3" t="s">
        <v>870</v>
      </c>
      <c r="BA661" s="1">
        <f>IFERROR(VLOOKUP(AY661,B381:AF755,26,FALSE),"")</f>
        <v>1</v>
      </c>
      <c r="BB661" s="1">
        <f>IFERROR(VLOOKUP(AY661,B381:AF755,27,FALSE),"")</f>
        <v>0.12294458423547311</v>
      </c>
      <c r="BC661" s="1">
        <f>IFERROR(VLOOKUP(AY661,B381:AF755,28,FALSE),"")</f>
        <v>0.18064251857920299</v>
      </c>
      <c r="BD661" s="1">
        <f>IFERROR(VLOOKUP(AY661,B381:AF755,29,FALSE),"")</f>
        <v>0.60389724384106735</v>
      </c>
      <c r="BE661" s="1">
        <f>IFERROR(VLOOKUP(AY661,B381:AF755,30,FALSE),"")</f>
        <v>9.2515653344256543E-2</v>
      </c>
      <c r="BF661" s="1">
        <f>IFERROR(VLOOKUP(AY661,B381:AF755,31,FALSE),"")</f>
        <v>0</v>
      </c>
    </row>
    <row r="662" spans="1:58" x14ac:dyDescent="0.25">
      <c r="A662">
        <v>2011</v>
      </c>
      <c r="B662" t="s">
        <v>571</v>
      </c>
      <c r="C662" t="s">
        <v>572</v>
      </c>
      <c r="D662">
        <v>51673</v>
      </c>
      <c r="E662">
        <v>5947</v>
      </c>
      <c r="F662">
        <v>9289</v>
      </c>
      <c r="G662">
        <v>28228</v>
      </c>
      <c r="H662">
        <v>8209</v>
      </c>
      <c r="I662">
        <v>19597</v>
      </c>
      <c r="J662">
        <v>2397</v>
      </c>
      <c r="K662">
        <v>3661</v>
      </c>
      <c r="L662">
        <v>11207</v>
      </c>
      <c r="M662">
        <v>2332</v>
      </c>
      <c r="AA662" s="1">
        <f t="shared" si="96"/>
        <v>1</v>
      </c>
      <c r="AB662" s="1">
        <f t="shared" si="97"/>
        <v>0.12231463999591774</v>
      </c>
      <c r="AC662" s="1">
        <f t="shared" si="98"/>
        <v>0.18681430831249682</v>
      </c>
      <c r="AD662" s="1">
        <f t="shared" si="99"/>
        <v>0.57187324590498545</v>
      </c>
      <c r="AE662" s="1">
        <f t="shared" si="100"/>
        <v>0.11899780578659999</v>
      </c>
      <c r="AY662" s="2" t="s">
        <v>303</v>
      </c>
      <c r="AZ662" s="3" t="s">
        <v>871</v>
      </c>
      <c r="BA662" s="1">
        <f>IFERROR(VLOOKUP(AY662,B381:AF755,26,FALSE),"")</f>
        <v>1</v>
      </c>
      <c r="BB662" s="1">
        <f>IFERROR(VLOOKUP(AY662,B381:AF755,27,FALSE),"")</f>
        <v>7.7990947780855233E-2</v>
      </c>
      <c r="BC662" s="1">
        <f>IFERROR(VLOOKUP(AY662,B381:AF755,28,FALSE),"")</f>
        <v>0.1950280348577991</v>
      </c>
      <c r="BD662" s="1">
        <f>IFERROR(VLOOKUP(AY662,B381:AF755,29,FALSE),"")</f>
        <v>0.61440248598257108</v>
      </c>
      <c r="BE662" s="1">
        <f>IFERROR(VLOOKUP(AY662,B381:AF755,30,FALSE),"")</f>
        <v>0.11257853137877458</v>
      </c>
      <c r="BF662" s="1">
        <f>IFERROR(VLOOKUP(AY662,B381:AF755,31,FALSE),"")</f>
        <v>0</v>
      </c>
    </row>
    <row r="663" spans="1:58" x14ac:dyDescent="0.25">
      <c r="A663">
        <v>2011</v>
      </c>
      <c r="B663" t="s">
        <v>573</v>
      </c>
      <c r="C663" t="s">
        <v>574</v>
      </c>
      <c r="D663">
        <v>29578</v>
      </c>
      <c r="E663">
        <v>3055</v>
      </c>
      <c r="F663">
        <v>3814</v>
      </c>
      <c r="G663">
        <v>17207</v>
      </c>
      <c r="H663">
        <v>5502</v>
      </c>
      <c r="I663">
        <v>10998</v>
      </c>
      <c r="J663">
        <v>1229</v>
      </c>
      <c r="K663">
        <v>1239</v>
      </c>
      <c r="L663">
        <v>6780</v>
      </c>
      <c r="M663">
        <v>1750</v>
      </c>
      <c r="AA663" s="1">
        <f t="shared" si="96"/>
        <v>1</v>
      </c>
      <c r="AB663" s="1">
        <f t="shared" si="97"/>
        <v>0.11174759047099472</v>
      </c>
      <c r="AC663" s="1">
        <f t="shared" si="98"/>
        <v>0.11265684669939989</v>
      </c>
      <c r="AD663" s="1">
        <f t="shared" si="99"/>
        <v>0.61647572285870156</v>
      </c>
      <c r="AE663" s="1">
        <f t="shared" si="100"/>
        <v>0.15911983997090379</v>
      </c>
      <c r="AY663" s="2" t="s">
        <v>537</v>
      </c>
      <c r="AZ663" s="3" t="s">
        <v>873</v>
      </c>
      <c r="BA663" s="1">
        <f>IFERROR(VLOOKUP(AY663,B381:AF755,26,FALSE),"")</f>
        <v>1</v>
      </c>
      <c r="BB663" s="1">
        <f>IFERROR(VLOOKUP(AY663,B381:AF755,27,FALSE),"")</f>
        <v>0.12109815720195562</v>
      </c>
      <c r="BC663" s="1">
        <f>IFERROR(VLOOKUP(AY663,B381:AF755,28,FALSE),"")</f>
        <v>0.15055785382976056</v>
      </c>
      <c r="BD663" s="1">
        <f>IFERROR(VLOOKUP(AY663,B381:AF755,29,FALSE),"")</f>
        <v>0.61284526346579749</v>
      </c>
      <c r="BE663" s="1">
        <f>IFERROR(VLOOKUP(AY663,B381:AF755,30,FALSE),"")</f>
        <v>0.11549872550248631</v>
      </c>
      <c r="BF663" s="1">
        <f>IFERROR(VLOOKUP(AY663,B381:AF755,31,FALSE),"")</f>
        <v>0</v>
      </c>
    </row>
    <row r="664" spans="1:58" x14ac:dyDescent="0.25">
      <c r="A664">
        <v>2011</v>
      </c>
      <c r="B664" t="s">
        <v>575</v>
      </c>
      <c r="C664" t="s">
        <v>576</v>
      </c>
      <c r="D664">
        <v>68079</v>
      </c>
      <c r="E664">
        <v>8688</v>
      </c>
      <c r="F664">
        <v>4717</v>
      </c>
      <c r="G664">
        <v>41295</v>
      </c>
      <c r="H664">
        <v>13379</v>
      </c>
      <c r="I664">
        <v>24032</v>
      </c>
      <c r="J664">
        <v>2899</v>
      </c>
      <c r="K664">
        <v>1475</v>
      </c>
      <c r="L664">
        <v>15817</v>
      </c>
      <c r="M664">
        <v>3841</v>
      </c>
      <c r="AA664" s="1">
        <f t="shared" si="96"/>
        <v>1</v>
      </c>
      <c r="AB664" s="1">
        <f t="shared" si="97"/>
        <v>0.12063082556591212</v>
      </c>
      <c r="AC664" s="1">
        <f t="shared" si="98"/>
        <v>6.1376498002663114E-2</v>
      </c>
      <c r="AD664" s="1">
        <f t="shared" si="99"/>
        <v>0.65816411451398138</v>
      </c>
      <c r="AE664" s="1">
        <f t="shared" si="100"/>
        <v>0.15982856191744341</v>
      </c>
      <c r="AY664" s="2" t="s">
        <v>607</v>
      </c>
      <c r="AZ664" s="3" t="s">
        <v>871</v>
      </c>
      <c r="BA664" s="1">
        <f>IFERROR(VLOOKUP(AY664,B381:AF755,26,FALSE),"")</f>
        <v>1</v>
      </c>
      <c r="BB664" s="1">
        <f>IFERROR(VLOOKUP(AY664,B381:AF755,27,FALSE),"")</f>
        <v>0.11823127214652893</v>
      </c>
      <c r="BC664" s="1">
        <f>IFERROR(VLOOKUP(AY664,B381:AF755,28,FALSE),"")</f>
        <v>3.8728352547786594E-2</v>
      </c>
      <c r="BD664" s="1">
        <f>IFERROR(VLOOKUP(AY664,B381:AF755,29,FALSE),"")</f>
        <v>0.6324300044916904</v>
      </c>
      <c r="BE664" s="1">
        <f>IFERROR(VLOOKUP(AY664,B381:AF755,30,FALSE),"")</f>
        <v>0.21061037081399411</v>
      </c>
      <c r="BF664" s="1">
        <f>IFERROR(VLOOKUP(AY664,B381:AF755,31,FALSE),"")</f>
        <v>0</v>
      </c>
    </row>
    <row r="665" spans="1:58" x14ac:dyDescent="0.25">
      <c r="A665">
        <v>2011</v>
      </c>
      <c r="B665" t="s">
        <v>577</v>
      </c>
      <c r="C665" t="s">
        <v>578</v>
      </c>
      <c r="D665">
        <v>53905</v>
      </c>
      <c r="E665">
        <v>9007</v>
      </c>
      <c r="F665">
        <v>3493</v>
      </c>
      <c r="G665">
        <v>30270</v>
      </c>
      <c r="H665">
        <v>11135</v>
      </c>
      <c r="I665">
        <v>18565</v>
      </c>
      <c r="J665">
        <v>3062</v>
      </c>
      <c r="K665">
        <v>1222</v>
      </c>
      <c r="L665">
        <v>11258</v>
      </c>
      <c r="M665">
        <v>3023</v>
      </c>
      <c r="AA665" s="1">
        <f t="shared" si="96"/>
        <v>1</v>
      </c>
      <c r="AB665" s="1">
        <f t="shared" si="97"/>
        <v>0.16493401562079182</v>
      </c>
      <c r="AC665" s="1">
        <f t="shared" si="98"/>
        <v>6.5822784810126586E-2</v>
      </c>
      <c r="AD665" s="1">
        <f t="shared" si="99"/>
        <v>0.60640991112308107</v>
      </c>
      <c r="AE665" s="1">
        <f t="shared" si="100"/>
        <v>0.16283328844600053</v>
      </c>
      <c r="AY665" s="2" t="s">
        <v>623</v>
      </c>
      <c r="AZ665" s="3" t="s">
        <v>874</v>
      </c>
      <c r="BA665" s="1">
        <f>IFERROR(VLOOKUP(AY665,B381:AF755,26,FALSE),"")</f>
        <v>1</v>
      </c>
      <c r="BB665" s="1">
        <f>IFERROR(VLOOKUP(AY665,B381:AF755,27,FALSE),"")</f>
        <v>0.18352460610776114</v>
      </c>
      <c r="BC665" s="1">
        <f>IFERROR(VLOOKUP(AY665,B381:AF755,28,FALSE),"")</f>
        <v>2.2369188873759969E-2</v>
      </c>
      <c r="BD665" s="1">
        <f>IFERROR(VLOOKUP(AY665,B381:AF755,29,FALSE),"")</f>
        <v>0.62361408286325615</v>
      </c>
      <c r="BE665" s="1">
        <f>IFERROR(VLOOKUP(AY665,B381:AF755,30,FALSE),"")</f>
        <v>0.17049212215522272</v>
      </c>
      <c r="BF665" s="1">
        <f>IFERROR(VLOOKUP(AY665,B381:AF755,31,FALSE),"")</f>
        <v>0</v>
      </c>
    </row>
    <row r="666" spans="1:58" x14ac:dyDescent="0.25">
      <c r="A666">
        <v>2011</v>
      </c>
      <c r="B666" t="s">
        <v>579</v>
      </c>
      <c r="C666" t="s">
        <v>580</v>
      </c>
      <c r="D666">
        <v>55676</v>
      </c>
      <c r="E666">
        <v>3724</v>
      </c>
      <c r="F666">
        <v>10338</v>
      </c>
      <c r="G666">
        <v>32029</v>
      </c>
      <c r="H666">
        <v>9585</v>
      </c>
      <c r="I666">
        <v>19868</v>
      </c>
      <c r="J666">
        <v>1535</v>
      </c>
      <c r="K666">
        <v>3155</v>
      </c>
      <c r="L666">
        <v>12391</v>
      </c>
      <c r="M666">
        <v>2787</v>
      </c>
      <c r="AA666" s="1">
        <f t="shared" si="96"/>
        <v>1</v>
      </c>
      <c r="AB666" s="1">
        <f t="shared" si="97"/>
        <v>7.7259915441916654E-2</v>
      </c>
      <c r="AC666" s="1">
        <f t="shared" si="98"/>
        <v>0.15879806724380913</v>
      </c>
      <c r="AD666" s="1">
        <f t="shared" si="99"/>
        <v>0.62366619689953695</v>
      </c>
      <c r="AE666" s="1">
        <f t="shared" si="100"/>
        <v>0.14027582041473727</v>
      </c>
      <c r="AY666" s="2" t="s">
        <v>409</v>
      </c>
      <c r="AZ666" s="3" t="s">
        <v>870</v>
      </c>
      <c r="BA666" s="1">
        <f>IFERROR(VLOOKUP(AY666,B381:AF755,26,FALSE),"")</f>
        <v>1</v>
      </c>
      <c r="BB666" s="1">
        <f>IFERROR(VLOOKUP(AY666,B381:AF755,27,FALSE),"")</f>
        <v>0.10080245243891443</v>
      </c>
      <c r="BC666" s="1">
        <f>IFERROR(VLOOKUP(AY666,B381:AF755,28,FALSE),"")</f>
        <v>0.47356715655336157</v>
      </c>
      <c r="BD666" s="1">
        <f>IFERROR(VLOOKUP(AY666,B381:AF755,29,FALSE),"")</f>
        <v>0.15652330718600668</v>
      </c>
      <c r="BE666" s="1">
        <f>IFERROR(VLOOKUP(AY666,B381:AF755,30,FALSE),"")</f>
        <v>0.26910708382171733</v>
      </c>
      <c r="BF666" s="1">
        <f>IFERROR(VLOOKUP(AY666,B381:AF755,31,FALSE),"")</f>
        <v>0</v>
      </c>
    </row>
    <row r="667" spans="1:58" x14ac:dyDescent="0.25">
      <c r="A667">
        <v>2011</v>
      </c>
      <c r="B667" t="s">
        <v>581</v>
      </c>
      <c r="C667" t="s">
        <v>582</v>
      </c>
      <c r="D667">
        <v>66864</v>
      </c>
      <c r="E667">
        <v>9933</v>
      </c>
      <c r="F667">
        <v>5773</v>
      </c>
      <c r="G667">
        <v>40848</v>
      </c>
      <c r="H667">
        <v>10310</v>
      </c>
      <c r="I667">
        <v>25518</v>
      </c>
      <c r="J667">
        <v>3684</v>
      </c>
      <c r="K667">
        <v>2295</v>
      </c>
      <c r="L667">
        <v>16523</v>
      </c>
      <c r="M667">
        <v>3016</v>
      </c>
      <c r="AA667" s="1">
        <f t="shared" si="96"/>
        <v>1</v>
      </c>
      <c r="AB667" s="1">
        <f t="shared" si="97"/>
        <v>0.14436868093110744</v>
      </c>
      <c r="AC667" s="1">
        <f t="shared" si="98"/>
        <v>8.9936515400893494E-2</v>
      </c>
      <c r="AD667" s="1">
        <f t="shared" si="99"/>
        <v>0.6475037228622933</v>
      </c>
      <c r="AE667" s="1">
        <f t="shared" si="100"/>
        <v>0.11819108080570577</v>
      </c>
      <c r="AY667" s="2" t="s">
        <v>73</v>
      </c>
      <c r="AZ667" s="3" t="s">
        <v>870</v>
      </c>
      <c r="BA667" s="1">
        <f>IFERROR(VLOOKUP(AY667,B381:AF755,26,FALSE),"")</f>
        <v>1</v>
      </c>
      <c r="BB667" s="1">
        <f>IFERROR(VLOOKUP(AY667,B381:AF755,27,FALSE),"")</f>
        <v>0.11048326459933012</v>
      </c>
      <c r="BC667" s="1">
        <f>IFERROR(VLOOKUP(AY667,B381:AF755,28,FALSE),"")</f>
        <v>9.9045318872610449E-2</v>
      </c>
      <c r="BD667" s="1">
        <f>IFERROR(VLOOKUP(AY667,B381:AF755,29,FALSE),"")</f>
        <v>0.65918567294766339</v>
      </c>
      <c r="BE667" s="1">
        <f>IFERROR(VLOOKUP(AY667,B381:AF755,30,FALSE),"")</f>
        <v>0.13128574358039599</v>
      </c>
      <c r="BF667" s="1">
        <f>IFERROR(VLOOKUP(AY667,B381:AF755,31,FALSE),"")</f>
        <v>0</v>
      </c>
    </row>
    <row r="668" spans="1:58" x14ac:dyDescent="0.25">
      <c r="A668">
        <v>2011</v>
      </c>
      <c r="B668" t="s">
        <v>583</v>
      </c>
      <c r="C668" t="s">
        <v>584</v>
      </c>
      <c r="D668">
        <v>72805</v>
      </c>
      <c r="E668">
        <v>9685</v>
      </c>
      <c r="F668">
        <v>10417</v>
      </c>
      <c r="G668">
        <v>40780</v>
      </c>
      <c r="H668">
        <v>11923</v>
      </c>
      <c r="I668">
        <v>27575</v>
      </c>
      <c r="J668">
        <v>3712</v>
      </c>
      <c r="K668">
        <v>4470</v>
      </c>
      <c r="L668">
        <v>16018</v>
      </c>
      <c r="M668">
        <v>3375</v>
      </c>
      <c r="AA668" s="1">
        <f t="shared" si="96"/>
        <v>1</v>
      </c>
      <c r="AB668" s="1">
        <f t="shared" si="97"/>
        <v>0.13461468721668177</v>
      </c>
      <c r="AC668" s="1">
        <f t="shared" si="98"/>
        <v>0.16210335448776064</v>
      </c>
      <c r="AD668" s="1">
        <f t="shared" si="99"/>
        <v>0.58088848594741616</v>
      </c>
      <c r="AE668" s="1">
        <f t="shared" si="100"/>
        <v>0.12239347234814144</v>
      </c>
      <c r="AY668" s="2" t="s">
        <v>539</v>
      </c>
      <c r="AZ668" s="4" t="s">
        <v>872</v>
      </c>
      <c r="BA668" s="1">
        <f>IFERROR(VLOOKUP(AY668,B381:AF755,26,FALSE),"")</f>
        <v>1</v>
      </c>
      <c r="BB668" s="1">
        <f>IFERROR(VLOOKUP(AY668,B381:AF755,27,FALSE),"")</f>
        <v>0.14580674567000912</v>
      </c>
      <c r="BC668" s="1">
        <f>IFERROR(VLOOKUP(AY668,B381:AF755,28,FALSE),"")</f>
        <v>0.19963536918869645</v>
      </c>
      <c r="BD668" s="1">
        <f>IFERROR(VLOOKUP(AY668,B381:AF755,29,FALSE),"")</f>
        <v>0.50724703737465815</v>
      </c>
      <c r="BE668" s="1">
        <f>IFERROR(VLOOKUP(AY668,B381:AF755,30,FALSE),"")</f>
        <v>0.14731084776663628</v>
      </c>
      <c r="BF668" s="1">
        <f>IFERROR(VLOOKUP(AY668,B381:AF755,31,FALSE),"")</f>
        <v>0</v>
      </c>
    </row>
    <row r="669" spans="1:58" x14ac:dyDescent="0.25">
      <c r="A669">
        <v>2011</v>
      </c>
      <c r="B669" t="s">
        <v>585</v>
      </c>
      <c r="C669" t="s">
        <v>586</v>
      </c>
      <c r="D669">
        <v>50977</v>
      </c>
      <c r="E669">
        <v>5371</v>
      </c>
      <c r="F669">
        <v>4799</v>
      </c>
      <c r="G669">
        <v>27892</v>
      </c>
      <c r="H669">
        <v>12915</v>
      </c>
      <c r="I669">
        <v>19202</v>
      </c>
      <c r="J669">
        <v>2191</v>
      </c>
      <c r="K669">
        <v>1691</v>
      </c>
      <c r="L669">
        <v>11350</v>
      </c>
      <c r="M669">
        <v>3970</v>
      </c>
      <c r="AA669" s="1">
        <f t="shared" si="96"/>
        <v>1</v>
      </c>
      <c r="AB669" s="1">
        <f t="shared" si="97"/>
        <v>0.11410269763566296</v>
      </c>
      <c r="AC669" s="1">
        <f t="shared" si="98"/>
        <v>8.8063743360066657E-2</v>
      </c>
      <c r="AD669" s="1">
        <f t="shared" si="99"/>
        <v>0.59108426205603581</v>
      </c>
      <c r="AE669" s="1">
        <f t="shared" si="100"/>
        <v>0.20674929694823455</v>
      </c>
      <c r="AY669" s="2" t="s">
        <v>337</v>
      </c>
      <c r="AZ669" s="3" t="s">
        <v>874</v>
      </c>
      <c r="BA669" s="1">
        <f>IFERROR(VLOOKUP(AY669,B381:AF755,26,FALSE),"")</f>
        <v>1</v>
      </c>
      <c r="BB669" s="1">
        <f>IFERROR(VLOOKUP(AY669,B381:AF755,27,FALSE),"")</f>
        <v>0.15091678420310295</v>
      </c>
      <c r="BC669" s="1">
        <f>IFERROR(VLOOKUP(AY669,B381:AF755,28,FALSE),"")</f>
        <v>0.11674573663290165</v>
      </c>
      <c r="BD669" s="1">
        <f>IFERROR(VLOOKUP(AY669,B381:AF755,29,FALSE),"")</f>
        <v>0.6324528785741762</v>
      </c>
      <c r="BE669" s="1">
        <f>IFERROR(VLOOKUP(AY669,B381:AF755,30,FALSE),"")</f>
        <v>9.9884600589819211E-2</v>
      </c>
      <c r="BF669" s="1">
        <f>IFERROR(VLOOKUP(AY669,B381:AF755,31,FALSE),"")</f>
        <v>0</v>
      </c>
    </row>
    <row r="670" spans="1:58" x14ac:dyDescent="0.25">
      <c r="A670">
        <v>2011</v>
      </c>
      <c r="B670" t="s">
        <v>587</v>
      </c>
      <c r="C670" t="s">
        <v>588</v>
      </c>
      <c r="D670">
        <v>85473</v>
      </c>
      <c r="E670">
        <v>10854</v>
      </c>
      <c r="F670">
        <v>8431</v>
      </c>
      <c r="G670">
        <v>44713</v>
      </c>
      <c r="H670">
        <v>21475</v>
      </c>
      <c r="I670">
        <v>30301</v>
      </c>
      <c r="J670">
        <v>3999</v>
      </c>
      <c r="K670">
        <v>2396</v>
      </c>
      <c r="L670">
        <v>17561</v>
      </c>
      <c r="M670">
        <v>6345</v>
      </c>
      <c r="AA670" s="1">
        <f t="shared" si="96"/>
        <v>1</v>
      </c>
      <c r="AB670" s="1">
        <f t="shared" si="97"/>
        <v>0.13197584238143956</v>
      </c>
      <c r="AC670" s="1">
        <f t="shared" si="98"/>
        <v>7.907329791096003E-2</v>
      </c>
      <c r="AD670" s="1">
        <f t="shared" si="99"/>
        <v>0.57955182997260812</v>
      </c>
      <c r="AE670" s="1">
        <f t="shared" si="100"/>
        <v>0.20939902973499225</v>
      </c>
      <c r="AY670" s="2" t="s">
        <v>547</v>
      </c>
      <c r="AZ670" s="3" t="s">
        <v>873</v>
      </c>
      <c r="BA670" s="1">
        <f>IFERROR(VLOOKUP(AY670,B381:AF755,26,FALSE),"")</f>
        <v>1</v>
      </c>
      <c r="BB670" s="1">
        <f>IFERROR(VLOOKUP(AY670,B381:AF755,27,FALSE),"")</f>
        <v>0.12711126588890823</v>
      </c>
      <c r="BC670" s="1">
        <f>IFERROR(VLOOKUP(AY670,B381:AF755,28,FALSE),"")</f>
        <v>7.1260665157583142E-2</v>
      </c>
      <c r="BD670" s="1">
        <f>IFERROR(VLOOKUP(AY670,B381:AF755,29,FALSE),"")</f>
        <v>0.63973532996691629</v>
      </c>
      <c r="BE670" s="1">
        <f>IFERROR(VLOOKUP(AY670,B381:AF755,30,FALSE),"")</f>
        <v>0.16189273898659237</v>
      </c>
      <c r="BF670" s="1">
        <f>IFERROR(VLOOKUP(AY670,B381:AF755,31,FALSE),"")</f>
        <v>0</v>
      </c>
    </row>
    <row r="671" spans="1:58" x14ac:dyDescent="0.25">
      <c r="A671">
        <v>2011</v>
      </c>
      <c r="B671" t="s">
        <v>589</v>
      </c>
      <c r="C671" t="s">
        <v>590</v>
      </c>
      <c r="D671">
        <v>89720</v>
      </c>
      <c r="E671">
        <v>9272</v>
      </c>
      <c r="F671">
        <v>9332</v>
      </c>
      <c r="G671">
        <v>49812</v>
      </c>
      <c r="H671">
        <v>21304</v>
      </c>
      <c r="I671">
        <v>29532</v>
      </c>
      <c r="J671">
        <v>3430</v>
      </c>
      <c r="K671">
        <v>2324</v>
      </c>
      <c r="L671">
        <v>17941</v>
      </c>
      <c r="M671">
        <v>5837</v>
      </c>
      <c r="AA671" s="1">
        <f t="shared" si="96"/>
        <v>1</v>
      </c>
      <c r="AB671" s="1">
        <f t="shared" si="97"/>
        <v>0.11614519842882297</v>
      </c>
      <c r="AC671" s="1">
        <f t="shared" si="98"/>
        <v>7.8694297710957609E-2</v>
      </c>
      <c r="AD671" s="1">
        <f t="shared" si="99"/>
        <v>0.60751049708790461</v>
      </c>
      <c r="AE671" s="1">
        <f t="shared" si="100"/>
        <v>0.19765000677231478</v>
      </c>
      <c r="AY671" s="2" t="s">
        <v>151</v>
      </c>
      <c r="AZ671" s="4" t="s">
        <v>872</v>
      </c>
      <c r="BA671" s="1">
        <f>IFERROR(VLOOKUP(AY671,B381:AF755,26,FALSE),"")</f>
        <v>1</v>
      </c>
      <c r="BB671" s="1">
        <f>IFERROR(VLOOKUP(AY671,B381:AF755,27,FALSE),"")</f>
        <v>8.174010837337696E-2</v>
      </c>
      <c r="BC671" s="1">
        <f>IFERROR(VLOOKUP(AY671,B381:AF755,28,FALSE),"")</f>
        <v>7.3560985584296079E-2</v>
      </c>
      <c r="BD671" s="1">
        <f>IFERROR(VLOOKUP(AY671,B381:AF755,29,FALSE),"")</f>
        <v>0.67706096854445696</v>
      </c>
      <c r="BE671" s="1">
        <f>IFERROR(VLOOKUP(AY671,B381:AF755,30,FALSE),"")</f>
        <v>0.16763793749787001</v>
      </c>
      <c r="BF671" s="1">
        <f>IFERROR(VLOOKUP(AY671,B381:AF755,31,FALSE),"")</f>
        <v>0</v>
      </c>
    </row>
    <row r="672" spans="1:58" x14ac:dyDescent="0.25">
      <c r="A672">
        <v>2011</v>
      </c>
      <c r="B672" t="s">
        <v>591</v>
      </c>
      <c r="C672" t="s">
        <v>592</v>
      </c>
      <c r="D672">
        <v>210925</v>
      </c>
      <c r="E672">
        <v>18044</v>
      </c>
      <c r="F672">
        <v>24140</v>
      </c>
      <c r="G672">
        <v>100080</v>
      </c>
      <c r="H672">
        <v>68661</v>
      </c>
      <c r="I672">
        <v>68410</v>
      </c>
      <c r="J672">
        <v>7063</v>
      </c>
      <c r="K672">
        <v>6235</v>
      </c>
      <c r="L672">
        <v>35746</v>
      </c>
      <c r="M672">
        <v>19366</v>
      </c>
      <c r="AA672" s="1">
        <f t="shared" si="96"/>
        <v>1</v>
      </c>
      <c r="AB672" s="1">
        <f t="shared" si="97"/>
        <v>0.10324513959947376</v>
      </c>
      <c r="AC672" s="1">
        <f t="shared" si="98"/>
        <v>9.114164595819324E-2</v>
      </c>
      <c r="AD672" s="1">
        <f t="shared" si="99"/>
        <v>0.52252594649904982</v>
      </c>
      <c r="AE672" s="1">
        <f t="shared" si="100"/>
        <v>0.28308726794328315</v>
      </c>
      <c r="AY672" s="2" t="s">
        <v>277</v>
      </c>
      <c r="AZ672" s="3" t="s">
        <v>870</v>
      </c>
      <c r="BA672" s="1">
        <f>IFERROR(VLOOKUP(AY672,B381:AF755,26,FALSE),"")</f>
        <v>1</v>
      </c>
      <c r="BB672" s="1">
        <f>IFERROR(VLOOKUP(AY672,B381:AF755,27,FALSE),"")</f>
        <v>7.710038573713425E-2</v>
      </c>
      <c r="BC672" s="1">
        <f>IFERROR(VLOOKUP(AY672,B381:AF755,28,FALSE),"")</f>
        <v>9.1353843259008374E-2</v>
      </c>
      <c r="BD672" s="1">
        <f>IFERROR(VLOOKUP(AY672,B381:AF755,29,FALSE),"")</f>
        <v>0.68004986358076958</v>
      </c>
      <c r="BE672" s="1">
        <f>IFERROR(VLOOKUP(AY672,B381:AF755,30,FALSE),"")</f>
        <v>0.15149590742308777</v>
      </c>
      <c r="BF672" s="1">
        <f>IFERROR(VLOOKUP(AY672,B381:AF755,31,FALSE),"")</f>
        <v>0</v>
      </c>
    </row>
    <row r="673" spans="1:58" x14ac:dyDescent="0.25">
      <c r="A673">
        <v>2011</v>
      </c>
      <c r="B673" t="s">
        <v>593</v>
      </c>
      <c r="C673" t="s">
        <v>594</v>
      </c>
      <c r="D673">
        <v>246549</v>
      </c>
      <c r="E673">
        <v>39626</v>
      </c>
      <c r="F673">
        <v>8387</v>
      </c>
      <c r="G673">
        <v>147734</v>
      </c>
      <c r="H673">
        <v>50802</v>
      </c>
      <c r="I673">
        <v>87144</v>
      </c>
      <c r="J673">
        <v>12990</v>
      </c>
      <c r="K673">
        <v>2202</v>
      </c>
      <c r="L673">
        <v>56592</v>
      </c>
      <c r="M673">
        <v>15360</v>
      </c>
      <c r="AA673" s="1">
        <f t="shared" si="96"/>
        <v>1</v>
      </c>
      <c r="AB673" s="1">
        <f t="shared" si="97"/>
        <v>0.14906361883778574</v>
      </c>
      <c r="AC673" s="1">
        <f t="shared" si="98"/>
        <v>2.526852106857615E-2</v>
      </c>
      <c r="AD673" s="1">
        <f t="shared" si="99"/>
        <v>0.64940787661801158</v>
      </c>
      <c r="AE673" s="1">
        <f t="shared" si="100"/>
        <v>0.17625998347562655</v>
      </c>
      <c r="AY673" s="2" t="s">
        <v>451</v>
      </c>
      <c r="AZ673" s="3" t="s">
        <v>870</v>
      </c>
      <c r="BA673" s="1">
        <f>IFERROR(VLOOKUP(AY673,B381:AF755,26,FALSE),"")</f>
        <v>1</v>
      </c>
      <c r="BB673" s="1">
        <f>IFERROR(VLOOKUP(AY673,B381:AF755,27,FALSE),"")</f>
        <v>8.6663091087869848E-2</v>
      </c>
      <c r="BC673" s="1">
        <f>IFERROR(VLOOKUP(AY673,B381:AF755,28,FALSE),"")</f>
        <v>0.4841333690891213</v>
      </c>
      <c r="BD673" s="1">
        <f>IFERROR(VLOOKUP(AY673,B381:AF755,29,FALSE),"")</f>
        <v>0.29925359792616429</v>
      </c>
      <c r="BE673" s="1">
        <f>IFERROR(VLOOKUP(AY673,B381:AF755,30,FALSE),"")</f>
        <v>0.12994994189684456</v>
      </c>
      <c r="BF673" s="1">
        <f>IFERROR(VLOOKUP(AY673,B381:AF755,31,FALSE),"")</f>
        <v>0</v>
      </c>
    </row>
    <row r="674" spans="1:58" x14ac:dyDescent="0.25">
      <c r="A674">
        <v>2011</v>
      </c>
      <c r="B674" t="s">
        <v>595</v>
      </c>
      <c r="C674" t="s">
        <v>596</v>
      </c>
      <c r="D674">
        <v>1344</v>
      </c>
      <c r="E674">
        <v>447</v>
      </c>
      <c r="F674">
        <v>10</v>
      </c>
      <c r="G674">
        <v>254</v>
      </c>
      <c r="H674">
        <v>633</v>
      </c>
      <c r="I674">
        <v>449</v>
      </c>
      <c r="J674">
        <v>115</v>
      </c>
      <c r="K674">
        <v>3</v>
      </c>
      <c r="L674">
        <v>109</v>
      </c>
      <c r="M674">
        <v>222</v>
      </c>
      <c r="AA674" s="1">
        <f t="shared" si="96"/>
        <v>1</v>
      </c>
      <c r="AB674" s="1">
        <f t="shared" si="97"/>
        <v>0.25612472160356348</v>
      </c>
      <c r="AC674" s="1">
        <f t="shared" si="98"/>
        <v>6.6815144766146995E-3</v>
      </c>
      <c r="AD674" s="1">
        <f t="shared" si="99"/>
        <v>0.24276169265033407</v>
      </c>
      <c r="AE674" s="1">
        <f t="shared" si="100"/>
        <v>0.49443207126948774</v>
      </c>
      <c r="AY674" s="2" t="s">
        <v>411</v>
      </c>
      <c r="AZ674" s="3" t="s">
        <v>870</v>
      </c>
      <c r="BA674" s="1">
        <f>IFERROR(VLOOKUP(AY674,B381:AF755,26,FALSE),"")</f>
        <v>1</v>
      </c>
      <c r="BB674" s="1">
        <f>IFERROR(VLOOKUP(AY674,B381:AF755,27,FALSE),"")</f>
        <v>0.11736496718828875</v>
      </c>
      <c r="BC674" s="1">
        <f>IFERROR(VLOOKUP(AY674,B381:AF755,28,FALSE),"")</f>
        <v>0.52451864137881299</v>
      </c>
      <c r="BD674" s="1">
        <f>IFERROR(VLOOKUP(AY674,B381:AF755,29,FALSE),"")</f>
        <v>0.16573519867310882</v>
      </c>
      <c r="BE674" s="1">
        <f>IFERROR(VLOOKUP(AY674,B381:AF755,30,FALSE),"")</f>
        <v>0.19238119275978943</v>
      </c>
      <c r="BF674" s="1">
        <f>IFERROR(VLOOKUP(AY674,B381:AF755,31,FALSE),"")</f>
        <v>0</v>
      </c>
    </row>
    <row r="675" spans="1:58" x14ac:dyDescent="0.25">
      <c r="A675">
        <v>2011</v>
      </c>
      <c r="B675" t="s">
        <v>597</v>
      </c>
      <c r="C675" t="s">
        <v>598</v>
      </c>
      <c r="D675">
        <v>98256</v>
      </c>
      <c r="E675">
        <v>11985</v>
      </c>
      <c r="F675">
        <v>5243</v>
      </c>
      <c r="G675">
        <v>63090</v>
      </c>
      <c r="H675">
        <v>17938</v>
      </c>
      <c r="I675">
        <v>36616</v>
      </c>
      <c r="J675">
        <v>4512</v>
      </c>
      <c r="K675">
        <v>1708</v>
      </c>
      <c r="L675">
        <v>25178</v>
      </c>
      <c r="M675">
        <v>5218</v>
      </c>
      <c r="AA675" s="1">
        <f t="shared" si="96"/>
        <v>1</v>
      </c>
      <c r="AB675" s="1">
        <f t="shared" si="97"/>
        <v>0.12322481975092855</v>
      </c>
      <c r="AC675" s="1">
        <f t="shared" si="98"/>
        <v>4.6646274852523484E-2</v>
      </c>
      <c r="AD675" s="1">
        <f t="shared" si="99"/>
        <v>0.68762289709416646</v>
      </c>
      <c r="AE675" s="1">
        <f t="shared" si="100"/>
        <v>0.14250600830238147</v>
      </c>
      <c r="AY675" s="2" t="s">
        <v>43</v>
      </c>
      <c r="AZ675" s="3" t="s">
        <v>871</v>
      </c>
      <c r="BA675" s="1">
        <f>IFERROR(VLOOKUP(AY675,B381:AF755,26,FALSE),"")</f>
        <v>1</v>
      </c>
      <c r="BB675" s="1">
        <f>IFERROR(VLOOKUP(AY675,B381:AF755,27,FALSE),"")</f>
        <v>0.10250031410981279</v>
      </c>
      <c r="BC675" s="1">
        <f>IFERROR(VLOOKUP(AY675,B381:AF755,28,FALSE),"")</f>
        <v>4.9126774720442266E-2</v>
      </c>
      <c r="BD675" s="1">
        <f>IFERROR(VLOOKUP(AY675,B381:AF755,29,FALSE),"")</f>
        <v>0.72574444025631357</v>
      </c>
      <c r="BE675" s="1">
        <f>IFERROR(VLOOKUP(AY675,B381:AF755,30,FALSE),"")</f>
        <v>0.12262847091343133</v>
      </c>
      <c r="BF675" s="1">
        <f>IFERROR(VLOOKUP(AY675,B381:AF755,31,FALSE),"")</f>
        <v>0</v>
      </c>
    </row>
    <row r="676" spans="1:58" x14ac:dyDescent="0.25">
      <c r="A676">
        <v>2011</v>
      </c>
      <c r="B676" t="s">
        <v>599</v>
      </c>
      <c r="C676" t="s">
        <v>600</v>
      </c>
      <c r="D676">
        <v>117891</v>
      </c>
      <c r="E676">
        <v>7990</v>
      </c>
      <c r="F676">
        <v>13757</v>
      </c>
      <c r="G676">
        <v>65285</v>
      </c>
      <c r="H676">
        <v>30859</v>
      </c>
      <c r="I676">
        <v>40797</v>
      </c>
      <c r="J676">
        <v>3005</v>
      </c>
      <c r="K676">
        <v>3515</v>
      </c>
      <c r="L676">
        <v>25189</v>
      </c>
      <c r="M676">
        <v>9088</v>
      </c>
      <c r="AA676" s="1">
        <f t="shared" si="96"/>
        <v>1</v>
      </c>
      <c r="AB676" s="1">
        <f t="shared" si="97"/>
        <v>7.3657376767899602E-2</v>
      </c>
      <c r="AC676" s="1">
        <f t="shared" si="98"/>
        <v>8.6158295953133804E-2</v>
      </c>
      <c r="AD676" s="1">
        <f t="shared" si="99"/>
        <v>0.61742284971934214</v>
      </c>
      <c r="AE676" s="1">
        <f t="shared" si="100"/>
        <v>0.22276147755962447</v>
      </c>
      <c r="AY676" s="2" t="s">
        <v>265</v>
      </c>
      <c r="AZ676" s="4" t="s">
        <v>872</v>
      </c>
      <c r="BA676" s="1">
        <f>IFERROR(VLOOKUP(AY676,B381:AF755,26,FALSE),"")</f>
        <v>1</v>
      </c>
      <c r="BB676" s="1">
        <f>IFERROR(VLOOKUP(AY676,B381:AF755,27,FALSE),"")</f>
        <v>0.12789257797384104</v>
      </c>
      <c r="BC676" s="1">
        <f>IFERROR(VLOOKUP(AY676,B381:AF755,28,FALSE),"")</f>
        <v>5.5220184196269638E-2</v>
      </c>
      <c r="BD676" s="1">
        <f>IFERROR(VLOOKUP(AY676,B381:AF755,29,FALSE),"")</f>
        <v>0.6639965946908134</v>
      </c>
      <c r="BE676" s="1">
        <f>IFERROR(VLOOKUP(AY676,B381:AF755,30,FALSE),"")</f>
        <v>0.15289064313907591</v>
      </c>
      <c r="BF676" s="1">
        <f>IFERROR(VLOOKUP(AY676,B381:AF755,31,FALSE),"")</f>
        <v>0</v>
      </c>
    </row>
    <row r="677" spans="1:58" x14ac:dyDescent="0.25">
      <c r="A677">
        <v>2011</v>
      </c>
      <c r="B677" t="s">
        <v>601</v>
      </c>
      <c r="C677" t="s">
        <v>602</v>
      </c>
      <c r="D677">
        <v>72164</v>
      </c>
      <c r="E677">
        <v>7601</v>
      </c>
      <c r="F677">
        <v>4945</v>
      </c>
      <c r="G677">
        <v>43984</v>
      </c>
      <c r="H677">
        <v>15634</v>
      </c>
      <c r="I677">
        <v>26258</v>
      </c>
      <c r="J677">
        <v>2948</v>
      </c>
      <c r="K677">
        <v>1297</v>
      </c>
      <c r="L677">
        <v>17088</v>
      </c>
      <c r="M677">
        <v>4925</v>
      </c>
      <c r="AA677" s="1">
        <f t="shared" si="96"/>
        <v>1</v>
      </c>
      <c r="AB677" s="1">
        <f t="shared" si="97"/>
        <v>0.11227054611927793</v>
      </c>
      <c r="AC677" s="1">
        <f t="shared" si="98"/>
        <v>4.9394470256683677E-2</v>
      </c>
      <c r="AD677" s="1">
        <f t="shared" si="99"/>
        <v>0.65077309772259884</v>
      </c>
      <c r="AE677" s="1">
        <f t="shared" si="100"/>
        <v>0.18756188590143957</v>
      </c>
      <c r="AY677" s="2" t="s">
        <v>355</v>
      </c>
      <c r="AZ677" s="3" t="s">
        <v>870</v>
      </c>
      <c r="BA677" s="1">
        <f>IFERROR(VLOOKUP(AY677,B381:AF755,26,FALSE),"")</f>
        <v>1</v>
      </c>
      <c r="BB677" s="1">
        <f>IFERROR(VLOOKUP(AY677,B381:AF755,27,FALSE),"")</f>
        <v>9.7998619737750176E-2</v>
      </c>
      <c r="BC677" s="1">
        <f>IFERROR(VLOOKUP(AY677,B381:AF755,28,FALSE),"")</f>
        <v>0.18368990108120542</v>
      </c>
      <c r="BD677" s="1">
        <f>IFERROR(VLOOKUP(AY677,B381:AF755,29,FALSE),"")</f>
        <v>0.55239245456636765</v>
      </c>
      <c r="BE677" s="1">
        <f>IFERROR(VLOOKUP(AY677,B381:AF755,30,FALSE),"")</f>
        <v>0.16591902461467678</v>
      </c>
      <c r="BF677" s="1">
        <f>IFERROR(VLOOKUP(AY677,B381:AF755,31,FALSE),"")</f>
        <v>0</v>
      </c>
    </row>
    <row r="678" spans="1:58" x14ac:dyDescent="0.25">
      <c r="A678">
        <v>2011</v>
      </c>
      <c r="B678" t="s">
        <v>603</v>
      </c>
      <c r="C678" t="s">
        <v>604</v>
      </c>
      <c r="D678">
        <v>137271</v>
      </c>
      <c r="E678">
        <v>13014</v>
      </c>
      <c r="F678">
        <v>8407</v>
      </c>
      <c r="G678">
        <v>90904</v>
      </c>
      <c r="H678">
        <v>24946</v>
      </c>
      <c r="I678">
        <v>52196</v>
      </c>
      <c r="J678">
        <v>5262</v>
      </c>
      <c r="K678">
        <v>2374</v>
      </c>
      <c r="L678">
        <v>36592</v>
      </c>
      <c r="M678">
        <v>7968</v>
      </c>
      <c r="AA678" s="1">
        <f t="shared" si="96"/>
        <v>1</v>
      </c>
      <c r="AB678" s="1">
        <f t="shared" si="97"/>
        <v>0.10081232278335504</v>
      </c>
      <c r="AC678" s="1">
        <f t="shared" si="98"/>
        <v>4.5482412445398114E-2</v>
      </c>
      <c r="AD678" s="1">
        <f t="shared" si="99"/>
        <v>0.70104988888037401</v>
      </c>
      <c r="AE678" s="1">
        <f t="shared" si="100"/>
        <v>0.15265537589087286</v>
      </c>
      <c r="AY678" s="2" t="s">
        <v>385</v>
      </c>
      <c r="AZ678" s="4" t="s">
        <v>872</v>
      </c>
      <c r="BA678" s="1">
        <f>IFERROR(VLOOKUP(AY678,B381:AF755,26,FALSE),"")</f>
        <v>1</v>
      </c>
      <c r="BB678" s="1">
        <f>IFERROR(VLOOKUP(AY678,B381:AF755,27,FALSE),"")</f>
        <v>9.5806014017635083E-2</v>
      </c>
      <c r="BC678" s="1">
        <f>IFERROR(VLOOKUP(AY678,B381:AF755,28,FALSE),"")</f>
        <v>2.973095184264074E-2</v>
      </c>
      <c r="BD678" s="1">
        <f>IFERROR(VLOOKUP(AY678,B381:AF755,29,FALSE),"")</f>
        <v>0.65741578114401988</v>
      </c>
      <c r="BE678" s="1">
        <f>IFERROR(VLOOKUP(AY678,B381:AF755,30,FALSE),"")</f>
        <v>0.21704725299570427</v>
      </c>
      <c r="BF678" s="1">
        <f>IFERROR(VLOOKUP(AY678,B381:AF755,31,FALSE),"")</f>
        <v>0</v>
      </c>
    </row>
    <row r="679" spans="1:58" x14ac:dyDescent="0.25">
      <c r="A679">
        <v>2011</v>
      </c>
      <c r="B679" t="s">
        <v>605</v>
      </c>
      <c r="C679" t="s">
        <v>606</v>
      </c>
      <c r="D679">
        <v>109872</v>
      </c>
      <c r="E679">
        <v>8926</v>
      </c>
      <c r="F679">
        <v>10646</v>
      </c>
      <c r="G679">
        <v>66553</v>
      </c>
      <c r="H679">
        <v>23747</v>
      </c>
      <c r="I679">
        <v>41989</v>
      </c>
      <c r="J679">
        <v>3785</v>
      </c>
      <c r="K679">
        <v>3188</v>
      </c>
      <c r="L679">
        <v>27195</v>
      </c>
      <c r="M679">
        <v>7821</v>
      </c>
      <c r="AA679" s="1">
        <f t="shared" si="96"/>
        <v>1</v>
      </c>
      <c r="AB679" s="1">
        <f t="shared" si="97"/>
        <v>9.0142656410012151E-2</v>
      </c>
      <c r="AC679" s="1">
        <f t="shared" si="98"/>
        <v>7.5924646931339157E-2</v>
      </c>
      <c r="AD679" s="1">
        <f t="shared" si="99"/>
        <v>0.64766962775965131</v>
      </c>
      <c r="AE679" s="1">
        <f t="shared" si="100"/>
        <v>0.18626306889899735</v>
      </c>
      <c r="AY679" s="2" t="s">
        <v>569</v>
      </c>
      <c r="AZ679" s="3" t="s">
        <v>873</v>
      </c>
      <c r="BA679" s="1">
        <f>IFERROR(VLOOKUP(AY679,B381:AF755,26,FALSE),"")</f>
        <v>1</v>
      </c>
      <c r="BB679" s="1">
        <f>IFERROR(VLOOKUP(AY679,B381:AF755,27,FALSE),"")</f>
        <v>0.16528925619834711</v>
      </c>
      <c r="BC679" s="1">
        <f>IFERROR(VLOOKUP(AY679,B381:AF755,28,FALSE),"")</f>
        <v>0.14862983906046107</v>
      </c>
      <c r="BD679" s="1">
        <f>IFERROR(VLOOKUP(AY679,B381:AF755,29,FALSE),"")</f>
        <v>0.58642888212266198</v>
      </c>
      <c r="BE679" s="1">
        <f>IFERROR(VLOOKUP(AY679,B381:AF755,30,FALSE),"")</f>
        <v>9.965202261852979E-2</v>
      </c>
      <c r="BF679" s="1">
        <f>IFERROR(VLOOKUP(AY679,B381:AF755,31,FALSE),"")</f>
        <v>0</v>
      </c>
    </row>
    <row r="680" spans="1:58" x14ac:dyDescent="0.25">
      <c r="A680">
        <v>2011</v>
      </c>
      <c r="B680" t="s">
        <v>607</v>
      </c>
      <c r="C680" t="s">
        <v>608</v>
      </c>
      <c r="D680">
        <v>57396</v>
      </c>
      <c r="E680">
        <v>7035</v>
      </c>
      <c r="F680">
        <v>3050</v>
      </c>
      <c r="G680">
        <v>33151</v>
      </c>
      <c r="H680">
        <v>14160</v>
      </c>
      <c r="I680">
        <v>20037</v>
      </c>
      <c r="J680">
        <v>2369</v>
      </c>
      <c r="K680">
        <v>776</v>
      </c>
      <c r="L680">
        <v>12672</v>
      </c>
      <c r="M680">
        <v>4220</v>
      </c>
      <c r="AA680" s="1">
        <f t="shared" si="96"/>
        <v>1</v>
      </c>
      <c r="AB680" s="1">
        <f t="shared" si="97"/>
        <v>0.11823127214652893</v>
      </c>
      <c r="AC680" s="1">
        <f t="shared" si="98"/>
        <v>3.8728352547786594E-2</v>
      </c>
      <c r="AD680" s="1">
        <f t="shared" si="99"/>
        <v>0.6324300044916904</v>
      </c>
      <c r="AE680" s="1">
        <f t="shared" si="100"/>
        <v>0.21061037081399411</v>
      </c>
      <c r="AY680" s="2" t="s">
        <v>493</v>
      </c>
      <c r="AZ680" s="3" t="s">
        <v>874</v>
      </c>
      <c r="BA680" s="1">
        <f>IFERROR(VLOOKUP(AY680,B381:AF755,26,FALSE),"")</f>
        <v>1</v>
      </c>
      <c r="BB680" s="1">
        <f>IFERROR(VLOOKUP(AY680,B381:AF755,27,FALSE),"")</f>
        <v>0.1642172767874184</v>
      </c>
      <c r="BC680" s="1">
        <f>IFERROR(VLOOKUP(AY680,B381:AF755,28,FALSE),"")</f>
        <v>9.1880749704164599E-2</v>
      </c>
      <c r="BD680" s="1">
        <f>IFERROR(VLOOKUP(AY680,B381:AF755,29,FALSE),"")</f>
        <v>0.64671527274115359</v>
      </c>
      <c r="BE680" s="1">
        <f>IFERROR(VLOOKUP(AY680,B381:AF755,30,FALSE),"")</f>
        <v>9.718670076726342E-2</v>
      </c>
      <c r="BF680" s="1">
        <f>IFERROR(VLOOKUP(AY680,B381:AF755,31,FALSE),"")</f>
        <v>0</v>
      </c>
    </row>
    <row r="681" spans="1:58" x14ac:dyDescent="0.25">
      <c r="A681">
        <v>2011</v>
      </c>
      <c r="B681" t="s">
        <v>609</v>
      </c>
      <c r="C681" t="s">
        <v>610</v>
      </c>
      <c r="D681">
        <v>240956</v>
      </c>
      <c r="E681">
        <v>33409</v>
      </c>
      <c r="F681">
        <v>12556</v>
      </c>
      <c r="G681">
        <v>146567</v>
      </c>
      <c r="H681">
        <v>48424</v>
      </c>
      <c r="I681">
        <v>89141</v>
      </c>
      <c r="J681">
        <v>12079</v>
      </c>
      <c r="K681">
        <v>3829</v>
      </c>
      <c r="L681">
        <v>58989</v>
      </c>
      <c r="M681">
        <v>14244</v>
      </c>
      <c r="AA681" s="1">
        <f t="shared" si="96"/>
        <v>1</v>
      </c>
      <c r="AB681" s="1">
        <f t="shared" si="97"/>
        <v>0.13550442557296866</v>
      </c>
      <c r="AC681" s="1">
        <f t="shared" si="98"/>
        <v>4.2954420524786575E-2</v>
      </c>
      <c r="AD681" s="1">
        <f t="shared" si="99"/>
        <v>0.66174936336814705</v>
      </c>
      <c r="AE681" s="1">
        <f t="shared" si="100"/>
        <v>0.15979179053409767</v>
      </c>
      <c r="AY681" s="2" t="s">
        <v>217</v>
      </c>
      <c r="AZ681" s="4" t="s">
        <v>872</v>
      </c>
      <c r="BA681" s="1">
        <f>IFERROR(VLOOKUP(AY681,B381:AF755,26,FALSE),"")</f>
        <v>1</v>
      </c>
      <c r="BB681" s="1">
        <f>IFERROR(VLOOKUP(AY681,B381:AF755,27,FALSE),"")</f>
        <v>9.4127053350777729E-2</v>
      </c>
      <c r="BC681" s="1">
        <f>IFERROR(VLOOKUP(AY681,B381:AF755,28,FALSE),"")</f>
        <v>4.34656200029074E-2</v>
      </c>
      <c r="BD681" s="1">
        <f>IFERROR(VLOOKUP(AY681,B381:AF755,29,FALSE),"")</f>
        <v>0.71020497165285656</v>
      </c>
      <c r="BE681" s="1">
        <f>IFERROR(VLOOKUP(AY681,B381:AF755,30,FALSE),"")</f>
        <v>0.15220235499345836</v>
      </c>
      <c r="BF681" s="1">
        <f>IFERROR(VLOOKUP(AY681,B381:AF755,31,FALSE),"")</f>
        <v>0</v>
      </c>
    </row>
    <row r="682" spans="1:58" x14ac:dyDescent="0.25">
      <c r="A682">
        <v>2011</v>
      </c>
      <c r="B682" t="s">
        <v>611</v>
      </c>
      <c r="C682" t="s">
        <v>612</v>
      </c>
      <c r="D682">
        <v>60554</v>
      </c>
      <c r="E682">
        <v>10383</v>
      </c>
      <c r="F682">
        <v>3049</v>
      </c>
      <c r="G682">
        <v>35060</v>
      </c>
      <c r="H682">
        <v>12062</v>
      </c>
      <c r="I682">
        <v>21246</v>
      </c>
      <c r="J682">
        <v>3305</v>
      </c>
      <c r="K682">
        <v>842</v>
      </c>
      <c r="L682">
        <v>13610</v>
      </c>
      <c r="M682">
        <v>3489</v>
      </c>
      <c r="AA682" s="1">
        <f t="shared" si="96"/>
        <v>1</v>
      </c>
      <c r="AB682" s="1">
        <f t="shared" si="97"/>
        <v>0.15555869340111081</v>
      </c>
      <c r="AC682" s="1">
        <f t="shared" si="98"/>
        <v>3.9630989362703567E-2</v>
      </c>
      <c r="AD682" s="1">
        <f t="shared" si="99"/>
        <v>0.64059117010260758</v>
      </c>
      <c r="AE682" s="1">
        <f t="shared" si="100"/>
        <v>0.16421914713357808</v>
      </c>
      <c r="AY682" s="2" t="s">
        <v>357</v>
      </c>
      <c r="AZ682" s="3" t="s">
        <v>871</v>
      </c>
      <c r="BA682" s="1">
        <f>IFERROR(VLOOKUP(AY682,B381:AF755,26,FALSE),"")</f>
        <v>1</v>
      </c>
      <c r="BB682" s="1">
        <f>IFERROR(VLOOKUP(AY682,B381:AF755,27,FALSE),"")</f>
        <v>0.11391036384278531</v>
      </c>
      <c r="BC682" s="1">
        <f>IFERROR(VLOOKUP(AY682,B381:AF755,28,FALSE),"")</f>
        <v>0.14721306157755312</v>
      </c>
      <c r="BD682" s="1">
        <f>IFERROR(VLOOKUP(AY682,B381:AF755,29,FALSE),"")</f>
        <v>0.59539384765097048</v>
      </c>
      <c r="BE682" s="1">
        <f>IFERROR(VLOOKUP(AY682,B381:AF755,30,FALSE),"")</f>
        <v>0.14348272692869113</v>
      </c>
      <c r="BF682" s="1">
        <f>IFERROR(VLOOKUP(AY682,B381:AF755,31,FALSE),"")</f>
        <v>0</v>
      </c>
    </row>
    <row r="683" spans="1:58" x14ac:dyDescent="0.25">
      <c r="A683">
        <v>2011</v>
      </c>
      <c r="B683" t="s">
        <v>613</v>
      </c>
      <c r="C683" t="s">
        <v>614</v>
      </c>
      <c r="D683">
        <v>57427</v>
      </c>
      <c r="E683">
        <v>4897</v>
      </c>
      <c r="F683">
        <v>6356</v>
      </c>
      <c r="G683">
        <v>25844</v>
      </c>
      <c r="H683">
        <v>20330</v>
      </c>
      <c r="I683">
        <v>18989</v>
      </c>
      <c r="J683">
        <v>1755</v>
      </c>
      <c r="K683">
        <v>1666</v>
      </c>
      <c r="L683">
        <v>9704</v>
      </c>
      <c r="M683">
        <v>5864</v>
      </c>
      <c r="AA683" s="1">
        <f t="shared" si="96"/>
        <v>1</v>
      </c>
      <c r="AB683" s="1">
        <f t="shared" si="97"/>
        <v>9.2421928484912319E-2</v>
      </c>
      <c r="AC683" s="1">
        <f t="shared" si="98"/>
        <v>8.7735004476275733E-2</v>
      </c>
      <c r="AD683" s="1">
        <f t="shared" si="99"/>
        <v>0.51103270314392546</v>
      </c>
      <c r="AE683" s="1">
        <f t="shared" si="100"/>
        <v>0.30881036389488653</v>
      </c>
      <c r="AY683" s="2" t="s">
        <v>471</v>
      </c>
      <c r="AZ683" s="4" t="s">
        <v>872</v>
      </c>
      <c r="BA683" s="1">
        <f>IFERROR(VLOOKUP(AY683,B381:AF755,26,FALSE),"")</f>
        <v>1</v>
      </c>
      <c r="BB683" s="1">
        <f>IFERROR(VLOOKUP(AY683,B381:AF755,27,FALSE),"")</f>
        <v>0.13739534587591123</v>
      </c>
      <c r="BC683" s="1">
        <f>IFERROR(VLOOKUP(AY683,B381:AF755,28,FALSE),"")</f>
        <v>7.8056855442014447E-2</v>
      </c>
      <c r="BD683" s="1">
        <f>IFERROR(VLOOKUP(AY683,B381:AF755,29,FALSE),"")</f>
        <v>0.65342374176296436</v>
      </c>
      <c r="BE683" s="1">
        <f>IFERROR(VLOOKUP(AY683,B381:AF755,30,FALSE),"")</f>
        <v>0.13112405691910992</v>
      </c>
      <c r="BF683" s="1">
        <f>IFERROR(VLOOKUP(AY683,B381:AF755,31,FALSE),"")</f>
        <v>0</v>
      </c>
    </row>
    <row r="684" spans="1:58" x14ac:dyDescent="0.25">
      <c r="A684">
        <v>2011</v>
      </c>
      <c r="B684" t="s">
        <v>615</v>
      </c>
      <c r="C684" t="s">
        <v>616</v>
      </c>
      <c r="D684">
        <v>38866</v>
      </c>
      <c r="E684">
        <v>6981</v>
      </c>
      <c r="F684">
        <v>1470</v>
      </c>
      <c r="G684">
        <v>23159</v>
      </c>
      <c r="H684">
        <v>7256</v>
      </c>
      <c r="I684">
        <v>13919</v>
      </c>
      <c r="J684">
        <v>2279</v>
      </c>
      <c r="K684">
        <v>393</v>
      </c>
      <c r="L684">
        <v>9042</v>
      </c>
      <c r="M684">
        <v>2205</v>
      </c>
      <c r="AA684" s="1">
        <f t="shared" si="96"/>
        <v>1</v>
      </c>
      <c r="AB684" s="1">
        <f t="shared" si="97"/>
        <v>0.16373302679790214</v>
      </c>
      <c r="AC684" s="1">
        <f t="shared" si="98"/>
        <v>2.8234786981823405E-2</v>
      </c>
      <c r="AD684" s="1">
        <f t="shared" si="99"/>
        <v>0.64961563330699046</v>
      </c>
      <c r="AE684" s="1">
        <f t="shared" si="100"/>
        <v>0.15841655291328399</v>
      </c>
      <c r="AY684" s="2" t="s">
        <v>625</v>
      </c>
      <c r="AZ684" s="3" t="s">
        <v>874</v>
      </c>
      <c r="BA684" s="1">
        <f>IFERROR(VLOOKUP(AY684,B381:AF755,26,FALSE),"")</f>
        <v>1</v>
      </c>
      <c r="BB684" s="1">
        <f>IFERROR(VLOOKUP(AY684,B381:AF755,27,FALSE),"")</f>
        <v>0.19576073687715015</v>
      </c>
      <c r="BC684" s="1">
        <f>IFERROR(VLOOKUP(AY684,B381:AF755,28,FALSE),"")</f>
        <v>2.2306070358450784E-2</v>
      </c>
      <c r="BD684" s="1">
        <f>IFERROR(VLOOKUP(AY684,B381:AF755,29,FALSE),"")</f>
        <v>0.62268338697147929</v>
      </c>
      <c r="BE684" s="1">
        <f>IFERROR(VLOOKUP(AY684,B381:AF755,30,FALSE),"")</f>
        <v>0.15924980579291975</v>
      </c>
      <c r="BF684" s="1">
        <f>IFERROR(VLOOKUP(AY684,B381:AF755,31,FALSE),"")</f>
        <v>0</v>
      </c>
    </row>
    <row r="685" spans="1:58" x14ac:dyDescent="0.25">
      <c r="A685">
        <v>2011</v>
      </c>
      <c r="B685" t="s">
        <v>617</v>
      </c>
      <c r="C685" t="s">
        <v>618</v>
      </c>
      <c r="D685">
        <v>45224</v>
      </c>
      <c r="E685">
        <v>7836</v>
      </c>
      <c r="F685">
        <v>1725</v>
      </c>
      <c r="G685">
        <v>23781</v>
      </c>
      <c r="H685">
        <v>11882</v>
      </c>
      <c r="I685">
        <v>15661</v>
      </c>
      <c r="J685">
        <v>2477</v>
      </c>
      <c r="K685">
        <v>422</v>
      </c>
      <c r="L685">
        <v>9085</v>
      </c>
      <c r="M685">
        <v>3677</v>
      </c>
      <c r="AA685" s="1">
        <f t="shared" si="96"/>
        <v>1</v>
      </c>
      <c r="AB685" s="1">
        <f t="shared" si="97"/>
        <v>0.15816359108613753</v>
      </c>
      <c r="AC685" s="1">
        <f t="shared" si="98"/>
        <v>2.6945916608134859E-2</v>
      </c>
      <c r="AD685" s="1">
        <f t="shared" si="99"/>
        <v>0.58010344167039141</v>
      </c>
      <c r="AE685" s="1">
        <f t="shared" si="100"/>
        <v>0.2347870506353362</v>
      </c>
      <c r="AY685" s="2" t="s">
        <v>635</v>
      </c>
      <c r="AZ685" s="3" t="s">
        <v>874</v>
      </c>
      <c r="BA685" s="1">
        <f>IFERROR(VLOOKUP(AY685,B381:AF755,26,FALSE),"")</f>
        <v>1</v>
      </c>
      <c r="BB685" s="1">
        <f>IFERROR(VLOOKUP(AY685,B381:AF755,27,FALSE),"")</f>
        <v>0.16031676747521356</v>
      </c>
      <c r="BC685" s="1">
        <f>IFERROR(VLOOKUP(AY685,B381:AF755,28,FALSE),"")</f>
        <v>2.3196358421151086E-2</v>
      </c>
      <c r="BD685" s="1">
        <f>IFERROR(VLOOKUP(AY685,B381:AF755,29,FALSE),"")</f>
        <v>0.62642638897549419</v>
      </c>
      <c r="BE685" s="1">
        <f>IFERROR(VLOOKUP(AY685,B381:AF755,30,FALSE),"")</f>
        <v>0.19006048512814117</v>
      </c>
      <c r="BF685" s="1">
        <f>IFERROR(VLOOKUP(AY685,B381:AF755,31,FALSE),"")</f>
        <v>0</v>
      </c>
    </row>
    <row r="686" spans="1:58" x14ac:dyDescent="0.25">
      <c r="A686">
        <v>2011</v>
      </c>
      <c r="B686" t="s">
        <v>619</v>
      </c>
      <c r="C686" t="s">
        <v>620</v>
      </c>
      <c r="D686">
        <v>40479</v>
      </c>
      <c r="E686">
        <v>8102</v>
      </c>
      <c r="F686">
        <v>1466</v>
      </c>
      <c r="G686">
        <v>23110</v>
      </c>
      <c r="H686">
        <v>7801</v>
      </c>
      <c r="I686">
        <v>13897</v>
      </c>
      <c r="J686">
        <v>2504</v>
      </c>
      <c r="K686">
        <v>433</v>
      </c>
      <c r="L686">
        <v>8785</v>
      </c>
      <c r="M686">
        <v>2175</v>
      </c>
      <c r="AA686" s="1">
        <f t="shared" si="96"/>
        <v>1</v>
      </c>
      <c r="AB686" s="1">
        <f t="shared" si="97"/>
        <v>0.18018277326041593</v>
      </c>
      <c r="AC686" s="1">
        <f t="shared" si="98"/>
        <v>3.1157803842555946E-2</v>
      </c>
      <c r="AD686" s="1">
        <f t="shared" si="99"/>
        <v>0.63215082391883137</v>
      </c>
      <c r="AE686" s="1">
        <f t="shared" si="100"/>
        <v>0.15650859897819674</v>
      </c>
      <c r="AY686" s="2" t="s">
        <v>97</v>
      </c>
      <c r="AZ686" s="3" t="s">
        <v>873</v>
      </c>
      <c r="BA686" s="1">
        <f>IFERROR(VLOOKUP(AY686,B381:AF755,26,FALSE),"")</f>
        <v>1</v>
      </c>
      <c r="BB686" s="1">
        <f>IFERROR(VLOOKUP(AY686,B381:AF755,27,FALSE),"")</f>
        <v>0.10846969229185963</v>
      </c>
      <c r="BC686" s="1">
        <f>IFERROR(VLOOKUP(AY686,B381:AF755,28,FALSE),"")</f>
        <v>4.867757538334877E-2</v>
      </c>
      <c r="BD686" s="1">
        <f>IFERROR(VLOOKUP(AY686,B381:AF755,29,FALSE),"")</f>
        <v>0.70093650303591648</v>
      </c>
      <c r="BE686" s="1">
        <f>IFERROR(VLOOKUP(AY686,B381:AF755,30,FALSE),"")</f>
        <v>0.14191622928887518</v>
      </c>
      <c r="BF686" s="1">
        <f>IFERROR(VLOOKUP(AY686,B381:AF755,31,FALSE),"")</f>
        <v>0</v>
      </c>
    </row>
    <row r="687" spans="1:58" x14ac:dyDescent="0.25">
      <c r="A687">
        <v>2011</v>
      </c>
      <c r="B687" t="s">
        <v>621</v>
      </c>
      <c r="C687" t="s">
        <v>622</v>
      </c>
      <c r="D687">
        <v>59453</v>
      </c>
      <c r="E687">
        <v>8819</v>
      </c>
      <c r="F687">
        <v>2917</v>
      </c>
      <c r="G687">
        <v>36818</v>
      </c>
      <c r="H687">
        <v>10899</v>
      </c>
      <c r="I687">
        <v>21450</v>
      </c>
      <c r="J687">
        <v>2998</v>
      </c>
      <c r="K687">
        <v>782</v>
      </c>
      <c r="L687">
        <v>14454</v>
      </c>
      <c r="M687">
        <v>3216</v>
      </c>
      <c r="AA687" s="1">
        <f t="shared" si="96"/>
        <v>1</v>
      </c>
      <c r="AB687" s="1">
        <f t="shared" si="97"/>
        <v>0.13976689976689977</v>
      </c>
      <c r="AC687" s="1">
        <f t="shared" si="98"/>
        <v>3.6456876456876459E-2</v>
      </c>
      <c r="AD687" s="1">
        <f t="shared" si="99"/>
        <v>0.67384615384615387</v>
      </c>
      <c r="AE687" s="1">
        <f t="shared" si="100"/>
        <v>0.14993006993006994</v>
      </c>
      <c r="AY687" s="2" t="s">
        <v>203</v>
      </c>
      <c r="AZ687" s="3" t="s">
        <v>874</v>
      </c>
      <c r="BA687" s="1">
        <f>IFERROR(VLOOKUP(AY687,B381:AF755,26,FALSE),"")</f>
        <v>1</v>
      </c>
      <c r="BB687" s="1">
        <f>IFERROR(VLOOKUP(AY687,B381:AF755,27,FALSE),"")</f>
        <v>0.12749810270680495</v>
      </c>
      <c r="BC687" s="1">
        <f>IFERROR(VLOOKUP(AY687,B381:AF755,28,FALSE),"")</f>
        <v>1.6885909435871489E-2</v>
      </c>
      <c r="BD687" s="1">
        <f>IFERROR(VLOOKUP(AY687,B381:AF755,29,FALSE),"")</f>
        <v>0.72097141411586141</v>
      </c>
      <c r="BE687" s="1">
        <f>IFERROR(VLOOKUP(AY687,B381:AF755,30,FALSE),"")</f>
        <v>0.13464457374146219</v>
      </c>
      <c r="BF687" s="1">
        <f>IFERROR(VLOOKUP(AY687,B381:AF755,31,FALSE),"")</f>
        <v>0</v>
      </c>
    </row>
    <row r="688" spans="1:58" x14ac:dyDescent="0.25">
      <c r="A688">
        <v>2011</v>
      </c>
      <c r="B688" t="s">
        <v>623</v>
      </c>
      <c r="C688" t="s">
        <v>624</v>
      </c>
      <c r="D688">
        <v>29731</v>
      </c>
      <c r="E688">
        <v>6026</v>
      </c>
      <c r="F688">
        <v>949</v>
      </c>
      <c r="G688">
        <v>17053</v>
      </c>
      <c r="H688">
        <v>5703</v>
      </c>
      <c r="I688">
        <v>10282</v>
      </c>
      <c r="J688">
        <v>1887</v>
      </c>
      <c r="K688">
        <v>230</v>
      </c>
      <c r="L688">
        <v>6412</v>
      </c>
      <c r="M688">
        <v>1753</v>
      </c>
      <c r="AA688" s="1">
        <f t="shared" si="96"/>
        <v>1</v>
      </c>
      <c r="AB688" s="1">
        <f t="shared" si="97"/>
        <v>0.18352460610776114</v>
      </c>
      <c r="AC688" s="1">
        <f t="shared" si="98"/>
        <v>2.2369188873759969E-2</v>
      </c>
      <c r="AD688" s="1">
        <f t="shared" si="99"/>
        <v>0.62361408286325615</v>
      </c>
      <c r="AE688" s="1">
        <f t="shared" si="100"/>
        <v>0.17049212215522272</v>
      </c>
      <c r="AY688" s="2" t="s">
        <v>549</v>
      </c>
      <c r="AZ688" s="3" t="s">
        <v>874</v>
      </c>
      <c r="BA688" s="1">
        <f>IFERROR(VLOOKUP(AY688,B381:AF755,26,FALSE),"")</f>
        <v>1</v>
      </c>
      <c r="BB688" s="1">
        <f>IFERROR(VLOOKUP(AY688,B381:AF755,27,FALSE),"")</f>
        <v>0.13871121718377089</v>
      </c>
      <c r="BC688" s="1">
        <f>IFERROR(VLOOKUP(AY688,B381:AF755,28,FALSE),"")</f>
        <v>5.0596658711217185E-2</v>
      </c>
      <c r="BD688" s="1">
        <f>IFERROR(VLOOKUP(AY688,B381:AF755,29,FALSE),"")</f>
        <v>0.66281622911694515</v>
      </c>
      <c r="BE688" s="1">
        <f>IFERROR(VLOOKUP(AY688,B381:AF755,30,FALSE),"")</f>
        <v>0.14787589498806683</v>
      </c>
      <c r="BF688" s="1">
        <f>IFERROR(VLOOKUP(AY688,B381:AF755,31,FALSE),"")</f>
        <v>0</v>
      </c>
    </row>
    <row r="689" spans="1:58" x14ac:dyDescent="0.25">
      <c r="A689">
        <v>2011</v>
      </c>
      <c r="B689" t="s">
        <v>625</v>
      </c>
      <c r="C689" t="s">
        <v>626</v>
      </c>
      <c r="D689">
        <v>25527</v>
      </c>
      <c r="E689">
        <v>5419</v>
      </c>
      <c r="F689">
        <v>755</v>
      </c>
      <c r="G689">
        <v>14645</v>
      </c>
      <c r="H689">
        <v>4708</v>
      </c>
      <c r="I689">
        <v>9011</v>
      </c>
      <c r="J689">
        <v>1764</v>
      </c>
      <c r="K689">
        <v>201</v>
      </c>
      <c r="L689">
        <v>5611</v>
      </c>
      <c r="M689">
        <v>1435</v>
      </c>
      <c r="AA689" s="1">
        <f t="shared" si="96"/>
        <v>1</v>
      </c>
      <c r="AB689" s="1">
        <f t="shared" si="97"/>
        <v>0.19576073687715015</v>
      </c>
      <c r="AC689" s="1">
        <f t="shared" si="98"/>
        <v>2.2306070358450784E-2</v>
      </c>
      <c r="AD689" s="1">
        <f t="shared" si="99"/>
        <v>0.62268338697147929</v>
      </c>
      <c r="AE689" s="1">
        <f t="shared" si="100"/>
        <v>0.15924980579291975</v>
      </c>
      <c r="AY689" s="2" t="s">
        <v>659</v>
      </c>
      <c r="AZ689" s="3" t="s">
        <v>874</v>
      </c>
      <c r="BA689" s="1">
        <f>IFERROR(VLOOKUP(AY689,B381:AF755,26,FALSE),"")</f>
        <v>1</v>
      </c>
      <c r="BB689" s="1">
        <f>IFERROR(VLOOKUP(AY689,B381:AF755,27,FALSE),"")</f>
        <v>0.20769068244242553</v>
      </c>
      <c r="BC689" s="1">
        <f>IFERROR(VLOOKUP(AY689,B381:AF755,28,FALSE),"")</f>
        <v>2.0916965983519966E-2</v>
      </c>
      <c r="BD689" s="1">
        <f>IFERROR(VLOOKUP(AY689,B381:AF755,29,FALSE),"")</f>
        <v>0.57173040354954574</v>
      </c>
      <c r="BE689" s="1">
        <f>IFERROR(VLOOKUP(AY689,B381:AF755,30,FALSE),"")</f>
        <v>0.19966194802450876</v>
      </c>
      <c r="BF689" s="1">
        <f>IFERROR(VLOOKUP(AY689,B381:AF755,31,FALSE),"")</f>
        <v>0</v>
      </c>
    </row>
    <row r="690" spans="1:58" x14ac:dyDescent="0.25">
      <c r="A690">
        <v>2011</v>
      </c>
      <c r="B690" t="s">
        <v>627</v>
      </c>
      <c r="C690" t="s">
        <v>628</v>
      </c>
      <c r="D690">
        <v>20530</v>
      </c>
      <c r="E690">
        <v>2597</v>
      </c>
      <c r="F690">
        <v>1183</v>
      </c>
      <c r="G690">
        <v>12934</v>
      </c>
      <c r="H690">
        <v>3816</v>
      </c>
      <c r="I690">
        <v>7353</v>
      </c>
      <c r="J690">
        <v>926</v>
      </c>
      <c r="K690">
        <v>302</v>
      </c>
      <c r="L690">
        <v>4906</v>
      </c>
      <c r="M690">
        <v>1219</v>
      </c>
      <c r="AA690" s="1">
        <f t="shared" si="96"/>
        <v>1</v>
      </c>
      <c r="AB690" s="1">
        <f t="shared" si="97"/>
        <v>0.12593499252005985</v>
      </c>
      <c r="AC690" s="1">
        <f t="shared" si="98"/>
        <v>4.1071671426628584E-2</v>
      </c>
      <c r="AD690" s="1">
        <f t="shared" si="99"/>
        <v>0.6672106623147015</v>
      </c>
      <c r="AE690" s="1">
        <f t="shared" si="100"/>
        <v>0.16578267373861008</v>
      </c>
      <c r="AY690" s="2" t="s">
        <v>413</v>
      </c>
      <c r="AZ690" s="3" t="s">
        <v>870</v>
      </c>
      <c r="BA690" s="1">
        <f>IFERROR(VLOOKUP(AY690,B381:AF755,26,FALSE),"")</f>
        <v>1</v>
      </c>
      <c r="BB690" s="1">
        <f>IFERROR(VLOOKUP(AY690,B381:AF755,27,FALSE),"")</f>
        <v>0.1508112493239589</v>
      </c>
      <c r="BC690" s="1">
        <f>IFERROR(VLOOKUP(AY690,B381:AF755,28,FALSE),"")</f>
        <v>0.46730665224445644</v>
      </c>
      <c r="BD690" s="1">
        <f>IFERROR(VLOOKUP(AY690,B381:AF755,29,FALSE),"")</f>
        <v>0.10578691184424013</v>
      </c>
      <c r="BE690" s="1">
        <f>IFERROR(VLOOKUP(AY690,B381:AF755,30,FALSE),"")</f>
        <v>0.2760951865873445</v>
      </c>
      <c r="BF690" s="1">
        <f>IFERROR(VLOOKUP(AY690,B381:AF755,31,FALSE),"")</f>
        <v>0</v>
      </c>
    </row>
    <row r="691" spans="1:58" x14ac:dyDescent="0.25">
      <c r="A691">
        <v>2011</v>
      </c>
      <c r="B691" t="s">
        <v>629</v>
      </c>
      <c r="C691" t="s">
        <v>630</v>
      </c>
      <c r="D691">
        <v>40451</v>
      </c>
      <c r="E691">
        <v>6109</v>
      </c>
      <c r="F691">
        <v>925</v>
      </c>
      <c r="G691">
        <v>28245</v>
      </c>
      <c r="H691">
        <v>5172</v>
      </c>
      <c r="I691">
        <v>14233</v>
      </c>
      <c r="J691">
        <v>2074</v>
      </c>
      <c r="K691">
        <v>247</v>
      </c>
      <c r="L691">
        <v>10602</v>
      </c>
      <c r="M691">
        <v>1310</v>
      </c>
      <c r="AA691" s="1">
        <f t="shared" si="96"/>
        <v>1</v>
      </c>
      <c r="AB691" s="1">
        <f t="shared" si="97"/>
        <v>0.14571769830675191</v>
      </c>
      <c r="AC691" s="1">
        <f t="shared" si="98"/>
        <v>1.7354036394294947E-2</v>
      </c>
      <c r="AD691" s="1">
        <f t="shared" si="99"/>
        <v>0.74488863907819858</v>
      </c>
      <c r="AE691" s="1">
        <f t="shared" si="100"/>
        <v>9.2039626220754581E-2</v>
      </c>
      <c r="AY691" s="2" t="s">
        <v>637</v>
      </c>
      <c r="AZ691" s="3" t="s">
        <v>871</v>
      </c>
      <c r="BA691" s="1">
        <f>IFERROR(VLOOKUP(AY691,B381:AF755,26,FALSE),"")</f>
        <v>1</v>
      </c>
      <c r="BB691" s="1">
        <f>IFERROR(VLOOKUP(AY691,B381:AF755,27,FALSE),"")</f>
        <v>9.7786494816475208E-2</v>
      </c>
      <c r="BC691" s="1">
        <f>IFERROR(VLOOKUP(AY691,B381:AF755,28,FALSE),"")</f>
        <v>5.8840011207621182E-2</v>
      </c>
      <c r="BD691" s="1">
        <f>IFERROR(VLOOKUP(AY691,B381:AF755,29,FALSE),"")</f>
        <v>0.61800691136639585</v>
      </c>
      <c r="BE691" s="1">
        <f>IFERROR(VLOOKUP(AY691,B381:AF755,30,FALSE),"")</f>
        <v>0.22536658260950779</v>
      </c>
      <c r="BF691" s="1">
        <f>IFERROR(VLOOKUP(AY691,B381:AF755,31,FALSE),"")</f>
        <v>0</v>
      </c>
    </row>
    <row r="692" spans="1:58" x14ac:dyDescent="0.25">
      <c r="A692">
        <v>2011</v>
      </c>
      <c r="B692" t="s">
        <v>631</v>
      </c>
      <c r="C692" t="s">
        <v>632</v>
      </c>
      <c r="D692">
        <v>33765</v>
      </c>
      <c r="E692">
        <v>5454</v>
      </c>
      <c r="F692">
        <v>826</v>
      </c>
      <c r="G692">
        <v>20576</v>
      </c>
      <c r="H692">
        <v>6909</v>
      </c>
      <c r="I692">
        <v>11826</v>
      </c>
      <c r="J692">
        <v>1780</v>
      </c>
      <c r="K692">
        <v>242</v>
      </c>
      <c r="L692">
        <v>7884</v>
      </c>
      <c r="M692">
        <v>1920</v>
      </c>
      <c r="AA692" s="1">
        <f t="shared" si="96"/>
        <v>1</v>
      </c>
      <c r="AB692" s="1">
        <f t="shared" si="97"/>
        <v>0.15051581261626923</v>
      </c>
      <c r="AC692" s="1">
        <f t="shared" si="98"/>
        <v>2.0463385760189412E-2</v>
      </c>
      <c r="AD692" s="1">
        <f t="shared" si="99"/>
        <v>0.66666666666666663</v>
      </c>
      <c r="AE692" s="1">
        <f t="shared" si="100"/>
        <v>0.16235413495687467</v>
      </c>
      <c r="AY692" s="2" t="s">
        <v>75</v>
      </c>
      <c r="AZ692" s="3" t="s">
        <v>870</v>
      </c>
      <c r="BA692" s="1">
        <f>IFERROR(VLOOKUP(AY692,B381:AF755,26,FALSE),"")</f>
        <v>1</v>
      </c>
      <c r="BB692" s="1">
        <f>IFERROR(VLOOKUP(AY692,B381:AF755,27,FALSE),"")</f>
        <v>8.0981217284204043E-2</v>
      </c>
      <c r="BC692" s="1">
        <f>IFERROR(VLOOKUP(AY692,B381:AF755,28,FALSE),"")</f>
        <v>5.7340312703137296E-2</v>
      </c>
      <c r="BD692" s="1">
        <f>IFERROR(VLOOKUP(AY692,B381:AF755,29,FALSE),"")</f>
        <v>0.7120838892880359</v>
      </c>
      <c r="BE692" s="1">
        <f>IFERROR(VLOOKUP(AY692,B381:AF755,30,FALSE),"")</f>
        <v>0.14959458072462281</v>
      </c>
      <c r="BF692" s="1">
        <f>IFERROR(VLOOKUP(AY692,B381:AF755,31,FALSE),"")</f>
        <v>0</v>
      </c>
    </row>
    <row r="693" spans="1:58" x14ac:dyDescent="0.25">
      <c r="A693">
        <v>2011</v>
      </c>
      <c r="B693" t="s">
        <v>633</v>
      </c>
      <c r="C693" t="s">
        <v>634</v>
      </c>
      <c r="D693">
        <v>21662</v>
      </c>
      <c r="E693">
        <v>3227</v>
      </c>
      <c r="F693">
        <v>805</v>
      </c>
      <c r="G693">
        <v>13150</v>
      </c>
      <c r="H693">
        <v>4480</v>
      </c>
      <c r="I693">
        <v>7487</v>
      </c>
      <c r="J693">
        <v>1028</v>
      </c>
      <c r="K693">
        <v>211</v>
      </c>
      <c r="L693">
        <v>4902</v>
      </c>
      <c r="M693">
        <v>1346</v>
      </c>
      <c r="AA693" s="1">
        <f t="shared" si="96"/>
        <v>1</v>
      </c>
      <c r="AB693" s="1">
        <f t="shared" si="97"/>
        <v>0.13730466141311606</v>
      </c>
      <c r="AC693" s="1">
        <f t="shared" si="98"/>
        <v>2.818218244957927E-2</v>
      </c>
      <c r="AD693" s="1">
        <f t="shared" si="99"/>
        <v>0.65473487378122075</v>
      </c>
      <c r="AE693" s="1">
        <f t="shared" si="100"/>
        <v>0.17977828235608387</v>
      </c>
      <c r="AY693" t="s">
        <v>609</v>
      </c>
      <c r="AZ693" s="4" t="s">
        <v>873</v>
      </c>
      <c r="BA693" s="1">
        <f>IFERROR(VLOOKUP(AY693,B381:AF755,26,FALSE),"")</f>
        <v>1</v>
      </c>
      <c r="BB693" s="1">
        <f>IFERROR(VLOOKUP(AY693,B381:AF755,27,FALSE),"")</f>
        <v>0.13550442557296866</v>
      </c>
      <c r="BC693" s="1">
        <f>IFERROR(VLOOKUP(AY693,B381:AF755,28,FALSE),"")</f>
        <v>4.2954420524786575E-2</v>
      </c>
      <c r="BD693" s="1">
        <f>IFERROR(VLOOKUP(AY693,B381:AF755,29,FALSE),"")</f>
        <v>0.66174936336814705</v>
      </c>
      <c r="BE693" s="1">
        <f>IFERROR(VLOOKUP(AY693,B381:AF755,30,FALSE),"")</f>
        <v>0.15979179053409767</v>
      </c>
      <c r="BF693" s="1">
        <f>IFERROR(VLOOKUP(AY693,B381:AF755,31,FALSE),"")</f>
        <v>0</v>
      </c>
    </row>
    <row r="694" spans="1:58" x14ac:dyDescent="0.25">
      <c r="A694">
        <v>2011</v>
      </c>
      <c r="B694" t="s">
        <v>635</v>
      </c>
      <c r="C694" t="s">
        <v>636</v>
      </c>
      <c r="D694">
        <v>46237</v>
      </c>
      <c r="E694">
        <v>8443</v>
      </c>
      <c r="F694">
        <v>1356</v>
      </c>
      <c r="G694">
        <v>26024</v>
      </c>
      <c r="H694">
        <v>10414</v>
      </c>
      <c r="I694">
        <v>16037</v>
      </c>
      <c r="J694">
        <v>2571</v>
      </c>
      <c r="K694">
        <v>372</v>
      </c>
      <c r="L694">
        <v>10046</v>
      </c>
      <c r="M694">
        <v>3048</v>
      </c>
      <c r="AA694" s="1">
        <f t="shared" si="96"/>
        <v>1</v>
      </c>
      <c r="AB694" s="1">
        <f t="shared" si="97"/>
        <v>0.16031676747521356</v>
      </c>
      <c r="AC694" s="1">
        <f t="shared" si="98"/>
        <v>2.3196358421151086E-2</v>
      </c>
      <c r="AD694" s="1">
        <f t="shared" si="99"/>
        <v>0.62642638897549419</v>
      </c>
      <c r="AE694" s="1">
        <f t="shared" si="100"/>
        <v>0.19006048512814117</v>
      </c>
      <c r="AY694" s="2" t="s">
        <v>515</v>
      </c>
      <c r="AZ694" s="3" t="s">
        <v>873</v>
      </c>
      <c r="BA694" s="1">
        <f>IFERROR(VLOOKUP(AY694,B381:AF755,26,FALSE),"")</f>
        <v>1</v>
      </c>
      <c r="BB694" s="1">
        <f>IFERROR(VLOOKUP(AY694,B381:AF755,27,FALSE),"")</f>
        <v>0.15332608387310293</v>
      </c>
      <c r="BC694" s="1">
        <f>IFERROR(VLOOKUP(AY694,B381:AF755,28,FALSE),"")</f>
        <v>8.897924448016642E-2</v>
      </c>
      <c r="BD694" s="1">
        <f>IFERROR(VLOOKUP(AY694,B381:AF755,29,FALSE),"")</f>
        <v>0.62053803602666535</v>
      </c>
      <c r="BE694" s="1">
        <f>IFERROR(VLOOKUP(AY694,B381:AF755,30,FALSE),"")</f>
        <v>0.13715663562006525</v>
      </c>
      <c r="BF694" s="1">
        <f>IFERROR(VLOOKUP(AY694,B381:AF755,31,FALSE),"")</f>
        <v>0</v>
      </c>
    </row>
    <row r="695" spans="1:58" x14ac:dyDescent="0.25">
      <c r="A695">
        <v>2011</v>
      </c>
      <c r="B695" t="s">
        <v>637</v>
      </c>
      <c r="C695" t="s">
        <v>638</v>
      </c>
      <c r="D695">
        <v>30170</v>
      </c>
      <c r="E695">
        <v>3046</v>
      </c>
      <c r="F695">
        <v>2472</v>
      </c>
      <c r="G695">
        <v>16998</v>
      </c>
      <c r="H695">
        <v>7654</v>
      </c>
      <c r="I695">
        <v>10707</v>
      </c>
      <c r="J695">
        <v>1047</v>
      </c>
      <c r="K695">
        <v>630</v>
      </c>
      <c r="L695">
        <v>6617</v>
      </c>
      <c r="M695">
        <v>2413</v>
      </c>
      <c r="AA695" s="1">
        <f t="shared" si="96"/>
        <v>1</v>
      </c>
      <c r="AB695" s="1">
        <f t="shared" si="97"/>
        <v>9.7786494816475208E-2</v>
      </c>
      <c r="AC695" s="1">
        <f t="shared" si="98"/>
        <v>5.8840011207621182E-2</v>
      </c>
      <c r="AD695" s="1">
        <f t="shared" si="99"/>
        <v>0.61800691136639585</v>
      </c>
      <c r="AE695" s="1">
        <f t="shared" si="100"/>
        <v>0.22536658260950779</v>
      </c>
      <c r="AY695" s="2" t="s">
        <v>473</v>
      </c>
      <c r="AZ695" s="3" t="s">
        <v>871</v>
      </c>
      <c r="BA695" s="1">
        <f>IFERROR(VLOOKUP(AY695,B381:AF755,26,FALSE),"")</f>
        <v>1</v>
      </c>
      <c r="BB695" s="1">
        <f>IFERROR(VLOOKUP(AY695,B381:AF755,27,FALSE),"")</f>
        <v>0.15173764072442486</v>
      </c>
      <c r="BC695" s="1">
        <f>IFERROR(VLOOKUP(AY695,B381:AF755,28,FALSE),"")</f>
        <v>0.10915320606950563</v>
      </c>
      <c r="BD695" s="1">
        <f>IFERROR(VLOOKUP(AY695,B381:AF755,29,FALSE),"")</f>
        <v>0.62229913992028529</v>
      </c>
      <c r="BE695" s="1">
        <f>IFERROR(VLOOKUP(AY695,B381:AF755,30,FALSE),"")</f>
        <v>0.11681001328578421</v>
      </c>
      <c r="BF695" s="1">
        <f>IFERROR(VLOOKUP(AY695,B381:AF755,31,FALSE),"")</f>
        <v>0</v>
      </c>
    </row>
    <row r="696" spans="1:58" x14ac:dyDescent="0.25">
      <c r="A696">
        <v>2011</v>
      </c>
      <c r="B696" t="s">
        <v>639</v>
      </c>
      <c r="C696" t="s">
        <v>640</v>
      </c>
      <c r="D696">
        <v>59529</v>
      </c>
      <c r="E696">
        <v>6199</v>
      </c>
      <c r="F696">
        <v>4236</v>
      </c>
      <c r="G696">
        <v>31297</v>
      </c>
      <c r="H696">
        <v>17797</v>
      </c>
      <c r="I696">
        <v>20317</v>
      </c>
      <c r="J696">
        <v>2479</v>
      </c>
      <c r="K696">
        <v>1158</v>
      </c>
      <c r="L696">
        <v>11838</v>
      </c>
      <c r="M696">
        <v>4842</v>
      </c>
      <c r="AA696" s="1">
        <f t="shared" si="96"/>
        <v>1</v>
      </c>
      <c r="AB696" s="1">
        <f t="shared" si="97"/>
        <v>0.12201604567603484</v>
      </c>
      <c r="AC696" s="1">
        <f t="shared" si="98"/>
        <v>5.6996603829305506E-2</v>
      </c>
      <c r="AD696" s="1">
        <f t="shared" si="99"/>
        <v>0.58266476349854801</v>
      </c>
      <c r="AE696" s="1">
        <f t="shared" si="100"/>
        <v>0.23832258699611164</v>
      </c>
      <c r="AY696" s="2" t="s">
        <v>109</v>
      </c>
      <c r="AZ696" s="3" t="s">
        <v>869</v>
      </c>
      <c r="BA696" s="1">
        <f>IFERROR(VLOOKUP(AY696,B381:AF755,26,FALSE),"")</f>
        <v>1</v>
      </c>
      <c r="BB696" s="1">
        <f>IFERROR(VLOOKUP(AY696,B381:AF755,27,FALSE),"")</f>
        <v>8.7235908778887955E-2</v>
      </c>
      <c r="BC696" s="1">
        <f>IFERROR(VLOOKUP(AY696,B381:AF755,28,FALSE),"")</f>
        <v>0.11192891465181909</v>
      </c>
      <c r="BD696" s="1">
        <f>IFERROR(VLOOKUP(AY696,B381:AF755,29,FALSE),"")</f>
        <v>0.6507131416367935</v>
      </c>
      <c r="BE696" s="1">
        <f>IFERROR(VLOOKUP(AY696,B381:AF755,30,FALSE),"")</f>
        <v>0.15012203493249943</v>
      </c>
      <c r="BF696" s="1">
        <f>IFERROR(VLOOKUP(AY696,B381:AF755,31,FALSE),"")</f>
        <v>0</v>
      </c>
    </row>
    <row r="697" spans="1:58" x14ac:dyDescent="0.25">
      <c r="A697">
        <v>2011</v>
      </c>
      <c r="B697" t="s">
        <v>641</v>
      </c>
      <c r="C697" t="s">
        <v>642</v>
      </c>
      <c r="D697">
        <v>42048</v>
      </c>
      <c r="E697">
        <v>8268</v>
      </c>
      <c r="F697">
        <v>1273</v>
      </c>
      <c r="G697">
        <v>24690</v>
      </c>
      <c r="H697">
        <v>7817</v>
      </c>
      <c r="I697">
        <v>15421</v>
      </c>
      <c r="J697">
        <v>2764</v>
      </c>
      <c r="K697">
        <v>471</v>
      </c>
      <c r="L697">
        <v>9943</v>
      </c>
      <c r="M697">
        <v>2243</v>
      </c>
      <c r="AA697" s="1">
        <f t="shared" si="96"/>
        <v>1</v>
      </c>
      <c r="AB697" s="1">
        <f t="shared" si="97"/>
        <v>0.17923610660787237</v>
      </c>
      <c r="AC697" s="1">
        <f t="shared" si="98"/>
        <v>3.0542766357564359E-2</v>
      </c>
      <c r="AD697" s="1">
        <f t="shared" si="99"/>
        <v>0.64477011866934697</v>
      </c>
      <c r="AE697" s="1">
        <f t="shared" si="100"/>
        <v>0.14545100836521627</v>
      </c>
      <c r="AY697" s="2" t="s">
        <v>571</v>
      </c>
      <c r="AZ697" s="3" t="s">
        <v>870</v>
      </c>
      <c r="BA697" s="1">
        <f>IFERROR(VLOOKUP(AY697,B381:AF755,26,FALSE),"")</f>
        <v>1</v>
      </c>
      <c r="BB697" s="1">
        <f>IFERROR(VLOOKUP(AY697,B381:AF755,27,FALSE),"")</f>
        <v>0.12231463999591774</v>
      </c>
      <c r="BC697" s="1">
        <f>IFERROR(VLOOKUP(AY697,B381:AF755,28,FALSE),"")</f>
        <v>0.18681430831249682</v>
      </c>
      <c r="BD697" s="1">
        <f>IFERROR(VLOOKUP(AY697,B381:AF755,29,FALSE),"")</f>
        <v>0.57187324590498545</v>
      </c>
      <c r="BE697" s="1">
        <f>IFERROR(VLOOKUP(AY697,B381:AF755,30,FALSE),"")</f>
        <v>0.11899780578659999</v>
      </c>
      <c r="BF697" s="1">
        <f>IFERROR(VLOOKUP(AY697,B381:AF755,31,FALSE),"")</f>
        <v>0</v>
      </c>
    </row>
    <row r="698" spans="1:58" x14ac:dyDescent="0.25">
      <c r="A698">
        <v>2011</v>
      </c>
      <c r="B698" t="s">
        <v>643</v>
      </c>
      <c r="C698" t="s">
        <v>644</v>
      </c>
      <c r="D698">
        <v>39372</v>
      </c>
      <c r="E698">
        <v>5618</v>
      </c>
      <c r="F698">
        <v>1250</v>
      </c>
      <c r="G698">
        <v>26281</v>
      </c>
      <c r="H698">
        <v>6223</v>
      </c>
      <c r="I698">
        <v>14407</v>
      </c>
      <c r="J698">
        <v>1920</v>
      </c>
      <c r="K698">
        <v>325</v>
      </c>
      <c r="L698">
        <v>10394</v>
      </c>
      <c r="M698">
        <v>1768</v>
      </c>
      <c r="AA698" s="1">
        <f t="shared" si="96"/>
        <v>1</v>
      </c>
      <c r="AB698" s="1">
        <f t="shared" si="97"/>
        <v>0.1332685500104116</v>
      </c>
      <c r="AC698" s="1">
        <f t="shared" si="98"/>
        <v>2.2558478517387383E-2</v>
      </c>
      <c r="AD698" s="1">
        <f t="shared" si="99"/>
        <v>0.72145484833761364</v>
      </c>
      <c r="AE698" s="1">
        <f t="shared" si="100"/>
        <v>0.12271812313458735</v>
      </c>
      <c r="AY698" s="2" t="s">
        <v>475</v>
      </c>
      <c r="AZ698" s="3" t="s">
        <v>869</v>
      </c>
      <c r="BA698" s="1">
        <f>IFERROR(VLOOKUP(AY698,B381:AF755,26,FALSE),"")</f>
        <v>1</v>
      </c>
      <c r="BB698" s="1">
        <f>IFERROR(VLOOKUP(AY698,B381:AF755,27,FALSE),"")</f>
        <v>0.1416323731138546</v>
      </c>
      <c r="BC698" s="1">
        <f>IFERROR(VLOOKUP(AY698,B381:AF755,28,FALSE),"")</f>
        <v>9.2343184935777534E-2</v>
      </c>
      <c r="BD698" s="1">
        <f>IFERROR(VLOOKUP(AY698,B381:AF755,29,FALSE),"")</f>
        <v>0.66897368749220598</v>
      </c>
      <c r="BE698" s="1">
        <f>IFERROR(VLOOKUP(AY698,B381:AF755,30,FALSE),"")</f>
        <v>9.7050754458161859E-2</v>
      </c>
      <c r="BF698" s="1">
        <f>IFERROR(VLOOKUP(AY698,B381:AF755,31,FALSE),"")</f>
        <v>0</v>
      </c>
    </row>
    <row r="699" spans="1:58" x14ac:dyDescent="0.25">
      <c r="A699">
        <v>2011</v>
      </c>
      <c r="B699" t="s">
        <v>645</v>
      </c>
      <c r="C699" t="s">
        <v>646</v>
      </c>
      <c r="D699">
        <v>61652</v>
      </c>
      <c r="E699">
        <v>4439</v>
      </c>
      <c r="F699">
        <v>4979</v>
      </c>
      <c r="G699">
        <v>37901</v>
      </c>
      <c r="H699">
        <v>14333</v>
      </c>
      <c r="I699">
        <v>22427</v>
      </c>
      <c r="J699">
        <v>1781</v>
      </c>
      <c r="K699">
        <v>1256</v>
      </c>
      <c r="L699">
        <v>14988</v>
      </c>
      <c r="M699">
        <v>4402</v>
      </c>
      <c r="AA699" s="1">
        <f t="shared" si="96"/>
        <v>1</v>
      </c>
      <c r="AB699" s="1">
        <f t="shared" si="97"/>
        <v>7.9413207294778618E-2</v>
      </c>
      <c r="AC699" s="1">
        <f t="shared" si="98"/>
        <v>5.600392384179783E-2</v>
      </c>
      <c r="AD699" s="1">
        <f t="shared" si="99"/>
        <v>0.66830160074909706</v>
      </c>
      <c r="AE699" s="1">
        <f t="shared" si="100"/>
        <v>0.19628126811432647</v>
      </c>
      <c r="AY699" s="2" t="s">
        <v>279</v>
      </c>
      <c r="AZ699" s="3" t="s">
        <v>870</v>
      </c>
      <c r="BA699" s="1">
        <f>IFERROR(VLOOKUP(AY699,B381:AF755,26,FALSE),"")</f>
        <v>1</v>
      </c>
      <c r="BB699" s="1">
        <f>IFERROR(VLOOKUP(AY699,B381:AF755,27,FALSE),"")</f>
        <v>7.6496899461217849E-2</v>
      </c>
      <c r="BC699" s="1">
        <f>IFERROR(VLOOKUP(AY699,B381:AF755,28,FALSE),"")</f>
        <v>0.12452983633221511</v>
      </c>
      <c r="BD699" s="1">
        <f>IFERROR(VLOOKUP(AY699,B381:AF755,29,FALSE),"")</f>
        <v>0.62864694520687203</v>
      </c>
      <c r="BE699" s="1">
        <f>IFERROR(VLOOKUP(AY699,B381:AF755,30,FALSE),"")</f>
        <v>0.17032631899969503</v>
      </c>
      <c r="BF699" s="1">
        <f>IFERROR(VLOOKUP(AY699,B381:AF755,31,FALSE),"")</f>
        <v>0</v>
      </c>
    </row>
    <row r="700" spans="1:58" x14ac:dyDescent="0.25">
      <c r="A700">
        <v>2011</v>
      </c>
      <c r="B700" t="s">
        <v>647</v>
      </c>
      <c r="C700" t="s">
        <v>648</v>
      </c>
      <c r="D700">
        <v>57745</v>
      </c>
      <c r="E700">
        <v>8353</v>
      </c>
      <c r="F700">
        <v>2045</v>
      </c>
      <c r="G700">
        <v>37996</v>
      </c>
      <c r="H700">
        <v>9351</v>
      </c>
      <c r="I700">
        <v>21674</v>
      </c>
      <c r="J700">
        <v>3104</v>
      </c>
      <c r="K700">
        <v>667</v>
      </c>
      <c r="L700">
        <v>15169</v>
      </c>
      <c r="M700">
        <v>2734</v>
      </c>
      <c r="AA700" s="1">
        <f t="shared" si="96"/>
        <v>1</v>
      </c>
      <c r="AB700" s="1">
        <f t="shared" si="97"/>
        <v>0.14321306634677494</v>
      </c>
      <c r="AC700" s="1">
        <f t="shared" si="98"/>
        <v>3.0774199501707115E-2</v>
      </c>
      <c r="AD700" s="1">
        <f t="shared" si="99"/>
        <v>0.69987081295561504</v>
      </c>
      <c r="AE700" s="1">
        <f t="shared" si="100"/>
        <v>0.12614192119590292</v>
      </c>
      <c r="AY700" s="2" t="s">
        <v>287</v>
      </c>
      <c r="AZ700" s="3" t="s">
        <v>871</v>
      </c>
      <c r="BA700" s="1">
        <f>IFERROR(VLOOKUP(AY700,B381:AF755,26,FALSE),"")</f>
        <v>1</v>
      </c>
      <c r="BB700" s="1">
        <f>IFERROR(VLOOKUP(AY700,B381:AF755,27,FALSE),"")</f>
        <v>9.5400432900432902E-2</v>
      </c>
      <c r="BC700" s="1">
        <f>IFERROR(VLOOKUP(AY700,B381:AF755,28,FALSE),"")</f>
        <v>4.6049783549783549E-2</v>
      </c>
      <c r="BD700" s="1">
        <f>IFERROR(VLOOKUP(AY700,B381:AF755,29,FALSE),"")</f>
        <v>0.6463203463203463</v>
      </c>
      <c r="BE700" s="1">
        <f>IFERROR(VLOOKUP(AY700,B381:AF755,30,FALSE),"")</f>
        <v>0.21222943722943724</v>
      </c>
      <c r="BF700" s="1">
        <f>IFERROR(VLOOKUP(AY700,B381:AF755,31,FALSE),"")</f>
        <v>0</v>
      </c>
    </row>
    <row r="701" spans="1:58" x14ac:dyDescent="0.25">
      <c r="A701">
        <v>2011</v>
      </c>
      <c r="B701" t="s">
        <v>649</v>
      </c>
      <c r="C701" t="s">
        <v>650</v>
      </c>
      <c r="D701">
        <v>41849</v>
      </c>
      <c r="E701">
        <v>5331</v>
      </c>
      <c r="F701">
        <v>2166</v>
      </c>
      <c r="G701">
        <v>26983</v>
      </c>
      <c r="H701">
        <v>7369</v>
      </c>
      <c r="I701">
        <v>15844</v>
      </c>
      <c r="J701">
        <v>1940</v>
      </c>
      <c r="K701">
        <v>586</v>
      </c>
      <c r="L701">
        <v>10997</v>
      </c>
      <c r="M701">
        <v>2321</v>
      </c>
      <c r="AA701" s="1">
        <f t="shared" si="96"/>
        <v>1</v>
      </c>
      <c r="AB701" s="1">
        <f t="shared" si="97"/>
        <v>0.12244382731633426</v>
      </c>
      <c r="AC701" s="1">
        <f t="shared" si="98"/>
        <v>3.6985609694521589E-2</v>
      </c>
      <c r="AD701" s="1">
        <f t="shared" si="99"/>
        <v>0.69407977783388031</v>
      </c>
      <c r="AE701" s="1">
        <f t="shared" si="100"/>
        <v>0.14649078515526381</v>
      </c>
      <c r="AY701" s="2" t="s">
        <v>585</v>
      </c>
      <c r="AZ701" s="3" t="s">
        <v>869</v>
      </c>
      <c r="BA701" s="1">
        <f>IFERROR(VLOOKUP(AY701,B381:AF755,26,FALSE),"")</f>
        <v>1</v>
      </c>
      <c r="BB701" s="1">
        <f>IFERROR(VLOOKUP(AY701,B381:AF755,27,FALSE),"")</f>
        <v>0.11410269763566296</v>
      </c>
      <c r="BC701" s="1">
        <f>IFERROR(VLOOKUP(AY701,B381:AF755,28,FALSE),"")</f>
        <v>8.8063743360066657E-2</v>
      </c>
      <c r="BD701" s="1">
        <f>IFERROR(VLOOKUP(AY701,B381:AF755,29,FALSE),"")</f>
        <v>0.59108426205603581</v>
      </c>
      <c r="BE701" s="1">
        <f>IFERROR(VLOOKUP(AY701,B381:AF755,30,FALSE),"")</f>
        <v>0.20674929694823455</v>
      </c>
      <c r="BF701" s="1">
        <f>IFERROR(VLOOKUP(AY701,B381:AF755,31,FALSE),"")</f>
        <v>0</v>
      </c>
    </row>
    <row r="702" spans="1:58" x14ac:dyDescent="0.25">
      <c r="A702">
        <v>2011</v>
      </c>
      <c r="B702" t="s">
        <v>651</v>
      </c>
      <c r="C702" t="s">
        <v>652</v>
      </c>
      <c r="D702">
        <v>54272</v>
      </c>
      <c r="E702">
        <v>8764</v>
      </c>
      <c r="F702">
        <v>1496</v>
      </c>
      <c r="G702">
        <v>33099</v>
      </c>
      <c r="H702">
        <v>10913</v>
      </c>
      <c r="I702">
        <v>19686</v>
      </c>
      <c r="J702">
        <v>3166</v>
      </c>
      <c r="K702">
        <v>432</v>
      </c>
      <c r="L702">
        <v>12851</v>
      </c>
      <c r="M702">
        <v>3237</v>
      </c>
      <c r="AA702" s="1">
        <f t="shared" ref="AA702:AA755" si="101">I702/$I702</f>
        <v>1</v>
      </c>
      <c r="AB702" s="1">
        <f t="shared" ref="AB702:AB755" si="102">J702/$I702</f>
        <v>0.16082495174235498</v>
      </c>
      <c r="AC702" s="1">
        <f t="shared" ref="AC702:AC755" si="103">K702/$I702</f>
        <v>2.1944529106979579E-2</v>
      </c>
      <c r="AD702" s="1">
        <f t="shared" ref="AD702:AD755" si="104">L702/$I702</f>
        <v>0.65279894341156153</v>
      </c>
      <c r="AE702" s="1">
        <f t="shared" ref="AE702:AE755" si="105">M702/$I702</f>
        <v>0.16443157573910394</v>
      </c>
      <c r="AY702" s="2" t="s">
        <v>289</v>
      </c>
      <c r="AZ702" s="3" t="s">
        <v>874</v>
      </c>
      <c r="BA702" s="1">
        <f>IFERROR(VLOOKUP(AY702,B381:AF755,26,FALSE),"")</f>
        <v>1</v>
      </c>
      <c r="BB702" s="1">
        <f>IFERROR(VLOOKUP(AY702,B381:AF755,27,FALSE),"")</f>
        <v>0.14089821461439353</v>
      </c>
      <c r="BC702" s="1">
        <f>IFERROR(VLOOKUP(AY702,B381:AF755,28,FALSE),"")</f>
        <v>2.4756120007362416E-2</v>
      </c>
      <c r="BD702" s="1">
        <f>IFERROR(VLOOKUP(AY702,B381:AF755,29,FALSE),"")</f>
        <v>0.71489048407877787</v>
      </c>
      <c r="BE702" s="1">
        <f>IFERROR(VLOOKUP(AY702,B381:AF755,30,FALSE),"")</f>
        <v>0.11945518129946622</v>
      </c>
      <c r="BF702" s="1">
        <f>IFERROR(VLOOKUP(AY702,B381:AF755,31,FALSE),"")</f>
        <v>0</v>
      </c>
    </row>
    <row r="703" spans="1:58" x14ac:dyDescent="0.25">
      <c r="A703">
        <v>2011</v>
      </c>
      <c r="B703" t="s">
        <v>653</v>
      </c>
      <c r="C703" t="s">
        <v>654</v>
      </c>
      <c r="D703">
        <v>54956</v>
      </c>
      <c r="E703">
        <v>7339</v>
      </c>
      <c r="F703">
        <v>1214</v>
      </c>
      <c r="G703">
        <v>34989</v>
      </c>
      <c r="H703">
        <v>11414</v>
      </c>
      <c r="I703">
        <v>19645</v>
      </c>
      <c r="J703">
        <v>2536</v>
      </c>
      <c r="K703">
        <v>313</v>
      </c>
      <c r="L703">
        <v>13424</v>
      </c>
      <c r="M703">
        <v>3372</v>
      </c>
      <c r="AA703" s="1">
        <f t="shared" si="101"/>
        <v>1</v>
      </c>
      <c r="AB703" s="1">
        <f t="shared" si="102"/>
        <v>0.12909137185034361</v>
      </c>
      <c r="AC703" s="1">
        <f t="shared" si="103"/>
        <v>1.5932807330109443E-2</v>
      </c>
      <c r="AD703" s="1">
        <f t="shared" si="104"/>
        <v>0.68332909137185038</v>
      </c>
      <c r="AE703" s="1">
        <f t="shared" si="105"/>
        <v>0.17164672944769663</v>
      </c>
      <c r="AY703" s="2" t="s">
        <v>483</v>
      </c>
      <c r="AZ703" s="4" t="s">
        <v>872</v>
      </c>
      <c r="BA703" s="1">
        <f>IFERROR(VLOOKUP(AY703,B381:AF755,26,FALSE),"")</f>
        <v>1</v>
      </c>
      <c r="BB703" s="1">
        <f>IFERROR(VLOOKUP(AY703,B381:AF755,27,FALSE),"")</f>
        <v>0.13881309686221011</v>
      </c>
      <c r="BC703" s="1">
        <f>IFERROR(VLOOKUP(AY703,B381:AF755,28,FALSE),"")</f>
        <v>8.7095373930298897E-2</v>
      </c>
      <c r="BD703" s="1">
        <f>IFERROR(VLOOKUP(AY703,B381:AF755,29,FALSE),"")</f>
        <v>0.66340071933523503</v>
      </c>
      <c r="BE703" s="1">
        <f>IFERROR(VLOOKUP(AY703,B381:AF755,30,FALSE),"")</f>
        <v>0.11069080987225599</v>
      </c>
      <c r="BF703" s="1">
        <f>IFERROR(VLOOKUP(AY703,B381:AF755,31,FALSE),"")</f>
        <v>0</v>
      </c>
    </row>
    <row r="704" spans="1:58" x14ac:dyDescent="0.25">
      <c r="A704">
        <v>2011</v>
      </c>
      <c r="B704" t="s">
        <v>655</v>
      </c>
      <c r="C704" t="s">
        <v>656</v>
      </c>
      <c r="D704">
        <v>79424</v>
      </c>
      <c r="E704">
        <v>10805</v>
      </c>
      <c r="F704">
        <v>1655</v>
      </c>
      <c r="G704">
        <v>49248</v>
      </c>
      <c r="H704">
        <v>17716</v>
      </c>
      <c r="I704">
        <v>27881</v>
      </c>
      <c r="J704">
        <v>3552</v>
      </c>
      <c r="K704">
        <v>415</v>
      </c>
      <c r="L704">
        <v>18593</v>
      </c>
      <c r="M704">
        <v>5321</v>
      </c>
      <c r="AA704" s="1">
        <f t="shared" si="101"/>
        <v>1</v>
      </c>
      <c r="AB704" s="1">
        <f t="shared" si="102"/>
        <v>0.12739858685126071</v>
      </c>
      <c r="AC704" s="1">
        <f t="shared" si="103"/>
        <v>1.488468849754313E-2</v>
      </c>
      <c r="AD704" s="1">
        <f t="shared" si="104"/>
        <v>0.66686991140920338</v>
      </c>
      <c r="AE704" s="1">
        <f t="shared" si="105"/>
        <v>0.19084681324199276</v>
      </c>
      <c r="AY704" s="2" t="s">
        <v>99</v>
      </c>
      <c r="AZ704" s="4" t="s">
        <v>872</v>
      </c>
      <c r="BA704" s="1">
        <f>IFERROR(VLOOKUP(AY704,B381:AF755,26,FALSE),"")</f>
        <v>1</v>
      </c>
      <c r="BB704" s="1">
        <f>IFERROR(VLOOKUP(AY704,B381:AF755,27,FALSE),"")</f>
        <v>0.11065573770491803</v>
      </c>
      <c r="BC704" s="1">
        <f>IFERROR(VLOOKUP(AY704,B381:AF755,28,FALSE),"")</f>
        <v>3.9299348753649224E-2</v>
      </c>
      <c r="BD704" s="1">
        <f>IFERROR(VLOOKUP(AY704,B381:AF755,29,FALSE),"")</f>
        <v>0.70705142600494053</v>
      </c>
      <c r="BE704" s="1">
        <f>IFERROR(VLOOKUP(AY704,B381:AF755,30,FALSE),"")</f>
        <v>0.14299348753649224</v>
      </c>
      <c r="BF704" s="1">
        <f>IFERROR(VLOOKUP(AY704,B381:AF755,31,FALSE),"")</f>
        <v>0</v>
      </c>
    </row>
    <row r="705" spans="1:58" x14ac:dyDescent="0.25">
      <c r="A705">
        <v>2011</v>
      </c>
      <c r="B705" t="s">
        <v>657</v>
      </c>
      <c r="C705" t="s">
        <v>658</v>
      </c>
      <c r="D705">
        <v>54619</v>
      </c>
      <c r="E705">
        <v>6815</v>
      </c>
      <c r="F705">
        <v>1884</v>
      </c>
      <c r="G705">
        <v>30698</v>
      </c>
      <c r="H705">
        <v>15222</v>
      </c>
      <c r="I705">
        <v>19347</v>
      </c>
      <c r="J705">
        <v>2444</v>
      </c>
      <c r="K705">
        <v>499</v>
      </c>
      <c r="L705">
        <v>11805</v>
      </c>
      <c r="M705">
        <v>4599</v>
      </c>
      <c r="AA705" s="1">
        <f t="shared" si="101"/>
        <v>1</v>
      </c>
      <c r="AB705" s="1">
        <f t="shared" si="102"/>
        <v>0.12632449475370858</v>
      </c>
      <c r="AC705" s="1">
        <f t="shared" si="103"/>
        <v>2.5792112472217917E-2</v>
      </c>
      <c r="AD705" s="1">
        <f t="shared" si="104"/>
        <v>0.61017211970848195</v>
      </c>
      <c r="AE705" s="1">
        <f t="shared" si="105"/>
        <v>0.23771127306559156</v>
      </c>
      <c r="AY705" s="2" t="s">
        <v>291</v>
      </c>
      <c r="AZ705" s="4" t="s">
        <v>872</v>
      </c>
      <c r="BA705" s="1">
        <f>IFERROR(VLOOKUP(AY705,B381:AF755,26,FALSE),"")</f>
        <v>1</v>
      </c>
      <c r="BB705" s="1">
        <f>IFERROR(VLOOKUP(AY705,B381:AF755,27,FALSE),"")</f>
        <v>0.10777262180974478</v>
      </c>
      <c r="BC705" s="1">
        <f>IFERROR(VLOOKUP(AY705,B381:AF755,28,FALSE),"")</f>
        <v>3.602088167053364E-2</v>
      </c>
      <c r="BD705" s="1">
        <f>IFERROR(VLOOKUP(AY705,B381:AF755,29,FALSE),"")</f>
        <v>0.71334106728538282</v>
      </c>
      <c r="BE705" s="1">
        <f>IFERROR(VLOOKUP(AY705,B381:AF755,30,FALSE),"")</f>
        <v>0.14286542923433876</v>
      </c>
      <c r="BF705" s="1">
        <f>IFERROR(VLOOKUP(AY705,B381:AF755,31,FALSE),"")</f>
        <v>0</v>
      </c>
    </row>
    <row r="706" spans="1:58" x14ac:dyDescent="0.25">
      <c r="A706">
        <v>2011</v>
      </c>
      <c r="B706" t="s">
        <v>659</v>
      </c>
      <c r="C706" t="s">
        <v>660</v>
      </c>
      <c r="D706">
        <v>15557</v>
      </c>
      <c r="E706">
        <v>3998</v>
      </c>
      <c r="F706">
        <v>411</v>
      </c>
      <c r="G706">
        <v>7770</v>
      </c>
      <c r="H706">
        <v>3378</v>
      </c>
      <c r="I706">
        <v>4733</v>
      </c>
      <c r="J706">
        <v>983</v>
      </c>
      <c r="K706">
        <v>99</v>
      </c>
      <c r="L706">
        <v>2706</v>
      </c>
      <c r="M706">
        <v>945</v>
      </c>
      <c r="AA706" s="1">
        <f t="shared" si="101"/>
        <v>1</v>
      </c>
      <c r="AB706" s="1">
        <f t="shared" si="102"/>
        <v>0.20769068244242553</v>
      </c>
      <c r="AC706" s="1">
        <f t="shared" si="103"/>
        <v>2.0916965983519966E-2</v>
      </c>
      <c r="AD706" s="1">
        <f t="shared" si="104"/>
        <v>0.57173040354954574</v>
      </c>
      <c r="AE706" s="1">
        <f t="shared" si="105"/>
        <v>0.19966194802450876</v>
      </c>
      <c r="AY706" s="2" t="s">
        <v>119</v>
      </c>
      <c r="AZ706" s="3" t="s">
        <v>871</v>
      </c>
      <c r="BA706" s="1">
        <f>IFERROR(VLOOKUP(AY706,B381:AF755,26,FALSE),"")</f>
        <v>1</v>
      </c>
      <c r="BB706" s="1">
        <f>IFERROR(VLOOKUP(AY706,B381:AF755,27,FALSE),"")</f>
        <v>0.10396368787764897</v>
      </c>
      <c r="BC706" s="1">
        <f>IFERROR(VLOOKUP(AY706,B381:AF755,28,FALSE),"")</f>
        <v>7.8348607938940121E-2</v>
      </c>
      <c r="BD706" s="1">
        <f>IFERROR(VLOOKUP(AY706,B381:AF755,29,FALSE),"")</f>
        <v>0.51415189800225503</v>
      </c>
      <c r="BE706" s="1">
        <f>IFERROR(VLOOKUP(AY706,B381:AF755,30,FALSE),"")</f>
        <v>0.30353580618115583</v>
      </c>
      <c r="BF706" s="1">
        <f>IFERROR(VLOOKUP(AY706,B381:AF755,31,FALSE),"")</f>
        <v>0</v>
      </c>
    </row>
    <row r="707" spans="1:58" x14ac:dyDescent="0.25">
      <c r="A707">
        <v>2011</v>
      </c>
      <c r="B707" t="s">
        <v>661</v>
      </c>
      <c r="C707" t="s">
        <v>662</v>
      </c>
      <c r="D707">
        <v>30726</v>
      </c>
      <c r="E707">
        <v>4163</v>
      </c>
      <c r="F707">
        <v>1021</v>
      </c>
      <c r="G707">
        <v>20229</v>
      </c>
      <c r="H707">
        <v>5313</v>
      </c>
      <c r="I707">
        <v>10629</v>
      </c>
      <c r="J707">
        <v>1252</v>
      </c>
      <c r="K707">
        <v>272</v>
      </c>
      <c r="L707">
        <v>7582</v>
      </c>
      <c r="M707">
        <v>1523</v>
      </c>
      <c r="AA707" s="1">
        <f t="shared" si="101"/>
        <v>1</v>
      </c>
      <c r="AB707" s="1">
        <f t="shared" si="102"/>
        <v>0.11779094928967918</v>
      </c>
      <c r="AC707" s="1">
        <f t="shared" si="103"/>
        <v>2.5590365979866404E-2</v>
      </c>
      <c r="AD707" s="1">
        <f t="shared" si="104"/>
        <v>0.71333145168877599</v>
      </c>
      <c r="AE707" s="1">
        <f t="shared" si="105"/>
        <v>0.14328723304167842</v>
      </c>
    </row>
    <row r="708" spans="1:58" x14ac:dyDescent="0.25">
      <c r="A708">
        <v>2011</v>
      </c>
      <c r="B708" t="s">
        <v>663</v>
      </c>
      <c r="C708" t="s">
        <v>664</v>
      </c>
      <c r="D708">
        <v>54523</v>
      </c>
      <c r="E708">
        <v>8864</v>
      </c>
      <c r="F708">
        <v>2782</v>
      </c>
      <c r="G708">
        <v>31684</v>
      </c>
      <c r="H708">
        <v>11193</v>
      </c>
      <c r="I708">
        <v>18774</v>
      </c>
      <c r="J708">
        <v>2787</v>
      </c>
      <c r="K708">
        <v>682</v>
      </c>
      <c r="L708">
        <v>12109</v>
      </c>
      <c r="M708">
        <v>3196</v>
      </c>
      <c r="AA708" s="1">
        <f t="shared" si="101"/>
        <v>1</v>
      </c>
      <c r="AB708" s="1">
        <f t="shared" si="102"/>
        <v>0.14844998402045381</v>
      </c>
      <c r="AC708" s="1">
        <f t="shared" si="103"/>
        <v>3.6326834984553108E-2</v>
      </c>
      <c r="AD708" s="1">
        <f t="shared" si="104"/>
        <v>0.64498774901459466</v>
      </c>
      <c r="AE708" s="1">
        <f t="shared" si="105"/>
        <v>0.17023543198039842</v>
      </c>
      <c r="AZ708" s="3" t="s">
        <v>874</v>
      </c>
      <c r="BA708" s="1">
        <f>SUMIF(AZ381:AZ706,AZ708,BA381:BA706)/COUNTIF(AZ381:AZ706,AZ708)</f>
        <v>1</v>
      </c>
      <c r="BB708" s="1">
        <f>SUMIF(AZ381:AZ706,AZ708,BB381:BB706)/COUNTIF(AZ381:AZ706,AZ708)</f>
        <v>0.14740609194484797</v>
      </c>
      <c r="BC708" s="1">
        <f>SUMIF(AZ381:AZ706,AZ708,BC381:BC706)/COUNTIF(AZ381:AZ706,AZ708)</f>
        <v>3.9954873082459881E-2</v>
      </c>
      <c r="BD708" s="1">
        <f>SUMIF(AZ381:AZ706,AZ708,BD381:BD706)/COUNTIF(AZ381:AZ706,AZ708)</f>
        <v>0.65516989445508877</v>
      </c>
      <c r="BE708" s="1">
        <f>SUMIF(AZ381:AZ706,AZ708,BE381:BE706)/COUNTIF(AZ381:AZ706,AZ708)</f>
        <v>0.15746914051760344</v>
      </c>
      <c r="BF708" s="1">
        <f>SUMIF(AZ381:AZ706,AZ708,BF381:BF706)/COUNTIF(AZ381:AZ706,AZ708)</f>
        <v>0</v>
      </c>
    </row>
    <row r="709" spans="1:58" x14ac:dyDescent="0.25">
      <c r="A709">
        <v>2011</v>
      </c>
      <c r="B709" t="s">
        <v>665</v>
      </c>
      <c r="C709" t="s">
        <v>666</v>
      </c>
      <c r="D709">
        <v>50627</v>
      </c>
      <c r="E709">
        <v>6977</v>
      </c>
      <c r="F709">
        <v>2746</v>
      </c>
      <c r="G709">
        <v>31678</v>
      </c>
      <c r="H709">
        <v>9226</v>
      </c>
      <c r="I709">
        <v>18003</v>
      </c>
      <c r="J709">
        <v>2247</v>
      </c>
      <c r="K709">
        <v>676</v>
      </c>
      <c r="L709">
        <v>12448</v>
      </c>
      <c r="M709">
        <v>2632</v>
      </c>
      <c r="AA709" s="1">
        <f t="shared" si="101"/>
        <v>1</v>
      </c>
      <c r="AB709" s="1">
        <f t="shared" si="102"/>
        <v>0.12481253124479254</v>
      </c>
      <c r="AC709" s="1">
        <f t="shared" si="103"/>
        <v>3.7549297339332335E-2</v>
      </c>
      <c r="AD709" s="1">
        <f t="shared" si="104"/>
        <v>0.69144031550297169</v>
      </c>
      <c r="AE709" s="1">
        <f t="shared" si="105"/>
        <v>0.14619785591290341</v>
      </c>
      <c r="AZ709" s="3" t="s">
        <v>873</v>
      </c>
      <c r="BA709" s="1">
        <f>SUMIF(AZ381:AZ706,AZ709,BA381:BA706)/COUNTIF(AZ381:AZ706,AZ709)</f>
        <v>1</v>
      </c>
      <c r="BB709" s="1">
        <f>SUMIF(AZ381:AZ706,AZ709,BB381:BB706)/COUNTIF(AZ381:AZ706,AZ709)</f>
        <v>0.12903091939564523</v>
      </c>
      <c r="BC709" s="1">
        <f>SUMIF(AZ381:AZ706,AZ709,BC381:BC706)/COUNTIF(AZ381:AZ706,AZ709)</f>
        <v>6.292603955761665E-2</v>
      </c>
      <c r="BD709" s="1">
        <f>SUMIF(AZ381:AZ706,AZ709,BD381:BD706)/COUNTIF(AZ381:AZ706,AZ709)</f>
        <v>0.66761405268334018</v>
      </c>
      <c r="BE709" s="1">
        <f>SUMIF(AZ381:AZ706,AZ709,BE381:BE706)/COUNTIF(AZ381:AZ706,AZ709)</f>
        <v>0.14042898836339815</v>
      </c>
      <c r="BF709" s="1">
        <f>SUMIF(AZ381:AZ706,AZ709,BF381:BF706)/COUNTIF(AZ381:AZ706,AZ709)</f>
        <v>0</v>
      </c>
    </row>
    <row r="710" spans="1:58" x14ac:dyDescent="0.25">
      <c r="A710">
        <v>2011</v>
      </c>
      <c r="B710" t="s">
        <v>667</v>
      </c>
      <c r="C710" t="s">
        <v>668</v>
      </c>
      <c r="D710">
        <v>41474</v>
      </c>
      <c r="E710">
        <v>5278</v>
      </c>
      <c r="F710">
        <v>1832</v>
      </c>
      <c r="G710">
        <v>26018</v>
      </c>
      <c r="H710">
        <v>8346</v>
      </c>
      <c r="I710">
        <v>15233</v>
      </c>
      <c r="J710">
        <v>1806</v>
      </c>
      <c r="K710">
        <v>512</v>
      </c>
      <c r="L710">
        <v>10525</v>
      </c>
      <c r="M710">
        <v>2390</v>
      </c>
      <c r="AA710" s="1">
        <f t="shared" si="101"/>
        <v>1</v>
      </c>
      <c r="AB710" s="1">
        <f t="shared" si="102"/>
        <v>0.11855839296264689</v>
      </c>
      <c r="AC710" s="1">
        <f t="shared" si="103"/>
        <v>3.361123875795969E-2</v>
      </c>
      <c r="AD710" s="1">
        <f t="shared" si="104"/>
        <v>0.69093415610844877</v>
      </c>
      <c r="AE710" s="1">
        <f t="shared" si="105"/>
        <v>0.15689621217094465</v>
      </c>
      <c r="AZ710" s="3" t="s">
        <v>872</v>
      </c>
      <c r="BA710" s="1">
        <f>SUMIF(AZ381:AZ706,AZ710,BA381:BA706)/COUNTIF(AZ381:AZ706,AZ710)</f>
        <v>1</v>
      </c>
      <c r="BB710" s="1">
        <f>SUMIF(AZ381:AZ706,AZ710,BB381:BB706)/COUNTIF(AZ381:AZ706,AZ710)</f>
        <v>0.11621316492290377</v>
      </c>
      <c r="BC710" s="1">
        <f>SUMIF(AZ381:AZ706,AZ710,BC381:BC706)/COUNTIF(AZ381:AZ706,AZ710)</f>
        <v>8.3703315819338736E-2</v>
      </c>
      <c r="BD710" s="1">
        <f>SUMIF(AZ381:AZ706,AZ710,BD381:BD706)/COUNTIF(AZ381:AZ706,AZ710)</f>
        <v>0.65182934911744639</v>
      </c>
      <c r="BE710" s="1">
        <f>SUMIF(AZ381:AZ706,AZ710,BE381:BE706)/COUNTIF(AZ381:AZ706,AZ710)</f>
        <v>0.1482541701403112</v>
      </c>
      <c r="BF710" s="1">
        <f>SUMIF(AZ381:AZ706,AZ710,BF381:BF706)/COUNTIF(AZ381:AZ706,AZ710)</f>
        <v>0</v>
      </c>
    </row>
    <row r="711" spans="1:58" x14ac:dyDescent="0.25">
      <c r="A711">
        <v>2011</v>
      </c>
      <c r="B711" t="s">
        <v>669</v>
      </c>
      <c r="C711" t="s">
        <v>670</v>
      </c>
      <c r="D711">
        <v>74421</v>
      </c>
      <c r="E711">
        <v>6697</v>
      </c>
      <c r="F711">
        <v>3596</v>
      </c>
      <c r="G711">
        <v>51651</v>
      </c>
      <c r="H711">
        <v>12477</v>
      </c>
      <c r="I711">
        <v>27946</v>
      </c>
      <c r="J711">
        <v>2527</v>
      </c>
      <c r="K711">
        <v>829</v>
      </c>
      <c r="L711">
        <v>20958</v>
      </c>
      <c r="M711">
        <v>3632</v>
      </c>
      <c r="AA711" s="1">
        <f t="shared" si="101"/>
        <v>1</v>
      </c>
      <c r="AB711" s="1">
        <f t="shared" si="102"/>
        <v>9.0424389894797105E-2</v>
      </c>
      <c r="AC711" s="1">
        <f t="shared" si="103"/>
        <v>2.9664352680168898E-2</v>
      </c>
      <c r="AD711" s="1">
        <f t="shared" si="104"/>
        <v>0.7499463250554641</v>
      </c>
      <c r="AE711" s="1">
        <f t="shared" si="105"/>
        <v>0.12996493236956988</v>
      </c>
      <c r="AZ711" s="3" t="s">
        <v>871</v>
      </c>
      <c r="BA711" s="1">
        <f>SUMIF(AZ381:AZ706,AZ711,BA381:BA706)/COUNTIF(AZ381:AZ706,AZ711)</f>
        <v>1</v>
      </c>
      <c r="BB711" s="1">
        <f>SUMIF(AZ381:AZ706,AZ711,BB381:BB706)/COUNTIF(AZ381:AZ706,AZ711)</f>
        <v>9.3317608989107265E-2</v>
      </c>
      <c r="BC711" s="1">
        <f>SUMIF(AZ381:AZ706,AZ711,BC381:BC706)/COUNTIF(AZ381:AZ706,AZ711)</f>
        <v>8.5251173327248631E-2</v>
      </c>
      <c r="BD711" s="1">
        <f>SUMIF(AZ381:AZ706,AZ711,BD381:BD706)/COUNTIF(AZ381:AZ706,AZ711)</f>
        <v>0.63085819246288355</v>
      </c>
      <c r="BE711" s="1">
        <f>SUMIF(AZ381:AZ706,AZ711,BE381:BE706)/COUNTIF(AZ381:AZ706,AZ711)</f>
        <v>0.19057302522076036</v>
      </c>
      <c r="BF711" s="1">
        <f>SUMIF(AZ381:AZ706,AZ711,BF381:BF706)/COUNTIF(AZ381:AZ706,AZ711)</f>
        <v>0</v>
      </c>
    </row>
    <row r="712" spans="1:58" x14ac:dyDescent="0.25">
      <c r="A712">
        <v>2011</v>
      </c>
      <c r="B712" t="s">
        <v>671</v>
      </c>
      <c r="C712" t="s">
        <v>672</v>
      </c>
      <c r="D712">
        <v>63967</v>
      </c>
      <c r="E712">
        <v>5460</v>
      </c>
      <c r="F712">
        <v>3910</v>
      </c>
      <c r="G712">
        <v>42317</v>
      </c>
      <c r="H712">
        <v>12280</v>
      </c>
      <c r="I712">
        <v>23553</v>
      </c>
      <c r="J712">
        <v>1960</v>
      </c>
      <c r="K712">
        <v>981</v>
      </c>
      <c r="L712">
        <v>17072</v>
      </c>
      <c r="M712">
        <v>3540</v>
      </c>
      <c r="AA712" s="1">
        <f t="shared" si="101"/>
        <v>1</v>
      </c>
      <c r="AB712" s="1">
        <f t="shared" si="102"/>
        <v>8.3216575383178365E-2</v>
      </c>
      <c r="AC712" s="1">
        <f t="shared" si="103"/>
        <v>4.1650745128009169E-2</v>
      </c>
      <c r="AD712" s="1">
        <f t="shared" si="104"/>
        <v>0.72483335456205156</v>
      </c>
      <c r="AE712" s="1">
        <f t="shared" si="105"/>
        <v>0.15029932492676093</v>
      </c>
      <c r="AZ712" s="3" t="s">
        <v>869</v>
      </c>
      <c r="BA712" s="1">
        <f>SUMIF(AZ381:AZ706,AZ712,BA381:BA706)/COUNTIF(AZ381:AZ706,AZ712)</f>
        <v>1</v>
      </c>
      <c r="BB712" s="1">
        <f>SUMIF(AZ381:AZ706,AZ712,BB381:BB706)/COUNTIF(AZ381:AZ706,AZ712)</f>
        <v>9.682452258686633E-2</v>
      </c>
      <c r="BC712" s="1">
        <f>SUMIF(AZ381:AZ706,AZ712,BC381:BC706)/COUNTIF(AZ381:AZ706,AZ712)</f>
        <v>9.4071201836691501E-2</v>
      </c>
      <c r="BD712" s="1">
        <f>SUMIF(AZ381:AZ706,AZ712,BD381:BD706)/COUNTIF(AZ381:AZ706,AZ712)</f>
        <v>0.62803546935248233</v>
      </c>
      <c r="BE712" s="1">
        <f>SUMIF(AZ381:AZ706,AZ712,BE381:BE706)/COUNTIF(AZ381:AZ706,AZ712)</f>
        <v>0.18106880622395957</v>
      </c>
      <c r="BF712" s="1">
        <f>SUMIF(AZ381:AZ706,AZ712,BF381:BF706)/COUNTIF(AZ381:AZ706,AZ712)</f>
        <v>0</v>
      </c>
    </row>
    <row r="713" spans="1:58" x14ac:dyDescent="0.25">
      <c r="A713">
        <v>2011</v>
      </c>
      <c r="B713" t="s">
        <v>673</v>
      </c>
      <c r="C713" t="s">
        <v>674</v>
      </c>
      <c r="D713">
        <v>64632</v>
      </c>
      <c r="E713">
        <v>14260</v>
      </c>
      <c r="F713">
        <v>1098</v>
      </c>
      <c r="G713">
        <v>37649</v>
      </c>
      <c r="H713">
        <v>11625</v>
      </c>
      <c r="I713">
        <v>22242</v>
      </c>
      <c r="J713">
        <v>4367</v>
      </c>
      <c r="K713">
        <v>279</v>
      </c>
      <c r="L713">
        <v>14227</v>
      </c>
      <c r="M713">
        <v>3369</v>
      </c>
      <c r="AA713" s="1">
        <f t="shared" si="101"/>
        <v>1</v>
      </c>
      <c r="AB713" s="1">
        <f t="shared" si="102"/>
        <v>0.19634025717111769</v>
      </c>
      <c r="AC713" s="1">
        <f t="shared" si="103"/>
        <v>1.2543835985972484E-2</v>
      </c>
      <c r="AD713" s="1">
        <f t="shared" si="104"/>
        <v>0.63964571531337111</v>
      </c>
      <c r="AE713" s="1">
        <f t="shared" si="105"/>
        <v>0.15147019152953872</v>
      </c>
      <c r="AZ713" s="3" t="s">
        <v>870</v>
      </c>
      <c r="BA713" s="1">
        <f>SUMIF(AZ381:AZ706,AZ713,BA381:BA706)/COUNTIF(AZ381:AZ706,AZ713)</f>
        <v>1</v>
      </c>
      <c r="BB713" s="1">
        <f>SUMIF(AZ381:AZ706,AZ713,BB381:BB706)/COUNTIF(AZ381:AZ706,AZ713)</f>
        <v>9.8845504814429941E-2</v>
      </c>
      <c r="BC713" s="1">
        <f>SUMIF(AZ381:AZ706,AZ713,BC381:BC706)/COUNTIF(AZ381:AZ706,AZ713)</f>
        <v>0.27552250584349863</v>
      </c>
      <c r="BD713" s="1">
        <f>SUMIF(AZ381:AZ706,AZ713,BD381:BD706)/COUNTIF(AZ381:AZ706,AZ713)</f>
        <v>0.46539451287717276</v>
      </c>
      <c r="BE713" s="1">
        <f>SUMIF(AZ381:AZ706,AZ713,BE381:BE706)/COUNTIF(AZ381:AZ706,AZ713)</f>
        <v>0.1602374764648988</v>
      </c>
      <c r="BF713" s="1">
        <f>SUMIF(AZ381:AZ706,AZ713,BF381:BF706)/COUNTIF(AZ381:AZ706,AZ713)</f>
        <v>0</v>
      </c>
    </row>
    <row r="714" spans="1:58" x14ac:dyDescent="0.25">
      <c r="A714">
        <v>2011</v>
      </c>
      <c r="B714" t="s">
        <v>675</v>
      </c>
      <c r="C714" t="s">
        <v>676</v>
      </c>
      <c r="D714">
        <v>32853</v>
      </c>
      <c r="E714">
        <v>7054</v>
      </c>
      <c r="F714">
        <v>1080</v>
      </c>
      <c r="G714">
        <v>17995</v>
      </c>
      <c r="H714">
        <v>6724</v>
      </c>
      <c r="I714">
        <v>10417</v>
      </c>
      <c r="J714">
        <v>2023</v>
      </c>
      <c r="K714">
        <v>252</v>
      </c>
      <c r="L714">
        <v>6546</v>
      </c>
      <c r="M714">
        <v>1596</v>
      </c>
      <c r="AA714" s="1">
        <f t="shared" si="101"/>
        <v>1</v>
      </c>
      <c r="AB714" s="1">
        <f t="shared" si="102"/>
        <v>0.19420178554286263</v>
      </c>
      <c r="AC714" s="1">
        <f t="shared" si="103"/>
        <v>2.4191225880771817E-2</v>
      </c>
      <c r="AD714" s="1">
        <f t="shared" si="104"/>
        <v>0.62839589133147744</v>
      </c>
      <c r="AE714" s="1">
        <f t="shared" si="105"/>
        <v>0.15321109724488816</v>
      </c>
    </row>
    <row r="715" spans="1:58" x14ac:dyDescent="0.25">
      <c r="A715">
        <v>2011</v>
      </c>
      <c r="B715" t="s">
        <v>677</v>
      </c>
      <c r="C715" t="s">
        <v>678</v>
      </c>
      <c r="D715">
        <v>54774</v>
      </c>
      <c r="E715">
        <v>9705</v>
      </c>
      <c r="F715">
        <v>1831</v>
      </c>
      <c r="G715">
        <v>33391</v>
      </c>
      <c r="H715">
        <v>9847</v>
      </c>
      <c r="I715">
        <v>19091</v>
      </c>
      <c r="J715">
        <v>2916</v>
      </c>
      <c r="K715">
        <v>517</v>
      </c>
      <c r="L715">
        <v>12775</v>
      </c>
      <c r="M715">
        <v>2883</v>
      </c>
      <c r="AA715" s="1">
        <f t="shared" si="101"/>
        <v>1</v>
      </c>
      <c r="AB715" s="1">
        <f t="shared" si="102"/>
        <v>0.1527421297993819</v>
      </c>
      <c r="AC715" s="1">
        <f t="shared" si="103"/>
        <v>2.708082342465036E-2</v>
      </c>
      <c r="AD715" s="1">
        <f t="shared" si="104"/>
        <v>0.66916348017390392</v>
      </c>
      <c r="AE715" s="1">
        <f t="shared" si="105"/>
        <v>0.1510135666020638</v>
      </c>
    </row>
    <row r="716" spans="1:58" x14ac:dyDescent="0.25">
      <c r="A716">
        <v>2011</v>
      </c>
      <c r="B716" t="s">
        <v>679</v>
      </c>
      <c r="C716" t="s">
        <v>680</v>
      </c>
      <c r="D716">
        <v>81402</v>
      </c>
      <c r="E716">
        <v>12055</v>
      </c>
      <c r="F716">
        <v>2490</v>
      </c>
      <c r="G716">
        <v>53539</v>
      </c>
      <c r="H716">
        <v>13318</v>
      </c>
      <c r="I716">
        <v>29003</v>
      </c>
      <c r="J716">
        <v>3925</v>
      </c>
      <c r="K716">
        <v>664</v>
      </c>
      <c r="L716">
        <v>20690</v>
      </c>
      <c r="M716">
        <v>3724</v>
      </c>
      <c r="AA716" s="1">
        <f t="shared" si="101"/>
        <v>1</v>
      </c>
      <c r="AB716" s="1">
        <f t="shared" si="102"/>
        <v>0.1353308278453953</v>
      </c>
      <c r="AC716" s="1">
        <f t="shared" si="103"/>
        <v>2.2894183360342032E-2</v>
      </c>
      <c r="AD716" s="1">
        <f t="shared" si="104"/>
        <v>0.71337447850222391</v>
      </c>
      <c r="AE716" s="1">
        <f t="shared" si="105"/>
        <v>0.12840051029203875</v>
      </c>
    </row>
    <row r="717" spans="1:58" x14ac:dyDescent="0.25">
      <c r="A717">
        <v>2011</v>
      </c>
      <c r="B717" t="s">
        <v>681</v>
      </c>
      <c r="C717" t="s">
        <v>682</v>
      </c>
      <c r="D717">
        <v>103457</v>
      </c>
      <c r="E717">
        <v>8427</v>
      </c>
      <c r="F717">
        <v>6848</v>
      </c>
      <c r="G717">
        <v>67205</v>
      </c>
      <c r="H717">
        <v>20977</v>
      </c>
      <c r="I717">
        <v>36518</v>
      </c>
      <c r="J717">
        <v>3134</v>
      </c>
      <c r="K717">
        <v>1805</v>
      </c>
      <c r="L717">
        <v>25729</v>
      </c>
      <c r="M717">
        <v>5850</v>
      </c>
      <c r="AA717" s="1">
        <f t="shared" si="101"/>
        <v>1</v>
      </c>
      <c r="AB717" s="1">
        <f t="shared" si="102"/>
        <v>8.5820691166000329E-2</v>
      </c>
      <c r="AC717" s="1">
        <f t="shared" si="103"/>
        <v>4.9427679500520294E-2</v>
      </c>
      <c r="AD717" s="1">
        <f t="shared" si="104"/>
        <v>0.70455665699107295</v>
      </c>
      <c r="AE717" s="1">
        <f t="shared" si="105"/>
        <v>0.16019497234240648</v>
      </c>
    </row>
    <row r="718" spans="1:58" x14ac:dyDescent="0.25">
      <c r="A718">
        <v>2011</v>
      </c>
      <c r="B718" t="s">
        <v>683</v>
      </c>
      <c r="C718" t="s">
        <v>684</v>
      </c>
      <c r="D718">
        <v>59258</v>
      </c>
      <c r="E718">
        <v>4160</v>
      </c>
      <c r="F718">
        <v>2974</v>
      </c>
      <c r="G718">
        <v>41250</v>
      </c>
      <c r="H718">
        <v>10874</v>
      </c>
      <c r="I718">
        <v>21605</v>
      </c>
      <c r="J718">
        <v>1530</v>
      </c>
      <c r="K718">
        <v>857</v>
      </c>
      <c r="L718">
        <v>15961</v>
      </c>
      <c r="M718">
        <v>3257</v>
      </c>
      <c r="AA718" s="1">
        <f t="shared" si="101"/>
        <v>1</v>
      </c>
      <c r="AB718" s="1">
        <f t="shared" si="102"/>
        <v>7.0816940523027075E-2</v>
      </c>
      <c r="AC718" s="1">
        <f t="shared" si="103"/>
        <v>3.9666743809303399E-2</v>
      </c>
      <c r="AD718" s="1">
        <f t="shared" si="104"/>
        <v>0.73876417495950009</v>
      </c>
      <c r="AE718" s="1">
        <f t="shared" si="105"/>
        <v>0.15075214070816942</v>
      </c>
    </row>
    <row r="719" spans="1:58" x14ac:dyDescent="0.25">
      <c r="A719">
        <v>2011</v>
      </c>
      <c r="B719" t="s">
        <v>685</v>
      </c>
      <c r="C719" t="s">
        <v>686</v>
      </c>
      <c r="D719">
        <v>61551</v>
      </c>
      <c r="E719">
        <v>4910</v>
      </c>
      <c r="F719">
        <v>3264</v>
      </c>
      <c r="G719">
        <v>42445</v>
      </c>
      <c r="H719">
        <v>10932</v>
      </c>
      <c r="I719">
        <v>23817</v>
      </c>
      <c r="J719">
        <v>1942</v>
      </c>
      <c r="K719">
        <v>979</v>
      </c>
      <c r="L719">
        <v>17430</v>
      </c>
      <c r="M719">
        <v>3466</v>
      </c>
      <c r="AA719" s="1">
        <f t="shared" si="101"/>
        <v>1</v>
      </c>
      <c r="AB719" s="1">
        <f t="shared" si="102"/>
        <v>8.1538396943359778E-2</v>
      </c>
      <c r="AC719" s="1">
        <f t="shared" si="103"/>
        <v>4.1105093000797746E-2</v>
      </c>
      <c r="AD719" s="1">
        <f t="shared" si="104"/>
        <v>0.73183020531553089</v>
      </c>
      <c r="AE719" s="1">
        <f t="shared" si="105"/>
        <v>0.14552630474031153</v>
      </c>
    </row>
    <row r="720" spans="1:58" x14ac:dyDescent="0.25">
      <c r="A720">
        <v>2011</v>
      </c>
      <c r="B720" t="s">
        <v>687</v>
      </c>
      <c r="C720" t="s">
        <v>688</v>
      </c>
      <c r="D720">
        <v>59274</v>
      </c>
      <c r="E720">
        <v>5986</v>
      </c>
      <c r="F720">
        <v>5241</v>
      </c>
      <c r="G720">
        <v>38203</v>
      </c>
      <c r="H720">
        <v>9844</v>
      </c>
      <c r="I720">
        <v>21849</v>
      </c>
      <c r="J720">
        <v>2171</v>
      </c>
      <c r="K720">
        <v>1510</v>
      </c>
      <c r="L720">
        <v>15212</v>
      </c>
      <c r="M720">
        <v>2956</v>
      </c>
      <c r="AA720" s="1">
        <f t="shared" si="101"/>
        <v>1</v>
      </c>
      <c r="AB720" s="1">
        <f t="shared" si="102"/>
        <v>9.9363815277587073E-2</v>
      </c>
      <c r="AC720" s="1">
        <f t="shared" si="103"/>
        <v>6.9110714449173868E-2</v>
      </c>
      <c r="AD720" s="1">
        <f t="shared" si="104"/>
        <v>0.69623323721909469</v>
      </c>
      <c r="AE720" s="1">
        <f t="shared" si="105"/>
        <v>0.13529223305414437</v>
      </c>
    </row>
    <row r="721" spans="1:31" x14ac:dyDescent="0.25">
      <c r="A721">
        <v>2011</v>
      </c>
      <c r="B721" t="s">
        <v>689</v>
      </c>
      <c r="C721" t="s">
        <v>690</v>
      </c>
      <c r="D721">
        <v>160377</v>
      </c>
      <c r="E721">
        <v>12190</v>
      </c>
      <c r="F721">
        <v>21444</v>
      </c>
      <c r="G721">
        <v>87084</v>
      </c>
      <c r="H721">
        <v>39659</v>
      </c>
      <c r="I721">
        <v>52600</v>
      </c>
      <c r="J721">
        <v>4548</v>
      </c>
      <c r="K721">
        <v>5385</v>
      </c>
      <c r="L721">
        <v>32396</v>
      </c>
      <c r="M721">
        <v>10271</v>
      </c>
      <c r="AA721" s="1">
        <f t="shared" si="101"/>
        <v>1</v>
      </c>
      <c r="AB721" s="1">
        <f t="shared" si="102"/>
        <v>8.6463878326996202E-2</v>
      </c>
      <c r="AC721" s="1">
        <f t="shared" si="103"/>
        <v>0.10237642585551331</v>
      </c>
      <c r="AD721" s="1">
        <f t="shared" si="104"/>
        <v>0.61589353612167297</v>
      </c>
      <c r="AE721" s="1">
        <f t="shared" si="105"/>
        <v>0.19526615969581748</v>
      </c>
    </row>
    <row r="722" spans="1:31" x14ac:dyDescent="0.25">
      <c r="A722">
        <v>2011</v>
      </c>
      <c r="B722" t="s">
        <v>691</v>
      </c>
      <c r="C722" t="s">
        <v>692</v>
      </c>
      <c r="D722">
        <v>99690</v>
      </c>
      <c r="E722">
        <v>6863</v>
      </c>
      <c r="F722">
        <v>8147</v>
      </c>
      <c r="G722">
        <v>67305</v>
      </c>
      <c r="H722">
        <v>17375</v>
      </c>
      <c r="I722">
        <v>37468</v>
      </c>
      <c r="J722">
        <v>2752</v>
      </c>
      <c r="K722">
        <v>2232</v>
      </c>
      <c r="L722">
        <v>26959</v>
      </c>
      <c r="M722">
        <v>5525</v>
      </c>
      <c r="AA722" s="1">
        <f t="shared" si="101"/>
        <v>1</v>
      </c>
      <c r="AB722" s="1">
        <f t="shared" si="102"/>
        <v>7.3449343439735235E-2</v>
      </c>
      <c r="AC722" s="1">
        <f t="shared" si="103"/>
        <v>5.9570833778157362E-2</v>
      </c>
      <c r="AD722" s="1">
        <f t="shared" si="104"/>
        <v>0.71952065762784245</v>
      </c>
      <c r="AE722" s="1">
        <f t="shared" si="105"/>
        <v>0.14745916515426497</v>
      </c>
    </row>
    <row r="723" spans="1:31" x14ac:dyDescent="0.25">
      <c r="A723">
        <v>2011</v>
      </c>
      <c r="B723" t="s">
        <v>693</v>
      </c>
      <c r="C723" t="s">
        <v>694</v>
      </c>
      <c r="D723">
        <v>25202</v>
      </c>
      <c r="E723">
        <v>1699</v>
      </c>
      <c r="F723">
        <v>2228</v>
      </c>
      <c r="G723">
        <v>15836</v>
      </c>
      <c r="H723">
        <v>5439</v>
      </c>
      <c r="I723">
        <v>9201</v>
      </c>
      <c r="J723">
        <v>630</v>
      </c>
      <c r="K723">
        <v>620</v>
      </c>
      <c r="L723">
        <v>6288</v>
      </c>
      <c r="M723">
        <v>1663</v>
      </c>
      <c r="AA723" s="1">
        <f t="shared" si="101"/>
        <v>1</v>
      </c>
      <c r="AB723" s="1">
        <f t="shared" si="102"/>
        <v>6.8470818389305507E-2</v>
      </c>
      <c r="AC723" s="1">
        <f t="shared" si="103"/>
        <v>6.7383980002173674E-2</v>
      </c>
      <c r="AD723" s="1">
        <f t="shared" si="104"/>
        <v>0.68340397782849693</v>
      </c>
      <c r="AE723" s="1">
        <f t="shared" si="105"/>
        <v>0.18074122378002391</v>
      </c>
    </row>
    <row r="724" spans="1:31" x14ac:dyDescent="0.25">
      <c r="A724">
        <v>2011</v>
      </c>
      <c r="B724" t="s">
        <v>695</v>
      </c>
      <c r="C724" t="s">
        <v>696</v>
      </c>
      <c r="D724">
        <v>77756</v>
      </c>
      <c r="E724">
        <v>5415</v>
      </c>
      <c r="F724">
        <v>6007</v>
      </c>
      <c r="G724">
        <v>53344</v>
      </c>
      <c r="H724">
        <v>12990</v>
      </c>
      <c r="I724">
        <v>29530</v>
      </c>
      <c r="J724">
        <v>2152</v>
      </c>
      <c r="K724">
        <v>1811</v>
      </c>
      <c r="L724">
        <v>21528</v>
      </c>
      <c r="M724">
        <v>4039</v>
      </c>
      <c r="AA724" s="1">
        <f t="shared" si="101"/>
        <v>1</v>
      </c>
      <c r="AB724" s="1">
        <f t="shared" si="102"/>
        <v>7.2875042329834064E-2</v>
      </c>
      <c r="AC724" s="1">
        <f t="shared" si="103"/>
        <v>6.1327463596342703E-2</v>
      </c>
      <c r="AD724" s="1">
        <f t="shared" si="104"/>
        <v>0.72902133423636983</v>
      </c>
      <c r="AE724" s="1">
        <f t="shared" si="105"/>
        <v>0.13677615983745345</v>
      </c>
    </row>
    <row r="725" spans="1:31" x14ac:dyDescent="0.25">
      <c r="A725">
        <v>2011</v>
      </c>
      <c r="B725" t="s">
        <v>697</v>
      </c>
      <c r="C725" t="s">
        <v>698</v>
      </c>
      <c r="D725">
        <v>28400</v>
      </c>
      <c r="E725">
        <v>1682</v>
      </c>
      <c r="F725">
        <v>1099</v>
      </c>
      <c r="G725">
        <v>19682</v>
      </c>
      <c r="H725">
        <v>5937</v>
      </c>
      <c r="I725">
        <v>10948</v>
      </c>
      <c r="J725">
        <v>695</v>
      </c>
      <c r="K725">
        <v>284</v>
      </c>
      <c r="L725">
        <v>8001</v>
      </c>
      <c r="M725">
        <v>1968</v>
      </c>
      <c r="AA725" s="1">
        <f t="shared" si="101"/>
        <v>1</v>
      </c>
      <c r="AB725" s="1">
        <f t="shared" si="102"/>
        <v>6.3481914504932402E-2</v>
      </c>
      <c r="AC725" s="1">
        <f t="shared" si="103"/>
        <v>2.5940811107051515E-2</v>
      </c>
      <c r="AD725" s="1">
        <f t="shared" si="104"/>
        <v>0.73081841432225059</v>
      </c>
      <c r="AE725" s="1">
        <f t="shared" si="105"/>
        <v>0.17975886006576544</v>
      </c>
    </row>
    <row r="726" spans="1:31" x14ac:dyDescent="0.25">
      <c r="A726">
        <v>2011</v>
      </c>
      <c r="B726" t="s">
        <v>699</v>
      </c>
      <c r="C726" t="s">
        <v>700</v>
      </c>
      <c r="D726">
        <v>40415</v>
      </c>
      <c r="E726">
        <v>2621</v>
      </c>
      <c r="F726">
        <v>2409</v>
      </c>
      <c r="G726">
        <v>28121</v>
      </c>
      <c r="H726">
        <v>7264</v>
      </c>
      <c r="I726">
        <v>14773</v>
      </c>
      <c r="J726">
        <v>1027</v>
      </c>
      <c r="K726">
        <v>635</v>
      </c>
      <c r="L726">
        <v>10929</v>
      </c>
      <c r="M726">
        <v>2182</v>
      </c>
      <c r="AA726" s="1">
        <f t="shared" si="101"/>
        <v>1</v>
      </c>
      <c r="AB726" s="1">
        <f t="shared" si="102"/>
        <v>6.9518716577540107E-2</v>
      </c>
      <c r="AC726" s="1">
        <f t="shared" si="103"/>
        <v>4.2983821837135318E-2</v>
      </c>
      <c r="AD726" s="1">
        <f t="shared" si="104"/>
        <v>0.73979557300480603</v>
      </c>
      <c r="AE726" s="1">
        <f t="shared" si="105"/>
        <v>0.14770188858051853</v>
      </c>
    </row>
    <row r="727" spans="1:31" x14ac:dyDescent="0.25">
      <c r="A727">
        <v>2011</v>
      </c>
      <c r="B727" t="s">
        <v>701</v>
      </c>
      <c r="C727" t="s">
        <v>702</v>
      </c>
      <c r="D727">
        <v>43210</v>
      </c>
      <c r="E727">
        <v>6828</v>
      </c>
      <c r="F727">
        <v>1499</v>
      </c>
      <c r="G727">
        <v>27710</v>
      </c>
      <c r="H727">
        <v>7173</v>
      </c>
      <c r="I727">
        <v>16487</v>
      </c>
      <c r="J727">
        <v>2422</v>
      </c>
      <c r="K727">
        <v>488</v>
      </c>
      <c r="L727">
        <v>11425</v>
      </c>
      <c r="M727">
        <v>2152</v>
      </c>
      <c r="AA727" s="1">
        <f t="shared" si="101"/>
        <v>1</v>
      </c>
      <c r="AB727" s="1">
        <f t="shared" si="102"/>
        <v>0.14690362103475466</v>
      </c>
      <c r="AC727" s="1">
        <f t="shared" si="103"/>
        <v>2.9599078061503001E-2</v>
      </c>
      <c r="AD727" s="1">
        <f t="shared" si="104"/>
        <v>0.69297021896039301</v>
      </c>
      <c r="AE727" s="1">
        <f t="shared" si="105"/>
        <v>0.1305270819433493</v>
      </c>
    </row>
    <row r="728" spans="1:31" x14ac:dyDescent="0.25">
      <c r="A728">
        <v>2011</v>
      </c>
      <c r="B728" t="s">
        <v>703</v>
      </c>
      <c r="C728" t="s">
        <v>704</v>
      </c>
      <c r="D728">
        <v>64691</v>
      </c>
      <c r="E728">
        <v>4795</v>
      </c>
      <c r="F728">
        <v>6424</v>
      </c>
      <c r="G728">
        <v>41071</v>
      </c>
      <c r="H728">
        <v>12401</v>
      </c>
      <c r="I728">
        <v>24017</v>
      </c>
      <c r="J728">
        <v>1846</v>
      </c>
      <c r="K728">
        <v>1817</v>
      </c>
      <c r="L728">
        <v>16498</v>
      </c>
      <c r="M728">
        <v>3856</v>
      </c>
      <c r="AA728" s="1">
        <f t="shared" si="101"/>
        <v>1</v>
      </c>
      <c r="AB728" s="1">
        <f t="shared" si="102"/>
        <v>7.6862222592330429E-2</v>
      </c>
      <c r="AC728" s="1">
        <f t="shared" si="103"/>
        <v>7.565474455593954E-2</v>
      </c>
      <c r="AD728" s="1">
        <f t="shared" si="104"/>
        <v>0.68693009118541037</v>
      </c>
      <c r="AE728" s="1">
        <f t="shared" si="105"/>
        <v>0.1605529416663197</v>
      </c>
    </row>
    <row r="729" spans="1:31" x14ac:dyDescent="0.25">
      <c r="A729">
        <v>2011</v>
      </c>
      <c r="B729" t="s">
        <v>804</v>
      </c>
      <c r="C729" t="s">
        <v>805</v>
      </c>
      <c r="D729">
        <v>245045</v>
      </c>
      <c r="E729">
        <v>32052</v>
      </c>
      <c r="F729">
        <v>12905</v>
      </c>
      <c r="G729">
        <v>140420</v>
      </c>
      <c r="H729">
        <v>59668</v>
      </c>
      <c r="I729">
        <v>89360</v>
      </c>
      <c r="J729">
        <v>10523</v>
      </c>
      <c r="K729">
        <v>3756</v>
      </c>
      <c r="L729">
        <v>55952</v>
      </c>
      <c r="M729">
        <v>19129</v>
      </c>
      <c r="AA729" s="1">
        <f t="shared" si="101"/>
        <v>1</v>
      </c>
      <c r="AB729" s="1">
        <f t="shared" si="102"/>
        <v>0.11775962399283796</v>
      </c>
      <c r="AC729" s="1">
        <f t="shared" si="103"/>
        <v>4.2032229185317814E-2</v>
      </c>
      <c r="AD729" s="1">
        <f t="shared" si="104"/>
        <v>0.62614145031333934</v>
      </c>
      <c r="AE729" s="1">
        <f t="shared" si="105"/>
        <v>0.21406669650850493</v>
      </c>
    </row>
    <row r="730" spans="1:31" x14ac:dyDescent="0.25">
      <c r="A730">
        <v>2011</v>
      </c>
      <c r="B730" t="s">
        <v>806</v>
      </c>
      <c r="C730" t="s">
        <v>807</v>
      </c>
      <c r="D730">
        <v>549137</v>
      </c>
      <c r="E730">
        <v>54802</v>
      </c>
      <c r="F730">
        <v>38723</v>
      </c>
      <c r="G730">
        <v>345744</v>
      </c>
      <c r="H730">
        <v>109868</v>
      </c>
      <c r="I730">
        <v>202669</v>
      </c>
      <c r="J730">
        <v>20585</v>
      </c>
      <c r="K730">
        <v>10362</v>
      </c>
      <c r="L730">
        <v>139910</v>
      </c>
      <c r="M730">
        <v>31812</v>
      </c>
      <c r="AA730" s="1">
        <f t="shared" si="101"/>
        <v>1</v>
      </c>
      <c r="AB730" s="1">
        <f t="shared" si="102"/>
        <v>0.10156955429789459</v>
      </c>
      <c r="AC730" s="1">
        <f t="shared" si="103"/>
        <v>5.112770083239173E-2</v>
      </c>
      <c r="AD730" s="1">
        <f t="shared" si="104"/>
        <v>0.69033744677281672</v>
      </c>
      <c r="AE730" s="1">
        <f t="shared" si="105"/>
        <v>0.15696529809689691</v>
      </c>
    </row>
    <row r="731" spans="1:31" x14ac:dyDescent="0.25">
      <c r="A731">
        <v>2011</v>
      </c>
      <c r="B731" t="s">
        <v>808</v>
      </c>
      <c r="C731" t="s">
        <v>809</v>
      </c>
      <c r="D731">
        <v>301793</v>
      </c>
      <c r="E731">
        <v>46876</v>
      </c>
      <c r="F731">
        <v>14726</v>
      </c>
      <c r="G731">
        <v>173647</v>
      </c>
      <c r="H731">
        <v>66544</v>
      </c>
      <c r="I731">
        <v>109312</v>
      </c>
      <c r="J731">
        <v>16031</v>
      </c>
      <c r="K731">
        <v>4601</v>
      </c>
      <c r="L731">
        <v>69511</v>
      </c>
      <c r="M731">
        <v>19169</v>
      </c>
      <c r="AA731" s="1">
        <f t="shared" si="101"/>
        <v>1</v>
      </c>
      <c r="AB731" s="1">
        <f t="shared" si="102"/>
        <v>0.14665361533957846</v>
      </c>
      <c r="AC731" s="1">
        <f t="shared" si="103"/>
        <v>4.2090529859484777E-2</v>
      </c>
      <c r="AD731" s="1">
        <f t="shared" si="104"/>
        <v>0.63589541861826693</v>
      </c>
      <c r="AE731" s="1">
        <f t="shared" si="105"/>
        <v>0.17536043618266978</v>
      </c>
    </row>
    <row r="732" spans="1:31" x14ac:dyDescent="0.25">
      <c r="A732">
        <v>2011</v>
      </c>
      <c r="B732" t="s">
        <v>810</v>
      </c>
      <c r="C732" t="s">
        <v>811</v>
      </c>
      <c r="D732">
        <v>373959</v>
      </c>
      <c r="E732">
        <v>39290</v>
      </c>
      <c r="F732">
        <v>24515</v>
      </c>
      <c r="G732">
        <v>245161</v>
      </c>
      <c r="H732">
        <v>64993</v>
      </c>
      <c r="I732">
        <v>144057</v>
      </c>
      <c r="J732">
        <v>15331</v>
      </c>
      <c r="K732">
        <v>7115</v>
      </c>
      <c r="L732">
        <v>101094</v>
      </c>
      <c r="M732">
        <v>20517</v>
      </c>
      <c r="AA732" s="1">
        <f t="shared" si="101"/>
        <v>1</v>
      </c>
      <c r="AB732" s="1">
        <f t="shared" si="102"/>
        <v>0.10642315194679884</v>
      </c>
      <c r="AC732" s="1">
        <f t="shared" si="103"/>
        <v>4.9390171945826997E-2</v>
      </c>
      <c r="AD732" s="1">
        <f t="shared" si="104"/>
        <v>0.70176388512880317</v>
      </c>
      <c r="AE732" s="1">
        <f t="shared" si="105"/>
        <v>0.142422790978571</v>
      </c>
    </row>
    <row r="733" spans="1:31" x14ac:dyDescent="0.25">
      <c r="A733">
        <v>2011</v>
      </c>
      <c r="B733" t="s">
        <v>812</v>
      </c>
      <c r="C733" t="s">
        <v>813</v>
      </c>
      <c r="D733">
        <v>326438</v>
      </c>
      <c r="E733">
        <v>36303</v>
      </c>
      <c r="F733">
        <v>16590</v>
      </c>
      <c r="G733">
        <v>217534</v>
      </c>
      <c r="H733">
        <v>56011</v>
      </c>
      <c r="I733">
        <v>124381</v>
      </c>
      <c r="J733">
        <v>14130</v>
      </c>
      <c r="K733">
        <v>4632</v>
      </c>
      <c r="L733">
        <v>89182</v>
      </c>
      <c r="M733">
        <v>16437</v>
      </c>
      <c r="AA733" s="1">
        <f t="shared" si="101"/>
        <v>1</v>
      </c>
      <c r="AB733" s="1">
        <f t="shared" si="102"/>
        <v>0.11360255987650847</v>
      </c>
      <c r="AC733" s="1">
        <f t="shared" si="103"/>
        <v>3.7240414532766261E-2</v>
      </c>
      <c r="AD733" s="1">
        <f t="shared" si="104"/>
        <v>0.71700661676622635</v>
      </c>
      <c r="AE733" s="1">
        <f t="shared" si="105"/>
        <v>0.13215040882449891</v>
      </c>
    </row>
    <row r="734" spans="1:31" x14ac:dyDescent="0.25">
      <c r="A734">
        <v>2011</v>
      </c>
      <c r="B734" t="s">
        <v>814</v>
      </c>
      <c r="C734" t="s">
        <v>815</v>
      </c>
      <c r="D734">
        <v>336468</v>
      </c>
      <c r="E734">
        <v>40068</v>
      </c>
      <c r="F734">
        <v>11647</v>
      </c>
      <c r="G734">
        <v>209742</v>
      </c>
      <c r="H734">
        <v>75011</v>
      </c>
      <c r="I734">
        <v>121063</v>
      </c>
      <c r="J734">
        <v>14217</v>
      </c>
      <c r="K734">
        <v>3270</v>
      </c>
      <c r="L734">
        <v>81840</v>
      </c>
      <c r="M734">
        <v>21736</v>
      </c>
      <c r="AA734" s="1">
        <f t="shared" si="101"/>
        <v>1</v>
      </c>
      <c r="AB734" s="1">
        <f t="shared" si="102"/>
        <v>0.11743472406928623</v>
      </c>
      <c r="AC734" s="1">
        <f t="shared" si="103"/>
        <v>2.7010729950521631E-2</v>
      </c>
      <c r="AD734" s="1">
        <f t="shared" si="104"/>
        <v>0.67601166334883489</v>
      </c>
      <c r="AE734" s="1">
        <f t="shared" si="105"/>
        <v>0.17954288263135723</v>
      </c>
    </row>
    <row r="735" spans="1:31" x14ac:dyDescent="0.25">
      <c r="A735">
        <v>2011</v>
      </c>
      <c r="B735" t="s">
        <v>816</v>
      </c>
      <c r="C735" t="s">
        <v>817</v>
      </c>
      <c r="D735">
        <v>351099</v>
      </c>
      <c r="E735">
        <v>36465</v>
      </c>
      <c r="F735">
        <v>19396</v>
      </c>
      <c r="G735">
        <v>229769</v>
      </c>
      <c r="H735">
        <v>65469</v>
      </c>
      <c r="I735">
        <v>132587</v>
      </c>
      <c r="J735">
        <v>14573</v>
      </c>
      <c r="K735">
        <v>6233</v>
      </c>
      <c r="L735">
        <v>92936</v>
      </c>
      <c r="M735">
        <v>18845</v>
      </c>
      <c r="AA735" s="1">
        <f t="shared" si="101"/>
        <v>1</v>
      </c>
      <c r="AB735" s="1">
        <f t="shared" si="102"/>
        <v>0.10991273654279832</v>
      </c>
      <c r="AC735" s="1">
        <f t="shared" si="103"/>
        <v>4.7010642068981125E-2</v>
      </c>
      <c r="AD735" s="1">
        <f t="shared" si="104"/>
        <v>0.7009435314171073</v>
      </c>
      <c r="AE735" s="1">
        <f t="shared" si="105"/>
        <v>0.14213308997111332</v>
      </c>
    </row>
    <row r="736" spans="1:31" x14ac:dyDescent="0.25">
      <c r="A736">
        <v>2011</v>
      </c>
      <c r="B736" t="s">
        <v>818</v>
      </c>
      <c r="C736" t="s">
        <v>819</v>
      </c>
      <c r="D736">
        <v>376997</v>
      </c>
      <c r="E736">
        <v>38127</v>
      </c>
      <c r="F736">
        <v>31699</v>
      </c>
      <c r="G736">
        <v>238697</v>
      </c>
      <c r="H736">
        <v>68474</v>
      </c>
      <c r="I736">
        <v>144495</v>
      </c>
      <c r="J736">
        <v>14920</v>
      </c>
      <c r="K736">
        <v>9367</v>
      </c>
      <c r="L736">
        <v>98623</v>
      </c>
      <c r="M736">
        <v>21585</v>
      </c>
      <c r="AA736" s="1">
        <f t="shared" si="101"/>
        <v>1</v>
      </c>
      <c r="AB736" s="1">
        <f t="shared" si="102"/>
        <v>0.10325616803349597</v>
      </c>
      <c r="AC736" s="1">
        <f t="shared" si="103"/>
        <v>6.4825772518080207E-2</v>
      </c>
      <c r="AD736" s="1">
        <f t="shared" si="104"/>
        <v>0.68253572787985739</v>
      </c>
      <c r="AE736" s="1">
        <f t="shared" si="105"/>
        <v>0.1493823315685664</v>
      </c>
    </row>
    <row r="737" spans="1:31" x14ac:dyDescent="0.25">
      <c r="A737">
        <v>2011</v>
      </c>
      <c r="B737" t="s">
        <v>820</v>
      </c>
      <c r="C737" t="s">
        <v>821</v>
      </c>
      <c r="D737">
        <v>414660</v>
      </c>
      <c r="E737">
        <v>43630</v>
      </c>
      <c r="F737">
        <v>20264</v>
      </c>
      <c r="G737">
        <v>278953</v>
      </c>
      <c r="H737">
        <v>71813</v>
      </c>
      <c r="I737">
        <v>156786</v>
      </c>
      <c r="J737">
        <v>16422</v>
      </c>
      <c r="K737">
        <v>5929</v>
      </c>
      <c r="L737">
        <v>113424</v>
      </c>
      <c r="M737">
        <v>21011</v>
      </c>
      <c r="AA737" s="1">
        <f t="shared" si="101"/>
        <v>1</v>
      </c>
      <c r="AB737" s="1">
        <f t="shared" si="102"/>
        <v>0.10474149477631932</v>
      </c>
      <c r="AC737" s="1">
        <f t="shared" si="103"/>
        <v>3.7815876417537281E-2</v>
      </c>
      <c r="AD737" s="1">
        <f t="shared" si="104"/>
        <v>0.72343193907619308</v>
      </c>
      <c r="AE737" s="1">
        <f t="shared" si="105"/>
        <v>0.13401068972995037</v>
      </c>
    </row>
    <row r="738" spans="1:31" x14ac:dyDescent="0.25">
      <c r="A738">
        <v>2011</v>
      </c>
      <c r="B738" t="s">
        <v>822</v>
      </c>
      <c r="C738" t="s">
        <v>823</v>
      </c>
      <c r="D738">
        <v>273996</v>
      </c>
      <c r="E738">
        <v>32047</v>
      </c>
      <c r="F738">
        <v>14252</v>
      </c>
      <c r="G738">
        <v>176846</v>
      </c>
      <c r="H738">
        <v>50851</v>
      </c>
      <c r="I738">
        <v>102424</v>
      </c>
      <c r="J738">
        <v>12239</v>
      </c>
      <c r="K738">
        <v>4388</v>
      </c>
      <c r="L738">
        <v>71465</v>
      </c>
      <c r="M738">
        <v>14332</v>
      </c>
      <c r="AA738" s="1">
        <f t="shared" si="101"/>
        <v>1</v>
      </c>
      <c r="AB738" s="1">
        <f t="shared" si="102"/>
        <v>0.1194934780910724</v>
      </c>
      <c r="AC738" s="1">
        <f t="shared" si="103"/>
        <v>4.2841521518394127E-2</v>
      </c>
      <c r="AD738" s="1">
        <f t="shared" si="104"/>
        <v>0.69773685854877765</v>
      </c>
      <c r="AE738" s="1">
        <f t="shared" si="105"/>
        <v>0.13992814184175584</v>
      </c>
    </row>
    <row r="739" spans="1:31" x14ac:dyDescent="0.25">
      <c r="A739">
        <v>2011</v>
      </c>
      <c r="B739" t="s">
        <v>824</v>
      </c>
      <c r="C739" t="s">
        <v>825</v>
      </c>
      <c r="D739">
        <v>280253</v>
      </c>
      <c r="E739">
        <v>34293</v>
      </c>
      <c r="F739">
        <v>14962</v>
      </c>
      <c r="G739">
        <v>181563</v>
      </c>
      <c r="H739">
        <v>49435</v>
      </c>
      <c r="I739">
        <v>102932</v>
      </c>
      <c r="J739">
        <v>12504</v>
      </c>
      <c r="K739">
        <v>4380</v>
      </c>
      <c r="L739">
        <v>72244</v>
      </c>
      <c r="M739">
        <v>13804</v>
      </c>
      <c r="AA739" s="1">
        <f t="shared" si="101"/>
        <v>1</v>
      </c>
      <c r="AB739" s="1">
        <f t="shared" si="102"/>
        <v>0.12147825749038201</v>
      </c>
      <c r="AC739" s="1">
        <f t="shared" si="103"/>
        <v>4.2552364667936111E-2</v>
      </c>
      <c r="AD739" s="1">
        <f t="shared" si="104"/>
        <v>0.70186142307542843</v>
      </c>
      <c r="AE739" s="1">
        <f t="shared" si="105"/>
        <v>0.13410795476625345</v>
      </c>
    </row>
    <row r="740" spans="1:31" x14ac:dyDescent="0.25">
      <c r="A740">
        <v>2011</v>
      </c>
      <c r="B740" t="s">
        <v>826</v>
      </c>
      <c r="C740" t="s">
        <v>827</v>
      </c>
      <c r="D740">
        <v>318000</v>
      </c>
      <c r="E740">
        <v>38212</v>
      </c>
      <c r="F740">
        <v>23148</v>
      </c>
      <c r="G740">
        <v>181972</v>
      </c>
      <c r="H740">
        <v>74668</v>
      </c>
      <c r="I740">
        <v>115860</v>
      </c>
      <c r="J740">
        <v>14366</v>
      </c>
      <c r="K740">
        <v>7981</v>
      </c>
      <c r="L740">
        <v>71080</v>
      </c>
      <c r="M740">
        <v>22433</v>
      </c>
      <c r="AA740" s="1">
        <f t="shared" si="101"/>
        <v>1</v>
      </c>
      <c r="AB740" s="1">
        <f t="shared" si="102"/>
        <v>0.12399447609183498</v>
      </c>
      <c r="AC740" s="1">
        <f t="shared" si="103"/>
        <v>6.888486103918523E-2</v>
      </c>
      <c r="AD740" s="1">
        <f t="shared" si="104"/>
        <v>0.61349905057828413</v>
      </c>
      <c r="AE740" s="1">
        <f t="shared" si="105"/>
        <v>0.19362161229069566</v>
      </c>
    </row>
    <row r="741" spans="1:31" x14ac:dyDescent="0.25">
      <c r="A741">
        <v>2011</v>
      </c>
      <c r="B741" t="s">
        <v>828</v>
      </c>
      <c r="C741" t="s">
        <v>829</v>
      </c>
      <c r="D741">
        <v>680183</v>
      </c>
      <c r="E741">
        <v>72329</v>
      </c>
      <c r="F741">
        <v>107110</v>
      </c>
      <c r="G741">
        <v>387928</v>
      </c>
      <c r="H741">
        <v>112816</v>
      </c>
      <c r="I741">
        <v>249710</v>
      </c>
      <c r="J741">
        <v>27133</v>
      </c>
      <c r="K741">
        <v>39913</v>
      </c>
      <c r="L741">
        <v>150109</v>
      </c>
      <c r="M741">
        <v>32555</v>
      </c>
      <c r="AA741" s="1">
        <f t="shared" si="101"/>
        <v>1</v>
      </c>
      <c r="AB741" s="1">
        <f t="shared" si="102"/>
        <v>0.1086580433302631</v>
      </c>
      <c r="AC741" s="1">
        <f t="shared" si="103"/>
        <v>0.15983741139722077</v>
      </c>
      <c r="AD741" s="1">
        <f t="shared" si="104"/>
        <v>0.6011333146449882</v>
      </c>
      <c r="AE741" s="1">
        <f t="shared" si="105"/>
        <v>0.13037123062752792</v>
      </c>
    </row>
    <row r="742" spans="1:31" x14ac:dyDescent="0.25">
      <c r="A742">
        <v>2011</v>
      </c>
      <c r="B742" t="s">
        <v>830</v>
      </c>
      <c r="C742" t="s">
        <v>831</v>
      </c>
      <c r="D742">
        <v>568664</v>
      </c>
      <c r="E742">
        <v>63654</v>
      </c>
      <c r="F742">
        <v>93902</v>
      </c>
      <c r="G742">
        <v>322071</v>
      </c>
      <c r="H742">
        <v>89037</v>
      </c>
      <c r="I742">
        <v>215366</v>
      </c>
      <c r="J742">
        <v>25478</v>
      </c>
      <c r="K742">
        <v>37137</v>
      </c>
      <c r="L742">
        <v>127097</v>
      </c>
      <c r="M742">
        <v>25654</v>
      </c>
      <c r="AA742" s="1">
        <f t="shared" si="101"/>
        <v>1</v>
      </c>
      <c r="AB742" s="1">
        <f t="shared" si="102"/>
        <v>0.1183009388668592</v>
      </c>
      <c r="AC742" s="1">
        <f t="shared" si="103"/>
        <v>0.17243668917099264</v>
      </c>
      <c r="AD742" s="1">
        <f t="shared" si="104"/>
        <v>0.59014421960755181</v>
      </c>
      <c r="AE742" s="1">
        <f t="shared" si="105"/>
        <v>0.11911815235459636</v>
      </c>
    </row>
    <row r="743" spans="1:31" x14ac:dyDescent="0.25">
      <c r="A743">
        <v>2011</v>
      </c>
      <c r="B743" t="s">
        <v>832</v>
      </c>
      <c r="C743" t="s">
        <v>833</v>
      </c>
      <c r="D743">
        <v>400317</v>
      </c>
      <c r="E743">
        <v>46630</v>
      </c>
      <c r="F743">
        <v>21805</v>
      </c>
      <c r="G743">
        <v>243186</v>
      </c>
      <c r="H743">
        <v>88696</v>
      </c>
      <c r="I743">
        <v>139651</v>
      </c>
      <c r="J743">
        <v>15664</v>
      </c>
      <c r="K743">
        <v>5879</v>
      </c>
      <c r="L743">
        <v>92211</v>
      </c>
      <c r="M743">
        <v>25897</v>
      </c>
      <c r="AA743" s="1">
        <f t="shared" si="101"/>
        <v>1</v>
      </c>
      <c r="AB743" s="1">
        <f t="shared" si="102"/>
        <v>0.11216532642086344</v>
      </c>
      <c r="AC743" s="1">
        <f t="shared" si="103"/>
        <v>4.2097800946645565E-2</v>
      </c>
      <c r="AD743" s="1">
        <f t="shared" si="104"/>
        <v>0.66029602365897844</v>
      </c>
      <c r="AE743" s="1">
        <f t="shared" si="105"/>
        <v>0.18544084897351254</v>
      </c>
    </row>
    <row r="744" spans="1:31" x14ac:dyDescent="0.25">
      <c r="A744">
        <v>2011</v>
      </c>
      <c r="B744" t="s">
        <v>834</v>
      </c>
      <c r="C744" t="s">
        <v>835</v>
      </c>
      <c r="D744">
        <v>354346</v>
      </c>
      <c r="E744">
        <v>41431</v>
      </c>
      <c r="F744">
        <v>18636</v>
      </c>
      <c r="G744">
        <v>218664</v>
      </c>
      <c r="H744">
        <v>75615</v>
      </c>
      <c r="I744">
        <v>125296</v>
      </c>
      <c r="J744">
        <v>14063</v>
      </c>
      <c r="K744">
        <v>5815</v>
      </c>
      <c r="L744">
        <v>83368</v>
      </c>
      <c r="M744">
        <v>22050</v>
      </c>
      <c r="AA744" s="1">
        <f t="shared" si="101"/>
        <v>1</v>
      </c>
      <c r="AB744" s="1">
        <f t="shared" si="102"/>
        <v>0.11223821989528796</v>
      </c>
      <c r="AC744" s="1">
        <f t="shared" si="103"/>
        <v>4.6410100881113525E-2</v>
      </c>
      <c r="AD744" s="1">
        <f t="shared" si="104"/>
        <v>0.66536840761077765</v>
      </c>
      <c r="AE744" s="1">
        <f t="shared" si="105"/>
        <v>0.17598327161282085</v>
      </c>
    </row>
    <row r="745" spans="1:31" x14ac:dyDescent="0.25">
      <c r="A745">
        <v>2011</v>
      </c>
      <c r="B745" t="s">
        <v>836</v>
      </c>
      <c r="C745" t="s">
        <v>837</v>
      </c>
      <c r="D745">
        <v>256783</v>
      </c>
      <c r="E745">
        <v>36723</v>
      </c>
      <c r="F745">
        <v>25446</v>
      </c>
      <c r="G745">
        <v>157311</v>
      </c>
      <c r="H745">
        <v>37303</v>
      </c>
      <c r="I745">
        <v>97331</v>
      </c>
      <c r="J745">
        <v>13931</v>
      </c>
      <c r="K745">
        <v>10180</v>
      </c>
      <c r="L745">
        <v>62762</v>
      </c>
      <c r="M745">
        <v>10458</v>
      </c>
      <c r="AA745" s="1">
        <f t="shared" si="101"/>
        <v>1</v>
      </c>
      <c r="AB745" s="1">
        <f t="shared" si="102"/>
        <v>0.14313014353083806</v>
      </c>
      <c r="AC745" s="1">
        <f t="shared" si="103"/>
        <v>0.10459154842753079</v>
      </c>
      <c r="AD745" s="1">
        <f t="shared" si="104"/>
        <v>0.64483052675920316</v>
      </c>
      <c r="AE745" s="1">
        <f t="shared" si="105"/>
        <v>0.107447781282428</v>
      </c>
    </row>
    <row r="746" spans="1:31" x14ac:dyDescent="0.25">
      <c r="A746">
        <v>2011</v>
      </c>
      <c r="B746" t="s">
        <v>838</v>
      </c>
      <c r="C746" t="s">
        <v>839</v>
      </c>
      <c r="D746">
        <v>241553</v>
      </c>
      <c r="E746">
        <v>34026</v>
      </c>
      <c r="F746">
        <v>26490</v>
      </c>
      <c r="G746">
        <v>136654</v>
      </c>
      <c r="H746">
        <v>44383</v>
      </c>
      <c r="I746">
        <v>86351</v>
      </c>
      <c r="J746">
        <v>12107</v>
      </c>
      <c r="K746">
        <v>9207</v>
      </c>
      <c r="L746">
        <v>52181</v>
      </c>
      <c r="M746">
        <v>12856</v>
      </c>
      <c r="AA746" s="1">
        <f t="shared" si="101"/>
        <v>1</v>
      </c>
      <c r="AB746" s="1">
        <f t="shared" si="102"/>
        <v>0.14020683026253314</v>
      </c>
      <c r="AC746" s="1">
        <f t="shared" si="103"/>
        <v>0.10662296904494448</v>
      </c>
      <c r="AD746" s="1">
        <f t="shared" si="104"/>
        <v>0.60428946972241204</v>
      </c>
      <c r="AE746" s="1">
        <f t="shared" si="105"/>
        <v>0.14888073097011037</v>
      </c>
    </row>
    <row r="747" spans="1:31" x14ac:dyDescent="0.25">
      <c r="A747">
        <v>2011</v>
      </c>
      <c r="B747" t="s">
        <v>840</v>
      </c>
      <c r="C747" t="s">
        <v>841</v>
      </c>
      <c r="D747">
        <v>669611</v>
      </c>
      <c r="E747">
        <v>78422</v>
      </c>
      <c r="F747">
        <v>47742</v>
      </c>
      <c r="G747">
        <v>425055</v>
      </c>
      <c r="H747">
        <v>118392</v>
      </c>
      <c r="I747">
        <v>249237</v>
      </c>
      <c r="J747">
        <v>30046</v>
      </c>
      <c r="K747">
        <v>16057</v>
      </c>
      <c r="L747">
        <v>168718</v>
      </c>
      <c r="M747">
        <v>34416</v>
      </c>
      <c r="AA747" s="1">
        <f t="shared" si="101"/>
        <v>1</v>
      </c>
      <c r="AB747" s="1">
        <f t="shared" si="102"/>
        <v>0.1205519244734931</v>
      </c>
      <c r="AC747" s="1">
        <f t="shared" si="103"/>
        <v>6.4424623952302432E-2</v>
      </c>
      <c r="AD747" s="1">
        <f t="shared" si="104"/>
        <v>0.67693801482123439</v>
      </c>
      <c r="AE747" s="1">
        <f t="shared" si="105"/>
        <v>0.13808543675297005</v>
      </c>
    </row>
    <row r="748" spans="1:31" x14ac:dyDescent="0.25">
      <c r="A748">
        <v>2011</v>
      </c>
      <c r="B748" t="s">
        <v>842</v>
      </c>
      <c r="C748" t="s">
        <v>843</v>
      </c>
      <c r="D748">
        <v>692749</v>
      </c>
      <c r="E748">
        <v>78325</v>
      </c>
      <c r="F748">
        <v>88761</v>
      </c>
      <c r="G748">
        <v>397572</v>
      </c>
      <c r="H748">
        <v>128091</v>
      </c>
      <c r="I748">
        <v>255228</v>
      </c>
      <c r="J748">
        <v>29550</v>
      </c>
      <c r="K748">
        <v>33463</v>
      </c>
      <c r="L748">
        <v>154994</v>
      </c>
      <c r="M748">
        <v>37221</v>
      </c>
      <c r="AA748" s="1">
        <f t="shared" si="101"/>
        <v>1</v>
      </c>
      <c r="AB748" s="1">
        <f t="shared" si="102"/>
        <v>0.11577883304339649</v>
      </c>
      <c r="AC748" s="1">
        <f t="shared" si="103"/>
        <v>0.13111022301628347</v>
      </c>
      <c r="AD748" s="1">
        <f t="shared" si="104"/>
        <v>0.60727663109063268</v>
      </c>
      <c r="AE748" s="1">
        <f t="shared" si="105"/>
        <v>0.14583431284968734</v>
      </c>
    </row>
    <row r="749" spans="1:31" x14ac:dyDescent="0.25">
      <c r="A749">
        <v>2011</v>
      </c>
      <c r="B749" t="s">
        <v>844</v>
      </c>
      <c r="C749" t="s">
        <v>845</v>
      </c>
      <c r="D749">
        <v>336930</v>
      </c>
      <c r="E749">
        <v>42738</v>
      </c>
      <c r="F749">
        <v>33012</v>
      </c>
      <c r="G749">
        <v>182228</v>
      </c>
      <c r="H749">
        <v>78952</v>
      </c>
      <c r="I749">
        <v>120793</v>
      </c>
      <c r="J749">
        <v>15625</v>
      </c>
      <c r="K749">
        <v>10363</v>
      </c>
      <c r="L749">
        <v>71900</v>
      </c>
      <c r="M749">
        <v>22905</v>
      </c>
      <c r="AA749" s="1">
        <f t="shared" si="101"/>
        <v>1</v>
      </c>
      <c r="AB749" s="1">
        <f t="shared" si="102"/>
        <v>0.12935352214118367</v>
      </c>
      <c r="AC749" s="1">
        <f t="shared" si="103"/>
        <v>8.5791395196741532E-2</v>
      </c>
      <c r="AD749" s="1">
        <f t="shared" si="104"/>
        <v>0.59523316748487076</v>
      </c>
      <c r="AE749" s="1">
        <f t="shared" si="105"/>
        <v>0.18962191517720398</v>
      </c>
    </row>
    <row r="750" spans="1:31" x14ac:dyDescent="0.25">
      <c r="A750">
        <v>2011</v>
      </c>
      <c r="B750" t="s">
        <v>846</v>
      </c>
      <c r="C750" t="s">
        <v>847</v>
      </c>
      <c r="D750">
        <v>578900</v>
      </c>
      <c r="E750">
        <v>78083</v>
      </c>
      <c r="F750">
        <v>93820</v>
      </c>
      <c r="G750">
        <v>322360</v>
      </c>
      <c r="H750">
        <v>84637</v>
      </c>
      <c r="I750">
        <v>220512</v>
      </c>
      <c r="J750">
        <v>30013</v>
      </c>
      <c r="K750">
        <v>38007</v>
      </c>
      <c r="L750">
        <v>127634</v>
      </c>
      <c r="M750">
        <v>24858</v>
      </c>
      <c r="AA750" s="1">
        <f t="shared" si="101"/>
        <v>1</v>
      </c>
      <c r="AB750" s="1">
        <f t="shared" si="102"/>
        <v>0.13610597155710347</v>
      </c>
      <c r="AC750" s="1">
        <f t="shared" si="103"/>
        <v>0.17235796691336525</v>
      </c>
      <c r="AD750" s="1">
        <f t="shared" si="104"/>
        <v>0.57880750253954438</v>
      </c>
      <c r="AE750" s="1">
        <f t="shared" si="105"/>
        <v>0.11272855898998695</v>
      </c>
    </row>
    <row r="751" spans="1:31" x14ac:dyDescent="0.25">
      <c r="A751">
        <v>2011</v>
      </c>
      <c r="B751" t="s">
        <v>848</v>
      </c>
      <c r="C751" t="s">
        <v>849</v>
      </c>
      <c r="D751">
        <v>397884</v>
      </c>
      <c r="E751">
        <v>49463</v>
      </c>
      <c r="F751">
        <v>43351</v>
      </c>
      <c r="G751">
        <v>230321</v>
      </c>
      <c r="H751">
        <v>74749</v>
      </c>
      <c r="I751">
        <v>145758</v>
      </c>
      <c r="J751">
        <v>18312</v>
      </c>
      <c r="K751">
        <v>15547</v>
      </c>
      <c r="L751">
        <v>90137</v>
      </c>
      <c r="M751">
        <v>21762</v>
      </c>
      <c r="AA751" s="1">
        <f t="shared" si="101"/>
        <v>1</v>
      </c>
      <c r="AB751" s="1">
        <f t="shared" si="102"/>
        <v>0.1256328983657844</v>
      </c>
      <c r="AC751" s="1">
        <f t="shared" si="103"/>
        <v>0.10666309910948284</v>
      </c>
      <c r="AD751" s="1">
        <f t="shared" si="104"/>
        <v>0.61840173438164625</v>
      </c>
      <c r="AE751" s="1">
        <f t="shared" si="105"/>
        <v>0.14930226814308648</v>
      </c>
    </row>
    <row r="752" spans="1:31" x14ac:dyDescent="0.25">
      <c r="A752">
        <v>2011</v>
      </c>
      <c r="B752" t="s">
        <v>850</v>
      </c>
      <c r="C752" t="s">
        <v>851</v>
      </c>
      <c r="D752">
        <v>357261</v>
      </c>
      <c r="E752">
        <v>58463</v>
      </c>
      <c r="F752">
        <v>18687</v>
      </c>
      <c r="G752">
        <v>199470</v>
      </c>
      <c r="H752">
        <v>80641</v>
      </c>
      <c r="I752">
        <v>124455</v>
      </c>
      <c r="J752">
        <v>18969</v>
      </c>
      <c r="K752">
        <v>4969</v>
      </c>
      <c r="L752">
        <v>76703</v>
      </c>
      <c r="M752">
        <v>23814</v>
      </c>
      <c r="AA752" s="1">
        <f t="shared" si="101"/>
        <v>1</v>
      </c>
      <c r="AB752" s="1">
        <f t="shared" si="102"/>
        <v>0.15241653609738459</v>
      </c>
      <c r="AC752" s="1">
        <f t="shared" si="103"/>
        <v>3.9926077698766625E-2</v>
      </c>
      <c r="AD752" s="1">
        <f t="shared" si="104"/>
        <v>0.61631111646779957</v>
      </c>
      <c r="AE752" s="1">
        <f t="shared" si="105"/>
        <v>0.19134626973604918</v>
      </c>
    </row>
    <row r="753" spans="1:58" x14ac:dyDescent="0.25">
      <c r="A753">
        <v>2011</v>
      </c>
      <c r="B753" t="s">
        <v>852</v>
      </c>
      <c r="C753" t="s">
        <v>853</v>
      </c>
      <c r="D753">
        <v>192815</v>
      </c>
      <c r="E753">
        <v>28876</v>
      </c>
      <c r="F753">
        <v>7567</v>
      </c>
      <c r="G753">
        <v>117927</v>
      </c>
      <c r="H753">
        <v>38445</v>
      </c>
      <c r="I753">
        <v>67643</v>
      </c>
      <c r="J753">
        <v>9426</v>
      </c>
      <c r="K753">
        <v>2004</v>
      </c>
      <c r="L753">
        <v>44957</v>
      </c>
      <c r="M753">
        <v>11256</v>
      </c>
      <c r="AA753" s="1">
        <f t="shared" si="101"/>
        <v>1</v>
      </c>
      <c r="AB753" s="1">
        <f t="shared" si="102"/>
        <v>0.13934923051904854</v>
      </c>
      <c r="AC753" s="1">
        <f t="shared" si="103"/>
        <v>2.9626125393610574E-2</v>
      </c>
      <c r="AD753" s="1">
        <f t="shared" si="104"/>
        <v>0.66462161642742046</v>
      </c>
      <c r="AE753" s="1">
        <f t="shared" si="105"/>
        <v>0.16640302765992046</v>
      </c>
    </row>
    <row r="754" spans="1:58" x14ac:dyDescent="0.25">
      <c r="A754">
        <v>2011</v>
      </c>
      <c r="B754" t="s">
        <v>854</v>
      </c>
      <c r="C754" t="s">
        <v>855</v>
      </c>
      <c r="D754">
        <v>302195</v>
      </c>
      <c r="E754">
        <v>38208</v>
      </c>
      <c r="F754">
        <v>15949</v>
      </c>
      <c r="G754">
        <v>185148</v>
      </c>
      <c r="H754">
        <v>62890</v>
      </c>
      <c r="I754">
        <v>110090</v>
      </c>
      <c r="J754">
        <v>13988</v>
      </c>
      <c r="K754">
        <v>4463</v>
      </c>
      <c r="L754">
        <v>73329</v>
      </c>
      <c r="M754">
        <v>18310</v>
      </c>
      <c r="AA754" s="1">
        <f t="shared" si="101"/>
        <v>1</v>
      </c>
      <c r="AB754" s="1">
        <f t="shared" si="102"/>
        <v>0.1270596784449087</v>
      </c>
      <c r="AC754" s="1">
        <f t="shared" si="103"/>
        <v>4.0539558543010265E-2</v>
      </c>
      <c r="AD754" s="1">
        <f t="shared" si="104"/>
        <v>0.66608229630302485</v>
      </c>
      <c r="AE754" s="1">
        <f t="shared" si="105"/>
        <v>0.16631846670905623</v>
      </c>
    </row>
    <row r="755" spans="1:58" x14ac:dyDescent="0.25">
      <c r="A755">
        <v>2011</v>
      </c>
      <c r="B755" t="s">
        <v>856</v>
      </c>
      <c r="C755" t="s">
        <v>857</v>
      </c>
      <c r="D755">
        <v>258828</v>
      </c>
      <c r="E755">
        <v>37721</v>
      </c>
      <c r="F755">
        <v>6660</v>
      </c>
      <c r="G755">
        <v>155804</v>
      </c>
      <c r="H755">
        <v>58643</v>
      </c>
      <c r="I755">
        <v>91292</v>
      </c>
      <c r="J755">
        <v>12681</v>
      </c>
      <c r="K755">
        <v>1758</v>
      </c>
      <c r="L755">
        <v>59379</v>
      </c>
      <c r="M755">
        <v>17474</v>
      </c>
      <c r="AA755" s="1">
        <f t="shared" si="101"/>
        <v>1</v>
      </c>
      <c r="AB755" s="1">
        <f t="shared" si="102"/>
        <v>0.13890592823029399</v>
      </c>
      <c r="AC755" s="1">
        <f t="shared" si="103"/>
        <v>1.9256889979406739E-2</v>
      </c>
      <c r="AD755" s="1">
        <f t="shared" si="104"/>
        <v>0.65042939140340883</v>
      </c>
      <c r="AE755" s="1">
        <f t="shared" si="105"/>
        <v>0.19140779038689043</v>
      </c>
    </row>
    <row r="756" spans="1:58" x14ac:dyDescent="0.25">
      <c r="AA756" s="1"/>
      <c r="AB756" s="1"/>
      <c r="AC756" s="1"/>
      <c r="AD756" s="1"/>
      <c r="AE756" s="1"/>
    </row>
    <row r="757" spans="1:58" x14ac:dyDescent="0.25">
      <c r="AA757" s="1"/>
      <c r="AB757" s="1"/>
      <c r="AC757" s="1"/>
      <c r="AD757" s="1"/>
      <c r="AE757" s="1"/>
    </row>
    <row r="758" spans="1:58" x14ac:dyDescent="0.25">
      <c r="AA758" s="1"/>
      <c r="AB758" s="1"/>
      <c r="AC758" s="1"/>
      <c r="AD758" s="1"/>
      <c r="AE758" s="1"/>
    </row>
    <row r="759" spans="1:58" x14ac:dyDescent="0.25">
      <c r="AA759" s="1"/>
      <c r="AB759" s="1"/>
      <c r="AC759" s="1"/>
      <c r="AD759" s="1"/>
      <c r="AE759" s="1"/>
    </row>
    <row r="760" spans="1:58" x14ac:dyDescent="0.25">
      <c r="A760" t="s">
        <v>0</v>
      </c>
      <c r="B760" t="s">
        <v>1</v>
      </c>
      <c r="C760" t="s">
        <v>2</v>
      </c>
      <c r="D760" t="s">
        <v>765</v>
      </c>
      <c r="E760" t="s">
        <v>766</v>
      </c>
      <c r="F760" t="s">
        <v>767</v>
      </c>
      <c r="G760" t="s">
        <v>768</v>
      </c>
      <c r="H760" t="s">
        <v>777</v>
      </c>
      <c r="I760" t="s">
        <v>778</v>
      </c>
      <c r="J760" t="s">
        <v>779</v>
      </c>
      <c r="K760" t="s">
        <v>780</v>
      </c>
      <c r="AA760" t="s">
        <v>777</v>
      </c>
      <c r="AB760" t="s">
        <v>778</v>
      </c>
      <c r="AC760" t="s">
        <v>779</v>
      </c>
      <c r="AD760" t="s">
        <v>780</v>
      </c>
      <c r="BA760" t="str">
        <f>AA760</f>
        <v>Sex: All persons; Age: Age 35 to 49; Cars or Vans: All categories: Car or van availability; measures: Value</v>
      </c>
      <c r="BB760" t="str">
        <f t="shared" ref="BB760:BF760" si="106">AB760</f>
        <v>Sex: All persons; Age: Age 35 to 49; Cars or Vans: No cars or vans in household; measures: Value</v>
      </c>
      <c r="BC760" t="str">
        <f t="shared" si="106"/>
        <v>Sex: All persons; Age: Age 35 to 49; Cars or Vans: 1 car or van in household; measures: Value</v>
      </c>
      <c r="BD760" t="str">
        <f t="shared" si="106"/>
        <v>Sex: All persons; Age: Age 35 to 49; Cars or Vans: 2 or more cars or vans in household; measures: Value</v>
      </c>
      <c r="BE760">
        <f t="shared" si="106"/>
        <v>0</v>
      </c>
      <c r="BF760">
        <f t="shared" si="106"/>
        <v>0</v>
      </c>
    </row>
    <row r="761" spans="1:58" x14ac:dyDescent="0.25">
      <c r="A761">
        <v>2011</v>
      </c>
      <c r="B761" t="s">
        <v>9</v>
      </c>
      <c r="C761" t="s">
        <v>10</v>
      </c>
      <c r="D761">
        <v>104111</v>
      </c>
      <c r="E761">
        <v>22431</v>
      </c>
      <c r="F761">
        <v>43532</v>
      </c>
      <c r="G761">
        <v>38148</v>
      </c>
      <c r="H761">
        <v>22358</v>
      </c>
      <c r="I761">
        <v>3516</v>
      </c>
      <c r="J761">
        <v>8727</v>
      </c>
      <c r="K761">
        <v>10115</v>
      </c>
      <c r="AA761" s="1">
        <f>H761/$H761</f>
        <v>1</v>
      </c>
      <c r="AB761" s="1">
        <f t="shared" ref="AB761:AD761" si="107">I761/$H761</f>
        <v>0.15725914661418733</v>
      </c>
      <c r="AC761" s="1">
        <f t="shared" si="107"/>
        <v>0.39033008319169871</v>
      </c>
      <c r="AD761" s="1">
        <f t="shared" si="107"/>
        <v>0.45241077019411396</v>
      </c>
      <c r="AY761" s="2" t="s">
        <v>573</v>
      </c>
      <c r="AZ761" s="3" t="s">
        <v>869</v>
      </c>
      <c r="BA761" s="1">
        <f>IFERROR(VLOOKUP(AY761,B761:AF1135,26,FALSE),"")</f>
        <v>1</v>
      </c>
      <c r="BB761" s="1">
        <f>IFERROR(VLOOKUP(AY761,B761:AF1135,27,FALSE),"")</f>
        <v>9.2414860681114555E-2</v>
      </c>
      <c r="BC761" s="1">
        <f>IFERROR(VLOOKUP(AY761,B761:AF1135,28,FALSE),"")</f>
        <v>0.40154798761609906</v>
      </c>
      <c r="BD761" s="1">
        <f>IFERROR(VLOOKUP(AY761,B761:AF1135,29,FALSE),"")</f>
        <v>0.5060371517027864</v>
      </c>
      <c r="BE761" s="1">
        <f>IFERROR(VLOOKUP(AY761,B761:AF1135,30,FALSE),"")</f>
        <v>0</v>
      </c>
      <c r="BF761" s="1">
        <f>IFERROR(VLOOKUP(AY761,B761:AF1135,31,FALSE),"")</f>
        <v>0</v>
      </c>
    </row>
    <row r="762" spans="1:58" x14ac:dyDescent="0.25">
      <c r="A762">
        <v>2011</v>
      </c>
      <c r="B762" t="s">
        <v>11</v>
      </c>
      <c r="C762" t="s">
        <v>12</v>
      </c>
      <c r="D762">
        <v>500288</v>
      </c>
      <c r="E762">
        <v>101972</v>
      </c>
      <c r="F762">
        <v>201811</v>
      </c>
      <c r="G762">
        <v>196505</v>
      </c>
      <c r="H762">
        <v>106631</v>
      </c>
      <c r="I762">
        <v>14125</v>
      </c>
      <c r="J762">
        <v>39327</v>
      </c>
      <c r="K762">
        <v>53179</v>
      </c>
      <c r="AA762" s="1">
        <f t="shared" ref="AA762:AA825" si="108">H762/$H762</f>
        <v>1</v>
      </c>
      <c r="AB762" s="1">
        <f t="shared" ref="AB762:AB825" si="109">I762/$H762</f>
        <v>0.1324661683750504</v>
      </c>
      <c r="AC762" s="1">
        <f t="shared" ref="AC762:AC825" si="110">J762/$H762</f>
        <v>0.36881394716358284</v>
      </c>
      <c r="AD762" s="1">
        <f t="shared" ref="AD762:AD825" si="111">K762/$H762</f>
        <v>0.49871988446136678</v>
      </c>
      <c r="AY762" s="2" t="s">
        <v>45</v>
      </c>
      <c r="AZ762" s="3" t="s">
        <v>874</v>
      </c>
      <c r="BA762" s="1">
        <f>IFERROR(VLOOKUP(AY762,B761:AF1135,26,FALSE),"")</f>
        <v>1</v>
      </c>
      <c r="BB762" s="1">
        <f>IFERROR(VLOOKUP(AY762,B761:AF1135,27,FALSE),"")</f>
        <v>9.906812179199681E-2</v>
      </c>
      <c r="BC762" s="1">
        <f>IFERROR(VLOOKUP(AY762,B761:AF1135,28,FALSE),"")</f>
        <v>0.3438481088354014</v>
      </c>
      <c r="BD762" s="1">
        <f>IFERROR(VLOOKUP(AY762,B761:AF1135,29,FALSE),"")</f>
        <v>0.55708376937260173</v>
      </c>
      <c r="BE762" s="1">
        <f>IFERROR(VLOOKUP(AY762,B761:AF1135,30,FALSE),"")</f>
        <v>0</v>
      </c>
      <c r="BF762" s="1">
        <f>IFERROR(VLOOKUP(AY762,B761:AF1135,31,FALSE),"")</f>
        <v>0</v>
      </c>
    </row>
    <row r="763" spans="1:58" x14ac:dyDescent="0.25">
      <c r="A763">
        <v>2011</v>
      </c>
      <c r="B763" t="s">
        <v>13</v>
      </c>
      <c r="C763" t="s">
        <v>14</v>
      </c>
      <c r="D763">
        <v>91091</v>
      </c>
      <c r="E763">
        <v>25224</v>
      </c>
      <c r="F763">
        <v>36542</v>
      </c>
      <c r="G763">
        <v>29325</v>
      </c>
      <c r="H763">
        <v>19058</v>
      </c>
      <c r="I763">
        <v>3875</v>
      </c>
      <c r="J763">
        <v>7168</v>
      </c>
      <c r="K763">
        <v>8015</v>
      </c>
      <c r="AA763" s="1">
        <f t="shared" si="108"/>
        <v>1</v>
      </c>
      <c r="AB763" s="1">
        <f t="shared" si="109"/>
        <v>0.20332668695560918</v>
      </c>
      <c r="AC763" s="1">
        <f t="shared" si="110"/>
        <v>0.37611501731556302</v>
      </c>
      <c r="AD763" s="1">
        <f t="shared" si="111"/>
        <v>0.4205582957288278</v>
      </c>
      <c r="AY763" s="2" t="s">
        <v>161</v>
      </c>
      <c r="AZ763" s="4" t="s">
        <v>872</v>
      </c>
      <c r="BA763" s="1">
        <f>IFERROR(VLOOKUP(AY763,B761:AF1135,26,FALSE),"")</f>
        <v>1</v>
      </c>
      <c r="BB763" s="1">
        <f>IFERROR(VLOOKUP(AY763,B761:AF1135,27,FALSE),"")</f>
        <v>8.1895130262723978E-2</v>
      </c>
      <c r="BC763" s="1">
        <f>IFERROR(VLOOKUP(AY763,B761:AF1135,28,FALSE),"")</f>
        <v>0.33175772232604156</v>
      </c>
      <c r="BD763" s="1">
        <f>IFERROR(VLOOKUP(AY763,B761:AF1135,29,FALSE),"")</f>
        <v>0.5863471474112345</v>
      </c>
      <c r="BE763" s="1">
        <f>IFERROR(VLOOKUP(AY763,B761:AF1135,30,FALSE),"")</f>
        <v>0</v>
      </c>
      <c r="BF763" s="1">
        <f>IFERROR(VLOOKUP(AY763,B761:AF1135,31,FALSE),"")</f>
        <v>0</v>
      </c>
    </row>
    <row r="764" spans="1:58" x14ac:dyDescent="0.25">
      <c r="A764">
        <v>2011</v>
      </c>
      <c r="B764" t="s">
        <v>15</v>
      </c>
      <c r="C764" t="s">
        <v>16</v>
      </c>
      <c r="D764">
        <v>136156</v>
      </c>
      <c r="E764">
        <v>41347</v>
      </c>
      <c r="F764">
        <v>53868</v>
      </c>
      <c r="G764">
        <v>40941</v>
      </c>
      <c r="H764">
        <v>26841</v>
      </c>
      <c r="I764">
        <v>6509</v>
      </c>
      <c r="J764">
        <v>10312</v>
      </c>
      <c r="K764">
        <v>10020</v>
      </c>
      <c r="AA764" s="1">
        <f t="shared" si="108"/>
        <v>1</v>
      </c>
      <c r="AB764" s="1">
        <f t="shared" si="109"/>
        <v>0.24250214224507283</v>
      </c>
      <c r="AC764" s="1">
        <f t="shared" si="110"/>
        <v>0.3841883685406654</v>
      </c>
      <c r="AD764" s="1">
        <f t="shared" si="111"/>
        <v>0.37330948921426177</v>
      </c>
      <c r="AY764" s="2" t="s">
        <v>575</v>
      </c>
      <c r="AZ764" s="3" t="s">
        <v>869</v>
      </c>
      <c r="BA764" s="1">
        <f>IFERROR(VLOOKUP(AY764,B761:AF1135,26,FALSE),"")</f>
        <v>1</v>
      </c>
      <c r="BB764" s="1">
        <f>IFERROR(VLOOKUP(AY764,B761:AF1135,27,FALSE),"")</f>
        <v>9.3155423770694343E-2</v>
      </c>
      <c r="BC764" s="1">
        <f>IFERROR(VLOOKUP(AY764,B761:AF1135,28,FALSE),"")</f>
        <v>0.33167425606269196</v>
      </c>
      <c r="BD764" s="1">
        <f>IFERROR(VLOOKUP(AY764,B761:AF1135,29,FALSE),"")</f>
        <v>0.57517032016661374</v>
      </c>
      <c r="BE764" s="1">
        <f>IFERROR(VLOOKUP(AY764,B761:AF1135,30,FALSE),"")</f>
        <v>0</v>
      </c>
      <c r="BF764" s="1">
        <f>IFERROR(VLOOKUP(AY764,B761:AF1135,31,FALSE),"")</f>
        <v>0</v>
      </c>
    </row>
    <row r="765" spans="1:58" x14ac:dyDescent="0.25">
      <c r="A765">
        <v>2011</v>
      </c>
      <c r="B765" t="s">
        <v>17</v>
      </c>
      <c r="C765" t="s">
        <v>18</v>
      </c>
      <c r="D765">
        <v>310591</v>
      </c>
      <c r="E765">
        <v>49554</v>
      </c>
      <c r="F765">
        <v>124781</v>
      </c>
      <c r="G765">
        <v>136256</v>
      </c>
      <c r="H765">
        <v>64208</v>
      </c>
      <c r="I765">
        <v>7053</v>
      </c>
      <c r="J765">
        <v>22563</v>
      </c>
      <c r="K765">
        <v>34592</v>
      </c>
      <c r="AA765" s="1">
        <f t="shared" si="108"/>
        <v>1</v>
      </c>
      <c r="AB765" s="1">
        <f t="shared" si="109"/>
        <v>0.1098461250934463</v>
      </c>
      <c r="AC765" s="1">
        <f t="shared" si="110"/>
        <v>0.35140480936954899</v>
      </c>
      <c r="AD765" s="1">
        <f t="shared" si="111"/>
        <v>0.53874906553700475</v>
      </c>
      <c r="AY765" s="2" t="s">
        <v>219</v>
      </c>
      <c r="AZ765" s="3" t="s">
        <v>871</v>
      </c>
      <c r="BA765" s="1">
        <f>IFERROR(VLOOKUP(AY765,B761:AF1135,26,FALSE),"")</f>
        <v>1</v>
      </c>
      <c r="BB765" s="1">
        <f>IFERROR(VLOOKUP(AY765,B761:AF1135,27,FALSE),"")</f>
        <v>0.11640890230101848</v>
      </c>
      <c r="BC765" s="1">
        <f>IFERROR(VLOOKUP(AY765,B761:AF1135,28,FALSE),"")</f>
        <v>0.37038853262919652</v>
      </c>
      <c r="BD765" s="1">
        <f>IFERROR(VLOOKUP(AY765,B761:AF1135,29,FALSE),"")</f>
        <v>0.51320256506978501</v>
      </c>
      <c r="BE765" s="1">
        <f>IFERROR(VLOOKUP(AY765,B761:AF1135,30,FALSE),"")</f>
        <v>0</v>
      </c>
      <c r="BF765" s="1">
        <f>IFERROR(VLOOKUP(AY765,B761:AF1135,31,FALSE),"")</f>
        <v>0</v>
      </c>
    </row>
    <row r="766" spans="1:58" x14ac:dyDescent="0.25">
      <c r="A766">
        <v>2011</v>
      </c>
      <c r="B766" t="s">
        <v>19</v>
      </c>
      <c r="C766" t="s">
        <v>20</v>
      </c>
      <c r="D766">
        <v>133929</v>
      </c>
      <c r="E766">
        <v>28584</v>
      </c>
      <c r="F766">
        <v>53867</v>
      </c>
      <c r="G766">
        <v>51478</v>
      </c>
      <c r="H766">
        <v>27423</v>
      </c>
      <c r="I766">
        <v>3989</v>
      </c>
      <c r="J766">
        <v>9948</v>
      </c>
      <c r="K766">
        <v>13486</v>
      </c>
      <c r="AA766" s="1">
        <f t="shared" si="108"/>
        <v>1</v>
      </c>
      <c r="AB766" s="1">
        <f t="shared" si="109"/>
        <v>0.14546183860263281</v>
      </c>
      <c r="AC766" s="1">
        <f t="shared" si="110"/>
        <v>0.36276118586587902</v>
      </c>
      <c r="AD766" s="1">
        <f t="shared" si="111"/>
        <v>0.49177697553148819</v>
      </c>
      <c r="AY766" s="2" t="s">
        <v>517</v>
      </c>
      <c r="AZ766" s="4" t="s">
        <v>872</v>
      </c>
      <c r="BA766" s="1">
        <f>IFERROR(VLOOKUP(AY766,B761:AF1135,26,FALSE),"")</f>
        <v>1</v>
      </c>
      <c r="BB766" s="1">
        <f>IFERROR(VLOOKUP(AY766,B761:AF1135,27,FALSE),"")</f>
        <v>6.5712426805465185E-2</v>
      </c>
      <c r="BC766" s="1">
        <f>IFERROR(VLOOKUP(AY766,B761:AF1135,28,FALSE),"")</f>
        <v>0.32898312220138543</v>
      </c>
      <c r="BD766" s="1">
        <f>IFERROR(VLOOKUP(AY766,B761:AF1135,29,FALSE),"")</f>
        <v>0.60530445099314933</v>
      </c>
      <c r="BE766" s="1">
        <f>IFERROR(VLOOKUP(AY766,B761:AF1135,30,FALSE),"")</f>
        <v>0</v>
      </c>
      <c r="BF766" s="1">
        <f>IFERROR(VLOOKUP(AY766,B761:AF1135,31,FALSE),"")</f>
        <v>0</v>
      </c>
    </row>
    <row r="767" spans="1:58" x14ac:dyDescent="0.25">
      <c r="A767">
        <v>2011</v>
      </c>
      <c r="B767" t="s">
        <v>21</v>
      </c>
      <c r="C767" t="s">
        <v>22</v>
      </c>
      <c r="D767">
        <v>187959</v>
      </c>
      <c r="E767">
        <v>37045</v>
      </c>
      <c r="F767">
        <v>71679</v>
      </c>
      <c r="G767">
        <v>79235</v>
      </c>
      <c r="H767">
        <v>40249</v>
      </c>
      <c r="I767">
        <v>5595</v>
      </c>
      <c r="J767">
        <v>13979</v>
      </c>
      <c r="K767">
        <v>20675</v>
      </c>
      <c r="AA767" s="1">
        <f t="shared" si="108"/>
        <v>1</v>
      </c>
      <c r="AB767" s="1">
        <f t="shared" si="109"/>
        <v>0.13900966483639346</v>
      </c>
      <c r="AC767" s="1">
        <f t="shared" si="110"/>
        <v>0.34731297671991851</v>
      </c>
      <c r="AD767" s="1">
        <f t="shared" si="111"/>
        <v>0.513677358443688</v>
      </c>
      <c r="AY767" s="2" t="s">
        <v>477</v>
      </c>
      <c r="AZ767" s="3" t="s">
        <v>873</v>
      </c>
      <c r="BA767" s="1">
        <f>IFERROR(VLOOKUP(AY767,B761:AF1135,26,FALSE),"")</f>
        <v>1</v>
      </c>
      <c r="BB767" s="1">
        <f>IFERROR(VLOOKUP(AY767,B761:AF1135,27,FALSE),"")</f>
        <v>5.5347348042987271E-2</v>
      </c>
      <c r="BC767" s="1">
        <f>IFERROR(VLOOKUP(AY767,B761:AF1135,28,FALSE),"")</f>
        <v>0.27919386463478196</v>
      </c>
      <c r="BD767" s="1">
        <f>IFERROR(VLOOKUP(AY767,B761:AF1135,29,FALSE),"")</f>
        <v>0.66545878732223074</v>
      </c>
      <c r="BE767" s="1">
        <f>IFERROR(VLOOKUP(AY767,B761:AF1135,30,FALSE),"")</f>
        <v>0</v>
      </c>
      <c r="BF767" s="1">
        <f>IFERROR(VLOOKUP(AY767,B761:AF1135,31,FALSE),"")</f>
        <v>0</v>
      </c>
    </row>
    <row r="768" spans="1:58" x14ac:dyDescent="0.25">
      <c r="A768">
        <v>2011</v>
      </c>
      <c r="B768" t="s">
        <v>23</v>
      </c>
      <c r="C768" t="s">
        <v>24</v>
      </c>
      <c r="D768">
        <v>197726</v>
      </c>
      <c r="E768">
        <v>56684</v>
      </c>
      <c r="F768">
        <v>82319</v>
      </c>
      <c r="G768">
        <v>58723</v>
      </c>
      <c r="H768">
        <v>42269</v>
      </c>
      <c r="I768">
        <v>9170</v>
      </c>
      <c r="J768">
        <v>17175</v>
      </c>
      <c r="K768">
        <v>15924</v>
      </c>
      <c r="AA768" s="1">
        <f t="shared" si="108"/>
        <v>1</v>
      </c>
      <c r="AB768" s="1">
        <f t="shared" si="109"/>
        <v>0.21694385956611228</v>
      </c>
      <c r="AC768" s="1">
        <f t="shared" si="110"/>
        <v>0.40632614918734772</v>
      </c>
      <c r="AD768" s="1">
        <f t="shared" si="111"/>
        <v>0.37672999124654</v>
      </c>
      <c r="AY768" s="2" t="s">
        <v>373</v>
      </c>
      <c r="AZ768" s="3" t="s">
        <v>874</v>
      </c>
      <c r="BA768" s="1">
        <f>IFERROR(VLOOKUP(AY768,B761:AF1135,26,FALSE),"")</f>
        <v>1</v>
      </c>
      <c r="BB768" s="1">
        <f>IFERROR(VLOOKUP(AY768,B761:AF1135,27,FALSE),"")</f>
        <v>5.421850383006465E-2</v>
      </c>
      <c r="BC768" s="1">
        <f>IFERROR(VLOOKUP(AY768,B761:AF1135,28,FALSE),"")</f>
        <v>0.28195795077959473</v>
      </c>
      <c r="BD768" s="1">
        <f>IFERROR(VLOOKUP(AY768,B761:AF1135,29,FALSE),"")</f>
        <v>0.66382354539034061</v>
      </c>
      <c r="BE768" s="1">
        <f>IFERROR(VLOOKUP(AY768,B761:AF1135,30,FALSE),"")</f>
        <v>0</v>
      </c>
      <c r="BF768" s="1">
        <f>IFERROR(VLOOKUP(AY768,B761:AF1135,31,FALSE),"")</f>
        <v>0</v>
      </c>
    </row>
    <row r="769" spans="1:58" x14ac:dyDescent="0.25">
      <c r="A769">
        <v>2011</v>
      </c>
      <c r="B769" t="s">
        <v>25</v>
      </c>
      <c r="C769" t="s">
        <v>26</v>
      </c>
      <c r="D769">
        <v>271212</v>
      </c>
      <c r="E769">
        <v>92932</v>
      </c>
      <c r="F769">
        <v>106320</v>
      </c>
      <c r="G769">
        <v>71960</v>
      </c>
      <c r="H769">
        <v>51627</v>
      </c>
      <c r="I769">
        <v>14068</v>
      </c>
      <c r="J769">
        <v>21169</v>
      </c>
      <c r="K769">
        <v>16390</v>
      </c>
      <c r="AA769" s="1">
        <f t="shared" si="108"/>
        <v>1</v>
      </c>
      <c r="AB769" s="1">
        <f t="shared" si="109"/>
        <v>0.27249307532880085</v>
      </c>
      <c r="AC769" s="1">
        <f t="shared" si="110"/>
        <v>0.41003738353962071</v>
      </c>
      <c r="AD769" s="1">
        <f t="shared" si="111"/>
        <v>0.31746954113157844</v>
      </c>
      <c r="AY769" s="2" t="s">
        <v>415</v>
      </c>
      <c r="AZ769" s="3" t="s">
        <v>870</v>
      </c>
      <c r="BA769" s="1">
        <f>IFERROR(VLOOKUP(AY769,B761:AF1135,26,FALSE),"")</f>
        <v>1</v>
      </c>
      <c r="BB769" s="1">
        <f>IFERROR(VLOOKUP(AY769,B761:AF1135,27,FALSE),"")</f>
        <v>0.26740815972652282</v>
      </c>
      <c r="BC769" s="1">
        <f>IFERROR(VLOOKUP(AY769,B761:AF1135,28,FALSE),"")</f>
        <v>0.47524090267284302</v>
      </c>
      <c r="BD769" s="1">
        <f>IFERROR(VLOOKUP(AY769,B761:AF1135,29,FALSE),"")</f>
        <v>0.25735093760063416</v>
      </c>
      <c r="BE769" s="1">
        <f>IFERROR(VLOOKUP(AY769,B761:AF1135,30,FALSE),"")</f>
        <v>0</v>
      </c>
      <c r="BF769" s="1">
        <f>IFERROR(VLOOKUP(AY769,B761:AF1135,31,FALSE),"")</f>
        <v>0</v>
      </c>
    </row>
    <row r="770" spans="1:58" x14ac:dyDescent="0.25">
      <c r="A770">
        <v>2011</v>
      </c>
      <c r="B770" t="s">
        <v>27</v>
      </c>
      <c r="C770" t="s">
        <v>28</v>
      </c>
      <c r="D770">
        <v>199142</v>
      </c>
      <c r="E770">
        <v>47496</v>
      </c>
      <c r="F770">
        <v>87198</v>
      </c>
      <c r="G770">
        <v>64448</v>
      </c>
      <c r="H770">
        <v>43965</v>
      </c>
      <c r="I770">
        <v>7753</v>
      </c>
      <c r="J770">
        <v>18815</v>
      </c>
      <c r="K770">
        <v>17397</v>
      </c>
      <c r="AA770" s="1">
        <f t="shared" si="108"/>
        <v>1</v>
      </c>
      <c r="AB770" s="1">
        <f t="shared" si="109"/>
        <v>0.17634481974297736</v>
      </c>
      <c r="AC770" s="1">
        <f t="shared" si="110"/>
        <v>0.42795405436142386</v>
      </c>
      <c r="AD770" s="1">
        <f t="shared" si="111"/>
        <v>0.39570112589559875</v>
      </c>
      <c r="AY770" s="2" t="s">
        <v>417</v>
      </c>
      <c r="AZ770" s="3" t="s">
        <v>870</v>
      </c>
      <c r="BA770" s="1">
        <f>IFERROR(VLOOKUP(AY770,B761:AF1135,26,FALSE),"")</f>
        <v>1</v>
      </c>
      <c r="BB770" s="1">
        <f>IFERROR(VLOOKUP(AY770,B761:AF1135,27,FALSE),"")</f>
        <v>0.19316069399979346</v>
      </c>
      <c r="BC770" s="1">
        <f>IFERROR(VLOOKUP(AY770,B761:AF1135,28,FALSE),"")</f>
        <v>0.44796292471341526</v>
      </c>
      <c r="BD770" s="1">
        <f>IFERROR(VLOOKUP(AY770,B761:AF1135,29,FALSE),"")</f>
        <v>0.35887638128679128</v>
      </c>
      <c r="BE770" s="1">
        <f>IFERROR(VLOOKUP(AY770,B761:AF1135,30,FALSE),"")</f>
        <v>0</v>
      </c>
      <c r="BF770" s="1">
        <f>IFERROR(VLOOKUP(AY770,B761:AF1135,31,FALSE),"")</f>
        <v>0</v>
      </c>
    </row>
    <row r="771" spans="1:58" x14ac:dyDescent="0.25">
      <c r="A771">
        <v>2011</v>
      </c>
      <c r="B771" t="s">
        <v>29</v>
      </c>
      <c r="C771" t="s">
        <v>30</v>
      </c>
      <c r="D771">
        <v>146729</v>
      </c>
      <c r="E771">
        <v>43601</v>
      </c>
      <c r="F771">
        <v>61075</v>
      </c>
      <c r="G771">
        <v>42053</v>
      </c>
      <c r="H771">
        <v>30706</v>
      </c>
      <c r="I771">
        <v>6938</v>
      </c>
      <c r="J771">
        <v>12756</v>
      </c>
      <c r="K771">
        <v>11012</v>
      </c>
      <c r="AA771" s="1">
        <f t="shared" si="108"/>
        <v>1</v>
      </c>
      <c r="AB771" s="1">
        <f t="shared" si="109"/>
        <v>0.22594932586465186</v>
      </c>
      <c r="AC771" s="1">
        <f t="shared" si="110"/>
        <v>0.41542369569465248</v>
      </c>
      <c r="AD771" s="1">
        <f t="shared" si="111"/>
        <v>0.35862697844069563</v>
      </c>
      <c r="AY771" s="2" t="s">
        <v>135</v>
      </c>
      <c r="AZ771" s="3" t="s">
        <v>871</v>
      </c>
      <c r="BA771" s="1">
        <f>IFERROR(VLOOKUP(AY771,B761:AF1135,26,FALSE),"")</f>
        <v>1</v>
      </c>
      <c r="BB771" s="1">
        <f>IFERROR(VLOOKUP(AY771,B761:AF1135,27,FALSE),"")</f>
        <v>0.13323991473908581</v>
      </c>
      <c r="BC771" s="1">
        <f>IFERROR(VLOOKUP(AY771,B761:AF1135,28,FALSE),"")</f>
        <v>0.37368753453856479</v>
      </c>
      <c r="BD771" s="1">
        <f>IFERROR(VLOOKUP(AY771,B761:AF1135,29,FALSE),"")</f>
        <v>0.4930725507223494</v>
      </c>
      <c r="BE771" s="1">
        <f>IFERROR(VLOOKUP(AY771,B761:AF1135,30,FALSE),"")</f>
        <v>0</v>
      </c>
      <c r="BF771" s="1">
        <f>IFERROR(VLOOKUP(AY771,B761:AF1135,31,FALSE),"")</f>
        <v>0</v>
      </c>
    </row>
    <row r="772" spans="1:58" x14ac:dyDescent="0.25">
      <c r="A772">
        <v>2011</v>
      </c>
      <c r="B772" t="s">
        <v>31</v>
      </c>
      <c r="C772" t="s">
        <v>32</v>
      </c>
      <c r="D772">
        <v>271884</v>
      </c>
      <c r="E772">
        <v>73864</v>
      </c>
      <c r="F772">
        <v>111841</v>
      </c>
      <c r="G772">
        <v>86179</v>
      </c>
      <c r="H772">
        <v>57653</v>
      </c>
      <c r="I772">
        <v>11588</v>
      </c>
      <c r="J772">
        <v>23032</v>
      </c>
      <c r="K772">
        <v>23033</v>
      </c>
      <c r="AA772" s="1">
        <f t="shared" si="108"/>
        <v>1</v>
      </c>
      <c r="AB772" s="1">
        <f t="shared" si="109"/>
        <v>0.20099561167675575</v>
      </c>
      <c r="AC772" s="1">
        <f t="shared" si="110"/>
        <v>0.39949352158604062</v>
      </c>
      <c r="AD772" s="1">
        <f t="shared" si="111"/>
        <v>0.3995108667372036</v>
      </c>
      <c r="AY772" s="2" t="s">
        <v>47</v>
      </c>
      <c r="AZ772" s="3" t="s">
        <v>871</v>
      </c>
      <c r="BA772" s="1">
        <f>IFERROR(VLOOKUP(AY772,B761:AF1135,26,FALSE),"")</f>
        <v>1</v>
      </c>
      <c r="BB772" s="1">
        <f>IFERROR(VLOOKUP(AY772,B761:AF1135,27,FALSE),"")</f>
        <v>0.17225074304242097</v>
      </c>
      <c r="BC772" s="1">
        <f>IFERROR(VLOOKUP(AY772,B761:AF1135,28,FALSE),"")</f>
        <v>0.43549040799783845</v>
      </c>
      <c r="BD772" s="1">
        <f>IFERROR(VLOOKUP(AY772,B761:AF1135,29,FALSE),"")</f>
        <v>0.39225884895974061</v>
      </c>
      <c r="BE772" s="1">
        <f>IFERROR(VLOOKUP(AY772,B761:AF1135,30,FALSE),"")</f>
        <v>0</v>
      </c>
      <c r="BF772" s="1">
        <f>IFERROR(VLOOKUP(AY772,B761:AF1135,31,FALSE),"")</f>
        <v>0</v>
      </c>
    </row>
    <row r="773" spans="1:58" x14ac:dyDescent="0.25">
      <c r="A773">
        <v>2011</v>
      </c>
      <c r="B773" t="s">
        <v>33</v>
      </c>
      <c r="C773" t="s">
        <v>34</v>
      </c>
      <c r="D773">
        <v>145827</v>
      </c>
      <c r="E773">
        <v>32452</v>
      </c>
      <c r="F773">
        <v>63733</v>
      </c>
      <c r="G773">
        <v>49642</v>
      </c>
      <c r="H773">
        <v>30674</v>
      </c>
      <c r="I773">
        <v>5539</v>
      </c>
      <c r="J773">
        <v>12903</v>
      </c>
      <c r="K773">
        <v>12232</v>
      </c>
      <c r="AA773" s="1">
        <f t="shared" si="108"/>
        <v>1</v>
      </c>
      <c r="AB773" s="1">
        <f t="shared" si="109"/>
        <v>0.18057638390819586</v>
      </c>
      <c r="AC773" s="1">
        <f t="shared" si="110"/>
        <v>0.42064940992371391</v>
      </c>
      <c r="AD773" s="1">
        <f t="shared" si="111"/>
        <v>0.39877420616809023</v>
      </c>
      <c r="AY773" s="2" t="s">
        <v>315</v>
      </c>
      <c r="AZ773" s="3" t="s">
        <v>871</v>
      </c>
      <c r="BA773" s="1">
        <f>IFERROR(VLOOKUP(AY773,B761:AF1135,26,FALSE),"")</f>
        <v>1</v>
      </c>
      <c r="BB773" s="1">
        <f>IFERROR(VLOOKUP(AY773,B761:AF1135,27,FALSE),"")</f>
        <v>0.10615154771577595</v>
      </c>
      <c r="BC773" s="1">
        <f>IFERROR(VLOOKUP(AY773,B761:AF1135,28,FALSE),"")</f>
        <v>0.38636542342672925</v>
      </c>
      <c r="BD773" s="1">
        <f>IFERROR(VLOOKUP(AY773,B761:AF1135,29,FALSE),"")</f>
        <v>0.50748302885749486</v>
      </c>
      <c r="BE773" s="1">
        <f>IFERROR(VLOOKUP(AY773,B761:AF1135,30,FALSE),"")</f>
        <v>0</v>
      </c>
      <c r="BF773" s="1">
        <f>IFERROR(VLOOKUP(AY773,B761:AF1135,31,FALSE),"")</f>
        <v>0</v>
      </c>
    </row>
    <row r="774" spans="1:58" x14ac:dyDescent="0.25">
      <c r="A774">
        <v>2011</v>
      </c>
      <c r="B774" t="s">
        <v>35</v>
      </c>
      <c r="C774" t="s">
        <v>36</v>
      </c>
      <c r="D774">
        <v>137960</v>
      </c>
      <c r="E774">
        <v>39813</v>
      </c>
      <c r="F774">
        <v>58200</v>
      </c>
      <c r="G774">
        <v>39947</v>
      </c>
      <c r="H774">
        <v>29345</v>
      </c>
      <c r="I774">
        <v>7057</v>
      </c>
      <c r="J774">
        <v>11769</v>
      </c>
      <c r="K774">
        <v>10519</v>
      </c>
      <c r="AA774" s="1">
        <f t="shared" si="108"/>
        <v>1</v>
      </c>
      <c r="AB774" s="1">
        <f t="shared" si="109"/>
        <v>0.24048389844948032</v>
      </c>
      <c r="AC774" s="1">
        <f t="shared" si="110"/>
        <v>0.40105639802351339</v>
      </c>
      <c r="AD774" s="1">
        <f t="shared" si="111"/>
        <v>0.35845970352700629</v>
      </c>
      <c r="AY774" s="2" t="s">
        <v>495</v>
      </c>
      <c r="AZ774" s="4" t="s">
        <v>872</v>
      </c>
      <c r="BA774" s="1">
        <f>IFERROR(VLOOKUP(AY774,B761:AF1135,26,FALSE),"")</f>
        <v>1</v>
      </c>
      <c r="BB774" s="1">
        <f>IFERROR(VLOOKUP(AY774,B761:AF1135,27,FALSE),"")</f>
        <v>6.7390537612737444E-2</v>
      </c>
      <c r="BC774" s="1">
        <f>IFERROR(VLOOKUP(AY774,B761:AF1135,28,FALSE),"")</f>
        <v>0.30095228498009774</v>
      </c>
      <c r="BD774" s="1">
        <f>IFERROR(VLOOKUP(AY774,B761:AF1135,29,FALSE),"")</f>
        <v>0.63165717740716476</v>
      </c>
      <c r="BE774" s="1">
        <f>IFERROR(VLOOKUP(AY774,B761:AF1135,30,FALSE),"")</f>
        <v>0</v>
      </c>
      <c r="BF774" s="1">
        <f>IFERROR(VLOOKUP(AY774,B761:AF1135,31,FALSE),"")</f>
        <v>0</v>
      </c>
    </row>
    <row r="775" spans="1:58" x14ac:dyDescent="0.25">
      <c r="A775">
        <v>2011</v>
      </c>
      <c r="B775" t="s">
        <v>37</v>
      </c>
      <c r="C775" t="s">
        <v>38</v>
      </c>
      <c r="D775">
        <v>365065</v>
      </c>
      <c r="E775">
        <v>40386</v>
      </c>
      <c r="F775">
        <v>126198</v>
      </c>
      <c r="G775">
        <v>198481</v>
      </c>
      <c r="H775">
        <v>82065</v>
      </c>
      <c r="I775">
        <v>5983</v>
      </c>
      <c r="J775">
        <v>24597</v>
      </c>
      <c r="K775">
        <v>51485</v>
      </c>
      <c r="AA775" s="1">
        <f t="shared" si="108"/>
        <v>1</v>
      </c>
      <c r="AB775" s="1">
        <f t="shared" si="109"/>
        <v>7.2905623591055874E-2</v>
      </c>
      <c r="AC775" s="1">
        <f t="shared" si="110"/>
        <v>0.29972582708828366</v>
      </c>
      <c r="AD775" s="1">
        <f t="shared" si="111"/>
        <v>0.62736854932066044</v>
      </c>
      <c r="AY775" s="2" t="s">
        <v>221</v>
      </c>
      <c r="AZ775" s="3" t="s">
        <v>873</v>
      </c>
      <c r="BA775" s="1">
        <f>IFERROR(VLOOKUP(AY775,B761:AF1135,26,FALSE),"")</f>
        <v>1</v>
      </c>
      <c r="BB775" s="1">
        <f>IFERROR(VLOOKUP(AY775,B761:AF1135,27,FALSE),"")</f>
        <v>9.4630427577063303E-2</v>
      </c>
      <c r="BC775" s="1">
        <f>IFERROR(VLOOKUP(AY775,B761:AF1135,28,FALSE),"")</f>
        <v>0.33941000994365261</v>
      </c>
      <c r="BD775" s="1">
        <f>IFERROR(VLOOKUP(AY775,B761:AF1135,29,FALSE),"")</f>
        <v>0.56595956247928403</v>
      </c>
      <c r="BE775" s="1">
        <f>IFERROR(VLOOKUP(AY775,B761:AF1135,30,FALSE),"")</f>
        <v>0</v>
      </c>
      <c r="BF775" s="1">
        <f>IFERROR(VLOOKUP(AY775,B761:AF1135,31,FALSE),"")</f>
        <v>0</v>
      </c>
    </row>
    <row r="776" spans="1:58" x14ac:dyDescent="0.25">
      <c r="A776">
        <v>2011</v>
      </c>
      <c r="B776" t="s">
        <v>39</v>
      </c>
      <c r="C776" t="s">
        <v>40</v>
      </c>
      <c r="D776">
        <v>326236</v>
      </c>
      <c r="E776">
        <v>43186</v>
      </c>
      <c r="F776">
        <v>116827</v>
      </c>
      <c r="G776">
        <v>166223</v>
      </c>
      <c r="H776">
        <v>71510</v>
      </c>
      <c r="I776">
        <v>6329</v>
      </c>
      <c r="J776">
        <v>22341</v>
      </c>
      <c r="K776">
        <v>42840</v>
      </c>
      <c r="AA776" s="1">
        <f t="shared" si="108"/>
        <v>1</v>
      </c>
      <c r="AB776" s="1">
        <f t="shared" si="109"/>
        <v>8.8505104181233391E-2</v>
      </c>
      <c r="AC776" s="1">
        <f t="shared" si="110"/>
        <v>0.31241784365822961</v>
      </c>
      <c r="AD776" s="1">
        <f t="shared" si="111"/>
        <v>0.59907705216053697</v>
      </c>
      <c r="AY776" s="2" t="s">
        <v>587</v>
      </c>
      <c r="AZ776" s="4" t="s">
        <v>872</v>
      </c>
      <c r="BA776" s="1">
        <f>IFERROR(VLOOKUP(AY776,B761:AF1135,26,FALSE),"")</f>
        <v>1</v>
      </c>
      <c r="BB776" s="1">
        <f>IFERROR(VLOOKUP(AY776,B761:AF1135,27,FALSE),"")</f>
        <v>0.10457884220302255</v>
      </c>
      <c r="BC776" s="1">
        <f>IFERROR(VLOOKUP(AY776,B761:AF1135,28,FALSE),"")</f>
        <v>0.35856809163312975</v>
      </c>
      <c r="BD776" s="1">
        <f>IFERROR(VLOOKUP(AY776,B761:AF1135,29,FALSE),"")</f>
        <v>0.53685306616384765</v>
      </c>
      <c r="BE776" s="1">
        <f>IFERROR(VLOOKUP(AY776,B761:AF1135,30,FALSE),"")</f>
        <v>0</v>
      </c>
      <c r="BF776" s="1">
        <f>IFERROR(VLOOKUP(AY776,B761:AF1135,31,FALSE),"")</f>
        <v>0</v>
      </c>
    </row>
    <row r="777" spans="1:58" x14ac:dyDescent="0.25">
      <c r="A777">
        <v>2011</v>
      </c>
      <c r="B777" t="s">
        <v>41</v>
      </c>
      <c r="C777" t="s">
        <v>42</v>
      </c>
      <c r="D777">
        <v>124874</v>
      </c>
      <c r="E777">
        <v>25910</v>
      </c>
      <c r="F777">
        <v>49866</v>
      </c>
      <c r="G777">
        <v>49098</v>
      </c>
      <c r="H777">
        <v>26546</v>
      </c>
      <c r="I777">
        <v>3996</v>
      </c>
      <c r="J777">
        <v>9620</v>
      </c>
      <c r="K777">
        <v>12930</v>
      </c>
      <c r="AA777" s="1">
        <f t="shared" si="108"/>
        <v>1</v>
      </c>
      <c r="AB777" s="1">
        <f t="shared" si="109"/>
        <v>0.15053115346944926</v>
      </c>
      <c r="AC777" s="1">
        <f t="shared" si="110"/>
        <v>0.3623898139079334</v>
      </c>
      <c r="AD777" s="1">
        <f t="shared" si="111"/>
        <v>0.48707903262261737</v>
      </c>
      <c r="AY777" s="2" t="s">
        <v>293</v>
      </c>
      <c r="AZ777" s="4" t="s">
        <v>872</v>
      </c>
      <c r="BA777" s="1">
        <f>IFERROR(VLOOKUP(AY777,B761:AF1135,26,FALSE),"")</f>
        <v>1</v>
      </c>
      <c r="BB777" s="1">
        <f>IFERROR(VLOOKUP(AY777,B761:AF1135,27,FALSE),"")</f>
        <v>0.1104153128138477</v>
      </c>
      <c r="BC777" s="1">
        <f>IFERROR(VLOOKUP(AY777,B761:AF1135,28,FALSE),"")</f>
        <v>0.34772848112483018</v>
      </c>
      <c r="BD777" s="1">
        <f>IFERROR(VLOOKUP(AY777,B761:AF1135,29,FALSE),"")</f>
        <v>0.54185620606132212</v>
      </c>
      <c r="BE777" s="1">
        <f>IFERROR(VLOOKUP(AY777,B761:AF1135,30,FALSE),"")</f>
        <v>0</v>
      </c>
      <c r="BF777" s="1">
        <f>IFERROR(VLOOKUP(AY777,B761:AF1135,31,FALSE),"")</f>
        <v>0</v>
      </c>
    </row>
    <row r="778" spans="1:58" x14ac:dyDescent="0.25">
      <c r="A778">
        <v>2011</v>
      </c>
      <c r="B778" t="s">
        <v>43</v>
      </c>
      <c r="C778" t="s">
        <v>44</v>
      </c>
      <c r="D778">
        <v>198828</v>
      </c>
      <c r="E778">
        <v>26853</v>
      </c>
      <c r="F778">
        <v>72019</v>
      </c>
      <c r="G778">
        <v>99956</v>
      </c>
      <c r="H778">
        <v>46266</v>
      </c>
      <c r="I778">
        <v>4060</v>
      </c>
      <c r="J778">
        <v>14316</v>
      </c>
      <c r="K778">
        <v>27890</v>
      </c>
      <c r="AA778" s="1">
        <f t="shared" si="108"/>
        <v>1</v>
      </c>
      <c r="AB778" s="1">
        <f t="shared" si="109"/>
        <v>8.7753425841870916E-2</v>
      </c>
      <c r="AC778" s="1">
        <f t="shared" si="110"/>
        <v>0.30942808974192709</v>
      </c>
      <c r="AD778" s="1">
        <f t="shared" si="111"/>
        <v>0.60281848441620201</v>
      </c>
      <c r="AY778" s="2" t="s">
        <v>419</v>
      </c>
      <c r="AZ778" s="3" t="s">
        <v>870</v>
      </c>
      <c r="BA778" s="1">
        <f>IFERROR(VLOOKUP(AY778,B761:AF1135,26,FALSE),"")</f>
        <v>1</v>
      </c>
      <c r="BB778" s="1">
        <f>IFERROR(VLOOKUP(AY778,B761:AF1135,27,FALSE),"")</f>
        <v>0.12123547545648565</v>
      </c>
      <c r="BC778" s="1">
        <f>IFERROR(VLOOKUP(AY778,B761:AF1135,28,FALSE),"")</f>
        <v>0.42561852817959056</v>
      </c>
      <c r="BD778" s="1">
        <f>IFERROR(VLOOKUP(AY778,B761:AF1135,29,FALSE),"")</f>
        <v>0.45314599636392378</v>
      </c>
      <c r="BE778" s="1">
        <f>IFERROR(VLOOKUP(AY778,B761:AF1135,30,FALSE),"")</f>
        <v>0</v>
      </c>
      <c r="BF778" s="1">
        <f>IFERROR(VLOOKUP(AY778,B761:AF1135,31,FALSE),"")</f>
        <v>0</v>
      </c>
    </row>
    <row r="779" spans="1:58" x14ac:dyDescent="0.25">
      <c r="A779">
        <v>2011</v>
      </c>
      <c r="B779" t="s">
        <v>45</v>
      </c>
      <c r="C779" t="s">
        <v>46</v>
      </c>
      <c r="D779">
        <v>94970</v>
      </c>
      <c r="E779">
        <v>13707</v>
      </c>
      <c r="F779">
        <v>37925</v>
      </c>
      <c r="G779">
        <v>43338</v>
      </c>
      <c r="H779">
        <v>20067</v>
      </c>
      <c r="I779">
        <v>1988</v>
      </c>
      <c r="J779">
        <v>6900</v>
      </c>
      <c r="K779">
        <v>11179</v>
      </c>
      <c r="AA779" s="1">
        <f t="shared" si="108"/>
        <v>1</v>
      </c>
      <c r="AB779" s="1">
        <f t="shared" si="109"/>
        <v>9.906812179199681E-2</v>
      </c>
      <c r="AC779" s="1">
        <f t="shared" si="110"/>
        <v>0.3438481088354014</v>
      </c>
      <c r="AD779" s="1">
        <f t="shared" si="111"/>
        <v>0.55708376937260173</v>
      </c>
      <c r="AY779" s="2" t="s">
        <v>267</v>
      </c>
      <c r="AZ779" s="3" t="s">
        <v>870</v>
      </c>
      <c r="BA779" s="1">
        <f>IFERROR(VLOOKUP(AY779,B761:AF1135,26,FALSE),"")</f>
        <v>1</v>
      </c>
      <c r="BB779" s="1">
        <f>IFERROR(VLOOKUP(AY779,B761:AF1135,27,FALSE),"")</f>
        <v>0.23132975103161724</v>
      </c>
      <c r="BC779" s="1">
        <f>IFERROR(VLOOKUP(AY779,B761:AF1135,28,FALSE),"")</f>
        <v>0.41791563346294985</v>
      </c>
      <c r="BD779" s="1">
        <f>IFERROR(VLOOKUP(AY779,B761:AF1135,29,FALSE),"")</f>
        <v>0.35075461550543297</v>
      </c>
      <c r="BE779" s="1">
        <f>IFERROR(VLOOKUP(AY779,B761:AF1135,30,FALSE),"")</f>
        <v>0</v>
      </c>
      <c r="BF779" s="1">
        <f>IFERROR(VLOOKUP(AY779,B761:AF1135,31,FALSE),"")</f>
        <v>0</v>
      </c>
    </row>
    <row r="780" spans="1:58" x14ac:dyDescent="0.25">
      <c r="A780">
        <v>2011</v>
      </c>
      <c r="B780" t="s">
        <v>47</v>
      </c>
      <c r="C780" t="s">
        <v>48</v>
      </c>
      <c r="D780">
        <v>68392</v>
      </c>
      <c r="E780">
        <v>15539</v>
      </c>
      <c r="F780">
        <v>31433</v>
      </c>
      <c r="G780">
        <v>21420</v>
      </c>
      <c r="H780">
        <v>14804</v>
      </c>
      <c r="I780">
        <v>2550</v>
      </c>
      <c r="J780">
        <v>6447</v>
      </c>
      <c r="K780">
        <v>5807</v>
      </c>
      <c r="AA780" s="1">
        <f t="shared" si="108"/>
        <v>1</v>
      </c>
      <c r="AB780" s="1">
        <f t="shared" si="109"/>
        <v>0.17225074304242097</v>
      </c>
      <c r="AC780" s="1">
        <f t="shared" si="110"/>
        <v>0.43549040799783845</v>
      </c>
      <c r="AD780" s="1">
        <f t="shared" si="111"/>
        <v>0.39225884895974061</v>
      </c>
      <c r="AY780" s="2" t="s">
        <v>177</v>
      </c>
      <c r="AZ780" s="3" t="s">
        <v>869</v>
      </c>
      <c r="BA780" s="1">
        <f>IFERROR(VLOOKUP(AY780,B761:AF1135,26,FALSE),"")</f>
        <v>1</v>
      </c>
      <c r="BB780" s="1">
        <f>IFERROR(VLOOKUP(AY780,B761:AF1135,27,FALSE),"")</f>
        <v>4.1493383742911151E-2</v>
      </c>
      <c r="BC780" s="1">
        <f>IFERROR(VLOOKUP(AY780,B761:AF1135,28,FALSE),"")</f>
        <v>0.3051039697542533</v>
      </c>
      <c r="BD780" s="1">
        <f>IFERROR(VLOOKUP(AY780,B761:AF1135,29,FALSE),"")</f>
        <v>0.65340264650283553</v>
      </c>
      <c r="BE780" s="1">
        <f>IFERROR(VLOOKUP(AY780,B761:AF1135,30,FALSE),"")</f>
        <v>0</v>
      </c>
      <c r="BF780" s="1">
        <f>IFERROR(VLOOKUP(AY780,B761:AF1135,31,FALSE),"")</f>
        <v>0</v>
      </c>
    </row>
    <row r="781" spans="1:58" x14ac:dyDescent="0.25">
      <c r="A781">
        <v>2011</v>
      </c>
      <c r="B781" t="s">
        <v>49</v>
      </c>
      <c r="C781" t="s">
        <v>50</v>
      </c>
      <c r="D781">
        <v>106138</v>
      </c>
      <c r="E781">
        <v>18858</v>
      </c>
      <c r="F781">
        <v>44665</v>
      </c>
      <c r="G781">
        <v>42615</v>
      </c>
      <c r="H781">
        <v>22540</v>
      </c>
      <c r="I781">
        <v>2983</v>
      </c>
      <c r="J781">
        <v>8799</v>
      </c>
      <c r="K781">
        <v>10758</v>
      </c>
      <c r="AA781" s="1">
        <f t="shared" si="108"/>
        <v>1</v>
      </c>
      <c r="AB781" s="1">
        <f t="shared" si="109"/>
        <v>0.13234250221827862</v>
      </c>
      <c r="AC781" s="1">
        <f t="shared" si="110"/>
        <v>0.39037267080745341</v>
      </c>
      <c r="AD781" s="1">
        <f t="shared" si="111"/>
        <v>0.47728482697426799</v>
      </c>
      <c r="AY781" s="2" t="s">
        <v>33</v>
      </c>
      <c r="AZ781" s="3" t="s">
        <v>871</v>
      </c>
      <c r="BA781" s="1">
        <f>IFERROR(VLOOKUP(AY781,B761:AF1135,26,FALSE),"")</f>
        <v>1</v>
      </c>
      <c r="BB781" s="1">
        <f>IFERROR(VLOOKUP(AY781,B761:AF1135,27,FALSE),"")</f>
        <v>0.18057638390819586</v>
      </c>
      <c r="BC781" s="1">
        <f>IFERROR(VLOOKUP(AY781,B761:AF1135,28,FALSE),"")</f>
        <v>0.42064940992371391</v>
      </c>
      <c r="BD781" s="1">
        <f>IFERROR(VLOOKUP(AY781,B761:AF1135,29,FALSE),"")</f>
        <v>0.39877420616809023</v>
      </c>
      <c r="BE781" s="1">
        <f>IFERROR(VLOOKUP(AY781,B761:AF1135,30,FALSE),"")</f>
        <v>0</v>
      </c>
      <c r="BF781" s="1">
        <f>IFERROR(VLOOKUP(AY781,B761:AF1135,31,FALSE),"")</f>
        <v>0</v>
      </c>
    </row>
    <row r="782" spans="1:58" x14ac:dyDescent="0.25">
      <c r="A782">
        <v>2011</v>
      </c>
      <c r="B782" t="s">
        <v>51</v>
      </c>
      <c r="C782" t="s">
        <v>52</v>
      </c>
      <c r="D782">
        <v>69312</v>
      </c>
      <c r="E782">
        <v>11622</v>
      </c>
      <c r="F782">
        <v>27570</v>
      </c>
      <c r="G782">
        <v>30120</v>
      </c>
      <c r="H782">
        <v>14957</v>
      </c>
      <c r="I782">
        <v>1730</v>
      </c>
      <c r="J782">
        <v>5230</v>
      </c>
      <c r="K782">
        <v>7997</v>
      </c>
      <c r="AA782" s="1">
        <f t="shared" si="108"/>
        <v>1</v>
      </c>
      <c r="AB782" s="1">
        <f t="shared" si="109"/>
        <v>0.11566490606405028</v>
      </c>
      <c r="AC782" s="1">
        <f t="shared" si="110"/>
        <v>0.34966905128033698</v>
      </c>
      <c r="AD782" s="1">
        <f t="shared" si="111"/>
        <v>0.53466604265561279</v>
      </c>
      <c r="AY782" s="2" t="s">
        <v>35</v>
      </c>
      <c r="AZ782" s="3" t="s">
        <v>869</v>
      </c>
      <c r="BA782" s="1">
        <f>IFERROR(VLOOKUP(AY782,B761:AF1135,26,FALSE),"")</f>
        <v>1</v>
      </c>
      <c r="BB782" s="1">
        <f>IFERROR(VLOOKUP(AY782,B761:AF1135,27,FALSE),"")</f>
        <v>0.24048389844948032</v>
      </c>
      <c r="BC782" s="1">
        <f>IFERROR(VLOOKUP(AY782,B761:AF1135,28,FALSE),"")</f>
        <v>0.40105639802351339</v>
      </c>
      <c r="BD782" s="1">
        <f>IFERROR(VLOOKUP(AY782,B761:AF1135,29,FALSE),"")</f>
        <v>0.35845970352700629</v>
      </c>
      <c r="BE782" s="1">
        <f>IFERROR(VLOOKUP(AY782,B761:AF1135,30,FALSE),"")</f>
        <v>0</v>
      </c>
      <c r="BF782" s="1">
        <f>IFERROR(VLOOKUP(AY782,B761:AF1135,31,FALSE),"")</f>
        <v>0</v>
      </c>
    </row>
    <row r="783" spans="1:58" x14ac:dyDescent="0.25">
      <c r="A783">
        <v>2011</v>
      </c>
      <c r="B783" t="s">
        <v>53</v>
      </c>
      <c r="C783" t="s">
        <v>54</v>
      </c>
      <c r="D783">
        <v>51613</v>
      </c>
      <c r="E783">
        <v>4557</v>
      </c>
      <c r="F783">
        <v>18294</v>
      </c>
      <c r="G783">
        <v>28762</v>
      </c>
      <c r="H783">
        <v>10980</v>
      </c>
      <c r="I783">
        <v>623</v>
      </c>
      <c r="J783">
        <v>3251</v>
      </c>
      <c r="K783">
        <v>7106</v>
      </c>
      <c r="AA783" s="1">
        <f t="shared" si="108"/>
        <v>1</v>
      </c>
      <c r="AB783" s="1">
        <f t="shared" si="109"/>
        <v>5.6739526411657561E-2</v>
      </c>
      <c r="AC783" s="1">
        <f t="shared" si="110"/>
        <v>0.29608378870673951</v>
      </c>
      <c r="AD783" s="1">
        <f t="shared" si="111"/>
        <v>0.64717668488160296</v>
      </c>
      <c r="AY783" s="2" t="s">
        <v>163</v>
      </c>
      <c r="AZ783" s="4" t="s">
        <v>872</v>
      </c>
      <c r="BA783" s="1">
        <f>IFERROR(VLOOKUP(AY783,B761:AF1135,26,FALSE),"")</f>
        <v>1</v>
      </c>
      <c r="BB783" s="1">
        <f>IFERROR(VLOOKUP(AY783,B761:AF1135,27,FALSE),"")</f>
        <v>0.10871886120996441</v>
      </c>
      <c r="BC783" s="1">
        <f>IFERROR(VLOOKUP(AY783,B761:AF1135,28,FALSE),"")</f>
        <v>0.34228944246737841</v>
      </c>
      <c r="BD783" s="1">
        <f>IFERROR(VLOOKUP(AY783,B761:AF1135,29,FALSE),"")</f>
        <v>0.54899169632265721</v>
      </c>
      <c r="BE783" s="1">
        <f>IFERROR(VLOOKUP(AY783,B761:AF1135,30,FALSE),"")</f>
        <v>0</v>
      </c>
      <c r="BF783" s="1">
        <f>IFERROR(VLOOKUP(AY783,B761:AF1135,31,FALSE),"")</f>
        <v>0</v>
      </c>
    </row>
    <row r="784" spans="1:58" x14ac:dyDescent="0.25">
      <c r="A784">
        <v>2011</v>
      </c>
      <c r="B784" t="s">
        <v>55</v>
      </c>
      <c r="C784" t="s">
        <v>56</v>
      </c>
      <c r="D784">
        <v>100514</v>
      </c>
      <c r="E784">
        <v>10183</v>
      </c>
      <c r="F784">
        <v>40069</v>
      </c>
      <c r="G784">
        <v>50262</v>
      </c>
      <c r="H784">
        <v>20574</v>
      </c>
      <c r="I784">
        <v>1445</v>
      </c>
      <c r="J784">
        <v>6969</v>
      </c>
      <c r="K784">
        <v>12160</v>
      </c>
      <c r="AA784" s="1">
        <f t="shared" si="108"/>
        <v>1</v>
      </c>
      <c r="AB784" s="1">
        <f t="shared" si="109"/>
        <v>7.0234276271021676E-2</v>
      </c>
      <c r="AC784" s="1">
        <f t="shared" si="110"/>
        <v>0.33872849227179935</v>
      </c>
      <c r="AD784" s="1">
        <f t="shared" si="111"/>
        <v>0.59103723145717901</v>
      </c>
      <c r="AY784" s="2" t="s">
        <v>57</v>
      </c>
      <c r="AZ784" s="3" t="s">
        <v>870</v>
      </c>
      <c r="BA784" s="1">
        <f>IFERROR(VLOOKUP(AY784,B761:AF1135,26,FALSE),"")</f>
        <v>1</v>
      </c>
      <c r="BB784" s="1">
        <f>IFERROR(VLOOKUP(AY784,B761:AF1135,27,FALSE),"")</f>
        <v>0.16166588266917545</v>
      </c>
      <c r="BC784" s="1">
        <f>IFERROR(VLOOKUP(AY784,B761:AF1135,28,FALSE),"")</f>
        <v>0.38523956723338487</v>
      </c>
      <c r="BD784" s="1">
        <f>IFERROR(VLOOKUP(AY784,B761:AF1135,29,FALSE),"")</f>
        <v>0.45309455009743971</v>
      </c>
      <c r="BE784" s="1">
        <f>IFERROR(VLOOKUP(AY784,B761:AF1135,30,FALSE),"")</f>
        <v>0</v>
      </c>
      <c r="BF784" s="1">
        <f>IFERROR(VLOOKUP(AY784,B761:AF1135,31,FALSE),"")</f>
        <v>0</v>
      </c>
    </row>
    <row r="785" spans="1:58" x14ac:dyDescent="0.25">
      <c r="A785">
        <v>2011</v>
      </c>
      <c r="B785" t="s">
        <v>57</v>
      </c>
      <c r="C785" t="s">
        <v>58</v>
      </c>
      <c r="D785">
        <v>274855</v>
      </c>
      <c r="E785">
        <v>57699</v>
      </c>
      <c r="F785">
        <v>112252</v>
      </c>
      <c r="G785">
        <v>104904</v>
      </c>
      <c r="H785">
        <v>59524</v>
      </c>
      <c r="I785">
        <v>9623</v>
      </c>
      <c r="J785">
        <v>22931</v>
      </c>
      <c r="K785">
        <v>26970</v>
      </c>
      <c r="AA785" s="1">
        <f t="shared" si="108"/>
        <v>1</v>
      </c>
      <c r="AB785" s="1">
        <f t="shared" si="109"/>
        <v>0.16166588266917545</v>
      </c>
      <c r="AC785" s="1">
        <f t="shared" si="110"/>
        <v>0.38523956723338487</v>
      </c>
      <c r="AD785" s="1">
        <f t="shared" si="111"/>
        <v>0.45309455009743971</v>
      </c>
      <c r="AY785" s="2" t="s">
        <v>191</v>
      </c>
      <c r="AZ785" s="4" t="s">
        <v>872</v>
      </c>
      <c r="BA785" s="1">
        <f>IFERROR(VLOOKUP(AY785,B761:AF1135,26,FALSE),"")</f>
        <v>1</v>
      </c>
      <c r="BB785" s="1">
        <f>IFERROR(VLOOKUP(AY785,B761:AF1135,27,FALSE),"")</f>
        <v>0.11037212984956453</v>
      </c>
      <c r="BC785" s="1">
        <f>IFERROR(VLOOKUP(AY785,B761:AF1135,28,FALSE),"")</f>
        <v>0.3627870150435471</v>
      </c>
      <c r="BD785" s="1">
        <f>IFERROR(VLOOKUP(AY785,B761:AF1135,29,FALSE),"")</f>
        <v>0.52684085510688838</v>
      </c>
      <c r="BE785" s="1">
        <f>IFERROR(VLOOKUP(AY785,B761:AF1135,30,FALSE),"")</f>
        <v>0</v>
      </c>
      <c r="BF785" s="1">
        <f>IFERROR(VLOOKUP(AY785,B761:AF1135,31,FALSE),"")</f>
        <v>0</v>
      </c>
    </row>
    <row r="786" spans="1:58" x14ac:dyDescent="0.25">
      <c r="A786">
        <v>2011</v>
      </c>
      <c r="B786" t="s">
        <v>59</v>
      </c>
      <c r="C786" t="s">
        <v>60</v>
      </c>
      <c r="D786">
        <v>183025</v>
      </c>
      <c r="E786">
        <v>31389</v>
      </c>
      <c r="F786">
        <v>73915</v>
      </c>
      <c r="G786">
        <v>77721</v>
      </c>
      <c r="H786">
        <v>40630</v>
      </c>
      <c r="I786">
        <v>5220</v>
      </c>
      <c r="J786">
        <v>15390</v>
      </c>
      <c r="K786">
        <v>20020</v>
      </c>
      <c r="AA786" s="1">
        <f t="shared" si="108"/>
        <v>1</v>
      </c>
      <c r="AB786" s="1">
        <f t="shared" si="109"/>
        <v>0.12847649520059071</v>
      </c>
      <c r="AC786" s="1">
        <f t="shared" si="110"/>
        <v>0.37878414964312085</v>
      </c>
      <c r="AD786" s="1">
        <f t="shared" si="111"/>
        <v>0.49273935515628847</v>
      </c>
      <c r="AY786" s="2" t="s">
        <v>589</v>
      </c>
      <c r="AZ786" s="3" t="s">
        <v>869</v>
      </c>
      <c r="BA786" s="1">
        <f>IFERROR(VLOOKUP(AY786,B761:AF1135,26,FALSE),"")</f>
        <v>1</v>
      </c>
      <c r="BB786" s="1">
        <f>IFERROR(VLOOKUP(AY786,B761:AF1135,27,FALSE),"")</f>
        <v>0.15422139859377554</v>
      </c>
      <c r="BC786" s="1">
        <f>IFERROR(VLOOKUP(AY786,B761:AF1135,28,FALSE),"")</f>
        <v>0.39009102305554044</v>
      </c>
      <c r="BD786" s="1">
        <f>IFERROR(VLOOKUP(AY786,B761:AF1135,29,FALSE),"")</f>
        <v>0.45568757835068402</v>
      </c>
      <c r="BE786" s="1">
        <f>IFERROR(VLOOKUP(AY786,B761:AF1135,30,FALSE),"")</f>
        <v>0</v>
      </c>
      <c r="BF786" s="1">
        <f>IFERROR(VLOOKUP(AY786,B761:AF1135,31,FALSE),"")</f>
        <v>0</v>
      </c>
    </row>
    <row r="787" spans="1:58" x14ac:dyDescent="0.25">
      <c r="A787">
        <v>2011</v>
      </c>
      <c r="B787" t="s">
        <v>61</v>
      </c>
      <c r="C787" t="s">
        <v>62</v>
      </c>
      <c r="D787">
        <v>481030</v>
      </c>
      <c r="E787">
        <v>177569</v>
      </c>
      <c r="F787">
        <v>201894</v>
      </c>
      <c r="G787">
        <v>101567</v>
      </c>
      <c r="H787">
        <v>94173</v>
      </c>
      <c r="I787">
        <v>30228</v>
      </c>
      <c r="J787">
        <v>41939</v>
      </c>
      <c r="K787">
        <v>22006</v>
      </c>
      <c r="AA787" s="1">
        <f t="shared" si="108"/>
        <v>1</v>
      </c>
      <c r="AB787" s="1">
        <f t="shared" si="109"/>
        <v>0.32098372144882292</v>
      </c>
      <c r="AC787" s="1">
        <f t="shared" si="110"/>
        <v>0.44533995943635651</v>
      </c>
      <c r="AD787" s="1">
        <f t="shared" si="111"/>
        <v>0.23367631911482059</v>
      </c>
      <c r="AY787" s="2" t="s">
        <v>453</v>
      </c>
      <c r="AZ787" s="3" t="s">
        <v>869</v>
      </c>
      <c r="BA787" s="1">
        <f>IFERROR(VLOOKUP(AY787,B761:AF1135,26,FALSE),"")</f>
        <v>1</v>
      </c>
      <c r="BB787" s="1">
        <f>IFERROR(VLOOKUP(AY787,B761:AF1135,27,FALSE),"")</f>
        <v>5.3362653472603994E-2</v>
      </c>
      <c r="BC787" s="1">
        <f>IFERROR(VLOOKUP(AY787,B761:AF1135,28,FALSE),"")</f>
        <v>0.29642660802638815</v>
      </c>
      <c r="BD787" s="1">
        <f>IFERROR(VLOOKUP(AY787,B761:AF1135,29,FALSE),"")</f>
        <v>0.65021073850100786</v>
      </c>
      <c r="BE787" s="1">
        <f>IFERROR(VLOOKUP(AY787,B761:AF1135,30,FALSE),"")</f>
        <v>0</v>
      </c>
      <c r="BF787" s="1">
        <f>IFERROR(VLOOKUP(AY787,B761:AF1135,31,FALSE),"")</f>
        <v>0</v>
      </c>
    </row>
    <row r="788" spans="1:58" x14ac:dyDescent="0.25">
      <c r="A788">
        <v>2011</v>
      </c>
      <c r="B788" t="s">
        <v>63</v>
      </c>
      <c r="C788" t="s">
        <v>64</v>
      </c>
      <c r="D788">
        <v>223170</v>
      </c>
      <c r="E788">
        <v>52825</v>
      </c>
      <c r="F788">
        <v>94642</v>
      </c>
      <c r="G788">
        <v>75703</v>
      </c>
      <c r="H788">
        <v>46557</v>
      </c>
      <c r="I788">
        <v>8412</v>
      </c>
      <c r="J788">
        <v>18937</v>
      </c>
      <c r="K788">
        <v>19208</v>
      </c>
      <c r="AA788" s="1">
        <f t="shared" si="108"/>
        <v>1</v>
      </c>
      <c r="AB788" s="1">
        <f t="shared" si="109"/>
        <v>0.18068174495779368</v>
      </c>
      <c r="AC788" s="1">
        <f t="shared" si="110"/>
        <v>0.40674871662693041</v>
      </c>
      <c r="AD788" s="1">
        <f t="shared" si="111"/>
        <v>0.41256953841527588</v>
      </c>
      <c r="AY788" s="2" t="s">
        <v>143</v>
      </c>
      <c r="AZ788" s="3" t="s">
        <v>870</v>
      </c>
      <c r="BA788" s="1">
        <f>IFERROR(VLOOKUP(AY788,B761:AF1135,26,FALSE),"")</f>
        <v>1</v>
      </c>
      <c r="BB788" s="1">
        <f>IFERROR(VLOOKUP(AY788,B761:AF1135,27,FALSE),"")</f>
        <v>0.18383917040188408</v>
      </c>
      <c r="BC788" s="1">
        <f>IFERROR(VLOOKUP(AY788,B761:AF1135,28,FALSE),"")</f>
        <v>0.41534034794499736</v>
      </c>
      <c r="BD788" s="1">
        <f>IFERROR(VLOOKUP(AY788,B761:AF1135,29,FALSE),"")</f>
        <v>0.40082048165311857</v>
      </c>
      <c r="BE788" s="1">
        <f>IFERROR(VLOOKUP(AY788,B761:AF1135,30,FALSE),"")</f>
        <v>0</v>
      </c>
      <c r="BF788" s="1">
        <f>IFERROR(VLOOKUP(AY788,B761:AF1135,31,FALSE),"")</f>
        <v>0</v>
      </c>
    </row>
    <row r="789" spans="1:58" x14ac:dyDescent="0.25">
      <c r="A789">
        <v>2011</v>
      </c>
      <c r="B789" t="s">
        <v>65</v>
      </c>
      <c r="C789" t="s">
        <v>66</v>
      </c>
      <c r="D789">
        <v>209552</v>
      </c>
      <c r="E789">
        <v>49417</v>
      </c>
      <c r="F789">
        <v>85272</v>
      </c>
      <c r="G789">
        <v>74863</v>
      </c>
      <c r="H789">
        <v>44331</v>
      </c>
      <c r="I789">
        <v>8250</v>
      </c>
      <c r="J789">
        <v>17290</v>
      </c>
      <c r="K789">
        <v>18791</v>
      </c>
      <c r="AA789" s="1">
        <f t="shared" si="108"/>
        <v>1</v>
      </c>
      <c r="AB789" s="1">
        <f t="shared" si="109"/>
        <v>0.18610002030182041</v>
      </c>
      <c r="AC789" s="1">
        <f t="shared" si="110"/>
        <v>0.39002052739617876</v>
      </c>
      <c r="AD789" s="1">
        <f t="shared" si="111"/>
        <v>0.42387945230200086</v>
      </c>
      <c r="AY789" s="2" t="s">
        <v>317</v>
      </c>
      <c r="AZ789" s="3" t="s">
        <v>873</v>
      </c>
      <c r="BA789" s="1">
        <f>IFERROR(VLOOKUP(AY789,B761:AF1135,26,FALSE),"")</f>
        <v>1</v>
      </c>
      <c r="BB789" s="1">
        <f>IFERROR(VLOOKUP(AY789,B761:AF1135,27,FALSE),"")</f>
        <v>6.2729173611321562E-2</v>
      </c>
      <c r="BC789" s="1">
        <f>IFERROR(VLOOKUP(AY789,B761:AF1135,28,FALSE),"")</f>
        <v>0.31007000212127639</v>
      </c>
      <c r="BD789" s="1">
        <f>IFERROR(VLOOKUP(AY789,B761:AF1135,29,FALSE),"")</f>
        <v>0.62720082426740209</v>
      </c>
      <c r="BE789" s="1">
        <f>IFERROR(VLOOKUP(AY789,B761:AF1135,30,FALSE),"")</f>
        <v>0</v>
      </c>
      <c r="BF789" s="1">
        <f>IFERROR(VLOOKUP(AY789,B761:AF1135,31,FALSE),"")</f>
        <v>0</v>
      </c>
    </row>
    <row r="790" spans="1:58" x14ac:dyDescent="0.25">
      <c r="A790">
        <v>2011</v>
      </c>
      <c r="B790" t="s">
        <v>67</v>
      </c>
      <c r="C790" t="s">
        <v>68</v>
      </c>
      <c r="D790">
        <v>228346</v>
      </c>
      <c r="E790">
        <v>67346</v>
      </c>
      <c r="F790">
        <v>95110</v>
      </c>
      <c r="G790">
        <v>65890</v>
      </c>
      <c r="H790">
        <v>47369</v>
      </c>
      <c r="I790">
        <v>11098</v>
      </c>
      <c r="J790">
        <v>19550</v>
      </c>
      <c r="K790">
        <v>16721</v>
      </c>
      <c r="AA790" s="1">
        <f t="shared" si="108"/>
        <v>1</v>
      </c>
      <c r="AB790" s="1">
        <f t="shared" si="109"/>
        <v>0.23428824758808503</v>
      </c>
      <c r="AC790" s="1">
        <f t="shared" si="110"/>
        <v>0.41271717790115897</v>
      </c>
      <c r="AD790" s="1">
        <f t="shared" si="111"/>
        <v>0.352994574510756</v>
      </c>
      <c r="AY790" s="2" t="s">
        <v>359</v>
      </c>
      <c r="AZ790" s="3" t="s">
        <v>874</v>
      </c>
      <c r="BA790" s="1">
        <f>IFERROR(VLOOKUP(AY790,B761:AF1135,26,FALSE),"")</f>
        <v>1</v>
      </c>
      <c r="BB790" s="1">
        <f>IFERROR(VLOOKUP(AY790,B761:AF1135,27,FALSE),"")</f>
        <v>6.469379048210061E-2</v>
      </c>
      <c r="BC790" s="1">
        <f>IFERROR(VLOOKUP(AY790,B761:AF1135,28,FALSE),"")</f>
        <v>0.31342357367257495</v>
      </c>
      <c r="BD790" s="1">
        <f>IFERROR(VLOOKUP(AY790,B761:AF1135,29,FALSE),"")</f>
        <v>0.62188263584532444</v>
      </c>
      <c r="BE790" s="1">
        <f>IFERROR(VLOOKUP(AY790,B761:AF1135,30,FALSE),"")</f>
        <v>0</v>
      </c>
      <c r="BF790" s="1">
        <f>IFERROR(VLOOKUP(AY790,B761:AF1135,31,FALSE),"")</f>
        <v>0</v>
      </c>
    </row>
    <row r="791" spans="1:58" x14ac:dyDescent="0.25">
      <c r="A791">
        <v>2011</v>
      </c>
      <c r="B791" t="s">
        <v>69</v>
      </c>
      <c r="C791" t="s">
        <v>70</v>
      </c>
      <c r="D791">
        <v>280915</v>
      </c>
      <c r="E791">
        <v>42663</v>
      </c>
      <c r="F791">
        <v>106637</v>
      </c>
      <c r="G791">
        <v>131615</v>
      </c>
      <c r="H791">
        <v>62011</v>
      </c>
      <c r="I791">
        <v>6795</v>
      </c>
      <c r="J791">
        <v>21859</v>
      </c>
      <c r="K791">
        <v>33357</v>
      </c>
      <c r="AA791" s="1">
        <f t="shared" si="108"/>
        <v>1</v>
      </c>
      <c r="AB791" s="1">
        <f t="shared" si="109"/>
        <v>0.10957733305381304</v>
      </c>
      <c r="AC791" s="1">
        <f t="shared" si="110"/>
        <v>0.35250197545596751</v>
      </c>
      <c r="AD791" s="1">
        <f t="shared" si="111"/>
        <v>0.53792069149021948</v>
      </c>
      <c r="AY791" s="2" t="s">
        <v>421</v>
      </c>
      <c r="AZ791" s="3" t="s">
        <v>870</v>
      </c>
      <c r="BA791" s="1">
        <f>IFERROR(VLOOKUP(AY791,B761:AF1135,26,FALSE),"")</f>
        <v>1</v>
      </c>
      <c r="BB791" s="1">
        <f>IFERROR(VLOOKUP(AY791,B761:AF1135,27,FALSE),"")</f>
        <v>0.33260459856765923</v>
      </c>
      <c r="BC791" s="1">
        <f>IFERROR(VLOOKUP(AY791,B761:AF1135,28,FALSE),"")</f>
        <v>0.43449679607990954</v>
      </c>
      <c r="BD791" s="1">
        <f>IFERROR(VLOOKUP(AY791,B761:AF1135,29,FALSE),"")</f>
        <v>0.2328986053524312</v>
      </c>
      <c r="BE791" s="1">
        <f>IFERROR(VLOOKUP(AY791,B761:AF1135,30,FALSE),"")</f>
        <v>0</v>
      </c>
      <c r="BF791" s="1">
        <f>IFERROR(VLOOKUP(AY791,B761:AF1135,31,FALSE),"")</f>
        <v>0</v>
      </c>
    </row>
    <row r="792" spans="1:58" x14ac:dyDescent="0.25">
      <c r="A792">
        <v>2011</v>
      </c>
      <c r="B792" t="s">
        <v>71</v>
      </c>
      <c r="C792" t="s">
        <v>72</v>
      </c>
      <c r="D792">
        <v>217736</v>
      </c>
      <c r="E792">
        <v>48326</v>
      </c>
      <c r="F792">
        <v>92280</v>
      </c>
      <c r="G792">
        <v>77130</v>
      </c>
      <c r="H792">
        <v>48278</v>
      </c>
      <c r="I792">
        <v>7833</v>
      </c>
      <c r="J792">
        <v>19749</v>
      </c>
      <c r="K792">
        <v>20696</v>
      </c>
      <c r="AA792" s="1">
        <f t="shared" si="108"/>
        <v>1</v>
      </c>
      <c r="AB792" s="1">
        <f t="shared" si="109"/>
        <v>0.16224781473963296</v>
      </c>
      <c r="AC792" s="1">
        <f t="shared" si="110"/>
        <v>0.40906831268900951</v>
      </c>
      <c r="AD792" s="1">
        <f t="shared" si="111"/>
        <v>0.42868387257135754</v>
      </c>
      <c r="AY792" s="2" t="s">
        <v>319</v>
      </c>
      <c r="AZ792" s="4" t="s">
        <v>872</v>
      </c>
      <c r="BA792" s="1">
        <f>IFERROR(VLOOKUP(AY792,B761:AF1135,26,FALSE),"")</f>
        <v>1</v>
      </c>
      <c r="BB792" s="1">
        <f>IFERROR(VLOOKUP(AY792,B761:AF1135,27,FALSE),"")</f>
        <v>6.0278956943602184E-2</v>
      </c>
      <c r="BC792" s="1">
        <f>IFERROR(VLOOKUP(AY792,B761:AF1135,28,FALSE),"")</f>
        <v>0.35603395997574289</v>
      </c>
      <c r="BD792" s="1">
        <f>IFERROR(VLOOKUP(AY792,B761:AF1135,29,FALSE),"")</f>
        <v>0.58368708308065498</v>
      </c>
      <c r="BE792" s="1">
        <f>IFERROR(VLOOKUP(AY792,B761:AF1135,30,FALSE),"")</f>
        <v>0</v>
      </c>
      <c r="BF792" s="1">
        <f>IFERROR(VLOOKUP(AY792,B761:AF1135,31,FALSE),"")</f>
        <v>0</v>
      </c>
    </row>
    <row r="793" spans="1:58" x14ac:dyDescent="0.25">
      <c r="A793">
        <v>2011</v>
      </c>
      <c r="B793" t="s">
        <v>73</v>
      </c>
      <c r="C793" t="s">
        <v>74</v>
      </c>
      <c r="D793">
        <v>225277</v>
      </c>
      <c r="E793">
        <v>33790</v>
      </c>
      <c r="F793">
        <v>87099</v>
      </c>
      <c r="G793">
        <v>104388</v>
      </c>
      <c r="H793">
        <v>52360</v>
      </c>
      <c r="I793">
        <v>5693</v>
      </c>
      <c r="J793">
        <v>18913</v>
      </c>
      <c r="K793">
        <v>27754</v>
      </c>
      <c r="AA793" s="1">
        <f t="shared" si="108"/>
        <v>1</v>
      </c>
      <c r="AB793" s="1">
        <f t="shared" si="109"/>
        <v>0.10872803666921314</v>
      </c>
      <c r="AC793" s="1">
        <f t="shared" si="110"/>
        <v>0.36121084797555386</v>
      </c>
      <c r="AD793" s="1">
        <f t="shared" si="111"/>
        <v>0.53006111535523304</v>
      </c>
      <c r="AY793" s="2" t="s">
        <v>455</v>
      </c>
      <c r="AZ793" s="3" t="s">
        <v>869</v>
      </c>
      <c r="BA793" s="1">
        <f>IFERROR(VLOOKUP(AY793,B761:AF1135,26,FALSE),"")</f>
        <v>1</v>
      </c>
      <c r="BB793" s="1">
        <f>IFERROR(VLOOKUP(AY793,B761:AF1135,27,FALSE),"")</f>
        <v>0.24680170575692964</v>
      </c>
      <c r="BC793" s="1">
        <f>IFERROR(VLOOKUP(AY793,B761:AF1135,28,FALSE),"")</f>
        <v>0.46108742004264391</v>
      </c>
      <c r="BD793" s="1">
        <f>IFERROR(VLOOKUP(AY793,B761:AF1135,29,FALSE),"")</f>
        <v>0.29211087420042642</v>
      </c>
      <c r="BE793" s="1">
        <f>IFERROR(VLOOKUP(AY793,B761:AF1135,30,FALSE),"")</f>
        <v>0</v>
      </c>
      <c r="BF793" s="1">
        <f>IFERROR(VLOOKUP(AY793,B761:AF1135,31,FALSE),"")</f>
        <v>0</v>
      </c>
    </row>
    <row r="794" spans="1:58" x14ac:dyDescent="0.25">
      <c r="A794">
        <v>2011</v>
      </c>
      <c r="B794" t="s">
        <v>75</v>
      </c>
      <c r="C794" t="s">
        <v>76</v>
      </c>
      <c r="D794">
        <v>315794</v>
      </c>
      <c r="E794">
        <v>57474</v>
      </c>
      <c r="F794">
        <v>127268</v>
      </c>
      <c r="G794">
        <v>131052</v>
      </c>
      <c r="H794">
        <v>71759</v>
      </c>
      <c r="I794">
        <v>9352</v>
      </c>
      <c r="J794">
        <v>26626</v>
      </c>
      <c r="K794">
        <v>35781</v>
      </c>
      <c r="AA794" s="1">
        <f t="shared" si="108"/>
        <v>1</v>
      </c>
      <c r="AB794" s="1">
        <f t="shared" si="109"/>
        <v>0.13032511601332236</v>
      </c>
      <c r="AC794" s="1">
        <f t="shared" si="110"/>
        <v>0.37104753410722002</v>
      </c>
      <c r="AD794" s="1">
        <f t="shared" si="111"/>
        <v>0.49862734987945762</v>
      </c>
      <c r="AY794" s="2" t="s">
        <v>591</v>
      </c>
      <c r="AZ794" s="3" t="s">
        <v>869</v>
      </c>
      <c r="BA794" s="1">
        <f>IFERROR(VLOOKUP(AY794,B761:AF1135,26,FALSE),"")</f>
        <v>1</v>
      </c>
      <c r="BB794" s="1">
        <f>IFERROR(VLOOKUP(AY794,B761:AF1135,27,FALSE),"")</f>
        <v>0.16900945720789431</v>
      </c>
      <c r="BC794" s="1">
        <f>IFERROR(VLOOKUP(AY794,B761:AF1135,28,FALSE),"")</f>
        <v>0.43944336235421116</v>
      </c>
      <c r="BD794" s="1">
        <f>IFERROR(VLOOKUP(AY794,B761:AF1135,29,FALSE),"")</f>
        <v>0.39154718043789455</v>
      </c>
      <c r="BE794" s="1">
        <f>IFERROR(VLOOKUP(AY794,B761:AF1135,30,FALSE),"")</f>
        <v>0</v>
      </c>
      <c r="BF794" s="1">
        <f>IFERROR(VLOOKUP(AY794,B761:AF1135,31,FALSE),"")</f>
        <v>0</v>
      </c>
    </row>
    <row r="795" spans="1:58" x14ac:dyDescent="0.25">
      <c r="A795">
        <v>2011</v>
      </c>
      <c r="B795" t="s">
        <v>77</v>
      </c>
      <c r="C795" t="s">
        <v>78</v>
      </c>
      <c r="D795">
        <v>86117</v>
      </c>
      <c r="E795">
        <v>20941</v>
      </c>
      <c r="F795">
        <v>36753</v>
      </c>
      <c r="G795">
        <v>28423</v>
      </c>
      <c r="H795">
        <v>17750</v>
      </c>
      <c r="I795">
        <v>3360</v>
      </c>
      <c r="J795">
        <v>7205</v>
      </c>
      <c r="K795">
        <v>7185</v>
      </c>
      <c r="AA795" s="1">
        <f t="shared" si="108"/>
        <v>1</v>
      </c>
      <c r="AB795" s="1">
        <f t="shared" si="109"/>
        <v>0.18929577464788733</v>
      </c>
      <c r="AC795" s="1">
        <f t="shared" si="110"/>
        <v>0.40591549295774648</v>
      </c>
      <c r="AD795" s="1">
        <f t="shared" si="111"/>
        <v>0.40478873239436619</v>
      </c>
      <c r="AY795" s="2" t="s">
        <v>361</v>
      </c>
      <c r="AZ795" s="4" t="s">
        <v>872</v>
      </c>
      <c r="BA795" s="1">
        <f>IFERROR(VLOOKUP(AY795,B761:AF1135,26,FALSE),"")</f>
        <v>1</v>
      </c>
      <c r="BB795" s="1">
        <f>IFERROR(VLOOKUP(AY795,B761:AF1135,27,FALSE),"")</f>
        <v>3.1600675548883468E-2</v>
      </c>
      <c r="BC795" s="1">
        <f>IFERROR(VLOOKUP(AY795,B761:AF1135,28,FALSE),"")</f>
        <v>0.30688684556201912</v>
      </c>
      <c r="BD795" s="1">
        <f>IFERROR(VLOOKUP(AY795,B761:AF1135,29,FALSE),"")</f>
        <v>0.66151247888909737</v>
      </c>
      <c r="BE795" s="1">
        <f>IFERROR(VLOOKUP(AY795,B761:AF1135,30,FALSE),"")</f>
        <v>0</v>
      </c>
      <c r="BF795" s="1">
        <f>IFERROR(VLOOKUP(AY795,B761:AF1135,31,FALSE),"")</f>
        <v>0</v>
      </c>
    </row>
    <row r="796" spans="1:58" x14ac:dyDescent="0.25">
      <c r="A796">
        <v>2011</v>
      </c>
      <c r="B796" t="s">
        <v>79</v>
      </c>
      <c r="C796" t="s">
        <v>80</v>
      </c>
      <c r="D796">
        <v>104277</v>
      </c>
      <c r="E796">
        <v>12305</v>
      </c>
      <c r="F796">
        <v>36633</v>
      </c>
      <c r="G796">
        <v>55339</v>
      </c>
      <c r="H796">
        <v>23796</v>
      </c>
      <c r="I796">
        <v>1827</v>
      </c>
      <c r="J796">
        <v>7152</v>
      </c>
      <c r="K796">
        <v>14817</v>
      </c>
      <c r="AA796" s="1">
        <f t="shared" si="108"/>
        <v>1</v>
      </c>
      <c r="AB796" s="1">
        <f t="shared" si="109"/>
        <v>7.6777609682299547E-2</v>
      </c>
      <c r="AC796" s="1">
        <f t="shared" si="110"/>
        <v>0.30055471507816439</v>
      </c>
      <c r="AD796" s="1">
        <f t="shared" si="111"/>
        <v>0.62266767523953603</v>
      </c>
      <c r="AY796" s="2" t="s">
        <v>423</v>
      </c>
      <c r="AZ796" s="3" t="s">
        <v>870</v>
      </c>
      <c r="BA796" s="1">
        <f>IFERROR(VLOOKUP(AY796,B761:AF1135,26,FALSE),"")</f>
        <v>1</v>
      </c>
      <c r="BB796" s="1">
        <f>IFERROR(VLOOKUP(AY796,B761:AF1135,27,FALSE),"")</f>
        <v>0.13529122461884352</v>
      </c>
      <c r="BC796" s="1">
        <f>IFERROR(VLOOKUP(AY796,B761:AF1135,28,FALSE),"")</f>
        <v>0.4412281318063655</v>
      </c>
      <c r="BD796" s="1">
        <f>IFERROR(VLOOKUP(AY796,B761:AF1135,29,FALSE),"")</f>
        <v>0.42348064357479098</v>
      </c>
      <c r="BE796" s="1">
        <f>IFERROR(VLOOKUP(AY796,B761:AF1135,30,FALSE),"")</f>
        <v>0</v>
      </c>
      <c r="BF796" s="1">
        <f>IFERROR(VLOOKUP(AY796,B761:AF1135,31,FALSE),"")</f>
        <v>0</v>
      </c>
    </row>
    <row r="797" spans="1:58" x14ac:dyDescent="0.25">
      <c r="A797">
        <v>2011</v>
      </c>
      <c r="B797" t="s">
        <v>81</v>
      </c>
      <c r="C797" t="s">
        <v>82</v>
      </c>
      <c r="D797">
        <v>74035</v>
      </c>
      <c r="E797">
        <v>9520</v>
      </c>
      <c r="F797">
        <v>29394</v>
      </c>
      <c r="G797">
        <v>35121</v>
      </c>
      <c r="H797">
        <v>15257</v>
      </c>
      <c r="I797">
        <v>1273</v>
      </c>
      <c r="J797">
        <v>5151</v>
      </c>
      <c r="K797">
        <v>8833</v>
      </c>
      <c r="AA797" s="1">
        <f t="shared" si="108"/>
        <v>1</v>
      </c>
      <c r="AB797" s="1">
        <f t="shared" si="109"/>
        <v>8.3437110834371109E-2</v>
      </c>
      <c r="AC797" s="1">
        <f t="shared" si="110"/>
        <v>0.33761552074457624</v>
      </c>
      <c r="AD797" s="1">
        <f t="shared" si="111"/>
        <v>0.57894736842105265</v>
      </c>
      <c r="AY797" s="2" t="s">
        <v>281</v>
      </c>
      <c r="AZ797" s="4" t="s">
        <v>872</v>
      </c>
      <c r="BA797" s="1">
        <f>IFERROR(VLOOKUP(AY797,B761:AF1135,26,FALSE),"")</f>
        <v>1</v>
      </c>
      <c r="BB797" s="1">
        <f>IFERROR(VLOOKUP(AY797,B761:AF1135,27,FALSE),"")</f>
        <v>4.1207710464201415E-2</v>
      </c>
      <c r="BC797" s="1">
        <f>IFERROR(VLOOKUP(AY797,B761:AF1135,28,FALSE),"")</f>
        <v>0.23490361919748229</v>
      </c>
      <c r="BD797" s="1">
        <f>IFERROR(VLOOKUP(AY797,B761:AF1135,29,FALSE),"")</f>
        <v>0.72388867033831628</v>
      </c>
      <c r="BE797" s="1">
        <f>IFERROR(VLOOKUP(AY797,B761:AF1135,30,FALSE),"")</f>
        <v>0</v>
      </c>
      <c r="BF797" s="1">
        <f>IFERROR(VLOOKUP(AY797,B761:AF1135,31,FALSE),"")</f>
        <v>0</v>
      </c>
    </row>
    <row r="798" spans="1:58" x14ac:dyDescent="0.25">
      <c r="A798">
        <v>2011</v>
      </c>
      <c r="B798" t="s">
        <v>83</v>
      </c>
      <c r="C798" t="s">
        <v>84</v>
      </c>
      <c r="D798">
        <v>80088</v>
      </c>
      <c r="E798">
        <v>16890</v>
      </c>
      <c r="F798">
        <v>34067</v>
      </c>
      <c r="G798">
        <v>29131</v>
      </c>
      <c r="H798">
        <v>17132</v>
      </c>
      <c r="I798">
        <v>2696</v>
      </c>
      <c r="J798">
        <v>6614</v>
      </c>
      <c r="K798">
        <v>7822</v>
      </c>
      <c r="AA798" s="1">
        <f t="shared" si="108"/>
        <v>1</v>
      </c>
      <c r="AB798" s="1">
        <f t="shared" si="109"/>
        <v>0.15736633201027317</v>
      </c>
      <c r="AC798" s="1">
        <f t="shared" si="110"/>
        <v>0.38606117207564788</v>
      </c>
      <c r="AD798" s="1">
        <f t="shared" si="111"/>
        <v>0.45657249591407889</v>
      </c>
      <c r="AY798" s="2" t="s">
        <v>339</v>
      </c>
      <c r="AZ798" s="3" t="s">
        <v>870</v>
      </c>
      <c r="BA798" s="1">
        <f>IFERROR(VLOOKUP(AY798,B761:AF1135,26,FALSE),"")</f>
        <v>1</v>
      </c>
      <c r="BB798" s="1">
        <f>IFERROR(VLOOKUP(AY798,B761:AF1135,27,FALSE),"")</f>
        <v>7.992351816443595E-2</v>
      </c>
      <c r="BC798" s="1">
        <f>IFERROR(VLOOKUP(AY798,B761:AF1135,28,FALSE),"")</f>
        <v>0.34598470363288719</v>
      </c>
      <c r="BD798" s="1">
        <f>IFERROR(VLOOKUP(AY798,B761:AF1135,29,FALSE),"")</f>
        <v>0.57409177820267687</v>
      </c>
      <c r="BE798" s="1">
        <f>IFERROR(VLOOKUP(AY798,B761:AF1135,30,FALSE),"")</f>
        <v>0</v>
      </c>
      <c r="BF798" s="1">
        <f>IFERROR(VLOOKUP(AY798,B761:AF1135,31,FALSE),"")</f>
        <v>0</v>
      </c>
    </row>
    <row r="799" spans="1:58" x14ac:dyDescent="0.25">
      <c r="A799">
        <v>2011</v>
      </c>
      <c r="B799" t="s">
        <v>85</v>
      </c>
      <c r="C799" t="s">
        <v>86</v>
      </c>
      <c r="D799">
        <v>129433</v>
      </c>
      <c r="E799">
        <v>24011</v>
      </c>
      <c r="F799">
        <v>54433</v>
      </c>
      <c r="G799">
        <v>50989</v>
      </c>
      <c r="H799">
        <v>26373</v>
      </c>
      <c r="I799">
        <v>3572</v>
      </c>
      <c r="J799">
        <v>10308</v>
      </c>
      <c r="K799">
        <v>12493</v>
      </c>
      <c r="AA799" s="1">
        <f t="shared" si="108"/>
        <v>1</v>
      </c>
      <c r="AB799" s="1">
        <f t="shared" si="109"/>
        <v>0.13544155007014749</v>
      </c>
      <c r="AC799" s="1">
        <f t="shared" si="110"/>
        <v>0.39085428278921625</v>
      </c>
      <c r="AD799" s="1">
        <f t="shared" si="111"/>
        <v>0.47370416714063623</v>
      </c>
      <c r="AY799" s="2" t="s">
        <v>223</v>
      </c>
      <c r="AZ799" s="3" t="s">
        <v>869</v>
      </c>
      <c r="BA799" s="1">
        <f>IFERROR(VLOOKUP(AY799,B761:AF1135,26,FALSE),"")</f>
        <v>1</v>
      </c>
      <c r="BB799" s="1">
        <f>IFERROR(VLOOKUP(AY799,B761:AF1135,27,FALSE),"")</f>
        <v>9.8954849498327765E-2</v>
      </c>
      <c r="BC799" s="1">
        <f>IFERROR(VLOOKUP(AY799,B761:AF1135,28,FALSE),"")</f>
        <v>0.37964046822742475</v>
      </c>
      <c r="BD799" s="1">
        <f>IFERROR(VLOOKUP(AY799,B761:AF1135,29,FALSE),"")</f>
        <v>0.52140468227424752</v>
      </c>
      <c r="BE799" s="1">
        <f>IFERROR(VLOOKUP(AY799,B761:AF1135,30,FALSE),"")</f>
        <v>0</v>
      </c>
      <c r="BF799" s="1">
        <f>IFERROR(VLOOKUP(AY799,B761:AF1135,31,FALSE),"")</f>
        <v>0</v>
      </c>
    </row>
    <row r="800" spans="1:58" x14ac:dyDescent="0.25">
      <c r="A800">
        <v>2011</v>
      </c>
      <c r="B800" t="s">
        <v>87</v>
      </c>
      <c r="C800" t="s">
        <v>88</v>
      </c>
      <c r="D800">
        <v>88846</v>
      </c>
      <c r="E800">
        <v>17369</v>
      </c>
      <c r="F800">
        <v>38362</v>
      </c>
      <c r="G800">
        <v>33115</v>
      </c>
      <c r="H800">
        <v>17641</v>
      </c>
      <c r="I800">
        <v>2624</v>
      </c>
      <c r="J800">
        <v>7024</v>
      </c>
      <c r="K800">
        <v>7993</v>
      </c>
      <c r="AA800" s="1">
        <f t="shared" si="108"/>
        <v>1</v>
      </c>
      <c r="AB800" s="1">
        <f t="shared" si="109"/>
        <v>0.1487444022447707</v>
      </c>
      <c r="AC800" s="1">
        <f t="shared" si="110"/>
        <v>0.39816336942350206</v>
      </c>
      <c r="AD800" s="1">
        <f t="shared" si="111"/>
        <v>0.45309222833172724</v>
      </c>
      <c r="AY800" s="2" t="s">
        <v>77</v>
      </c>
      <c r="AZ800" s="3" t="s">
        <v>871</v>
      </c>
      <c r="BA800" s="1">
        <f>IFERROR(VLOOKUP(AY800,B761:AF1135,26,FALSE),"")</f>
        <v>1</v>
      </c>
      <c r="BB800" s="1">
        <f>IFERROR(VLOOKUP(AY800,B761:AF1135,27,FALSE),"")</f>
        <v>0.18929577464788733</v>
      </c>
      <c r="BC800" s="1">
        <f>IFERROR(VLOOKUP(AY800,B761:AF1135,28,FALSE),"")</f>
        <v>0.40591549295774648</v>
      </c>
      <c r="BD800" s="1">
        <f>IFERROR(VLOOKUP(AY800,B761:AF1135,29,FALSE),"")</f>
        <v>0.40478873239436619</v>
      </c>
      <c r="BE800" s="1">
        <f>IFERROR(VLOOKUP(AY800,B761:AF1135,30,FALSE),"")</f>
        <v>0</v>
      </c>
      <c r="BF800" s="1">
        <f>IFERROR(VLOOKUP(AY800,B761:AF1135,31,FALSE),"")</f>
        <v>0</v>
      </c>
    </row>
    <row r="801" spans="1:58" x14ac:dyDescent="0.25">
      <c r="A801">
        <v>2011</v>
      </c>
      <c r="B801" t="s">
        <v>89</v>
      </c>
      <c r="C801" t="s">
        <v>90</v>
      </c>
      <c r="D801">
        <v>134392</v>
      </c>
      <c r="E801">
        <v>31244</v>
      </c>
      <c r="F801">
        <v>53979</v>
      </c>
      <c r="G801">
        <v>49169</v>
      </c>
      <c r="H801">
        <v>28246</v>
      </c>
      <c r="I801">
        <v>5061</v>
      </c>
      <c r="J801">
        <v>11027</v>
      </c>
      <c r="K801">
        <v>12158</v>
      </c>
      <c r="AA801" s="1">
        <f t="shared" si="108"/>
        <v>1</v>
      </c>
      <c r="AB801" s="1">
        <f t="shared" si="109"/>
        <v>0.17917581250442541</v>
      </c>
      <c r="AC801" s="1">
        <f t="shared" si="110"/>
        <v>0.39039155986688379</v>
      </c>
      <c r="AD801" s="1">
        <f t="shared" si="111"/>
        <v>0.43043262762869078</v>
      </c>
      <c r="AY801" s="2" t="s">
        <v>59</v>
      </c>
      <c r="AZ801" s="3" t="s">
        <v>870</v>
      </c>
      <c r="BA801" s="1">
        <f>IFERROR(VLOOKUP(AY801,B761:AF1135,26,FALSE),"")</f>
        <v>1</v>
      </c>
      <c r="BB801" s="1">
        <f>IFERROR(VLOOKUP(AY801,B761:AF1135,27,FALSE),"")</f>
        <v>0.12847649520059071</v>
      </c>
      <c r="BC801" s="1">
        <f>IFERROR(VLOOKUP(AY801,B761:AF1135,28,FALSE),"")</f>
        <v>0.37878414964312085</v>
      </c>
      <c r="BD801" s="1">
        <f>IFERROR(VLOOKUP(AY801,B761:AF1135,29,FALSE),"")</f>
        <v>0.49273935515628847</v>
      </c>
      <c r="BE801" s="1">
        <f>IFERROR(VLOOKUP(AY801,B761:AF1135,30,FALSE),"")</f>
        <v>0</v>
      </c>
      <c r="BF801" s="1">
        <f>IFERROR(VLOOKUP(AY801,B761:AF1135,31,FALSE),"")</f>
        <v>0</v>
      </c>
    </row>
    <row r="802" spans="1:58" x14ac:dyDescent="0.25">
      <c r="A802">
        <v>2011</v>
      </c>
      <c r="B802" t="s">
        <v>91</v>
      </c>
      <c r="C802" t="s">
        <v>92</v>
      </c>
      <c r="D802">
        <v>55951</v>
      </c>
      <c r="E802">
        <v>4513</v>
      </c>
      <c r="F802">
        <v>18599</v>
      </c>
      <c r="G802">
        <v>32839</v>
      </c>
      <c r="H802">
        <v>12443</v>
      </c>
      <c r="I802">
        <v>574</v>
      </c>
      <c r="J802">
        <v>3367</v>
      </c>
      <c r="K802">
        <v>8502</v>
      </c>
      <c r="AA802" s="1">
        <f t="shared" si="108"/>
        <v>1</v>
      </c>
      <c r="AB802" s="1">
        <f t="shared" si="109"/>
        <v>4.6130354416137588E-2</v>
      </c>
      <c r="AC802" s="1">
        <f t="shared" si="110"/>
        <v>0.27059390822148999</v>
      </c>
      <c r="AD802" s="1">
        <f t="shared" si="111"/>
        <v>0.68327573736237246</v>
      </c>
      <c r="AY802" s="2" t="s">
        <v>145</v>
      </c>
      <c r="AZ802" s="4" t="s">
        <v>872</v>
      </c>
      <c r="BA802" s="1">
        <f>IFERROR(VLOOKUP(AY802,B761:AF1135,26,FALSE),"")</f>
        <v>1</v>
      </c>
      <c r="BB802" s="1">
        <f>IFERROR(VLOOKUP(AY802,B761:AF1135,27,FALSE),"")</f>
        <v>0.14802000925538245</v>
      </c>
      <c r="BC802" s="1">
        <f>IFERROR(VLOOKUP(AY802,B761:AF1135,28,FALSE),"")</f>
        <v>0.38178452588201589</v>
      </c>
      <c r="BD802" s="1">
        <f>IFERROR(VLOOKUP(AY802,B761:AF1135,29,FALSE),"")</f>
        <v>0.47019546486260166</v>
      </c>
      <c r="BE802" s="1">
        <f>IFERROR(VLOOKUP(AY802,B761:AF1135,30,FALSE),"")</f>
        <v>0</v>
      </c>
      <c r="BF802" s="1">
        <f>IFERROR(VLOOKUP(AY802,B761:AF1135,31,FALSE),"")</f>
        <v>0</v>
      </c>
    </row>
    <row r="803" spans="1:58" x14ac:dyDescent="0.25">
      <c r="A803">
        <v>2011</v>
      </c>
      <c r="B803" t="s">
        <v>93</v>
      </c>
      <c r="C803" t="s">
        <v>94</v>
      </c>
      <c r="D803">
        <v>67262</v>
      </c>
      <c r="E803">
        <v>10151</v>
      </c>
      <c r="F803">
        <v>26320</v>
      </c>
      <c r="G803">
        <v>30791</v>
      </c>
      <c r="H803">
        <v>15161</v>
      </c>
      <c r="I803">
        <v>1532</v>
      </c>
      <c r="J803">
        <v>5433</v>
      </c>
      <c r="K803">
        <v>8196</v>
      </c>
      <c r="AA803" s="1">
        <f t="shared" si="108"/>
        <v>1</v>
      </c>
      <c r="AB803" s="1">
        <f t="shared" si="109"/>
        <v>0.1010487434865774</v>
      </c>
      <c r="AC803" s="1">
        <f t="shared" si="110"/>
        <v>0.35835367060220302</v>
      </c>
      <c r="AD803" s="1">
        <f t="shared" si="111"/>
        <v>0.54059758591121954</v>
      </c>
      <c r="AY803" s="2" t="s">
        <v>305</v>
      </c>
      <c r="AZ803" s="3" t="s">
        <v>871</v>
      </c>
      <c r="BA803" s="1">
        <f>IFERROR(VLOOKUP(AY803,B761:AF1135,26,FALSE),"")</f>
        <v>1</v>
      </c>
      <c r="BB803" s="1">
        <f>IFERROR(VLOOKUP(AY803,B761:AF1135,27,FALSE),"")</f>
        <v>0.2112855697761358</v>
      </c>
      <c r="BC803" s="1">
        <f>IFERROR(VLOOKUP(AY803,B761:AF1135,28,FALSE),"")</f>
        <v>0.5012974446936711</v>
      </c>
      <c r="BD803" s="1">
        <f>IFERROR(VLOOKUP(AY803,B761:AF1135,29,FALSE),"")</f>
        <v>0.28741698553019307</v>
      </c>
      <c r="BE803" s="1">
        <f>IFERROR(VLOOKUP(AY803,B761:AF1135,30,FALSE),"")</f>
        <v>0</v>
      </c>
      <c r="BF803" s="1">
        <f>IFERROR(VLOOKUP(AY803,B761:AF1135,31,FALSE),"")</f>
        <v>0</v>
      </c>
    </row>
    <row r="804" spans="1:58" x14ac:dyDescent="0.25">
      <c r="A804">
        <v>2011</v>
      </c>
      <c r="B804" t="s">
        <v>95</v>
      </c>
      <c r="C804" t="s">
        <v>96</v>
      </c>
      <c r="D804">
        <v>108225</v>
      </c>
      <c r="E804">
        <v>11661</v>
      </c>
      <c r="F804">
        <v>40939</v>
      </c>
      <c r="G804">
        <v>55625</v>
      </c>
      <c r="H804">
        <v>24281</v>
      </c>
      <c r="I804">
        <v>1565</v>
      </c>
      <c r="J804">
        <v>8018</v>
      </c>
      <c r="K804">
        <v>14698</v>
      </c>
      <c r="AA804" s="1">
        <f t="shared" si="108"/>
        <v>1</v>
      </c>
      <c r="AB804" s="1">
        <f t="shared" si="109"/>
        <v>6.4453688068860426E-2</v>
      </c>
      <c r="AC804" s="1">
        <f t="shared" si="110"/>
        <v>0.33021704213170794</v>
      </c>
      <c r="AD804" s="1">
        <f t="shared" si="111"/>
        <v>0.60532926979943169</v>
      </c>
      <c r="AY804" s="2" t="s">
        <v>387</v>
      </c>
      <c r="AZ804" s="3" t="s">
        <v>870</v>
      </c>
      <c r="BA804" s="1">
        <f>IFERROR(VLOOKUP(AY804,B761:AF1135,26,FALSE),"")</f>
        <v>1</v>
      </c>
      <c r="BB804" s="1">
        <f>IFERROR(VLOOKUP(AY804,B761:AF1135,27,FALSE),"")</f>
        <v>0.50146223262032086</v>
      </c>
      <c r="BC804" s="1">
        <f>IFERROR(VLOOKUP(AY804,B761:AF1135,28,FALSE),"")</f>
        <v>0.39906417112299464</v>
      </c>
      <c r="BD804" s="1">
        <f>IFERROR(VLOOKUP(AY804,B761:AF1135,29,FALSE),"")</f>
        <v>9.9473596256684491E-2</v>
      </c>
      <c r="BE804" s="1">
        <f>IFERROR(VLOOKUP(AY804,B761:AF1135,30,FALSE),"")</f>
        <v>0</v>
      </c>
      <c r="BF804" s="1">
        <f>IFERROR(VLOOKUP(AY804,B761:AF1135,31,FALSE),"")</f>
        <v>0</v>
      </c>
    </row>
    <row r="805" spans="1:58" x14ac:dyDescent="0.25">
      <c r="A805">
        <v>2011</v>
      </c>
      <c r="B805" t="s">
        <v>97</v>
      </c>
      <c r="C805" t="s">
        <v>98</v>
      </c>
      <c r="D805">
        <v>108689</v>
      </c>
      <c r="E805">
        <v>15899</v>
      </c>
      <c r="F805">
        <v>38709</v>
      </c>
      <c r="G805">
        <v>54081</v>
      </c>
      <c r="H805">
        <v>23187</v>
      </c>
      <c r="I805">
        <v>2383</v>
      </c>
      <c r="J805">
        <v>7163</v>
      </c>
      <c r="K805">
        <v>13641</v>
      </c>
      <c r="AA805" s="1">
        <f t="shared" si="108"/>
        <v>1</v>
      </c>
      <c r="AB805" s="1">
        <f t="shared" si="109"/>
        <v>0.10277310561952818</v>
      </c>
      <c r="AC805" s="1">
        <f t="shared" si="110"/>
        <v>0.30892310346314744</v>
      </c>
      <c r="AD805" s="1">
        <f t="shared" si="111"/>
        <v>0.58830379091732432</v>
      </c>
      <c r="AY805" s="2" t="s">
        <v>241</v>
      </c>
      <c r="AZ805" s="4" t="s">
        <v>872</v>
      </c>
      <c r="BA805" s="1">
        <f>IFERROR(VLOOKUP(AY805,B761:AF1135,26,FALSE),"")</f>
        <v>1</v>
      </c>
      <c r="BB805" s="1">
        <f>IFERROR(VLOOKUP(AY805,B761:AF1135,27,FALSE),"")</f>
        <v>8.4716196269624733E-2</v>
      </c>
      <c r="BC805" s="1">
        <f>IFERROR(VLOOKUP(AY805,B761:AF1135,28,FALSE),"")</f>
        <v>0.32119694055553072</v>
      </c>
      <c r="BD805" s="1">
        <f>IFERROR(VLOOKUP(AY805,B761:AF1135,29,FALSE),"")</f>
        <v>0.5940868631748446</v>
      </c>
      <c r="BE805" s="1">
        <f>IFERROR(VLOOKUP(AY805,B761:AF1135,30,FALSE),"")</f>
        <v>0</v>
      </c>
      <c r="BF805" s="1">
        <f>IFERROR(VLOOKUP(AY805,B761:AF1135,31,FALSE),"")</f>
        <v>0</v>
      </c>
    </row>
    <row r="806" spans="1:58" x14ac:dyDescent="0.25">
      <c r="A806">
        <v>2011</v>
      </c>
      <c r="B806" t="s">
        <v>99</v>
      </c>
      <c r="C806" t="s">
        <v>100</v>
      </c>
      <c r="D806">
        <v>105962</v>
      </c>
      <c r="E806">
        <v>15530</v>
      </c>
      <c r="F806">
        <v>41685</v>
      </c>
      <c r="G806">
        <v>48747</v>
      </c>
      <c r="H806">
        <v>20871</v>
      </c>
      <c r="I806">
        <v>1936</v>
      </c>
      <c r="J806">
        <v>6724</v>
      </c>
      <c r="K806">
        <v>12211</v>
      </c>
      <c r="AA806" s="1">
        <f t="shared" si="108"/>
        <v>1</v>
      </c>
      <c r="AB806" s="1">
        <f t="shared" si="109"/>
        <v>9.276028939677064E-2</v>
      </c>
      <c r="AC806" s="1">
        <f t="shared" si="110"/>
        <v>0.32216951751233769</v>
      </c>
      <c r="AD806" s="1">
        <f t="shared" si="111"/>
        <v>0.5850701930908917</v>
      </c>
      <c r="AY806" s="2" t="s">
        <v>519</v>
      </c>
      <c r="AZ806" s="3" t="s">
        <v>871</v>
      </c>
      <c r="BA806" s="1">
        <f>IFERROR(VLOOKUP(AY806,B761:AF1135,26,FALSE),"")</f>
        <v>1</v>
      </c>
      <c r="BB806" s="1">
        <f>IFERROR(VLOOKUP(AY806,B761:AF1135,27,FALSE),"")</f>
        <v>0.10281526900213107</v>
      </c>
      <c r="BC806" s="1">
        <f>IFERROR(VLOOKUP(AY806,B761:AF1135,28,FALSE),"")</f>
        <v>0.3601525404718286</v>
      </c>
      <c r="BD806" s="1">
        <f>IFERROR(VLOOKUP(AY806,B761:AF1135,29,FALSE),"")</f>
        <v>0.53703219052604034</v>
      </c>
      <c r="BE806" s="1">
        <f>IFERROR(VLOOKUP(AY806,B761:AF1135,30,FALSE),"")</f>
        <v>0</v>
      </c>
      <c r="BF806" s="1">
        <f>IFERROR(VLOOKUP(AY806,B761:AF1135,31,FALSE),"")</f>
        <v>0</v>
      </c>
    </row>
    <row r="807" spans="1:58" x14ac:dyDescent="0.25">
      <c r="A807">
        <v>2011</v>
      </c>
      <c r="B807" t="s">
        <v>101</v>
      </c>
      <c r="C807" t="s">
        <v>102</v>
      </c>
      <c r="D807">
        <v>144990</v>
      </c>
      <c r="E807">
        <v>42408</v>
      </c>
      <c r="F807">
        <v>58307</v>
      </c>
      <c r="G807">
        <v>44275</v>
      </c>
      <c r="H807">
        <v>30643</v>
      </c>
      <c r="I807">
        <v>6896</v>
      </c>
      <c r="J807">
        <v>12387</v>
      </c>
      <c r="K807">
        <v>11360</v>
      </c>
      <c r="AA807" s="1">
        <f t="shared" si="108"/>
        <v>1</v>
      </c>
      <c r="AB807" s="1">
        <f t="shared" si="109"/>
        <v>0.22504323989165551</v>
      </c>
      <c r="AC807" s="1">
        <f t="shared" si="110"/>
        <v>0.40423587768821589</v>
      </c>
      <c r="AD807" s="1">
        <f t="shared" si="111"/>
        <v>0.37072088242012857</v>
      </c>
      <c r="AY807" s="2" t="s">
        <v>49</v>
      </c>
      <c r="AZ807" s="4" t="s">
        <v>872</v>
      </c>
      <c r="BA807" s="1">
        <f>IFERROR(VLOOKUP(AY807,B761:AF1135,26,FALSE),"")</f>
        <v>1</v>
      </c>
      <c r="BB807" s="1">
        <f>IFERROR(VLOOKUP(AY807,B761:AF1135,27,FALSE),"")</f>
        <v>0.13234250221827862</v>
      </c>
      <c r="BC807" s="1">
        <f>IFERROR(VLOOKUP(AY807,B761:AF1135,28,FALSE),"")</f>
        <v>0.39037267080745341</v>
      </c>
      <c r="BD807" s="1">
        <f>IFERROR(VLOOKUP(AY807,B761:AF1135,29,FALSE),"")</f>
        <v>0.47728482697426799</v>
      </c>
      <c r="BE807" s="1">
        <f>IFERROR(VLOOKUP(AY807,B761:AF1135,30,FALSE),"")</f>
        <v>0</v>
      </c>
      <c r="BF807" s="1">
        <f>IFERROR(VLOOKUP(AY807,B761:AF1135,31,FALSE),"")</f>
        <v>0</v>
      </c>
    </row>
    <row r="808" spans="1:58" x14ac:dyDescent="0.25">
      <c r="A808">
        <v>2011</v>
      </c>
      <c r="B808" t="s">
        <v>103</v>
      </c>
      <c r="C808" t="s">
        <v>104</v>
      </c>
      <c r="D808">
        <v>450085</v>
      </c>
      <c r="E808">
        <v>169416</v>
      </c>
      <c r="F808">
        <v>176767</v>
      </c>
      <c r="G808">
        <v>103902</v>
      </c>
      <c r="H808">
        <v>89911</v>
      </c>
      <c r="I808">
        <v>28866</v>
      </c>
      <c r="J808">
        <v>37171</v>
      </c>
      <c r="K808">
        <v>23874</v>
      </c>
      <c r="AA808" s="1">
        <f t="shared" si="108"/>
        <v>1</v>
      </c>
      <c r="AB808" s="1">
        <f t="shared" si="109"/>
        <v>0.32105081691895321</v>
      </c>
      <c r="AC808" s="1">
        <f t="shared" si="110"/>
        <v>0.41341993749374384</v>
      </c>
      <c r="AD808" s="1">
        <f t="shared" si="111"/>
        <v>0.26552924558730301</v>
      </c>
      <c r="AY808" s="2" t="s">
        <v>321</v>
      </c>
      <c r="AZ808" s="3" t="s">
        <v>869</v>
      </c>
      <c r="BA808" s="1">
        <f>IFERROR(VLOOKUP(AY808,B761:AF1135,26,FALSE),"")</f>
        <v>1</v>
      </c>
      <c r="BB808" s="1">
        <f>IFERROR(VLOOKUP(AY808,B761:AF1135,27,FALSE),"")</f>
        <v>6.1099683104464335E-2</v>
      </c>
      <c r="BC808" s="1">
        <f>IFERROR(VLOOKUP(AY808,B761:AF1135,28,FALSE),"")</f>
        <v>0.29682548507255241</v>
      </c>
      <c r="BD808" s="1">
        <f>IFERROR(VLOOKUP(AY808,B761:AF1135,29,FALSE),"")</f>
        <v>0.64207483182298331</v>
      </c>
      <c r="BE808" s="1">
        <f>IFERROR(VLOOKUP(AY808,B761:AF1135,30,FALSE),"")</f>
        <v>0</v>
      </c>
      <c r="BF808" s="1">
        <f>IFERROR(VLOOKUP(AY808,B761:AF1135,31,FALSE),"")</f>
        <v>0</v>
      </c>
    </row>
    <row r="809" spans="1:58" x14ac:dyDescent="0.25">
      <c r="A809">
        <v>2011</v>
      </c>
      <c r="B809" t="s">
        <v>105</v>
      </c>
      <c r="C809" t="s">
        <v>106</v>
      </c>
      <c r="D809">
        <v>269697</v>
      </c>
      <c r="E809">
        <v>56529</v>
      </c>
      <c r="F809">
        <v>109106</v>
      </c>
      <c r="G809">
        <v>104062</v>
      </c>
      <c r="H809">
        <v>54911</v>
      </c>
      <c r="I809">
        <v>8838</v>
      </c>
      <c r="J809">
        <v>20766</v>
      </c>
      <c r="K809">
        <v>25307</v>
      </c>
      <c r="AA809" s="1">
        <f t="shared" si="108"/>
        <v>1</v>
      </c>
      <c r="AB809" s="1">
        <f t="shared" si="109"/>
        <v>0.16095135765147239</v>
      </c>
      <c r="AC809" s="1">
        <f t="shared" si="110"/>
        <v>0.37817559323268563</v>
      </c>
      <c r="AD809" s="1">
        <f t="shared" si="111"/>
        <v>0.46087304911584198</v>
      </c>
      <c r="AY809" t="s">
        <v>295</v>
      </c>
      <c r="AZ809" s="4" t="s">
        <v>873</v>
      </c>
      <c r="BA809" s="1">
        <f>IFERROR(VLOOKUP(AY809,B761:AF1135,26,FALSE),"")</f>
        <v>1</v>
      </c>
      <c r="BB809" s="1">
        <f>IFERROR(VLOOKUP(AY809,B761:AF1135,27,FALSE),"")</f>
        <v>4.8632941936141649E-2</v>
      </c>
      <c r="BC809" s="1">
        <f>IFERROR(VLOOKUP(AY809,B761:AF1135,28,FALSE),"")</f>
        <v>0.29772808373974069</v>
      </c>
      <c r="BD809" s="1">
        <f>IFERROR(VLOOKUP(AY809,B761:AF1135,29,FALSE),"")</f>
        <v>0.65363897432411766</v>
      </c>
      <c r="BE809" s="1">
        <f>IFERROR(VLOOKUP(AY809,B761:AF1135,30,FALSE),"")</f>
        <v>0</v>
      </c>
      <c r="BF809" s="1">
        <f>IFERROR(VLOOKUP(AY809,B761:AF1135,31,FALSE),"")</f>
        <v>0</v>
      </c>
    </row>
    <row r="810" spans="1:58" x14ac:dyDescent="0.25">
      <c r="A810">
        <v>2011</v>
      </c>
      <c r="B810" t="s">
        <v>107</v>
      </c>
      <c r="C810" t="s">
        <v>108</v>
      </c>
      <c r="D810">
        <v>173958</v>
      </c>
      <c r="E810">
        <v>34812</v>
      </c>
      <c r="F810">
        <v>68749</v>
      </c>
      <c r="G810">
        <v>70397</v>
      </c>
      <c r="H810">
        <v>37445</v>
      </c>
      <c r="I810">
        <v>5351</v>
      </c>
      <c r="J810">
        <v>13448</v>
      </c>
      <c r="K810">
        <v>18646</v>
      </c>
      <c r="AA810" s="1">
        <f t="shared" si="108"/>
        <v>1</v>
      </c>
      <c r="AB810" s="1">
        <f t="shared" si="109"/>
        <v>0.14290292428895715</v>
      </c>
      <c r="AC810" s="1">
        <f t="shared" si="110"/>
        <v>0.3591400721057551</v>
      </c>
      <c r="AD810" s="1">
        <f t="shared" si="111"/>
        <v>0.49795700360528777</v>
      </c>
      <c r="AY810" s="2" t="s">
        <v>179</v>
      </c>
      <c r="AZ810" s="3" t="s">
        <v>871</v>
      </c>
      <c r="BA810" s="1">
        <f>IFERROR(VLOOKUP(AY810,B761:AF1135,26,FALSE),"")</f>
        <v>1</v>
      </c>
      <c r="BB810" s="1">
        <f>IFERROR(VLOOKUP(AY810,B761:AF1135,27,FALSE),"")</f>
        <v>7.8334825425246196E-2</v>
      </c>
      <c r="BC810" s="1">
        <f>IFERROR(VLOOKUP(AY810,B761:AF1135,28,FALSE),"")</f>
        <v>0.34004774694121159</v>
      </c>
      <c r="BD810" s="1">
        <f>IFERROR(VLOOKUP(AY810,B761:AF1135,29,FALSE),"")</f>
        <v>0.58161742763354218</v>
      </c>
      <c r="BE810" s="1">
        <f>IFERROR(VLOOKUP(AY810,B761:AF1135,30,FALSE),"")</f>
        <v>0</v>
      </c>
      <c r="BF810" s="1">
        <f>IFERROR(VLOOKUP(AY810,B761:AF1135,31,FALSE),"")</f>
        <v>0</v>
      </c>
    </row>
    <row r="811" spans="1:58" x14ac:dyDescent="0.25">
      <c r="A811">
        <v>2011</v>
      </c>
      <c r="B811" t="s">
        <v>109</v>
      </c>
      <c r="C811" t="s">
        <v>110</v>
      </c>
      <c r="D811">
        <v>316384</v>
      </c>
      <c r="E811">
        <v>65675</v>
      </c>
      <c r="F811">
        <v>126583</v>
      </c>
      <c r="G811">
        <v>124126</v>
      </c>
      <c r="H811">
        <v>65972</v>
      </c>
      <c r="I811">
        <v>10598</v>
      </c>
      <c r="J811">
        <v>24539</v>
      </c>
      <c r="K811">
        <v>30835</v>
      </c>
      <c r="AA811" s="1">
        <f t="shared" si="108"/>
        <v>1</v>
      </c>
      <c r="AB811" s="1">
        <f t="shared" si="109"/>
        <v>0.1606439095373795</v>
      </c>
      <c r="AC811" s="1">
        <f t="shared" si="110"/>
        <v>0.37196083186806522</v>
      </c>
      <c r="AD811" s="1">
        <f t="shared" si="111"/>
        <v>0.46739525859455527</v>
      </c>
      <c r="AY811" s="2" t="s">
        <v>323</v>
      </c>
      <c r="AZ811" s="3" t="s">
        <v>871</v>
      </c>
      <c r="BA811" s="1">
        <f>IFERROR(VLOOKUP(AY811,B761:AF1135,26,FALSE),"")</f>
        <v>1</v>
      </c>
      <c r="BB811" s="1">
        <f>IFERROR(VLOOKUP(AY811,B761:AF1135,27,FALSE),"")</f>
        <v>6.7185952514788941E-2</v>
      </c>
      <c r="BC811" s="1">
        <f>IFERROR(VLOOKUP(AY811,B761:AF1135,28,FALSE),"")</f>
        <v>0.33903477073797478</v>
      </c>
      <c r="BD811" s="1">
        <f>IFERROR(VLOOKUP(AY811,B761:AF1135,29,FALSE),"")</f>
        <v>0.5937792767472363</v>
      </c>
      <c r="BE811" s="1">
        <f>IFERROR(VLOOKUP(AY811,B761:AF1135,30,FALSE),"")</f>
        <v>0</v>
      </c>
      <c r="BF811" s="1">
        <f>IFERROR(VLOOKUP(AY811,B761:AF1135,31,FALSE),"")</f>
        <v>0</v>
      </c>
    </row>
    <row r="812" spans="1:58" x14ac:dyDescent="0.25">
      <c r="A812">
        <v>2011</v>
      </c>
      <c r="B812" t="s">
        <v>111</v>
      </c>
      <c r="C812" t="s">
        <v>112</v>
      </c>
      <c r="D812">
        <v>326951</v>
      </c>
      <c r="E812">
        <v>39483</v>
      </c>
      <c r="F812">
        <v>127027</v>
      </c>
      <c r="G812">
        <v>160441</v>
      </c>
      <c r="H812">
        <v>69747</v>
      </c>
      <c r="I812">
        <v>5295</v>
      </c>
      <c r="J812">
        <v>22426</v>
      </c>
      <c r="K812">
        <v>42026</v>
      </c>
      <c r="AA812" s="1">
        <f t="shared" si="108"/>
        <v>1</v>
      </c>
      <c r="AB812" s="1">
        <f t="shared" si="109"/>
        <v>7.5917243752419455E-2</v>
      </c>
      <c r="AC812" s="1">
        <f t="shared" si="110"/>
        <v>0.3215335426613331</v>
      </c>
      <c r="AD812" s="1">
        <f t="shared" si="111"/>
        <v>0.60254921358624747</v>
      </c>
      <c r="AY812" s="2" t="s">
        <v>639</v>
      </c>
      <c r="AZ812" s="3" t="s">
        <v>871</v>
      </c>
      <c r="BA812" s="1">
        <f>IFERROR(VLOOKUP(AY812,B761:AF1135,26,FALSE),"")</f>
        <v>1</v>
      </c>
      <c r="BB812" s="1">
        <f>IFERROR(VLOOKUP(AY812,B761:AF1135,27,FALSE),"")</f>
        <v>0.11717570062090955</v>
      </c>
      <c r="BC812" s="1">
        <f>IFERROR(VLOOKUP(AY812,B761:AF1135,28,FALSE),"")</f>
        <v>0.38634838060077192</v>
      </c>
      <c r="BD812" s="1">
        <f>IFERROR(VLOOKUP(AY812,B761:AF1135,29,FALSE),"")</f>
        <v>0.49647591877831854</v>
      </c>
      <c r="BE812" s="1">
        <f>IFERROR(VLOOKUP(AY812,B761:AF1135,30,FALSE),"")</f>
        <v>0</v>
      </c>
      <c r="BF812" s="1">
        <f>IFERROR(VLOOKUP(AY812,B761:AF1135,31,FALSE),"")</f>
        <v>0</v>
      </c>
    </row>
    <row r="813" spans="1:58" x14ac:dyDescent="0.25">
      <c r="A813">
        <v>2011</v>
      </c>
      <c r="B813" t="s">
        <v>113</v>
      </c>
      <c r="C813" t="s">
        <v>114</v>
      </c>
      <c r="D813">
        <v>252748</v>
      </c>
      <c r="E813">
        <v>83475</v>
      </c>
      <c r="F813">
        <v>109946</v>
      </c>
      <c r="G813">
        <v>59327</v>
      </c>
      <c r="H813">
        <v>52387</v>
      </c>
      <c r="I813">
        <v>13931</v>
      </c>
      <c r="J813">
        <v>23409</v>
      </c>
      <c r="K813">
        <v>15047</v>
      </c>
      <c r="AA813" s="1">
        <f t="shared" si="108"/>
        <v>1</v>
      </c>
      <c r="AB813" s="1">
        <f t="shared" si="109"/>
        <v>0.26592475232404988</v>
      </c>
      <c r="AC813" s="1">
        <f t="shared" si="110"/>
        <v>0.44684750033405235</v>
      </c>
      <c r="AD813" s="1">
        <f t="shared" si="111"/>
        <v>0.28722774734189782</v>
      </c>
      <c r="AY813" s="2" t="s">
        <v>541</v>
      </c>
      <c r="AZ813" s="4" t="s">
        <v>872</v>
      </c>
      <c r="BA813" s="1">
        <f>IFERROR(VLOOKUP(AY813,B761:AF1135,26,FALSE),"")</f>
        <v>1</v>
      </c>
      <c r="BB813" s="1">
        <f>IFERROR(VLOOKUP(AY813,B761:AF1135,27,FALSE),"")</f>
        <v>6.8084440969507429E-2</v>
      </c>
      <c r="BC813" s="1">
        <f>IFERROR(VLOOKUP(AY813,B761:AF1135,28,FALSE),"")</f>
        <v>0.32322126661454259</v>
      </c>
      <c r="BD813" s="1">
        <f>IFERROR(VLOOKUP(AY813,B761:AF1135,29,FALSE),"")</f>
        <v>0.60869429241594997</v>
      </c>
      <c r="BE813" s="1">
        <f>IFERROR(VLOOKUP(AY813,B761:AF1135,30,FALSE),"")</f>
        <v>0</v>
      </c>
      <c r="BF813" s="1">
        <f>IFERROR(VLOOKUP(AY813,B761:AF1135,31,FALSE),"")</f>
        <v>0</v>
      </c>
    </row>
    <row r="814" spans="1:58" x14ac:dyDescent="0.25">
      <c r="A814">
        <v>2011</v>
      </c>
      <c r="B814" t="s">
        <v>115</v>
      </c>
      <c r="C814" t="s">
        <v>116</v>
      </c>
      <c r="D814">
        <v>157786</v>
      </c>
      <c r="E814">
        <v>38487</v>
      </c>
      <c r="F814">
        <v>66352</v>
      </c>
      <c r="G814">
        <v>52947</v>
      </c>
      <c r="H814">
        <v>32968</v>
      </c>
      <c r="I814">
        <v>6015</v>
      </c>
      <c r="J814">
        <v>13046</v>
      </c>
      <c r="K814">
        <v>13907</v>
      </c>
      <c r="AA814" s="1">
        <f t="shared" si="108"/>
        <v>1</v>
      </c>
      <c r="AB814" s="1">
        <f t="shared" si="109"/>
        <v>0.18244964814365444</v>
      </c>
      <c r="AC814" s="1">
        <f t="shared" si="110"/>
        <v>0.3957170589662703</v>
      </c>
      <c r="AD814" s="1">
        <f t="shared" si="111"/>
        <v>0.42183329289007521</v>
      </c>
      <c r="AY814" t="s">
        <v>37</v>
      </c>
      <c r="AZ814" s="4" t="s">
        <v>873</v>
      </c>
      <c r="BA814" s="1">
        <f>IFERROR(VLOOKUP(AY814,B761:AF1135,26,FALSE),"")</f>
        <v>1</v>
      </c>
      <c r="BB814" s="1">
        <f>IFERROR(VLOOKUP(AY814,B761:AF1135,27,FALSE),"")</f>
        <v>7.2905623591055874E-2</v>
      </c>
      <c r="BC814" s="1">
        <f>IFERROR(VLOOKUP(AY814,B761:AF1135,28,FALSE),"")</f>
        <v>0.29972582708828366</v>
      </c>
      <c r="BD814" s="1">
        <f>IFERROR(VLOOKUP(AY814,B761:AF1135,29,FALSE),"")</f>
        <v>0.62736854932066044</v>
      </c>
      <c r="BE814" s="1">
        <f>IFERROR(VLOOKUP(AY814,B761:AF1135,30,FALSE),"")</f>
        <v>0</v>
      </c>
      <c r="BF814" s="1">
        <f>IFERROR(VLOOKUP(AY814,B761:AF1135,31,FALSE),"")</f>
        <v>0</v>
      </c>
    </row>
    <row r="815" spans="1:58" x14ac:dyDescent="0.25">
      <c r="A815">
        <v>2011</v>
      </c>
      <c r="B815" t="s">
        <v>117</v>
      </c>
      <c r="C815" t="s">
        <v>118</v>
      </c>
      <c r="D815">
        <v>165871</v>
      </c>
      <c r="E815">
        <v>25640</v>
      </c>
      <c r="F815">
        <v>65538</v>
      </c>
      <c r="G815">
        <v>74693</v>
      </c>
      <c r="H815">
        <v>35304</v>
      </c>
      <c r="I815">
        <v>3688</v>
      </c>
      <c r="J815">
        <v>11992</v>
      </c>
      <c r="K815">
        <v>19624</v>
      </c>
      <c r="AA815" s="1">
        <f t="shared" si="108"/>
        <v>1</v>
      </c>
      <c r="AB815" s="1">
        <f t="shared" si="109"/>
        <v>0.10446408338998414</v>
      </c>
      <c r="AC815" s="1">
        <f t="shared" si="110"/>
        <v>0.3396782234307727</v>
      </c>
      <c r="AD815" s="1">
        <f t="shared" si="111"/>
        <v>0.55585769317924316</v>
      </c>
      <c r="AY815" t="s">
        <v>39</v>
      </c>
      <c r="AZ815" s="4" t="s">
        <v>872</v>
      </c>
      <c r="BA815" s="1">
        <f>IFERROR(VLOOKUP(AY815,B761:AF1135,26,FALSE),"")</f>
        <v>1</v>
      </c>
      <c r="BB815" s="1">
        <f>IFERROR(VLOOKUP(AY815,B761:AF1135,27,FALSE),"")</f>
        <v>8.8505104181233391E-2</v>
      </c>
      <c r="BC815" s="1">
        <f>IFERROR(VLOOKUP(AY815,B761:AF1135,28,FALSE),"")</f>
        <v>0.31241784365822961</v>
      </c>
      <c r="BD815" s="1">
        <f>IFERROR(VLOOKUP(AY815,B761:AF1135,29,FALSE),"")</f>
        <v>0.59907705216053697</v>
      </c>
      <c r="BE815" s="1">
        <f>IFERROR(VLOOKUP(AY815,B761:AF1135,30,FALSE),"")</f>
        <v>0</v>
      </c>
      <c r="BF815" s="1">
        <f>IFERROR(VLOOKUP(AY815,B761:AF1135,31,FALSE),"")</f>
        <v>0</v>
      </c>
    </row>
    <row r="816" spans="1:58" x14ac:dyDescent="0.25">
      <c r="A816">
        <v>2011</v>
      </c>
      <c r="B816" t="s">
        <v>119</v>
      </c>
      <c r="C816" t="s">
        <v>120</v>
      </c>
      <c r="D816">
        <v>190392</v>
      </c>
      <c r="E816">
        <v>38255</v>
      </c>
      <c r="F816">
        <v>84403</v>
      </c>
      <c r="G816">
        <v>67734</v>
      </c>
      <c r="H816">
        <v>39657</v>
      </c>
      <c r="I816">
        <v>5531</v>
      </c>
      <c r="J816">
        <v>17078</v>
      </c>
      <c r="K816">
        <v>17048</v>
      </c>
      <c r="AA816" s="1">
        <f t="shared" si="108"/>
        <v>1</v>
      </c>
      <c r="AB816" s="1">
        <f t="shared" si="109"/>
        <v>0.13947096351211641</v>
      </c>
      <c r="AC816" s="1">
        <f t="shared" si="110"/>
        <v>0.43064276168141818</v>
      </c>
      <c r="AD816" s="1">
        <f t="shared" si="111"/>
        <v>0.42988627480646546</v>
      </c>
      <c r="AY816" s="2" t="s">
        <v>165</v>
      </c>
      <c r="AZ816" s="3" t="s">
        <v>871</v>
      </c>
      <c r="BA816" s="1">
        <f>IFERROR(VLOOKUP(AY816,B761:AF1135,26,FALSE),"")</f>
        <v>1</v>
      </c>
      <c r="BB816" s="1">
        <f>IFERROR(VLOOKUP(AY816,B761:AF1135,27,FALSE),"")</f>
        <v>0.13674911660777386</v>
      </c>
      <c r="BC816" s="1">
        <f>IFERROR(VLOOKUP(AY816,B761:AF1135,28,FALSE),"")</f>
        <v>0.38392226148409891</v>
      </c>
      <c r="BD816" s="1">
        <f>IFERROR(VLOOKUP(AY816,B761:AF1135,29,FALSE),"")</f>
        <v>0.47932862190812719</v>
      </c>
      <c r="BE816" s="1">
        <f>IFERROR(VLOOKUP(AY816,B761:AF1135,30,FALSE),"")</f>
        <v>0</v>
      </c>
      <c r="BF816" s="1">
        <f>IFERROR(VLOOKUP(AY816,B761:AF1135,31,FALSE),"")</f>
        <v>0</v>
      </c>
    </row>
    <row r="817" spans="1:58" x14ac:dyDescent="0.25">
      <c r="A817">
        <v>2011</v>
      </c>
      <c r="B817" t="s">
        <v>121</v>
      </c>
      <c r="C817" t="s">
        <v>122</v>
      </c>
      <c r="D817">
        <v>54375</v>
      </c>
      <c r="E817">
        <v>6032</v>
      </c>
      <c r="F817">
        <v>21307</v>
      </c>
      <c r="G817">
        <v>27036</v>
      </c>
      <c r="H817">
        <v>11396</v>
      </c>
      <c r="I817">
        <v>756</v>
      </c>
      <c r="J817">
        <v>3883</v>
      </c>
      <c r="K817">
        <v>6757</v>
      </c>
      <c r="AA817" s="1">
        <f t="shared" si="108"/>
        <v>1</v>
      </c>
      <c r="AB817" s="1">
        <f t="shared" si="109"/>
        <v>6.6339066339066333E-2</v>
      </c>
      <c r="AC817" s="1">
        <f t="shared" si="110"/>
        <v>0.34073359073359072</v>
      </c>
      <c r="AD817" s="1">
        <f t="shared" si="111"/>
        <v>0.59292734292734295</v>
      </c>
      <c r="AY817" s="2" t="s">
        <v>577</v>
      </c>
      <c r="AZ817" s="3" t="s">
        <v>874</v>
      </c>
      <c r="BA817" s="1">
        <f>IFERROR(VLOOKUP(AY817,B761:AF1135,26,FALSE),"")</f>
        <v>1</v>
      </c>
      <c r="BB817" s="1">
        <f>IFERROR(VLOOKUP(AY817,B761:AF1135,27,FALSE),"")</f>
        <v>6.2281990086286029E-2</v>
      </c>
      <c r="BC817" s="1">
        <f>IFERROR(VLOOKUP(AY817,B761:AF1135,28,FALSE),"")</f>
        <v>0.29433633192583075</v>
      </c>
      <c r="BD817" s="1">
        <f>IFERROR(VLOOKUP(AY817,B761:AF1135,29,FALSE),"")</f>
        <v>0.64338167798788326</v>
      </c>
      <c r="BE817" s="1">
        <f>IFERROR(VLOOKUP(AY817,B761:AF1135,30,FALSE),"")</f>
        <v>0</v>
      </c>
      <c r="BF817" s="1">
        <f>IFERROR(VLOOKUP(AY817,B761:AF1135,31,FALSE),"")</f>
        <v>0</v>
      </c>
    </row>
    <row r="818" spans="1:58" x14ac:dyDescent="0.25">
      <c r="A818">
        <v>2011</v>
      </c>
      <c r="B818" t="s">
        <v>123</v>
      </c>
      <c r="C818" t="s">
        <v>124</v>
      </c>
      <c r="D818">
        <v>87321</v>
      </c>
      <c r="E818">
        <v>7399</v>
      </c>
      <c r="F818">
        <v>30915</v>
      </c>
      <c r="G818">
        <v>49007</v>
      </c>
      <c r="H818">
        <v>18554</v>
      </c>
      <c r="I818">
        <v>877</v>
      </c>
      <c r="J818">
        <v>5450</v>
      </c>
      <c r="K818">
        <v>12227</v>
      </c>
      <c r="AA818" s="1">
        <f t="shared" si="108"/>
        <v>1</v>
      </c>
      <c r="AB818" s="1">
        <f t="shared" si="109"/>
        <v>4.7267435593403039E-2</v>
      </c>
      <c r="AC818" s="1">
        <f t="shared" si="110"/>
        <v>0.29373719952570876</v>
      </c>
      <c r="AD818" s="1">
        <f t="shared" si="111"/>
        <v>0.65899536488088817</v>
      </c>
      <c r="AY818" s="2" t="s">
        <v>479</v>
      </c>
      <c r="AZ818" s="4" t="s">
        <v>872</v>
      </c>
      <c r="BA818" s="1">
        <f>IFERROR(VLOOKUP(AY818,B761:AF1135,26,FALSE),"")</f>
        <v>1</v>
      </c>
      <c r="BB818" s="1">
        <f>IFERROR(VLOOKUP(AY818,B761:AF1135,27,FALSE),"")</f>
        <v>3.8454011741682975E-2</v>
      </c>
      <c r="BC818" s="1">
        <f>IFERROR(VLOOKUP(AY818,B761:AF1135,28,FALSE),"")</f>
        <v>0.26022504892367904</v>
      </c>
      <c r="BD818" s="1">
        <f>IFERROR(VLOOKUP(AY818,B761:AF1135,29,FALSE),"")</f>
        <v>0.70132093933463802</v>
      </c>
      <c r="BE818" s="1">
        <f>IFERROR(VLOOKUP(AY818,B761:AF1135,30,FALSE),"")</f>
        <v>0</v>
      </c>
      <c r="BF818" s="1">
        <f>IFERROR(VLOOKUP(AY818,B761:AF1135,31,FALSE),"")</f>
        <v>0</v>
      </c>
    </row>
    <row r="819" spans="1:58" x14ac:dyDescent="0.25">
      <c r="A819">
        <v>2011</v>
      </c>
      <c r="B819" t="s">
        <v>125</v>
      </c>
      <c r="C819" t="s">
        <v>126</v>
      </c>
      <c r="D819">
        <v>153821</v>
      </c>
      <c r="E819">
        <v>16741</v>
      </c>
      <c r="F819">
        <v>56599</v>
      </c>
      <c r="G819">
        <v>80481</v>
      </c>
      <c r="H819">
        <v>34712</v>
      </c>
      <c r="I819">
        <v>2451</v>
      </c>
      <c r="J819">
        <v>11016</v>
      </c>
      <c r="K819">
        <v>21245</v>
      </c>
      <c r="AA819" s="1">
        <f t="shared" si="108"/>
        <v>1</v>
      </c>
      <c r="AB819" s="1">
        <f t="shared" si="109"/>
        <v>7.0609587462548973E-2</v>
      </c>
      <c r="AC819" s="1">
        <f t="shared" si="110"/>
        <v>0.31735422908504263</v>
      </c>
      <c r="AD819" s="1">
        <f t="shared" si="111"/>
        <v>0.6120361834524084</v>
      </c>
      <c r="AY819" s="2" t="s">
        <v>79</v>
      </c>
      <c r="AZ819" s="4" t="s">
        <v>872</v>
      </c>
      <c r="BA819" s="1">
        <f>IFERROR(VLOOKUP(AY819,B761:AF1135,26,FALSE),"")</f>
        <v>1</v>
      </c>
      <c r="BB819" s="1">
        <f>IFERROR(VLOOKUP(AY819,B761:AF1135,27,FALSE),"")</f>
        <v>7.6777609682299547E-2</v>
      </c>
      <c r="BC819" s="1">
        <f>IFERROR(VLOOKUP(AY819,B761:AF1135,28,FALSE),"")</f>
        <v>0.30055471507816439</v>
      </c>
      <c r="BD819" s="1">
        <f>IFERROR(VLOOKUP(AY819,B761:AF1135,29,FALSE),"")</f>
        <v>0.62266767523953603</v>
      </c>
      <c r="BE819" s="1">
        <f>IFERROR(VLOOKUP(AY819,B761:AF1135,30,FALSE),"")</f>
        <v>0</v>
      </c>
      <c r="BF819" s="1">
        <f>IFERROR(VLOOKUP(AY819,B761:AF1135,31,FALSE),"")</f>
        <v>0</v>
      </c>
    </row>
    <row r="820" spans="1:58" x14ac:dyDescent="0.25">
      <c r="A820">
        <v>2011</v>
      </c>
      <c r="B820" t="s">
        <v>127</v>
      </c>
      <c r="C820" t="s">
        <v>128</v>
      </c>
      <c r="D820">
        <v>47344</v>
      </c>
      <c r="E820">
        <v>4471</v>
      </c>
      <c r="F820">
        <v>19521</v>
      </c>
      <c r="G820">
        <v>23352</v>
      </c>
      <c r="H820">
        <v>10112</v>
      </c>
      <c r="I820">
        <v>602</v>
      </c>
      <c r="J820">
        <v>3491</v>
      </c>
      <c r="K820">
        <v>6019</v>
      </c>
      <c r="AA820" s="1">
        <f t="shared" si="108"/>
        <v>1</v>
      </c>
      <c r="AB820" s="1">
        <f t="shared" si="109"/>
        <v>5.9533227848101264E-2</v>
      </c>
      <c r="AC820" s="1">
        <f t="shared" si="110"/>
        <v>0.34523338607594939</v>
      </c>
      <c r="AD820" s="1">
        <f t="shared" si="111"/>
        <v>0.59523338607594933</v>
      </c>
      <c r="AY820" s="2" t="s">
        <v>627</v>
      </c>
      <c r="AZ820" s="3" t="s">
        <v>869</v>
      </c>
      <c r="BA820" s="1">
        <f>IFERROR(VLOOKUP(AY820,B761:AF1135,26,FALSE),"")</f>
        <v>1</v>
      </c>
      <c r="BB820" s="1">
        <f>IFERROR(VLOOKUP(AY820,B761:AF1135,27,FALSE),"")</f>
        <v>6.7147931706199149E-2</v>
      </c>
      <c r="BC820" s="1">
        <f>IFERROR(VLOOKUP(AY820,B761:AF1135,28,FALSE),"")</f>
        <v>0.33069783430732208</v>
      </c>
      <c r="BD820" s="1">
        <f>IFERROR(VLOOKUP(AY820,B761:AF1135,29,FALSE),"")</f>
        <v>0.60215423398647872</v>
      </c>
      <c r="BE820" s="1">
        <f>IFERROR(VLOOKUP(AY820,B761:AF1135,30,FALSE),"")</f>
        <v>0</v>
      </c>
      <c r="BF820" s="1">
        <f>IFERROR(VLOOKUP(AY820,B761:AF1135,31,FALSE),"")</f>
        <v>0</v>
      </c>
    </row>
    <row r="821" spans="1:58" x14ac:dyDescent="0.25">
      <c r="A821">
        <v>2011</v>
      </c>
      <c r="B821" t="s">
        <v>129</v>
      </c>
      <c r="C821" t="s">
        <v>130</v>
      </c>
      <c r="D821">
        <v>50611</v>
      </c>
      <c r="E821">
        <v>4776</v>
      </c>
      <c r="F821">
        <v>18922</v>
      </c>
      <c r="G821">
        <v>26913</v>
      </c>
      <c r="H821">
        <v>10329</v>
      </c>
      <c r="I821">
        <v>560</v>
      </c>
      <c r="J821">
        <v>3228</v>
      </c>
      <c r="K821">
        <v>6541</v>
      </c>
      <c r="AA821" s="1">
        <f t="shared" si="108"/>
        <v>1</v>
      </c>
      <c r="AB821" s="1">
        <f t="shared" si="109"/>
        <v>5.4216284248233132E-2</v>
      </c>
      <c r="AC821" s="1">
        <f t="shared" si="110"/>
        <v>0.31251815277374384</v>
      </c>
      <c r="AD821" s="1">
        <f t="shared" si="111"/>
        <v>0.63326556297802306</v>
      </c>
      <c r="AY821" s="2" t="s">
        <v>389</v>
      </c>
      <c r="AZ821" s="3" t="s">
        <v>870</v>
      </c>
      <c r="BA821" s="1">
        <f>IFERROR(VLOOKUP(AY821,B761:AF1135,26,FALSE),"")</f>
        <v>1</v>
      </c>
      <c r="BB821" s="1">
        <f>IFERROR(VLOOKUP(AY821,B761:AF1135,27,FALSE),"")</f>
        <v>0.62402669632925478</v>
      </c>
      <c r="BC821" s="1">
        <f>IFERROR(VLOOKUP(AY821,B761:AF1135,28,FALSE),"")</f>
        <v>0.30645161290322581</v>
      </c>
      <c r="BD821" s="1">
        <f>IFERROR(VLOOKUP(AY821,B761:AF1135,29,FALSE),"")</f>
        <v>6.9521690767519462E-2</v>
      </c>
      <c r="BE821" s="1">
        <f>IFERROR(VLOOKUP(AY821,B761:AF1135,30,FALSE),"")</f>
        <v>0</v>
      </c>
      <c r="BF821" s="1">
        <f>IFERROR(VLOOKUP(AY821,B761:AF1135,31,FALSE),"")</f>
        <v>0</v>
      </c>
    </row>
    <row r="822" spans="1:58" x14ac:dyDescent="0.25">
      <c r="A822">
        <v>2011</v>
      </c>
      <c r="B822" t="s">
        <v>131</v>
      </c>
      <c r="C822" t="s">
        <v>132</v>
      </c>
      <c r="D822">
        <v>106427</v>
      </c>
      <c r="E822">
        <v>23273</v>
      </c>
      <c r="F822">
        <v>45994</v>
      </c>
      <c r="G822">
        <v>37160</v>
      </c>
      <c r="H822">
        <v>20359</v>
      </c>
      <c r="I822">
        <v>3448</v>
      </c>
      <c r="J822">
        <v>8221</v>
      </c>
      <c r="K822">
        <v>8690</v>
      </c>
      <c r="AA822" s="1">
        <f t="shared" si="108"/>
        <v>1</v>
      </c>
      <c r="AB822" s="1">
        <f t="shared" si="109"/>
        <v>0.16935998821160175</v>
      </c>
      <c r="AC822" s="1">
        <f t="shared" si="110"/>
        <v>0.40380175843607252</v>
      </c>
      <c r="AD822" s="1">
        <f t="shared" si="111"/>
        <v>0.42683825335232578</v>
      </c>
      <c r="AY822" s="2" t="s">
        <v>325</v>
      </c>
      <c r="AZ822" s="4" t="s">
        <v>872</v>
      </c>
      <c r="BA822" s="1">
        <f>IFERROR(VLOOKUP(AY822,B761:AF1135,26,FALSE),"")</f>
        <v>1</v>
      </c>
      <c r="BB822" s="1">
        <f>IFERROR(VLOOKUP(AY822,B761:AF1135,27,FALSE),"")</f>
        <v>9.8494109802178265E-2</v>
      </c>
      <c r="BC822" s="1">
        <f>IFERROR(VLOOKUP(AY822,B761:AF1135,28,FALSE),"")</f>
        <v>0.37697266059124251</v>
      </c>
      <c r="BD822" s="1">
        <f>IFERROR(VLOOKUP(AY822,B761:AF1135,29,FALSE),"")</f>
        <v>0.52453322960657922</v>
      </c>
      <c r="BE822" s="1">
        <f>IFERROR(VLOOKUP(AY822,B761:AF1135,30,FALSE),"")</f>
        <v>0</v>
      </c>
      <c r="BF822" s="1">
        <f>IFERROR(VLOOKUP(AY822,B761:AF1135,31,FALSE),"")</f>
        <v>0</v>
      </c>
    </row>
    <row r="823" spans="1:58" x14ac:dyDescent="0.25">
      <c r="A823">
        <v>2011</v>
      </c>
      <c r="B823" t="s">
        <v>133</v>
      </c>
      <c r="C823" t="s">
        <v>134</v>
      </c>
      <c r="D823">
        <v>82725</v>
      </c>
      <c r="E823">
        <v>8262</v>
      </c>
      <c r="F823">
        <v>28038</v>
      </c>
      <c r="G823">
        <v>46425</v>
      </c>
      <c r="H823">
        <v>19202</v>
      </c>
      <c r="I823">
        <v>1088</v>
      </c>
      <c r="J823">
        <v>5324</v>
      </c>
      <c r="K823">
        <v>12790</v>
      </c>
      <c r="AA823" s="1">
        <f t="shared" si="108"/>
        <v>1</v>
      </c>
      <c r="AB823" s="1">
        <f t="shared" si="109"/>
        <v>5.666076450369753E-2</v>
      </c>
      <c r="AC823" s="1">
        <f t="shared" si="110"/>
        <v>0.27726278512654934</v>
      </c>
      <c r="AD823" s="1">
        <f t="shared" si="111"/>
        <v>0.66607645036975316</v>
      </c>
      <c r="AY823" s="2" t="s">
        <v>51</v>
      </c>
      <c r="AZ823" s="3" t="s">
        <v>874</v>
      </c>
      <c r="BA823" s="1">
        <f>IFERROR(VLOOKUP(AY823,B761:AF1135,26,FALSE),"")</f>
        <v>1</v>
      </c>
      <c r="BB823" s="1">
        <f>IFERROR(VLOOKUP(AY823,B761:AF1135,27,FALSE),"")</f>
        <v>0.11566490606405028</v>
      </c>
      <c r="BC823" s="1">
        <f>IFERROR(VLOOKUP(AY823,B761:AF1135,28,FALSE),"")</f>
        <v>0.34966905128033698</v>
      </c>
      <c r="BD823" s="1">
        <f>IFERROR(VLOOKUP(AY823,B761:AF1135,29,FALSE),"")</f>
        <v>0.53466604265561279</v>
      </c>
      <c r="BE823" s="1">
        <f>IFERROR(VLOOKUP(AY823,B761:AF1135,30,FALSE),"")</f>
        <v>0</v>
      </c>
      <c r="BF823" s="1">
        <f>IFERROR(VLOOKUP(AY823,B761:AF1135,31,FALSE),"")</f>
        <v>0</v>
      </c>
    </row>
    <row r="824" spans="1:58" x14ac:dyDescent="0.25">
      <c r="A824">
        <v>2011</v>
      </c>
      <c r="B824" t="s">
        <v>135</v>
      </c>
      <c r="C824" t="s">
        <v>136</v>
      </c>
      <c r="D824">
        <v>229539</v>
      </c>
      <c r="E824">
        <v>46904</v>
      </c>
      <c r="F824">
        <v>92933</v>
      </c>
      <c r="G824">
        <v>89702</v>
      </c>
      <c r="H824">
        <v>50668</v>
      </c>
      <c r="I824">
        <v>6751</v>
      </c>
      <c r="J824">
        <v>18934</v>
      </c>
      <c r="K824">
        <v>24983</v>
      </c>
      <c r="AA824" s="1">
        <f t="shared" si="108"/>
        <v>1</v>
      </c>
      <c r="AB824" s="1">
        <f t="shared" si="109"/>
        <v>0.13323991473908581</v>
      </c>
      <c r="AC824" s="1">
        <f t="shared" si="110"/>
        <v>0.37368753453856479</v>
      </c>
      <c r="AD824" s="1">
        <f t="shared" si="111"/>
        <v>0.4930725507223494</v>
      </c>
      <c r="AY824" s="2" t="s">
        <v>205</v>
      </c>
      <c r="AZ824" s="3" t="s">
        <v>871</v>
      </c>
      <c r="BA824" s="1">
        <f>IFERROR(VLOOKUP(AY824,B761:AF1135,26,FALSE),"")</f>
        <v>1</v>
      </c>
      <c r="BB824" s="1">
        <f>IFERROR(VLOOKUP(AY824,B761:AF1135,27,FALSE),"")</f>
        <v>0.15354389086595494</v>
      </c>
      <c r="BC824" s="1">
        <f>IFERROR(VLOOKUP(AY824,B761:AF1135,28,FALSE),"")</f>
        <v>0.39761269276393829</v>
      </c>
      <c r="BD824" s="1">
        <f>IFERROR(VLOOKUP(AY824,B761:AF1135,29,FALSE),"")</f>
        <v>0.44884341637010677</v>
      </c>
      <c r="BE824" s="1">
        <f>IFERROR(VLOOKUP(AY824,B761:AF1135,30,FALSE),"")</f>
        <v>0</v>
      </c>
      <c r="BF824" s="1">
        <f>IFERROR(VLOOKUP(AY824,B761:AF1135,31,FALSE),"")</f>
        <v>0</v>
      </c>
    </row>
    <row r="825" spans="1:58" x14ac:dyDescent="0.25">
      <c r="A825">
        <v>2011</v>
      </c>
      <c r="B825" t="s">
        <v>137</v>
      </c>
      <c r="C825" t="s">
        <v>138</v>
      </c>
      <c r="D825">
        <v>297200</v>
      </c>
      <c r="E825">
        <v>64028</v>
      </c>
      <c r="F825">
        <v>123260</v>
      </c>
      <c r="G825">
        <v>109912</v>
      </c>
      <c r="H825">
        <v>62226</v>
      </c>
      <c r="I825">
        <v>9445</v>
      </c>
      <c r="J825">
        <v>23803</v>
      </c>
      <c r="K825">
        <v>28978</v>
      </c>
      <c r="AA825" s="1">
        <f t="shared" si="108"/>
        <v>1</v>
      </c>
      <c r="AB825" s="1">
        <f t="shared" si="109"/>
        <v>0.15178542731334169</v>
      </c>
      <c r="AC825" s="1">
        <f t="shared" si="110"/>
        <v>0.38252498955420566</v>
      </c>
      <c r="AD825" s="1">
        <f t="shared" si="111"/>
        <v>0.46568958313245268</v>
      </c>
      <c r="AY825" t="s">
        <v>593</v>
      </c>
      <c r="AZ825" s="4" t="s">
        <v>874</v>
      </c>
      <c r="BA825" s="1">
        <f>IFERROR(VLOOKUP(AY825,B761:AF1135,26,FALSE),"")</f>
        <v>1</v>
      </c>
      <c r="BB825" s="1">
        <f>IFERROR(VLOOKUP(AY825,B761:AF1135,27,FALSE),"")</f>
        <v>7.843024811713882E-2</v>
      </c>
      <c r="BC825" s="1">
        <f>IFERROR(VLOOKUP(AY825,B761:AF1135,28,FALSE),"")</f>
        <v>0.34066406698015828</v>
      </c>
      <c r="BD825" s="1">
        <f>IFERROR(VLOOKUP(AY825,B761:AF1135,29,FALSE),"")</f>
        <v>0.58090568490270289</v>
      </c>
      <c r="BE825" s="1">
        <f>IFERROR(VLOOKUP(AY825,B761:AF1135,30,FALSE),"")</f>
        <v>0</v>
      </c>
      <c r="BF825" s="1">
        <f>IFERROR(VLOOKUP(AY825,B761:AF1135,31,FALSE),"")</f>
        <v>0</v>
      </c>
    </row>
    <row r="826" spans="1:58" x14ac:dyDescent="0.25">
      <c r="A826">
        <v>2011</v>
      </c>
      <c r="B826" t="s">
        <v>139</v>
      </c>
      <c r="C826" t="s">
        <v>140</v>
      </c>
      <c r="D826">
        <v>255334</v>
      </c>
      <c r="E826">
        <v>50111</v>
      </c>
      <c r="F826">
        <v>100445</v>
      </c>
      <c r="G826">
        <v>104778</v>
      </c>
      <c r="H826">
        <v>54735</v>
      </c>
      <c r="I826">
        <v>7263</v>
      </c>
      <c r="J826">
        <v>19443</v>
      </c>
      <c r="K826">
        <v>28029</v>
      </c>
      <c r="AA826" s="1">
        <f t="shared" ref="AA826:AA889" si="112">H826/$H826</f>
        <v>1</v>
      </c>
      <c r="AB826" s="1">
        <f t="shared" ref="AB826:AB889" si="113">I826/$H826</f>
        <v>0.13269388873664018</v>
      </c>
      <c r="AC826" s="1">
        <f t="shared" ref="AC826:AC889" si="114">J826/$H826</f>
        <v>0.35522060838585912</v>
      </c>
      <c r="AD826" s="1">
        <f t="shared" ref="AD826:AD889" si="115">K826/$H826</f>
        <v>0.51208550287750065</v>
      </c>
      <c r="AY826" s="2" t="s">
        <v>641</v>
      </c>
      <c r="AZ826" s="3" t="s">
        <v>874</v>
      </c>
      <c r="BA826" s="1">
        <f>IFERROR(VLOOKUP(AY826,B761:AF1135,26,FALSE),"")</f>
        <v>1</v>
      </c>
      <c r="BB826" s="1">
        <f>IFERROR(VLOOKUP(AY826,B761:AF1135,27,FALSE),"")</f>
        <v>4.6441564347430651E-2</v>
      </c>
      <c r="BC826" s="1">
        <f>IFERROR(VLOOKUP(AY826,B761:AF1135,28,FALSE),"")</f>
        <v>0.26932696680309232</v>
      </c>
      <c r="BD826" s="1">
        <f>IFERROR(VLOOKUP(AY826,B761:AF1135,29,FALSE),"")</f>
        <v>0.68423146884947705</v>
      </c>
      <c r="BE826" s="1">
        <f>IFERROR(VLOOKUP(AY826,B761:AF1135,30,FALSE),"")</f>
        <v>0</v>
      </c>
      <c r="BF826" s="1">
        <f>IFERROR(VLOOKUP(AY826,B761:AF1135,31,FALSE),"")</f>
        <v>0</v>
      </c>
    </row>
    <row r="827" spans="1:58" x14ac:dyDescent="0.25">
      <c r="A827">
        <v>2011</v>
      </c>
      <c r="B827" t="s">
        <v>141</v>
      </c>
      <c r="C827" t="s">
        <v>142</v>
      </c>
      <c r="D827">
        <v>539064</v>
      </c>
      <c r="E827">
        <v>142368</v>
      </c>
      <c r="F827">
        <v>222078</v>
      </c>
      <c r="G827">
        <v>174618</v>
      </c>
      <c r="H827">
        <v>110492</v>
      </c>
      <c r="I827">
        <v>21316</v>
      </c>
      <c r="J827">
        <v>44998</v>
      </c>
      <c r="K827">
        <v>44178</v>
      </c>
      <c r="AA827" s="1">
        <f t="shared" si="112"/>
        <v>1</v>
      </c>
      <c r="AB827" s="1">
        <f t="shared" si="113"/>
        <v>0.19291894435796256</v>
      </c>
      <c r="AC827" s="1">
        <f t="shared" si="114"/>
        <v>0.4072512037070557</v>
      </c>
      <c r="AD827" s="1">
        <f t="shared" si="115"/>
        <v>0.39982985193498172</v>
      </c>
      <c r="AY827" s="2" t="s">
        <v>269</v>
      </c>
      <c r="AZ827" s="3" t="s">
        <v>869</v>
      </c>
      <c r="BA827" s="1">
        <f>IFERROR(VLOOKUP(AY827,B761:AF1135,26,FALSE),"")</f>
        <v>1</v>
      </c>
      <c r="BB827" s="1">
        <f>IFERROR(VLOOKUP(AY827,B761:AF1135,27,FALSE),"")</f>
        <v>0.18439132959163926</v>
      </c>
      <c r="BC827" s="1">
        <f>IFERROR(VLOOKUP(AY827,B761:AF1135,28,FALSE),"")</f>
        <v>0.395942197277595</v>
      </c>
      <c r="BD827" s="1">
        <f>IFERROR(VLOOKUP(AY827,B761:AF1135,29,FALSE),"")</f>
        <v>0.41966647313076577</v>
      </c>
      <c r="BE827" s="1">
        <f>IFERROR(VLOOKUP(AY827,B761:AF1135,30,FALSE),"")</f>
        <v>0</v>
      </c>
      <c r="BF827" s="1">
        <f>IFERROR(VLOOKUP(AY827,B761:AF1135,31,FALSE),"")</f>
        <v>0</v>
      </c>
    </row>
    <row r="828" spans="1:58" x14ac:dyDescent="0.25">
      <c r="A828">
        <v>2011</v>
      </c>
      <c r="B828" t="s">
        <v>143</v>
      </c>
      <c r="C828" t="s">
        <v>144</v>
      </c>
      <c r="D828">
        <v>515315</v>
      </c>
      <c r="E828">
        <v>118685</v>
      </c>
      <c r="F828">
        <v>219119</v>
      </c>
      <c r="G828">
        <v>177511</v>
      </c>
      <c r="H828">
        <v>105304</v>
      </c>
      <c r="I828">
        <v>19359</v>
      </c>
      <c r="J828">
        <v>43737</v>
      </c>
      <c r="K828">
        <v>42208</v>
      </c>
      <c r="AA828" s="1">
        <f t="shared" si="112"/>
        <v>1</v>
      </c>
      <c r="AB828" s="1">
        <f t="shared" si="113"/>
        <v>0.18383917040188408</v>
      </c>
      <c r="AC828" s="1">
        <f t="shared" si="114"/>
        <v>0.41534034794499736</v>
      </c>
      <c r="AD828" s="1">
        <f t="shared" si="115"/>
        <v>0.40082048165311857</v>
      </c>
      <c r="AY828" s="2" t="s">
        <v>121</v>
      </c>
      <c r="AZ828" s="3" t="s">
        <v>874</v>
      </c>
      <c r="BA828" s="1">
        <f>IFERROR(VLOOKUP(AY828,B761:AF1135,26,FALSE),"")</f>
        <v>1</v>
      </c>
      <c r="BB828" s="1">
        <f>IFERROR(VLOOKUP(AY828,B761:AF1135,27,FALSE),"")</f>
        <v>6.6339066339066333E-2</v>
      </c>
      <c r="BC828" s="1">
        <f>IFERROR(VLOOKUP(AY828,B761:AF1135,28,FALSE),"")</f>
        <v>0.34073359073359072</v>
      </c>
      <c r="BD828" s="1">
        <f>IFERROR(VLOOKUP(AY828,B761:AF1135,29,FALSE),"")</f>
        <v>0.59292734292734295</v>
      </c>
      <c r="BE828" s="1">
        <f>IFERROR(VLOOKUP(AY828,B761:AF1135,30,FALSE),"")</f>
        <v>0</v>
      </c>
      <c r="BF828" s="1">
        <f>IFERROR(VLOOKUP(AY828,B761:AF1135,31,FALSE),"")</f>
        <v>0</v>
      </c>
    </row>
    <row r="829" spans="1:58" x14ac:dyDescent="0.25">
      <c r="A829">
        <v>2011</v>
      </c>
      <c r="B829" t="s">
        <v>145</v>
      </c>
      <c r="C829" t="s">
        <v>146</v>
      </c>
      <c r="D829">
        <v>202376</v>
      </c>
      <c r="E829">
        <v>40871</v>
      </c>
      <c r="F829">
        <v>82426</v>
      </c>
      <c r="G829">
        <v>79079</v>
      </c>
      <c r="H829">
        <v>45379</v>
      </c>
      <c r="I829">
        <v>6717</v>
      </c>
      <c r="J829">
        <v>17325</v>
      </c>
      <c r="K829">
        <v>21337</v>
      </c>
      <c r="AA829" s="1">
        <f t="shared" si="112"/>
        <v>1</v>
      </c>
      <c r="AB829" s="1">
        <f t="shared" si="113"/>
        <v>0.14802000925538245</v>
      </c>
      <c r="AC829" s="1">
        <f t="shared" si="114"/>
        <v>0.38178452588201589</v>
      </c>
      <c r="AD829" s="1">
        <f t="shared" si="115"/>
        <v>0.47019546486260166</v>
      </c>
      <c r="AY829" s="2" t="s">
        <v>579</v>
      </c>
      <c r="AZ829" s="3" t="s">
        <v>871</v>
      </c>
      <c r="BA829" s="1">
        <f>IFERROR(VLOOKUP(AY829,B761:AF1135,26,FALSE),"")</f>
        <v>1</v>
      </c>
      <c r="BB829" s="1">
        <f>IFERROR(VLOOKUP(AY829,B761:AF1135,27,FALSE),"")</f>
        <v>0.12270042194092827</v>
      </c>
      <c r="BC829" s="1">
        <f>IFERROR(VLOOKUP(AY829,B761:AF1135,28,FALSE),"")</f>
        <v>0.40590717299578061</v>
      </c>
      <c r="BD829" s="1">
        <f>IFERROR(VLOOKUP(AY829,B761:AF1135,29,FALSE),"")</f>
        <v>0.47139240506329116</v>
      </c>
      <c r="BE829" s="1">
        <f>IFERROR(VLOOKUP(AY829,B761:AF1135,30,FALSE),"")</f>
        <v>0</v>
      </c>
      <c r="BF829" s="1">
        <f>IFERROR(VLOOKUP(AY829,B761:AF1135,31,FALSE),"")</f>
        <v>0</v>
      </c>
    </row>
    <row r="830" spans="1:58" x14ac:dyDescent="0.25">
      <c r="A830">
        <v>2011</v>
      </c>
      <c r="B830" t="s">
        <v>147</v>
      </c>
      <c r="C830" t="s">
        <v>148</v>
      </c>
      <c r="D830">
        <v>416840</v>
      </c>
      <c r="E830">
        <v>80080</v>
      </c>
      <c r="F830">
        <v>168430</v>
      </c>
      <c r="G830">
        <v>168330</v>
      </c>
      <c r="H830">
        <v>89960</v>
      </c>
      <c r="I830">
        <v>12935</v>
      </c>
      <c r="J830">
        <v>34024</v>
      </c>
      <c r="K830">
        <v>43001</v>
      </c>
      <c r="AA830" s="1">
        <f t="shared" si="112"/>
        <v>1</v>
      </c>
      <c r="AB830" s="1">
        <f t="shared" si="113"/>
        <v>0.14378612716763006</v>
      </c>
      <c r="AC830" s="1">
        <f t="shared" si="114"/>
        <v>0.37821253890618051</v>
      </c>
      <c r="AD830" s="1">
        <f t="shared" si="115"/>
        <v>0.47800133392618943</v>
      </c>
      <c r="AY830" s="2" t="s">
        <v>425</v>
      </c>
      <c r="AZ830" s="3" t="s">
        <v>870</v>
      </c>
      <c r="BA830" s="1">
        <f>IFERROR(VLOOKUP(AY830,B761:AF1135,26,FALSE),"")</f>
        <v>1</v>
      </c>
      <c r="BB830" s="1">
        <f>IFERROR(VLOOKUP(AY830,B761:AF1135,27,FALSE),"")</f>
        <v>0.24279483451637732</v>
      </c>
      <c r="BC830" s="1">
        <f>IFERROR(VLOOKUP(AY830,B761:AF1135,28,FALSE),"")</f>
        <v>0.44848566297296305</v>
      </c>
      <c r="BD830" s="1">
        <f>IFERROR(VLOOKUP(AY830,B761:AF1135,29,FALSE),"")</f>
        <v>0.3087195025106596</v>
      </c>
      <c r="BE830" s="1">
        <f>IFERROR(VLOOKUP(AY830,B761:AF1135,30,FALSE),"")</f>
        <v>0</v>
      </c>
      <c r="BF830" s="1">
        <f>IFERROR(VLOOKUP(AY830,B761:AF1135,31,FALSE),"")</f>
        <v>0</v>
      </c>
    </row>
    <row r="831" spans="1:58" x14ac:dyDescent="0.25">
      <c r="A831">
        <v>2011</v>
      </c>
      <c r="B831" t="s">
        <v>149</v>
      </c>
      <c r="C831" t="s">
        <v>150</v>
      </c>
      <c r="D831">
        <v>731373</v>
      </c>
      <c r="E831">
        <v>182101</v>
      </c>
      <c r="F831">
        <v>290350</v>
      </c>
      <c r="G831">
        <v>258922</v>
      </c>
      <c r="H831">
        <v>151948</v>
      </c>
      <c r="I831">
        <v>29233</v>
      </c>
      <c r="J831">
        <v>58378</v>
      </c>
      <c r="K831">
        <v>64337</v>
      </c>
      <c r="AA831" s="1">
        <f t="shared" si="112"/>
        <v>1</v>
      </c>
      <c r="AB831" s="1">
        <f t="shared" si="113"/>
        <v>0.19238818543185826</v>
      </c>
      <c r="AC831" s="1">
        <f t="shared" si="114"/>
        <v>0.38419722536657275</v>
      </c>
      <c r="AD831" s="1">
        <f t="shared" si="115"/>
        <v>0.42341458920156894</v>
      </c>
      <c r="AY831" s="2" t="s">
        <v>341</v>
      </c>
      <c r="AZ831" s="4" t="s">
        <v>872</v>
      </c>
      <c r="BA831" s="1">
        <f>IFERROR(VLOOKUP(AY831,B761:AF1135,26,FALSE),"")</f>
        <v>1</v>
      </c>
      <c r="BB831" s="1">
        <f>IFERROR(VLOOKUP(AY831,B761:AF1135,27,FALSE),"")</f>
        <v>6.9250122729504177E-2</v>
      </c>
      <c r="BC831" s="1">
        <f>IFERROR(VLOOKUP(AY831,B761:AF1135,28,FALSE),"")</f>
        <v>0.33293446244477171</v>
      </c>
      <c r="BD831" s="1">
        <f>IFERROR(VLOOKUP(AY831,B761:AF1135,29,FALSE),"")</f>
        <v>0.59781541482572409</v>
      </c>
      <c r="BE831" s="1">
        <f>IFERROR(VLOOKUP(AY831,B761:AF1135,30,FALSE),"")</f>
        <v>0</v>
      </c>
      <c r="BF831" s="1">
        <f>IFERROR(VLOOKUP(AY831,B761:AF1135,31,FALSE),"")</f>
        <v>0</v>
      </c>
    </row>
    <row r="832" spans="1:58" x14ac:dyDescent="0.25">
      <c r="A832">
        <v>2011</v>
      </c>
      <c r="B832" t="s">
        <v>151</v>
      </c>
      <c r="C832" t="s">
        <v>152</v>
      </c>
      <c r="D832">
        <v>322264</v>
      </c>
      <c r="E832">
        <v>64963</v>
      </c>
      <c r="F832">
        <v>131624</v>
      </c>
      <c r="G832">
        <v>125677</v>
      </c>
      <c r="H832">
        <v>71198</v>
      </c>
      <c r="I832">
        <v>9750</v>
      </c>
      <c r="J832">
        <v>27052</v>
      </c>
      <c r="K832">
        <v>34396</v>
      </c>
      <c r="AA832" s="1">
        <f t="shared" si="112"/>
        <v>1</v>
      </c>
      <c r="AB832" s="1">
        <f t="shared" si="113"/>
        <v>0.13694204893395881</v>
      </c>
      <c r="AC832" s="1">
        <f t="shared" si="114"/>
        <v>0.37995449310373886</v>
      </c>
      <c r="AD832" s="1">
        <f t="shared" si="115"/>
        <v>0.48310345796230231</v>
      </c>
      <c r="AY832" s="2" t="s">
        <v>9</v>
      </c>
      <c r="AZ832" s="3" t="s">
        <v>871</v>
      </c>
      <c r="BA832" s="1">
        <f>IFERROR(VLOOKUP(AY832,B761:AF1135,26,FALSE),"")</f>
        <v>1</v>
      </c>
      <c r="BB832" s="1">
        <f>IFERROR(VLOOKUP(AY832,B761:AF1135,27,FALSE),"")</f>
        <v>0.15725914661418733</v>
      </c>
      <c r="BC832" s="1">
        <f>IFERROR(VLOOKUP(AY832,B761:AF1135,28,FALSE),"")</f>
        <v>0.39033008319169871</v>
      </c>
      <c r="BD832" s="1">
        <f>IFERROR(VLOOKUP(AY832,B761:AF1135,29,FALSE),"")</f>
        <v>0.45241077019411396</v>
      </c>
      <c r="BE832" s="1">
        <f>IFERROR(VLOOKUP(AY832,B761:AF1135,30,FALSE),"")</f>
        <v>0</v>
      </c>
      <c r="BF832" s="1">
        <f>IFERROR(VLOOKUP(AY832,B761:AF1135,31,FALSE),"")</f>
        <v>0</v>
      </c>
    </row>
    <row r="833" spans="1:58" x14ac:dyDescent="0.25">
      <c r="A833">
        <v>2011</v>
      </c>
      <c r="B833" t="s">
        <v>153</v>
      </c>
      <c r="C833" t="s">
        <v>154</v>
      </c>
      <c r="D833">
        <v>244625</v>
      </c>
      <c r="E833">
        <v>54012</v>
      </c>
      <c r="F833">
        <v>100641</v>
      </c>
      <c r="G833">
        <v>89972</v>
      </c>
      <c r="H833">
        <v>52145</v>
      </c>
      <c r="I833">
        <v>8823</v>
      </c>
      <c r="J833">
        <v>20201</v>
      </c>
      <c r="K833">
        <v>23121</v>
      </c>
      <c r="AA833" s="1">
        <f t="shared" si="112"/>
        <v>1</v>
      </c>
      <c r="AB833" s="1">
        <f t="shared" si="113"/>
        <v>0.16920126570140953</v>
      </c>
      <c r="AC833" s="1">
        <f t="shared" si="114"/>
        <v>0.38740051778694023</v>
      </c>
      <c r="AD833" s="1">
        <f t="shared" si="115"/>
        <v>0.44339821651165023</v>
      </c>
      <c r="AY833" s="2" t="s">
        <v>521</v>
      </c>
      <c r="AZ833" s="3" t="s">
        <v>870</v>
      </c>
      <c r="BA833" s="1">
        <f>IFERROR(VLOOKUP(AY833,B761:AF1135,26,FALSE),"")</f>
        <v>1</v>
      </c>
      <c r="BB833" s="1">
        <f>IFERROR(VLOOKUP(AY833,B761:AF1135,27,FALSE),"")</f>
        <v>9.6993166287015944E-2</v>
      </c>
      <c r="BC833" s="1">
        <f>IFERROR(VLOOKUP(AY833,B761:AF1135,28,FALSE),"")</f>
        <v>0.39808656036446471</v>
      </c>
      <c r="BD833" s="1">
        <f>IFERROR(VLOOKUP(AY833,B761:AF1135,29,FALSE),"")</f>
        <v>0.50492027334851941</v>
      </c>
      <c r="BE833" s="1">
        <f>IFERROR(VLOOKUP(AY833,B761:AF1135,30,FALSE),"")</f>
        <v>0</v>
      </c>
      <c r="BF833" s="1">
        <f>IFERROR(VLOOKUP(AY833,B761:AF1135,31,FALSE),"")</f>
        <v>0</v>
      </c>
    </row>
    <row r="834" spans="1:58" x14ac:dyDescent="0.25">
      <c r="A834">
        <v>2011</v>
      </c>
      <c r="B834" t="s">
        <v>155</v>
      </c>
      <c r="C834" t="s">
        <v>156</v>
      </c>
      <c r="D834">
        <v>321527</v>
      </c>
      <c r="E834">
        <v>92376</v>
      </c>
      <c r="F834">
        <v>136911</v>
      </c>
      <c r="G834">
        <v>92240</v>
      </c>
      <c r="H834">
        <v>62738</v>
      </c>
      <c r="I834">
        <v>14639</v>
      </c>
      <c r="J834">
        <v>28086</v>
      </c>
      <c r="K834">
        <v>20013</v>
      </c>
      <c r="AA834" s="1">
        <f t="shared" si="112"/>
        <v>1</v>
      </c>
      <c r="AB834" s="1">
        <f t="shared" si="113"/>
        <v>0.23333545857375115</v>
      </c>
      <c r="AC834" s="1">
        <f t="shared" si="114"/>
        <v>0.44767126781217126</v>
      </c>
      <c r="AD834" s="1">
        <f t="shared" si="115"/>
        <v>0.31899327361407759</v>
      </c>
      <c r="AY834" s="2" t="s">
        <v>207</v>
      </c>
      <c r="AZ834" s="3" t="s">
        <v>874</v>
      </c>
      <c r="BA834" s="1">
        <f>IFERROR(VLOOKUP(AY834,B761:AF1135,26,FALSE),"")</f>
        <v>1</v>
      </c>
      <c r="BB834" s="1">
        <f>IFERROR(VLOOKUP(AY834,B761:AF1135,27,FALSE),"")</f>
        <v>4.5058221297181754E-2</v>
      </c>
      <c r="BC834" s="1">
        <f>IFERROR(VLOOKUP(AY834,B761:AF1135,28,FALSE),"")</f>
        <v>0.24745457613770602</v>
      </c>
      <c r="BD834" s="1">
        <f>IFERROR(VLOOKUP(AY834,B761:AF1135,29,FALSE),"")</f>
        <v>0.70748720256511222</v>
      </c>
      <c r="BE834" s="1">
        <f>IFERROR(VLOOKUP(AY834,B761:AF1135,30,FALSE),"")</f>
        <v>0</v>
      </c>
      <c r="BF834" s="1">
        <f>IFERROR(VLOOKUP(AY834,B761:AF1135,31,FALSE),"")</f>
        <v>0</v>
      </c>
    </row>
    <row r="835" spans="1:58" x14ac:dyDescent="0.25">
      <c r="A835">
        <v>2011</v>
      </c>
      <c r="B835" t="s">
        <v>157</v>
      </c>
      <c r="C835" t="s">
        <v>158</v>
      </c>
      <c r="D835">
        <v>289738</v>
      </c>
      <c r="E835">
        <v>105169</v>
      </c>
      <c r="F835">
        <v>118210</v>
      </c>
      <c r="G835">
        <v>66359</v>
      </c>
      <c r="H835">
        <v>57161</v>
      </c>
      <c r="I835">
        <v>17420</v>
      </c>
      <c r="J835">
        <v>24825</v>
      </c>
      <c r="K835">
        <v>14916</v>
      </c>
      <c r="AA835" s="1">
        <f t="shared" si="112"/>
        <v>1</v>
      </c>
      <c r="AB835" s="1">
        <f t="shared" si="113"/>
        <v>0.30475324084603139</v>
      </c>
      <c r="AC835" s="1">
        <f t="shared" si="114"/>
        <v>0.43429960987386507</v>
      </c>
      <c r="AD835" s="1">
        <f t="shared" si="115"/>
        <v>0.26094714928010354</v>
      </c>
      <c r="AY835" s="2" t="s">
        <v>153</v>
      </c>
      <c r="AZ835" s="3" t="s">
        <v>871</v>
      </c>
      <c r="BA835" s="1">
        <f>IFERROR(VLOOKUP(AY835,B761:AF1135,26,FALSE),"")</f>
        <v>1</v>
      </c>
      <c r="BB835" s="1">
        <f>IFERROR(VLOOKUP(AY835,B761:AF1135,27,FALSE),"")</f>
        <v>0.16920126570140953</v>
      </c>
      <c r="BC835" s="1">
        <f>IFERROR(VLOOKUP(AY835,B761:AF1135,28,FALSE),"")</f>
        <v>0.38740051778694023</v>
      </c>
      <c r="BD835" s="1">
        <f>IFERROR(VLOOKUP(AY835,B761:AF1135,29,FALSE),"")</f>
        <v>0.44339821651165023</v>
      </c>
      <c r="BE835" s="1">
        <f>IFERROR(VLOOKUP(AY835,B761:AF1135,30,FALSE),"")</f>
        <v>0</v>
      </c>
      <c r="BF835" s="1">
        <f>IFERROR(VLOOKUP(AY835,B761:AF1135,31,FALSE),"")</f>
        <v>0</v>
      </c>
    </row>
    <row r="836" spans="1:58" x14ac:dyDescent="0.25">
      <c r="A836">
        <v>2011</v>
      </c>
      <c r="B836" t="s">
        <v>159</v>
      </c>
      <c r="C836" t="s">
        <v>160</v>
      </c>
      <c r="D836">
        <v>34252</v>
      </c>
      <c r="E836">
        <v>2704</v>
      </c>
      <c r="F836">
        <v>11888</v>
      </c>
      <c r="G836">
        <v>19660</v>
      </c>
      <c r="H836">
        <v>7118</v>
      </c>
      <c r="I836">
        <v>318</v>
      </c>
      <c r="J836">
        <v>1971</v>
      </c>
      <c r="K836">
        <v>4829</v>
      </c>
      <c r="AA836" s="1">
        <f t="shared" si="112"/>
        <v>1</v>
      </c>
      <c r="AB836" s="1">
        <f t="shared" si="113"/>
        <v>4.4675470637819611E-2</v>
      </c>
      <c r="AC836" s="1">
        <f t="shared" si="114"/>
        <v>0.27690362461365553</v>
      </c>
      <c r="AD836" s="1">
        <f t="shared" si="115"/>
        <v>0.6784209047485249</v>
      </c>
      <c r="AY836" s="2" t="s">
        <v>167</v>
      </c>
      <c r="AZ836" s="3" t="s">
        <v>874</v>
      </c>
      <c r="BA836" s="1">
        <f>IFERROR(VLOOKUP(AY836,B761:AF1135,26,FALSE),"")</f>
        <v>1</v>
      </c>
      <c r="BB836" s="1">
        <f>IFERROR(VLOOKUP(AY836,B761:AF1135,27,FALSE),"")</f>
        <v>4.9529569892473119E-2</v>
      </c>
      <c r="BC836" s="1">
        <f>IFERROR(VLOOKUP(AY836,B761:AF1135,28,FALSE),"")</f>
        <v>0.27815860215053761</v>
      </c>
      <c r="BD836" s="1">
        <f>IFERROR(VLOOKUP(AY836,B761:AF1135,29,FALSE),"")</f>
        <v>0.67231182795698929</v>
      </c>
      <c r="BE836" s="1">
        <f>IFERROR(VLOOKUP(AY836,B761:AF1135,30,FALSE),"")</f>
        <v>0</v>
      </c>
      <c r="BF836" s="1">
        <f>IFERROR(VLOOKUP(AY836,B761:AF1135,31,FALSE),"")</f>
        <v>0</v>
      </c>
    </row>
    <row r="837" spans="1:58" x14ac:dyDescent="0.25">
      <c r="A837">
        <v>2011</v>
      </c>
      <c r="B837" t="s">
        <v>161</v>
      </c>
      <c r="C837" t="s">
        <v>162</v>
      </c>
      <c r="D837">
        <v>121167</v>
      </c>
      <c r="E837">
        <v>16365</v>
      </c>
      <c r="F837">
        <v>45620</v>
      </c>
      <c r="G837">
        <v>59182</v>
      </c>
      <c r="H837">
        <v>27291</v>
      </c>
      <c r="I837">
        <v>2235</v>
      </c>
      <c r="J837">
        <v>9054</v>
      </c>
      <c r="K837">
        <v>16002</v>
      </c>
      <c r="AA837" s="1">
        <f t="shared" si="112"/>
        <v>1</v>
      </c>
      <c r="AB837" s="1">
        <f t="shared" si="113"/>
        <v>8.1895130262723978E-2</v>
      </c>
      <c r="AC837" s="1">
        <f t="shared" si="114"/>
        <v>0.33175772232604156</v>
      </c>
      <c r="AD837" s="1">
        <f t="shared" si="115"/>
        <v>0.5863471474112345</v>
      </c>
      <c r="AY837" s="2" t="s">
        <v>137</v>
      </c>
      <c r="AZ837" s="3" t="s">
        <v>871</v>
      </c>
      <c r="BA837" s="1">
        <f>IFERROR(VLOOKUP(AY837,B761:AF1135,26,FALSE),"")</f>
        <v>1</v>
      </c>
      <c r="BB837" s="1">
        <f>IFERROR(VLOOKUP(AY837,B761:AF1135,27,FALSE),"")</f>
        <v>0.15178542731334169</v>
      </c>
      <c r="BC837" s="1">
        <f>IFERROR(VLOOKUP(AY837,B761:AF1135,28,FALSE),"")</f>
        <v>0.38252498955420566</v>
      </c>
      <c r="BD837" s="1">
        <f>IFERROR(VLOOKUP(AY837,B761:AF1135,29,FALSE),"")</f>
        <v>0.46568958313245268</v>
      </c>
      <c r="BE837" s="1">
        <f>IFERROR(VLOOKUP(AY837,B761:AF1135,30,FALSE),"")</f>
        <v>0</v>
      </c>
      <c r="BF837" s="1">
        <f>IFERROR(VLOOKUP(AY837,B761:AF1135,31,FALSE),"")</f>
        <v>0</v>
      </c>
    </row>
    <row r="838" spans="1:58" x14ac:dyDescent="0.25">
      <c r="A838">
        <v>2011</v>
      </c>
      <c r="B838" t="s">
        <v>163</v>
      </c>
      <c r="C838" t="s">
        <v>164</v>
      </c>
      <c r="D838">
        <v>75251</v>
      </c>
      <c r="E838">
        <v>13033</v>
      </c>
      <c r="F838">
        <v>29512</v>
      </c>
      <c r="G838">
        <v>32706</v>
      </c>
      <c r="H838">
        <v>16860</v>
      </c>
      <c r="I838">
        <v>1833</v>
      </c>
      <c r="J838">
        <v>5771</v>
      </c>
      <c r="K838">
        <v>9256</v>
      </c>
      <c r="AA838" s="1">
        <f t="shared" si="112"/>
        <v>1</v>
      </c>
      <c r="AB838" s="1">
        <f t="shared" si="113"/>
        <v>0.10871886120996441</v>
      </c>
      <c r="AC838" s="1">
        <f t="shared" si="114"/>
        <v>0.34228944246737841</v>
      </c>
      <c r="AD838" s="1">
        <f t="shared" si="115"/>
        <v>0.54899169632265721</v>
      </c>
      <c r="AY838" s="2" t="s">
        <v>523</v>
      </c>
      <c r="AZ838" s="3" t="s">
        <v>873</v>
      </c>
      <c r="BA838" s="1">
        <f>IFERROR(VLOOKUP(AY838,B761:AF1135,26,FALSE),"")</f>
        <v>1</v>
      </c>
      <c r="BB838" s="1">
        <f>IFERROR(VLOOKUP(AY838,B761:AF1135,27,FALSE),"")</f>
        <v>0.12018181007976472</v>
      </c>
      <c r="BC838" s="1">
        <f>IFERROR(VLOOKUP(AY838,B761:AF1135,28,FALSE),"")</f>
        <v>0.36847734058197051</v>
      </c>
      <c r="BD838" s="1">
        <f>IFERROR(VLOOKUP(AY838,B761:AF1135,29,FALSE),"")</f>
        <v>0.51134084933826474</v>
      </c>
      <c r="BE838" s="1">
        <f>IFERROR(VLOOKUP(AY838,B761:AF1135,30,FALSE),"")</f>
        <v>0</v>
      </c>
      <c r="BF838" s="1">
        <f>IFERROR(VLOOKUP(AY838,B761:AF1135,31,FALSE),"")</f>
        <v>0</v>
      </c>
    </row>
    <row r="839" spans="1:58" x14ac:dyDescent="0.25">
      <c r="A839">
        <v>2011</v>
      </c>
      <c r="B839" t="s">
        <v>165</v>
      </c>
      <c r="C839" t="s">
        <v>166</v>
      </c>
      <c r="D839">
        <v>102681</v>
      </c>
      <c r="E839">
        <v>20374</v>
      </c>
      <c r="F839">
        <v>42515</v>
      </c>
      <c r="G839">
        <v>39792</v>
      </c>
      <c r="H839">
        <v>22640</v>
      </c>
      <c r="I839">
        <v>3096</v>
      </c>
      <c r="J839">
        <v>8692</v>
      </c>
      <c r="K839">
        <v>10852</v>
      </c>
      <c r="AA839" s="1">
        <f t="shared" si="112"/>
        <v>1</v>
      </c>
      <c r="AB839" s="1">
        <f t="shared" si="113"/>
        <v>0.13674911660777386</v>
      </c>
      <c r="AC839" s="1">
        <f t="shared" si="114"/>
        <v>0.38392226148409891</v>
      </c>
      <c r="AD839" s="1">
        <f t="shared" si="115"/>
        <v>0.47932862190812719</v>
      </c>
      <c r="AY839" s="2" t="s">
        <v>271</v>
      </c>
      <c r="AZ839" s="3" t="s">
        <v>870</v>
      </c>
      <c r="BA839" s="1">
        <f>IFERROR(VLOOKUP(AY839,B761:AF1135,26,FALSE),"")</f>
        <v>1</v>
      </c>
      <c r="BB839" s="1">
        <f>IFERROR(VLOOKUP(AY839,B761:AF1135,27,FALSE),"")</f>
        <v>0.11350079434069722</v>
      </c>
      <c r="BC839" s="1">
        <f>IFERROR(VLOOKUP(AY839,B761:AF1135,28,FALSE),"")</f>
        <v>0.34504361380054555</v>
      </c>
      <c r="BD839" s="1">
        <f>IFERROR(VLOOKUP(AY839,B761:AF1135,29,FALSE),"")</f>
        <v>0.54145559185875725</v>
      </c>
      <c r="BE839" s="1">
        <f>IFERROR(VLOOKUP(AY839,B761:AF1135,30,FALSE),"")</f>
        <v>0</v>
      </c>
      <c r="BF839" s="1">
        <f>IFERROR(VLOOKUP(AY839,B761:AF1135,31,FALSE),"")</f>
        <v>0</v>
      </c>
    </row>
    <row r="840" spans="1:58" x14ac:dyDescent="0.25">
      <c r="A840">
        <v>2011</v>
      </c>
      <c r="B840" t="s">
        <v>167</v>
      </c>
      <c r="C840" t="s">
        <v>168</v>
      </c>
      <c r="D840">
        <v>69562</v>
      </c>
      <c r="E840">
        <v>6533</v>
      </c>
      <c r="F840">
        <v>23409</v>
      </c>
      <c r="G840">
        <v>39620</v>
      </c>
      <c r="H840">
        <v>14880</v>
      </c>
      <c r="I840">
        <v>737</v>
      </c>
      <c r="J840">
        <v>4139</v>
      </c>
      <c r="K840">
        <v>10004</v>
      </c>
      <c r="AA840" s="1">
        <f t="shared" si="112"/>
        <v>1</v>
      </c>
      <c r="AB840" s="1">
        <f t="shared" si="113"/>
        <v>4.9529569892473119E-2</v>
      </c>
      <c r="AC840" s="1">
        <f t="shared" si="114"/>
        <v>0.27815860215053761</v>
      </c>
      <c r="AD840" s="1">
        <f t="shared" si="115"/>
        <v>0.67231182795698929</v>
      </c>
      <c r="AY840" t="s">
        <v>11</v>
      </c>
      <c r="AZ840" s="4" t="s">
        <v>873</v>
      </c>
      <c r="BA840" s="1">
        <f>IFERROR(VLOOKUP(AY840,B761:AF1135,26,FALSE),"")</f>
        <v>1</v>
      </c>
      <c r="BB840" s="1">
        <f>IFERROR(VLOOKUP(AY840,B761:AF1135,27,FALSE),"")</f>
        <v>0.1324661683750504</v>
      </c>
      <c r="BC840" s="1">
        <f>IFERROR(VLOOKUP(AY840,B761:AF1135,28,FALSE),"")</f>
        <v>0.36881394716358284</v>
      </c>
      <c r="BD840" s="1">
        <f>IFERROR(VLOOKUP(AY840,B761:AF1135,29,FALSE),"")</f>
        <v>0.49871988446136678</v>
      </c>
      <c r="BE840" s="1">
        <f>IFERROR(VLOOKUP(AY840,B761:AF1135,30,FALSE),"")</f>
        <v>0</v>
      </c>
      <c r="BF840" s="1">
        <f>IFERROR(VLOOKUP(AY840,B761:AF1135,31,FALSE),"")</f>
        <v>0</v>
      </c>
    </row>
    <row r="841" spans="1:58" x14ac:dyDescent="0.25">
      <c r="A841">
        <v>2011</v>
      </c>
      <c r="B841" t="s">
        <v>169</v>
      </c>
      <c r="C841" t="s">
        <v>170</v>
      </c>
      <c r="D841">
        <v>110939</v>
      </c>
      <c r="E841">
        <v>18257</v>
      </c>
      <c r="F841">
        <v>44343</v>
      </c>
      <c r="G841">
        <v>48339</v>
      </c>
      <c r="H841">
        <v>25408</v>
      </c>
      <c r="I841">
        <v>2774</v>
      </c>
      <c r="J841">
        <v>9372</v>
      </c>
      <c r="K841">
        <v>13262</v>
      </c>
      <c r="AA841" s="1">
        <f t="shared" si="112"/>
        <v>1</v>
      </c>
      <c r="AB841" s="1">
        <f t="shared" si="113"/>
        <v>0.10917821158690176</v>
      </c>
      <c r="AC841" s="1">
        <f t="shared" si="114"/>
        <v>0.36886020151133503</v>
      </c>
      <c r="AD841" s="1">
        <f t="shared" si="115"/>
        <v>0.5219615869017632</v>
      </c>
      <c r="AY841" s="2" t="s">
        <v>427</v>
      </c>
      <c r="AZ841" s="3" t="s">
        <v>870</v>
      </c>
      <c r="BA841" s="1">
        <f>IFERROR(VLOOKUP(AY841,B761:AF1135,26,FALSE),"")</f>
        <v>1</v>
      </c>
      <c r="BB841" s="1">
        <f>IFERROR(VLOOKUP(AY841,B761:AF1135,27,FALSE),"")</f>
        <v>0.24832391218614433</v>
      </c>
      <c r="BC841" s="1">
        <f>IFERROR(VLOOKUP(AY841,B761:AF1135,28,FALSE),"")</f>
        <v>0.47932167740239251</v>
      </c>
      <c r="BD841" s="1">
        <f>IFERROR(VLOOKUP(AY841,B761:AF1135,29,FALSE),"")</f>
        <v>0.27235441041146313</v>
      </c>
      <c r="BE841" s="1">
        <f>IFERROR(VLOOKUP(AY841,B761:AF1135,30,FALSE),"")</f>
        <v>0</v>
      </c>
      <c r="BF841" s="1">
        <f>IFERROR(VLOOKUP(AY841,B761:AF1135,31,FALSE),"")</f>
        <v>0</v>
      </c>
    </row>
    <row r="842" spans="1:58" x14ac:dyDescent="0.25">
      <c r="A842">
        <v>2011</v>
      </c>
      <c r="B842" t="s">
        <v>171</v>
      </c>
      <c r="C842" t="s">
        <v>172</v>
      </c>
      <c r="D842">
        <v>89867</v>
      </c>
      <c r="E842">
        <v>12348</v>
      </c>
      <c r="F842">
        <v>34907</v>
      </c>
      <c r="G842">
        <v>42612</v>
      </c>
      <c r="H842">
        <v>20561</v>
      </c>
      <c r="I842">
        <v>1862</v>
      </c>
      <c r="J842">
        <v>7331</v>
      </c>
      <c r="K842">
        <v>11368</v>
      </c>
      <c r="AA842" s="1">
        <f t="shared" si="112"/>
        <v>1</v>
      </c>
      <c r="AB842" s="1">
        <f t="shared" si="113"/>
        <v>9.0559797675210343E-2</v>
      </c>
      <c r="AC842" s="1">
        <f t="shared" si="114"/>
        <v>0.35654880599192645</v>
      </c>
      <c r="AD842" s="1">
        <f t="shared" si="115"/>
        <v>0.55289139633286322</v>
      </c>
      <c r="AY842" s="2" t="s">
        <v>307</v>
      </c>
      <c r="AZ842" s="3" t="s">
        <v>874</v>
      </c>
      <c r="BA842" s="1">
        <f>IFERROR(VLOOKUP(AY842,B761:AF1135,26,FALSE),"")</f>
        <v>1</v>
      </c>
      <c r="BB842" s="1">
        <f>IFERROR(VLOOKUP(AY842,B761:AF1135,27,FALSE),"")</f>
        <v>4.7127280352275112E-2</v>
      </c>
      <c r="BC842" s="1">
        <f>IFERROR(VLOOKUP(AY842,B761:AF1135,28,FALSE),"")</f>
        <v>0.29791360872300271</v>
      </c>
      <c r="BD842" s="1">
        <f>IFERROR(VLOOKUP(AY842,B761:AF1135,29,FALSE),"")</f>
        <v>0.65495911092472214</v>
      </c>
      <c r="BE842" s="1">
        <f>IFERROR(VLOOKUP(AY842,B761:AF1135,30,FALSE),"")</f>
        <v>0</v>
      </c>
      <c r="BF842" s="1">
        <f>IFERROR(VLOOKUP(AY842,B761:AF1135,31,FALSE),"")</f>
        <v>0</v>
      </c>
    </row>
    <row r="843" spans="1:58" x14ac:dyDescent="0.25">
      <c r="A843">
        <v>2011</v>
      </c>
      <c r="B843" t="s">
        <v>173</v>
      </c>
      <c r="C843" t="s">
        <v>174</v>
      </c>
      <c r="D843">
        <v>98240</v>
      </c>
      <c r="E843">
        <v>12349</v>
      </c>
      <c r="F843">
        <v>36459</v>
      </c>
      <c r="G843">
        <v>49432</v>
      </c>
      <c r="H843">
        <v>20911</v>
      </c>
      <c r="I843">
        <v>1528</v>
      </c>
      <c r="J843">
        <v>6610</v>
      </c>
      <c r="K843">
        <v>12773</v>
      </c>
      <c r="AA843" s="1">
        <f t="shared" si="112"/>
        <v>1</v>
      </c>
      <c r="AB843" s="1">
        <f t="shared" si="113"/>
        <v>7.3071589115776381E-2</v>
      </c>
      <c r="AC843" s="1">
        <f t="shared" si="114"/>
        <v>0.31610157333460859</v>
      </c>
      <c r="AD843" s="1">
        <f t="shared" si="115"/>
        <v>0.61082683754961509</v>
      </c>
      <c r="AY843" s="2" t="s">
        <v>611</v>
      </c>
      <c r="AZ843" s="3" t="s">
        <v>873</v>
      </c>
      <c r="BA843" s="1">
        <f>IFERROR(VLOOKUP(AY843,B761:AF1135,26,FALSE),"")</f>
        <v>1</v>
      </c>
      <c r="BB843" s="1">
        <f>IFERROR(VLOOKUP(AY843,B761:AF1135,27,FALSE),"")</f>
        <v>6.0981615233092583E-2</v>
      </c>
      <c r="BC843" s="1">
        <f>IFERROR(VLOOKUP(AY843,B761:AF1135,28,FALSE),"")</f>
        <v>0.31307452396585689</v>
      </c>
      <c r="BD843" s="1">
        <f>IFERROR(VLOOKUP(AY843,B761:AF1135,29,FALSE),"")</f>
        <v>0.62594386080105058</v>
      </c>
      <c r="BE843" s="1">
        <f>IFERROR(VLOOKUP(AY843,B761:AF1135,30,FALSE),"")</f>
        <v>0</v>
      </c>
      <c r="BF843" s="1">
        <f>IFERROR(VLOOKUP(AY843,B761:AF1135,31,FALSE),"")</f>
        <v>0</v>
      </c>
    </row>
    <row r="844" spans="1:58" x14ac:dyDescent="0.25">
      <c r="A844">
        <v>2011</v>
      </c>
      <c r="B844" t="s">
        <v>175</v>
      </c>
      <c r="C844" t="s">
        <v>176</v>
      </c>
      <c r="D844">
        <v>93133</v>
      </c>
      <c r="E844">
        <v>8372</v>
      </c>
      <c r="F844">
        <v>32133</v>
      </c>
      <c r="G844">
        <v>52628</v>
      </c>
      <c r="H844">
        <v>21963</v>
      </c>
      <c r="I844">
        <v>1017</v>
      </c>
      <c r="J844">
        <v>6361</v>
      </c>
      <c r="K844">
        <v>14585</v>
      </c>
      <c r="AA844" s="1">
        <f t="shared" si="112"/>
        <v>1</v>
      </c>
      <c r="AB844" s="1">
        <f t="shared" si="113"/>
        <v>4.6305149569730912E-2</v>
      </c>
      <c r="AC844" s="1">
        <f t="shared" si="114"/>
        <v>0.28962345763329234</v>
      </c>
      <c r="AD844" s="1">
        <f t="shared" si="115"/>
        <v>0.66407139279697669</v>
      </c>
      <c r="AY844" s="2" t="s">
        <v>629</v>
      </c>
      <c r="AZ844" s="3" t="s">
        <v>873</v>
      </c>
      <c r="BA844" s="1">
        <f>IFERROR(VLOOKUP(AY844,B761:AF1135,26,FALSE),"")</f>
        <v>1</v>
      </c>
      <c r="BB844" s="1">
        <f>IFERROR(VLOOKUP(AY844,B761:AF1135,27,FALSE),"")</f>
        <v>2.6449208967075928E-2</v>
      </c>
      <c r="BC844" s="1">
        <f>IFERROR(VLOOKUP(AY844,B761:AF1135,28,FALSE),"")</f>
        <v>0.21055525013743814</v>
      </c>
      <c r="BD844" s="1">
        <f>IFERROR(VLOOKUP(AY844,B761:AF1135,29,FALSE),"")</f>
        <v>0.76299554089548594</v>
      </c>
      <c r="BE844" s="1">
        <f>IFERROR(VLOOKUP(AY844,B761:AF1135,30,FALSE),"")</f>
        <v>0</v>
      </c>
      <c r="BF844" s="1">
        <f>IFERROR(VLOOKUP(AY844,B761:AF1135,31,FALSE),"")</f>
        <v>0</v>
      </c>
    </row>
    <row r="845" spans="1:58" x14ac:dyDescent="0.25">
      <c r="A845">
        <v>2011</v>
      </c>
      <c r="B845" t="s">
        <v>177</v>
      </c>
      <c r="C845" t="s">
        <v>178</v>
      </c>
      <c r="D845">
        <v>92894</v>
      </c>
      <c r="E845">
        <v>7464</v>
      </c>
      <c r="F845">
        <v>32993</v>
      </c>
      <c r="G845">
        <v>52437</v>
      </c>
      <c r="H845">
        <v>21160</v>
      </c>
      <c r="I845">
        <v>878</v>
      </c>
      <c r="J845">
        <v>6456</v>
      </c>
      <c r="K845">
        <v>13826</v>
      </c>
      <c r="AA845" s="1">
        <f t="shared" si="112"/>
        <v>1</v>
      </c>
      <c r="AB845" s="1">
        <f t="shared" si="113"/>
        <v>4.1493383742911151E-2</v>
      </c>
      <c r="AC845" s="1">
        <f t="shared" si="114"/>
        <v>0.3051039697542533</v>
      </c>
      <c r="AD845" s="1">
        <f t="shared" si="115"/>
        <v>0.65340264650283553</v>
      </c>
      <c r="AY845" s="2" t="s">
        <v>497</v>
      </c>
      <c r="AZ845" s="3" t="s">
        <v>873</v>
      </c>
      <c r="BA845" s="1">
        <f>IFERROR(VLOOKUP(AY845,B761:AF1135,26,FALSE),"")</f>
        <v>1</v>
      </c>
      <c r="BB845" s="1">
        <f>IFERROR(VLOOKUP(AY845,B761:AF1135,27,FALSE),"")</f>
        <v>3.9270020980958789E-2</v>
      </c>
      <c r="BC845" s="1">
        <f>IFERROR(VLOOKUP(AY845,B761:AF1135,28,FALSE),"")</f>
        <v>0.24947547603024425</v>
      </c>
      <c r="BD845" s="1">
        <f>IFERROR(VLOOKUP(AY845,B761:AF1135,29,FALSE),"")</f>
        <v>0.711254502988797</v>
      </c>
      <c r="BE845" s="1">
        <f>IFERROR(VLOOKUP(AY845,B761:AF1135,30,FALSE),"")</f>
        <v>0</v>
      </c>
      <c r="BF845" s="1">
        <f>IFERROR(VLOOKUP(AY845,B761:AF1135,31,FALSE),"")</f>
        <v>0</v>
      </c>
    </row>
    <row r="846" spans="1:58" x14ac:dyDescent="0.25">
      <c r="A846">
        <v>2011</v>
      </c>
      <c r="B846" t="s">
        <v>179</v>
      </c>
      <c r="C846" t="s">
        <v>180</v>
      </c>
      <c r="D846">
        <v>158719</v>
      </c>
      <c r="E846">
        <v>19885</v>
      </c>
      <c r="F846">
        <v>59216</v>
      </c>
      <c r="G846">
        <v>79618</v>
      </c>
      <c r="H846">
        <v>33510</v>
      </c>
      <c r="I846">
        <v>2625</v>
      </c>
      <c r="J846">
        <v>11395</v>
      </c>
      <c r="K846">
        <v>19490</v>
      </c>
      <c r="AA846" s="1">
        <f t="shared" si="112"/>
        <v>1</v>
      </c>
      <c r="AB846" s="1">
        <f t="shared" si="113"/>
        <v>7.8334825425246196E-2</v>
      </c>
      <c r="AC846" s="1">
        <f t="shared" si="114"/>
        <v>0.34004774694121159</v>
      </c>
      <c r="AD846" s="1">
        <f t="shared" si="115"/>
        <v>0.58161742763354218</v>
      </c>
      <c r="AY846" s="2" t="s">
        <v>343</v>
      </c>
      <c r="AZ846" s="4" t="s">
        <v>872</v>
      </c>
      <c r="BA846" s="1">
        <f>IFERROR(VLOOKUP(AY846,B761:AF1135,26,FALSE),"")</f>
        <v>1</v>
      </c>
      <c r="BB846" s="1">
        <f>IFERROR(VLOOKUP(AY846,B761:AF1135,27,FALSE),"")</f>
        <v>4.9170527574353612E-2</v>
      </c>
      <c r="BC846" s="1">
        <f>IFERROR(VLOOKUP(AY846,B761:AF1135,28,FALSE),"")</f>
        <v>0.31821850246599909</v>
      </c>
      <c r="BD846" s="1">
        <f>IFERROR(VLOOKUP(AY846,B761:AF1135,29,FALSE),"")</f>
        <v>0.63261096995964727</v>
      </c>
      <c r="BE846" s="1">
        <f>IFERROR(VLOOKUP(AY846,B761:AF1135,30,FALSE),"")</f>
        <v>0</v>
      </c>
      <c r="BF846" s="1">
        <f>IFERROR(VLOOKUP(AY846,B761:AF1135,31,FALSE),"")</f>
        <v>0</v>
      </c>
    </row>
    <row r="847" spans="1:58" x14ac:dyDescent="0.25">
      <c r="A847">
        <v>2011</v>
      </c>
      <c r="B847" t="s">
        <v>181</v>
      </c>
      <c r="C847" t="s">
        <v>182</v>
      </c>
      <c r="D847">
        <v>84008</v>
      </c>
      <c r="E847">
        <v>5917</v>
      </c>
      <c r="F847">
        <v>25127</v>
      </c>
      <c r="G847">
        <v>52964</v>
      </c>
      <c r="H847">
        <v>19707</v>
      </c>
      <c r="I847">
        <v>732</v>
      </c>
      <c r="J847">
        <v>4834</v>
      </c>
      <c r="K847">
        <v>14141</v>
      </c>
      <c r="AA847" s="1">
        <f t="shared" si="112"/>
        <v>1</v>
      </c>
      <c r="AB847" s="1">
        <f t="shared" si="113"/>
        <v>3.7144161972903031E-2</v>
      </c>
      <c r="AC847" s="1">
        <f t="shared" si="114"/>
        <v>0.24529355051504542</v>
      </c>
      <c r="AD847" s="1">
        <f t="shared" si="115"/>
        <v>0.71756228751205153</v>
      </c>
      <c r="AY847" s="2" t="s">
        <v>193</v>
      </c>
      <c r="AZ847" s="3" t="s">
        <v>874</v>
      </c>
      <c r="BA847" s="1">
        <f>IFERROR(VLOOKUP(AY847,B761:AF1135,26,FALSE),"")</f>
        <v>1</v>
      </c>
      <c r="BB847" s="1">
        <f>IFERROR(VLOOKUP(AY847,B761:AF1135,27,FALSE),"")</f>
        <v>8.5362883584997565E-2</v>
      </c>
      <c r="BC847" s="1">
        <f>IFERROR(VLOOKUP(AY847,B761:AF1135,28,FALSE),"")</f>
        <v>0.34222276343562269</v>
      </c>
      <c r="BD847" s="1">
        <f>IFERROR(VLOOKUP(AY847,B761:AF1135,29,FALSE),"")</f>
        <v>0.57241435297937981</v>
      </c>
      <c r="BE847" s="1">
        <f>IFERROR(VLOOKUP(AY847,B761:AF1135,30,FALSE),"")</f>
        <v>0</v>
      </c>
      <c r="BF847" s="1">
        <f>IFERROR(VLOOKUP(AY847,B761:AF1135,31,FALSE),"")</f>
        <v>0</v>
      </c>
    </row>
    <row r="848" spans="1:58" x14ac:dyDescent="0.25">
      <c r="A848">
        <v>2011</v>
      </c>
      <c r="B848" t="s">
        <v>183</v>
      </c>
      <c r="C848" t="s">
        <v>184</v>
      </c>
      <c r="D848">
        <v>104275</v>
      </c>
      <c r="E848">
        <v>9857</v>
      </c>
      <c r="F848">
        <v>37005</v>
      </c>
      <c r="G848">
        <v>57413</v>
      </c>
      <c r="H848">
        <v>23146</v>
      </c>
      <c r="I848">
        <v>1241</v>
      </c>
      <c r="J848">
        <v>6848</v>
      </c>
      <c r="K848">
        <v>15057</v>
      </c>
      <c r="AA848" s="1">
        <f t="shared" si="112"/>
        <v>1</v>
      </c>
      <c r="AB848" s="1">
        <f t="shared" si="113"/>
        <v>5.3616175581093925E-2</v>
      </c>
      <c r="AC848" s="1">
        <f t="shared" si="114"/>
        <v>0.2958610559059881</v>
      </c>
      <c r="AD848" s="1">
        <f t="shared" si="115"/>
        <v>0.65052276851291801</v>
      </c>
      <c r="AY848" s="2" t="s">
        <v>209</v>
      </c>
      <c r="AZ848" s="3" t="s">
        <v>873</v>
      </c>
      <c r="BA848" s="1">
        <f>IFERROR(VLOOKUP(AY848,B761:AF1135,26,FALSE),"")</f>
        <v>1</v>
      </c>
      <c r="BB848" s="1">
        <f>IFERROR(VLOOKUP(AY848,B761:AF1135,27,FALSE),"")</f>
        <v>4.681619750112901E-2</v>
      </c>
      <c r="BC848" s="1">
        <f>IFERROR(VLOOKUP(AY848,B761:AF1135,28,FALSE),"")</f>
        <v>0.28190074765417233</v>
      </c>
      <c r="BD848" s="1">
        <f>IFERROR(VLOOKUP(AY848,B761:AF1135,29,FALSE),"")</f>
        <v>0.67128305484469863</v>
      </c>
      <c r="BE848" s="1">
        <f>IFERROR(VLOOKUP(AY848,B761:AF1135,30,FALSE),"")</f>
        <v>0</v>
      </c>
      <c r="BF848" s="1">
        <f>IFERROR(VLOOKUP(AY848,B761:AF1135,31,FALSE),"")</f>
        <v>0</v>
      </c>
    </row>
    <row r="849" spans="1:58" x14ac:dyDescent="0.25">
      <c r="A849">
        <v>2011</v>
      </c>
      <c r="B849" t="s">
        <v>185</v>
      </c>
      <c r="C849" t="s">
        <v>186</v>
      </c>
      <c r="D849">
        <v>49916</v>
      </c>
      <c r="E849">
        <v>4950</v>
      </c>
      <c r="F849">
        <v>17553</v>
      </c>
      <c r="G849">
        <v>27413</v>
      </c>
      <c r="H849">
        <v>11276</v>
      </c>
      <c r="I849">
        <v>653</v>
      </c>
      <c r="J849">
        <v>3270</v>
      </c>
      <c r="K849">
        <v>7353</v>
      </c>
      <c r="AA849" s="1">
        <f t="shared" si="112"/>
        <v>1</v>
      </c>
      <c r="AB849" s="1">
        <f t="shared" si="113"/>
        <v>5.7910606598084426E-2</v>
      </c>
      <c r="AC849" s="1">
        <f t="shared" si="114"/>
        <v>0.28999645264278112</v>
      </c>
      <c r="AD849" s="1">
        <f t="shared" si="115"/>
        <v>0.65209294075913449</v>
      </c>
      <c r="AY849" s="2" t="s">
        <v>111</v>
      </c>
      <c r="AZ849" s="3" t="s">
        <v>873</v>
      </c>
      <c r="BA849" s="1">
        <f>IFERROR(VLOOKUP(AY849,B761:AF1135,26,FALSE),"")</f>
        <v>1</v>
      </c>
      <c r="BB849" s="1">
        <f>IFERROR(VLOOKUP(AY849,B761:AF1135,27,FALSE),"")</f>
        <v>7.5917243752419455E-2</v>
      </c>
      <c r="BC849" s="1">
        <f>IFERROR(VLOOKUP(AY849,B761:AF1135,28,FALSE),"")</f>
        <v>0.3215335426613331</v>
      </c>
      <c r="BD849" s="1">
        <f>IFERROR(VLOOKUP(AY849,B761:AF1135,29,FALSE),"")</f>
        <v>0.60254921358624747</v>
      </c>
      <c r="BE849" s="1">
        <f>IFERROR(VLOOKUP(AY849,B761:AF1135,30,FALSE),"")</f>
        <v>0</v>
      </c>
      <c r="BF849" s="1">
        <f>IFERROR(VLOOKUP(AY849,B761:AF1135,31,FALSE),"")</f>
        <v>0</v>
      </c>
    </row>
    <row r="850" spans="1:58" x14ac:dyDescent="0.25">
      <c r="A850">
        <v>2011</v>
      </c>
      <c r="B850" t="s">
        <v>187</v>
      </c>
      <c r="C850" t="s">
        <v>188</v>
      </c>
      <c r="D850">
        <v>92697</v>
      </c>
      <c r="E850">
        <v>9686</v>
      </c>
      <c r="F850">
        <v>31205</v>
      </c>
      <c r="G850">
        <v>51806</v>
      </c>
      <c r="H850">
        <v>21528</v>
      </c>
      <c r="I850">
        <v>1247</v>
      </c>
      <c r="J850">
        <v>6151</v>
      </c>
      <c r="K850">
        <v>14130</v>
      </c>
      <c r="AA850" s="1">
        <f t="shared" si="112"/>
        <v>1</v>
      </c>
      <c r="AB850" s="1">
        <f t="shared" si="113"/>
        <v>5.7924563359345968E-2</v>
      </c>
      <c r="AC850" s="1">
        <f t="shared" si="114"/>
        <v>0.28572092159048679</v>
      </c>
      <c r="AD850" s="1">
        <f t="shared" si="115"/>
        <v>0.65635451505016718</v>
      </c>
      <c r="AY850" s="2" t="s">
        <v>243</v>
      </c>
      <c r="AZ850" s="4" t="s">
        <v>872</v>
      </c>
      <c r="BA850" s="1">
        <f>IFERROR(VLOOKUP(AY850,B761:AF1135,26,FALSE),"")</f>
        <v>1</v>
      </c>
      <c r="BB850" s="1">
        <f>IFERROR(VLOOKUP(AY850,B761:AF1135,27,FALSE),"")</f>
        <v>0.10190300798035605</v>
      </c>
      <c r="BC850" s="1">
        <f>IFERROR(VLOOKUP(AY850,B761:AF1135,28,FALSE),"")</f>
        <v>0.33136893799877226</v>
      </c>
      <c r="BD850" s="1">
        <f>IFERROR(VLOOKUP(AY850,B761:AF1135,29,FALSE),"")</f>
        <v>0.56672805402087167</v>
      </c>
      <c r="BE850" s="1">
        <f>IFERROR(VLOOKUP(AY850,B761:AF1135,30,FALSE),"")</f>
        <v>0</v>
      </c>
      <c r="BF850" s="1">
        <f>IFERROR(VLOOKUP(AY850,B761:AF1135,31,FALSE),"")</f>
        <v>0</v>
      </c>
    </row>
    <row r="851" spans="1:58" x14ac:dyDescent="0.25">
      <c r="A851">
        <v>2011</v>
      </c>
      <c r="B851" t="s">
        <v>189</v>
      </c>
      <c r="C851" t="s">
        <v>190</v>
      </c>
      <c r="D851">
        <v>53765</v>
      </c>
      <c r="E851">
        <v>5816</v>
      </c>
      <c r="F851">
        <v>20200</v>
      </c>
      <c r="G851">
        <v>27749</v>
      </c>
      <c r="H851">
        <v>11347</v>
      </c>
      <c r="I851">
        <v>732</v>
      </c>
      <c r="J851">
        <v>3924</v>
      </c>
      <c r="K851">
        <v>6691</v>
      </c>
      <c r="AA851" s="1">
        <f t="shared" si="112"/>
        <v>1</v>
      </c>
      <c r="AB851" s="1">
        <f t="shared" si="113"/>
        <v>6.4510443288975053E-2</v>
      </c>
      <c r="AC851" s="1">
        <f t="shared" si="114"/>
        <v>0.34581827795893189</v>
      </c>
      <c r="AD851" s="1">
        <f t="shared" si="115"/>
        <v>0.58967127875209302</v>
      </c>
      <c r="AY851" s="2" t="s">
        <v>485</v>
      </c>
      <c r="AZ851" s="3" t="s">
        <v>871</v>
      </c>
      <c r="BA851" s="1">
        <f>IFERROR(VLOOKUP(AY851,B761:AF1135,26,FALSE),"")</f>
        <v>1</v>
      </c>
      <c r="BB851" s="1">
        <f>IFERROR(VLOOKUP(AY851,B761:AF1135,27,FALSE),"")</f>
        <v>0.16050675321955815</v>
      </c>
      <c r="BC851" s="1">
        <f>IFERROR(VLOOKUP(AY851,B761:AF1135,28,FALSE),"")</f>
        <v>0.41356925976337555</v>
      </c>
      <c r="BD851" s="1">
        <f>IFERROR(VLOOKUP(AY851,B761:AF1135,29,FALSE),"")</f>
        <v>0.4259239870170663</v>
      </c>
      <c r="BE851" s="1">
        <f>IFERROR(VLOOKUP(AY851,B761:AF1135,30,FALSE),"")</f>
        <v>0</v>
      </c>
      <c r="BF851" s="1">
        <f>IFERROR(VLOOKUP(AY851,B761:AF1135,31,FALSE),"")</f>
        <v>0</v>
      </c>
    </row>
    <row r="852" spans="1:58" x14ac:dyDescent="0.25">
      <c r="A852">
        <v>2011</v>
      </c>
      <c r="B852" t="s">
        <v>191</v>
      </c>
      <c r="C852" t="s">
        <v>192</v>
      </c>
      <c r="D852">
        <v>63736</v>
      </c>
      <c r="E852">
        <v>9897</v>
      </c>
      <c r="F852">
        <v>27116</v>
      </c>
      <c r="G852">
        <v>26723</v>
      </c>
      <c r="H852">
        <v>12630</v>
      </c>
      <c r="I852">
        <v>1394</v>
      </c>
      <c r="J852">
        <v>4582</v>
      </c>
      <c r="K852">
        <v>6654</v>
      </c>
      <c r="AA852" s="1">
        <f t="shared" si="112"/>
        <v>1</v>
      </c>
      <c r="AB852" s="1">
        <f t="shared" si="113"/>
        <v>0.11037212984956453</v>
      </c>
      <c r="AC852" s="1">
        <f t="shared" si="114"/>
        <v>0.3627870150435471</v>
      </c>
      <c r="AD852" s="1">
        <f t="shared" si="115"/>
        <v>0.52684085510688838</v>
      </c>
      <c r="AY852" s="2" t="s">
        <v>499</v>
      </c>
      <c r="AZ852" s="4" t="s">
        <v>872</v>
      </c>
      <c r="BA852" s="1">
        <f>IFERROR(VLOOKUP(AY852,B761:AF1135,26,FALSE),"")</f>
        <v>1</v>
      </c>
      <c r="BB852" s="1">
        <f>IFERROR(VLOOKUP(AY852,B761:AF1135,27,FALSE),"")</f>
        <v>4.7768858031387862E-2</v>
      </c>
      <c r="BC852" s="1">
        <f>IFERROR(VLOOKUP(AY852,B761:AF1135,28,FALSE),"")</f>
        <v>0.2955811094235915</v>
      </c>
      <c r="BD852" s="1">
        <f>IFERROR(VLOOKUP(AY852,B761:AF1135,29,FALSE),"")</f>
        <v>0.65665003254502063</v>
      </c>
      <c r="BE852" s="1">
        <f>IFERROR(VLOOKUP(AY852,B761:AF1135,30,FALSE),"")</f>
        <v>0</v>
      </c>
      <c r="BF852" s="1">
        <f>IFERROR(VLOOKUP(AY852,B761:AF1135,31,FALSE),"")</f>
        <v>0</v>
      </c>
    </row>
    <row r="853" spans="1:58" x14ac:dyDescent="0.25">
      <c r="A853">
        <v>2011</v>
      </c>
      <c r="B853" t="s">
        <v>193</v>
      </c>
      <c r="C853" t="s">
        <v>194</v>
      </c>
      <c r="D853">
        <v>133400</v>
      </c>
      <c r="E853">
        <v>17180</v>
      </c>
      <c r="F853">
        <v>57377</v>
      </c>
      <c r="G853">
        <v>58843</v>
      </c>
      <c r="H853">
        <v>24636</v>
      </c>
      <c r="I853">
        <v>2103</v>
      </c>
      <c r="J853">
        <v>8431</v>
      </c>
      <c r="K853">
        <v>14102</v>
      </c>
      <c r="AA853" s="1">
        <f t="shared" si="112"/>
        <v>1</v>
      </c>
      <c r="AB853" s="1">
        <f t="shared" si="113"/>
        <v>8.5362883584997565E-2</v>
      </c>
      <c r="AC853" s="1">
        <f t="shared" si="114"/>
        <v>0.34222276343562269</v>
      </c>
      <c r="AD853" s="1">
        <f t="shared" si="115"/>
        <v>0.57241435297937981</v>
      </c>
      <c r="AY853" s="2" t="s">
        <v>53</v>
      </c>
      <c r="AZ853" s="3" t="s">
        <v>874</v>
      </c>
      <c r="BA853" s="1">
        <f>IFERROR(VLOOKUP(AY853,B761:AF1135,26,FALSE),"")</f>
        <v>1</v>
      </c>
      <c r="BB853" s="1">
        <f>IFERROR(VLOOKUP(AY853,B761:AF1135,27,FALSE),"")</f>
        <v>5.6739526411657561E-2</v>
      </c>
      <c r="BC853" s="1">
        <f>IFERROR(VLOOKUP(AY853,B761:AF1135,28,FALSE),"")</f>
        <v>0.29608378870673951</v>
      </c>
      <c r="BD853" s="1">
        <f>IFERROR(VLOOKUP(AY853,B761:AF1135,29,FALSE),"")</f>
        <v>0.64717668488160296</v>
      </c>
      <c r="BE853" s="1">
        <f>IFERROR(VLOOKUP(AY853,B761:AF1135,30,FALSE),"")</f>
        <v>0</v>
      </c>
      <c r="BF853" s="1">
        <f>IFERROR(VLOOKUP(AY853,B761:AF1135,31,FALSE),"")</f>
        <v>0</v>
      </c>
    </row>
    <row r="854" spans="1:58" x14ac:dyDescent="0.25">
      <c r="A854">
        <v>2011</v>
      </c>
      <c r="B854" t="s">
        <v>195</v>
      </c>
      <c r="C854" t="s">
        <v>196</v>
      </c>
      <c r="D854">
        <v>87880</v>
      </c>
      <c r="E854">
        <v>20605</v>
      </c>
      <c r="F854">
        <v>39629</v>
      </c>
      <c r="G854">
        <v>27646</v>
      </c>
      <c r="H854">
        <v>17398</v>
      </c>
      <c r="I854">
        <v>3132</v>
      </c>
      <c r="J854">
        <v>7740</v>
      </c>
      <c r="K854">
        <v>6526</v>
      </c>
      <c r="AA854" s="1">
        <f t="shared" si="112"/>
        <v>1</v>
      </c>
      <c r="AB854" s="1">
        <f t="shared" si="113"/>
        <v>0.18002069203356708</v>
      </c>
      <c r="AC854" s="1">
        <f t="shared" si="114"/>
        <v>0.44487872169214854</v>
      </c>
      <c r="AD854" s="1">
        <f t="shared" si="115"/>
        <v>0.37510058627428439</v>
      </c>
      <c r="AY854" s="2" t="s">
        <v>551</v>
      </c>
      <c r="AZ854" s="3" t="s">
        <v>870</v>
      </c>
      <c r="BA854" s="1">
        <f>IFERROR(VLOOKUP(AY854,B761:AF1135,26,FALSE),"")</f>
        <v>1</v>
      </c>
      <c r="BB854" s="1">
        <f>IFERROR(VLOOKUP(AY854,B761:AF1135,27,FALSE),"")</f>
        <v>4.43400336050781E-2</v>
      </c>
      <c r="BC854" s="1">
        <f>IFERROR(VLOOKUP(AY854,B761:AF1135,28,FALSE),"")</f>
        <v>0.35907648266849213</v>
      </c>
      <c r="BD854" s="1">
        <f>IFERROR(VLOOKUP(AY854,B761:AF1135,29,FALSE),"")</f>
        <v>0.59658348372642978</v>
      </c>
      <c r="BE854" s="1">
        <f>IFERROR(VLOOKUP(AY854,B761:AF1135,30,FALSE),"")</f>
        <v>0</v>
      </c>
      <c r="BF854" s="1">
        <f>IFERROR(VLOOKUP(AY854,B761:AF1135,31,FALSE),"")</f>
        <v>0</v>
      </c>
    </row>
    <row r="855" spans="1:58" x14ac:dyDescent="0.25">
      <c r="A855">
        <v>2011</v>
      </c>
      <c r="B855" t="s">
        <v>197</v>
      </c>
      <c r="C855" t="s">
        <v>198</v>
      </c>
      <c r="D855">
        <v>105980</v>
      </c>
      <c r="E855">
        <v>8693</v>
      </c>
      <c r="F855">
        <v>41015</v>
      </c>
      <c r="G855">
        <v>56272</v>
      </c>
      <c r="H855">
        <v>23615</v>
      </c>
      <c r="I855">
        <v>922</v>
      </c>
      <c r="J855">
        <v>7205</v>
      </c>
      <c r="K855">
        <v>15488</v>
      </c>
      <c r="AA855" s="1">
        <f t="shared" si="112"/>
        <v>1</v>
      </c>
      <c r="AB855" s="1">
        <f t="shared" si="113"/>
        <v>3.904298115604489E-2</v>
      </c>
      <c r="AC855" s="1">
        <f t="shared" si="114"/>
        <v>0.30510268896887571</v>
      </c>
      <c r="AD855" s="1">
        <f t="shared" si="115"/>
        <v>0.65585432987507941</v>
      </c>
      <c r="AY855" s="2" t="s">
        <v>429</v>
      </c>
      <c r="AZ855" s="3" t="s">
        <v>870</v>
      </c>
      <c r="BA855" s="1">
        <f>IFERROR(VLOOKUP(AY855,B761:AF1135,26,FALSE),"")</f>
        <v>1</v>
      </c>
      <c r="BB855" s="1">
        <f>IFERROR(VLOOKUP(AY855,B761:AF1135,27,FALSE),"")</f>
        <v>0.22660514402992679</v>
      </c>
      <c r="BC855" s="1">
        <f>IFERROR(VLOOKUP(AY855,B761:AF1135,28,FALSE),"")</f>
        <v>0.44516091468828695</v>
      </c>
      <c r="BD855" s="1">
        <f>IFERROR(VLOOKUP(AY855,B761:AF1135,29,FALSE),"")</f>
        <v>0.32823394128178629</v>
      </c>
      <c r="BE855" s="1">
        <f>IFERROR(VLOOKUP(AY855,B761:AF1135,30,FALSE),"")</f>
        <v>0</v>
      </c>
      <c r="BF855" s="1">
        <f>IFERROR(VLOOKUP(AY855,B761:AF1135,31,FALSE),"")</f>
        <v>0</v>
      </c>
    </row>
    <row r="856" spans="1:58" x14ac:dyDescent="0.25">
      <c r="A856">
        <v>2011</v>
      </c>
      <c r="B856" t="s">
        <v>199</v>
      </c>
      <c r="C856" t="s">
        <v>200</v>
      </c>
      <c r="D856">
        <v>87409</v>
      </c>
      <c r="E856">
        <v>8717</v>
      </c>
      <c r="F856">
        <v>33943</v>
      </c>
      <c r="G856">
        <v>44749</v>
      </c>
      <c r="H856">
        <v>18009</v>
      </c>
      <c r="I856">
        <v>1003</v>
      </c>
      <c r="J856">
        <v>5382</v>
      </c>
      <c r="K856">
        <v>11624</v>
      </c>
      <c r="AA856" s="1">
        <f t="shared" si="112"/>
        <v>1</v>
      </c>
      <c r="AB856" s="1">
        <f t="shared" si="113"/>
        <v>5.5694375034704868E-2</v>
      </c>
      <c r="AC856" s="1">
        <f t="shared" si="114"/>
        <v>0.2988505747126437</v>
      </c>
      <c r="AD856" s="1">
        <f t="shared" si="115"/>
        <v>0.64545505025265149</v>
      </c>
      <c r="AY856" s="2" t="s">
        <v>327</v>
      </c>
      <c r="AZ856" s="4" t="s">
        <v>872</v>
      </c>
      <c r="BA856" s="1">
        <f>IFERROR(VLOOKUP(AY856,B761:AF1135,26,FALSE),"")</f>
        <v>1</v>
      </c>
      <c r="BB856" s="1">
        <f>IFERROR(VLOOKUP(AY856,B761:AF1135,27,FALSE),"")</f>
        <v>6.4179746291120193E-2</v>
      </c>
      <c r="BC856" s="1">
        <f>IFERROR(VLOOKUP(AY856,B761:AF1135,28,FALSE),"")</f>
        <v>0.34931555937791153</v>
      </c>
      <c r="BD856" s="1">
        <f>IFERROR(VLOOKUP(AY856,B761:AF1135,29,FALSE),"")</f>
        <v>0.5865046943309683</v>
      </c>
      <c r="BE856" s="1">
        <f>IFERROR(VLOOKUP(AY856,B761:AF1135,30,FALSE),"")</f>
        <v>0</v>
      </c>
      <c r="BF856" s="1">
        <f>IFERROR(VLOOKUP(AY856,B761:AF1135,31,FALSE),"")</f>
        <v>0</v>
      </c>
    </row>
    <row r="857" spans="1:58" x14ac:dyDescent="0.25">
      <c r="A857">
        <v>2011</v>
      </c>
      <c r="B857" t="s">
        <v>201</v>
      </c>
      <c r="C857" t="s">
        <v>202</v>
      </c>
      <c r="D857">
        <v>132493</v>
      </c>
      <c r="E857">
        <v>15454</v>
      </c>
      <c r="F857">
        <v>49200</v>
      </c>
      <c r="G857">
        <v>67839</v>
      </c>
      <c r="H857">
        <v>29092</v>
      </c>
      <c r="I857">
        <v>2025</v>
      </c>
      <c r="J857">
        <v>9090</v>
      </c>
      <c r="K857">
        <v>17977</v>
      </c>
      <c r="AA857" s="1">
        <f t="shared" si="112"/>
        <v>1</v>
      </c>
      <c r="AB857" s="1">
        <f t="shared" si="113"/>
        <v>6.960676474632202E-2</v>
      </c>
      <c r="AC857" s="1">
        <f t="shared" si="114"/>
        <v>0.31245703286126769</v>
      </c>
      <c r="AD857" s="1">
        <f t="shared" si="115"/>
        <v>0.61793620239241032</v>
      </c>
      <c r="AY857" s="2" t="s">
        <v>553</v>
      </c>
      <c r="AZ857" s="3" t="s">
        <v>870</v>
      </c>
      <c r="BA857" s="1">
        <f>IFERROR(VLOOKUP(AY857,B761:AF1135,26,FALSE),"")</f>
        <v>1</v>
      </c>
      <c r="BB857" s="1">
        <f>IFERROR(VLOOKUP(AY857,B761:AF1135,27,FALSE),"")</f>
        <v>5.9289458357600466E-2</v>
      </c>
      <c r="BC857" s="1">
        <f>IFERROR(VLOOKUP(AY857,B761:AF1135,28,FALSE),"")</f>
        <v>0.39143855562026791</v>
      </c>
      <c r="BD857" s="1">
        <f>IFERROR(VLOOKUP(AY857,B761:AF1135,29,FALSE),"")</f>
        <v>0.54927198602213168</v>
      </c>
      <c r="BE857" s="1">
        <f>IFERROR(VLOOKUP(AY857,B761:AF1135,30,FALSE),"")</f>
        <v>0</v>
      </c>
      <c r="BF857" s="1">
        <f>IFERROR(VLOOKUP(AY857,B761:AF1135,31,FALSE),"")</f>
        <v>0</v>
      </c>
    </row>
    <row r="858" spans="1:58" x14ac:dyDescent="0.25">
      <c r="A858">
        <v>2011</v>
      </c>
      <c r="B858" t="s">
        <v>203</v>
      </c>
      <c r="C858" t="s">
        <v>204</v>
      </c>
      <c r="D858">
        <v>87850</v>
      </c>
      <c r="E858">
        <v>9028</v>
      </c>
      <c r="F858">
        <v>32400</v>
      </c>
      <c r="G858">
        <v>46422</v>
      </c>
      <c r="H858">
        <v>18605</v>
      </c>
      <c r="I858">
        <v>1124</v>
      </c>
      <c r="J858">
        <v>5493</v>
      </c>
      <c r="K858">
        <v>11988</v>
      </c>
      <c r="AA858" s="1">
        <f t="shared" si="112"/>
        <v>1</v>
      </c>
      <c r="AB858" s="1">
        <f t="shared" si="113"/>
        <v>6.0413867239989247E-2</v>
      </c>
      <c r="AC858" s="1">
        <f t="shared" si="114"/>
        <v>0.29524321418973393</v>
      </c>
      <c r="AD858" s="1">
        <f t="shared" si="115"/>
        <v>0.64434291857027681</v>
      </c>
      <c r="AY858" s="2" t="s">
        <v>169</v>
      </c>
      <c r="AZ858" s="3" t="s">
        <v>869</v>
      </c>
      <c r="BA858" s="1">
        <f>IFERROR(VLOOKUP(AY858,B761:AF1135,26,FALSE),"")</f>
        <v>1</v>
      </c>
      <c r="BB858" s="1">
        <f>IFERROR(VLOOKUP(AY858,B761:AF1135,27,FALSE),"")</f>
        <v>0.10917821158690176</v>
      </c>
      <c r="BC858" s="1">
        <f>IFERROR(VLOOKUP(AY858,B761:AF1135,28,FALSE),"")</f>
        <v>0.36886020151133503</v>
      </c>
      <c r="BD858" s="1">
        <f>IFERROR(VLOOKUP(AY858,B761:AF1135,29,FALSE),"")</f>
        <v>0.5219615869017632</v>
      </c>
      <c r="BE858" s="1">
        <f>IFERROR(VLOOKUP(AY858,B761:AF1135,30,FALSE),"")</f>
        <v>0</v>
      </c>
      <c r="BF858" s="1">
        <f>IFERROR(VLOOKUP(AY858,B761:AF1135,31,FALSE),"")</f>
        <v>0</v>
      </c>
    </row>
    <row r="859" spans="1:58" x14ac:dyDescent="0.25">
      <c r="A859">
        <v>2011</v>
      </c>
      <c r="B859" t="s">
        <v>205</v>
      </c>
      <c r="C859" t="s">
        <v>206</v>
      </c>
      <c r="D859">
        <v>60990</v>
      </c>
      <c r="E859">
        <v>12520</v>
      </c>
      <c r="F859">
        <v>25705</v>
      </c>
      <c r="G859">
        <v>22765</v>
      </c>
      <c r="H859">
        <v>13488</v>
      </c>
      <c r="I859">
        <v>2071</v>
      </c>
      <c r="J859">
        <v>5363</v>
      </c>
      <c r="K859">
        <v>6054</v>
      </c>
      <c r="AA859" s="1">
        <f t="shared" si="112"/>
        <v>1</v>
      </c>
      <c r="AB859" s="1">
        <f t="shared" si="113"/>
        <v>0.15354389086595494</v>
      </c>
      <c r="AC859" s="1">
        <f t="shared" si="114"/>
        <v>0.39761269276393829</v>
      </c>
      <c r="AD859" s="1">
        <f t="shared" si="115"/>
        <v>0.44884341637010677</v>
      </c>
      <c r="AY859" s="2" t="s">
        <v>613</v>
      </c>
      <c r="AZ859" s="3" t="s">
        <v>871</v>
      </c>
      <c r="BA859" s="1">
        <f>IFERROR(VLOOKUP(AY859,B761:AF1135,26,FALSE),"")</f>
        <v>1</v>
      </c>
      <c r="BB859" s="1">
        <f>IFERROR(VLOOKUP(AY859,B761:AF1135,27,FALSE),"")</f>
        <v>0.14377971118485963</v>
      </c>
      <c r="BC859" s="1">
        <f>IFERROR(VLOOKUP(AY859,B761:AF1135,28,FALSE),"")</f>
        <v>0.4594582473764463</v>
      </c>
      <c r="BD859" s="1">
        <f>IFERROR(VLOOKUP(AY859,B761:AF1135,29,FALSE),"")</f>
        <v>0.39676204143869404</v>
      </c>
      <c r="BE859" s="1">
        <f>IFERROR(VLOOKUP(AY859,B761:AF1135,30,FALSE),"")</f>
        <v>0</v>
      </c>
      <c r="BF859" s="1">
        <f>IFERROR(VLOOKUP(AY859,B761:AF1135,31,FALSE),"")</f>
        <v>0</v>
      </c>
    </row>
    <row r="860" spans="1:58" x14ac:dyDescent="0.25">
      <c r="A860">
        <v>2011</v>
      </c>
      <c r="B860" t="s">
        <v>207</v>
      </c>
      <c r="C860" t="s">
        <v>208</v>
      </c>
      <c r="D860">
        <v>75886</v>
      </c>
      <c r="E860">
        <v>6045</v>
      </c>
      <c r="F860">
        <v>22990</v>
      </c>
      <c r="G860">
        <v>46851</v>
      </c>
      <c r="H860">
        <v>17777</v>
      </c>
      <c r="I860">
        <v>801</v>
      </c>
      <c r="J860">
        <v>4399</v>
      </c>
      <c r="K860">
        <v>12577</v>
      </c>
      <c r="AA860" s="1">
        <f t="shared" si="112"/>
        <v>1</v>
      </c>
      <c r="AB860" s="1">
        <f t="shared" si="113"/>
        <v>4.5058221297181754E-2</v>
      </c>
      <c r="AC860" s="1">
        <f t="shared" si="114"/>
        <v>0.24745457613770602</v>
      </c>
      <c r="AD860" s="1">
        <f t="shared" si="115"/>
        <v>0.70748720256511222</v>
      </c>
      <c r="AY860" s="2" t="s">
        <v>501</v>
      </c>
      <c r="AZ860" s="3" t="s">
        <v>869</v>
      </c>
      <c r="BA860" s="1">
        <f>IFERROR(VLOOKUP(AY860,B761:AF1135,26,FALSE),"")</f>
        <v>1</v>
      </c>
      <c r="BB860" s="1">
        <f>IFERROR(VLOOKUP(AY860,B761:AF1135,27,FALSE),"")</f>
        <v>4.6466958191998038E-2</v>
      </c>
      <c r="BC860" s="1">
        <f>IFERROR(VLOOKUP(AY860,B761:AF1135,28,FALSE),"")</f>
        <v>0.27700355551922839</v>
      </c>
      <c r="BD860" s="1">
        <f>IFERROR(VLOOKUP(AY860,B761:AF1135,29,FALSE),"")</f>
        <v>0.67652948628877352</v>
      </c>
      <c r="BE860" s="1">
        <f>IFERROR(VLOOKUP(AY860,B761:AF1135,30,FALSE),"")</f>
        <v>0</v>
      </c>
      <c r="BF860" s="1">
        <f>IFERROR(VLOOKUP(AY860,B761:AF1135,31,FALSE),"")</f>
        <v>0</v>
      </c>
    </row>
    <row r="861" spans="1:58" x14ac:dyDescent="0.25">
      <c r="A861">
        <v>2011</v>
      </c>
      <c r="B861" t="s">
        <v>209</v>
      </c>
      <c r="C861" t="s">
        <v>210</v>
      </c>
      <c r="D861">
        <v>84910</v>
      </c>
      <c r="E861">
        <v>7554</v>
      </c>
      <c r="F861">
        <v>28397</v>
      </c>
      <c r="G861">
        <v>48959</v>
      </c>
      <c r="H861">
        <v>19929</v>
      </c>
      <c r="I861">
        <v>933</v>
      </c>
      <c r="J861">
        <v>5618</v>
      </c>
      <c r="K861">
        <v>13378</v>
      </c>
      <c r="AA861" s="1">
        <f t="shared" si="112"/>
        <v>1</v>
      </c>
      <c r="AB861" s="1">
        <f t="shared" si="113"/>
        <v>4.681619750112901E-2</v>
      </c>
      <c r="AC861" s="1">
        <f t="shared" si="114"/>
        <v>0.28190074765417233</v>
      </c>
      <c r="AD861" s="1">
        <f t="shared" si="115"/>
        <v>0.67128305484469863</v>
      </c>
      <c r="AY861" s="2" t="s">
        <v>309</v>
      </c>
      <c r="AZ861" s="3" t="s">
        <v>874</v>
      </c>
      <c r="BA861" s="1">
        <f>IFERROR(VLOOKUP(AY861,B761:AF1135,26,FALSE),"")</f>
        <v>1</v>
      </c>
      <c r="BB861" s="1">
        <f>IFERROR(VLOOKUP(AY861,B761:AF1135,27,FALSE),"")</f>
        <v>8.1227436823104696E-2</v>
      </c>
      <c r="BC861" s="1">
        <f>IFERROR(VLOOKUP(AY861,B761:AF1135,28,FALSE),"")</f>
        <v>0.32872614749871065</v>
      </c>
      <c r="BD861" s="1">
        <f>IFERROR(VLOOKUP(AY861,B761:AF1135,29,FALSE),"")</f>
        <v>0.59004641567818461</v>
      </c>
      <c r="BE861" s="1">
        <f>IFERROR(VLOOKUP(AY861,B761:AF1135,30,FALSE),"")</f>
        <v>0</v>
      </c>
      <c r="BF861" s="1">
        <f>IFERROR(VLOOKUP(AY861,B761:AF1135,31,FALSE),"")</f>
        <v>0</v>
      </c>
    </row>
    <row r="862" spans="1:58" x14ac:dyDescent="0.25">
      <c r="A862">
        <v>2011</v>
      </c>
      <c r="B862" t="s">
        <v>211</v>
      </c>
      <c r="C862" t="s">
        <v>212</v>
      </c>
      <c r="D862">
        <v>92521</v>
      </c>
      <c r="E862">
        <v>12144</v>
      </c>
      <c r="F862">
        <v>34392</v>
      </c>
      <c r="G862">
        <v>45985</v>
      </c>
      <c r="H862">
        <v>21126</v>
      </c>
      <c r="I862">
        <v>1718</v>
      </c>
      <c r="J862">
        <v>7014</v>
      </c>
      <c r="K862">
        <v>12394</v>
      </c>
      <c r="AA862" s="1">
        <f t="shared" si="112"/>
        <v>1</v>
      </c>
      <c r="AB862" s="1">
        <f t="shared" si="113"/>
        <v>8.132159424405945E-2</v>
      </c>
      <c r="AC862" s="1">
        <f t="shared" si="114"/>
        <v>0.33200795228628233</v>
      </c>
      <c r="AD862" s="1">
        <f t="shared" si="115"/>
        <v>0.58667045346965829</v>
      </c>
      <c r="AY862" s="2" t="s">
        <v>375</v>
      </c>
      <c r="AZ862" s="3" t="s">
        <v>874</v>
      </c>
      <c r="BA862" s="1">
        <f>IFERROR(VLOOKUP(AY862,B761:AF1135,26,FALSE),"")</f>
        <v>1</v>
      </c>
      <c r="BB862" s="1">
        <f>IFERROR(VLOOKUP(AY862,B761:AF1135,27,FALSE),"")</f>
        <v>7.6638568725270945E-2</v>
      </c>
      <c r="BC862" s="1">
        <f>IFERROR(VLOOKUP(AY862,B761:AF1135,28,FALSE),"")</f>
        <v>0.34680887665577154</v>
      </c>
      <c r="BD862" s="1">
        <f>IFERROR(VLOOKUP(AY862,B761:AF1135,29,FALSE),"")</f>
        <v>0.57655255461895749</v>
      </c>
      <c r="BE862" s="1">
        <f>IFERROR(VLOOKUP(AY862,B761:AF1135,30,FALSE),"")</f>
        <v>0</v>
      </c>
      <c r="BF862" s="1">
        <f>IFERROR(VLOOKUP(AY862,B761:AF1135,31,FALSE),"")</f>
        <v>0</v>
      </c>
    </row>
    <row r="863" spans="1:58" x14ac:dyDescent="0.25">
      <c r="A863">
        <v>2011</v>
      </c>
      <c r="B863" t="s">
        <v>213</v>
      </c>
      <c r="C863" t="s">
        <v>214</v>
      </c>
      <c r="D863">
        <v>208463</v>
      </c>
      <c r="E863">
        <v>38351</v>
      </c>
      <c r="F863">
        <v>82456</v>
      </c>
      <c r="G863">
        <v>87656</v>
      </c>
      <c r="H863">
        <v>45802</v>
      </c>
      <c r="I863">
        <v>6233</v>
      </c>
      <c r="J863">
        <v>17064</v>
      </c>
      <c r="K863">
        <v>22505</v>
      </c>
      <c r="AA863" s="1">
        <f t="shared" si="112"/>
        <v>1</v>
      </c>
      <c r="AB863" s="1">
        <f t="shared" si="113"/>
        <v>0.13608576044714205</v>
      </c>
      <c r="AC863" s="1">
        <f t="shared" si="114"/>
        <v>0.37256015021178113</v>
      </c>
      <c r="AD863" s="1">
        <f t="shared" si="115"/>
        <v>0.49135408934107683</v>
      </c>
      <c r="AY863" s="2" t="s">
        <v>643</v>
      </c>
      <c r="AZ863" s="3" t="s">
        <v>874</v>
      </c>
      <c r="BA863" s="1">
        <f>IFERROR(VLOOKUP(AY863,B761:AF1135,26,FALSE),"")</f>
        <v>1</v>
      </c>
      <c r="BB863" s="1">
        <f>IFERROR(VLOOKUP(AY863,B761:AF1135,27,FALSE),"")</f>
        <v>5.4960574320348357E-2</v>
      </c>
      <c r="BC863" s="1">
        <f>IFERROR(VLOOKUP(AY863,B761:AF1135,28,FALSE),"")</f>
        <v>0.27103683653054017</v>
      </c>
      <c r="BD863" s="1">
        <f>IFERROR(VLOOKUP(AY863,B761:AF1135,29,FALSE),"")</f>
        <v>0.67400258914911149</v>
      </c>
      <c r="BE863" s="1">
        <f>IFERROR(VLOOKUP(AY863,B761:AF1135,30,FALSE),"")</f>
        <v>0</v>
      </c>
      <c r="BF863" s="1">
        <f>IFERROR(VLOOKUP(AY863,B761:AF1135,31,FALSE),"")</f>
        <v>0</v>
      </c>
    </row>
    <row r="864" spans="1:58" x14ac:dyDescent="0.25">
      <c r="A864">
        <v>2011</v>
      </c>
      <c r="B864" t="s">
        <v>215</v>
      </c>
      <c r="C864" t="s">
        <v>216</v>
      </c>
      <c r="D864">
        <v>84497</v>
      </c>
      <c r="E864">
        <v>4477</v>
      </c>
      <c r="F864">
        <v>23031</v>
      </c>
      <c r="G864">
        <v>56989</v>
      </c>
      <c r="H864">
        <v>20445</v>
      </c>
      <c r="I864">
        <v>439</v>
      </c>
      <c r="J864">
        <v>4341</v>
      </c>
      <c r="K864">
        <v>15665</v>
      </c>
      <c r="AA864" s="1">
        <f t="shared" si="112"/>
        <v>1</v>
      </c>
      <c r="AB864" s="1">
        <f t="shared" si="113"/>
        <v>2.1472242602103203E-2</v>
      </c>
      <c r="AC864" s="1">
        <f t="shared" si="114"/>
        <v>0.21232575201760823</v>
      </c>
      <c r="AD864" s="1">
        <f t="shared" si="115"/>
        <v>0.7662020053802886</v>
      </c>
      <c r="AY864" s="2" t="s">
        <v>81</v>
      </c>
      <c r="AZ864" s="4" t="s">
        <v>872</v>
      </c>
      <c r="BA864" s="1">
        <f>IFERROR(VLOOKUP(AY864,B761:AF1135,26,FALSE),"")</f>
        <v>1</v>
      </c>
      <c r="BB864" s="1">
        <f>IFERROR(VLOOKUP(AY864,B761:AF1135,27,FALSE),"")</f>
        <v>8.3437110834371109E-2</v>
      </c>
      <c r="BC864" s="1">
        <f>IFERROR(VLOOKUP(AY864,B761:AF1135,28,FALSE),"")</f>
        <v>0.33761552074457624</v>
      </c>
      <c r="BD864" s="1">
        <f>IFERROR(VLOOKUP(AY864,B761:AF1135,29,FALSE),"")</f>
        <v>0.57894736842105265</v>
      </c>
      <c r="BE864" s="1">
        <f>IFERROR(VLOOKUP(AY864,B761:AF1135,30,FALSE),"")</f>
        <v>0</v>
      </c>
      <c r="BF864" s="1">
        <f>IFERROR(VLOOKUP(AY864,B761:AF1135,31,FALSE),"")</f>
        <v>0</v>
      </c>
    </row>
    <row r="865" spans="1:58" x14ac:dyDescent="0.25">
      <c r="A865">
        <v>2011</v>
      </c>
      <c r="B865" t="s">
        <v>217</v>
      </c>
      <c r="C865" t="s">
        <v>218</v>
      </c>
      <c r="D865">
        <v>74583</v>
      </c>
      <c r="E865">
        <v>11370</v>
      </c>
      <c r="F865">
        <v>28536</v>
      </c>
      <c r="G865">
        <v>34677</v>
      </c>
      <c r="H865">
        <v>16491</v>
      </c>
      <c r="I865">
        <v>1715</v>
      </c>
      <c r="J865">
        <v>5739</v>
      </c>
      <c r="K865">
        <v>9037</v>
      </c>
      <c r="AA865" s="1">
        <f t="shared" si="112"/>
        <v>1</v>
      </c>
      <c r="AB865" s="1">
        <f t="shared" si="113"/>
        <v>0.10399611909526409</v>
      </c>
      <c r="AC865" s="1">
        <f t="shared" si="114"/>
        <v>0.34800800436601781</v>
      </c>
      <c r="AD865" s="1">
        <f t="shared" si="115"/>
        <v>0.54799587653871806</v>
      </c>
      <c r="AY865" s="2" t="s">
        <v>23</v>
      </c>
      <c r="AZ865" s="3" t="s">
        <v>870</v>
      </c>
      <c r="BA865" s="1">
        <f>IFERROR(VLOOKUP(AY865,B761:AF1135,26,FALSE),"")</f>
        <v>1</v>
      </c>
      <c r="BB865" s="1">
        <f>IFERROR(VLOOKUP(AY865,B761:AF1135,27,FALSE),"")</f>
        <v>0.21694385956611228</v>
      </c>
      <c r="BC865" s="1">
        <f>IFERROR(VLOOKUP(AY865,B761:AF1135,28,FALSE),"")</f>
        <v>0.40632614918734772</v>
      </c>
      <c r="BD865" s="1">
        <f>IFERROR(VLOOKUP(AY865,B761:AF1135,29,FALSE),"")</f>
        <v>0.37672999124654</v>
      </c>
      <c r="BE865" s="1">
        <f>IFERROR(VLOOKUP(AY865,B761:AF1135,30,FALSE),"")</f>
        <v>0</v>
      </c>
      <c r="BF865" s="1">
        <f>IFERROR(VLOOKUP(AY865,B761:AF1135,31,FALSE),"")</f>
        <v>0</v>
      </c>
    </row>
    <row r="866" spans="1:58" x14ac:dyDescent="0.25">
      <c r="A866">
        <v>2011</v>
      </c>
      <c r="B866" t="s">
        <v>219</v>
      </c>
      <c r="C866" t="s">
        <v>220</v>
      </c>
      <c r="D866">
        <v>118213</v>
      </c>
      <c r="E866">
        <v>20999</v>
      </c>
      <c r="F866">
        <v>48939</v>
      </c>
      <c r="G866">
        <v>48275</v>
      </c>
      <c r="H866">
        <v>26510</v>
      </c>
      <c r="I866">
        <v>3086</v>
      </c>
      <c r="J866">
        <v>9819</v>
      </c>
      <c r="K866">
        <v>13605</v>
      </c>
      <c r="AA866" s="1">
        <f t="shared" si="112"/>
        <v>1</v>
      </c>
      <c r="AB866" s="1">
        <f t="shared" si="113"/>
        <v>0.11640890230101848</v>
      </c>
      <c r="AC866" s="1">
        <f t="shared" si="114"/>
        <v>0.37038853262919652</v>
      </c>
      <c r="AD866" s="1">
        <f t="shared" si="115"/>
        <v>0.51320256506978501</v>
      </c>
      <c r="AY866" s="2" t="s">
        <v>225</v>
      </c>
      <c r="AZ866" s="3" t="s">
        <v>869</v>
      </c>
      <c r="BA866" s="1">
        <f>IFERROR(VLOOKUP(AY866,B761:AF1135,26,FALSE),"")</f>
        <v>1</v>
      </c>
      <c r="BB866" s="1">
        <f>IFERROR(VLOOKUP(AY866,B761:AF1135,27,FALSE),"")</f>
        <v>0.10224519463737684</v>
      </c>
      <c r="BC866" s="1">
        <f>IFERROR(VLOOKUP(AY866,B761:AF1135,28,FALSE),"")</f>
        <v>0.3799063156194476</v>
      </c>
      <c r="BD866" s="1">
        <f>IFERROR(VLOOKUP(AY866,B761:AF1135,29,FALSE),"")</f>
        <v>0.51784848974317554</v>
      </c>
      <c r="BE866" s="1">
        <f>IFERROR(VLOOKUP(AY866,B761:AF1135,30,FALSE),"")</f>
        <v>0</v>
      </c>
      <c r="BF866" s="1">
        <f>IFERROR(VLOOKUP(AY866,B761:AF1135,31,FALSE),"")</f>
        <v>0</v>
      </c>
    </row>
    <row r="867" spans="1:58" x14ac:dyDescent="0.25">
      <c r="A867">
        <v>2011</v>
      </c>
      <c r="B867" t="s">
        <v>221</v>
      </c>
      <c r="C867" t="s">
        <v>222</v>
      </c>
      <c r="D867">
        <v>109979</v>
      </c>
      <c r="E867">
        <v>16071</v>
      </c>
      <c r="F867">
        <v>42887</v>
      </c>
      <c r="G867">
        <v>51021</v>
      </c>
      <c r="H867">
        <v>24136</v>
      </c>
      <c r="I867">
        <v>2284</v>
      </c>
      <c r="J867">
        <v>8192</v>
      </c>
      <c r="K867">
        <v>13660</v>
      </c>
      <c r="AA867" s="1">
        <f t="shared" si="112"/>
        <v>1</v>
      </c>
      <c r="AB867" s="1">
        <f t="shared" si="113"/>
        <v>9.4630427577063303E-2</v>
      </c>
      <c r="AC867" s="1">
        <f t="shared" si="114"/>
        <v>0.33941000994365261</v>
      </c>
      <c r="AD867" s="1">
        <f t="shared" si="115"/>
        <v>0.56595956247928403</v>
      </c>
      <c r="AY867" s="2" t="s">
        <v>645</v>
      </c>
      <c r="AZ867" s="3" t="s">
        <v>871</v>
      </c>
      <c r="BA867" s="1">
        <f>IFERROR(VLOOKUP(AY867,B761:AF1135,26,FALSE),"")</f>
        <v>1</v>
      </c>
      <c r="BB867" s="1">
        <f>IFERROR(VLOOKUP(AY867,B761:AF1135,27,FALSE),"")</f>
        <v>0.11697125957382271</v>
      </c>
      <c r="BC867" s="1">
        <f>IFERROR(VLOOKUP(AY867,B761:AF1135,28,FALSE),"")</f>
        <v>0.3660802305300675</v>
      </c>
      <c r="BD867" s="1">
        <f>IFERROR(VLOOKUP(AY867,B761:AF1135,29,FALSE),"")</f>
        <v>0.51694850989610985</v>
      </c>
      <c r="BE867" s="1">
        <f>IFERROR(VLOOKUP(AY867,B761:AF1135,30,FALSE),"")</f>
        <v>0</v>
      </c>
      <c r="BF867" s="1">
        <f>IFERROR(VLOOKUP(AY867,B761:AF1135,31,FALSE),"")</f>
        <v>0</v>
      </c>
    </row>
    <row r="868" spans="1:58" x14ac:dyDescent="0.25">
      <c r="A868">
        <v>2011</v>
      </c>
      <c r="B868" t="s">
        <v>223</v>
      </c>
      <c r="C868" t="s">
        <v>224</v>
      </c>
      <c r="D868">
        <v>108570</v>
      </c>
      <c r="E868">
        <v>17222</v>
      </c>
      <c r="F868">
        <v>44567</v>
      </c>
      <c r="G868">
        <v>46781</v>
      </c>
      <c r="H868">
        <v>23920</v>
      </c>
      <c r="I868">
        <v>2367</v>
      </c>
      <c r="J868">
        <v>9081</v>
      </c>
      <c r="K868">
        <v>12472</v>
      </c>
      <c r="AA868" s="1">
        <f t="shared" si="112"/>
        <v>1</v>
      </c>
      <c r="AB868" s="1">
        <f t="shared" si="113"/>
        <v>9.8954849498327765E-2</v>
      </c>
      <c r="AC868" s="1">
        <f t="shared" si="114"/>
        <v>0.37964046822742475</v>
      </c>
      <c r="AD868" s="1">
        <f t="shared" si="115"/>
        <v>0.52140468227424752</v>
      </c>
      <c r="AY868" s="2" t="s">
        <v>503</v>
      </c>
      <c r="AZ868" s="3" t="s">
        <v>869</v>
      </c>
      <c r="BA868" s="1">
        <f>IFERROR(VLOOKUP(AY868,B761:AF1135,26,FALSE),"")</f>
        <v>1</v>
      </c>
      <c r="BB868" s="1">
        <f>IFERROR(VLOOKUP(AY868,B761:AF1135,27,FALSE),"")</f>
        <v>0.11647254575707154</v>
      </c>
      <c r="BC868" s="1">
        <f>IFERROR(VLOOKUP(AY868,B761:AF1135,28,FALSE),"")</f>
        <v>0.42859601813070169</v>
      </c>
      <c r="BD868" s="1">
        <f>IFERROR(VLOOKUP(AY868,B761:AF1135,29,FALSE),"")</f>
        <v>0.45493143611222675</v>
      </c>
      <c r="BE868" s="1">
        <f>IFERROR(VLOOKUP(AY868,B761:AF1135,30,FALSE),"")</f>
        <v>0</v>
      </c>
      <c r="BF868" s="1">
        <f>IFERROR(VLOOKUP(AY868,B761:AF1135,31,FALSE),"")</f>
        <v>0</v>
      </c>
    </row>
    <row r="869" spans="1:58" x14ac:dyDescent="0.25">
      <c r="A869">
        <v>2011</v>
      </c>
      <c r="B869" t="s">
        <v>225</v>
      </c>
      <c r="C869" t="s">
        <v>226</v>
      </c>
      <c r="D869">
        <v>112759</v>
      </c>
      <c r="E869">
        <v>17458</v>
      </c>
      <c r="F869">
        <v>46344</v>
      </c>
      <c r="G869">
        <v>48957</v>
      </c>
      <c r="H869">
        <v>24764</v>
      </c>
      <c r="I869">
        <v>2532</v>
      </c>
      <c r="J869">
        <v>9408</v>
      </c>
      <c r="K869">
        <v>12824</v>
      </c>
      <c r="AA869" s="1">
        <f t="shared" si="112"/>
        <v>1</v>
      </c>
      <c r="AB869" s="1">
        <f t="shared" si="113"/>
        <v>0.10224519463737684</v>
      </c>
      <c r="AC869" s="1">
        <f t="shared" si="114"/>
        <v>0.3799063156194476</v>
      </c>
      <c r="AD869" s="1">
        <f t="shared" si="115"/>
        <v>0.51784848974317554</v>
      </c>
      <c r="AY869" s="2" t="s">
        <v>525</v>
      </c>
      <c r="AZ869" s="3" t="s">
        <v>870</v>
      </c>
      <c r="BA869" s="1">
        <f>IFERROR(VLOOKUP(AY869,B761:AF1135,26,FALSE),"")</f>
        <v>1</v>
      </c>
      <c r="BB869" s="1">
        <f>IFERROR(VLOOKUP(AY869,B761:AF1135,27,FALSE),"")</f>
        <v>0.12158263497733206</v>
      </c>
      <c r="BC869" s="1">
        <f>IFERROR(VLOOKUP(AY869,B761:AF1135,28,FALSE),"")</f>
        <v>0.36026010898933003</v>
      </c>
      <c r="BD869" s="1">
        <f>IFERROR(VLOOKUP(AY869,B761:AF1135,29,FALSE),"")</f>
        <v>0.51815725603333795</v>
      </c>
      <c r="BE869" s="1">
        <f>IFERROR(VLOOKUP(AY869,B761:AF1135,30,FALSE),"")</f>
        <v>0</v>
      </c>
      <c r="BF869" s="1">
        <f>IFERROR(VLOOKUP(AY869,B761:AF1135,31,FALSE),"")</f>
        <v>0</v>
      </c>
    </row>
    <row r="870" spans="1:58" x14ac:dyDescent="0.25">
      <c r="A870">
        <v>2011</v>
      </c>
      <c r="B870" t="s">
        <v>227</v>
      </c>
      <c r="C870" t="s">
        <v>228</v>
      </c>
      <c r="D870">
        <v>103487</v>
      </c>
      <c r="E870">
        <v>19528</v>
      </c>
      <c r="F870">
        <v>41662</v>
      </c>
      <c r="G870">
        <v>42297</v>
      </c>
      <c r="H870">
        <v>22308</v>
      </c>
      <c r="I870">
        <v>2985</v>
      </c>
      <c r="J870">
        <v>7981</v>
      </c>
      <c r="K870">
        <v>11342</v>
      </c>
      <c r="AA870" s="1">
        <f t="shared" si="112"/>
        <v>1</v>
      </c>
      <c r="AB870" s="1">
        <f t="shared" si="113"/>
        <v>0.13380849919311458</v>
      </c>
      <c r="AC870" s="1">
        <f t="shared" si="114"/>
        <v>0.35776403084095393</v>
      </c>
      <c r="AD870" s="1">
        <f t="shared" si="115"/>
        <v>0.50842746996593147</v>
      </c>
      <c r="AY870" s="2" t="s">
        <v>363</v>
      </c>
      <c r="AZ870" s="4" t="s">
        <v>872</v>
      </c>
      <c r="BA870" s="1">
        <f>IFERROR(VLOOKUP(AY870,B761:AF1135,26,FALSE),"")</f>
        <v>1</v>
      </c>
      <c r="BB870" s="1">
        <f>IFERROR(VLOOKUP(AY870,B761:AF1135,27,FALSE),"")</f>
        <v>0.15679818643061477</v>
      </c>
      <c r="BC870" s="1">
        <f>IFERROR(VLOOKUP(AY870,B761:AF1135,28,FALSE),"")</f>
        <v>0.38430398877314192</v>
      </c>
      <c r="BD870" s="1">
        <f>IFERROR(VLOOKUP(AY870,B761:AF1135,29,FALSE),"")</f>
        <v>0.4588978247962433</v>
      </c>
      <c r="BE870" s="1">
        <f>IFERROR(VLOOKUP(AY870,B761:AF1135,30,FALSE),"")</f>
        <v>0</v>
      </c>
      <c r="BF870" s="1">
        <f>IFERROR(VLOOKUP(AY870,B761:AF1135,31,FALSE),"")</f>
        <v>0</v>
      </c>
    </row>
    <row r="871" spans="1:58" x14ac:dyDescent="0.25">
      <c r="A871">
        <v>2011</v>
      </c>
      <c r="B871" t="s">
        <v>229</v>
      </c>
      <c r="C871" t="s">
        <v>230</v>
      </c>
      <c r="D871">
        <v>112526</v>
      </c>
      <c r="E871">
        <v>14941</v>
      </c>
      <c r="F871">
        <v>42113</v>
      </c>
      <c r="G871">
        <v>55472</v>
      </c>
      <c r="H871">
        <v>24655</v>
      </c>
      <c r="I871">
        <v>2012</v>
      </c>
      <c r="J871">
        <v>7961</v>
      </c>
      <c r="K871">
        <v>14682</v>
      </c>
      <c r="AA871" s="1">
        <f t="shared" si="112"/>
        <v>1</v>
      </c>
      <c r="AB871" s="1">
        <f t="shared" si="113"/>
        <v>8.1606165078077469E-2</v>
      </c>
      <c r="AC871" s="1">
        <f t="shared" si="114"/>
        <v>0.32289596430744272</v>
      </c>
      <c r="AD871" s="1">
        <f t="shared" si="115"/>
        <v>0.59549787061447979</v>
      </c>
      <c r="AY871" s="2" t="s">
        <v>431</v>
      </c>
      <c r="AZ871" s="3" t="s">
        <v>870</v>
      </c>
      <c r="BA871" s="1">
        <f>IFERROR(VLOOKUP(AY871,B761:AF1135,26,FALSE),"")</f>
        <v>1</v>
      </c>
      <c r="BB871" s="1">
        <f>IFERROR(VLOOKUP(AY871,B761:AF1135,27,FALSE),"")</f>
        <v>0.31697387961911416</v>
      </c>
      <c r="BC871" s="1">
        <f>IFERROR(VLOOKUP(AY871,B761:AF1135,28,FALSE),"")</f>
        <v>0.4652048571678169</v>
      </c>
      <c r="BD871" s="1">
        <f>IFERROR(VLOOKUP(AY871,B761:AF1135,29,FALSE),"")</f>
        <v>0.21782126321306894</v>
      </c>
      <c r="BE871" s="1">
        <f>IFERROR(VLOOKUP(AY871,B761:AF1135,30,FALSE),"")</f>
        <v>0</v>
      </c>
      <c r="BF871" s="1">
        <f>IFERROR(VLOOKUP(AY871,B761:AF1135,31,FALSE),"")</f>
        <v>0</v>
      </c>
    </row>
    <row r="872" spans="1:58" x14ac:dyDescent="0.25">
      <c r="A872">
        <v>2011</v>
      </c>
      <c r="B872" t="s">
        <v>231</v>
      </c>
      <c r="C872" t="s">
        <v>232</v>
      </c>
      <c r="D872">
        <v>108804</v>
      </c>
      <c r="E872">
        <v>10515</v>
      </c>
      <c r="F872">
        <v>37500</v>
      </c>
      <c r="G872">
        <v>60789</v>
      </c>
      <c r="H872">
        <v>24594</v>
      </c>
      <c r="I872">
        <v>1398</v>
      </c>
      <c r="J872">
        <v>7347</v>
      </c>
      <c r="K872">
        <v>15849</v>
      </c>
      <c r="AA872" s="1">
        <f t="shared" si="112"/>
        <v>1</v>
      </c>
      <c r="AB872" s="1">
        <f t="shared" si="113"/>
        <v>5.6843132471334469E-2</v>
      </c>
      <c r="AC872" s="1">
        <f t="shared" si="114"/>
        <v>0.29873139790192732</v>
      </c>
      <c r="AD872" s="1">
        <f t="shared" si="115"/>
        <v>0.64442546962673819</v>
      </c>
      <c r="AY872" s="2" t="s">
        <v>555</v>
      </c>
      <c r="AZ872" s="4" t="s">
        <v>872</v>
      </c>
      <c r="BA872" s="1">
        <f>IFERROR(VLOOKUP(AY872,B761:AF1135,26,FALSE),"")</f>
        <v>1</v>
      </c>
      <c r="BB872" s="1">
        <f>IFERROR(VLOOKUP(AY872,B761:AF1135,27,FALSE),"")</f>
        <v>6.0257463708572996E-2</v>
      </c>
      <c r="BC872" s="1">
        <f>IFERROR(VLOOKUP(AY872,B761:AF1135,28,FALSE),"")</f>
        <v>0.3106340728567516</v>
      </c>
      <c r="BD872" s="1">
        <f>IFERROR(VLOOKUP(AY872,B761:AF1135,29,FALSE),"")</f>
        <v>0.62910846343467541</v>
      </c>
      <c r="BE872" s="1">
        <f>IFERROR(VLOOKUP(AY872,B761:AF1135,30,FALSE),"")</f>
        <v>0</v>
      </c>
      <c r="BF872" s="1">
        <f>IFERROR(VLOOKUP(AY872,B761:AF1135,31,FALSE),"")</f>
        <v>0</v>
      </c>
    </row>
    <row r="873" spans="1:58" x14ac:dyDescent="0.25">
      <c r="A873">
        <v>2011</v>
      </c>
      <c r="B873" t="s">
        <v>233</v>
      </c>
      <c r="C873" t="s">
        <v>234</v>
      </c>
      <c r="D873">
        <v>180595</v>
      </c>
      <c r="E873">
        <v>20436</v>
      </c>
      <c r="F873">
        <v>64942</v>
      </c>
      <c r="G873">
        <v>95217</v>
      </c>
      <c r="H873">
        <v>36901</v>
      </c>
      <c r="I873">
        <v>2987</v>
      </c>
      <c r="J873">
        <v>11374</v>
      </c>
      <c r="K873">
        <v>22540</v>
      </c>
      <c r="AA873" s="1">
        <f t="shared" si="112"/>
        <v>1</v>
      </c>
      <c r="AB873" s="1">
        <f t="shared" si="113"/>
        <v>8.0946315817999506E-2</v>
      </c>
      <c r="AC873" s="1">
        <f t="shared" si="114"/>
        <v>0.3082301292647896</v>
      </c>
      <c r="AD873" s="1">
        <f t="shared" si="115"/>
        <v>0.61082355491721096</v>
      </c>
      <c r="AY873" s="2" t="s">
        <v>391</v>
      </c>
      <c r="AZ873" s="3" t="s">
        <v>870</v>
      </c>
      <c r="BA873" s="1">
        <f>IFERROR(VLOOKUP(AY873,B761:AF1135,26,FALSE),"")</f>
        <v>1</v>
      </c>
      <c r="BB873" s="1">
        <f>IFERROR(VLOOKUP(AY873,B761:AF1135,27,FALSE),"")</f>
        <v>0.53784116790501435</v>
      </c>
      <c r="BC873" s="1">
        <f>IFERROR(VLOOKUP(AY873,B761:AF1135,28,FALSE),"")</f>
        <v>0.39338386289810701</v>
      </c>
      <c r="BD873" s="1">
        <f>IFERROR(VLOOKUP(AY873,B761:AF1135,29,FALSE),"")</f>
        <v>6.8774969196878616E-2</v>
      </c>
      <c r="BE873" s="1">
        <f>IFERROR(VLOOKUP(AY873,B761:AF1135,30,FALSE),"")</f>
        <v>0</v>
      </c>
      <c r="BF873" s="1">
        <f>IFERROR(VLOOKUP(AY873,B761:AF1135,31,FALSE),"")</f>
        <v>0</v>
      </c>
    </row>
    <row r="874" spans="1:58" x14ac:dyDescent="0.25">
      <c r="A874">
        <v>2011</v>
      </c>
      <c r="B874" t="s">
        <v>235</v>
      </c>
      <c r="C874" t="s">
        <v>236</v>
      </c>
      <c r="D874">
        <v>298183</v>
      </c>
      <c r="E874">
        <v>31593</v>
      </c>
      <c r="F874">
        <v>108243</v>
      </c>
      <c r="G874">
        <v>158347</v>
      </c>
      <c r="H874">
        <v>63089</v>
      </c>
      <c r="I874">
        <v>4387</v>
      </c>
      <c r="J874">
        <v>19410</v>
      </c>
      <c r="K874">
        <v>39292</v>
      </c>
      <c r="AA874" s="1">
        <f t="shared" si="112"/>
        <v>1</v>
      </c>
      <c r="AB874" s="1">
        <f t="shared" si="113"/>
        <v>6.9536686268604667E-2</v>
      </c>
      <c r="AC874" s="1">
        <f t="shared" si="114"/>
        <v>0.30766060644486359</v>
      </c>
      <c r="AD874" s="1">
        <f t="shared" si="115"/>
        <v>0.62280270728653175</v>
      </c>
      <c r="AY874" s="2" t="s">
        <v>41</v>
      </c>
      <c r="AZ874" s="3" t="s">
        <v>871</v>
      </c>
      <c r="BA874" s="1">
        <f>IFERROR(VLOOKUP(AY874,B761:AF1135,26,FALSE),"")</f>
        <v>1</v>
      </c>
      <c r="BB874" s="1">
        <f>IFERROR(VLOOKUP(AY874,B761:AF1135,27,FALSE),"")</f>
        <v>0.15053115346944926</v>
      </c>
      <c r="BC874" s="1">
        <f>IFERROR(VLOOKUP(AY874,B761:AF1135,28,FALSE),"")</f>
        <v>0.3623898139079334</v>
      </c>
      <c r="BD874" s="1">
        <f>IFERROR(VLOOKUP(AY874,B761:AF1135,29,FALSE),"")</f>
        <v>0.48707903262261737</v>
      </c>
      <c r="BE874" s="1">
        <f>IFERROR(VLOOKUP(AY874,B761:AF1135,30,FALSE),"")</f>
        <v>0</v>
      </c>
      <c r="BF874" s="1">
        <f>IFERROR(VLOOKUP(AY874,B761:AF1135,31,FALSE),"")</f>
        <v>0</v>
      </c>
    </row>
    <row r="875" spans="1:58" x14ac:dyDescent="0.25">
      <c r="A875">
        <v>2011</v>
      </c>
      <c r="B875" t="s">
        <v>237</v>
      </c>
      <c r="C875" t="s">
        <v>238</v>
      </c>
      <c r="D875">
        <v>246075</v>
      </c>
      <c r="E875">
        <v>58557</v>
      </c>
      <c r="F875">
        <v>105406</v>
      </c>
      <c r="G875">
        <v>82112</v>
      </c>
      <c r="H875">
        <v>51017</v>
      </c>
      <c r="I875">
        <v>8952</v>
      </c>
      <c r="J875">
        <v>20933</v>
      </c>
      <c r="K875">
        <v>21132</v>
      </c>
      <c r="AA875" s="1">
        <f t="shared" si="112"/>
        <v>1</v>
      </c>
      <c r="AB875" s="1">
        <f t="shared" si="113"/>
        <v>0.17547092145755336</v>
      </c>
      <c r="AC875" s="1">
        <f t="shared" si="114"/>
        <v>0.41031420898916049</v>
      </c>
      <c r="AD875" s="1">
        <f t="shared" si="115"/>
        <v>0.41421486955328618</v>
      </c>
      <c r="AY875" s="2" t="s">
        <v>123</v>
      </c>
      <c r="AZ875" s="3" t="s">
        <v>874</v>
      </c>
      <c r="BA875" s="1">
        <f>IFERROR(VLOOKUP(AY875,B761:AF1135,26,FALSE),"")</f>
        <v>1</v>
      </c>
      <c r="BB875" s="1">
        <f>IFERROR(VLOOKUP(AY875,B761:AF1135,27,FALSE),"")</f>
        <v>4.7267435593403039E-2</v>
      </c>
      <c r="BC875" s="1">
        <f>IFERROR(VLOOKUP(AY875,B761:AF1135,28,FALSE),"")</f>
        <v>0.29373719952570876</v>
      </c>
      <c r="BD875" s="1">
        <f>IFERROR(VLOOKUP(AY875,B761:AF1135,29,FALSE),"")</f>
        <v>0.65899536488088817</v>
      </c>
      <c r="BE875" s="1">
        <f>IFERROR(VLOOKUP(AY875,B761:AF1135,30,FALSE),"")</f>
        <v>0</v>
      </c>
      <c r="BF875" s="1">
        <f>IFERROR(VLOOKUP(AY875,B761:AF1135,31,FALSE),"")</f>
        <v>0</v>
      </c>
    </row>
    <row r="876" spans="1:58" x14ac:dyDescent="0.25">
      <c r="A876">
        <v>2011</v>
      </c>
      <c r="B876" t="s">
        <v>239</v>
      </c>
      <c r="C876" t="s">
        <v>240</v>
      </c>
      <c r="D876">
        <v>164440</v>
      </c>
      <c r="E876">
        <v>25975</v>
      </c>
      <c r="F876">
        <v>64383</v>
      </c>
      <c r="G876">
        <v>74082</v>
      </c>
      <c r="H876">
        <v>36476</v>
      </c>
      <c r="I876">
        <v>3909</v>
      </c>
      <c r="J876">
        <v>12895</v>
      </c>
      <c r="K876">
        <v>19672</v>
      </c>
      <c r="AA876" s="1">
        <f t="shared" si="112"/>
        <v>1</v>
      </c>
      <c r="AB876" s="1">
        <f t="shared" si="113"/>
        <v>0.10716635596008334</v>
      </c>
      <c r="AC876" s="1">
        <f t="shared" si="114"/>
        <v>0.35352012282048473</v>
      </c>
      <c r="AD876" s="1">
        <f t="shared" si="115"/>
        <v>0.53931352121943199</v>
      </c>
      <c r="AY876" s="2" t="s">
        <v>393</v>
      </c>
      <c r="AZ876" s="3" t="s">
        <v>870</v>
      </c>
      <c r="BA876" s="1">
        <f>IFERROR(VLOOKUP(AY876,B761:AF1135,26,FALSE),"")</f>
        <v>1</v>
      </c>
      <c r="BB876" s="1">
        <f>IFERROR(VLOOKUP(AY876,B761:AF1135,27,FALSE),"")</f>
        <v>0.43589499261517939</v>
      </c>
      <c r="BC876" s="1">
        <f>IFERROR(VLOOKUP(AY876,B761:AF1135,28,FALSE),"")</f>
        <v>0.44744866358568774</v>
      </c>
      <c r="BD876" s="1">
        <f>IFERROR(VLOOKUP(AY876,B761:AF1135,29,FALSE),"")</f>
        <v>0.11665634379913288</v>
      </c>
      <c r="BE876" s="1">
        <f>IFERROR(VLOOKUP(AY876,B761:AF1135,30,FALSE),"")</f>
        <v>0</v>
      </c>
      <c r="BF876" s="1">
        <f>IFERROR(VLOOKUP(AY876,B761:AF1135,31,FALSE),"")</f>
        <v>0</v>
      </c>
    </row>
    <row r="877" spans="1:58" x14ac:dyDescent="0.25">
      <c r="A877">
        <v>2011</v>
      </c>
      <c r="B877" t="s">
        <v>241</v>
      </c>
      <c r="C877" t="s">
        <v>242</v>
      </c>
      <c r="D877">
        <v>96791</v>
      </c>
      <c r="E877">
        <v>13671</v>
      </c>
      <c r="F877">
        <v>35502</v>
      </c>
      <c r="G877">
        <v>47618</v>
      </c>
      <c r="H877">
        <v>22357</v>
      </c>
      <c r="I877">
        <v>1894</v>
      </c>
      <c r="J877">
        <v>7181</v>
      </c>
      <c r="K877">
        <v>13282</v>
      </c>
      <c r="AA877" s="1">
        <f t="shared" si="112"/>
        <v>1</v>
      </c>
      <c r="AB877" s="1">
        <f t="shared" si="113"/>
        <v>8.4716196269624733E-2</v>
      </c>
      <c r="AC877" s="1">
        <f t="shared" si="114"/>
        <v>0.32119694055553072</v>
      </c>
      <c r="AD877" s="1">
        <f t="shared" si="115"/>
        <v>0.5940868631748446</v>
      </c>
      <c r="AY877" s="2" t="s">
        <v>181</v>
      </c>
      <c r="AZ877" s="3" t="s">
        <v>874</v>
      </c>
      <c r="BA877" s="1">
        <f>IFERROR(VLOOKUP(AY877,B761:AF1135,26,FALSE),"")</f>
        <v>1</v>
      </c>
      <c r="BB877" s="1">
        <f>IFERROR(VLOOKUP(AY877,B761:AF1135,27,FALSE),"")</f>
        <v>3.7144161972903031E-2</v>
      </c>
      <c r="BC877" s="1">
        <f>IFERROR(VLOOKUP(AY877,B761:AF1135,28,FALSE),"")</f>
        <v>0.24529355051504542</v>
      </c>
      <c r="BD877" s="1">
        <f>IFERROR(VLOOKUP(AY877,B761:AF1135,29,FALSE),"")</f>
        <v>0.71756228751205153</v>
      </c>
      <c r="BE877" s="1">
        <f>IFERROR(VLOOKUP(AY877,B761:AF1135,30,FALSE),"")</f>
        <v>0</v>
      </c>
      <c r="BF877" s="1">
        <f>IFERROR(VLOOKUP(AY877,B761:AF1135,31,FALSE),"")</f>
        <v>0</v>
      </c>
    </row>
    <row r="878" spans="1:58" x14ac:dyDescent="0.25">
      <c r="A878">
        <v>2011</v>
      </c>
      <c r="B878" t="s">
        <v>243</v>
      </c>
      <c r="C878" t="s">
        <v>244</v>
      </c>
      <c r="D878">
        <v>111488</v>
      </c>
      <c r="E878">
        <v>17185</v>
      </c>
      <c r="F878">
        <v>42146</v>
      </c>
      <c r="G878">
        <v>52157</v>
      </c>
      <c r="H878">
        <v>24435</v>
      </c>
      <c r="I878">
        <v>2490</v>
      </c>
      <c r="J878">
        <v>8097</v>
      </c>
      <c r="K878">
        <v>13848</v>
      </c>
      <c r="AA878" s="1">
        <f t="shared" si="112"/>
        <v>1</v>
      </c>
      <c r="AB878" s="1">
        <f t="shared" si="113"/>
        <v>0.10190300798035605</v>
      </c>
      <c r="AC878" s="1">
        <f t="shared" si="114"/>
        <v>0.33136893799877226</v>
      </c>
      <c r="AD878" s="1">
        <f t="shared" si="115"/>
        <v>0.56672805402087167</v>
      </c>
      <c r="AY878" s="2" t="s">
        <v>395</v>
      </c>
      <c r="AZ878" s="3" t="s">
        <v>870</v>
      </c>
      <c r="BA878" s="1">
        <f>IFERROR(VLOOKUP(AY878,B761:AF1135,26,FALSE),"")</f>
        <v>1</v>
      </c>
      <c r="BB878" s="1">
        <f>IFERROR(VLOOKUP(AY878,B761:AF1135,27,FALSE),"")</f>
        <v>0.41973135864782746</v>
      </c>
      <c r="BC878" s="1">
        <f>IFERROR(VLOOKUP(AY878,B761:AF1135,28,FALSE),"")</f>
        <v>0.44667851035215594</v>
      </c>
      <c r="BD878" s="1">
        <f>IFERROR(VLOOKUP(AY878,B761:AF1135,29,FALSE),"")</f>
        <v>0.1335901310000166</v>
      </c>
      <c r="BE878" s="1">
        <f>IFERROR(VLOOKUP(AY878,B761:AF1135,30,FALSE),"")</f>
        <v>0</v>
      </c>
      <c r="BF878" s="1">
        <f>IFERROR(VLOOKUP(AY878,B761:AF1135,31,FALSE),"")</f>
        <v>0</v>
      </c>
    </row>
    <row r="879" spans="1:58" x14ac:dyDescent="0.25">
      <c r="A879">
        <v>2011</v>
      </c>
      <c r="B879" t="s">
        <v>245</v>
      </c>
      <c r="C879" t="s">
        <v>246</v>
      </c>
      <c r="D879">
        <v>98893</v>
      </c>
      <c r="E879">
        <v>9114</v>
      </c>
      <c r="F879">
        <v>32310</v>
      </c>
      <c r="G879">
        <v>57469</v>
      </c>
      <c r="H879">
        <v>21734</v>
      </c>
      <c r="I879">
        <v>1236</v>
      </c>
      <c r="J879">
        <v>5940</v>
      </c>
      <c r="K879">
        <v>14558</v>
      </c>
      <c r="AA879" s="1">
        <f t="shared" si="112"/>
        <v>1</v>
      </c>
      <c r="AB879" s="1">
        <f t="shared" si="113"/>
        <v>5.6869421183399285E-2</v>
      </c>
      <c r="AC879" s="1">
        <f t="shared" si="114"/>
        <v>0.27330449986196742</v>
      </c>
      <c r="AD879" s="1">
        <f t="shared" si="115"/>
        <v>0.66982607895463331</v>
      </c>
      <c r="AY879" s="2" t="s">
        <v>329</v>
      </c>
      <c r="AZ879" s="3" t="s">
        <v>871</v>
      </c>
      <c r="BA879" s="1">
        <f>IFERROR(VLOOKUP(AY879,B761:AF1135,26,FALSE),"")</f>
        <v>1</v>
      </c>
      <c r="BB879" s="1">
        <f>IFERROR(VLOOKUP(AY879,B761:AF1135,27,FALSE),"")</f>
        <v>0.11745440171664126</v>
      </c>
      <c r="BC879" s="1">
        <f>IFERROR(VLOOKUP(AY879,B761:AF1135,28,FALSE),"")</f>
        <v>0.39646507425602801</v>
      </c>
      <c r="BD879" s="1">
        <f>IFERROR(VLOOKUP(AY879,B761:AF1135,29,FALSE),"")</f>
        <v>0.48608052402733076</v>
      </c>
      <c r="BE879" s="1">
        <f>IFERROR(VLOOKUP(AY879,B761:AF1135,30,FALSE),"")</f>
        <v>0</v>
      </c>
      <c r="BF879" s="1">
        <f>IFERROR(VLOOKUP(AY879,B761:AF1135,31,FALSE),"")</f>
        <v>0</v>
      </c>
    </row>
    <row r="880" spans="1:58" x14ac:dyDescent="0.25">
      <c r="A880">
        <v>2011</v>
      </c>
      <c r="B880" t="s">
        <v>247</v>
      </c>
      <c r="C880" t="s">
        <v>248</v>
      </c>
      <c r="D880">
        <v>119708</v>
      </c>
      <c r="E880">
        <v>18471</v>
      </c>
      <c r="F880">
        <v>46319</v>
      </c>
      <c r="G880">
        <v>54918</v>
      </c>
      <c r="H880">
        <v>25670</v>
      </c>
      <c r="I880">
        <v>2636</v>
      </c>
      <c r="J880">
        <v>8717</v>
      </c>
      <c r="K880">
        <v>14317</v>
      </c>
      <c r="AA880" s="1">
        <f t="shared" si="112"/>
        <v>1</v>
      </c>
      <c r="AB880" s="1">
        <f t="shared" si="113"/>
        <v>0.10268796260225944</v>
      </c>
      <c r="AC880" s="1">
        <f t="shared" si="114"/>
        <v>0.3395792754187768</v>
      </c>
      <c r="AD880" s="1">
        <f t="shared" si="115"/>
        <v>0.55773276197896382</v>
      </c>
      <c r="AY880" s="2" t="s">
        <v>125</v>
      </c>
      <c r="AZ880" s="4" t="s">
        <v>872</v>
      </c>
      <c r="BA880" s="1">
        <f>IFERROR(VLOOKUP(AY880,B761:AF1135,26,FALSE),"")</f>
        <v>1</v>
      </c>
      <c r="BB880" s="1">
        <f>IFERROR(VLOOKUP(AY880,B761:AF1135,27,FALSE),"")</f>
        <v>7.0609587462548973E-2</v>
      </c>
      <c r="BC880" s="1">
        <f>IFERROR(VLOOKUP(AY880,B761:AF1135,28,FALSE),"")</f>
        <v>0.31735422908504263</v>
      </c>
      <c r="BD880" s="1">
        <f>IFERROR(VLOOKUP(AY880,B761:AF1135,29,FALSE),"")</f>
        <v>0.6120361834524084</v>
      </c>
      <c r="BE880" s="1">
        <f>IFERROR(VLOOKUP(AY880,B761:AF1135,30,FALSE),"")</f>
        <v>0</v>
      </c>
      <c r="BF880" s="1">
        <f>IFERROR(VLOOKUP(AY880,B761:AF1135,31,FALSE),"")</f>
        <v>0</v>
      </c>
    </row>
    <row r="881" spans="1:58" x14ac:dyDescent="0.25">
      <c r="A881">
        <v>2011</v>
      </c>
      <c r="B881" t="s">
        <v>249</v>
      </c>
      <c r="C881" t="s">
        <v>250</v>
      </c>
      <c r="D881">
        <v>106157</v>
      </c>
      <c r="E881">
        <v>8780</v>
      </c>
      <c r="F881">
        <v>34078</v>
      </c>
      <c r="G881">
        <v>63299</v>
      </c>
      <c r="H881">
        <v>23098</v>
      </c>
      <c r="I881">
        <v>1156</v>
      </c>
      <c r="J881">
        <v>5918</v>
      </c>
      <c r="K881">
        <v>16024</v>
      </c>
      <c r="AA881" s="1">
        <f t="shared" si="112"/>
        <v>1</v>
      </c>
      <c r="AB881" s="1">
        <f t="shared" si="113"/>
        <v>5.0047623170837302E-2</v>
      </c>
      <c r="AC881" s="1">
        <f t="shared" si="114"/>
        <v>0.25621265910468438</v>
      </c>
      <c r="AD881" s="1">
        <f t="shared" si="115"/>
        <v>0.69373971772447829</v>
      </c>
      <c r="AY881" s="2" t="s">
        <v>433</v>
      </c>
      <c r="AZ881" s="3" t="s">
        <v>870</v>
      </c>
      <c r="BA881" s="1">
        <f>IFERROR(VLOOKUP(AY881,B761:AF1135,26,FALSE),"")</f>
        <v>1</v>
      </c>
      <c r="BB881" s="1">
        <f>IFERROR(VLOOKUP(AY881,B761:AF1135,27,FALSE),"")</f>
        <v>0.14678421158084551</v>
      </c>
      <c r="BC881" s="1">
        <f>IFERROR(VLOOKUP(AY881,B761:AF1135,28,FALSE),"")</f>
        <v>0.43109597275095174</v>
      </c>
      <c r="BD881" s="1">
        <f>IFERROR(VLOOKUP(AY881,B761:AF1135,29,FALSE),"")</f>
        <v>0.42211981566820278</v>
      </c>
      <c r="BE881" s="1">
        <f>IFERROR(VLOOKUP(AY881,B761:AF1135,30,FALSE),"")</f>
        <v>0</v>
      </c>
      <c r="BF881" s="1">
        <f>IFERROR(VLOOKUP(AY881,B761:AF1135,31,FALSE),"")</f>
        <v>0</v>
      </c>
    </row>
    <row r="882" spans="1:58" x14ac:dyDescent="0.25">
      <c r="A882">
        <v>2011</v>
      </c>
      <c r="B882" t="s">
        <v>251</v>
      </c>
      <c r="C882" t="s">
        <v>252</v>
      </c>
      <c r="D882">
        <v>127609</v>
      </c>
      <c r="E882">
        <v>15484</v>
      </c>
      <c r="F882">
        <v>46080</v>
      </c>
      <c r="G882">
        <v>66045</v>
      </c>
      <c r="H882">
        <v>27974</v>
      </c>
      <c r="I882">
        <v>2234</v>
      </c>
      <c r="J882">
        <v>8536</v>
      </c>
      <c r="K882">
        <v>17204</v>
      </c>
      <c r="AA882" s="1">
        <f t="shared" si="112"/>
        <v>1</v>
      </c>
      <c r="AB882" s="1">
        <f t="shared" si="113"/>
        <v>7.9859869879173512E-2</v>
      </c>
      <c r="AC882" s="1">
        <f t="shared" si="114"/>
        <v>0.30514048759562451</v>
      </c>
      <c r="AD882" s="1">
        <f t="shared" si="115"/>
        <v>0.61499964252520201</v>
      </c>
      <c r="AY882" s="2" t="s">
        <v>505</v>
      </c>
      <c r="AZ882" s="4" t="s">
        <v>872</v>
      </c>
      <c r="BA882" s="1">
        <f>IFERROR(VLOOKUP(AY882,B761:AF1135,26,FALSE),"")</f>
        <v>1</v>
      </c>
      <c r="BB882" s="1">
        <f>IFERROR(VLOOKUP(AY882,B761:AF1135,27,FALSE),"")</f>
        <v>2.480591667049474E-2</v>
      </c>
      <c r="BC882" s="1">
        <f>IFERROR(VLOOKUP(AY882,B761:AF1135,28,FALSE),"")</f>
        <v>0.22642289494234921</v>
      </c>
      <c r="BD882" s="1">
        <f>IFERROR(VLOOKUP(AY882,B761:AF1135,29,FALSE),"")</f>
        <v>0.74877118838715606</v>
      </c>
      <c r="BE882" s="1">
        <f>IFERROR(VLOOKUP(AY882,B761:AF1135,30,FALSE),"")</f>
        <v>0</v>
      </c>
      <c r="BF882" s="1">
        <f>IFERROR(VLOOKUP(AY882,B761:AF1135,31,FALSE),"")</f>
        <v>0</v>
      </c>
    </row>
    <row r="883" spans="1:58" x14ac:dyDescent="0.25">
      <c r="A883">
        <v>2011</v>
      </c>
      <c r="B883" t="s">
        <v>253</v>
      </c>
      <c r="C883" t="s">
        <v>254</v>
      </c>
      <c r="D883">
        <v>95860</v>
      </c>
      <c r="E883">
        <v>9025</v>
      </c>
      <c r="F883">
        <v>34028</v>
      </c>
      <c r="G883">
        <v>52807</v>
      </c>
      <c r="H883">
        <v>20952</v>
      </c>
      <c r="I883">
        <v>1155</v>
      </c>
      <c r="J883">
        <v>6104</v>
      </c>
      <c r="K883">
        <v>13693</v>
      </c>
      <c r="AA883" s="1">
        <f t="shared" si="112"/>
        <v>1</v>
      </c>
      <c r="AB883" s="1">
        <f t="shared" si="113"/>
        <v>5.5126002290950743E-2</v>
      </c>
      <c r="AC883" s="1">
        <f t="shared" si="114"/>
        <v>0.29133256968308513</v>
      </c>
      <c r="AD883" s="1">
        <f t="shared" si="115"/>
        <v>0.65354142802596416</v>
      </c>
      <c r="AY883" s="2" t="s">
        <v>13</v>
      </c>
      <c r="AZ883" s="3" t="s">
        <v>871</v>
      </c>
      <c r="BA883" s="1">
        <f>IFERROR(VLOOKUP(AY883,B761:AF1135,26,FALSE),"")</f>
        <v>1</v>
      </c>
      <c r="BB883" s="1">
        <f>IFERROR(VLOOKUP(AY883,B761:AF1135,27,FALSE),"")</f>
        <v>0.20332668695560918</v>
      </c>
      <c r="BC883" s="1">
        <f>IFERROR(VLOOKUP(AY883,B761:AF1135,28,FALSE),"")</f>
        <v>0.37611501731556302</v>
      </c>
      <c r="BD883" s="1">
        <f>IFERROR(VLOOKUP(AY883,B761:AF1135,29,FALSE),"")</f>
        <v>0.4205582957288278</v>
      </c>
      <c r="BE883" s="1">
        <f>IFERROR(VLOOKUP(AY883,B761:AF1135,30,FALSE),"")</f>
        <v>0</v>
      </c>
      <c r="BF883" s="1">
        <f>IFERROR(VLOOKUP(AY883,B761:AF1135,31,FALSE),"")</f>
        <v>0</v>
      </c>
    </row>
    <row r="884" spans="1:58" x14ac:dyDescent="0.25">
      <c r="A884">
        <v>2011</v>
      </c>
      <c r="B884" t="s">
        <v>255</v>
      </c>
      <c r="C884" t="s">
        <v>256</v>
      </c>
      <c r="D884">
        <v>76446</v>
      </c>
      <c r="E884">
        <v>11367</v>
      </c>
      <c r="F884">
        <v>29215</v>
      </c>
      <c r="G884">
        <v>35864</v>
      </c>
      <c r="H884">
        <v>16804</v>
      </c>
      <c r="I884">
        <v>1536</v>
      </c>
      <c r="J884">
        <v>5750</v>
      </c>
      <c r="K884">
        <v>9518</v>
      </c>
      <c r="AA884" s="1">
        <f t="shared" si="112"/>
        <v>1</v>
      </c>
      <c r="AB884" s="1">
        <f t="shared" si="113"/>
        <v>9.1406807902880263E-2</v>
      </c>
      <c r="AC884" s="1">
        <f t="shared" si="114"/>
        <v>0.34218043323018327</v>
      </c>
      <c r="AD884" s="1">
        <f t="shared" si="115"/>
        <v>0.56641275886693643</v>
      </c>
      <c r="AY884" s="2" t="s">
        <v>487</v>
      </c>
      <c r="AZ884" s="3" t="s">
        <v>871</v>
      </c>
      <c r="BA884" s="1">
        <f>IFERROR(VLOOKUP(AY884,B761:AF1135,26,FALSE),"")</f>
        <v>1</v>
      </c>
      <c r="BB884" s="1">
        <f>IFERROR(VLOOKUP(AY884,B761:AF1135,27,FALSE),"")</f>
        <v>0.21465612068513959</v>
      </c>
      <c r="BC884" s="1">
        <f>IFERROR(VLOOKUP(AY884,B761:AF1135,28,FALSE),"")</f>
        <v>0.40699806191399091</v>
      </c>
      <c r="BD884" s="1">
        <f>IFERROR(VLOOKUP(AY884,B761:AF1135,29,FALSE),"")</f>
        <v>0.37834581740086953</v>
      </c>
      <c r="BE884" s="1">
        <f>IFERROR(VLOOKUP(AY884,B761:AF1135,30,FALSE),"")</f>
        <v>0</v>
      </c>
      <c r="BF884" s="1">
        <f>IFERROR(VLOOKUP(AY884,B761:AF1135,31,FALSE),"")</f>
        <v>0</v>
      </c>
    </row>
    <row r="885" spans="1:58" x14ac:dyDescent="0.25">
      <c r="A885">
        <v>2011</v>
      </c>
      <c r="B885" t="s">
        <v>257</v>
      </c>
      <c r="C885" t="s">
        <v>258</v>
      </c>
      <c r="D885">
        <v>61468</v>
      </c>
      <c r="E885">
        <v>6211</v>
      </c>
      <c r="F885">
        <v>21161</v>
      </c>
      <c r="G885">
        <v>34096</v>
      </c>
      <c r="H885">
        <v>13872</v>
      </c>
      <c r="I885">
        <v>847</v>
      </c>
      <c r="J885">
        <v>4140</v>
      </c>
      <c r="K885">
        <v>8885</v>
      </c>
      <c r="AA885" s="1">
        <f t="shared" si="112"/>
        <v>1</v>
      </c>
      <c r="AB885" s="1">
        <f t="shared" si="113"/>
        <v>6.1058246828143023E-2</v>
      </c>
      <c r="AC885" s="1">
        <f t="shared" si="114"/>
        <v>0.29844290657439448</v>
      </c>
      <c r="AD885" s="1">
        <f t="shared" si="115"/>
        <v>0.64049884659746248</v>
      </c>
      <c r="AY885" s="2" t="s">
        <v>507</v>
      </c>
      <c r="AZ885" s="3" t="s">
        <v>869</v>
      </c>
      <c r="BA885" s="1">
        <f>IFERROR(VLOOKUP(AY885,B761:AF1135,26,FALSE),"")</f>
        <v>1</v>
      </c>
      <c r="BB885" s="1">
        <f>IFERROR(VLOOKUP(AY885,B761:AF1135,27,FALSE),"")</f>
        <v>0.11137609305049997</v>
      </c>
      <c r="BC885" s="1">
        <f>IFERROR(VLOOKUP(AY885,B761:AF1135,28,FALSE),"")</f>
        <v>0.32542571440525503</v>
      </c>
      <c r="BD885" s="1">
        <f>IFERROR(VLOOKUP(AY885,B761:AF1135,29,FALSE),"")</f>
        <v>0.56319819254424497</v>
      </c>
      <c r="BE885" s="1">
        <f>IFERROR(VLOOKUP(AY885,B761:AF1135,30,FALSE),"")</f>
        <v>0</v>
      </c>
      <c r="BF885" s="1">
        <f>IFERROR(VLOOKUP(AY885,B761:AF1135,31,FALSE),"")</f>
        <v>0</v>
      </c>
    </row>
    <row r="886" spans="1:58" x14ac:dyDescent="0.25">
      <c r="A886">
        <v>2011</v>
      </c>
      <c r="B886" t="s">
        <v>259</v>
      </c>
      <c r="C886" t="s">
        <v>260</v>
      </c>
      <c r="D886">
        <v>124410</v>
      </c>
      <c r="E886">
        <v>19939</v>
      </c>
      <c r="F886">
        <v>48114</v>
      </c>
      <c r="G886">
        <v>56357</v>
      </c>
      <c r="H886">
        <v>27031</v>
      </c>
      <c r="I886">
        <v>2818</v>
      </c>
      <c r="J886">
        <v>9301</v>
      </c>
      <c r="K886">
        <v>14912</v>
      </c>
      <c r="AA886" s="1">
        <f t="shared" si="112"/>
        <v>1</v>
      </c>
      <c r="AB886" s="1">
        <f t="shared" si="113"/>
        <v>0.10425067515075284</v>
      </c>
      <c r="AC886" s="1">
        <f t="shared" si="114"/>
        <v>0.34408641929636341</v>
      </c>
      <c r="AD886" s="1">
        <f t="shared" si="115"/>
        <v>0.55166290555288378</v>
      </c>
      <c r="AY886" s="2" t="s">
        <v>435</v>
      </c>
      <c r="AZ886" s="3" t="s">
        <v>870</v>
      </c>
      <c r="BA886" s="1">
        <f>IFERROR(VLOOKUP(AY886,B761:AF1135,26,FALSE),"")</f>
        <v>1</v>
      </c>
      <c r="BB886" s="1">
        <f>IFERROR(VLOOKUP(AY886,B761:AF1135,27,FALSE),"")</f>
        <v>0.10351182760855476</v>
      </c>
      <c r="BC886" s="1">
        <f>IFERROR(VLOOKUP(AY886,B761:AF1135,28,FALSE),"")</f>
        <v>0.40183489954633828</v>
      </c>
      <c r="BD886" s="1">
        <f>IFERROR(VLOOKUP(AY886,B761:AF1135,29,FALSE),"")</f>
        <v>0.49465327284510696</v>
      </c>
      <c r="BE886" s="1">
        <f>IFERROR(VLOOKUP(AY886,B761:AF1135,30,FALSE),"")</f>
        <v>0</v>
      </c>
      <c r="BF886" s="1">
        <f>IFERROR(VLOOKUP(AY886,B761:AF1135,31,FALSE),"")</f>
        <v>0</v>
      </c>
    </row>
    <row r="887" spans="1:58" x14ac:dyDescent="0.25">
      <c r="A887">
        <v>2011</v>
      </c>
      <c r="B887" t="s">
        <v>261</v>
      </c>
      <c r="C887" t="s">
        <v>262</v>
      </c>
      <c r="D887">
        <v>98180</v>
      </c>
      <c r="E887">
        <v>12104</v>
      </c>
      <c r="F887">
        <v>36374</v>
      </c>
      <c r="G887">
        <v>49702</v>
      </c>
      <c r="H887">
        <v>22287</v>
      </c>
      <c r="I887">
        <v>1690</v>
      </c>
      <c r="J887">
        <v>7129</v>
      </c>
      <c r="K887">
        <v>13468</v>
      </c>
      <c r="AA887" s="1">
        <f t="shared" si="112"/>
        <v>1</v>
      </c>
      <c r="AB887" s="1">
        <f t="shared" si="113"/>
        <v>7.5828958585722625E-2</v>
      </c>
      <c r="AC887" s="1">
        <f t="shared" si="114"/>
        <v>0.319872571454211</v>
      </c>
      <c r="AD887" s="1">
        <f t="shared" si="115"/>
        <v>0.60429846996006642</v>
      </c>
      <c r="AY887" s="2" t="s">
        <v>233</v>
      </c>
      <c r="AZ887" s="3" t="s">
        <v>873</v>
      </c>
      <c r="BA887" s="1">
        <f>IFERROR(VLOOKUP(AY887,B761:AF1135,26,FALSE),"")</f>
        <v>1</v>
      </c>
      <c r="BB887" s="1">
        <f>IFERROR(VLOOKUP(AY887,B761:AF1135,27,FALSE),"")</f>
        <v>8.0946315817999506E-2</v>
      </c>
      <c r="BC887" s="1">
        <f>IFERROR(VLOOKUP(AY887,B761:AF1135,28,FALSE),"")</f>
        <v>0.3082301292647896</v>
      </c>
      <c r="BD887" s="1">
        <f>IFERROR(VLOOKUP(AY887,B761:AF1135,29,FALSE),"")</f>
        <v>0.61082355491721096</v>
      </c>
      <c r="BE887" s="1">
        <f>IFERROR(VLOOKUP(AY887,B761:AF1135,30,FALSE),"")</f>
        <v>0</v>
      </c>
      <c r="BF887" s="1">
        <f>IFERROR(VLOOKUP(AY887,B761:AF1135,31,FALSE),"")</f>
        <v>0</v>
      </c>
    </row>
    <row r="888" spans="1:58" x14ac:dyDescent="0.25">
      <c r="A888">
        <v>2011</v>
      </c>
      <c r="B888" t="s">
        <v>263</v>
      </c>
      <c r="C888" t="s">
        <v>264</v>
      </c>
      <c r="D888">
        <v>118853</v>
      </c>
      <c r="E888">
        <v>9634</v>
      </c>
      <c r="F888">
        <v>36070</v>
      </c>
      <c r="G888">
        <v>73149</v>
      </c>
      <c r="H888">
        <v>25604</v>
      </c>
      <c r="I888">
        <v>1117</v>
      </c>
      <c r="J888">
        <v>6167</v>
      </c>
      <c r="K888">
        <v>18320</v>
      </c>
      <c r="AA888" s="1">
        <f t="shared" si="112"/>
        <v>1</v>
      </c>
      <c r="AB888" s="1">
        <f t="shared" si="113"/>
        <v>4.3625995938134668E-2</v>
      </c>
      <c r="AC888" s="1">
        <f t="shared" si="114"/>
        <v>0.24086080299953133</v>
      </c>
      <c r="AD888" s="1">
        <f t="shared" si="115"/>
        <v>0.71551320106233396</v>
      </c>
      <c r="AY888" s="2" t="s">
        <v>345</v>
      </c>
      <c r="AZ888" s="4" t="s">
        <v>872</v>
      </c>
      <c r="BA888" s="1">
        <f>IFERROR(VLOOKUP(AY888,B761:AF1135,26,FALSE),"")</f>
        <v>1</v>
      </c>
      <c r="BB888" s="1">
        <f>IFERROR(VLOOKUP(AY888,B761:AF1135,27,FALSE),"")</f>
        <v>7.8999728678665102E-2</v>
      </c>
      <c r="BC888" s="1">
        <f>IFERROR(VLOOKUP(AY888,B761:AF1135,28,FALSE),"")</f>
        <v>0.34457809532422901</v>
      </c>
      <c r="BD888" s="1">
        <f>IFERROR(VLOOKUP(AY888,B761:AF1135,29,FALSE),"")</f>
        <v>0.57642217599710588</v>
      </c>
      <c r="BE888" s="1">
        <f>IFERROR(VLOOKUP(AY888,B761:AF1135,30,FALSE),"")</f>
        <v>0</v>
      </c>
      <c r="BF888" s="1">
        <f>IFERROR(VLOOKUP(AY888,B761:AF1135,31,FALSE),"")</f>
        <v>0</v>
      </c>
    </row>
    <row r="889" spans="1:58" x14ac:dyDescent="0.25">
      <c r="A889">
        <v>2011</v>
      </c>
      <c r="B889" t="s">
        <v>265</v>
      </c>
      <c r="C889" t="s">
        <v>266</v>
      </c>
      <c r="D889">
        <v>134590</v>
      </c>
      <c r="E889">
        <v>17759</v>
      </c>
      <c r="F889">
        <v>46342</v>
      </c>
      <c r="G889">
        <v>70489</v>
      </c>
      <c r="H889">
        <v>29627</v>
      </c>
      <c r="I889">
        <v>2612</v>
      </c>
      <c r="J889">
        <v>9293</v>
      </c>
      <c r="K889">
        <v>17722</v>
      </c>
      <c r="AA889" s="1">
        <f t="shared" si="112"/>
        <v>1</v>
      </c>
      <c r="AB889" s="1">
        <f t="shared" si="113"/>
        <v>8.8162824450670002E-2</v>
      </c>
      <c r="AC889" s="1">
        <f t="shared" si="114"/>
        <v>0.313666587909677</v>
      </c>
      <c r="AD889" s="1">
        <f t="shared" si="115"/>
        <v>0.59817058763965303</v>
      </c>
      <c r="AY889" s="2" t="s">
        <v>171</v>
      </c>
      <c r="AZ889" s="3" t="s">
        <v>873</v>
      </c>
      <c r="BA889" s="1">
        <f>IFERROR(VLOOKUP(AY889,B761:AF1135,26,FALSE),"")</f>
        <v>1</v>
      </c>
      <c r="BB889" s="1">
        <f>IFERROR(VLOOKUP(AY889,B761:AF1135,27,FALSE),"")</f>
        <v>9.0559797675210343E-2</v>
      </c>
      <c r="BC889" s="1">
        <f>IFERROR(VLOOKUP(AY889,B761:AF1135,28,FALSE),"")</f>
        <v>0.35654880599192645</v>
      </c>
      <c r="BD889" s="1">
        <f>IFERROR(VLOOKUP(AY889,B761:AF1135,29,FALSE),"")</f>
        <v>0.55289139633286322</v>
      </c>
      <c r="BE889" s="1">
        <f>IFERROR(VLOOKUP(AY889,B761:AF1135,30,FALSE),"")</f>
        <v>0</v>
      </c>
      <c r="BF889" s="1">
        <f>IFERROR(VLOOKUP(AY889,B761:AF1135,31,FALSE),"")</f>
        <v>0</v>
      </c>
    </row>
    <row r="890" spans="1:58" x14ac:dyDescent="0.25">
      <c r="A890">
        <v>2011</v>
      </c>
      <c r="B890" t="s">
        <v>267</v>
      </c>
      <c r="C890" t="s">
        <v>268</v>
      </c>
      <c r="D890">
        <v>1051366</v>
      </c>
      <c r="E890">
        <v>290888</v>
      </c>
      <c r="F890">
        <v>433914</v>
      </c>
      <c r="G890">
        <v>326564</v>
      </c>
      <c r="H890">
        <v>210107</v>
      </c>
      <c r="I890">
        <v>48604</v>
      </c>
      <c r="J890">
        <v>87807</v>
      </c>
      <c r="K890">
        <v>73696</v>
      </c>
      <c r="AA890" s="1">
        <f t="shared" ref="AA890:AA953" si="116">H890/$H890</f>
        <v>1</v>
      </c>
      <c r="AB890" s="1">
        <f t="shared" ref="AB890:AB953" si="117">I890/$H890</f>
        <v>0.23132975103161724</v>
      </c>
      <c r="AC890" s="1">
        <f t="shared" ref="AC890:AC953" si="118">J890/$H890</f>
        <v>0.41791563346294985</v>
      </c>
      <c r="AD890" s="1">
        <f t="shared" ref="AD890:AD953" si="119">K890/$H890</f>
        <v>0.35075461550543297</v>
      </c>
      <c r="AY890" s="2" t="s">
        <v>437</v>
      </c>
      <c r="AZ890" s="3" t="s">
        <v>870</v>
      </c>
      <c r="BA890" s="1">
        <f>IFERROR(VLOOKUP(AY890,B761:AF1135,26,FALSE),"")</f>
        <v>1</v>
      </c>
      <c r="BB890" s="1">
        <f>IFERROR(VLOOKUP(AY890,B761:AF1135,27,FALSE),"")</f>
        <v>0.1279339124510305</v>
      </c>
      <c r="BC890" s="1">
        <f>IFERROR(VLOOKUP(AY890,B761:AF1135,28,FALSE),"")</f>
        <v>0.4087719298245614</v>
      </c>
      <c r="BD890" s="1">
        <f>IFERROR(VLOOKUP(AY890,B761:AF1135,29,FALSE),"")</f>
        <v>0.46329415772440813</v>
      </c>
      <c r="BE890" s="1">
        <f>IFERROR(VLOOKUP(AY890,B761:AF1135,30,FALSE),"")</f>
        <v>0</v>
      </c>
      <c r="BF890" s="1">
        <f>IFERROR(VLOOKUP(AY890,B761:AF1135,31,FALSE),"")</f>
        <v>0</v>
      </c>
    </row>
    <row r="891" spans="1:58" x14ac:dyDescent="0.25">
      <c r="A891">
        <v>2011</v>
      </c>
      <c r="B891" t="s">
        <v>269</v>
      </c>
      <c r="C891" t="s">
        <v>270</v>
      </c>
      <c r="D891">
        <v>307730</v>
      </c>
      <c r="E891">
        <v>77276</v>
      </c>
      <c r="F891">
        <v>124111</v>
      </c>
      <c r="G891">
        <v>106343</v>
      </c>
      <c r="H891">
        <v>62004</v>
      </c>
      <c r="I891">
        <v>11433</v>
      </c>
      <c r="J891">
        <v>24550</v>
      </c>
      <c r="K891">
        <v>26021</v>
      </c>
      <c r="AA891" s="1">
        <f t="shared" si="116"/>
        <v>1</v>
      </c>
      <c r="AB891" s="1">
        <f t="shared" si="117"/>
        <v>0.18439132959163926</v>
      </c>
      <c r="AC891" s="1">
        <f t="shared" si="118"/>
        <v>0.395942197277595</v>
      </c>
      <c r="AD891" s="1">
        <f t="shared" si="119"/>
        <v>0.41966647313076577</v>
      </c>
      <c r="AY891" s="2" t="s">
        <v>183</v>
      </c>
      <c r="AZ891" s="4" t="s">
        <v>872</v>
      </c>
      <c r="BA891" s="1">
        <f>IFERROR(VLOOKUP(AY891,B761:AF1135,26,FALSE),"")</f>
        <v>1</v>
      </c>
      <c r="BB891" s="1">
        <f>IFERROR(VLOOKUP(AY891,B761:AF1135,27,FALSE),"")</f>
        <v>5.3616175581093925E-2</v>
      </c>
      <c r="BC891" s="1">
        <f>IFERROR(VLOOKUP(AY891,B761:AF1135,28,FALSE),"")</f>
        <v>0.2958610559059881</v>
      </c>
      <c r="BD891" s="1">
        <f>IFERROR(VLOOKUP(AY891,B761:AF1135,29,FALSE),"")</f>
        <v>0.65052276851291801</v>
      </c>
      <c r="BE891" s="1">
        <f>IFERROR(VLOOKUP(AY891,B761:AF1135,30,FALSE),"")</f>
        <v>0</v>
      </c>
      <c r="BF891" s="1">
        <f>IFERROR(VLOOKUP(AY891,B761:AF1135,31,FALSE),"")</f>
        <v>0</v>
      </c>
    </row>
    <row r="892" spans="1:58" x14ac:dyDescent="0.25">
      <c r="A892">
        <v>2011</v>
      </c>
      <c r="B892" t="s">
        <v>271</v>
      </c>
      <c r="C892" t="s">
        <v>272</v>
      </c>
      <c r="D892">
        <v>310398</v>
      </c>
      <c r="E892">
        <v>51033</v>
      </c>
      <c r="F892">
        <v>119092</v>
      </c>
      <c r="G892">
        <v>140273</v>
      </c>
      <c r="H892">
        <v>66722</v>
      </c>
      <c r="I892">
        <v>7573</v>
      </c>
      <c r="J892">
        <v>23022</v>
      </c>
      <c r="K892">
        <v>36127</v>
      </c>
      <c r="AA892" s="1">
        <f t="shared" si="116"/>
        <v>1</v>
      </c>
      <c r="AB892" s="1">
        <f t="shared" si="117"/>
        <v>0.11350079434069722</v>
      </c>
      <c r="AC892" s="1">
        <f t="shared" si="118"/>
        <v>0.34504361380054555</v>
      </c>
      <c r="AD892" s="1">
        <f t="shared" si="119"/>
        <v>0.54145559185875725</v>
      </c>
      <c r="AY892" s="2" t="s">
        <v>581</v>
      </c>
      <c r="AZ892" s="3" t="s">
        <v>873</v>
      </c>
      <c r="BA892" s="1">
        <f>IFERROR(VLOOKUP(AY892,B761:AF1135,26,FALSE),"")</f>
        <v>1</v>
      </c>
      <c r="BB892" s="1">
        <f>IFERROR(VLOOKUP(AY892,B761:AF1135,27,FALSE),"")</f>
        <v>4.2805131171526761E-2</v>
      </c>
      <c r="BC892" s="1">
        <f>IFERROR(VLOOKUP(AY892,B761:AF1135,28,FALSE),"")</f>
        <v>0.28258872367212223</v>
      </c>
      <c r="BD892" s="1">
        <f>IFERROR(VLOOKUP(AY892,B761:AF1135,29,FALSE),"")</f>
        <v>0.67460614515635098</v>
      </c>
      <c r="BE892" s="1">
        <f>IFERROR(VLOOKUP(AY892,B761:AF1135,30,FALSE),"")</f>
        <v>0</v>
      </c>
      <c r="BF892" s="1">
        <f>IFERROR(VLOOKUP(AY892,B761:AF1135,31,FALSE),"")</f>
        <v>0</v>
      </c>
    </row>
    <row r="893" spans="1:58" x14ac:dyDescent="0.25">
      <c r="A893">
        <v>2011</v>
      </c>
      <c r="B893" t="s">
        <v>273</v>
      </c>
      <c r="C893" t="s">
        <v>274</v>
      </c>
      <c r="D893">
        <v>305928</v>
      </c>
      <c r="E893">
        <v>79616</v>
      </c>
      <c r="F893">
        <v>128952</v>
      </c>
      <c r="G893">
        <v>97360</v>
      </c>
      <c r="H893">
        <v>64773</v>
      </c>
      <c r="I893">
        <v>12784</v>
      </c>
      <c r="J893">
        <v>27470</v>
      </c>
      <c r="K893">
        <v>24519</v>
      </c>
      <c r="AA893" s="1">
        <f t="shared" si="116"/>
        <v>1</v>
      </c>
      <c r="AB893" s="1">
        <f t="shared" si="117"/>
        <v>0.19736618652833743</v>
      </c>
      <c r="AC893" s="1">
        <f t="shared" si="118"/>
        <v>0.42409645994473005</v>
      </c>
      <c r="AD893" s="1">
        <f t="shared" si="119"/>
        <v>0.37853735352693252</v>
      </c>
      <c r="AY893" s="2" t="s">
        <v>439</v>
      </c>
      <c r="AZ893" s="3" t="s">
        <v>870</v>
      </c>
      <c r="BA893" s="1">
        <f>IFERROR(VLOOKUP(AY893,B761:AF1135,26,FALSE),"")</f>
        <v>1</v>
      </c>
      <c r="BB893" s="1">
        <f>IFERROR(VLOOKUP(AY893,B761:AF1135,27,FALSE),"")</f>
        <v>0.21178343949044587</v>
      </c>
      <c r="BC893" s="1">
        <f>IFERROR(VLOOKUP(AY893,B761:AF1135,28,FALSE),"")</f>
        <v>0.46614900164603162</v>
      </c>
      <c r="BD893" s="1">
        <f>IFERROR(VLOOKUP(AY893,B761:AF1135,29,FALSE),"")</f>
        <v>0.32206755886352251</v>
      </c>
      <c r="BE893" s="1">
        <f>IFERROR(VLOOKUP(AY893,B761:AF1135,30,FALSE),"")</f>
        <v>0</v>
      </c>
      <c r="BF893" s="1">
        <f>IFERROR(VLOOKUP(AY893,B761:AF1135,31,FALSE),"")</f>
        <v>0</v>
      </c>
    </row>
    <row r="894" spans="1:58" x14ac:dyDescent="0.25">
      <c r="A894">
        <v>2011</v>
      </c>
      <c r="B894" t="s">
        <v>275</v>
      </c>
      <c r="C894" t="s">
        <v>276</v>
      </c>
      <c r="D894">
        <v>205087</v>
      </c>
      <c r="E894">
        <v>27328</v>
      </c>
      <c r="F894">
        <v>68747</v>
      </c>
      <c r="G894">
        <v>109012</v>
      </c>
      <c r="H894">
        <v>44098</v>
      </c>
      <c r="I894">
        <v>3843</v>
      </c>
      <c r="J894">
        <v>12935</v>
      </c>
      <c r="K894">
        <v>27320</v>
      </c>
      <c r="AA894" s="1">
        <f t="shared" si="116"/>
        <v>1</v>
      </c>
      <c r="AB894" s="1">
        <f t="shared" si="117"/>
        <v>8.7146809379110166E-2</v>
      </c>
      <c r="AC894" s="1">
        <f t="shared" si="118"/>
        <v>0.29332396027030705</v>
      </c>
      <c r="AD894" s="1">
        <f t="shared" si="119"/>
        <v>0.61952923035058283</v>
      </c>
      <c r="AY894" s="2" t="s">
        <v>311</v>
      </c>
      <c r="AZ894" s="3" t="s">
        <v>874</v>
      </c>
      <c r="BA894" s="1">
        <f>IFERROR(VLOOKUP(AY894,B761:AF1135,26,FALSE),"")</f>
        <v>1</v>
      </c>
      <c r="BB894" s="1">
        <f>IFERROR(VLOOKUP(AY894,B761:AF1135,27,FALSE),"")</f>
        <v>5.6381450032658396E-2</v>
      </c>
      <c r="BC894" s="1">
        <f>IFERROR(VLOOKUP(AY894,B761:AF1135,28,FALSE),"")</f>
        <v>0.30374918354016983</v>
      </c>
      <c r="BD894" s="1">
        <f>IFERROR(VLOOKUP(AY894,B761:AF1135,29,FALSE),"")</f>
        <v>0.63986936642717174</v>
      </c>
      <c r="BE894" s="1">
        <f>IFERROR(VLOOKUP(AY894,B761:AF1135,30,FALSE),"")</f>
        <v>0</v>
      </c>
      <c r="BF894" s="1">
        <f>IFERROR(VLOOKUP(AY894,B761:AF1135,31,FALSE),"")</f>
        <v>0</v>
      </c>
    </row>
    <row r="895" spans="1:58" x14ac:dyDescent="0.25">
      <c r="A895">
        <v>2011</v>
      </c>
      <c r="B895" t="s">
        <v>277</v>
      </c>
      <c r="C895" t="s">
        <v>278</v>
      </c>
      <c r="D895">
        <v>267397</v>
      </c>
      <c r="E895">
        <v>58062</v>
      </c>
      <c r="F895">
        <v>106808</v>
      </c>
      <c r="G895">
        <v>102527</v>
      </c>
      <c r="H895">
        <v>55394</v>
      </c>
      <c r="I895">
        <v>8798</v>
      </c>
      <c r="J895">
        <v>20825</v>
      </c>
      <c r="K895">
        <v>25771</v>
      </c>
      <c r="AA895" s="1">
        <f t="shared" si="116"/>
        <v>1</v>
      </c>
      <c r="AB895" s="1">
        <f t="shared" si="117"/>
        <v>0.15882586561721487</v>
      </c>
      <c r="AC895" s="1">
        <f t="shared" si="118"/>
        <v>0.37594324295050008</v>
      </c>
      <c r="AD895" s="1">
        <f t="shared" si="119"/>
        <v>0.46523089143228508</v>
      </c>
      <c r="AY895" s="2" t="s">
        <v>83</v>
      </c>
      <c r="AZ895" s="3" t="s">
        <v>871</v>
      </c>
      <c r="BA895" s="1">
        <f>IFERROR(VLOOKUP(AY895,B761:AF1135,26,FALSE),"")</f>
        <v>1</v>
      </c>
      <c r="BB895" s="1">
        <f>IFERROR(VLOOKUP(AY895,B761:AF1135,27,FALSE),"")</f>
        <v>0.15736633201027317</v>
      </c>
      <c r="BC895" s="1">
        <f>IFERROR(VLOOKUP(AY895,B761:AF1135,28,FALSE),"")</f>
        <v>0.38606117207564788</v>
      </c>
      <c r="BD895" s="1">
        <f>IFERROR(VLOOKUP(AY895,B761:AF1135,29,FALSE),"")</f>
        <v>0.45657249591407889</v>
      </c>
      <c r="BE895" s="1">
        <f>IFERROR(VLOOKUP(AY895,B761:AF1135,30,FALSE),"")</f>
        <v>0</v>
      </c>
      <c r="BF895" s="1">
        <f>IFERROR(VLOOKUP(AY895,B761:AF1135,31,FALSE),"")</f>
        <v>0</v>
      </c>
    </row>
    <row r="896" spans="1:58" x14ac:dyDescent="0.25">
      <c r="A896">
        <v>2011</v>
      </c>
      <c r="B896" t="s">
        <v>279</v>
      </c>
      <c r="C896" t="s">
        <v>280</v>
      </c>
      <c r="D896">
        <v>245526</v>
      </c>
      <c r="E896">
        <v>62940</v>
      </c>
      <c r="F896">
        <v>97458</v>
      </c>
      <c r="G896">
        <v>85128</v>
      </c>
      <c r="H896">
        <v>52113</v>
      </c>
      <c r="I896">
        <v>10493</v>
      </c>
      <c r="J896">
        <v>20501</v>
      </c>
      <c r="K896">
        <v>21119</v>
      </c>
      <c r="AA896" s="1">
        <f t="shared" si="116"/>
        <v>1</v>
      </c>
      <c r="AB896" s="1">
        <f t="shared" si="117"/>
        <v>0.20135091052136703</v>
      </c>
      <c r="AC896" s="1">
        <f t="shared" si="118"/>
        <v>0.39339512213842998</v>
      </c>
      <c r="AD896" s="1">
        <f t="shared" si="119"/>
        <v>0.40525396734020303</v>
      </c>
      <c r="AY896" s="2" t="s">
        <v>377</v>
      </c>
      <c r="AZ896" s="3" t="s">
        <v>871</v>
      </c>
      <c r="BA896" s="1">
        <f>IFERROR(VLOOKUP(AY896,B761:AF1135,26,FALSE),"")</f>
        <v>1</v>
      </c>
      <c r="BB896" s="1">
        <f>IFERROR(VLOOKUP(AY896,B761:AF1135,27,FALSE),"")</f>
        <v>0.14946009047132644</v>
      </c>
      <c r="BC896" s="1">
        <f>IFERROR(VLOOKUP(AY896,B761:AF1135,28,FALSE),"")</f>
        <v>0.43302203414562968</v>
      </c>
      <c r="BD896" s="1">
        <f>IFERROR(VLOOKUP(AY896,B761:AF1135,29,FALSE),"")</f>
        <v>0.41751787538304391</v>
      </c>
      <c r="BE896" s="1">
        <f>IFERROR(VLOOKUP(AY896,B761:AF1135,30,FALSE),"")</f>
        <v>0</v>
      </c>
      <c r="BF896" s="1">
        <f>IFERROR(VLOOKUP(AY896,B761:AF1135,31,FALSE),"")</f>
        <v>0</v>
      </c>
    </row>
    <row r="897" spans="1:58" x14ac:dyDescent="0.25">
      <c r="A897">
        <v>2011</v>
      </c>
      <c r="B897" t="s">
        <v>281</v>
      </c>
      <c r="C897" t="s">
        <v>282</v>
      </c>
      <c r="D897">
        <v>90833</v>
      </c>
      <c r="E897">
        <v>7024</v>
      </c>
      <c r="F897">
        <v>26902</v>
      </c>
      <c r="G897">
        <v>56907</v>
      </c>
      <c r="H897">
        <v>20336</v>
      </c>
      <c r="I897">
        <v>838</v>
      </c>
      <c r="J897">
        <v>4777</v>
      </c>
      <c r="K897">
        <v>14721</v>
      </c>
      <c r="AA897" s="1">
        <f t="shared" si="116"/>
        <v>1</v>
      </c>
      <c r="AB897" s="1">
        <f t="shared" si="117"/>
        <v>4.1207710464201415E-2</v>
      </c>
      <c r="AC897" s="1">
        <f t="shared" si="118"/>
        <v>0.23490361919748229</v>
      </c>
      <c r="AD897" s="1">
        <f t="shared" si="119"/>
        <v>0.72388867033831628</v>
      </c>
      <c r="AY897" s="2" t="s">
        <v>457</v>
      </c>
      <c r="AZ897" s="3" t="s">
        <v>874</v>
      </c>
      <c r="BA897" s="1">
        <f>IFERROR(VLOOKUP(AY897,B761:AF1135,26,FALSE),"")</f>
        <v>1</v>
      </c>
      <c r="BB897" s="1">
        <f>IFERROR(VLOOKUP(AY897,B761:AF1135,27,FALSE),"")</f>
        <v>0.12409434253121628</v>
      </c>
      <c r="BC897" s="1">
        <f>IFERROR(VLOOKUP(AY897,B761:AF1135,28,FALSE),"")</f>
        <v>0.38214891321103744</v>
      </c>
      <c r="BD897" s="1">
        <f>IFERROR(VLOOKUP(AY897,B761:AF1135,29,FALSE),"")</f>
        <v>0.49375674425774624</v>
      </c>
      <c r="BE897" s="1">
        <f>IFERROR(VLOOKUP(AY897,B761:AF1135,30,FALSE),"")</f>
        <v>0</v>
      </c>
      <c r="BF897" s="1">
        <f>IFERROR(VLOOKUP(AY897,B761:AF1135,31,FALSE),"")</f>
        <v>0</v>
      </c>
    </row>
    <row r="898" spans="1:58" x14ac:dyDescent="0.25">
      <c r="A898">
        <v>2011</v>
      </c>
      <c r="B898" t="s">
        <v>283</v>
      </c>
      <c r="C898" t="s">
        <v>284</v>
      </c>
      <c r="D898">
        <v>72422</v>
      </c>
      <c r="E898">
        <v>6337</v>
      </c>
      <c r="F898">
        <v>23221</v>
      </c>
      <c r="G898">
        <v>42864</v>
      </c>
      <c r="H898">
        <v>14628</v>
      </c>
      <c r="I898">
        <v>782</v>
      </c>
      <c r="J898">
        <v>3812</v>
      </c>
      <c r="K898">
        <v>10034</v>
      </c>
      <c r="AA898" s="1">
        <f t="shared" si="116"/>
        <v>1</v>
      </c>
      <c r="AB898" s="1">
        <f t="shared" si="117"/>
        <v>5.3459119496855348E-2</v>
      </c>
      <c r="AC898" s="1">
        <f t="shared" si="118"/>
        <v>0.26059611703582169</v>
      </c>
      <c r="AD898" s="1">
        <f t="shared" si="119"/>
        <v>0.68594476346732292</v>
      </c>
      <c r="AY898" s="2" t="s">
        <v>595</v>
      </c>
      <c r="AZ898" s="3" t="s">
        <v>874</v>
      </c>
      <c r="BA898" s="1">
        <f>IFERROR(VLOOKUP(AY898,B761:AF1135,26,FALSE),"")</f>
        <v>1</v>
      </c>
      <c r="BB898" s="1">
        <f>IFERROR(VLOOKUP(AY898,B761:AF1135,27,FALSE),"")</f>
        <v>0.4264069264069264</v>
      </c>
      <c r="BC898" s="1">
        <f>IFERROR(VLOOKUP(AY898,B761:AF1135,28,FALSE),"")</f>
        <v>0.37878787878787878</v>
      </c>
      <c r="BD898" s="1">
        <f>IFERROR(VLOOKUP(AY898,B761:AF1135,29,FALSE),"")</f>
        <v>0.19480519480519481</v>
      </c>
      <c r="BE898" s="1">
        <f>IFERROR(VLOOKUP(AY898,B761:AF1135,30,FALSE),"")</f>
        <v>0</v>
      </c>
      <c r="BF898" s="1">
        <f>IFERROR(VLOOKUP(AY898,B761:AF1135,31,FALSE),"")</f>
        <v>0</v>
      </c>
    </row>
    <row r="899" spans="1:58" x14ac:dyDescent="0.25">
      <c r="A899">
        <v>2011</v>
      </c>
      <c r="B899" t="s">
        <v>285</v>
      </c>
      <c r="C899" t="s">
        <v>286</v>
      </c>
      <c r="D899">
        <v>83745</v>
      </c>
      <c r="E899">
        <v>12283</v>
      </c>
      <c r="F899">
        <v>30722</v>
      </c>
      <c r="G899">
        <v>40740</v>
      </c>
      <c r="H899">
        <v>17818</v>
      </c>
      <c r="I899">
        <v>1821</v>
      </c>
      <c r="J899">
        <v>5844</v>
      </c>
      <c r="K899">
        <v>10153</v>
      </c>
      <c r="AA899" s="1">
        <f t="shared" si="116"/>
        <v>1</v>
      </c>
      <c r="AB899" s="1">
        <f t="shared" si="117"/>
        <v>0.10220002244920867</v>
      </c>
      <c r="AC899" s="1">
        <f t="shared" si="118"/>
        <v>0.32798293860141431</v>
      </c>
      <c r="AD899" s="1">
        <f t="shared" si="119"/>
        <v>0.56981703894937707</v>
      </c>
      <c r="AY899" s="2" t="s">
        <v>397</v>
      </c>
      <c r="AZ899" s="3" t="s">
        <v>870</v>
      </c>
      <c r="BA899" s="1">
        <f>IFERROR(VLOOKUP(AY899,B761:AF1135,26,FALSE),"")</f>
        <v>1</v>
      </c>
      <c r="BB899" s="1">
        <f>IFERROR(VLOOKUP(AY899,B761:AF1135,27,FALSE),"")</f>
        <v>0.53097695710544268</v>
      </c>
      <c r="BC899" s="1">
        <f>IFERROR(VLOOKUP(AY899,B761:AF1135,28,FALSE),"")</f>
        <v>0.39498646477540328</v>
      </c>
      <c r="BD899" s="1">
        <f>IFERROR(VLOOKUP(AY899,B761:AF1135,29,FALSE),"")</f>
        <v>7.4036578119153998E-2</v>
      </c>
      <c r="BE899" s="1">
        <f>IFERROR(VLOOKUP(AY899,B761:AF1135,30,FALSE),"")</f>
        <v>0</v>
      </c>
      <c r="BF899" s="1">
        <f>IFERROR(VLOOKUP(AY899,B761:AF1135,31,FALSE),"")</f>
        <v>0</v>
      </c>
    </row>
    <row r="900" spans="1:58" x14ac:dyDescent="0.25">
      <c r="A900">
        <v>2011</v>
      </c>
      <c r="B900" t="s">
        <v>287</v>
      </c>
      <c r="C900" t="s">
        <v>288</v>
      </c>
      <c r="D900">
        <v>96854</v>
      </c>
      <c r="E900">
        <v>15611</v>
      </c>
      <c r="F900">
        <v>38318</v>
      </c>
      <c r="G900">
        <v>42925</v>
      </c>
      <c r="H900">
        <v>21629</v>
      </c>
      <c r="I900">
        <v>2346</v>
      </c>
      <c r="J900">
        <v>7896</v>
      </c>
      <c r="K900">
        <v>11387</v>
      </c>
      <c r="AA900" s="1">
        <f t="shared" si="116"/>
        <v>1</v>
      </c>
      <c r="AB900" s="1">
        <f t="shared" si="117"/>
        <v>0.10846548615285034</v>
      </c>
      <c r="AC900" s="1">
        <f t="shared" si="118"/>
        <v>0.36506542142493875</v>
      </c>
      <c r="AD900" s="1">
        <f t="shared" si="119"/>
        <v>0.52646909242221096</v>
      </c>
      <c r="AY900" s="2" t="s">
        <v>399</v>
      </c>
      <c r="AZ900" s="3" t="s">
        <v>870</v>
      </c>
      <c r="BA900" s="1">
        <f>IFERROR(VLOOKUP(AY900,B761:AF1135,26,FALSE),"")</f>
        <v>1</v>
      </c>
      <c r="BB900" s="1">
        <f>IFERROR(VLOOKUP(AY900,B761:AF1135,27,FALSE),"")</f>
        <v>0.4387249736564805</v>
      </c>
      <c r="BC900" s="1">
        <f>IFERROR(VLOOKUP(AY900,B761:AF1135,28,FALSE),"")</f>
        <v>0.41369863013698632</v>
      </c>
      <c r="BD900" s="1">
        <f>IFERROR(VLOOKUP(AY900,B761:AF1135,29,FALSE),"")</f>
        <v>0.14757639620653321</v>
      </c>
      <c r="BE900" s="1">
        <f>IFERROR(VLOOKUP(AY900,B761:AF1135,30,FALSE),"")</f>
        <v>0</v>
      </c>
      <c r="BF900" s="1">
        <f>IFERROR(VLOOKUP(AY900,B761:AF1135,31,FALSE),"")</f>
        <v>0</v>
      </c>
    </row>
    <row r="901" spans="1:58" x14ac:dyDescent="0.25">
      <c r="A901">
        <v>2011</v>
      </c>
      <c r="B901" t="s">
        <v>289</v>
      </c>
      <c r="C901" t="s">
        <v>290</v>
      </c>
      <c r="D901">
        <v>115545</v>
      </c>
      <c r="E901">
        <v>9688</v>
      </c>
      <c r="F901">
        <v>36424</v>
      </c>
      <c r="G901">
        <v>69433</v>
      </c>
      <c r="H901">
        <v>24837</v>
      </c>
      <c r="I901">
        <v>1157</v>
      </c>
      <c r="J901">
        <v>6220</v>
      </c>
      <c r="K901">
        <v>17460</v>
      </c>
      <c r="AA901" s="1">
        <f t="shared" si="116"/>
        <v>1</v>
      </c>
      <c r="AB901" s="1">
        <f t="shared" si="117"/>
        <v>4.6583725892821191E-2</v>
      </c>
      <c r="AC901" s="1">
        <f t="shared" si="118"/>
        <v>0.25043282199943634</v>
      </c>
      <c r="AD901" s="1">
        <f t="shared" si="119"/>
        <v>0.70298345210774249</v>
      </c>
      <c r="AY901" s="2" t="s">
        <v>211</v>
      </c>
      <c r="AZ901" s="4" t="s">
        <v>872</v>
      </c>
      <c r="BA901" s="1">
        <f>IFERROR(VLOOKUP(AY901,B761:AF1135,26,FALSE),"")</f>
        <v>1</v>
      </c>
      <c r="BB901" s="1">
        <f>IFERROR(VLOOKUP(AY901,B761:AF1135,27,FALSE),"")</f>
        <v>8.132159424405945E-2</v>
      </c>
      <c r="BC901" s="1">
        <f>IFERROR(VLOOKUP(AY901,B761:AF1135,28,FALSE),"")</f>
        <v>0.33200795228628233</v>
      </c>
      <c r="BD901" s="1">
        <f>IFERROR(VLOOKUP(AY901,B761:AF1135,29,FALSE),"")</f>
        <v>0.58667045346965829</v>
      </c>
      <c r="BE901" s="1">
        <f>IFERROR(VLOOKUP(AY901,B761:AF1135,30,FALSE),"")</f>
        <v>0</v>
      </c>
      <c r="BF901" s="1">
        <f>IFERROR(VLOOKUP(AY901,B761:AF1135,31,FALSE),"")</f>
        <v>0</v>
      </c>
    </row>
    <row r="902" spans="1:58" x14ac:dyDescent="0.25">
      <c r="A902">
        <v>2011</v>
      </c>
      <c r="B902" t="s">
        <v>291</v>
      </c>
      <c r="C902" t="s">
        <v>292</v>
      </c>
      <c r="D902">
        <v>96958</v>
      </c>
      <c r="E902">
        <v>12316</v>
      </c>
      <c r="F902">
        <v>35694</v>
      </c>
      <c r="G902">
        <v>48948</v>
      </c>
      <c r="H902">
        <v>20471</v>
      </c>
      <c r="I902">
        <v>1729</v>
      </c>
      <c r="J902">
        <v>6512</v>
      </c>
      <c r="K902">
        <v>12230</v>
      </c>
      <c r="AA902" s="1">
        <f t="shared" si="116"/>
        <v>1</v>
      </c>
      <c r="AB902" s="1">
        <f t="shared" si="117"/>
        <v>8.4460944751111322E-2</v>
      </c>
      <c r="AC902" s="1">
        <f t="shared" si="118"/>
        <v>0.31810854379365933</v>
      </c>
      <c r="AD902" s="1">
        <f t="shared" si="119"/>
        <v>0.5974305114552293</v>
      </c>
      <c r="AY902" s="2" t="s">
        <v>365</v>
      </c>
      <c r="AZ902" s="3" t="s">
        <v>873</v>
      </c>
      <c r="BA902" s="1">
        <f>IFERROR(VLOOKUP(AY902,B761:AF1135,26,FALSE),"")</f>
        <v>1</v>
      </c>
      <c r="BB902" s="1">
        <f>IFERROR(VLOOKUP(AY902,B761:AF1135,27,FALSE),"")</f>
        <v>7.1418529453114013E-2</v>
      </c>
      <c r="BC902" s="1">
        <f>IFERROR(VLOOKUP(AY902,B761:AF1135,28,FALSE),"")</f>
        <v>0.32032897511598479</v>
      </c>
      <c r="BD902" s="1">
        <f>IFERROR(VLOOKUP(AY902,B761:AF1135,29,FALSE),"")</f>
        <v>0.60825249543090121</v>
      </c>
      <c r="BE902" s="1">
        <f>IFERROR(VLOOKUP(AY902,B761:AF1135,30,FALSE),"")</f>
        <v>0</v>
      </c>
      <c r="BF902" s="1">
        <f>IFERROR(VLOOKUP(AY902,B761:AF1135,31,FALSE),"")</f>
        <v>0</v>
      </c>
    </row>
    <row r="903" spans="1:58" x14ac:dyDescent="0.25">
      <c r="A903">
        <v>2011</v>
      </c>
      <c r="B903" t="s">
        <v>293</v>
      </c>
      <c r="C903" t="s">
        <v>294</v>
      </c>
      <c r="D903">
        <v>154536</v>
      </c>
      <c r="E903">
        <v>23135</v>
      </c>
      <c r="F903">
        <v>57813</v>
      </c>
      <c r="G903">
        <v>73588</v>
      </c>
      <c r="H903">
        <v>33854</v>
      </c>
      <c r="I903">
        <v>3738</v>
      </c>
      <c r="J903">
        <v>11772</v>
      </c>
      <c r="K903">
        <v>18344</v>
      </c>
      <c r="AA903" s="1">
        <f t="shared" si="116"/>
        <v>1</v>
      </c>
      <c r="AB903" s="1">
        <f t="shared" si="117"/>
        <v>0.1104153128138477</v>
      </c>
      <c r="AC903" s="1">
        <f t="shared" si="118"/>
        <v>0.34772848112483018</v>
      </c>
      <c r="AD903" s="1">
        <f t="shared" si="119"/>
        <v>0.54185620606132212</v>
      </c>
      <c r="AY903" s="2" t="s">
        <v>113</v>
      </c>
      <c r="AZ903" s="3" t="s">
        <v>869</v>
      </c>
      <c r="BA903" s="1">
        <f>IFERROR(VLOOKUP(AY903,B761:AF1135,26,FALSE),"")</f>
        <v>1</v>
      </c>
      <c r="BB903" s="1">
        <f>IFERROR(VLOOKUP(AY903,B761:AF1135,27,FALSE),"")</f>
        <v>0.26592475232404988</v>
      </c>
      <c r="BC903" s="1">
        <f>IFERROR(VLOOKUP(AY903,B761:AF1135,28,FALSE),"")</f>
        <v>0.44684750033405235</v>
      </c>
      <c r="BD903" s="1">
        <f>IFERROR(VLOOKUP(AY903,B761:AF1135,29,FALSE),"")</f>
        <v>0.28722774734189782</v>
      </c>
      <c r="BE903" s="1">
        <f>IFERROR(VLOOKUP(AY903,B761:AF1135,30,FALSE),"")</f>
        <v>0</v>
      </c>
      <c r="BF903" s="1">
        <f>IFERROR(VLOOKUP(AY903,B761:AF1135,31,FALSE),"")</f>
        <v>0</v>
      </c>
    </row>
    <row r="904" spans="1:58" x14ac:dyDescent="0.25">
      <c r="A904">
        <v>2011</v>
      </c>
      <c r="B904" t="s">
        <v>295</v>
      </c>
      <c r="C904" t="s">
        <v>296</v>
      </c>
      <c r="D904">
        <v>252120</v>
      </c>
      <c r="E904">
        <v>22104</v>
      </c>
      <c r="F904">
        <v>84415</v>
      </c>
      <c r="G904">
        <v>145601</v>
      </c>
      <c r="H904">
        <v>58849</v>
      </c>
      <c r="I904">
        <v>2862</v>
      </c>
      <c r="J904">
        <v>17521</v>
      </c>
      <c r="K904">
        <v>38466</v>
      </c>
      <c r="AA904" s="1">
        <f t="shared" si="116"/>
        <v>1</v>
      </c>
      <c r="AB904" s="1">
        <f t="shared" si="117"/>
        <v>4.8632941936141649E-2</v>
      </c>
      <c r="AC904" s="1">
        <f t="shared" si="118"/>
        <v>0.29772808373974069</v>
      </c>
      <c r="AD904" s="1">
        <f t="shared" si="119"/>
        <v>0.65363897432411766</v>
      </c>
      <c r="AY904" s="2" t="s">
        <v>441</v>
      </c>
      <c r="AZ904" s="3" t="s">
        <v>870</v>
      </c>
      <c r="BA904" s="1">
        <f>IFERROR(VLOOKUP(AY904,B761:AF1135,26,FALSE),"")</f>
        <v>1</v>
      </c>
      <c r="BB904" s="1">
        <f>IFERROR(VLOOKUP(AY904,B761:AF1135,27,FALSE),"")</f>
        <v>0.13723879166324324</v>
      </c>
      <c r="BC904" s="1">
        <f>IFERROR(VLOOKUP(AY904,B761:AF1135,28,FALSE),"")</f>
        <v>0.49387889244926464</v>
      </c>
      <c r="BD904" s="1">
        <f>IFERROR(VLOOKUP(AY904,B761:AF1135,29,FALSE),"")</f>
        <v>0.36888231588749215</v>
      </c>
      <c r="BE904" s="1">
        <f>IFERROR(VLOOKUP(AY904,B761:AF1135,30,FALSE),"")</f>
        <v>0</v>
      </c>
      <c r="BF904" s="1">
        <f>IFERROR(VLOOKUP(AY904,B761:AF1135,31,FALSE),"")</f>
        <v>0</v>
      </c>
    </row>
    <row r="905" spans="1:58" x14ac:dyDescent="0.25">
      <c r="A905">
        <v>2011</v>
      </c>
      <c r="B905" t="s">
        <v>297</v>
      </c>
      <c r="C905" t="s">
        <v>298</v>
      </c>
      <c r="D905">
        <v>201549</v>
      </c>
      <c r="E905">
        <v>41771</v>
      </c>
      <c r="F905">
        <v>85751</v>
      </c>
      <c r="G905">
        <v>74027</v>
      </c>
      <c r="H905">
        <v>41290</v>
      </c>
      <c r="I905">
        <v>6706</v>
      </c>
      <c r="J905">
        <v>17485</v>
      </c>
      <c r="K905">
        <v>17099</v>
      </c>
      <c r="AA905" s="1">
        <f t="shared" si="116"/>
        <v>1</v>
      </c>
      <c r="AB905" s="1">
        <f t="shared" si="117"/>
        <v>0.16241220634536208</v>
      </c>
      <c r="AC905" s="1">
        <f t="shared" si="118"/>
        <v>0.42346815209493827</v>
      </c>
      <c r="AD905" s="1">
        <f t="shared" si="119"/>
        <v>0.41411964155969966</v>
      </c>
      <c r="AY905" s="2" t="s">
        <v>147</v>
      </c>
      <c r="AZ905" s="3" t="s">
        <v>870</v>
      </c>
      <c r="BA905" s="1">
        <f>IFERROR(VLOOKUP(AY905,B761:AF1135,26,FALSE),"")</f>
        <v>1</v>
      </c>
      <c r="BB905" s="1">
        <f>IFERROR(VLOOKUP(AY905,B761:AF1135,27,FALSE),"")</f>
        <v>0.14378612716763006</v>
      </c>
      <c r="BC905" s="1">
        <f>IFERROR(VLOOKUP(AY905,B761:AF1135,28,FALSE),"")</f>
        <v>0.37821253890618051</v>
      </c>
      <c r="BD905" s="1">
        <f>IFERROR(VLOOKUP(AY905,B761:AF1135,29,FALSE),"")</f>
        <v>0.47800133392618943</v>
      </c>
      <c r="BE905" s="1">
        <f>IFERROR(VLOOKUP(AY905,B761:AF1135,30,FALSE),"")</f>
        <v>0</v>
      </c>
      <c r="BF905" s="1">
        <f>IFERROR(VLOOKUP(AY905,B761:AF1135,31,FALSE),"")</f>
        <v>0</v>
      </c>
    </row>
    <row r="906" spans="1:58" x14ac:dyDescent="0.25">
      <c r="A906">
        <v>2011</v>
      </c>
      <c r="B906" t="s">
        <v>299</v>
      </c>
      <c r="C906" t="s">
        <v>300</v>
      </c>
      <c r="D906">
        <v>181827</v>
      </c>
      <c r="E906">
        <v>34836</v>
      </c>
      <c r="F906">
        <v>77914</v>
      </c>
      <c r="G906">
        <v>69077</v>
      </c>
      <c r="H906">
        <v>38651</v>
      </c>
      <c r="I906">
        <v>5635</v>
      </c>
      <c r="J906">
        <v>15607</v>
      </c>
      <c r="K906">
        <v>17409</v>
      </c>
      <c r="AA906" s="1">
        <f t="shared" si="116"/>
        <v>1</v>
      </c>
      <c r="AB906" s="1">
        <f t="shared" si="117"/>
        <v>0.14579182944813848</v>
      </c>
      <c r="AC906" s="1">
        <f t="shared" si="118"/>
        <v>0.40379291609531448</v>
      </c>
      <c r="AD906" s="1">
        <f t="shared" si="119"/>
        <v>0.45041525445654707</v>
      </c>
      <c r="AY906" s="2" t="s">
        <v>101</v>
      </c>
      <c r="AZ906" s="3" t="s">
        <v>870</v>
      </c>
      <c r="BA906" s="1">
        <f>IFERROR(VLOOKUP(AY906,B761:AF1135,26,FALSE),"")</f>
        <v>1</v>
      </c>
      <c r="BB906" s="1">
        <f>IFERROR(VLOOKUP(AY906,B761:AF1135,27,FALSE),"")</f>
        <v>0.22504323989165551</v>
      </c>
      <c r="BC906" s="1">
        <f>IFERROR(VLOOKUP(AY906,B761:AF1135,28,FALSE),"")</f>
        <v>0.40423587768821589</v>
      </c>
      <c r="BD906" s="1">
        <f>IFERROR(VLOOKUP(AY906,B761:AF1135,29,FALSE),"")</f>
        <v>0.37072088242012857</v>
      </c>
      <c r="BE906" s="1">
        <f>IFERROR(VLOOKUP(AY906,B761:AF1135,30,FALSE),"")</f>
        <v>0</v>
      </c>
      <c r="BF906" s="1">
        <f>IFERROR(VLOOKUP(AY906,B761:AF1135,31,FALSE),"")</f>
        <v>0</v>
      </c>
    </row>
    <row r="907" spans="1:58" x14ac:dyDescent="0.25">
      <c r="A907">
        <v>2011</v>
      </c>
      <c r="B907" t="s">
        <v>301</v>
      </c>
      <c r="C907" t="s">
        <v>302</v>
      </c>
      <c r="D907">
        <v>171489</v>
      </c>
      <c r="E907">
        <v>35242</v>
      </c>
      <c r="F907">
        <v>72413</v>
      </c>
      <c r="G907">
        <v>63834</v>
      </c>
      <c r="H907">
        <v>37923</v>
      </c>
      <c r="I907">
        <v>6066</v>
      </c>
      <c r="J907">
        <v>16146</v>
      </c>
      <c r="K907">
        <v>15711</v>
      </c>
      <c r="AA907" s="1">
        <f t="shared" si="116"/>
        <v>1</v>
      </c>
      <c r="AB907" s="1">
        <f t="shared" si="117"/>
        <v>0.15995569970730164</v>
      </c>
      <c r="AC907" s="1">
        <f t="shared" si="118"/>
        <v>0.42575745589747649</v>
      </c>
      <c r="AD907" s="1">
        <f t="shared" si="119"/>
        <v>0.4142868443952219</v>
      </c>
      <c r="AY907" s="2" t="s">
        <v>401</v>
      </c>
      <c r="AZ907" s="3" t="s">
        <v>870</v>
      </c>
      <c r="BA907" s="1">
        <f>IFERROR(VLOOKUP(AY907,B761:AF1135,26,FALSE),"")</f>
        <v>1</v>
      </c>
      <c r="BB907" s="1">
        <f>IFERROR(VLOOKUP(AY907,B761:AF1135,27,FALSE),"")</f>
        <v>0.47571317335598501</v>
      </c>
      <c r="BC907" s="1">
        <f>IFERROR(VLOOKUP(AY907,B761:AF1135,28,FALSE),"")</f>
        <v>0.41793728321653573</v>
      </c>
      <c r="BD907" s="1">
        <f>IFERROR(VLOOKUP(AY907,B761:AF1135,29,FALSE),"")</f>
        <v>0.10634954342747929</v>
      </c>
      <c r="BE907" s="1">
        <f>IFERROR(VLOOKUP(AY907,B761:AF1135,30,FALSE),"")</f>
        <v>0</v>
      </c>
      <c r="BF907" s="1">
        <f>IFERROR(VLOOKUP(AY907,B761:AF1135,31,FALSE),"")</f>
        <v>0</v>
      </c>
    </row>
    <row r="908" spans="1:58" x14ac:dyDescent="0.25">
      <c r="A908">
        <v>2011</v>
      </c>
      <c r="B908" t="s">
        <v>303</v>
      </c>
      <c r="C908" t="s">
        <v>304</v>
      </c>
      <c r="D908">
        <v>157072</v>
      </c>
      <c r="E908">
        <v>22614</v>
      </c>
      <c r="F908">
        <v>62786</v>
      </c>
      <c r="G908">
        <v>71672</v>
      </c>
      <c r="H908">
        <v>36250</v>
      </c>
      <c r="I908">
        <v>3524</v>
      </c>
      <c r="J908">
        <v>14138</v>
      </c>
      <c r="K908">
        <v>18588</v>
      </c>
      <c r="AA908" s="1">
        <f t="shared" si="116"/>
        <v>1</v>
      </c>
      <c r="AB908" s="1">
        <f t="shared" si="117"/>
        <v>9.7213793103448271E-2</v>
      </c>
      <c r="AC908" s="1">
        <f t="shared" si="118"/>
        <v>0.3900137931034483</v>
      </c>
      <c r="AD908" s="1">
        <f t="shared" si="119"/>
        <v>0.51277241379310345</v>
      </c>
      <c r="AY908" s="2" t="s">
        <v>85</v>
      </c>
      <c r="AZ908" s="4" t="s">
        <v>872</v>
      </c>
      <c r="BA908" s="1">
        <f>IFERROR(VLOOKUP(AY908,B761:AF1135,26,FALSE),"")</f>
        <v>1</v>
      </c>
      <c r="BB908" s="1">
        <f>IFERROR(VLOOKUP(AY908,B761:AF1135,27,FALSE),"")</f>
        <v>0.13544155007014749</v>
      </c>
      <c r="BC908" s="1">
        <f>IFERROR(VLOOKUP(AY908,B761:AF1135,28,FALSE),"")</f>
        <v>0.39085428278921625</v>
      </c>
      <c r="BD908" s="1">
        <f>IFERROR(VLOOKUP(AY908,B761:AF1135,29,FALSE),"")</f>
        <v>0.47370416714063623</v>
      </c>
      <c r="BE908" s="1">
        <f>IFERROR(VLOOKUP(AY908,B761:AF1135,30,FALSE),"")</f>
        <v>0</v>
      </c>
      <c r="BF908" s="1">
        <f>IFERROR(VLOOKUP(AY908,B761:AF1135,31,FALSE),"")</f>
        <v>0</v>
      </c>
    </row>
    <row r="909" spans="1:58" x14ac:dyDescent="0.25">
      <c r="A909">
        <v>2011</v>
      </c>
      <c r="B909" t="s">
        <v>305</v>
      </c>
      <c r="C909" t="s">
        <v>306</v>
      </c>
      <c r="D909">
        <v>107345</v>
      </c>
      <c r="E909">
        <v>28127</v>
      </c>
      <c r="F909">
        <v>50225</v>
      </c>
      <c r="G909">
        <v>28993</v>
      </c>
      <c r="H909">
        <v>22737</v>
      </c>
      <c r="I909">
        <v>4804</v>
      </c>
      <c r="J909">
        <v>11398</v>
      </c>
      <c r="K909">
        <v>6535</v>
      </c>
      <c r="AA909" s="1">
        <f t="shared" si="116"/>
        <v>1</v>
      </c>
      <c r="AB909" s="1">
        <f t="shared" si="117"/>
        <v>0.2112855697761358</v>
      </c>
      <c r="AC909" s="1">
        <f t="shared" si="118"/>
        <v>0.5012974446936711</v>
      </c>
      <c r="AD909" s="1">
        <f t="shared" si="119"/>
        <v>0.28741698553019307</v>
      </c>
      <c r="AY909" s="2" t="s">
        <v>149</v>
      </c>
      <c r="AZ909" s="3" t="s">
        <v>870</v>
      </c>
      <c r="BA909" s="1">
        <f>IFERROR(VLOOKUP(AY909,B761:AF1135,26,FALSE),"")</f>
        <v>1</v>
      </c>
      <c r="BB909" s="1">
        <f>IFERROR(VLOOKUP(AY909,B761:AF1135,27,FALSE),"")</f>
        <v>0.19238818543185826</v>
      </c>
      <c r="BC909" s="1">
        <f>IFERROR(VLOOKUP(AY909,B761:AF1135,28,FALSE),"")</f>
        <v>0.38419722536657275</v>
      </c>
      <c r="BD909" s="1">
        <f>IFERROR(VLOOKUP(AY909,B761:AF1135,29,FALSE),"")</f>
        <v>0.42341458920156894</v>
      </c>
      <c r="BE909" s="1">
        <f>IFERROR(VLOOKUP(AY909,B761:AF1135,30,FALSE),"")</f>
        <v>0</v>
      </c>
      <c r="BF909" s="1">
        <f>IFERROR(VLOOKUP(AY909,B761:AF1135,31,FALSE),"")</f>
        <v>0</v>
      </c>
    </row>
    <row r="910" spans="1:58" x14ac:dyDescent="0.25">
      <c r="A910">
        <v>2011</v>
      </c>
      <c r="B910" t="s">
        <v>307</v>
      </c>
      <c r="C910" t="s">
        <v>308</v>
      </c>
      <c r="D910">
        <v>83056</v>
      </c>
      <c r="E910">
        <v>6794</v>
      </c>
      <c r="F910">
        <v>28445</v>
      </c>
      <c r="G910">
        <v>47817</v>
      </c>
      <c r="H910">
        <v>19076</v>
      </c>
      <c r="I910">
        <v>899</v>
      </c>
      <c r="J910">
        <v>5683</v>
      </c>
      <c r="K910">
        <v>12494</v>
      </c>
      <c r="AA910" s="1">
        <f t="shared" si="116"/>
        <v>1</v>
      </c>
      <c r="AB910" s="1">
        <f t="shared" si="117"/>
        <v>4.7127280352275112E-2</v>
      </c>
      <c r="AC910" s="1">
        <f t="shared" si="118"/>
        <v>0.29791360872300271</v>
      </c>
      <c r="AD910" s="1">
        <f t="shared" si="119"/>
        <v>0.65495911092472214</v>
      </c>
      <c r="AY910" s="2" t="s">
        <v>155</v>
      </c>
      <c r="AZ910" s="3" t="s">
        <v>869</v>
      </c>
      <c r="BA910" s="1">
        <f>IFERROR(VLOOKUP(AY910,B761:AF1135,26,FALSE),"")</f>
        <v>1</v>
      </c>
      <c r="BB910" s="1">
        <f>IFERROR(VLOOKUP(AY910,B761:AF1135,27,FALSE),"")</f>
        <v>0.23333545857375115</v>
      </c>
      <c r="BC910" s="1">
        <f>IFERROR(VLOOKUP(AY910,B761:AF1135,28,FALSE),"")</f>
        <v>0.44767126781217126</v>
      </c>
      <c r="BD910" s="1">
        <f>IFERROR(VLOOKUP(AY910,B761:AF1135,29,FALSE),"")</f>
        <v>0.31899327361407759</v>
      </c>
      <c r="BE910" s="1">
        <f>IFERROR(VLOOKUP(AY910,B761:AF1135,30,FALSE),"")</f>
        <v>0</v>
      </c>
      <c r="BF910" s="1">
        <f>IFERROR(VLOOKUP(AY910,B761:AF1135,31,FALSE),"")</f>
        <v>0</v>
      </c>
    </row>
    <row r="911" spans="1:58" x14ac:dyDescent="0.25">
      <c r="A911">
        <v>2011</v>
      </c>
      <c r="B911" t="s">
        <v>309</v>
      </c>
      <c r="C911" t="s">
        <v>310</v>
      </c>
      <c r="D911">
        <v>93934</v>
      </c>
      <c r="E911">
        <v>12122</v>
      </c>
      <c r="F911">
        <v>37005</v>
      </c>
      <c r="G911">
        <v>44807</v>
      </c>
      <c r="H911">
        <v>19390</v>
      </c>
      <c r="I911">
        <v>1575</v>
      </c>
      <c r="J911">
        <v>6374</v>
      </c>
      <c r="K911">
        <v>11441</v>
      </c>
      <c r="AA911" s="1">
        <f t="shared" si="116"/>
        <v>1</v>
      </c>
      <c r="AB911" s="1">
        <f t="shared" si="117"/>
        <v>8.1227436823104696E-2</v>
      </c>
      <c r="AC911" s="1">
        <f t="shared" si="118"/>
        <v>0.32872614749871065</v>
      </c>
      <c r="AD911" s="1">
        <f t="shared" si="119"/>
        <v>0.59004641567818461</v>
      </c>
      <c r="AY911" s="2" t="s">
        <v>489</v>
      </c>
      <c r="AZ911" s="3" t="s">
        <v>873</v>
      </c>
      <c r="BA911" s="1">
        <f>IFERROR(VLOOKUP(AY911,B761:AF1135,26,FALSE),"")</f>
        <v>1</v>
      </c>
      <c r="BB911" s="1">
        <f>IFERROR(VLOOKUP(AY911,B761:AF1135,27,FALSE),"")</f>
        <v>9.4611751561627142E-2</v>
      </c>
      <c r="BC911" s="1">
        <f>IFERROR(VLOOKUP(AY911,B761:AF1135,28,FALSE),"")</f>
        <v>0.38027525265349654</v>
      </c>
      <c r="BD911" s="1">
        <f>IFERROR(VLOOKUP(AY911,B761:AF1135,29,FALSE),"")</f>
        <v>0.52511299578487636</v>
      </c>
      <c r="BE911" s="1">
        <f>IFERROR(VLOOKUP(AY911,B761:AF1135,30,FALSE),"")</f>
        <v>0</v>
      </c>
      <c r="BF911" s="1">
        <f>IFERROR(VLOOKUP(AY911,B761:AF1135,31,FALSE),"")</f>
        <v>0</v>
      </c>
    </row>
    <row r="912" spans="1:58" x14ac:dyDescent="0.25">
      <c r="A912">
        <v>2011</v>
      </c>
      <c r="B912" t="s">
        <v>311</v>
      </c>
      <c r="C912" t="s">
        <v>312</v>
      </c>
      <c r="D912">
        <v>166952</v>
      </c>
      <c r="E912">
        <v>15431</v>
      </c>
      <c r="F912">
        <v>57986</v>
      </c>
      <c r="G912">
        <v>93535</v>
      </c>
      <c r="H912">
        <v>38275</v>
      </c>
      <c r="I912">
        <v>2158</v>
      </c>
      <c r="J912">
        <v>11626</v>
      </c>
      <c r="K912">
        <v>24491</v>
      </c>
      <c r="AA912" s="1">
        <f t="shared" si="116"/>
        <v>1</v>
      </c>
      <c r="AB912" s="1">
        <f t="shared" si="117"/>
        <v>5.6381450032658396E-2</v>
      </c>
      <c r="AC912" s="1">
        <f t="shared" si="118"/>
        <v>0.30374918354016983</v>
      </c>
      <c r="AD912" s="1">
        <f t="shared" si="119"/>
        <v>0.63986936642717174</v>
      </c>
      <c r="AY912" s="2" t="s">
        <v>403</v>
      </c>
      <c r="AZ912" s="3" t="s">
        <v>870</v>
      </c>
      <c r="BA912" s="1">
        <f>IFERROR(VLOOKUP(AY912,B761:AF1135,26,FALSE),"")</f>
        <v>1</v>
      </c>
      <c r="BB912" s="1">
        <f>IFERROR(VLOOKUP(AY912,B761:AF1135,27,FALSE),"")</f>
        <v>0.36856147967259079</v>
      </c>
      <c r="BC912" s="1">
        <f>IFERROR(VLOOKUP(AY912,B761:AF1135,28,FALSE),"")</f>
        <v>0.46939206198465455</v>
      </c>
      <c r="BD912" s="1">
        <f>IFERROR(VLOOKUP(AY912,B761:AF1135,29,FALSE),"")</f>
        <v>0.16204645834275463</v>
      </c>
      <c r="BE912" s="1">
        <f>IFERROR(VLOOKUP(AY912,B761:AF1135,30,FALSE),"")</f>
        <v>0</v>
      </c>
      <c r="BF912" s="1">
        <f>IFERROR(VLOOKUP(AY912,B761:AF1135,31,FALSE),"")</f>
        <v>0</v>
      </c>
    </row>
    <row r="913" spans="1:58" x14ac:dyDescent="0.25">
      <c r="A913">
        <v>2011</v>
      </c>
      <c r="B913" t="s">
        <v>313</v>
      </c>
      <c r="C913" t="s">
        <v>314</v>
      </c>
      <c r="D913">
        <v>146779</v>
      </c>
      <c r="E913">
        <v>9959</v>
      </c>
      <c r="F913">
        <v>49511</v>
      </c>
      <c r="G913">
        <v>87309</v>
      </c>
      <c r="H913">
        <v>34136</v>
      </c>
      <c r="I913">
        <v>1369</v>
      </c>
      <c r="J913">
        <v>10329</v>
      </c>
      <c r="K913">
        <v>22438</v>
      </c>
      <c r="AA913" s="1">
        <f t="shared" si="116"/>
        <v>1</v>
      </c>
      <c r="AB913" s="1">
        <f t="shared" si="117"/>
        <v>4.010428872744317E-2</v>
      </c>
      <c r="AC913" s="1">
        <f t="shared" si="118"/>
        <v>0.30258378251699086</v>
      </c>
      <c r="AD913" s="1">
        <f t="shared" si="119"/>
        <v>0.65731192875556599</v>
      </c>
      <c r="AY913" s="2" t="s">
        <v>245</v>
      </c>
      <c r="AZ913" s="3" t="s">
        <v>873</v>
      </c>
      <c r="BA913" s="1">
        <f>IFERROR(VLOOKUP(AY913,B761:AF1135,26,FALSE),"")</f>
        <v>1</v>
      </c>
      <c r="BB913" s="1">
        <f>IFERROR(VLOOKUP(AY913,B761:AF1135,27,FALSE),"")</f>
        <v>5.6869421183399285E-2</v>
      </c>
      <c r="BC913" s="1">
        <f>IFERROR(VLOOKUP(AY913,B761:AF1135,28,FALSE),"")</f>
        <v>0.27330449986196742</v>
      </c>
      <c r="BD913" s="1">
        <f>IFERROR(VLOOKUP(AY913,B761:AF1135,29,FALSE),"")</f>
        <v>0.66982607895463331</v>
      </c>
      <c r="BE913" s="1">
        <f>IFERROR(VLOOKUP(AY913,B761:AF1135,30,FALSE),"")</f>
        <v>0</v>
      </c>
      <c r="BF913" s="1">
        <f>IFERROR(VLOOKUP(AY913,B761:AF1135,31,FALSE),"")</f>
        <v>0</v>
      </c>
    </row>
    <row r="914" spans="1:58" x14ac:dyDescent="0.25">
      <c r="A914">
        <v>2011</v>
      </c>
      <c r="B914" t="s">
        <v>315</v>
      </c>
      <c r="C914" t="s">
        <v>316</v>
      </c>
      <c r="D914">
        <v>173372</v>
      </c>
      <c r="E914">
        <v>27049</v>
      </c>
      <c r="F914">
        <v>69270</v>
      </c>
      <c r="G914">
        <v>77053</v>
      </c>
      <c r="H914">
        <v>38153</v>
      </c>
      <c r="I914">
        <v>4050</v>
      </c>
      <c r="J914">
        <v>14741</v>
      </c>
      <c r="K914">
        <v>19362</v>
      </c>
      <c r="AA914" s="1">
        <f t="shared" si="116"/>
        <v>1</v>
      </c>
      <c r="AB914" s="1">
        <f t="shared" si="117"/>
        <v>0.10615154771577595</v>
      </c>
      <c r="AC914" s="1">
        <f t="shared" si="118"/>
        <v>0.38636542342672925</v>
      </c>
      <c r="AD914" s="1">
        <f t="shared" si="119"/>
        <v>0.50748302885749486</v>
      </c>
      <c r="AY914" s="2" t="s">
        <v>195</v>
      </c>
      <c r="AZ914" s="3" t="s">
        <v>871</v>
      </c>
      <c r="BA914" s="1">
        <f>IFERROR(VLOOKUP(AY914,B761:AF1135,26,FALSE),"")</f>
        <v>1</v>
      </c>
      <c r="BB914" s="1">
        <f>IFERROR(VLOOKUP(AY914,B761:AF1135,27,FALSE),"")</f>
        <v>0.18002069203356708</v>
      </c>
      <c r="BC914" s="1">
        <f>IFERROR(VLOOKUP(AY914,B761:AF1135,28,FALSE),"")</f>
        <v>0.44487872169214854</v>
      </c>
      <c r="BD914" s="1">
        <f>IFERROR(VLOOKUP(AY914,B761:AF1135,29,FALSE),"")</f>
        <v>0.37510058627428439</v>
      </c>
      <c r="BE914" s="1">
        <f>IFERROR(VLOOKUP(AY914,B761:AF1135,30,FALSE),"")</f>
        <v>0</v>
      </c>
      <c r="BF914" s="1">
        <f>IFERROR(VLOOKUP(AY914,B761:AF1135,31,FALSE),"")</f>
        <v>0</v>
      </c>
    </row>
    <row r="915" spans="1:58" x14ac:dyDescent="0.25">
      <c r="A915">
        <v>2011</v>
      </c>
      <c r="B915" t="s">
        <v>317</v>
      </c>
      <c r="C915" t="s">
        <v>318</v>
      </c>
      <c r="D915">
        <v>145463</v>
      </c>
      <c r="E915">
        <v>15678</v>
      </c>
      <c r="F915">
        <v>50610</v>
      </c>
      <c r="G915">
        <v>79175</v>
      </c>
      <c r="H915">
        <v>32999</v>
      </c>
      <c r="I915">
        <v>2070</v>
      </c>
      <c r="J915">
        <v>10232</v>
      </c>
      <c r="K915">
        <v>20697</v>
      </c>
      <c r="AA915" s="1">
        <f t="shared" si="116"/>
        <v>1</v>
      </c>
      <c r="AB915" s="1">
        <f t="shared" si="117"/>
        <v>6.2729173611321562E-2</v>
      </c>
      <c r="AC915" s="1">
        <f t="shared" si="118"/>
        <v>0.31007000212127639</v>
      </c>
      <c r="AD915" s="1">
        <f t="shared" si="119"/>
        <v>0.62720082426740209</v>
      </c>
      <c r="AY915" s="2" t="s">
        <v>103</v>
      </c>
      <c r="AZ915" s="3" t="s">
        <v>870</v>
      </c>
      <c r="BA915" s="1">
        <f>IFERROR(VLOOKUP(AY915,B761:AF1135,26,FALSE),"")</f>
        <v>1</v>
      </c>
      <c r="BB915" s="1">
        <f>IFERROR(VLOOKUP(AY915,B761:AF1135,27,FALSE),"")</f>
        <v>0.32105081691895321</v>
      </c>
      <c r="BC915" s="1">
        <f>IFERROR(VLOOKUP(AY915,B761:AF1135,28,FALSE),"")</f>
        <v>0.41341993749374384</v>
      </c>
      <c r="BD915" s="1">
        <f>IFERROR(VLOOKUP(AY915,B761:AF1135,29,FALSE),"")</f>
        <v>0.26552924558730301</v>
      </c>
      <c r="BE915" s="1">
        <f>IFERROR(VLOOKUP(AY915,B761:AF1135,30,FALSE),"")</f>
        <v>0</v>
      </c>
      <c r="BF915" s="1">
        <f>IFERROR(VLOOKUP(AY915,B761:AF1135,31,FALSE),"")</f>
        <v>0</v>
      </c>
    </row>
    <row r="916" spans="1:58" x14ac:dyDescent="0.25">
      <c r="A916">
        <v>2011</v>
      </c>
      <c r="B916" t="s">
        <v>319</v>
      </c>
      <c r="C916" t="s">
        <v>320</v>
      </c>
      <c r="D916">
        <v>72789</v>
      </c>
      <c r="E916">
        <v>6701</v>
      </c>
      <c r="F916">
        <v>26799</v>
      </c>
      <c r="G916">
        <v>39289</v>
      </c>
      <c r="H916">
        <v>16490</v>
      </c>
      <c r="I916">
        <v>994</v>
      </c>
      <c r="J916">
        <v>5871</v>
      </c>
      <c r="K916">
        <v>9625</v>
      </c>
      <c r="AA916" s="1">
        <f t="shared" si="116"/>
        <v>1</v>
      </c>
      <c r="AB916" s="1">
        <f t="shared" si="117"/>
        <v>6.0278956943602184E-2</v>
      </c>
      <c r="AC916" s="1">
        <f t="shared" si="118"/>
        <v>0.35603395997574289</v>
      </c>
      <c r="AD916" s="1">
        <f t="shared" si="119"/>
        <v>0.58368708308065498</v>
      </c>
      <c r="AY916" s="2" t="s">
        <v>297</v>
      </c>
      <c r="AZ916" s="3" t="s">
        <v>871</v>
      </c>
      <c r="BA916" s="1">
        <f>IFERROR(VLOOKUP(AY916,B761:AF1135,26,FALSE),"")</f>
        <v>1</v>
      </c>
      <c r="BB916" s="1">
        <f>IFERROR(VLOOKUP(AY916,B761:AF1135,27,FALSE),"")</f>
        <v>0.16241220634536208</v>
      </c>
      <c r="BC916" s="1">
        <f>IFERROR(VLOOKUP(AY916,B761:AF1135,28,FALSE),"")</f>
        <v>0.42346815209493827</v>
      </c>
      <c r="BD916" s="1">
        <f>IFERROR(VLOOKUP(AY916,B761:AF1135,29,FALSE),"")</f>
        <v>0.41411964155969966</v>
      </c>
      <c r="BE916" s="1">
        <f>IFERROR(VLOOKUP(AY916,B761:AF1135,30,FALSE),"")</f>
        <v>0</v>
      </c>
      <c r="BF916" s="1">
        <f>IFERROR(VLOOKUP(AY916,B761:AF1135,31,FALSE),"")</f>
        <v>0</v>
      </c>
    </row>
    <row r="917" spans="1:58" x14ac:dyDescent="0.25">
      <c r="A917">
        <v>2011</v>
      </c>
      <c r="B917" t="s">
        <v>321</v>
      </c>
      <c r="C917" t="s">
        <v>322</v>
      </c>
      <c r="D917">
        <v>87385</v>
      </c>
      <c r="E917">
        <v>9386</v>
      </c>
      <c r="F917">
        <v>31167</v>
      </c>
      <c r="G917">
        <v>46832</v>
      </c>
      <c r="H917">
        <v>17987</v>
      </c>
      <c r="I917">
        <v>1099</v>
      </c>
      <c r="J917">
        <v>5339</v>
      </c>
      <c r="K917">
        <v>11549</v>
      </c>
      <c r="AA917" s="1">
        <f t="shared" si="116"/>
        <v>1</v>
      </c>
      <c r="AB917" s="1">
        <f t="shared" si="117"/>
        <v>6.1099683104464335E-2</v>
      </c>
      <c r="AC917" s="1">
        <f t="shared" si="118"/>
        <v>0.29682548507255241</v>
      </c>
      <c r="AD917" s="1">
        <f t="shared" si="119"/>
        <v>0.64207483182298331</v>
      </c>
      <c r="AY917" s="2" t="s">
        <v>527</v>
      </c>
      <c r="AZ917" s="4" t="s">
        <v>872</v>
      </c>
      <c r="BA917" s="1">
        <f>IFERROR(VLOOKUP(AY917,B761:AF1135,26,FALSE),"")</f>
        <v>1</v>
      </c>
      <c r="BB917" s="1">
        <f>IFERROR(VLOOKUP(AY917,B761:AF1135,27,FALSE),"")</f>
        <v>7.1617879157857126E-2</v>
      </c>
      <c r="BC917" s="1">
        <f>IFERROR(VLOOKUP(AY917,B761:AF1135,28,FALSE),"")</f>
        <v>0.31196212143771773</v>
      </c>
      <c r="BD917" s="1">
        <f>IFERROR(VLOOKUP(AY917,B761:AF1135,29,FALSE),"")</f>
        <v>0.61641999940442516</v>
      </c>
      <c r="BE917" s="1">
        <f>IFERROR(VLOOKUP(AY917,B761:AF1135,30,FALSE),"")</f>
        <v>0</v>
      </c>
      <c r="BF917" s="1">
        <f>IFERROR(VLOOKUP(AY917,B761:AF1135,31,FALSE),"")</f>
        <v>0</v>
      </c>
    </row>
    <row r="918" spans="1:58" x14ac:dyDescent="0.25">
      <c r="A918">
        <v>2011</v>
      </c>
      <c r="B918" t="s">
        <v>323</v>
      </c>
      <c r="C918" t="s">
        <v>324</v>
      </c>
      <c r="D918">
        <v>166182</v>
      </c>
      <c r="E918">
        <v>16959</v>
      </c>
      <c r="F918">
        <v>60507</v>
      </c>
      <c r="G918">
        <v>88716</v>
      </c>
      <c r="H918">
        <v>37359</v>
      </c>
      <c r="I918">
        <v>2510</v>
      </c>
      <c r="J918">
        <v>12666</v>
      </c>
      <c r="K918">
        <v>22183</v>
      </c>
      <c r="AA918" s="1">
        <f t="shared" si="116"/>
        <v>1</v>
      </c>
      <c r="AB918" s="1">
        <f t="shared" si="117"/>
        <v>6.7185952514788941E-2</v>
      </c>
      <c r="AC918" s="1">
        <f t="shared" si="118"/>
        <v>0.33903477073797478</v>
      </c>
      <c r="AD918" s="1">
        <f t="shared" si="119"/>
        <v>0.5937792767472363</v>
      </c>
      <c r="AY918" s="2" t="s">
        <v>331</v>
      </c>
      <c r="AZ918" s="3" t="s">
        <v>874</v>
      </c>
      <c r="BA918" s="1">
        <f>IFERROR(VLOOKUP(AY918,B761:AF1135,26,FALSE),"")</f>
        <v>1</v>
      </c>
      <c r="BB918" s="1">
        <f>IFERROR(VLOOKUP(AY918,B761:AF1135,27,FALSE),"")</f>
        <v>4.3653458697112159E-2</v>
      </c>
      <c r="BC918" s="1">
        <f>IFERROR(VLOOKUP(AY918,B761:AF1135,28,FALSE),"")</f>
        <v>0.23998209088873965</v>
      </c>
      <c r="BD918" s="1">
        <f>IFERROR(VLOOKUP(AY918,B761:AF1135,29,FALSE),"")</f>
        <v>0.7163644504141482</v>
      </c>
      <c r="BE918" s="1">
        <f>IFERROR(VLOOKUP(AY918,B761:AF1135,30,FALSE),"")</f>
        <v>0</v>
      </c>
      <c r="BF918" s="1">
        <f>IFERROR(VLOOKUP(AY918,B761:AF1135,31,FALSE),"")</f>
        <v>0</v>
      </c>
    </row>
    <row r="919" spans="1:58" x14ac:dyDescent="0.25">
      <c r="A919">
        <v>2011</v>
      </c>
      <c r="B919" t="s">
        <v>325</v>
      </c>
      <c r="C919" t="s">
        <v>326</v>
      </c>
      <c r="D919">
        <v>167080</v>
      </c>
      <c r="E919">
        <v>24794</v>
      </c>
      <c r="F919">
        <v>66617</v>
      </c>
      <c r="G919">
        <v>75669</v>
      </c>
      <c r="H919">
        <v>35992</v>
      </c>
      <c r="I919">
        <v>3545</v>
      </c>
      <c r="J919">
        <v>13568</v>
      </c>
      <c r="K919">
        <v>18879</v>
      </c>
      <c r="AA919" s="1">
        <f t="shared" si="116"/>
        <v>1</v>
      </c>
      <c r="AB919" s="1">
        <f t="shared" si="117"/>
        <v>9.8494109802178265E-2</v>
      </c>
      <c r="AC919" s="1">
        <f t="shared" si="118"/>
        <v>0.37697266059124251</v>
      </c>
      <c r="AD919" s="1">
        <f t="shared" si="119"/>
        <v>0.52453322960657922</v>
      </c>
      <c r="AY919" s="2" t="s">
        <v>283</v>
      </c>
      <c r="AZ919" s="3" t="s">
        <v>873</v>
      </c>
      <c r="BA919" s="1">
        <f>IFERROR(VLOOKUP(AY919,B761:AF1135,26,FALSE),"")</f>
        <v>1</v>
      </c>
      <c r="BB919" s="1">
        <f>IFERROR(VLOOKUP(AY919,B761:AF1135,27,FALSE),"")</f>
        <v>5.3459119496855348E-2</v>
      </c>
      <c r="BC919" s="1">
        <f>IFERROR(VLOOKUP(AY919,B761:AF1135,28,FALSE),"")</f>
        <v>0.26059611703582169</v>
      </c>
      <c r="BD919" s="1">
        <f>IFERROR(VLOOKUP(AY919,B761:AF1135,29,FALSE),"")</f>
        <v>0.68594476346732292</v>
      </c>
      <c r="BE919" s="1">
        <f>IFERROR(VLOOKUP(AY919,B761:AF1135,30,FALSE),"")</f>
        <v>0</v>
      </c>
      <c r="BF919" s="1">
        <f>IFERROR(VLOOKUP(AY919,B761:AF1135,31,FALSE),"")</f>
        <v>0</v>
      </c>
    </row>
    <row r="920" spans="1:58" x14ac:dyDescent="0.25">
      <c r="A920">
        <v>2011</v>
      </c>
      <c r="B920" t="s">
        <v>327</v>
      </c>
      <c r="C920" t="s">
        <v>328</v>
      </c>
      <c r="D920">
        <v>123623</v>
      </c>
      <c r="E920">
        <v>12056</v>
      </c>
      <c r="F920">
        <v>44395</v>
      </c>
      <c r="G920">
        <v>67172</v>
      </c>
      <c r="H920">
        <v>27906</v>
      </c>
      <c r="I920">
        <v>1791</v>
      </c>
      <c r="J920">
        <v>9748</v>
      </c>
      <c r="K920">
        <v>16367</v>
      </c>
      <c r="AA920" s="1">
        <f t="shared" si="116"/>
        <v>1</v>
      </c>
      <c r="AB920" s="1">
        <f t="shared" si="117"/>
        <v>6.4179746291120193E-2</v>
      </c>
      <c r="AC920" s="1">
        <f t="shared" si="118"/>
        <v>0.34931555937791153</v>
      </c>
      <c r="AD920" s="1">
        <f t="shared" si="119"/>
        <v>0.5865046943309683</v>
      </c>
      <c r="AY920" s="2" t="s">
        <v>61</v>
      </c>
      <c r="AZ920" s="3" t="s">
        <v>870</v>
      </c>
      <c r="BA920" s="1">
        <f>IFERROR(VLOOKUP(AY920,B761:AF1135,26,FALSE),"")</f>
        <v>1</v>
      </c>
      <c r="BB920" s="1">
        <f>IFERROR(VLOOKUP(AY920,B761:AF1135,27,FALSE),"")</f>
        <v>0.32098372144882292</v>
      </c>
      <c r="BC920" s="1">
        <f>IFERROR(VLOOKUP(AY920,B761:AF1135,28,FALSE),"")</f>
        <v>0.44533995943635651</v>
      </c>
      <c r="BD920" s="1">
        <f>IFERROR(VLOOKUP(AY920,B761:AF1135,29,FALSE),"")</f>
        <v>0.23367631911482059</v>
      </c>
      <c r="BE920" s="1">
        <f>IFERROR(VLOOKUP(AY920,B761:AF1135,30,FALSE),"")</f>
        <v>0</v>
      </c>
      <c r="BF920" s="1">
        <f>IFERROR(VLOOKUP(AY920,B761:AF1135,31,FALSE),"")</f>
        <v>0</v>
      </c>
    </row>
    <row r="921" spans="1:58" x14ac:dyDescent="0.25">
      <c r="A921">
        <v>2011</v>
      </c>
      <c r="B921" t="s">
        <v>329</v>
      </c>
      <c r="C921" t="s">
        <v>330</v>
      </c>
      <c r="D921">
        <v>81551</v>
      </c>
      <c r="E921">
        <v>14621</v>
      </c>
      <c r="F921">
        <v>33192</v>
      </c>
      <c r="G921">
        <v>33738</v>
      </c>
      <c r="H921">
        <v>17709</v>
      </c>
      <c r="I921">
        <v>2080</v>
      </c>
      <c r="J921">
        <v>7021</v>
      </c>
      <c r="K921">
        <v>8608</v>
      </c>
      <c r="AA921" s="1">
        <f t="shared" si="116"/>
        <v>1</v>
      </c>
      <c r="AB921" s="1">
        <f t="shared" si="117"/>
        <v>0.11745440171664126</v>
      </c>
      <c r="AC921" s="1">
        <f t="shared" si="118"/>
        <v>0.39646507425602801</v>
      </c>
      <c r="AD921" s="1">
        <f t="shared" si="119"/>
        <v>0.48608052402733076</v>
      </c>
      <c r="AY921" s="2" t="s">
        <v>227</v>
      </c>
      <c r="AZ921" s="3" t="s">
        <v>871</v>
      </c>
      <c r="BA921" s="1">
        <f>IFERROR(VLOOKUP(AY921,B761:AF1135,26,FALSE),"")</f>
        <v>1</v>
      </c>
      <c r="BB921" s="1">
        <f>IFERROR(VLOOKUP(AY921,B761:AF1135,27,FALSE),"")</f>
        <v>0.13380849919311458</v>
      </c>
      <c r="BC921" s="1">
        <f>IFERROR(VLOOKUP(AY921,B761:AF1135,28,FALSE),"")</f>
        <v>0.35776403084095393</v>
      </c>
      <c r="BD921" s="1">
        <f>IFERROR(VLOOKUP(AY921,B761:AF1135,29,FALSE),"")</f>
        <v>0.50842746996593147</v>
      </c>
      <c r="BE921" s="1">
        <f>IFERROR(VLOOKUP(AY921,B761:AF1135,30,FALSE),"")</f>
        <v>0</v>
      </c>
      <c r="BF921" s="1">
        <f>IFERROR(VLOOKUP(AY921,B761:AF1135,31,FALSE),"")</f>
        <v>0</v>
      </c>
    </row>
    <row r="922" spans="1:58" x14ac:dyDescent="0.25">
      <c r="A922">
        <v>2011</v>
      </c>
      <c r="B922" t="s">
        <v>331</v>
      </c>
      <c r="C922" t="s">
        <v>332</v>
      </c>
      <c r="D922">
        <v>61097</v>
      </c>
      <c r="E922">
        <v>4804</v>
      </c>
      <c r="F922">
        <v>18344</v>
      </c>
      <c r="G922">
        <v>37949</v>
      </c>
      <c r="H922">
        <v>13401</v>
      </c>
      <c r="I922">
        <v>585</v>
      </c>
      <c r="J922">
        <v>3216</v>
      </c>
      <c r="K922">
        <v>9600</v>
      </c>
      <c r="AA922" s="1">
        <f t="shared" si="116"/>
        <v>1</v>
      </c>
      <c r="AB922" s="1">
        <f t="shared" si="117"/>
        <v>4.3653458697112159E-2</v>
      </c>
      <c r="AC922" s="1">
        <f t="shared" si="118"/>
        <v>0.23998209088873965</v>
      </c>
      <c r="AD922" s="1">
        <f t="shared" si="119"/>
        <v>0.7163644504141482</v>
      </c>
      <c r="AY922" s="2" t="s">
        <v>459</v>
      </c>
      <c r="AZ922" s="3" t="s">
        <v>871</v>
      </c>
      <c r="BA922" s="1">
        <f>IFERROR(VLOOKUP(AY922,B761:AF1135,26,FALSE),"")</f>
        <v>1</v>
      </c>
      <c r="BB922" s="1">
        <f>IFERROR(VLOOKUP(AY922,B761:AF1135,27,FALSE),"")</f>
        <v>0.1107243816254417</v>
      </c>
      <c r="BC922" s="1">
        <f>IFERROR(VLOOKUP(AY922,B761:AF1135,28,FALSE),"")</f>
        <v>0.36803886925795054</v>
      </c>
      <c r="BD922" s="1">
        <f>IFERROR(VLOOKUP(AY922,B761:AF1135,29,FALSE),"")</f>
        <v>0.52123674911660778</v>
      </c>
      <c r="BE922" s="1">
        <f>IFERROR(VLOOKUP(AY922,B761:AF1135,30,FALSE),"")</f>
        <v>0</v>
      </c>
      <c r="BF922" s="1">
        <f>IFERROR(VLOOKUP(AY922,B761:AF1135,31,FALSE),"")</f>
        <v>0</v>
      </c>
    </row>
    <row r="923" spans="1:58" x14ac:dyDescent="0.25">
      <c r="A923">
        <v>2011</v>
      </c>
      <c r="B923" t="s">
        <v>333</v>
      </c>
      <c r="C923" t="s">
        <v>334</v>
      </c>
      <c r="D923">
        <v>82736</v>
      </c>
      <c r="E923">
        <v>7209</v>
      </c>
      <c r="F923">
        <v>29182</v>
      </c>
      <c r="G923">
        <v>46345</v>
      </c>
      <c r="H923">
        <v>18300</v>
      </c>
      <c r="I923">
        <v>760</v>
      </c>
      <c r="J923">
        <v>5768</v>
      </c>
      <c r="K923">
        <v>11772</v>
      </c>
      <c r="AA923" s="1">
        <f t="shared" si="116"/>
        <v>1</v>
      </c>
      <c r="AB923" s="1">
        <f t="shared" si="117"/>
        <v>4.1530054644808745E-2</v>
      </c>
      <c r="AC923" s="1">
        <f t="shared" si="118"/>
        <v>0.31519125683060112</v>
      </c>
      <c r="AD923" s="1">
        <f t="shared" si="119"/>
        <v>0.64327868852459014</v>
      </c>
      <c r="AY923" s="2" t="s">
        <v>185</v>
      </c>
      <c r="AZ923" s="3" t="s">
        <v>874</v>
      </c>
      <c r="BA923" s="1">
        <f>IFERROR(VLOOKUP(AY923,B761:AF1135,26,FALSE),"")</f>
        <v>1</v>
      </c>
      <c r="BB923" s="1">
        <f>IFERROR(VLOOKUP(AY923,B761:AF1135,27,FALSE),"")</f>
        <v>5.7910606598084426E-2</v>
      </c>
      <c r="BC923" s="1">
        <f>IFERROR(VLOOKUP(AY923,B761:AF1135,28,FALSE),"")</f>
        <v>0.28999645264278112</v>
      </c>
      <c r="BD923" s="1">
        <f>IFERROR(VLOOKUP(AY923,B761:AF1135,29,FALSE),"")</f>
        <v>0.65209294075913449</v>
      </c>
      <c r="BE923" s="1">
        <f>IFERROR(VLOOKUP(AY923,B761:AF1135,30,FALSE),"")</f>
        <v>0</v>
      </c>
      <c r="BF923" s="1">
        <f>IFERROR(VLOOKUP(AY923,B761:AF1135,31,FALSE),"")</f>
        <v>0</v>
      </c>
    </row>
    <row r="924" spans="1:58" x14ac:dyDescent="0.25">
      <c r="A924">
        <v>2011</v>
      </c>
      <c r="B924" t="s">
        <v>335</v>
      </c>
      <c r="C924" t="s">
        <v>336</v>
      </c>
      <c r="D924">
        <v>135867</v>
      </c>
      <c r="E924">
        <v>22493</v>
      </c>
      <c r="F924">
        <v>55998</v>
      </c>
      <c r="G924">
        <v>57376</v>
      </c>
      <c r="H924">
        <v>24821</v>
      </c>
      <c r="I924">
        <v>2692</v>
      </c>
      <c r="J924">
        <v>8557</v>
      </c>
      <c r="K924">
        <v>13572</v>
      </c>
      <c r="AA924" s="1">
        <f t="shared" si="116"/>
        <v>1</v>
      </c>
      <c r="AB924" s="1">
        <f t="shared" si="117"/>
        <v>0.10845654889005278</v>
      </c>
      <c r="AC924" s="1">
        <f t="shared" si="118"/>
        <v>0.34474839853349987</v>
      </c>
      <c r="AD924" s="1">
        <f t="shared" si="119"/>
        <v>0.54679505257644734</v>
      </c>
      <c r="AY924" s="2" t="s">
        <v>651</v>
      </c>
      <c r="AZ924" s="3" t="s">
        <v>874</v>
      </c>
      <c r="BA924" s="1">
        <f>IFERROR(VLOOKUP(AY924,B761:AF1135,26,FALSE),"")</f>
        <v>1</v>
      </c>
      <c r="BB924" s="1">
        <f>IFERROR(VLOOKUP(AY924,B761:AF1135,27,FALSE),"")</f>
        <v>5.9943953060688324E-2</v>
      </c>
      <c r="BC924" s="1">
        <f>IFERROR(VLOOKUP(AY924,B761:AF1135,28,FALSE),"")</f>
        <v>0.30808301952885542</v>
      </c>
      <c r="BD924" s="1">
        <f>IFERROR(VLOOKUP(AY924,B761:AF1135,29,FALSE),"")</f>
        <v>0.63197302741045625</v>
      </c>
      <c r="BE924" s="1">
        <f>IFERROR(VLOOKUP(AY924,B761:AF1135,30,FALSE),"")</f>
        <v>0</v>
      </c>
      <c r="BF924" s="1">
        <f>IFERROR(VLOOKUP(AY924,B761:AF1135,31,FALSE),"")</f>
        <v>0</v>
      </c>
    </row>
    <row r="925" spans="1:58" x14ac:dyDescent="0.25">
      <c r="A925">
        <v>2011</v>
      </c>
      <c r="B925" t="s">
        <v>337</v>
      </c>
      <c r="C925" t="s">
        <v>338</v>
      </c>
      <c r="D925">
        <v>78295</v>
      </c>
      <c r="E925">
        <v>4689</v>
      </c>
      <c r="F925">
        <v>22132</v>
      </c>
      <c r="G925">
        <v>51474</v>
      </c>
      <c r="H925">
        <v>18169</v>
      </c>
      <c r="I925">
        <v>575</v>
      </c>
      <c r="J925">
        <v>4510</v>
      </c>
      <c r="K925">
        <v>13084</v>
      </c>
      <c r="AA925" s="1">
        <f t="shared" si="116"/>
        <v>1</v>
      </c>
      <c r="AB925" s="1">
        <f t="shared" si="117"/>
        <v>3.1647311354504923E-2</v>
      </c>
      <c r="AC925" s="1">
        <f t="shared" si="118"/>
        <v>0.24822499862402994</v>
      </c>
      <c r="AD925" s="1">
        <f t="shared" si="119"/>
        <v>0.72012769002146515</v>
      </c>
      <c r="AY925" s="2" t="s">
        <v>443</v>
      </c>
      <c r="AZ925" s="3" t="s">
        <v>870</v>
      </c>
      <c r="BA925" s="1">
        <f>IFERROR(VLOOKUP(AY925,B761:AF1135,26,FALSE),"")</f>
        <v>1</v>
      </c>
      <c r="BB925" s="1">
        <f>IFERROR(VLOOKUP(AY925,B761:AF1135,27,FALSE),"")</f>
        <v>0.2227414998070574</v>
      </c>
      <c r="BC925" s="1">
        <f>IFERROR(VLOOKUP(AY925,B761:AF1135,28,FALSE),"")</f>
        <v>0.51644299618402434</v>
      </c>
      <c r="BD925" s="1">
        <f>IFERROR(VLOOKUP(AY925,B761:AF1135,29,FALSE),"")</f>
        <v>0.26081550400891823</v>
      </c>
      <c r="BE925" s="1">
        <f>IFERROR(VLOOKUP(AY925,B761:AF1135,30,FALSE),"")</f>
        <v>0</v>
      </c>
      <c r="BF925" s="1">
        <f>IFERROR(VLOOKUP(AY925,B761:AF1135,31,FALSE),"")</f>
        <v>0</v>
      </c>
    </row>
    <row r="926" spans="1:58" x14ac:dyDescent="0.25">
      <c r="A926">
        <v>2011</v>
      </c>
      <c r="B926" t="s">
        <v>339</v>
      </c>
      <c r="C926" t="s">
        <v>340</v>
      </c>
      <c r="D926">
        <v>93267</v>
      </c>
      <c r="E926">
        <v>10902</v>
      </c>
      <c r="F926">
        <v>34080</v>
      </c>
      <c r="G926">
        <v>48285</v>
      </c>
      <c r="H926">
        <v>20920</v>
      </c>
      <c r="I926">
        <v>1672</v>
      </c>
      <c r="J926">
        <v>7238</v>
      </c>
      <c r="K926">
        <v>12010</v>
      </c>
      <c r="AA926" s="1">
        <f t="shared" si="116"/>
        <v>1</v>
      </c>
      <c r="AB926" s="1">
        <f t="shared" si="117"/>
        <v>7.992351816443595E-2</v>
      </c>
      <c r="AC926" s="1">
        <f t="shared" si="118"/>
        <v>0.34598470363288719</v>
      </c>
      <c r="AD926" s="1">
        <f t="shared" si="119"/>
        <v>0.57409177820267687</v>
      </c>
      <c r="AY926" s="2" t="s">
        <v>615</v>
      </c>
      <c r="AZ926" s="3" t="s">
        <v>874</v>
      </c>
      <c r="BA926" s="1">
        <f>IFERROR(VLOOKUP(AY926,B761:AF1135,26,FALSE),"")</f>
        <v>1</v>
      </c>
      <c r="BB926" s="1">
        <f>IFERROR(VLOOKUP(AY926,B761:AF1135,27,FALSE),"")</f>
        <v>5.3478939157566303E-2</v>
      </c>
      <c r="BC926" s="1">
        <f>IFERROR(VLOOKUP(AY926,B761:AF1135,28,FALSE),"")</f>
        <v>0.30976599063962557</v>
      </c>
      <c r="BD926" s="1">
        <f>IFERROR(VLOOKUP(AY926,B761:AF1135,29,FALSE),"")</f>
        <v>0.63675507020280808</v>
      </c>
      <c r="BE926" s="1">
        <f>IFERROR(VLOOKUP(AY926,B761:AF1135,30,FALSE),"")</f>
        <v>0</v>
      </c>
      <c r="BF926" s="1">
        <f>IFERROR(VLOOKUP(AY926,B761:AF1135,31,FALSE),"")</f>
        <v>0</v>
      </c>
    </row>
    <row r="927" spans="1:58" x14ac:dyDescent="0.25">
      <c r="A927">
        <v>2011</v>
      </c>
      <c r="B927" t="s">
        <v>341</v>
      </c>
      <c r="C927" t="s">
        <v>342</v>
      </c>
      <c r="D927">
        <v>142845</v>
      </c>
      <c r="E927">
        <v>15723</v>
      </c>
      <c r="F927">
        <v>50481</v>
      </c>
      <c r="G927">
        <v>76641</v>
      </c>
      <c r="H927">
        <v>32592</v>
      </c>
      <c r="I927">
        <v>2257</v>
      </c>
      <c r="J927">
        <v>10851</v>
      </c>
      <c r="K927">
        <v>19484</v>
      </c>
      <c r="AA927" s="1">
        <f t="shared" si="116"/>
        <v>1</v>
      </c>
      <c r="AB927" s="1">
        <f t="shared" si="117"/>
        <v>6.9250122729504177E-2</v>
      </c>
      <c r="AC927" s="1">
        <f t="shared" si="118"/>
        <v>0.33293446244477171</v>
      </c>
      <c r="AD927" s="1">
        <f t="shared" si="119"/>
        <v>0.59781541482572409</v>
      </c>
      <c r="AY927" s="2" t="s">
        <v>379</v>
      </c>
      <c r="AZ927" s="3" t="s">
        <v>874</v>
      </c>
      <c r="BA927" s="1">
        <f>IFERROR(VLOOKUP(AY927,B761:AF1135,26,FALSE),"")</f>
        <v>1</v>
      </c>
      <c r="BB927" s="1">
        <f>IFERROR(VLOOKUP(AY927,B761:AF1135,27,FALSE),"")</f>
        <v>3.4153815737445629E-2</v>
      </c>
      <c r="BC927" s="1">
        <f>IFERROR(VLOOKUP(AY927,B761:AF1135,28,FALSE),"")</f>
        <v>0.25227362593910635</v>
      </c>
      <c r="BD927" s="1">
        <f>IFERROR(VLOOKUP(AY927,B761:AF1135,29,FALSE),"")</f>
        <v>0.71357255832344801</v>
      </c>
      <c r="BE927" s="1">
        <f>IFERROR(VLOOKUP(AY927,B761:AF1135,30,FALSE),"")</f>
        <v>0</v>
      </c>
      <c r="BF927" s="1">
        <f>IFERROR(VLOOKUP(AY927,B761:AF1135,31,FALSE),"")</f>
        <v>0</v>
      </c>
    </row>
    <row r="928" spans="1:58" x14ac:dyDescent="0.25">
      <c r="A928">
        <v>2011</v>
      </c>
      <c r="B928" t="s">
        <v>343</v>
      </c>
      <c r="C928" t="s">
        <v>344</v>
      </c>
      <c r="D928">
        <v>135762</v>
      </c>
      <c r="E928">
        <v>10689</v>
      </c>
      <c r="F928">
        <v>45754</v>
      </c>
      <c r="G928">
        <v>79319</v>
      </c>
      <c r="H928">
        <v>33455</v>
      </c>
      <c r="I928">
        <v>1645</v>
      </c>
      <c r="J928">
        <v>10646</v>
      </c>
      <c r="K928">
        <v>21164</v>
      </c>
      <c r="AA928" s="1">
        <f t="shared" si="116"/>
        <v>1</v>
      </c>
      <c r="AB928" s="1">
        <f t="shared" si="117"/>
        <v>4.9170527574353612E-2</v>
      </c>
      <c r="AC928" s="1">
        <f t="shared" si="118"/>
        <v>0.31821850246599909</v>
      </c>
      <c r="AD928" s="1">
        <f t="shared" si="119"/>
        <v>0.63261096995964727</v>
      </c>
      <c r="AY928" s="2" t="s">
        <v>583</v>
      </c>
      <c r="AZ928" s="3" t="s">
        <v>874</v>
      </c>
      <c r="BA928" s="1">
        <f>IFERROR(VLOOKUP(AY928,B761:AF1135,26,FALSE),"")</f>
        <v>1</v>
      </c>
      <c r="BB928" s="1">
        <f>IFERROR(VLOOKUP(AY928,B761:AF1135,27,FALSE),"")</f>
        <v>5.2355521647911504E-2</v>
      </c>
      <c r="BC928" s="1">
        <f>IFERROR(VLOOKUP(AY928,B761:AF1135,28,FALSE),"")</f>
        <v>0.33415983215716194</v>
      </c>
      <c r="BD928" s="1">
        <f>IFERROR(VLOOKUP(AY928,B761:AF1135,29,FALSE),"")</f>
        <v>0.6134846461949266</v>
      </c>
      <c r="BE928" s="1">
        <f>IFERROR(VLOOKUP(AY928,B761:AF1135,30,FALSE),"")</f>
        <v>0</v>
      </c>
      <c r="BF928" s="1">
        <f>IFERROR(VLOOKUP(AY928,B761:AF1135,31,FALSE),"")</f>
        <v>0</v>
      </c>
    </row>
    <row r="929" spans="1:58" x14ac:dyDescent="0.25">
      <c r="A929">
        <v>2011</v>
      </c>
      <c r="B929" t="s">
        <v>345</v>
      </c>
      <c r="C929" t="s">
        <v>346</v>
      </c>
      <c r="D929">
        <v>98478</v>
      </c>
      <c r="E929">
        <v>11079</v>
      </c>
      <c r="F929">
        <v>34754</v>
      </c>
      <c r="G929">
        <v>52645</v>
      </c>
      <c r="H929">
        <v>22114</v>
      </c>
      <c r="I929">
        <v>1747</v>
      </c>
      <c r="J929">
        <v>7620</v>
      </c>
      <c r="K929">
        <v>12747</v>
      </c>
      <c r="AA929" s="1">
        <f t="shared" si="116"/>
        <v>1</v>
      </c>
      <c r="AB929" s="1">
        <f t="shared" si="117"/>
        <v>7.8999728678665102E-2</v>
      </c>
      <c r="AC929" s="1">
        <f t="shared" si="118"/>
        <v>0.34457809532422901</v>
      </c>
      <c r="AD929" s="1">
        <f t="shared" si="119"/>
        <v>0.57642217599710588</v>
      </c>
      <c r="AY929" s="2" t="s">
        <v>15</v>
      </c>
      <c r="AZ929" s="3" t="s">
        <v>869</v>
      </c>
      <c r="BA929" s="1">
        <f>IFERROR(VLOOKUP(AY929,B761:AF1135,26,FALSE),"")</f>
        <v>1</v>
      </c>
      <c r="BB929" s="1">
        <f>IFERROR(VLOOKUP(AY929,B761:AF1135,27,FALSE),"")</f>
        <v>0.24250214224507283</v>
      </c>
      <c r="BC929" s="1">
        <f>IFERROR(VLOOKUP(AY929,B761:AF1135,28,FALSE),"")</f>
        <v>0.3841883685406654</v>
      </c>
      <c r="BD929" s="1">
        <f>IFERROR(VLOOKUP(AY929,B761:AF1135,29,FALSE),"")</f>
        <v>0.37330948921426177</v>
      </c>
      <c r="BE929" s="1">
        <f>IFERROR(VLOOKUP(AY929,B761:AF1135,30,FALSE),"")</f>
        <v>0</v>
      </c>
      <c r="BF929" s="1">
        <f>IFERROR(VLOOKUP(AY929,B761:AF1135,31,FALSE),"")</f>
        <v>0</v>
      </c>
    </row>
    <row r="930" spans="1:58" x14ac:dyDescent="0.25">
      <c r="A930">
        <v>2011</v>
      </c>
      <c r="B930" t="s">
        <v>347</v>
      </c>
      <c r="C930" t="s">
        <v>348</v>
      </c>
      <c r="D930">
        <v>125817</v>
      </c>
      <c r="E930">
        <v>14066</v>
      </c>
      <c r="F930">
        <v>47092</v>
      </c>
      <c r="G930">
        <v>64659</v>
      </c>
      <c r="H930">
        <v>29381</v>
      </c>
      <c r="I930">
        <v>2070</v>
      </c>
      <c r="J930">
        <v>10494</v>
      </c>
      <c r="K930">
        <v>16817</v>
      </c>
      <c r="AA930" s="1">
        <f t="shared" si="116"/>
        <v>1</v>
      </c>
      <c r="AB930" s="1">
        <f t="shared" si="117"/>
        <v>7.0453694564514488E-2</v>
      </c>
      <c r="AC930" s="1">
        <f t="shared" si="118"/>
        <v>0.35716959940097343</v>
      </c>
      <c r="AD930" s="1">
        <f t="shared" si="119"/>
        <v>0.57237670603451207</v>
      </c>
      <c r="AY930" s="2" t="s">
        <v>461</v>
      </c>
      <c r="AZ930" s="3" t="s">
        <v>871</v>
      </c>
      <c r="BA930" s="1">
        <f>IFERROR(VLOOKUP(AY930,B761:AF1135,26,FALSE),"")</f>
        <v>1</v>
      </c>
      <c r="BB930" s="1">
        <f>IFERROR(VLOOKUP(AY930,B761:AF1135,27,FALSE),"")</f>
        <v>9.8137905276824297E-2</v>
      </c>
      <c r="BC930" s="1">
        <f>IFERROR(VLOOKUP(AY930,B761:AF1135,28,FALSE),"")</f>
        <v>0.36697671936969783</v>
      </c>
      <c r="BD930" s="1">
        <f>IFERROR(VLOOKUP(AY930,B761:AF1135,29,FALSE),"")</f>
        <v>0.53488537535347791</v>
      </c>
      <c r="BE930" s="1">
        <f>IFERROR(VLOOKUP(AY930,B761:AF1135,30,FALSE),"")</f>
        <v>0</v>
      </c>
      <c r="BF930" s="1">
        <f>IFERROR(VLOOKUP(AY930,B761:AF1135,31,FALSE),"")</f>
        <v>0</v>
      </c>
    </row>
    <row r="931" spans="1:58" x14ac:dyDescent="0.25">
      <c r="A931">
        <v>2011</v>
      </c>
      <c r="B931" t="s">
        <v>349</v>
      </c>
      <c r="C931" t="s">
        <v>350</v>
      </c>
      <c r="D931">
        <v>139058</v>
      </c>
      <c r="E931">
        <v>11822</v>
      </c>
      <c r="F931">
        <v>50994</v>
      </c>
      <c r="G931">
        <v>76242</v>
      </c>
      <c r="H931">
        <v>33581</v>
      </c>
      <c r="I931">
        <v>1879</v>
      </c>
      <c r="J931">
        <v>12336</v>
      </c>
      <c r="K931">
        <v>19366</v>
      </c>
      <c r="AA931" s="1">
        <f t="shared" si="116"/>
        <v>1</v>
      </c>
      <c r="AB931" s="1">
        <f t="shared" si="117"/>
        <v>5.5954259849319558E-2</v>
      </c>
      <c r="AC931" s="1">
        <f t="shared" si="118"/>
        <v>0.36735058515231828</v>
      </c>
      <c r="AD931" s="1">
        <f t="shared" si="119"/>
        <v>0.57669515499836221</v>
      </c>
      <c r="AY931" s="2" t="s">
        <v>557</v>
      </c>
      <c r="AZ931" s="4" t="s">
        <v>872</v>
      </c>
      <c r="BA931" s="1">
        <f>IFERROR(VLOOKUP(AY931,B761:AF1135,26,FALSE),"")</f>
        <v>1</v>
      </c>
      <c r="BB931" s="1">
        <f>IFERROR(VLOOKUP(AY931,B761:AF1135,27,FALSE),"")</f>
        <v>4.4449204734108072E-2</v>
      </c>
      <c r="BC931" s="1">
        <f>IFERROR(VLOOKUP(AY931,B761:AF1135,28,FALSE),"")</f>
        <v>0.29363251753869224</v>
      </c>
      <c r="BD931" s="1">
        <f>IFERROR(VLOOKUP(AY931,B761:AF1135,29,FALSE),"")</f>
        <v>0.66191827772719969</v>
      </c>
      <c r="BE931" s="1">
        <f>IFERROR(VLOOKUP(AY931,B761:AF1135,30,FALSE),"")</f>
        <v>0</v>
      </c>
      <c r="BF931" s="1">
        <f>IFERROR(VLOOKUP(AY931,B761:AF1135,31,FALSE),"")</f>
        <v>0</v>
      </c>
    </row>
    <row r="932" spans="1:58" x14ac:dyDescent="0.25">
      <c r="A932">
        <v>2011</v>
      </c>
      <c r="B932" t="s">
        <v>351</v>
      </c>
      <c r="C932" t="s">
        <v>352</v>
      </c>
      <c r="D932">
        <v>83405</v>
      </c>
      <c r="E932">
        <v>13595</v>
      </c>
      <c r="F932">
        <v>33246</v>
      </c>
      <c r="G932">
        <v>36564</v>
      </c>
      <c r="H932">
        <v>18799</v>
      </c>
      <c r="I932">
        <v>2051</v>
      </c>
      <c r="J932">
        <v>7200</v>
      </c>
      <c r="K932">
        <v>9548</v>
      </c>
      <c r="AA932" s="1">
        <f t="shared" si="116"/>
        <v>1</v>
      </c>
      <c r="AB932" s="1">
        <f t="shared" si="117"/>
        <v>0.10910154795467844</v>
      </c>
      <c r="AC932" s="1">
        <f t="shared" si="118"/>
        <v>0.38299909569657958</v>
      </c>
      <c r="AD932" s="1">
        <f t="shared" si="119"/>
        <v>0.50789935634874195</v>
      </c>
      <c r="AY932" s="2" t="s">
        <v>509</v>
      </c>
      <c r="AZ932" s="4" t="s">
        <v>872</v>
      </c>
      <c r="BA932" s="1">
        <f>IFERROR(VLOOKUP(AY932,B761:AF1135,26,FALSE),"")</f>
        <v>1</v>
      </c>
      <c r="BB932" s="1">
        <f>IFERROR(VLOOKUP(AY932,B761:AF1135,27,FALSE),"")</f>
        <v>4.6092067741372283E-2</v>
      </c>
      <c r="BC932" s="1">
        <f>IFERROR(VLOOKUP(AY932,B761:AF1135,28,FALSE),"")</f>
        <v>0.27448641098760401</v>
      </c>
      <c r="BD932" s="1">
        <f>IFERROR(VLOOKUP(AY932,B761:AF1135,29,FALSE),"")</f>
        <v>0.67942152127102373</v>
      </c>
      <c r="BE932" s="1">
        <f>IFERROR(VLOOKUP(AY932,B761:AF1135,30,FALSE),"")</f>
        <v>0</v>
      </c>
      <c r="BF932" s="1">
        <f>IFERROR(VLOOKUP(AY932,B761:AF1135,31,FALSE),"")</f>
        <v>0</v>
      </c>
    </row>
    <row r="933" spans="1:58" x14ac:dyDescent="0.25">
      <c r="A933">
        <v>2011</v>
      </c>
      <c r="B933" t="s">
        <v>353</v>
      </c>
      <c r="C933" t="s">
        <v>354</v>
      </c>
      <c r="D933">
        <v>86324</v>
      </c>
      <c r="E933">
        <v>7485</v>
      </c>
      <c r="F933">
        <v>28151</v>
      </c>
      <c r="G933">
        <v>50688</v>
      </c>
      <c r="H933">
        <v>19922</v>
      </c>
      <c r="I933">
        <v>1066</v>
      </c>
      <c r="J933">
        <v>6133</v>
      </c>
      <c r="K933">
        <v>12723</v>
      </c>
      <c r="AA933" s="1">
        <f t="shared" si="116"/>
        <v>1</v>
      </c>
      <c r="AB933" s="1">
        <f t="shared" si="117"/>
        <v>5.3508683867081616E-2</v>
      </c>
      <c r="AC933" s="1">
        <f t="shared" si="118"/>
        <v>0.30785061740789077</v>
      </c>
      <c r="AD933" s="1">
        <f t="shared" si="119"/>
        <v>0.6386406987250276</v>
      </c>
      <c r="AY933" s="2" t="s">
        <v>229</v>
      </c>
      <c r="AZ933" s="3" t="s">
        <v>873</v>
      </c>
      <c r="BA933" s="1">
        <f>IFERROR(VLOOKUP(AY933,B761:AF1135,26,FALSE),"")</f>
        <v>1</v>
      </c>
      <c r="BB933" s="1">
        <f>IFERROR(VLOOKUP(AY933,B761:AF1135,27,FALSE),"")</f>
        <v>8.1606165078077469E-2</v>
      </c>
      <c r="BC933" s="1">
        <f>IFERROR(VLOOKUP(AY933,B761:AF1135,28,FALSE),"")</f>
        <v>0.32289596430744272</v>
      </c>
      <c r="BD933" s="1">
        <f>IFERROR(VLOOKUP(AY933,B761:AF1135,29,FALSE),"")</f>
        <v>0.59549787061447979</v>
      </c>
      <c r="BE933" s="1">
        <f>IFERROR(VLOOKUP(AY933,B761:AF1135,30,FALSE),"")</f>
        <v>0</v>
      </c>
      <c r="BF933" s="1">
        <f>IFERROR(VLOOKUP(AY933,B761:AF1135,31,FALSE),"")</f>
        <v>0</v>
      </c>
    </row>
    <row r="934" spans="1:58" x14ac:dyDescent="0.25">
      <c r="A934">
        <v>2011</v>
      </c>
      <c r="B934" t="s">
        <v>355</v>
      </c>
      <c r="C934" t="s">
        <v>356</v>
      </c>
      <c r="D934">
        <v>89565</v>
      </c>
      <c r="E934">
        <v>13847</v>
      </c>
      <c r="F934">
        <v>36755</v>
      </c>
      <c r="G934">
        <v>38963</v>
      </c>
      <c r="H934">
        <v>20684</v>
      </c>
      <c r="I934">
        <v>2473</v>
      </c>
      <c r="J934">
        <v>8635</v>
      </c>
      <c r="K934">
        <v>9576</v>
      </c>
      <c r="AA934" s="1">
        <f t="shared" si="116"/>
        <v>1</v>
      </c>
      <c r="AB934" s="1">
        <f t="shared" si="117"/>
        <v>0.11956101334364726</v>
      </c>
      <c r="AC934" s="1">
        <f t="shared" si="118"/>
        <v>0.41747244246760784</v>
      </c>
      <c r="AD934" s="1">
        <f t="shared" si="119"/>
        <v>0.46296654418874494</v>
      </c>
      <c r="AY934" s="2" t="s">
        <v>25</v>
      </c>
      <c r="AZ934" s="3" t="s">
        <v>870</v>
      </c>
      <c r="BA934" s="1">
        <f>IFERROR(VLOOKUP(AY934,B761:AF1135,26,FALSE),"")</f>
        <v>1</v>
      </c>
      <c r="BB934" s="1">
        <f>IFERROR(VLOOKUP(AY934,B761:AF1135,27,FALSE),"")</f>
        <v>0.27249307532880085</v>
      </c>
      <c r="BC934" s="1">
        <f>IFERROR(VLOOKUP(AY934,B761:AF1135,28,FALSE),"")</f>
        <v>0.41003738353962071</v>
      </c>
      <c r="BD934" s="1">
        <f>IFERROR(VLOOKUP(AY934,B761:AF1135,29,FALSE),"")</f>
        <v>0.31746954113157844</v>
      </c>
      <c r="BE934" s="1">
        <f>IFERROR(VLOOKUP(AY934,B761:AF1135,30,FALSE),"")</f>
        <v>0</v>
      </c>
      <c r="BF934" s="1">
        <f>IFERROR(VLOOKUP(AY934,B761:AF1135,31,FALSE),"")</f>
        <v>0</v>
      </c>
    </row>
    <row r="935" spans="1:58" x14ac:dyDescent="0.25">
      <c r="A935">
        <v>2011</v>
      </c>
      <c r="B935" t="s">
        <v>357</v>
      </c>
      <c r="C935" t="s">
        <v>358</v>
      </c>
      <c r="D935">
        <v>106830</v>
      </c>
      <c r="E935">
        <v>15584</v>
      </c>
      <c r="F935">
        <v>38985</v>
      </c>
      <c r="G935">
        <v>52261</v>
      </c>
      <c r="H935">
        <v>21987</v>
      </c>
      <c r="I935">
        <v>1968</v>
      </c>
      <c r="J935">
        <v>7736</v>
      </c>
      <c r="K935">
        <v>12283</v>
      </c>
      <c r="AA935" s="1">
        <f t="shared" si="116"/>
        <v>1</v>
      </c>
      <c r="AB935" s="1">
        <f t="shared" si="117"/>
        <v>8.9507436212307279E-2</v>
      </c>
      <c r="AC935" s="1">
        <f t="shared" si="118"/>
        <v>0.35184427161504528</v>
      </c>
      <c r="AD935" s="1">
        <f t="shared" si="119"/>
        <v>0.55864829217264744</v>
      </c>
      <c r="AY935" s="2" t="s">
        <v>247</v>
      </c>
      <c r="AZ935" s="3" t="s">
        <v>869</v>
      </c>
      <c r="BA935" s="1">
        <f>IFERROR(VLOOKUP(AY935,B761:AF1135,26,FALSE),"")</f>
        <v>1</v>
      </c>
      <c r="BB935" s="1">
        <f>IFERROR(VLOOKUP(AY935,B761:AF1135,27,FALSE),"")</f>
        <v>0.10268796260225944</v>
      </c>
      <c r="BC935" s="1">
        <f>IFERROR(VLOOKUP(AY935,B761:AF1135,28,FALSE),"")</f>
        <v>0.3395792754187768</v>
      </c>
      <c r="BD935" s="1">
        <f>IFERROR(VLOOKUP(AY935,B761:AF1135,29,FALSE),"")</f>
        <v>0.55773276197896382</v>
      </c>
      <c r="BE935" s="1">
        <f>IFERROR(VLOOKUP(AY935,B761:AF1135,30,FALSE),"")</f>
        <v>0</v>
      </c>
      <c r="BF935" s="1">
        <f>IFERROR(VLOOKUP(AY935,B761:AF1135,31,FALSE),"")</f>
        <v>0</v>
      </c>
    </row>
    <row r="936" spans="1:58" x14ac:dyDescent="0.25">
      <c r="A936">
        <v>2011</v>
      </c>
      <c r="B936" t="s">
        <v>359</v>
      </c>
      <c r="C936" t="s">
        <v>360</v>
      </c>
      <c r="D936">
        <v>127632</v>
      </c>
      <c r="E936">
        <v>14011</v>
      </c>
      <c r="F936">
        <v>49089</v>
      </c>
      <c r="G936">
        <v>64532</v>
      </c>
      <c r="H936">
        <v>25783</v>
      </c>
      <c r="I936">
        <v>1668</v>
      </c>
      <c r="J936">
        <v>8081</v>
      </c>
      <c r="K936">
        <v>16034</v>
      </c>
      <c r="AA936" s="1">
        <f t="shared" si="116"/>
        <v>1</v>
      </c>
      <c r="AB936" s="1">
        <f t="shared" si="117"/>
        <v>6.469379048210061E-2</v>
      </c>
      <c r="AC936" s="1">
        <f t="shared" si="118"/>
        <v>0.31342357367257495</v>
      </c>
      <c r="AD936" s="1">
        <f t="shared" si="119"/>
        <v>0.62188263584532444</v>
      </c>
      <c r="AY936" s="2" t="s">
        <v>405</v>
      </c>
      <c r="AZ936" s="3" t="s">
        <v>870</v>
      </c>
      <c r="BA936" s="1">
        <f>IFERROR(VLOOKUP(AY936,B761:AF1135,26,FALSE),"")</f>
        <v>1</v>
      </c>
      <c r="BB936" s="1">
        <f>IFERROR(VLOOKUP(AY936,B761:AF1135,27,FALSE),"")</f>
        <v>0.41810734098825958</v>
      </c>
      <c r="BC936" s="1">
        <f>IFERROR(VLOOKUP(AY936,B761:AF1135,28,FALSE),"")</f>
        <v>0.44507160366404336</v>
      </c>
      <c r="BD936" s="1">
        <f>IFERROR(VLOOKUP(AY936,B761:AF1135,29,FALSE),"")</f>
        <v>0.13682105534769706</v>
      </c>
      <c r="BE936" s="1">
        <f>IFERROR(VLOOKUP(AY936,B761:AF1135,30,FALSE),"")</f>
        <v>0</v>
      </c>
      <c r="BF936" s="1">
        <f>IFERROR(VLOOKUP(AY936,B761:AF1135,31,FALSE),"")</f>
        <v>0</v>
      </c>
    </row>
    <row r="937" spans="1:58" x14ac:dyDescent="0.25">
      <c r="A937">
        <v>2011</v>
      </c>
      <c r="B937" t="s">
        <v>361</v>
      </c>
      <c r="C937" t="s">
        <v>362</v>
      </c>
      <c r="D937">
        <v>122931</v>
      </c>
      <c r="E937">
        <v>8423</v>
      </c>
      <c r="F937">
        <v>46456</v>
      </c>
      <c r="G937">
        <v>68052</v>
      </c>
      <c r="H937">
        <v>26645</v>
      </c>
      <c r="I937">
        <v>842</v>
      </c>
      <c r="J937">
        <v>8177</v>
      </c>
      <c r="K937">
        <v>17626</v>
      </c>
      <c r="AA937" s="1">
        <f t="shared" si="116"/>
        <v>1</v>
      </c>
      <c r="AB937" s="1">
        <f t="shared" si="117"/>
        <v>3.1600675548883468E-2</v>
      </c>
      <c r="AC937" s="1">
        <f t="shared" si="118"/>
        <v>0.30688684556201912</v>
      </c>
      <c r="AD937" s="1">
        <f t="shared" si="119"/>
        <v>0.66151247888909737</v>
      </c>
      <c r="AY937" s="2" t="s">
        <v>617</v>
      </c>
      <c r="AZ937" s="3" t="s">
        <v>873</v>
      </c>
      <c r="BA937" s="1">
        <f>IFERROR(VLOOKUP(AY937,B761:AF1135,26,FALSE),"")</f>
        <v>1</v>
      </c>
      <c r="BB937" s="1">
        <f>IFERROR(VLOOKUP(AY937,B761:AF1135,27,FALSE),"")</f>
        <v>8.5352483280342062E-2</v>
      </c>
      <c r="BC937" s="1">
        <f>IFERROR(VLOOKUP(AY937,B761:AF1135,28,FALSE),"")</f>
        <v>0.35621094178269924</v>
      </c>
      <c r="BD937" s="1">
        <f>IFERROR(VLOOKUP(AY937,B761:AF1135,29,FALSE),"")</f>
        <v>0.55843657493695864</v>
      </c>
      <c r="BE937" s="1">
        <f>IFERROR(VLOOKUP(AY937,B761:AF1135,30,FALSE),"")</f>
        <v>0</v>
      </c>
      <c r="BF937" s="1">
        <f>IFERROR(VLOOKUP(AY937,B761:AF1135,31,FALSE),"")</f>
        <v>0</v>
      </c>
    </row>
    <row r="938" spans="1:58" x14ac:dyDescent="0.25">
      <c r="A938">
        <v>2011</v>
      </c>
      <c r="B938" t="s">
        <v>363</v>
      </c>
      <c r="C938" t="s">
        <v>364</v>
      </c>
      <c r="D938">
        <v>96230</v>
      </c>
      <c r="E938">
        <v>20232</v>
      </c>
      <c r="F938">
        <v>41071</v>
      </c>
      <c r="G938">
        <v>34927</v>
      </c>
      <c r="H938">
        <v>18527</v>
      </c>
      <c r="I938">
        <v>2905</v>
      </c>
      <c r="J938">
        <v>7120</v>
      </c>
      <c r="K938">
        <v>8502</v>
      </c>
      <c r="AA938" s="1">
        <f t="shared" si="116"/>
        <v>1</v>
      </c>
      <c r="AB938" s="1">
        <f t="shared" si="117"/>
        <v>0.15679818643061477</v>
      </c>
      <c r="AC938" s="1">
        <f t="shared" si="118"/>
        <v>0.38430398877314192</v>
      </c>
      <c r="AD938" s="1">
        <f t="shared" si="119"/>
        <v>0.4588978247962433</v>
      </c>
      <c r="AY938" s="2" t="s">
        <v>631</v>
      </c>
      <c r="AZ938" s="3" t="s">
        <v>874</v>
      </c>
      <c r="BA938" s="1">
        <f>IFERROR(VLOOKUP(AY938,B761:AF1135,26,FALSE),"")</f>
        <v>1</v>
      </c>
      <c r="BB938" s="1">
        <f>IFERROR(VLOOKUP(AY938,B761:AF1135,27,FALSE),"")</f>
        <v>4.3613246599645182E-2</v>
      </c>
      <c r="BC938" s="1">
        <f>IFERROR(VLOOKUP(AY938,B761:AF1135,28,FALSE),"")</f>
        <v>0.2893258426966292</v>
      </c>
      <c r="BD938" s="1">
        <f>IFERROR(VLOOKUP(AY938,B761:AF1135,29,FALSE),"")</f>
        <v>0.66706091070372564</v>
      </c>
      <c r="BE938" s="1">
        <f>IFERROR(VLOOKUP(AY938,B761:AF1135,30,FALSE),"")</f>
        <v>0</v>
      </c>
      <c r="BF938" s="1">
        <f>IFERROR(VLOOKUP(AY938,B761:AF1135,31,FALSE),"")</f>
        <v>0</v>
      </c>
    </row>
    <row r="939" spans="1:58" x14ac:dyDescent="0.25">
      <c r="A939">
        <v>2011</v>
      </c>
      <c r="B939" t="s">
        <v>365</v>
      </c>
      <c r="C939" t="s">
        <v>366</v>
      </c>
      <c r="D939">
        <v>145253</v>
      </c>
      <c r="E939">
        <v>16792</v>
      </c>
      <c r="F939">
        <v>57567</v>
      </c>
      <c r="G939">
        <v>70894</v>
      </c>
      <c r="H939">
        <v>28452</v>
      </c>
      <c r="I939">
        <v>2032</v>
      </c>
      <c r="J939">
        <v>9114</v>
      </c>
      <c r="K939">
        <v>17306</v>
      </c>
      <c r="AA939" s="1">
        <f t="shared" si="116"/>
        <v>1</v>
      </c>
      <c r="AB939" s="1">
        <f t="shared" si="117"/>
        <v>7.1418529453114013E-2</v>
      </c>
      <c r="AC939" s="1">
        <f t="shared" si="118"/>
        <v>0.32032897511598479</v>
      </c>
      <c r="AD939" s="1">
        <f t="shared" si="119"/>
        <v>0.60825249543090121</v>
      </c>
      <c r="AY939" s="2" t="s">
        <v>173</v>
      </c>
      <c r="AZ939" s="3" t="s">
        <v>873</v>
      </c>
      <c r="BA939" s="1">
        <f>IFERROR(VLOOKUP(AY939,B761:AF1135,26,FALSE),"")</f>
        <v>1</v>
      </c>
      <c r="BB939" s="1">
        <f>IFERROR(VLOOKUP(AY939,B761:AF1135,27,FALSE),"")</f>
        <v>7.3071589115776381E-2</v>
      </c>
      <c r="BC939" s="1">
        <f>IFERROR(VLOOKUP(AY939,B761:AF1135,28,FALSE),"")</f>
        <v>0.31610157333460859</v>
      </c>
      <c r="BD939" s="1">
        <f>IFERROR(VLOOKUP(AY939,B761:AF1135,29,FALSE),"")</f>
        <v>0.61082683754961509</v>
      </c>
      <c r="BE939" s="1">
        <f>IFERROR(VLOOKUP(AY939,B761:AF1135,30,FALSE),"")</f>
        <v>0</v>
      </c>
      <c r="BF939" s="1">
        <f>IFERROR(VLOOKUP(AY939,B761:AF1135,31,FALSE),"")</f>
        <v>0</v>
      </c>
    </row>
    <row r="940" spans="1:58" x14ac:dyDescent="0.25">
      <c r="A940">
        <v>2011</v>
      </c>
      <c r="B940" t="s">
        <v>367</v>
      </c>
      <c r="C940" t="s">
        <v>368</v>
      </c>
      <c r="D940">
        <v>99023</v>
      </c>
      <c r="E940">
        <v>10688</v>
      </c>
      <c r="F940">
        <v>40458</v>
      </c>
      <c r="G940">
        <v>47877</v>
      </c>
      <c r="H940">
        <v>17164</v>
      </c>
      <c r="I940">
        <v>1063</v>
      </c>
      <c r="J940">
        <v>5641</v>
      </c>
      <c r="K940">
        <v>10460</v>
      </c>
      <c r="AA940" s="1">
        <f t="shared" si="116"/>
        <v>1</v>
      </c>
      <c r="AB940" s="1">
        <f t="shared" si="117"/>
        <v>6.1931950594267073E-2</v>
      </c>
      <c r="AC940" s="1">
        <f t="shared" si="118"/>
        <v>0.32865299463994407</v>
      </c>
      <c r="AD940" s="1">
        <f t="shared" si="119"/>
        <v>0.60941505476578883</v>
      </c>
      <c r="AY940" s="2" t="s">
        <v>115</v>
      </c>
      <c r="AZ940" s="3" t="s">
        <v>871</v>
      </c>
      <c r="BA940" s="1">
        <f>IFERROR(VLOOKUP(AY940,B761:AF1135,26,FALSE),"")</f>
        <v>1</v>
      </c>
      <c r="BB940" s="1">
        <f>IFERROR(VLOOKUP(AY940,B761:AF1135,27,FALSE),"")</f>
        <v>0.18244964814365444</v>
      </c>
      <c r="BC940" s="1">
        <f>IFERROR(VLOOKUP(AY940,B761:AF1135,28,FALSE),"")</f>
        <v>0.3957170589662703</v>
      </c>
      <c r="BD940" s="1">
        <f>IFERROR(VLOOKUP(AY940,B761:AF1135,29,FALSE),"")</f>
        <v>0.42183329289007521</v>
      </c>
      <c r="BE940" s="1">
        <f>IFERROR(VLOOKUP(AY940,B761:AF1135,30,FALSE),"")</f>
        <v>0</v>
      </c>
      <c r="BF940" s="1">
        <f>IFERROR(VLOOKUP(AY940,B761:AF1135,31,FALSE),"")</f>
        <v>0</v>
      </c>
    </row>
    <row r="941" spans="1:58" x14ac:dyDescent="0.25">
      <c r="A941">
        <v>2011</v>
      </c>
      <c r="B941" t="s">
        <v>369</v>
      </c>
      <c r="C941" t="s">
        <v>370</v>
      </c>
      <c r="D941">
        <v>127754</v>
      </c>
      <c r="E941">
        <v>33700</v>
      </c>
      <c r="F941">
        <v>60977</v>
      </c>
      <c r="G941">
        <v>33077</v>
      </c>
      <c r="H941">
        <v>25167</v>
      </c>
      <c r="I941">
        <v>5280</v>
      </c>
      <c r="J941">
        <v>12364</v>
      </c>
      <c r="K941">
        <v>7523</v>
      </c>
      <c r="AA941" s="1">
        <f t="shared" si="116"/>
        <v>1</v>
      </c>
      <c r="AB941" s="1">
        <f t="shared" si="117"/>
        <v>0.20979854571462631</v>
      </c>
      <c r="AC941" s="1">
        <f t="shared" si="118"/>
        <v>0.49127826121508322</v>
      </c>
      <c r="AD941" s="1">
        <f t="shared" si="119"/>
        <v>0.29892319307029047</v>
      </c>
      <c r="AY941" s="2" t="s">
        <v>347</v>
      </c>
      <c r="AZ941" s="4" t="s">
        <v>872</v>
      </c>
      <c r="BA941" s="1">
        <f>IFERROR(VLOOKUP(AY941,B761:AF1135,26,FALSE),"")</f>
        <v>1</v>
      </c>
      <c r="BB941" s="1">
        <f>IFERROR(VLOOKUP(AY941,B761:AF1135,27,FALSE),"")</f>
        <v>7.0453694564514488E-2</v>
      </c>
      <c r="BC941" s="1">
        <f>IFERROR(VLOOKUP(AY941,B761:AF1135,28,FALSE),"")</f>
        <v>0.35716959940097343</v>
      </c>
      <c r="BD941" s="1">
        <f>IFERROR(VLOOKUP(AY941,B761:AF1135,29,FALSE),"")</f>
        <v>0.57237670603451207</v>
      </c>
      <c r="BE941" s="1">
        <f>IFERROR(VLOOKUP(AY941,B761:AF1135,30,FALSE),"")</f>
        <v>0</v>
      </c>
      <c r="BF941" s="1">
        <f>IFERROR(VLOOKUP(AY941,B761:AF1135,31,FALSE),"")</f>
        <v>0</v>
      </c>
    </row>
    <row r="942" spans="1:58" x14ac:dyDescent="0.25">
      <c r="A942">
        <v>2011</v>
      </c>
      <c r="B942" t="s">
        <v>371</v>
      </c>
      <c r="C942" t="s">
        <v>372</v>
      </c>
      <c r="D942">
        <v>122219</v>
      </c>
      <c r="E942">
        <v>8835</v>
      </c>
      <c r="F942">
        <v>43545</v>
      </c>
      <c r="G942">
        <v>69839</v>
      </c>
      <c r="H942">
        <v>25912</v>
      </c>
      <c r="I942">
        <v>966</v>
      </c>
      <c r="J942">
        <v>7520</v>
      </c>
      <c r="K942">
        <v>17426</v>
      </c>
      <c r="AA942" s="1">
        <f t="shared" si="116"/>
        <v>1</v>
      </c>
      <c r="AB942" s="1">
        <f t="shared" si="117"/>
        <v>3.7280024698981166E-2</v>
      </c>
      <c r="AC942" s="1">
        <f t="shared" si="118"/>
        <v>0.2902130287125656</v>
      </c>
      <c r="AD942" s="1">
        <f t="shared" si="119"/>
        <v>0.67250694658845322</v>
      </c>
      <c r="AY942" s="2" t="s">
        <v>197</v>
      </c>
      <c r="AZ942" s="3" t="s">
        <v>874</v>
      </c>
      <c r="BA942" s="1">
        <f>IFERROR(VLOOKUP(AY942,B761:AF1135,26,FALSE),"")</f>
        <v>1</v>
      </c>
      <c r="BB942" s="1">
        <f>IFERROR(VLOOKUP(AY942,B761:AF1135,27,FALSE),"")</f>
        <v>3.904298115604489E-2</v>
      </c>
      <c r="BC942" s="1">
        <f>IFERROR(VLOOKUP(AY942,B761:AF1135,28,FALSE),"")</f>
        <v>0.30510268896887571</v>
      </c>
      <c r="BD942" s="1">
        <f>IFERROR(VLOOKUP(AY942,B761:AF1135,29,FALSE),"")</f>
        <v>0.65585432987507941</v>
      </c>
      <c r="BE942" s="1">
        <f>IFERROR(VLOOKUP(AY942,B761:AF1135,30,FALSE),"")</f>
        <v>0</v>
      </c>
      <c r="BF942" s="1">
        <f>IFERROR(VLOOKUP(AY942,B761:AF1135,31,FALSE),"")</f>
        <v>0</v>
      </c>
    </row>
    <row r="943" spans="1:58" x14ac:dyDescent="0.25">
      <c r="A943">
        <v>2011</v>
      </c>
      <c r="B943" t="s">
        <v>373</v>
      </c>
      <c r="C943" t="s">
        <v>374</v>
      </c>
      <c r="D943">
        <v>86170</v>
      </c>
      <c r="E943">
        <v>7868</v>
      </c>
      <c r="F943">
        <v>29570</v>
      </c>
      <c r="G943">
        <v>48732</v>
      </c>
      <c r="H943">
        <v>18407</v>
      </c>
      <c r="I943">
        <v>998</v>
      </c>
      <c r="J943">
        <v>5190</v>
      </c>
      <c r="K943">
        <v>12219</v>
      </c>
      <c r="AA943" s="1">
        <f t="shared" si="116"/>
        <v>1</v>
      </c>
      <c r="AB943" s="1">
        <f t="shared" si="117"/>
        <v>5.421850383006465E-2</v>
      </c>
      <c r="AC943" s="1">
        <f t="shared" si="118"/>
        <v>0.28195795077959473</v>
      </c>
      <c r="AD943" s="1">
        <f t="shared" si="119"/>
        <v>0.66382354539034061</v>
      </c>
      <c r="AY943" s="2" t="s">
        <v>117</v>
      </c>
      <c r="AZ943" s="3" t="s">
        <v>873</v>
      </c>
      <c r="BA943" s="1">
        <f>IFERROR(VLOOKUP(AY943,B761:AF1135,26,FALSE),"")</f>
        <v>1</v>
      </c>
      <c r="BB943" s="1">
        <f>IFERROR(VLOOKUP(AY943,B761:AF1135,27,FALSE),"")</f>
        <v>0.10446408338998414</v>
      </c>
      <c r="BC943" s="1">
        <f>IFERROR(VLOOKUP(AY943,B761:AF1135,28,FALSE),"")</f>
        <v>0.3396782234307727</v>
      </c>
      <c r="BD943" s="1">
        <f>IFERROR(VLOOKUP(AY943,B761:AF1135,29,FALSE),"")</f>
        <v>0.55585769317924316</v>
      </c>
      <c r="BE943" s="1">
        <f>IFERROR(VLOOKUP(AY943,B761:AF1135,30,FALSE),"")</f>
        <v>0</v>
      </c>
      <c r="BF943" s="1">
        <f>IFERROR(VLOOKUP(AY943,B761:AF1135,31,FALSE),"")</f>
        <v>0</v>
      </c>
    </row>
    <row r="944" spans="1:58" x14ac:dyDescent="0.25">
      <c r="A944">
        <v>2011</v>
      </c>
      <c r="B944" t="s">
        <v>375</v>
      </c>
      <c r="C944" t="s">
        <v>376</v>
      </c>
      <c r="D944">
        <v>58175</v>
      </c>
      <c r="E944">
        <v>6718</v>
      </c>
      <c r="F944">
        <v>23051</v>
      </c>
      <c r="G944">
        <v>28406</v>
      </c>
      <c r="H944">
        <v>11626</v>
      </c>
      <c r="I944">
        <v>891</v>
      </c>
      <c r="J944">
        <v>4032</v>
      </c>
      <c r="K944">
        <v>6703</v>
      </c>
      <c r="AA944" s="1">
        <f t="shared" si="116"/>
        <v>1</v>
      </c>
      <c r="AB944" s="1">
        <f t="shared" si="117"/>
        <v>7.6638568725270945E-2</v>
      </c>
      <c r="AC944" s="1">
        <f t="shared" si="118"/>
        <v>0.34680887665577154</v>
      </c>
      <c r="AD944" s="1">
        <f t="shared" si="119"/>
        <v>0.57655255461895749</v>
      </c>
      <c r="AY944" s="2" t="s">
        <v>367</v>
      </c>
      <c r="AZ944" s="3" t="s">
        <v>874</v>
      </c>
      <c r="BA944" s="1">
        <f>IFERROR(VLOOKUP(AY944,B761:AF1135,26,FALSE),"")</f>
        <v>1</v>
      </c>
      <c r="BB944" s="1">
        <f>IFERROR(VLOOKUP(AY944,B761:AF1135,27,FALSE),"")</f>
        <v>6.1931950594267073E-2</v>
      </c>
      <c r="BC944" s="1">
        <f>IFERROR(VLOOKUP(AY944,B761:AF1135,28,FALSE),"")</f>
        <v>0.32865299463994407</v>
      </c>
      <c r="BD944" s="1">
        <f>IFERROR(VLOOKUP(AY944,B761:AF1135,29,FALSE),"")</f>
        <v>0.60941505476578883</v>
      </c>
      <c r="BE944" s="1">
        <f>IFERROR(VLOOKUP(AY944,B761:AF1135,30,FALSE),"")</f>
        <v>0</v>
      </c>
      <c r="BF944" s="1">
        <f>IFERROR(VLOOKUP(AY944,B761:AF1135,31,FALSE),"")</f>
        <v>0</v>
      </c>
    </row>
    <row r="945" spans="1:58" x14ac:dyDescent="0.25">
      <c r="A945">
        <v>2011</v>
      </c>
      <c r="B945" t="s">
        <v>377</v>
      </c>
      <c r="C945" t="s">
        <v>378</v>
      </c>
      <c r="D945">
        <v>131262</v>
      </c>
      <c r="E945">
        <v>27174</v>
      </c>
      <c r="F945">
        <v>57936</v>
      </c>
      <c r="G945">
        <v>46152</v>
      </c>
      <c r="H945">
        <v>27412</v>
      </c>
      <c r="I945">
        <v>4097</v>
      </c>
      <c r="J945">
        <v>11870</v>
      </c>
      <c r="K945">
        <v>11445</v>
      </c>
      <c r="AA945" s="1">
        <f t="shared" si="116"/>
        <v>1</v>
      </c>
      <c r="AB945" s="1">
        <f t="shared" si="117"/>
        <v>0.14946009047132644</v>
      </c>
      <c r="AC945" s="1">
        <f t="shared" si="118"/>
        <v>0.43302203414562968</v>
      </c>
      <c r="AD945" s="1">
        <f t="shared" si="119"/>
        <v>0.41751787538304391</v>
      </c>
      <c r="AY945" s="2" t="s">
        <v>597</v>
      </c>
      <c r="AZ945" s="3" t="s">
        <v>873</v>
      </c>
      <c r="BA945" s="1">
        <f>IFERROR(VLOOKUP(AY945,B761:AF1135,26,FALSE),"")</f>
        <v>1</v>
      </c>
      <c r="BB945" s="1">
        <f>IFERROR(VLOOKUP(AY945,B761:AF1135,27,FALSE),"")</f>
        <v>7.4126070475923067E-2</v>
      </c>
      <c r="BC945" s="1">
        <f>IFERROR(VLOOKUP(AY945,B761:AF1135,28,FALSE),"")</f>
        <v>0.30270485282418458</v>
      </c>
      <c r="BD945" s="1">
        <f>IFERROR(VLOOKUP(AY945,B761:AF1135,29,FALSE),"")</f>
        <v>0.62316907669989241</v>
      </c>
      <c r="BE945" s="1">
        <f>IFERROR(VLOOKUP(AY945,B761:AF1135,30,FALSE),"")</f>
        <v>0</v>
      </c>
      <c r="BF945" s="1">
        <f>IFERROR(VLOOKUP(AY945,B761:AF1135,31,FALSE),"")</f>
        <v>0</v>
      </c>
    </row>
    <row r="946" spans="1:58" x14ac:dyDescent="0.25">
      <c r="A946">
        <v>2011</v>
      </c>
      <c r="B946" t="s">
        <v>379</v>
      </c>
      <c r="C946" t="s">
        <v>380</v>
      </c>
      <c r="D946">
        <v>95254</v>
      </c>
      <c r="E946">
        <v>6531</v>
      </c>
      <c r="F946">
        <v>30663</v>
      </c>
      <c r="G946">
        <v>58060</v>
      </c>
      <c r="H946">
        <v>20232</v>
      </c>
      <c r="I946">
        <v>691</v>
      </c>
      <c r="J946">
        <v>5104</v>
      </c>
      <c r="K946">
        <v>14437</v>
      </c>
      <c r="AA946" s="1">
        <f t="shared" si="116"/>
        <v>1</v>
      </c>
      <c r="AB946" s="1">
        <f t="shared" si="117"/>
        <v>3.4153815737445629E-2</v>
      </c>
      <c r="AC946" s="1">
        <f t="shared" si="118"/>
        <v>0.25227362593910635</v>
      </c>
      <c r="AD946" s="1">
        <f t="shared" si="119"/>
        <v>0.71357255832344801</v>
      </c>
      <c r="AY946" s="2" t="s">
        <v>27</v>
      </c>
      <c r="AZ946" s="3" t="s">
        <v>870</v>
      </c>
      <c r="BA946" s="1">
        <f>IFERROR(VLOOKUP(AY946,B761:AF1135,26,FALSE),"")</f>
        <v>1</v>
      </c>
      <c r="BB946" s="1">
        <f>IFERROR(VLOOKUP(AY946,B761:AF1135,27,FALSE),"")</f>
        <v>0.17634481974297736</v>
      </c>
      <c r="BC946" s="1">
        <f>IFERROR(VLOOKUP(AY946,B761:AF1135,28,FALSE),"")</f>
        <v>0.42795405436142386</v>
      </c>
      <c r="BD946" s="1">
        <f>IFERROR(VLOOKUP(AY946,B761:AF1135,29,FALSE),"")</f>
        <v>0.39570112589559875</v>
      </c>
      <c r="BE946" s="1">
        <f>IFERROR(VLOOKUP(AY946,B761:AF1135,30,FALSE),"")</f>
        <v>0</v>
      </c>
      <c r="BF946" s="1">
        <f>IFERROR(VLOOKUP(AY946,B761:AF1135,31,FALSE),"")</f>
        <v>0</v>
      </c>
    </row>
    <row r="947" spans="1:58" x14ac:dyDescent="0.25">
      <c r="A947">
        <v>2011</v>
      </c>
      <c r="B947" t="s">
        <v>381</v>
      </c>
      <c r="C947" t="s">
        <v>382</v>
      </c>
      <c r="D947">
        <v>107942</v>
      </c>
      <c r="E947">
        <v>11750</v>
      </c>
      <c r="F947">
        <v>41110</v>
      </c>
      <c r="G947">
        <v>55082</v>
      </c>
      <c r="H947">
        <v>23050</v>
      </c>
      <c r="I947">
        <v>1473</v>
      </c>
      <c r="J947">
        <v>7466</v>
      </c>
      <c r="K947">
        <v>14111</v>
      </c>
      <c r="AA947" s="1">
        <f t="shared" si="116"/>
        <v>1</v>
      </c>
      <c r="AB947" s="1">
        <f t="shared" si="117"/>
        <v>6.3904555314533623E-2</v>
      </c>
      <c r="AC947" s="1">
        <f t="shared" si="118"/>
        <v>0.3239045553145336</v>
      </c>
      <c r="AD947" s="1">
        <f t="shared" si="119"/>
        <v>0.6121908893709328</v>
      </c>
      <c r="AY947" s="2" t="s">
        <v>257</v>
      </c>
      <c r="AZ947" s="3" t="s">
        <v>873</v>
      </c>
      <c r="BA947" s="1">
        <f>IFERROR(VLOOKUP(AY947,B761:AF1135,26,FALSE),"")</f>
        <v>1</v>
      </c>
      <c r="BB947" s="1">
        <f>IFERROR(VLOOKUP(AY947,B761:AF1135,27,FALSE),"")</f>
        <v>6.1058246828143023E-2</v>
      </c>
      <c r="BC947" s="1">
        <f>IFERROR(VLOOKUP(AY947,B761:AF1135,28,FALSE),"")</f>
        <v>0.29844290657439448</v>
      </c>
      <c r="BD947" s="1">
        <f>IFERROR(VLOOKUP(AY947,B761:AF1135,29,FALSE),"")</f>
        <v>0.64049884659746248</v>
      </c>
      <c r="BE947" s="1">
        <f>IFERROR(VLOOKUP(AY947,B761:AF1135,30,FALSE),"")</f>
        <v>0</v>
      </c>
      <c r="BF947" s="1">
        <f>IFERROR(VLOOKUP(AY947,B761:AF1135,31,FALSE),"")</f>
        <v>0</v>
      </c>
    </row>
    <row r="948" spans="1:58" x14ac:dyDescent="0.25">
      <c r="A948">
        <v>2011</v>
      </c>
      <c r="B948" t="s">
        <v>383</v>
      </c>
      <c r="C948" t="s">
        <v>384</v>
      </c>
      <c r="D948">
        <v>121791</v>
      </c>
      <c r="E948">
        <v>10789</v>
      </c>
      <c r="F948">
        <v>44116</v>
      </c>
      <c r="G948">
        <v>66886</v>
      </c>
      <c r="H948">
        <v>24850</v>
      </c>
      <c r="I948">
        <v>1246</v>
      </c>
      <c r="J948">
        <v>7355</v>
      </c>
      <c r="K948">
        <v>16249</v>
      </c>
      <c r="AA948" s="1">
        <f t="shared" si="116"/>
        <v>1</v>
      </c>
      <c r="AB948" s="1">
        <f t="shared" si="117"/>
        <v>5.0140845070422532E-2</v>
      </c>
      <c r="AC948" s="1">
        <f t="shared" si="118"/>
        <v>0.29597585513078473</v>
      </c>
      <c r="AD948" s="1">
        <f t="shared" si="119"/>
        <v>0.65388329979879278</v>
      </c>
      <c r="AY948" s="2" t="s">
        <v>187</v>
      </c>
      <c r="AZ948" s="3" t="s">
        <v>873</v>
      </c>
      <c r="BA948" s="1">
        <f>IFERROR(VLOOKUP(AY948,B761:AF1135,26,FALSE),"")</f>
        <v>1</v>
      </c>
      <c r="BB948" s="1">
        <f>IFERROR(VLOOKUP(AY948,B761:AF1135,27,FALSE),"")</f>
        <v>5.7924563359345968E-2</v>
      </c>
      <c r="BC948" s="1">
        <f>IFERROR(VLOOKUP(AY948,B761:AF1135,28,FALSE),"")</f>
        <v>0.28572092159048679</v>
      </c>
      <c r="BD948" s="1">
        <f>IFERROR(VLOOKUP(AY948,B761:AF1135,29,FALSE),"")</f>
        <v>0.65635451505016718</v>
      </c>
      <c r="BE948" s="1">
        <f>IFERROR(VLOOKUP(AY948,B761:AF1135,30,FALSE),"")</f>
        <v>0</v>
      </c>
      <c r="BF948" s="1">
        <f>IFERROR(VLOOKUP(AY948,B761:AF1135,31,FALSE),"")</f>
        <v>0</v>
      </c>
    </row>
    <row r="949" spans="1:58" x14ac:dyDescent="0.25">
      <c r="A949">
        <v>2011</v>
      </c>
      <c r="B949" t="s">
        <v>385</v>
      </c>
      <c r="C949" t="s">
        <v>386</v>
      </c>
      <c r="D949">
        <v>113519</v>
      </c>
      <c r="E949">
        <v>17724</v>
      </c>
      <c r="F949">
        <v>48580</v>
      </c>
      <c r="G949">
        <v>47215</v>
      </c>
      <c r="H949">
        <v>21779</v>
      </c>
      <c r="I949">
        <v>2221</v>
      </c>
      <c r="J949">
        <v>8014</v>
      </c>
      <c r="K949">
        <v>11544</v>
      </c>
      <c r="AA949" s="1">
        <f t="shared" si="116"/>
        <v>1</v>
      </c>
      <c r="AB949" s="1">
        <f t="shared" si="117"/>
        <v>0.10197897056797833</v>
      </c>
      <c r="AC949" s="1">
        <f t="shared" si="118"/>
        <v>0.36796914458882407</v>
      </c>
      <c r="AD949" s="1">
        <f t="shared" si="119"/>
        <v>0.53005188484319754</v>
      </c>
      <c r="AY949" s="2" t="s">
        <v>213</v>
      </c>
      <c r="AZ949" s="3" t="s">
        <v>871</v>
      </c>
      <c r="BA949" s="1">
        <f>IFERROR(VLOOKUP(AY949,B761:AF1135,26,FALSE),"")</f>
        <v>1</v>
      </c>
      <c r="BB949" s="1">
        <f>IFERROR(VLOOKUP(AY949,B761:AF1135,27,FALSE),"")</f>
        <v>0.13608576044714205</v>
      </c>
      <c r="BC949" s="1">
        <f>IFERROR(VLOOKUP(AY949,B761:AF1135,28,FALSE),"")</f>
        <v>0.37256015021178113</v>
      </c>
      <c r="BD949" s="1">
        <f>IFERROR(VLOOKUP(AY949,B761:AF1135,29,FALSE),"")</f>
        <v>0.49135408934107683</v>
      </c>
      <c r="BE949" s="1">
        <f>IFERROR(VLOOKUP(AY949,B761:AF1135,30,FALSE),"")</f>
        <v>0</v>
      </c>
      <c r="BF949" s="1">
        <f>IFERROR(VLOOKUP(AY949,B761:AF1135,31,FALSE),"")</f>
        <v>0</v>
      </c>
    </row>
    <row r="950" spans="1:58" x14ac:dyDescent="0.25">
      <c r="A950">
        <v>2011</v>
      </c>
      <c r="B950" t="s">
        <v>387</v>
      </c>
      <c r="C950" t="s">
        <v>388</v>
      </c>
      <c r="D950">
        <v>212443</v>
      </c>
      <c r="E950">
        <v>113803</v>
      </c>
      <c r="F950">
        <v>76750</v>
      </c>
      <c r="G950">
        <v>21890</v>
      </c>
      <c r="H950">
        <v>47872</v>
      </c>
      <c r="I950">
        <v>24006</v>
      </c>
      <c r="J950">
        <v>19104</v>
      </c>
      <c r="K950">
        <v>4762</v>
      </c>
      <c r="AA950" s="1">
        <f t="shared" si="116"/>
        <v>1</v>
      </c>
      <c r="AB950" s="1">
        <f t="shared" si="117"/>
        <v>0.50146223262032086</v>
      </c>
      <c r="AC950" s="1">
        <f t="shared" si="118"/>
        <v>0.39906417112299464</v>
      </c>
      <c r="AD950" s="1">
        <f t="shared" si="119"/>
        <v>9.9473596256684491E-2</v>
      </c>
      <c r="AY950" t="s">
        <v>17</v>
      </c>
      <c r="AZ950" s="4" t="s">
        <v>873</v>
      </c>
      <c r="BA950" s="1">
        <f>IFERROR(VLOOKUP(AY950,B761:AF1135,26,FALSE),"")</f>
        <v>1</v>
      </c>
      <c r="BB950" s="1">
        <f>IFERROR(VLOOKUP(AY950,B761:AF1135,27,FALSE),"")</f>
        <v>0.1098461250934463</v>
      </c>
      <c r="BC950" s="1">
        <f>IFERROR(VLOOKUP(AY950,B761:AF1135,28,FALSE),"")</f>
        <v>0.35140480936954899</v>
      </c>
      <c r="BD950" s="1">
        <f>IFERROR(VLOOKUP(AY950,B761:AF1135,29,FALSE),"")</f>
        <v>0.53874906553700475</v>
      </c>
      <c r="BE950" s="1">
        <f>IFERROR(VLOOKUP(AY950,B761:AF1135,30,FALSE),"")</f>
        <v>0</v>
      </c>
      <c r="BF950" s="1">
        <f>IFERROR(VLOOKUP(AY950,B761:AF1135,31,FALSE),"")</f>
        <v>0</v>
      </c>
    </row>
    <row r="951" spans="1:58" x14ac:dyDescent="0.25">
      <c r="A951">
        <v>2011</v>
      </c>
      <c r="B951" t="s">
        <v>389</v>
      </c>
      <c r="C951" t="s">
        <v>390</v>
      </c>
      <c r="D951">
        <v>7187</v>
      </c>
      <c r="E951">
        <v>4613</v>
      </c>
      <c r="F951">
        <v>2067</v>
      </c>
      <c r="G951">
        <v>507</v>
      </c>
      <c r="H951">
        <v>1798</v>
      </c>
      <c r="I951">
        <v>1122</v>
      </c>
      <c r="J951">
        <v>551</v>
      </c>
      <c r="K951">
        <v>125</v>
      </c>
      <c r="AA951" s="1">
        <f t="shared" si="116"/>
        <v>1</v>
      </c>
      <c r="AB951" s="1">
        <f t="shared" si="117"/>
        <v>0.62402669632925478</v>
      </c>
      <c r="AC951" s="1">
        <f t="shared" si="118"/>
        <v>0.30645161290322581</v>
      </c>
      <c r="AD951" s="1">
        <f t="shared" si="119"/>
        <v>6.9521690767519462E-2</v>
      </c>
      <c r="AY951" s="2" t="s">
        <v>369</v>
      </c>
      <c r="AZ951" s="3" t="s">
        <v>871</v>
      </c>
      <c r="BA951" s="1">
        <f>IFERROR(VLOOKUP(AY951,B761:AF1135,26,FALSE),"")</f>
        <v>1</v>
      </c>
      <c r="BB951" s="1">
        <f>IFERROR(VLOOKUP(AY951,B761:AF1135,27,FALSE),"")</f>
        <v>0.20979854571462631</v>
      </c>
      <c r="BC951" s="1">
        <f>IFERROR(VLOOKUP(AY951,B761:AF1135,28,FALSE),"")</f>
        <v>0.49127826121508322</v>
      </c>
      <c r="BD951" s="1">
        <f>IFERROR(VLOOKUP(AY951,B761:AF1135,29,FALSE),"")</f>
        <v>0.29892319307029047</v>
      </c>
      <c r="BE951" s="1">
        <f>IFERROR(VLOOKUP(AY951,B761:AF1135,30,FALSE),"")</f>
        <v>0</v>
      </c>
      <c r="BF951" s="1">
        <f>IFERROR(VLOOKUP(AY951,B761:AF1135,31,FALSE),"")</f>
        <v>0</v>
      </c>
    </row>
    <row r="952" spans="1:58" x14ac:dyDescent="0.25">
      <c r="A952">
        <v>2011</v>
      </c>
      <c r="B952" t="s">
        <v>391</v>
      </c>
      <c r="C952" t="s">
        <v>392</v>
      </c>
      <c r="D952">
        <v>244433</v>
      </c>
      <c r="E952">
        <v>138578</v>
      </c>
      <c r="F952">
        <v>88228</v>
      </c>
      <c r="G952">
        <v>17627</v>
      </c>
      <c r="H952">
        <v>53566</v>
      </c>
      <c r="I952">
        <v>28810</v>
      </c>
      <c r="J952">
        <v>21072</v>
      </c>
      <c r="K952">
        <v>3684</v>
      </c>
      <c r="AA952" s="1">
        <f t="shared" si="116"/>
        <v>1</v>
      </c>
      <c r="AB952" s="1">
        <f t="shared" si="117"/>
        <v>0.53784116790501435</v>
      </c>
      <c r="AC952" s="1">
        <f t="shared" si="118"/>
        <v>0.39338386289810701</v>
      </c>
      <c r="AD952" s="1">
        <f t="shared" si="119"/>
        <v>6.8774969196878616E-2</v>
      </c>
      <c r="AY952" s="2" t="s">
        <v>157</v>
      </c>
      <c r="AZ952" s="3" t="s">
        <v>869</v>
      </c>
      <c r="BA952" s="1">
        <f>IFERROR(VLOOKUP(AY952,B761:AF1135,26,FALSE),"")</f>
        <v>1</v>
      </c>
      <c r="BB952" s="1">
        <f>IFERROR(VLOOKUP(AY952,B761:AF1135,27,FALSE),"")</f>
        <v>0.30475324084603139</v>
      </c>
      <c r="BC952" s="1">
        <f>IFERROR(VLOOKUP(AY952,B761:AF1135,28,FALSE),"")</f>
        <v>0.43429960987386507</v>
      </c>
      <c r="BD952" s="1">
        <f>IFERROR(VLOOKUP(AY952,B761:AF1135,29,FALSE),"")</f>
        <v>0.26094714928010354</v>
      </c>
      <c r="BE952" s="1">
        <f>IFERROR(VLOOKUP(AY952,B761:AF1135,30,FALSE),"")</f>
        <v>0</v>
      </c>
      <c r="BF952" s="1">
        <f>IFERROR(VLOOKUP(AY952,B761:AF1135,31,FALSE),"")</f>
        <v>0</v>
      </c>
    </row>
    <row r="953" spans="1:58" x14ac:dyDescent="0.25">
      <c r="A953">
        <v>2011</v>
      </c>
      <c r="B953" t="s">
        <v>393</v>
      </c>
      <c r="C953" t="s">
        <v>394</v>
      </c>
      <c r="D953">
        <v>180652</v>
      </c>
      <c r="E953">
        <v>87591</v>
      </c>
      <c r="F953">
        <v>72401</v>
      </c>
      <c r="G953">
        <v>20660</v>
      </c>
      <c r="H953">
        <v>41978</v>
      </c>
      <c r="I953">
        <v>18298</v>
      </c>
      <c r="J953">
        <v>18783</v>
      </c>
      <c r="K953">
        <v>4897</v>
      </c>
      <c r="AA953" s="1">
        <f t="shared" si="116"/>
        <v>1</v>
      </c>
      <c r="AB953" s="1">
        <f t="shared" si="117"/>
        <v>0.43589499261517939</v>
      </c>
      <c r="AC953" s="1">
        <f t="shared" si="118"/>
        <v>0.44744866358568774</v>
      </c>
      <c r="AD953" s="1">
        <f t="shared" si="119"/>
        <v>0.11665634379913288</v>
      </c>
      <c r="AY953" s="2" t="s">
        <v>259</v>
      </c>
      <c r="AZ953" s="3" t="s">
        <v>871</v>
      </c>
      <c r="BA953" s="1">
        <f>IFERROR(VLOOKUP(AY953,B761:AF1135,26,FALSE),"")</f>
        <v>1</v>
      </c>
      <c r="BB953" s="1">
        <f>IFERROR(VLOOKUP(AY953,B761:AF1135,27,FALSE),"")</f>
        <v>0.10425067515075284</v>
      </c>
      <c r="BC953" s="1">
        <f>IFERROR(VLOOKUP(AY953,B761:AF1135,28,FALSE),"")</f>
        <v>0.34408641929636341</v>
      </c>
      <c r="BD953" s="1">
        <f>IFERROR(VLOOKUP(AY953,B761:AF1135,29,FALSE),"")</f>
        <v>0.55166290555288378</v>
      </c>
      <c r="BE953" s="1">
        <f>IFERROR(VLOOKUP(AY953,B761:AF1135,30,FALSE),"")</f>
        <v>0</v>
      </c>
      <c r="BF953" s="1">
        <f>IFERROR(VLOOKUP(AY953,B761:AF1135,31,FALSE),"")</f>
        <v>0</v>
      </c>
    </row>
    <row r="954" spans="1:58" x14ac:dyDescent="0.25">
      <c r="A954">
        <v>2011</v>
      </c>
      <c r="B954" t="s">
        <v>395</v>
      </c>
      <c r="C954" t="s">
        <v>396</v>
      </c>
      <c r="D954">
        <v>253236</v>
      </c>
      <c r="E954">
        <v>113778</v>
      </c>
      <c r="F954">
        <v>104156</v>
      </c>
      <c r="G954">
        <v>35302</v>
      </c>
      <c r="H954">
        <v>60229</v>
      </c>
      <c r="I954">
        <v>25280</v>
      </c>
      <c r="J954">
        <v>26903</v>
      </c>
      <c r="K954">
        <v>8046</v>
      </c>
      <c r="AA954" s="1">
        <f t="shared" ref="AA954:AA1017" si="120">H954/$H954</f>
        <v>1</v>
      </c>
      <c r="AB954" s="1">
        <f t="shared" ref="AB954:AB1017" si="121">I954/$H954</f>
        <v>0.41973135864782746</v>
      </c>
      <c r="AC954" s="1">
        <f t="shared" ref="AC954:AC1017" si="122">J954/$H954</f>
        <v>0.44667851035215594</v>
      </c>
      <c r="AD954" s="1">
        <f t="shared" ref="AD954:AD1017" si="123">K954/$H954</f>
        <v>0.1335901310000166</v>
      </c>
      <c r="AY954" s="2" t="s">
        <v>189</v>
      </c>
      <c r="AZ954" s="3" t="s">
        <v>869</v>
      </c>
      <c r="BA954" s="1">
        <f>IFERROR(VLOOKUP(AY954,B761:AF1135,26,FALSE),"")</f>
        <v>1</v>
      </c>
      <c r="BB954" s="1">
        <f>IFERROR(VLOOKUP(AY954,B761:AF1135,27,FALSE),"")</f>
        <v>6.4510443288975053E-2</v>
      </c>
      <c r="BC954" s="1">
        <f>IFERROR(VLOOKUP(AY954,B761:AF1135,28,FALSE),"")</f>
        <v>0.34581827795893189</v>
      </c>
      <c r="BD954" s="1">
        <f>IFERROR(VLOOKUP(AY954,B761:AF1135,29,FALSE),"")</f>
        <v>0.58967127875209302</v>
      </c>
      <c r="BE954" s="1">
        <f>IFERROR(VLOOKUP(AY954,B761:AF1135,30,FALSE),"")</f>
        <v>0</v>
      </c>
      <c r="BF954" s="1">
        <f>IFERROR(VLOOKUP(AY954,B761:AF1135,31,FALSE),"")</f>
        <v>0</v>
      </c>
    </row>
    <row r="955" spans="1:58" x14ac:dyDescent="0.25">
      <c r="A955">
        <v>2011</v>
      </c>
      <c r="B955" t="s">
        <v>397</v>
      </c>
      <c r="C955" t="s">
        <v>398</v>
      </c>
      <c r="D955">
        <v>200134</v>
      </c>
      <c r="E955">
        <v>115564</v>
      </c>
      <c r="F955">
        <v>70057</v>
      </c>
      <c r="G955">
        <v>14513</v>
      </c>
      <c r="H955">
        <v>45437</v>
      </c>
      <c r="I955">
        <v>24126</v>
      </c>
      <c r="J955">
        <v>17947</v>
      </c>
      <c r="K955">
        <v>3364</v>
      </c>
      <c r="AA955" s="1">
        <f t="shared" si="120"/>
        <v>1</v>
      </c>
      <c r="AB955" s="1">
        <f t="shared" si="121"/>
        <v>0.53097695710544268</v>
      </c>
      <c r="AC955" s="1">
        <f t="shared" si="122"/>
        <v>0.39498646477540328</v>
      </c>
      <c r="AD955" s="1">
        <f t="shared" si="123"/>
        <v>7.4036578119153998E-2</v>
      </c>
      <c r="AY955" s="2" t="s">
        <v>63</v>
      </c>
      <c r="AZ955" s="3" t="s">
        <v>870</v>
      </c>
      <c r="BA955" s="1">
        <f>IFERROR(VLOOKUP(AY955,B761:AF1135,26,FALSE),"")</f>
        <v>1</v>
      </c>
      <c r="BB955" s="1">
        <f>IFERROR(VLOOKUP(AY955,B761:AF1135,27,FALSE),"")</f>
        <v>0.18068174495779368</v>
      </c>
      <c r="BC955" s="1">
        <f>IFERROR(VLOOKUP(AY955,B761:AF1135,28,FALSE),"")</f>
        <v>0.40674871662693041</v>
      </c>
      <c r="BD955" s="1">
        <f>IFERROR(VLOOKUP(AY955,B761:AF1135,29,FALSE),"")</f>
        <v>0.41256953841527588</v>
      </c>
      <c r="BE955" s="1">
        <f>IFERROR(VLOOKUP(AY955,B761:AF1135,30,FALSE),"")</f>
        <v>0</v>
      </c>
      <c r="BF955" s="1">
        <f>IFERROR(VLOOKUP(AY955,B761:AF1135,31,FALSE),"")</f>
        <v>0</v>
      </c>
    </row>
    <row r="956" spans="1:58" x14ac:dyDescent="0.25">
      <c r="A956">
        <v>2011</v>
      </c>
      <c r="B956" t="s">
        <v>399</v>
      </c>
      <c r="C956" t="s">
        <v>400</v>
      </c>
      <c r="D956">
        <v>155939</v>
      </c>
      <c r="E956">
        <v>74190</v>
      </c>
      <c r="F956">
        <v>58860</v>
      </c>
      <c r="G956">
        <v>22889</v>
      </c>
      <c r="H956">
        <v>37960</v>
      </c>
      <c r="I956">
        <v>16654</v>
      </c>
      <c r="J956">
        <v>15704</v>
      </c>
      <c r="K956">
        <v>5602</v>
      </c>
      <c r="AA956" s="1">
        <f t="shared" si="120"/>
        <v>1</v>
      </c>
      <c r="AB956" s="1">
        <f t="shared" si="121"/>
        <v>0.4387249736564805</v>
      </c>
      <c r="AC956" s="1">
        <f t="shared" si="122"/>
        <v>0.41369863013698632</v>
      </c>
      <c r="AD956" s="1">
        <f t="shared" si="123"/>
        <v>0.14757639620653321</v>
      </c>
      <c r="AY956" s="2" t="s">
        <v>543</v>
      </c>
      <c r="AZ956" s="3" t="s">
        <v>871</v>
      </c>
      <c r="BA956" s="1">
        <f>IFERROR(VLOOKUP(AY956,B761:AF1135,26,FALSE),"")</f>
        <v>1</v>
      </c>
      <c r="BB956" s="1">
        <f>IFERROR(VLOOKUP(AY956,B761:AF1135,27,FALSE),"")</f>
        <v>0.20869137297952076</v>
      </c>
      <c r="BC956" s="1">
        <f>IFERROR(VLOOKUP(AY956,B761:AF1135,28,FALSE),"")</f>
        <v>0.4880190786236136</v>
      </c>
      <c r="BD956" s="1">
        <f>IFERROR(VLOOKUP(AY956,B761:AF1135,29,FALSE),"")</f>
        <v>0.30328954839686567</v>
      </c>
      <c r="BE956" s="1">
        <f>IFERROR(VLOOKUP(AY956,B761:AF1135,30,FALSE),"")</f>
        <v>0</v>
      </c>
      <c r="BF956" s="1">
        <f>IFERROR(VLOOKUP(AY956,B761:AF1135,31,FALSE),"")</f>
        <v>0</v>
      </c>
    </row>
    <row r="957" spans="1:58" x14ac:dyDescent="0.25">
      <c r="A957">
        <v>2011</v>
      </c>
      <c r="B957" t="s">
        <v>401</v>
      </c>
      <c r="C957" t="s">
        <v>402</v>
      </c>
      <c r="D957">
        <v>300101</v>
      </c>
      <c r="E957">
        <v>153657</v>
      </c>
      <c r="F957">
        <v>114060</v>
      </c>
      <c r="G957">
        <v>32384</v>
      </c>
      <c r="H957">
        <v>70635</v>
      </c>
      <c r="I957">
        <v>33602</v>
      </c>
      <c r="J957">
        <v>29521</v>
      </c>
      <c r="K957">
        <v>7512</v>
      </c>
      <c r="AA957" s="1">
        <f t="shared" si="120"/>
        <v>1</v>
      </c>
      <c r="AB957" s="1">
        <f t="shared" si="121"/>
        <v>0.47571317335598501</v>
      </c>
      <c r="AC957" s="1">
        <f t="shared" si="122"/>
        <v>0.41793728321653573</v>
      </c>
      <c r="AD957" s="1">
        <f t="shared" si="123"/>
        <v>0.10634954342747929</v>
      </c>
      <c r="AY957" s="2" t="s">
        <v>87</v>
      </c>
      <c r="AZ957" s="3" t="s">
        <v>871</v>
      </c>
      <c r="BA957" s="1">
        <f>IFERROR(VLOOKUP(AY957,B761:AF1135,26,FALSE),"")</f>
        <v>1</v>
      </c>
      <c r="BB957" s="1">
        <f>IFERROR(VLOOKUP(AY957,B761:AF1135,27,FALSE),"")</f>
        <v>0.1487444022447707</v>
      </c>
      <c r="BC957" s="1">
        <f>IFERROR(VLOOKUP(AY957,B761:AF1135,28,FALSE),"")</f>
        <v>0.39816336942350206</v>
      </c>
      <c r="BD957" s="1">
        <f>IFERROR(VLOOKUP(AY957,B761:AF1135,29,FALSE),"")</f>
        <v>0.45309222833172724</v>
      </c>
      <c r="BE957" s="1">
        <f>IFERROR(VLOOKUP(AY957,B761:AF1135,30,FALSE),"")</f>
        <v>0</v>
      </c>
      <c r="BF957" s="1">
        <f>IFERROR(VLOOKUP(AY957,B761:AF1135,31,FALSE),"")</f>
        <v>0</v>
      </c>
    </row>
    <row r="958" spans="1:58" x14ac:dyDescent="0.25">
      <c r="A958">
        <v>2011</v>
      </c>
      <c r="B958" t="s">
        <v>403</v>
      </c>
      <c r="C958" t="s">
        <v>404</v>
      </c>
      <c r="D958">
        <v>273342</v>
      </c>
      <c r="E958">
        <v>110976</v>
      </c>
      <c r="F958">
        <v>117899</v>
      </c>
      <c r="G958">
        <v>44467</v>
      </c>
      <c r="H958">
        <v>66339</v>
      </c>
      <c r="I958">
        <v>24450</v>
      </c>
      <c r="J958">
        <v>31139</v>
      </c>
      <c r="K958">
        <v>10750</v>
      </c>
      <c r="AA958" s="1">
        <f t="shared" si="120"/>
        <v>1</v>
      </c>
      <c r="AB958" s="1">
        <f t="shared" si="121"/>
        <v>0.36856147967259079</v>
      </c>
      <c r="AC958" s="1">
        <f t="shared" si="122"/>
        <v>0.46939206198465455</v>
      </c>
      <c r="AD958" s="1">
        <f t="shared" si="123"/>
        <v>0.16204645834275463</v>
      </c>
      <c r="AY958" s="2" t="s">
        <v>299</v>
      </c>
      <c r="AZ958" s="3" t="s">
        <v>871</v>
      </c>
      <c r="BA958" s="1">
        <f>IFERROR(VLOOKUP(AY958,B761:AF1135,26,FALSE),"")</f>
        <v>1</v>
      </c>
      <c r="BB958" s="1">
        <f>IFERROR(VLOOKUP(AY958,B761:AF1135,27,FALSE),"")</f>
        <v>0.14579182944813848</v>
      </c>
      <c r="BC958" s="1">
        <f>IFERROR(VLOOKUP(AY958,B761:AF1135,28,FALSE),"")</f>
        <v>0.40379291609531448</v>
      </c>
      <c r="BD958" s="1">
        <f>IFERROR(VLOOKUP(AY958,B761:AF1135,29,FALSE),"")</f>
        <v>0.45041525445654707</v>
      </c>
      <c r="BE958" s="1">
        <f>IFERROR(VLOOKUP(AY958,B761:AF1135,30,FALSE),"")</f>
        <v>0</v>
      </c>
      <c r="BF958" s="1">
        <f>IFERROR(VLOOKUP(AY958,B761:AF1135,31,FALSE),"")</f>
        <v>0</v>
      </c>
    </row>
    <row r="959" spans="1:58" x14ac:dyDescent="0.25">
      <c r="A959">
        <v>2011</v>
      </c>
      <c r="B959" t="s">
        <v>405</v>
      </c>
      <c r="C959" t="s">
        <v>406</v>
      </c>
      <c r="D959">
        <v>306009</v>
      </c>
      <c r="E959">
        <v>136024</v>
      </c>
      <c r="F959">
        <v>125505</v>
      </c>
      <c r="G959">
        <v>44480</v>
      </c>
      <c r="H959">
        <v>62008</v>
      </c>
      <c r="I959">
        <v>25926</v>
      </c>
      <c r="J959">
        <v>27598</v>
      </c>
      <c r="K959">
        <v>8484</v>
      </c>
      <c r="AA959" s="1">
        <f t="shared" si="120"/>
        <v>1</v>
      </c>
      <c r="AB959" s="1">
        <f t="shared" si="121"/>
        <v>0.41810734098825958</v>
      </c>
      <c r="AC959" s="1">
        <f t="shared" si="122"/>
        <v>0.44507160366404336</v>
      </c>
      <c r="AD959" s="1">
        <f t="shared" si="123"/>
        <v>0.13682105534769706</v>
      </c>
      <c r="AY959" s="2" t="s">
        <v>599</v>
      </c>
      <c r="AZ959" s="3" t="s">
        <v>871</v>
      </c>
      <c r="BA959" s="1">
        <f>IFERROR(VLOOKUP(AY959,B761:AF1135,26,FALSE),"")</f>
        <v>1</v>
      </c>
      <c r="BB959" s="1">
        <f>IFERROR(VLOOKUP(AY959,B761:AF1135,27,FALSE),"")</f>
        <v>0.14646314664132565</v>
      </c>
      <c r="BC959" s="1">
        <f>IFERROR(VLOOKUP(AY959,B761:AF1135,28,FALSE),"")</f>
        <v>0.4212349785195304</v>
      </c>
      <c r="BD959" s="1">
        <f>IFERROR(VLOOKUP(AY959,B761:AF1135,29,FALSE),"")</f>
        <v>0.43230187483914395</v>
      </c>
      <c r="BE959" s="1">
        <f>IFERROR(VLOOKUP(AY959,B761:AF1135,30,FALSE),"")</f>
        <v>0</v>
      </c>
      <c r="BF959" s="1">
        <f>IFERROR(VLOOKUP(AY959,B761:AF1135,31,FALSE),"")</f>
        <v>0</v>
      </c>
    </row>
    <row r="960" spans="1:58" x14ac:dyDescent="0.25">
      <c r="A960">
        <v>2011</v>
      </c>
      <c r="B960" t="s">
        <v>407</v>
      </c>
      <c r="C960" t="s">
        <v>408</v>
      </c>
      <c r="D960">
        <v>282560</v>
      </c>
      <c r="E960">
        <v>147420</v>
      </c>
      <c r="F960">
        <v>107160</v>
      </c>
      <c r="G960">
        <v>27980</v>
      </c>
      <c r="H960">
        <v>67918</v>
      </c>
      <c r="I960">
        <v>32657</v>
      </c>
      <c r="J960">
        <v>28486</v>
      </c>
      <c r="K960">
        <v>6775</v>
      </c>
      <c r="AA960" s="1">
        <f t="shared" si="120"/>
        <v>1</v>
      </c>
      <c r="AB960" s="1">
        <f t="shared" si="121"/>
        <v>0.48082982419977033</v>
      </c>
      <c r="AC960" s="1">
        <f t="shared" si="122"/>
        <v>0.41941753290732942</v>
      </c>
      <c r="AD960" s="1">
        <f t="shared" si="123"/>
        <v>9.9752642892900256E-2</v>
      </c>
      <c r="AY960" s="2" t="s">
        <v>601</v>
      </c>
      <c r="AZ960" s="3" t="s">
        <v>869</v>
      </c>
      <c r="BA960" s="1">
        <f>IFERROR(VLOOKUP(AY960,B761:AF1135,26,FALSE),"")</f>
        <v>1</v>
      </c>
      <c r="BB960" s="1">
        <f>IFERROR(VLOOKUP(AY960,B761:AF1135,27,FALSE),"")</f>
        <v>7.7769886363636367E-2</v>
      </c>
      <c r="BC960" s="1">
        <f>IFERROR(VLOOKUP(AY960,B761:AF1135,28,FALSE),"")</f>
        <v>0.35330578512396693</v>
      </c>
      <c r="BD960" s="1">
        <f>IFERROR(VLOOKUP(AY960,B761:AF1135,29,FALSE),"")</f>
        <v>0.56892432851239672</v>
      </c>
      <c r="BE960" s="1">
        <f>IFERROR(VLOOKUP(AY960,B761:AF1135,30,FALSE),"")</f>
        <v>0</v>
      </c>
      <c r="BF960" s="1">
        <f>IFERROR(VLOOKUP(AY960,B761:AF1135,31,FALSE),"")</f>
        <v>0</v>
      </c>
    </row>
    <row r="961" spans="1:58" x14ac:dyDescent="0.25">
      <c r="A961">
        <v>2011</v>
      </c>
      <c r="B961" t="s">
        <v>409</v>
      </c>
      <c r="C961" t="s">
        <v>410</v>
      </c>
      <c r="D961">
        <v>250343</v>
      </c>
      <c r="E961">
        <v>139720</v>
      </c>
      <c r="F961">
        <v>92309</v>
      </c>
      <c r="G961">
        <v>18314</v>
      </c>
      <c r="H961">
        <v>48677</v>
      </c>
      <c r="I961">
        <v>24819</v>
      </c>
      <c r="J961">
        <v>20193</v>
      </c>
      <c r="K961">
        <v>3665</v>
      </c>
      <c r="AA961" s="1">
        <f t="shared" si="120"/>
        <v>1</v>
      </c>
      <c r="AB961" s="1">
        <f t="shared" si="121"/>
        <v>0.50987119173326212</v>
      </c>
      <c r="AC961" s="1">
        <f t="shared" si="122"/>
        <v>0.41483657579555028</v>
      </c>
      <c r="AD961" s="1">
        <f t="shared" si="123"/>
        <v>7.5292232471187631E-2</v>
      </c>
      <c r="AY961" s="2" t="s">
        <v>463</v>
      </c>
      <c r="AZ961" s="3" t="s">
        <v>869</v>
      </c>
      <c r="BA961" s="1">
        <f>IFERROR(VLOOKUP(AY961,B761:AF1135,26,FALSE),"")</f>
        <v>1</v>
      </c>
      <c r="BB961" s="1">
        <f>IFERROR(VLOOKUP(AY961,B761:AF1135,27,FALSE),"")</f>
        <v>0.19734442255781717</v>
      </c>
      <c r="BC961" s="1">
        <f>IFERROR(VLOOKUP(AY961,B761:AF1135,28,FALSE),"")</f>
        <v>0.43885119525303373</v>
      </c>
      <c r="BD961" s="1">
        <f>IFERROR(VLOOKUP(AY961,B761:AF1135,29,FALSE),"")</f>
        <v>0.36380438218914912</v>
      </c>
      <c r="BE961" s="1">
        <f>IFERROR(VLOOKUP(AY961,B761:AF1135,30,FALSE),"")</f>
        <v>0</v>
      </c>
      <c r="BF961" s="1">
        <f>IFERROR(VLOOKUP(AY961,B761:AF1135,31,FALSE),"")</f>
        <v>0</v>
      </c>
    </row>
    <row r="962" spans="1:58" x14ac:dyDescent="0.25">
      <c r="A962">
        <v>2011</v>
      </c>
      <c r="B962" t="s">
        <v>411</v>
      </c>
      <c r="C962" t="s">
        <v>412</v>
      </c>
      <c r="D962">
        <v>301648</v>
      </c>
      <c r="E962">
        <v>117152</v>
      </c>
      <c r="F962">
        <v>136749</v>
      </c>
      <c r="G962">
        <v>47747</v>
      </c>
      <c r="H962">
        <v>69243</v>
      </c>
      <c r="I962">
        <v>22766</v>
      </c>
      <c r="J962">
        <v>35252</v>
      </c>
      <c r="K962">
        <v>11225</v>
      </c>
      <c r="AA962" s="1">
        <f t="shared" si="120"/>
        <v>1</v>
      </c>
      <c r="AB962" s="1">
        <f t="shared" si="121"/>
        <v>0.32878413702468118</v>
      </c>
      <c r="AC962" s="1">
        <f t="shared" si="122"/>
        <v>0.509105613563826</v>
      </c>
      <c r="AD962" s="1">
        <f t="shared" si="123"/>
        <v>0.16211024941149285</v>
      </c>
      <c r="AY962" s="2" t="s">
        <v>89</v>
      </c>
      <c r="AZ962" s="3" t="s">
        <v>869</v>
      </c>
      <c r="BA962" s="1">
        <f>IFERROR(VLOOKUP(AY962,B761:AF1135,26,FALSE),"")</f>
        <v>1</v>
      </c>
      <c r="BB962" s="1">
        <f>IFERROR(VLOOKUP(AY962,B761:AF1135,27,FALSE),"")</f>
        <v>0.17917581250442541</v>
      </c>
      <c r="BC962" s="1">
        <f>IFERROR(VLOOKUP(AY962,B761:AF1135,28,FALSE),"")</f>
        <v>0.39039155986688379</v>
      </c>
      <c r="BD962" s="1">
        <f>IFERROR(VLOOKUP(AY962,B761:AF1135,29,FALSE),"")</f>
        <v>0.43043262762869078</v>
      </c>
      <c r="BE962" s="1">
        <f>IFERROR(VLOOKUP(AY962,B761:AF1135,30,FALSE),"")</f>
        <v>0</v>
      </c>
      <c r="BF962" s="1">
        <f>IFERROR(VLOOKUP(AY962,B761:AF1135,31,FALSE),"")</f>
        <v>0</v>
      </c>
    </row>
    <row r="963" spans="1:58" x14ac:dyDescent="0.25">
      <c r="A963">
        <v>2011</v>
      </c>
      <c r="B963" t="s">
        <v>413</v>
      </c>
      <c r="C963" t="s">
        <v>414</v>
      </c>
      <c r="D963">
        <v>213208</v>
      </c>
      <c r="E963">
        <v>120178</v>
      </c>
      <c r="F963">
        <v>72358</v>
      </c>
      <c r="G963">
        <v>20672</v>
      </c>
      <c r="H963">
        <v>50597</v>
      </c>
      <c r="I963">
        <v>26826</v>
      </c>
      <c r="J963">
        <v>18938</v>
      </c>
      <c r="K963">
        <v>4833</v>
      </c>
      <c r="AA963" s="1">
        <f t="shared" si="120"/>
        <v>1</v>
      </c>
      <c r="AB963" s="1">
        <f t="shared" si="121"/>
        <v>0.5301895369290669</v>
      </c>
      <c r="AC963" s="1">
        <f t="shared" si="122"/>
        <v>0.37429096586754157</v>
      </c>
      <c r="AD963" s="1">
        <f t="shared" si="123"/>
        <v>9.5519497203391507E-2</v>
      </c>
      <c r="AY963" s="2" t="s">
        <v>633</v>
      </c>
      <c r="AZ963" s="3" t="s">
        <v>874</v>
      </c>
      <c r="BA963" s="1">
        <f>IFERROR(VLOOKUP(AY963,B761:AF1135,26,FALSE),"")</f>
        <v>1</v>
      </c>
      <c r="BB963" s="1">
        <f>IFERROR(VLOOKUP(AY963,B761:AF1135,27,FALSE),"")</f>
        <v>4.853692522062239E-2</v>
      </c>
      <c r="BC963" s="1">
        <f>IFERROR(VLOOKUP(AY963,B761:AF1135,28,FALSE),"")</f>
        <v>0.32663725034835112</v>
      </c>
      <c r="BD963" s="1">
        <f>IFERROR(VLOOKUP(AY963,B761:AF1135,29,FALSE),"")</f>
        <v>0.62482582443102652</v>
      </c>
      <c r="BE963" s="1">
        <f>IFERROR(VLOOKUP(AY963,B761:AF1135,30,FALSE),"")</f>
        <v>0</v>
      </c>
      <c r="BF963" s="1">
        <f>IFERROR(VLOOKUP(AY963,B761:AF1135,31,FALSE),"")</f>
        <v>0</v>
      </c>
    </row>
    <row r="964" spans="1:58" x14ac:dyDescent="0.25">
      <c r="A964">
        <v>2011</v>
      </c>
      <c r="B964" t="s">
        <v>415</v>
      </c>
      <c r="C964" t="s">
        <v>416</v>
      </c>
      <c r="D964">
        <v>184901</v>
      </c>
      <c r="E964">
        <v>58955</v>
      </c>
      <c r="F964">
        <v>83113</v>
      </c>
      <c r="G964">
        <v>42833</v>
      </c>
      <c r="H964">
        <v>40369</v>
      </c>
      <c r="I964">
        <v>10795</v>
      </c>
      <c r="J964">
        <v>19185</v>
      </c>
      <c r="K964">
        <v>10389</v>
      </c>
      <c r="AA964" s="1">
        <f t="shared" si="120"/>
        <v>1</v>
      </c>
      <c r="AB964" s="1">
        <f t="shared" si="121"/>
        <v>0.26740815972652282</v>
      </c>
      <c r="AC964" s="1">
        <f t="shared" si="122"/>
        <v>0.47524090267284302</v>
      </c>
      <c r="AD964" s="1">
        <f t="shared" si="123"/>
        <v>0.25735093760063416</v>
      </c>
      <c r="AY964" s="2" t="s">
        <v>465</v>
      </c>
      <c r="AZ964" s="3" t="s">
        <v>869</v>
      </c>
      <c r="BA964" s="1">
        <f>IFERROR(VLOOKUP(AY964,B761:AF1135,26,FALSE),"")</f>
        <v>1</v>
      </c>
      <c r="BB964" s="1">
        <f>IFERROR(VLOOKUP(AY964,B761:AF1135,27,FALSE),"")</f>
        <v>0.17320995145631068</v>
      </c>
      <c r="BC964" s="1">
        <f>IFERROR(VLOOKUP(AY964,B761:AF1135,28,FALSE),"")</f>
        <v>0.43907766990291264</v>
      </c>
      <c r="BD964" s="1">
        <f>IFERROR(VLOOKUP(AY964,B761:AF1135,29,FALSE),"")</f>
        <v>0.38771237864077668</v>
      </c>
      <c r="BE964" s="1">
        <f>IFERROR(VLOOKUP(AY964,B761:AF1135,30,FALSE),"")</f>
        <v>0</v>
      </c>
      <c r="BF964" s="1">
        <f>IFERROR(VLOOKUP(AY964,B761:AF1135,31,FALSE),"")</f>
        <v>0</v>
      </c>
    </row>
    <row r="965" spans="1:58" x14ac:dyDescent="0.25">
      <c r="A965">
        <v>2011</v>
      </c>
      <c r="B965" t="s">
        <v>417</v>
      </c>
      <c r="C965" t="s">
        <v>418</v>
      </c>
      <c r="D965">
        <v>352597</v>
      </c>
      <c r="E965">
        <v>77061</v>
      </c>
      <c r="F965">
        <v>148352</v>
      </c>
      <c r="G965">
        <v>127184</v>
      </c>
      <c r="H965">
        <v>77464</v>
      </c>
      <c r="I965">
        <v>14963</v>
      </c>
      <c r="J965">
        <v>34701</v>
      </c>
      <c r="K965">
        <v>27800</v>
      </c>
      <c r="AA965" s="1">
        <f t="shared" si="120"/>
        <v>1</v>
      </c>
      <c r="AB965" s="1">
        <f t="shared" si="121"/>
        <v>0.19316069399979346</v>
      </c>
      <c r="AC965" s="1">
        <f t="shared" si="122"/>
        <v>0.44796292471341526</v>
      </c>
      <c r="AD965" s="1">
        <f t="shared" si="123"/>
        <v>0.35887638128679128</v>
      </c>
      <c r="AY965" s="2" t="s">
        <v>445</v>
      </c>
      <c r="AZ965" s="3" t="s">
        <v>870</v>
      </c>
      <c r="BA965" s="1">
        <f>IFERROR(VLOOKUP(AY965,B761:AF1135,26,FALSE),"")</f>
        <v>1</v>
      </c>
      <c r="BB965" s="1">
        <f>IFERROR(VLOOKUP(AY965,B761:AF1135,27,FALSE),"")</f>
        <v>0.17627407533662859</v>
      </c>
      <c r="BC965" s="1">
        <f>IFERROR(VLOOKUP(AY965,B761:AF1135,28,FALSE),"")</f>
        <v>0.4571842508948355</v>
      </c>
      <c r="BD965" s="1">
        <f>IFERROR(VLOOKUP(AY965,B761:AF1135,29,FALSE),"")</f>
        <v>0.36654167376853586</v>
      </c>
      <c r="BE965" s="1">
        <f>IFERROR(VLOOKUP(AY965,B761:AF1135,30,FALSE),"")</f>
        <v>0</v>
      </c>
      <c r="BF965" s="1">
        <f>IFERROR(VLOOKUP(AY965,B761:AF1135,31,FALSE),"")</f>
        <v>0</v>
      </c>
    </row>
    <row r="966" spans="1:58" x14ac:dyDescent="0.25">
      <c r="A966">
        <v>2011</v>
      </c>
      <c r="B966" t="s">
        <v>419</v>
      </c>
      <c r="C966" t="s">
        <v>420</v>
      </c>
      <c r="D966">
        <v>230902</v>
      </c>
      <c r="E966">
        <v>38388</v>
      </c>
      <c r="F966">
        <v>98519</v>
      </c>
      <c r="G966">
        <v>93995</v>
      </c>
      <c r="H966">
        <v>50604</v>
      </c>
      <c r="I966">
        <v>6135</v>
      </c>
      <c r="J966">
        <v>21538</v>
      </c>
      <c r="K966">
        <v>22931</v>
      </c>
      <c r="AA966" s="1">
        <f t="shared" si="120"/>
        <v>1</v>
      </c>
      <c r="AB966" s="1">
        <f t="shared" si="121"/>
        <v>0.12123547545648565</v>
      </c>
      <c r="AC966" s="1">
        <f t="shared" si="122"/>
        <v>0.42561852817959056</v>
      </c>
      <c r="AD966" s="1">
        <f t="shared" si="123"/>
        <v>0.45314599636392378</v>
      </c>
      <c r="AY966" s="2" t="s">
        <v>19</v>
      </c>
      <c r="AZ966" s="4" t="s">
        <v>872</v>
      </c>
      <c r="BA966" s="1">
        <f>IFERROR(VLOOKUP(AY966,B761:AF1135,26,FALSE),"")</f>
        <v>1</v>
      </c>
      <c r="BB966" s="1">
        <f>IFERROR(VLOOKUP(AY966,B761:AF1135,27,FALSE),"")</f>
        <v>0.14546183860263281</v>
      </c>
      <c r="BC966" s="1">
        <f>IFERROR(VLOOKUP(AY966,B761:AF1135,28,FALSE),"")</f>
        <v>0.36276118586587902</v>
      </c>
      <c r="BD966" s="1">
        <f>IFERROR(VLOOKUP(AY966,B761:AF1135,29,FALSE),"")</f>
        <v>0.49177697553148819</v>
      </c>
      <c r="BE966" s="1">
        <f>IFERROR(VLOOKUP(AY966,B761:AF1135,30,FALSE),"")</f>
        <v>0</v>
      </c>
      <c r="BF966" s="1">
        <f>IFERROR(VLOOKUP(AY966,B761:AF1135,31,FALSE),"")</f>
        <v>0</v>
      </c>
    </row>
    <row r="967" spans="1:58" x14ac:dyDescent="0.25">
      <c r="A967">
        <v>2011</v>
      </c>
      <c r="B967" t="s">
        <v>421</v>
      </c>
      <c r="C967" t="s">
        <v>422</v>
      </c>
      <c r="D967">
        <v>308895</v>
      </c>
      <c r="E967">
        <v>106802</v>
      </c>
      <c r="F967">
        <v>125559</v>
      </c>
      <c r="G967">
        <v>76534</v>
      </c>
      <c r="H967">
        <v>66325</v>
      </c>
      <c r="I967">
        <v>22060</v>
      </c>
      <c r="J967">
        <v>28818</v>
      </c>
      <c r="K967">
        <v>15447</v>
      </c>
      <c r="AA967" s="1">
        <f t="shared" si="120"/>
        <v>1</v>
      </c>
      <c r="AB967" s="1">
        <f t="shared" si="121"/>
        <v>0.33260459856765923</v>
      </c>
      <c r="AC967" s="1">
        <f t="shared" si="122"/>
        <v>0.43449679607990954</v>
      </c>
      <c r="AD967" s="1">
        <f t="shared" si="123"/>
        <v>0.2328986053524312</v>
      </c>
      <c r="AY967" s="2" t="s">
        <v>285</v>
      </c>
      <c r="AZ967" s="3" t="s">
        <v>871</v>
      </c>
      <c r="BA967" s="1">
        <f>IFERROR(VLOOKUP(AY967,B761:AF1135,26,FALSE),"")</f>
        <v>1</v>
      </c>
      <c r="BB967" s="1">
        <f>IFERROR(VLOOKUP(AY967,B761:AF1135,27,FALSE),"")</f>
        <v>0.10220002244920867</v>
      </c>
      <c r="BC967" s="1">
        <f>IFERROR(VLOOKUP(AY967,B761:AF1135,28,FALSE),"")</f>
        <v>0.32798293860141431</v>
      </c>
      <c r="BD967" s="1">
        <f>IFERROR(VLOOKUP(AY967,B761:AF1135,29,FALSE),"")</f>
        <v>0.56981703894937707</v>
      </c>
      <c r="BE967" s="1">
        <f>IFERROR(VLOOKUP(AY967,B761:AF1135,30,FALSE),"")</f>
        <v>0</v>
      </c>
      <c r="BF967" s="1">
        <f>IFERROR(VLOOKUP(AY967,B761:AF1135,31,FALSE),"")</f>
        <v>0</v>
      </c>
    </row>
    <row r="968" spans="1:58" x14ac:dyDescent="0.25">
      <c r="A968">
        <v>2011</v>
      </c>
      <c r="B968" t="s">
        <v>423</v>
      </c>
      <c r="C968" t="s">
        <v>424</v>
      </c>
      <c r="D968">
        <v>307023</v>
      </c>
      <c r="E968">
        <v>50559</v>
      </c>
      <c r="F968">
        <v>130808</v>
      </c>
      <c r="G968">
        <v>125656</v>
      </c>
      <c r="H968">
        <v>71165</v>
      </c>
      <c r="I968">
        <v>9628</v>
      </c>
      <c r="J968">
        <v>31400</v>
      </c>
      <c r="K968">
        <v>30137</v>
      </c>
      <c r="AA968" s="1">
        <f t="shared" si="120"/>
        <v>1</v>
      </c>
      <c r="AB968" s="1">
        <f t="shared" si="121"/>
        <v>0.13529122461884352</v>
      </c>
      <c r="AC968" s="1">
        <f t="shared" si="122"/>
        <v>0.4412281318063655</v>
      </c>
      <c r="AD968" s="1">
        <f t="shared" si="123"/>
        <v>0.42348064357479098</v>
      </c>
      <c r="AY968" s="2" t="s">
        <v>559</v>
      </c>
      <c r="AZ968" s="3" t="s">
        <v>871</v>
      </c>
      <c r="BA968" s="1">
        <f>IFERROR(VLOOKUP(AY968,B761:AF1135,26,FALSE),"")</f>
        <v>1</v>
      </c>
      <c r="BB968" s="1">
        <f>IFERROR(VLOOKUP(AY968,B761:AF1135,27,FALSE),"")</f>
        <v>5.9819232857462233E-2</v>
      </c>
      <c r="BC968" s="1">
        <f>IFERROR(VLOOKUP(AY968,B761:AF1135,28,FALSE),"")</f>
        <v>0.33812398198716104</v>
      </c>
      <c r="BD968" s="1">
        <f>IFERROR(VLOOKUP(AY968,B761:AF1135,29,FALSE),"")</f>
        <v>0.60205678515537675</v>
      </c>
      <c r="BE968" s="1">
        <f>IFERROR(VLOOKUP(AY968,B761:AF1135,30,FALSE),"")</f>
        <v>0</v>
      </c>
      <c r="BF968" s="1">
        <f>IFERROR(VLOOKUP(AY968,B761:AF1135,31,FALSE),"")</f>
        <v>0</v>
      </c>
    </row>
    <row r="969" spans="1:58" x14ac:dyDescent="0.25">
      <c r="A969">
        <v>2011</v>
      </c>
      <c r="B969" t="s">
        <v>425</v>
      </c>
      <c r="C969" t="s">
        <v>426</v>
      </c>
      <c r="D969">
        <v>360230</v>
      </c>
      <c r="E969">
        <v>95521</v>
      </c>
      <c r="F969">
        <v>154327</v>
      </c>
      <c r="G969">
        <v>110382</v>
      </c>
      <c r="H969">
        <v>81851</v>
      </c>
      <c r="I969">
        <v>19873</v>
      </c>
      <c r="J969">
        <v>36709</v>
      </c>
      <c r="K969">
        <v>25269</v>
      </c>
      <c r="AA969" s="1">
        <f t="shared" si="120"/>
        <v>1</v>
      </c>
      <c r="AB969" s="1">
        <f t="shared" si="121"/>
        <v>0.24279483451637732</v>
      </c>
      <c r="AC969" s="1">
        <f t="shared" si="122"/>
        <v>0.44848566297296305</v>
      </c>
      <c r="AD969" s="1">
        <f t="shared" si="123"/>
        <v>0.3087195025106596</v>
      </c>
      <c r="AY969" s="2" t="s">
        <v>91</v>
      </c>
      <c r="AZ969" s="3" t="s">
        <v>874</v>
      </c>
      <c r="BA969" s="1">
        <f>IFERROR(VLOOKUP(AY969,B761:AF1135,26,FALSE),"")</f>
        <v>1</v>
      </c>
      <c r="BB969" s="1">
        <f>IFERROR(VLOOKUP(AY969,B761:AF1135,27,FALSE),"")</f>
        <v>4.6130354416137588E-2</v>
      </c>
      <c r="BC969" s="1">
        <f>IFERROR(VLOOKUP(AY969,B761:AF1135,28,FALSE),"")</f>
        <v>0.27059390822148999</v>
      </c>
      <c r="BD969" s="1">
        <f>IFERROR(VLOOKUP(AY969,B761:AF1135,29,FALSE),"")</f>
        <v>0.68327573736237246</v>
      </c>
      <c r="BE969" s="1">
        <f>IFERROR(VLOOKUP(AY969,B761:AF1135,30,FALSE),"")</f>
        <v>0</v>
      </c>
      <c r="BF969" s="1">
        <f>IFERROR(VLOOKUP(AY969,B761:AF1135,31,FALSE),"")</f>
        <v>0</v>
      </c>
    </row>
    <row r="970" spans="1:58" x14ac:dyDescent="0.25">
      <c r="A970">
        <v>2011</v>
      </c>
      <c r="B970" t="s">
        <v>427</v>
      </c>
      <c r="C970" t="s">
        <v>428</v>
      </c>
      <c r="D970">
        <v>334725</v>
      </c>
      <c r="E970">
        <v>92555</v>
      </c>
      <c r="F970">
        <v>147967</v>
      </c>
      <c r="G970">
        <v>94203</v>
      </c>
      <c r="H970">
        <v>76070</v>
      </c>
      <c r="I970">
        <v>18890</v>
      </c>
      <c r="J970">
        <v>36462</v>
      </c>
      <c r="K970">
        <v>20718</v>
      </c>
      <c r="AA970" s="1">
        <f t="shared" si="120"/>
        <v>1</v>
      </c>
      <c r="AB970" s="1">
        <f t="shared" si="121"/>
        <v>0.24832391218614433</v>
      </c>
      <c r="AC970" s="1">
        <f t="shared" si="122"/>
        <v>0.47932167740239251</v>
      </c>
      <c r="AD970" s="1">
        <f t="shared" si="123"/>
        <v>0.27235441041146313</v>
      </c>
      <c r="AY970" s="2" t="s">
        <v>447</v>
      </c>
      <c r="AZ970" s="3" t="s">
        <v>870</v>
      </c>
      <c r="BA970" s="1">
        <f>IFERROR(VLOOKUP(AY970,B761:AF1135,26,FALSE),"")</f>
        <v>1</v>
      </c>
      <c r="BB970" s="1">
        <f>IFERROR(VLOOKUP(AY970,B761:AF1135,27,FALSE),"")</f>
        <v>0.14526041994420322</v>
      </c>
      <c r="BC970" s="1">
        <f>IFERROR(VLOOKUP(AY970,B761:AF1135,28,FALSE),"")</f>
        <v>0.5288108572986806</v>
      </c>
      <c r="BD970" s="1">
        <f>IFERROR(VLOOKUP(AY970,B761:AF1135,29,FALSE),"")</f>
        <v>0.32592872275711621</v>
      </c>
      <c r="BE970" s="1">
        <f>IFERROR(VLOOKUP(AY970,B761:AF1135,30,FALSE),"")</f>
        <v>0</v>
      </c>
      <c r="BF970" s="1">
        <f>IFERROR(VLOOKUP(AY970,B761:AF1135,31,FALSE),"")</f>
        <v>0</v>
      </c>
    </row>
    <row r="971" spans="1:58" x14ac:dyDescent="0.25">
      <c r="A971">
        <v>2011</v>
      </c>
      <c r="B971" t="s">
        <v>429</v>
      </c>
      <c r="C971" t="s">
        <v>430</v>
      </c>
      <c r="D971">
        <v>310066</v>
      </c>
      <c r="E971">
        <v>80995</v>
      </c>
      <c r="F971">
        <v>129862</v>
      </c>
      <c r="G971">
        <v>99209</v>
      </c>
      <c r="H971">
        <v>68701</v>
      </c>
      <c r="I971">
        <v>15568</v>
      </c>
      <c r="J971">
        <v>30583</v>
      </c>
      <c r="K971">
        <v>22550</v>
      </c>
      <c r="AA971" s="1">
        <f t="shared" si="120"/>
        <v>1</v>
      </c>
      <c r="AB971" s="1">
        <f t="shared" si="121"/>
        <v>0.22660514402992679</v>
      </c>
      <c r="AC971" s="1">
        <f t="shared" si="122"/>
        <v>0.44516091468828695</v>
      </c>
      <c r="AD971" s="1">
        <f t="shared" si="123"/>
        <v>0.32823394128178629</v>
      </c>
      <c r="AY971" s="2" t="s">
        <v>127</v>
      </c>
      <c r="AZ971" s="3" t="s">
        <v>874</v>
      </c>
      <c r="BA971" s="1">
        <f>IFERROR(VLOOKUP(AY971,B761:AF1135,26,FALSE),"")</f>
        <v>1</v>
      </c>
      <c r="BB971" s="1">
        <f>IFERROR(VLOOKUP(AY971,B761:AF1135,27,FALSE),"")</f>
        <v>5.9533227848101264E-2</v>
      </c>
      <c r="BC971" s="1">
        <f>IFERROR(VLOOKUP(AY971,B761:AF1135,28,FALSE),"")</f>
        <v>0.34523338607594939</v>
      </c>
      <c r="BD971" s="1">
        <f>IFERROR(VLOOKUP(AY971,B761:AF1135,29,FALSE),"")</f>
        <v>0.59523338607594933</v>
      </c>
      <c r="BE971" s="1">
        <f>IFERROR(VLOOKUP(AY971,B761:AF1135,30,FALSE),"")</f>
        <v>0</v>
      </c>
      <c r="BF971" s="1">
        <f>IFERROR(VLOOKUP(AY971,B761:AF1135,31,FALSE),"")</f>
        <v>0</v>
      </c>
    </row>
    <row r="972" spans="1:58" x14ac:dyDescent="0.25">
      <c r="A972">
        <v>2011</v>
      </c>
      <c r="B972" t="s">
        <v>431</v>
      </c>
      <c r="C972" t="s">
        <v>432</v>
      </c>
      <c r="D972">
        <v>249991</v>
      </c>
      <c r="E972">
        <v>87898</v>
      </c>
      <c r="F972">
        <v>109927</v>
      </c>
      <c r="G972">
        <v>52166</v>
      </c>
      <c r="H972">
        <v>57235</v>
      </c>
      <c r="I972">
        <v>18142</v>
      </c>
      <c r="J972">
        <v>26626</v>
      </c>
      <c r="K972">
        <v>12467</v>
      </c>
      <c r="AA972" s="1">
        <f t="shared" si="120"/>
        <v>1</v>
      </c>
      <c r="AB972" s="1">
        <f t="shared" si="121"/>
        <v>0.31697387961911416</v>
      </c>
      <c r="AC972" s="1">
        <f t="shared" si="122"/>
        <v>0.4652048571678169</v>
      </c>
      <c r="AD972" s="1">
        <f t="shared" si="123"/>
        <v>0.21782126321306894</v>
      </c>
      <c r="AY972" s="2" t="s">
        <v>65</v>
      </c>
      <c r="AZ972" s="3" t="s">
        <v>870</v>
      </c>
      <c r="BA972" s="1">
        <f>IFERROR(VLOOKUP(AY972,B761:AF1135,26,FALSE),"")</f>
        <v>1</v>
      </c>
      <c r="BB972" s="1">
        <f>IFERROR(VLOOKUP(AY972,B761:AF1135,27,FALSE),"")</f>
        <v>0.18610002030182041</v>
      </c>
      <c r="BC972" s="1">
        <f>IFERROR(VLOOKUP(AY972,B761:AF1135,28,FALSE),"")</f>
        <v>0.39002052739617876</v>
      </c>
      <c r="BD972" s="1">
        <f>IFERROR(VLOOKUP(AY972,B761:AF1135,29,FALSE),"")</f>
        <v>0.42387945230200086</v>
      </c>
      <c r="BE972" s="1">
        <f>IFERROR(VLOOKUP(AY972,B761:AF1135,30,FALSE),"")</f>
        <v>0</v>
      </c>
      <c r="BF972" s="1">
        <f>IFERROR(VLOOKUP(AY972,B761:AF1135,31,FALSE),"")</f>
        <v>0</v>
      </c>
    </row>
    <row r="973" spans="1:58" x14ac:dyDescent="0.25">
      <c r="A973">
        <v>2011</v>
      </c>
      <c r="B973" t="s">
        <v>433</v>
      </c>
      <c r="C973" t="s">
        <v>434</v>
      </c>
      <c r="D973">
        <v>236970</v>
      </c>
      <c r="E973">
        <v>40941</v>
      </c>
      <c r="F973">
        <v>97695</v>
      </c>
      <c r="G973">
        <v>98334</v>
      </c>
      <c r="H973">
        <v>49910</v>
      </c>
      <c r="I973">
        <v>7326</v>
      </c>
      <c r="J973">
        <v>21516</v>
      </c>
      <c r="K973">
        <v>21068</v>
      </c>
      <c r="AA973" s="1">
        <f t="shared" si="120"/>
        <v>1</v>
      </c>
      <c r="AB973" s="1">
        <f t="shared" si="121"/>
        <v>0.14678421158084551</v>
      </c>
      <c r="AC973" s="1">
        <f t="shared" si="122"/>
        <v>0.43109597275095174</v>
      </c>
      <c r="AD973" s="1">
        <f t="shared" si="123"/>
        <v>0.42211981566820278</v>
      </c>
      <c r="AY973" s="2" t="s">
        <v>333</v>
      </c>
      <c r="AZ973" s="3" t="s">
        <v>869</v>
      </c>
      <c r="BA973" s="1">
        <f>IFERROR(VLOOKUP(AY973,B761:AF1135,26,FALSE),"")</f>
        <v>1</v>
      </c>
      <c r="BB973" s="1">
        <f>IFERROR(VLOOKUP(AY973,B761:AF1135,27,FALSE),"")</f>
        <v>4.1530054644808745E-2</v>
      </c>
      <c r="BC973" s="1">
        <f>IFERROR(VLOOKUP(AY973,B761:AF1135,28,FALSE),"")</f>
        <v>0.31519125683060112</v>
      </c>
      <c r="BD973" s="1">
        <f>IFERROR(VLOOKUP(AY973,B761:AF1135,29,FALSE),"")</f>
        <v>0.64327868852459014</v>
      </c>
      <c r="BE973" s="1">
        <f>IFERROR(VLOOKUP(AY973,B761:AF1135,30,FALSE),"")</f>
        <v>0</v>
      </c>
      <c r="BF973" s="1">
        <f>IFERROR(VLOOKUP(AY973,B761:AF1135,31,FALSE),"")</f>
        <v>0</v>
      </c>
    </row>
    <row r="974" spans="1:58" x14ac:dyDescent="0.25">
      <c r="A974">
        <v>2011</v>
      </c>
      <c r="B974" t="s">
        <v>435</v>
      </c>
      <c r="C974" t="s">
        <v>436</v>
      </c>
      <c r="D974">
        <v>235671</v>
      </c>
      <c r="E974">
        <v>36325</v>
      </c>
      <c r="F974">
        <v>96306</v>
      </c>
      <c r="G974">
        <v>103040</v>
      </c>
      <c r="H974">
        <v>49376</v>
      </c>
      <c r="I974">
        <v>5111</v>
      </c>
      <c r="J974">
        <v>19841</v>
      </c>
      <c r="K974">
        <v>24424</v>
      </c>
      <c r="AA974" s="1">
        <f t="shared" si="120"/>
        <v>1</v>
      </c>
      <c r="AB974" s="1">
        <f t="shared" si="121"/>
        <v>0.10351182760855476</v>
      </c>
      <c r="AC974" s="1">
        <f t="shared" si="122"/>
        <v>0.40183489954633828</v>
      </c>
      <c r="AD974" s="1">
        <f t="shared" si="123"/>
        <v>0.49465327284510696</v>
      </c>
      <c r="AY974" s="2" t="s">
        <v>93</v>
      </c>
      <c r="AZ974" s="3" t="s">
        <v>871</v>
      </c>
      <c r="BA974" s="1">
        <f>IFERROR(VLOOKUP(AY974,B761:AF1135,26,FALSE),"")</f>
        <v>1</v>
      </c>
      <c r="BB974" s="1">
        <f>IFERROR(VLOOKUP(AY974,B761:AF1135,27,FALSE),"")</f>
        <v>0.1010487434865774</v>
      </c>
      <c r="BC974" s="1">
        <f>IFERROR(VLOOKUP(AY974,B761:AF1135,28,FALSE),"")</f>
        <v>0.35835367060220302</v>
      </c>
      <c r="BD974" s="1">
        <f>IFERROR(VLOOKUP(AY974,B761:AF1135,29,FALSE),"")</f>
        <v>0.54059758591121954</v>
      </c>
      <c r="BE974" s="1">
        <f>IFERROR(VLOOKUP(AY974,B761:AF1135,30,FALSE),"")</f>
        <v>0</v>
      </c>
      <c r="BF974" s="1">
        <f>IFERROR(VLOOKUP(AY974,B761:AF1135,31,FALSE),"")</f>
        <v>0</v>
      </c>
    </row>
    <row r="975" spans="1:58" x14ac:dyDescent="0.25">
      <c r="A975">
        <v>2011</v>
      </c>
      <c r="B975" t="s">
        <v>437</v>
      </c>
      <c r="C975" t="s">
        <v>438</v>
      </c>
      <c r="D975">
        <v>267227</v>
      </c>
      <c r="E975">
        <v>44925</v>
      </c>
      <c r="F975">
        <v>107606</v>
      </c>
      <c r="G975">
        <v>114696</v>
      </c>
      <c r="H975">
        <v>58710</v>
      </c>
      <c r="I975">
        <v>7511</v>
      </c>
      <c r="J975">
        <v>23999</v>
      </c>
      <c r="K975">
        <v>27200</v>
      </c>
      <c r="AA975" s="1">
        <f t="shared" si="120"/>
        <v>1</v>
      </c>
      <c r="AB975" s="1">
        <f t="shared" si="121"/>
        <v>0.1279339124510305</v>
      </c>
      <c r="AC975" s="1">
        <f t="shared" si="122"/>
        <v>0.4087719298245614</v>
      </c>
      <c r="AD975" s="1">
        <f t="shared" si="123"/>
        <v>0.46329415772440813</v>
      </c>
      <c r="AY975" s="2" t="s">
        <v>491</v>
      </c>
      <c r="AZ975" s="3" t="s">
        <v>873</v>
      </c>
      <c r="BA975" s="1">
        <f>IFERROR(VLOOKUP(AY975,B761:AF1135,26,FALSE),"")</f>
        <v>1</v>
      </c>
      <c r="BB975" s="1">
        <f>IFERROR(VLOOKUP(AY975,B761:AF1135,27,FALSE),"")</f>
        <v>8.2592592592592592E-2</v>
      </c>
      <c r="BC975" s="1">
        <f>IFERROR(VLOOKUP(AY975,B761:AF1135,28,FALSE),"")</f>
        <v>0.31679012345679014</v>
      </c>
      <c r="BD975" s="1">
        <f>IFERROR(VLOOKUP(AY975,B761:AF1135,29,FALSE),"")</f>
        <v>0.60061728395061731</v>
      </c>
      <c r="BE975" s="1">
        <f>IFERROR(VLOOKUP(AY975,B761:AF1135,30,FALSE),"")</f>
        <v>0</v>
      </c>
      <c r="BF975" s="1">
        <f>IFERROR(VLOOKUP(AY975,B761:AF1135,31,FALSE),"")</f>
        <v>0</v>
      </c>
    </row>
    <row r="976" spans="1:58" x14ac:dyDescent="0.25">
      <c r="A976">
        <v>2011</v>
      </c>
      <c r="B976" t="s">
        <v>439</v>
      </c>
      <c r="C976" t="s">
        <v>440</v>
      </c>
      <c r="D976">
        <v>251961</v>
      </c>
      <c r="E976">
        <v>62392</v>
      </c>
      <c r="F976">
        <v>109806</v>
      </c>
      <c r="G976">
        <v>79763</v>
      </c>
      <c r="H976">
        <v>55892</v>
      </c>
      <c r="I976">
        <v>11837</v>
      </c>
      <c r="J976">
        <v>26054</v>
      </c>
      <c r="K976">
        <v>18001</v>
      </c>
      <c r="AA976" s="1">
        <f t="shared" si="120"/>
        <v>1</v>
      </c>
      <c r="AB976" s="1">
        <f t="shared" si="121"/>
        <v>0.21178343949044587</v>
      </c>
      <c r="AC976" s="1">
        <f t="shared" si="122"/>
        <v>0.46614900164603162</v>
      </c>
      <c r="AD976" s="1">
        <f t="shared" si="123"/>
        <v>0.32206755886352251</v>
      </c>
      <c r="AY976" s="2" t="s">
        <v>139</v>
      </c>
      <c r="AZ976" s="3" t="s">
        <v>869</v>
      </c>
      <c r="BA976" s="1">
        <f>IFERROR(VLOOKUP(AY976,B761:AF1135,26,FALSE),"")</f>
        <v>1</v>
      </c>
      <c r="BB976" s="1">
        <f>IFERROR(VLOOKUP(AY976,B761:AF1135,27,FALSE),"")</f>
        <v>0.13269388873664018</v>
      </c>
      <c r="BC976" s="1">
        <f>IFERROR(VLOOKUP(AY976,B761:AF1135,28,FALSE),"")</f>
        <v>0.35522060838585912</v>
      </c>
      <c r="BD976" s="1">
        <f>IFERROR(VLOOKUP(AY976,B761:AF1135,29,FALSE),"")</f>
        <v>0.51208550287750065</v>
      </c>
      <c r="BE976" s="1">
        <f>IFERROR(VLOOKUP(AY976,B761:AF1135,30,FALSE),"")</f>
        <v>0</v>
      </c>
      <c r="BF976" s="1">
        <f>IFERROR(VLOOKUP(AY976,B761:AF1135,31,FALSE),"")</f>
        <v>0</v>
      </c>
    </row>
    <row r="977" spans="1:58" x14ac:dyDescent="0.25">
      <c r="A977">
        <v>2011</v>
      </c>
      <c r="B977" t="s">
        <v>441</v>
      </c>
      <c r="C977" t="s">
        <v>442</v>
      </c>
      <c r="D977">
        <v>156358</v>
      </c>
      <c r="E977">
        <v>28668</v>
      </c>
      <c r="F977">
        <v>71176</v>
      </c>
      <c r="G977">
        <v>56514</v>
      </c>
      <c r="H977">
        <v>36513</v>
      </c>
      <c r="I977">
        <v>5011</v>
      </c>
      <c r="J977">
        <v>18033</v>
      </c>
      <c r="K977">
        <v>13469</v>
      </c>
      <c r="AA977" s="1">
        <f t="shared" si="120"/>
        <v>1</v>
      </c>
      <c r="AB977" s="1">
        <f t="shared" si="121"/>
        <v>0.13723879166324324</v>
      </c>
      <c r="AC977" s="1">
        <f t="shared" si="122"/>
        <v>0.49387889244926464</v>
      </c>
      <c r="AD977" s="1">
        <f t="shared" si="123"/>
        <v>0.36888231588749215</v>
      </c>
      <c r="AY977" s="2" t="s">
        <v>261</v>
      </c>
      <c r="AZ977" s="4" t="s">
        <v>872</v>
      </c>
      <c r="BA977" s="1">
        <f>IFERROR(VLOOKUP(AY977,B761:AF1135,26,FALSE),"")</f>
        <v>1</v>
      </c>
      <c r="BB977" s="1">
        <f>IFERROR(VLOOKUP(AY977,B761:AF1135,27,FALSE),"")</f>
        <v>7.5828958585722625E-2</v>
      </c>
      <c r="BC977" s="1">
        <f>IFERROR(VLOOKUP(AY977,B761:AF1135,28,FALSE),"")</f>
        <v>0.319872571454211</v>
      </c>
      <c r="BD977" s="1">
        <f>IFERROR(VLOOKUP(AY977,B761:AF1135,29,FALSE),"")</f>
        <v>0.60429846996006642</v>
      </c>
      <c r="BE977" s="1">
        <f>IFERROR(VLOOKUP(AY977,B761:AF1135,30,FALSE),"")</f>
        <v>0</v>
      </c>
      <c r="BF977" s="1">
        <f>IFERROR(VLOOKUP(AY977,B761:AF1135,31,FALSE),"")</f>
        <v>0</v>
      </c>
    </row>
    <row r="978" spans="1:58" x14ac:dyDescent="0.25">
      <c r="A978">
        <v>2011</v>
      </c>
      <c r="B978" t="s">
        <v>443</v>
      </c>
      <c r="C978" t="s">
        <v>444</v>
      </c>
      <c r="D978">
        <v>198217</v>
      </c>
      <c r="E978">
        <v>50289</v>
      </c>
      <c r="F978">
        <v>95089</v>
      </c>
      <c r="G978">
        <v>52839</v>
      </c>
      <c r="H978">
        <v>46646</v>
      </c>
      <c r="I978">
        <v>10390</v>
      </c>
      <c r="J978">
        <v>24090</v>
      </c>
      <c r="K978">
        <v>12166</v>
      </c>
      <c r="AA978" s="1">
        <f t="shared" si="120"/>
        <v>1</v>
      </c>
      <c r="AB978" s="1">
        <f t="shared" si="121"/>
        <v>0.2227414998070574</v>
      </c>
      <c r="AC978" s="1">
        <f t="shared" si="122"/>
        <v>0.51644299618402434</v>
      </c>
      <c r="AD978" s="1">
        <f t="shared" si="123"/>
        <v>0.26081550400891823</v>
      </c>
      <c r="AY978" s="2" t="s">
        <v>561</v>
      </c>
      <c r="AZ978" s="3" t="s">
        <v>870</v>
      </c>
      <c r="BA978" s="1">
        <f>IFERROR(VLOOKUP(AY978,B761:AF1135,26,FALSE),"")</f>
        <v>1</v>
      </c>
      <c r="BB978" s="1">
        <f>IFERROR(VLOOKUP(AY978,B761:AF1135,27,FALSE),"")</f>
        <v>5.894736842105263E-2</v>
      </c>
      <c r="BC978" s="1">
        <f>IFERROR(VLOOKUP(AY978,B761:AF1135,28,FALSE),"")</f>
        <v>0.30719772403982931</v>
      </c>
      <c r="BD978" s="1">
        <f>IFERROR(VLOOKUP(AY978,B761:AF1135,29,FALSE),"")</f>
        <v>0.63385490753911811</v>
      </c>
      <c r="BE978" s="1">
        <f>IFERROR(VLOOKUP(AY978,B761:AF1135,30,FALSE),"")</f>
        <v>0</v>
      </c>
      <c r="BF978" s="1">
        <f>IFERROR(VLOOKUP(AY978,B761:AF1135,31,FALSE),"")</f>
        <v>0</v>
      </c>
    </row>
    <row r="979" spans="1:58" x14ac:dyDescent="0.25">
      <c r="A979">
        <v>2011</v>
      </c>
      <c r="B979" t="s">
        <v>445</v>
      </c>
      <c r="C979" t="s">
        <v>446</v>
      </c>
      <c r="D979">
        <v>277323</v>
      </c>
      <c r="E979">
        <v>57581</v>
      </c>
      <c r="F979">
        <v>119222</v>
      </c>
      <c r="G979">
        <v>100520</v>
      </c>
      <c r="H979">
        <v>58670</v>
      </c>
      <c r="I979">
        <v>10342</v>
      </c>
      <c r="J979">
        <v>26823</v>
      </c>
      <c r="K979">
        <v>21505</v>
      </c>
      <c r="AA979" s="1">
        <f t="shared" si="120"/>
        <v>1</v>
      </c>
      <c r="AB979" s="1">
        <f t="shared" si="121"/>
        <v>0.17627407533662859</v>
      </c>
      <c r="AC979" s="1">
        <f t="shared" si="122"/>
        <v>0.4571842508948355</v>
      </c>
      <c r="AD979" s="1">
        <f t="shared" si="123"/>
        <v>0.36654167376853586</v>
      </c>
      <c r="AY979" s="2" t="s">
        <v>231</v>
      </c>
      <c r="AZ979" s="3" t="s">
        <v>873</v>
      </c>
      <c r="BA979" s="1">
        <f>IFERROR(VLOOKUP(AY979,B761:AF1135,26,FALSE),"")</f>
        <v>1</v>
      </c>
      <c r="BB979" s="1">
        <f>IFERROR(VLOOKUP(AY979,B761:AF1135,27,FALSE),"")</f>
        <v>5.6843132471334469E-2</v>
      </c>
      <c r="BC979" s="1">
        <f>IFERROR(VLOOKUP(AY979,B761:AF1135,28,FALSE),"")</f>
        <v>0.29873139790192732</v>
      </c>
      <c r="BD979" s="1">
        <f>IFERROR(VLOOKUP(AY979,B761:AF1135,29,FALSE),"")</f>
        <v>0.64442546962673819</v>
      </c>
      <c r="BE979" s="1">
        <f>IFERROR(VLOOKUP(AY979,B761:AF1135,30,FALSE),"")</f>
        <v>0</v>
      </c>
      <c r="BF979" s="1">
        <f>IFERROR(VLOOKUP(AY979,B761:AF1135,31,FALSE),"")</f>
        <v>0</v>
      </c>
    </row>
    <row r="980" spans="1:58" x14ac:dyDescent="0.25">
      <c r="A980">
        <v>2011</v>
      </c>
      <c r="B980" t="s">
        <v>447</v>
      </c>
      <c r="C980" t="s">
        <v>448</v>
      </c>
      <c r="D980">
        <v>184098</v>
      </c>
      <c r="E980">
        <v>31950</v>
      </c>
      <c r="F980">
        <v>90367</v>
      </c>
      <c r="G980">
        <v>61781</v>
      </c>
      <c r="H980">
        <v>47673</v>
      </c>
      <c r="I980">
        <v>6925</v>
      </c>
      <c r="J980">
        <v>25210</v>
      </c>
      <c r="K980">
        <v>15538</v>
      </c>
      <c r="AA980" s="1">
        <f t="shared" si="120"/>
        <v>1</v>
      </c>
      <c r="AB980" s="1">
        <f t="shared" si="121"/>
        <v>0.14526041994420322</v>
      </c>
      <c r="AC980" s="1">
        <f t="shared" si="122"/>
        <v>0.5288108572986806</v>
      </c>
      <c r="AD980" s="1">
        <f t="shared" si="123"/>
        <v>0.32592872275711621</v>
      </c>
      <c r="AY980" s="2" t="s">
        <v>511</v>
      </c>
      <c r="AZ980" s="3" t="s">
        <v>871</v>
      </c>
      <c r="BA980" s="1">
        <f>IFERROR(VLOOKUP(AY980,B761:AF1135,26,FALSE),"")</f>
        <v>1</v>
      </c>
      <c r="BB980" s="1">
        <f>IFERROR(VLOOKUP(AY980,B761:AF1135,27,FALSE),"")</f>
        <v>8.2464454976303322E-2</v>
      </c>
      <c r="BC980" s="1">
        <f>IFERROR(VLOOKUP(AY980,B761:AF1135,28,FALSE),"")</f>
        <v>0.36456781764838636</v>
      </c>
      <c r="BD980" s="1">
        <f>IFERROR(VLOOKUP(AY980,B761:AF1135,29,FALSE),"")</f>
        <v>0.5529677273753103</v>
      </c>
      <c r="BE980" s="1">
        <f>IFERROR(VLOOKUP(AY980,B761:AF1135,30,FALSE),"")</f>
        <v>0</v>
      </c>
      <c r="BF980" s="1">
        <f>IFERROR(VLOOKUP(AY980,B761:AF1135,31,FALSE),"")</f>
        <v>0</v>
      </c>
    </row>
    <row r="981" spans="1:58" x14ac:dyDescent="0.25">
      <c r="A981">
        <v>2011</v>
      </c>
      <c r="B981" t="s">
        <v>449</v>
      </c>
      <c r="C981" t="s">
        <v>450</v>
      </c>
      <c r="D981">
        <v>188695</v>
      </c>
      <c r="E981">
        <v>30273</v>
      </c>
      <c r="F981">
        <v>81962</v>
      </c>
      <c r="G981">
        <v>76460</v>
      </c>
      <c r="H981">
        <v>44893</v>
      </c>
      <c r="I981">
        <v>5660</v>
      </c>
      <c r="J981">
        <v>20343</v>
      </c>
      <c r="K981">
        <v>18890</v>
      </c>
      <c r="AA981" s="1">
        <f t="shared" si="120"/>
        <v>1</v>
      </c>
      <c r="AB981" s="1">
        <f t="shared" si="121"/>
        <v>0.12607756220346156</v>
      </c>
      <c r="AC981" s="1">
        <f t="shared" si="122"/>
        <v>0.45314414273940257</v>
      </c>
      <c r="AD981" s="1">
        <f t="shared" si="123"/>
        <v>0.42077829505713588</v>
      </c>
      <c r="AY981" s="2" t="s">
        <v>159</v>
      </c>
      <c r="AZ981" s="3" t="s">
        <v>874</v>
      </c>
      <c r="BA981" s="1">
        <f>IFERROR(VLOOKUP(AY981,B761:AF1135,26,FALSE),"")</f>
        <v>1</v>
      </c>
      <c r="BB981" s="1">
        <f>IFERROR(VLOOKUP(AY981,B761:AF1135,27,FALSE),"")</f>
        <v>4.4675470637819611E-2</v>
      </c>
      <c r="BC981" s="1">
        <f>IFERROR(VLOOKUP(AY981,B761:AF1135,28,FALSE),"")</f>
        <v>0.27690362461365553</v>
      </c>
      <c r="BD981" s="1">
        <f>IFERROR(VLOOKUP(AY981,B761:AF1135,29,FALSE),"")</f>
        <v>0.6784209047485249</v>
      </c>
      <c r="BE981" s="1">
        <f>IFERROR(VLOOKUP(AY981,B761:AF1135,30,FALSE),"")</f>
        <v>0</v>
      </c>
      <c r="BF981" s="1">
        <f>IFERROR(VLOOKUP(AY981,B761:AF1135,31,FALSE),"")</f>
        <v>0</v>
      </c>
    </row>
    <row r="982" spans="1:58" x14ac:dyDescent="0.25">
      <c r="A982">
        <v>2011</v>
      </c>
      <c r="B982" t="s">
        <v>451</v>
      </c>
      <c r="C982" t="s">
        <v>452</v>
      </c>
      <c r="D982">
        <v>256615</v>
      </c>
      <c r="E982">
        <v>88531</v>
      </c>
      <c r="F982">
        <v>111421</v>
      </c>
      <c r="G982">
        <v>56663</v>
      </c>
      <c r="H982">
        <v>58505</v>
      </c>
      <c r="I982">
        <v>18610</v>
      </c>
      <c r="J982">
        <v>27064</v>
      </c>
      <c r="K982">
        <v>12831</v>
      </c>
      <c r="AA982" s="1">
        <f t="shared" si="120"/>
        <v>1</v>
      </c>
      <c r="AB982" s="1">
        <f t="shared" si="121"/>
        <v>0.31809247072899755</v>
      </c>
      <c r="AC982" s="1">
        <f t="shared" si="122"/>
        <v>0.4625929407742928</v>
      </c>
      <c r="AD982" s="1">
        <f t="shared" si="123"/>
        <v>0.21931458849670968</v>
      </c>
      <c r="AY982" s="2" t="s">
        <v>129</v>
      </c>
      <c r="AZ982" s="3" t="s">
        <v>874</v>
      </c>
      <c r="BA982" s="1">
        <f>IFERROR(VLOOKUP(AY982,B761:AF1135,26,FALSE),"")</f>
        <v>1</v>
      </c>
      <c r="BB982" s="1">
        <f>IFERROR(VLOOKUP(AY982,B761:AF1135,27,FALSE),"")</f>
        <v>5.4216284248233132E-2</v>
      </c>
      <c r="BC982" s="1">
        <f>IFERROR(VLOOKUP(AY982,B761:AF1135,28,FALSE),"")</f>
        <v>0.31251815277374384</v>
      </c>
      <c r="BD982" s="1">
        <f>IFERROR(VLOOKUP(AY982,B761:AF1135,29,FALSE),"")</f>
        <v>0.63326556297802306</v>
      </c>
      <c r="BE982" s="1">
        <f>IFERROR(VLOOKUP(AY982,B761:AF1135,30,FALSE),"")</f>
        <v>0</v>
      </c>
      <c r="BF982" s="1">
        <f>IFERROR(VLOOKUP(AY982,B761:AF1135,31,FALSE),"")</f>
        <v>0</v>
      </c>
    </row>
    <row r="983" spans="1:58" x14ac:dyDescent="0.25">
      <c r="A983">
        <v>2011</v>
      </c>
      <c r="B983" t="s">
        <v>453</v>
      </c>
      <c r="C983" t="s">
        <v>454</v>
      </c>
      <c r="D983">
        <v>110512</v>
      </c>
      <c r="E983">
        <v>10071</v>
      </c>
      <c r="F983">
        <v>35226</v>
      </c>
      <c r="G983">
        <v>65215</v>
      </c>
      <c r="H983">
        <v>27285</v>
      </c>
      <c r="I983">
        <v>1456</v>
      </c>
      <c r="J983">
        <v>8088</v>
      </c>
      <c r="K983">
        <v>17741</v>
      </c>
      <c r="AA983" s="1">
        <f t="shared" si="120"/>
        <v>1</v>
      </c>
      <c r="AB983" s="1">
        <f t="shared" si="121"/>
        <v>5.3362653472603994E-2</v>
      </c>
      <c r="AC983" s="1">
        <f t="shared" si="122"/>
        <v>0.29642660802638815</v>
      </c>
      <c r="AD983" s="1">
        <f t="shared" si="123"/>
        <v>0.65021073850100786</v>
      </c>
      <c r="AY983" s="2" t="s">
        <v>67</v>
      </c>
      <c r="AZ983" s="3" t="s">
        <v>870</v>
      </c>
      <c r="BA983" s="1">
        <f>IFERROR(VLOOKUP(AY983,B761:AF1135,26,FALSE),"")</f>
        <v>1</v>
      </c>
      <c r="BB983" s="1">
        <f>IFERROR(VLOOKUP(AY983,B761:AF1135,27,FALSE),"")</f>
        <v>0.23428824758808503</v>
      </c>
      <c r="BC983" s="1">
        <f>IFERROR(VLOOKUP(AY983,B761:AF1135,28,FALSE),"")</f>
        <v>0.41271717790115897</v>
      </c>
      <c r="BD983" s="1">
        <f>IFERROR(VLOOKUP(AY983,B761:AF1135,29,FALSE),"")</f>
        <v>0.352994574510756</v>
      </c>
      <c r="BE983" s="1">
        <f>IFERROR(VLOOKUP(AY983,B761:AF1135,30,FALSE),"")</f>
        <v>0</v>
      </c>
      <c r="BF983" s="1">
        <f>IFERROR(VLOOKUP(AY983,B761:AF1135,31,FALSE),"")</f>
        <v>0</v>
      </c>
    </row>
    <row r="984" spans="1:58" x14ac:dyDescent="0.25">
      <c r="A984">
        <v>2011</v>
      </c>
      <c r="B984" t="s">
        <v>455</v>
      </c>
      <c r="C984" t="s">
        <v>456</v>
      </c>
      <c r="D984">
        <v>266059</v>
      </c>
      <c r="E984">
        <v>79545</v>
      </c>
      <c r="F984">
        <v>114251</v>
      </c>
      <c r="G984">
        <v>72263</v>
      </c>
      <c r="H984">
        <v>63784</v>
      </c>
      <c r="I984">
        <v>15742</v>
      </c>
      <c r="J984">
        <v>29410</v>
      </c>
      <c r="K984">
        <v>18632</v>
      </c>
      <c r="AA984" s="1">
        <f t="shared" si="120"/>
        <v>1</v>
      </c>
      <c r="AB984" s="1">
        <f t="shared" si="121"/>
        <v>0.24680170575692964</v>
      </c>
      <c r="AC984" s="1">
        <f t="shared" si="122"/>
        <v>0.46108742004264391</v>
      </c>
      <c r="AD984" s="1">
        <f t="shared" si="123"/>
        <v>0.29211087420042642</v>
      </c>
      <c r="AY984" s="2" t="s">
        <v>273</v>
      </c>
      <c r="AZ984" s="3" t="s">
        <v>870</v>
      </c>
      <c r="BA984" s="1">
        <f>IFERROR(VLOOKUP(AY984,B761:AF1135,26,FALSE),"")</f>
        <v>1</v>
      </c>
      <c r="BB984" s="1">
        <f>IFERROR(VLOOKUP(AY984,B761:AF1135,27,FALSE),"")</f>
        <v>0.19736618652833743</v>
      </c>
      <c r="BC984" s="1">
        <f>IFERROR(VLOOKUP(AY984,B761:AF1135,28,FALSE),"")</f>
        <v>0.42409645994473005</v>
      </c>
      <c r="BD984" s="1">
        <f>IFERROR(VLOOKUP(AY984,B761:AF1135,29,FALSE),"")</f>
        <v>0.37853735352693252</v>
      </c>
      <c r="BE984" s="1">
        <f>IFERROR(VLOOKUP(AY984,B761:AF1135,30,FALSE),"")</f>
        <v>0</v>
      </c>
      <c r="BF984" s="1">
        <f>IFERROR(VLOOKUP(AY984,B761:AF1135,31,FALSE),"")</f>
        <v>0</v>
      </c>
    </row>
    <row r="985" spans="1:58" x14ac:dyDescent="0.25">
      <c r="A985">
        <v>2011</v>
      </c>
      <c r="B985" t="s">
        <v>457</v>
      </c>
      <c r="C985" t="s">
        <v>458</v>
      </c>
      <c r="D985">
        <v>133713</v>
      </c>
      <c r="E985">
        <v>21695</v>
      </c>
      <c r="F985">
        <v>57446</v>
      </c>
      <c r="G985">
        <v>54572</v>
      </c>
      <c r="H985">
        <v>25948</v>
      </c>
      <c r="I985">
        <v>3220</v>
      </c>
      <c r="J985">
        <v>9916</v>
      </c>
      <c r="K985">
        <v>12812</v>
      </c>
      <c r="AA985" s="1">
        <f t="shared" si="120"/>
        <v>1</v>
      </c>
      <c r="AB985" s="1">
        <f t="shared" si="121"/>
        <v>0.12409434253121628</v>
      </c>
      <c r="AC985" s="1">
        <f t="shared" si="122"/>
        <v>0.38214891321103744</v>
      </c>
      <c r="AD985" s="1">
        <f t="shared" si="123"/>
        <v>0.49375674425774624</v>
      </c>
      <c r="AY985" s="2" t="s">
        <v>131</v>
      </c>
      <c r="AZ985" s="4" t="s">
        <v>872</v>
      </c>
      <c r="BA985" s="1">
        <f>IFERROR(VLOOKUP(AY985,B761:AF1135,26,FALSE),"")</f>
        <v>1</v>
      </c>
      <c r="BB985" s="1">
        <f>IFERROR(VLOOKUP(AY985,B761:AF1135,27,FALSE),"")</f>
        <v>0.16935998821160175</v>
      </c>
      <c r="BC985" s="1">
        <f>IFERROR(VLOOKUP(AY985,B761:AF1135,28,FALSE),"")</f>
        <v>0.40380175843607252</v>
      </c>
      <c r="BD985" s="1">
        <f>IFERROR(VLOOKUP(AY985,B761:AF1135,29,FALSE),"")</f>
        <v>0.42683825335232578</v>
      </c>
      <c r="BE985" s="1">
        <f>IFERROR(VLOOKUP(AY985,B761:AF1135,30,FALSE),"")</f>
        <v>0</v>
      </c>
      <c r="BF985" s="1">
        <f>IFERROR(VLOOKUP(AY985,B761:AF1135,31,FALSE),"")</f>
        <v>0</v>
      </c>
    </row>
    <row r="986" spans="1:58" x14ac:dyDescent="0.25">
      <c r="A986">
        <v>2011</v>
      </c>
      <c r="B986" t="s">
        <v>459</v>
      </c>
      <c r="C986" t="s">
        <v>460</v>
      </c>
      <c r="D986">
        <v>259988</v>
      </c>
      <c r="E986">
        <v>41596</v>
      </c>
      <c r="F986">
        <v>100518</v>
      </c>
      <c r="G986">
        <v>117874</v>
      </c>
      <c r="H986">
        <v>56600</v>
      </c>
      <c r="I986">
        <v>6267</v>
      </c>
      <c r="J986">
        <v>20831</v>
      </c>
      <c r="K986">
        <v>29502</v>
      </c>
      <c r="AA986" s="1">
        <f t="shared" si="120"/>
        <v>1</v>
      </c>
      <c r="AB986" s="1">
        <f t="shared" si="121"/>
        <v>0.1107243816254417</v>
      </c>
      <c r="AC986" s="1">
        <f t="shared" si="122"/>
        <v>0.36803886925795054</v>
      </c>
      <c r="AD986" s="1">
        <f t="shared" si="123"/>
        <v>0.52123674911660778</v>
      </c>
      <c r="AY986" s="2" t="s">
        <v>653</v>
      </c>
      <c r="AZ986" s="3" t="s">
        <v>873</v>
      </c>
      <c r="BA986" s="1">
        <f>IFERROR(VLOOKUP(AY986,B761:AF1135,26,FALSE),"")</f>
        <v>1</v>
      </c>
      <c r="BB986" s="1">
        <f>IFERROR(VLOOKUP(AY986,B761:AF1135,27,FALSE),"")</f>
        <v>7.1575872142979891E-2</v>
      </c>
      <c r="BC986" s="1">
        <f>IFERROR(VLOOKUP(AY986,B761:AF1135,28,FALSE),"")</f>
        <v>0.29631379962192816</v>
      </c>
      <c r="BD986" s="1">
        <f>IFERROR(VLOOKUP(AY986,B761:AF1135,29,FALSE),"")</f>
        <v>0.63211032823509195</v>
      </c>
      <c r="BE986" s="1">
        <f>IFERROR(VLOOKUP(AY986,B761:AF1135,30,FALSE),"")</f>
        <v>0</v>
      </c>
      <c r="BF986" s="1">
        <f>IFERROR(VLOOKUP(AY986,B761:AF1135,31,FALSE),"")</f>
        <v>0</v>
      </c>
    </row>
    <row r="987" spans="1:58" x14ac:dyDescent="0.25">
      <c r="A987">
        <v>2011</v>
      </c>
      <c r="B987" t="s">
        <v>461</v>
      </c>
      <c r="C987" t="s">
        <v>462</v>
      </c>
      <c r="D987">
        <v>246715</v>
      </c>
      <c r="E987">
        <v>34993</v>
      </c>
      <c r="F987">
        <v>96341</v>
      </c>
      <c r="G987">
        <v>115381</v>
      </c>
      <c r="H987">
        <v>56227</v>
      </c>
      <c r="I987">
        <v>5518</v>
      </c>
      <c r="J987">
        <v>20634</v>
      </c>
      <c r="K987">
        <v>30075</v>
      </c>
      <c r="AA987" s="1">
        <f t="shared" si="120"/>
        <v>1</v>
      </c>
      <c r="AB987" s="1">
        <f t="shared" si="121"/>
        <v>9.8137905276824297E-2</v>
      </c>
      <c r="AC987" s="1">
        <f t="shared" si="122"/>
        <v>0.36697671936969783</v>
      </c>
      <c r="AD987" s="1">
        <f t="shared" si="123"/>
        <v>0.53488537535347791</v>
      </c>
      <c r="AY987" s="2" t="s">
        <v>105</v>
      </c>
      <c r="AZ987" s="3" t="s">
        <v>870</v>
      </c>
      <c r="BA987" s="1">
        <f>IFERROR(VLOOKUP(AY987,B761:AF1135,26,FALSE),"")</f>
        <v>1</v>
      </c>
      <c r="BB987" s="1">
        <f>IFERROR(VLOOKUP(AY987,B761:AF1135,27,FALSE),"")</f>
        <v>0.16095135765147239</v>
      </c>
      <c r="BC987" s="1">
        <f>IFERROR(VLOOKUP(AY987,B761:AF1135,28,FALSE),"")</f>
        <v>0.37817559323268563</v>
      </c>
      <c r="BD987" s="1">
        <f>IFERROR(VLOOKUP(AY987,B761:AF1135,29,FALSE),"")</f>
        <v>0.46087304911584198</v>
      </c>
      <c r="BE987" s="1">
        <f>IFERROR(VLOOKUP(AY987,B761:AF1135,30,FALSE),"")</f>
        <v>0</v>
      </c>
      <c r="BF987" s="1">
        <f>IFERROR(VLOOKUP(AY987,B761:AF1135,31,FALSE),"")</f>
        <v>0</v>
      </c>
    </row>
    <row r="988" spans="1:58" x14ac:dyDescent="0.25">
      <c r="A988">
        <v>2011</v>
      </c>
      <c r="B988" t="s">
        <v>463</v>
      </c>
      <c r="C988" t="s">
        <v>464</v>
      </c>
      <c r="D988">
        <v>200052</v>
      </c>
      <c r="E988">
        <v>53984</v>
      </c>
      <c r="F988">
        <v>85172</v>
      </c>
      <c r="G988">
        <v>60896</v>
      </c>
      <c r="H988">
        <v>41121</v>
      </c>
      <c r="I988">
        <v>8115</v>
      </c>
      <c r="J988">
        <v>18046</v>
      </c>
      <c r="K988">
        <v>14960</v>
      </c>
      <c r="AA988" s="1">
        <f t="shared" si="120"/>
        <v>1</v>
      </c>
      <c r="AB988" s="1">
        <f t="shared" si="121"/>
        <v>0.19734442255781717</v>
      </c>
      <c r="AC988" s="1">
        <f t="shared" si="122"/>
        <v>0.43885119525303373</v>
      </c>
      <c r="AD988" s="1">
        <f t="shared" si="123"/>
        <v>0.36380438218914912</v>
      </c>
      <c r="AY988" s="2" t="s">
        <v>133</v>
      </c>
      <c r="AZ988" s="3" t="s">
        <v>874</v>
      </c>
      <c r="BA988" s="1">
        <f>IFERROR(VLOOKUP(AY988,B761:AF1135,26,FALSE),"")</f>
        <v>1</v>
      </c>
      <c r="BB988" s="1">
        <f>IFERROR(VLOOKUP(AY988,B761:AF1135,27,FALSE),"")</f>
        <v>5.666076450369753E-2</v>
      </c>
      <c r="BC988" s="1">
        <f>IFERROR(VLOOKUP(AY988,B761:AF1135,28,FALSE),"")</f>
        <v>0.27726278512654934</v>
      </c>
      <c r="BD988" s="1">
        <f>IFERROR(VLOOKUP(AY988,B761:AF1135,29,FALSE),"")</f>
        <v>0.66607645036975316</v>
      </c>
      <c r="BE988" s="1">
        <f>IFERROR(VLOOKUP(AY988,B761:AF1135,30,FALSE),"")</f>
        <v>0</v>
      </c>
      <c r="BF988" s="1">
        <f>IFERROR(VLOOKUP(AY988,B761:AF1135,31,FALSE),"")</f>
        <v>0</v>
      </c>
    </row>
    <row r="989" spans="1:58" x14ac:dyDescent="0.25">
      <c r="A989">
        <v>2011</v>
      </c>
      <c r="B989" t="s">
        <v>465</v>
      </c>
      <c r="C989" t="s">
        <v>466</v>
      </c>
      <c r="D989">
        <v>151330</v>
      </c>
      <c r="E989">
        <v>33497</v>
      </c>
      <c r="F989">
        <v>64678</v>
      </c>
      <c r="G989">
        <v>53155</v>
      </c>
      <c r="H989">
        <v>32960</v>
      </c>
      <c r="I989">
        <v>5709</v>
      </c>
      <c r="J989">
        <v>14472</v>
      </c>
      <c r="K989">
        <v>12779</v>
      </c>
      <c r="AA989" s="1">
        <f t="shared" si="120"/>
        <v>1</v>
      </c>
      <c r="AB989" s="1">
        <f t="shared" si="121"/>
        <v>0.17320995145631068</v>
      </c>
      <c r="AC989" s="1">
        <f t="shared" si="122"/>
        <v>0.43907766990291264</v>
      </c>
      <c r="AD989" s="1">
        <f t="shared" si="123"/>
        <v>0.38771237864077668</v>
      </c>
      <c r="AY989" s="2" t="s">
        <v>529</v>
      </c>
      <c r="AZ989" s="3" t="s">
        <v>873</v>
      </c>
      <c r="BA989" s="1">
        <f>IFERROR(VLOOKUP(AY989,B761:AF1135,26,FALSE),"")</f>
        <v>1</v>
      </c>
      <c r="BB989" s="1">
        <f>IFERROR(VLOOKUP(AY989,B761:AF1135,27,FALSE),"")</f>
        <v>4.9811020489357469E-2</v>
      </c>
      <c r="BC989" s="1">
        <f>IFERROR(VLOOKUP(AY989,B761:AF1135,28,FALSE),"")</f>
        <v>0.31478018699025262</v>
      </c>
      <c r="BD989" s="1">
        <f>IFERROR(VLOOKUP(AY989,B761:AF1135,29,FALSE),"")</f>
        <v>0.63540879252038984</v>
      </c>
      <c r="BE989" s="1">
        <f>IFERROR(VLOOKUP(AY989,B761:AF1135,30,FALSE),"")</f>
        <v>0</v>
      </c>
      <c r="BF989" s="1">
        <f>IFERROR(VLOOKUP(AY989,B761:AF1135,31,FALSE),"")</f>
        <v>0</v>
      </c>
    </row>
    <row r="990" spans="1:58" x14ac:dyDescent="0.25">
      <c r="A990">
        <v>2011</v>
      </c>
      <c r="B990" t="s">
        <v>467</v>
      </c>
      <c r="C990" t="s">
        <v>468</v>
      </c>
      <c r="D990">
        <v>139697</v>
      </c>
      <c r="E990">
        <v>23049</v>
      </c>
      <c r="F990">
        <v>56035</v>
      </c>
      <c r="G990">
        <v>60613</v>
      </c>
      <c r="H990">
        <v>30660</v>
      </c>
      <c r="I990">
        <v>4130</v>
      </c>
      <c r="J990">
        <v>12535</v>
      </c>
      <c r="K990">
        <v>13995</v>
      </c>
      <c r="AA990" s="1">
        <f t="shared" si="120"/>
        <v>1</v>
      </c>
      <c r="AB990" s="1">
        <f t="shared" si="121"/>
        <v>0.13470319634703196</v>
      </c>
      <c r="AC990" s="1">
        <f t="shared" si="122"/>
        <v>0.40883887801696023</v>
      </c>
      <c r="AD990" s="1">
        <f t="shared" si="123"/>
        <v>0.45645792563600784</v>
      </c>
      <c r="AY990" s="2" t="s">
        <v>141</v>
      </c>
      <c r="AZ990" s="3" t="s">
        <v>869</v>
      </c>
      <c r="BA990" s="1">
        <f>IFERROR(VLOOKUP(AY990,B761:AF1135,26,FALSE),"")</f>
        <v>1</v>
      </c>
      <c r="BB990" s="1">
        <f>IFERROR(VLOOKUP(AY990,B761:AF1135,27,FALSE),"")</f>
        <v>0.19291894435796256</v>
      </c>
      <c r="BC990" s="1">
        <f>IFERROR(VLOOKUP(AY990,B761:AF1135,28,FALSE),"")</f>
        <v>0.4072512037070557</v>
      </c>
      <c r="BD990" s="1">
        <f>IFERROR(VLOOKUP(AY990,B761:AF1135,29,FALSE),"")</f>
        <v>0.39982985193498172</v>
      </c>
      <c r="BE990" s="1">
        <f>IFERROR(VLOOKUP(AY990,B761:AF1135,30,FALSE),"")</f>
        <v>0</v>
      </c>
      <c r="BF990" s="1">
        <f>IFERROR(VLOOKUP(AY990,B761:AF1135,31,FALSE),"")</f>
        <v>0</v>
      </c>
    </row>
    <row r="991" spans="1:58" x14ac:dyDescent="0.25">
      <c r="A991">
        <v>2011</v>
      </c>
      <c r="B991" t="s">
        <v>469</v>
      </c>
      <c r="C991" t="s">
        <v>470</v>
      </c>
      <c r="D991">
        <v>228459</v>
      </c>
      <c r="E991">
        <v>51834</v>
      </c>
      <c r="F991">
        <v>97658</v>
      </c>
      <c r="G991">
        <v>78967</v>
      </c>
      <c r="H991">
        <v>44921</v>
      </c>
      <c r="I991">
        <v>7717</v>
      </c>
      <c r="J991">
        <v>19278</v>
      </c>
      <c r="K991">
        <v>17926</v>
      </c>
      <c r="AA991" s="1">
        <f t="shared" si="120"/>
        <v>1</v>
      </c>
      <c r="AB991" s="1">
        <f t="shared" si="121"/>
        <v>0.171790476614501</v>
      </c>
      <c r="AC991" s="1">
        <f t="shared" si="122"/>
        <v>0.42915340264019058</v>
      </c>
      <c r="AD991" s="1">
        <f t="shared" si="123"/>
        <v>0.39905612074530844</v>
      </c>
      <c r="AY991" s="2" t="s">
        <v>531</v>
      </c>
      <c r="AZ991" s="4" t="s">
        <v>872</v>
      </c>
      <c r="BA991" s="1">
        <f>IFERROR(VLOOKUP(AY991,B761:AF1135,26,FALSE),"")</f>
        <v>1</v>
      </c>
      <c r="BB991" s="1">
        <f>IFERROR(VLOOKUP(AY991,B761:AF1135,27,FALSE),"")</f>
        <v>0.13202116795097948</v>
      </c>
      <c r="BC991" s="1">
        <f>IFERROR(VLOOKUP(AY991,B761:AF1135,28,FALSE),"")</f>
        <v>0.36171200445641072</v>
      </c>
      <c r="BD991" s="1">
        <f>IFERROR(VLOOKUP(AY991,B761:AF1135,29,FALSE),"")</f>
        <v>0.50626682759260977</v>
      </c>
      <c r="BE991" s="1">
        <f>IFERROR(VLOOKUP(AY991,B761:AF1135,30,FALSE),"")</f>
        <v>0</v>
      </c>
      <c r="BF991" s="1">
        <f>IFERROR(VLOOKUP(AY991,B761:AF1135,31,FALSE),"")</f>
        <v>0</v>
      </c>
    </row>
    <row r="992" spans="1:58" x14ac:dyDescent="0.25">
      <c r="A992">
        <v>2011</v>
      </c>
      <c r="B992" t="s">
        <v>471</v>
      </c>
      <c r="C992" t="s">
        <v>472</v>
      </c>
      <c r="D992">
        <v>150878</v>
      </c>
      <c r="E992">
        <v>12137</v>
      </c>
      <c r="F992">
        <v>47949</v>
      </c>
      <c r="G992">
        <v>90792</v>
      </c>
      <c r="H992">
        <v>35985</v>
      </c>
      <c r="I992">
        <v>1701</v>
      </c>
      <c r="J992">
        <v>9976</v>
      </c>
      <c r="K992">
        <v>24308</v>
      </c>
      <c r="AA992" s="1">
        <f t="shared" si="120"/>
        <v>1</v>
      </c>
      <c r="AB992" s="1">
        <f t="shared" si="121"/>
        <v>4.7269695706544393E-2</v>
      </c>
      <c r="AC992" s="1">
        <f t="shared" si="122"/>
        <v>0.27722662220369598</v>
      </c>
      <c r="AD992" s="1">
        <f t="shared" si="123"/>
        <v>0.67550368208975964</v>
      </c>
      <c r="AY992" t="s">
        <v>235</v>
      </c>
      <c r="AZ992" s="4" t="s">
        <v>873</v>
      </c>
      <c r="BA992" s="1">
        <f>IFERROR(VLOOKUP(AY992,B761:AF1135,26,FALSE),"")</f>
        <v>1</v>
      </c>
      <c r="BB992" s="1">
        <f>IFERROR(VLOOKUP(AY992,B761:AF1135,27,FALSE),"")</f>
        <v>6.9536686268604667E-2</v>
      </c>
      <c r="BC992" s="1">
        <f>IFERROR(VLOOKUP(AY992,B761:AF1135,28,FALSE),"")</f>
        <v>0.30766060644486359</v>
      </c>
      <c r="BD992" s="1">
        <f>IFERROR(VLOOKUP(AY992,B761:AF1135,29,FALSE),"")</f>
        <v>0.62280270728653175</v>
      </c>
      <c r="BE992" s="1">
        <f>IFERROR(VLOOKUP(AY992,B761:AF1135,30,FALSE),"")</f>
        <v>0</v>
      </c>
      <c r="BF992" s="1">
        <f>IFERROR(VLOOKUP(AY992,B761:AF1135,31,FALSE),"")</f>
        <v>0</v>
      </c>
    </row>
    <row r="993" spans="1:58" x14ac:dyDescent="0.25">
      <c r="A993">
        <v>2011</v>
      </c>
      <c r="B993" t="s">
        <v>473</v>
      </c>
      <c r="C993" t="s">
        <v>474</v>
      </c>
      <c r="D993">
        <v>141065</v>
      </c>
      <c r="E993">
        <v>12155</v>
      </c>
      <c r="F993">
        <v>46435</v>
      </c>
      <c r="G993">
        <v>82475</v>
      </c>
      <c r="H993">
        <v>33301</v>
      </c>
      <c r="I993">
        <v>1805</v>
      </c>
      <c r="J993">
        <v>10451</v>
      </c>
      <c r="K993">
        <v>21045</v>
      </c>
      <c r="AA993" s="1">
        <f t="shared" si="120"/>
        <v>1</v>
      </c>
      <c r="AB993" s="1">
        <f t="shared" si="121"/>
        <v>5.4202576499204229E-2</v>
      </c>
      <c r="AC993" s="1">
        <f t="shared" si="122"/>
        <v>0.31383441938680517</v>
      </c>
      <c r="AD993" s="1">
        <f t="shared" si="123"/>
        <v>0.63196300411399053</v>
      </c>
      <c r="AY993" s="2" t="s">
        <v>467</v>
      </c>
      <c r="AZ993" s="3" t="s">
        <v>871</v>
      </c>
      <c r="BA993" s="1">
        <f>IFERROR(VLOOKUP(AY993,B761:AF1135,26,FALSE),"")</f>
        <v>1</v>
      </c>
      <c r="BB993" s="1">
        <f>IFERROR(VLOOKUP(AY993,B761:AF1135,27,FALSE),"")</f>
        <v>0.13470319634703196</v>
      </c>
      <c r="BC993" s="1">
        <f>IFERROR(VLOOKUP(AY993,B761:AF1135,28,FALSE),"")</f>
        <v>0.40883887801696023</v>
      </c>
      <c r="BD993" s="1">
        <f>IFERROR(VLOOKUP(AY993,B761:AF1135,29,FALSE),"")</f>
        <v>0.45645792563600784</v>
      </c>
      <c r="BE993" s="1">
        <f>IFERROR(VLOOKUP(AY993,B761:AF1135,30,FALSE),"")</f>
        <v>0</v>
      </c>
      <c r="BF993" s="1">
        <f>IFERROR(VLOOKUP(AY993,B761:AF1135,31,FALSE),"")</f>
        <v>0</v>
      </c>
    </row>
    <row r="994" spans="1:58" x14ac:dyDescent="0.25">
      <c r="A994">
        <v>2011</v>
      </c>
      <c r="B994" t="s">
        <v>475</v>
      </c>
      <c r="C994" t="s">
        <v>476</v>
      </c>
      <c r="D994">
        <v>151740</v>
      </c>
      <c r="E994">
        <v>8330</v>
      </c>
      <c r="F994">
        <v>43677</v>
      </c>
      <c r="G994">
        <v>99733</v>
      </c>
      <c r="H994">
        <v>36592</v>
      </c>
      <c r="I994">
        <v>1139</v>
      </c>
      <c r="J994">
        <v>9365</v>
      </c>
      <c r="K994">
        <v>26088</v>
      </c>
      <c r="AA994" s="1">
        <f t="shared" si="120"/>
        <v>1</v>
      </c>
      <c r="AB994" s="1">
        <f t="shared" si="121"/>
        <v>3.1127022299956276E-2</v>
      </c>
      <c r="AC994" s="1">
        <f t="shared" si="122"/>
        <v>0.25593025797988633</v>
      </c>
      <c r="AD994" s="1">
        <f t="shared" si="123"/>
        <v>0.71294271972015744</v>
      </c>
      <c r="AY994" s="2" t="s">
        <v>275</v>
      </c>
      <c r="AZ994" s="3" t="s">
        <v>870</v>
      </c>
      <c r="BA994" s="1">
        <f>IFERROR(VLOOKUP(AY994,B761:AF1135,26,FALSE),"")</f>
        <v>1</v>
      </c>
      <c r="BB994" s="1">
        <f>IFERROR(VLOOKUP(AY994,B761:AF1135,27,FALSE),"")</f>
        <v>8.7146809379110166E-2</v>
      </c>
      <c r="BC994" s="1">
        <f>IFERROR(VLOOKUP(AY994,B761:AF1135,28,FALSE),"")</f>
        <v>0.29332396027030705</v>
      </c>
      <c r="BD994" s="1">
        <f>IFERROR(VLOOKUP(AY994,B761:AF1135,29,FALSE),"")</f>
        <v>0.61952923035058283</v>
      </c>
      <c r="BE994" s="1">
        <f>IFERROR(VLOOKUP(AY994,B761:AF1135,30,FALSE),"")</f>
        <v>0</v>
      </c>
      <c r="BF994" s="1">
        <f>IFERROR(VLOOKUP(AY994,B761:AF1135,31,FALSE),"")</f>
        <v>0</v>
      </c>
    </row>
    <row r="995" spans="1:58" x14ac:dyDescent="0.25">
      <c r="A995">
        <v>2011</v>
      </c>
      <c r="B995" t="s">
        <v>477</v>
      </c>
      <c r="C995" t="s">
        <v>478</v>
      </c>
      <c r="D995">
        <v>170651</v>
      </c>
      <c r="E995">
        <v>15182</v>
      </c>
      <c r="F995">
        <v>53836</v>
      </c>
      <c r="G995">
        <v>101633</v>
      </c>
      <c r="H995">
        <v>40291</v>
      </c>
      <c r="I995">
        <v>2230</v>
      </c>
      <c r="J995">
        <v>11249</v>
      </c>
      <c r="K995">
        <v>26812</v>
      </c>
      <c r="AA995" s="1">
        <f t="shared" si="120"/>
        <v>1</v>
      </c>
      <c r="AB995" s="1">
        <f t="shared" si="121"/>
        <v>5.5347348042987271E-2</v>
      </c>
      <c r="AC995" s="1">
        <f t="shared" si="122"/>
        <v>0.27919386463478196</v>
      </c>
      <c r="AD995" s="1">
        <f t="shared" si="123"/>
        <v>0.66545878732223074</v>
      </c>
      <c r="AY995" s="2" t="s">
        <v>481</v>
      </c>
      <c r="AZ995" s="3" t="s">
        <v>873</v>
      </c>
      <c r="BA995" s="1">
        <f>IFERROR(VLOOKUP(AY995,B761:AF1135,26,FALSE),"")</f>
        <v>1</v>
      </c>
      <c r="BB995" s="1">
        <f>IFERROR(VLOOKUP(AY995,B761:AF1135,27,FALSE),"")</f>
        <v>3.0527543390272346E-2</v>
      </c>
      <c r="BC995" s="1">
        <f>IFERROR(VLOOKUP(AY995,B761:AF1135,28,FALSE),"")</f>
        <v>0.25094326679014889</v>
      </c>
      <c r="BD995" s="1">
        <f>IFERROR(VLOOKUP(AY995,B761:AF1135,29,FALSE),"")</f>
        <v>0.71852918981957881</v>
      </c>
      <c r="BE995" s="1">
        <f>IFERROR(VLOOKUP(AY995,B761:AF1135,30,FALSE),"")</f>
        <v>0</v>
      </c>
      <c r="BF995" s="1">
        <f>IFERROR(VLOOKUP(AY995,B761:AF1135,31,FALSE),"")</f>
        <v>0</v>
      </c>
    </row>
    <row r="996" spans="1:58" x14ac:dyDescent="0.25">
      <c r="A996">
        <v>2011</v>
      </c>
      <c r="B996" t="s">
        <v>479</v>
      </c>
      <c r="C996" t="s">
        <v>480</v>
      </c>
      <c r="D996">
        <v>91871</v>
      </c>
      <c r="E996">
        <v>6022</v>
      </c>
      <c r="F996">
        <v>26476</v>
      </c>
      <c r="G996">
        <v>59373</v>
      </c>
      <c r="H996">
        <v>20440</v>
      </c>
      <c r="I996">
        <v>786</v>
      </c>
      <c r="J996">
        <v>5319</v>
      </c>
      <c r="K996">
        <v>14335</v>
      </c>
      <c r="AA996" s="1">
        <f t="shared" si="120"/>
        <v>1</v>
      </c>
      <c r="AB996" s="1">
        <f t="shared" si="121"/>
        <v>3.8454011741682975E-2</v>
      </c>
      <c r="AC996" s="1">
        <f t="shared" si="122"/>
        <v>0.26022504892367904</v>
      </c>
      <c r="AD996" s="1">
        <f t="shared" si="123"/>
        <v>0.70132093933463802</v>
      </c>
      <c r="AY996" s="2" t="s">
        <v>313</v>
      </c>
      <c r="AZ996" s="3" t="s">
        <v>874</v>
      </c>
      <c r="BA996" s="1">
        <f>IFERROR(VLOOKUP(AY996,B761:AF1135,26,FALSE),"")</f>
        <v>1</v>
      </c>
      <c r="BB996" s="1">
        <f>IFERROR(VLOOKUP(AY996,B761:AF1135,27,FALSE),"")</f>
        <v>4.010428872744317E-2</v>
      </c>
      <c r="BC996" s="1">
        <f>IFERROR(VLOOKUP(AY996,B761:AF1135,28,FALSE),"")</f>
        <v>0.30258378251699086</v>
      </c>
      <c r="BD996" s="1">
        <f>IFERROR(VLOOKUP(AY996,B761:AF1135,29,FALSE),"")</f>
        <v>0.65731192875556599</v>
      </c>
      <c r="BE996" s="1">
        <f>IFERROR(VLOOKUP(AY996,B761:AF1135,30,FALSE),"")</f>
        <v>0</v>
      </c>
      <c r="BF996" s="1">
        <f>IFERROR(VLOOKUP(AY996,B761:AF1135,31,FALSE),"")</f>
        <v>0</v>
      </c>
    </row>
    <row r="997" spans="1:58" x14ac:dyDescent="0.25">
      <c r="A997">
        <v>2011</v>
      </c>
      <c r="B997" t="s">
        <v>481</v>
      </c>
      <c r="C997" t="s">
        <v>482</v>
      </c>
      <c r="D997">
        <v>65819</v>
      </c>
      <c r="E997">
        <v>3961</v>
      </c>
      <c r="F997">
        <v>17837</v>
      </c>
      <c r="G997">
        <v>44021</v>
      </c>
      <c r="H997">
        <v>14577</v>
      </c>
      <c r="I997">
        <v>445</v>
      </c>
      <c r="J997">
        <v>3658</v>
      </c>
      <c r="K997">
        <v>10474</v>
      </c>
      <c r="AA997" s="1">
        <f t="shared" si="120"/>
        <v>1</v>
      </c>
      <c r="AB997" s="1">
        <f t="shared" si="121"/>
        <v>3.0527543390272346E-2</v>
      </c>
      <c r="AC997" s="1">
        <f t="shared" si="122"/>
        <v>0.25094326679014889</v>
      </c>
      <c r="AD997" s="1">
        <f t="shared" si="123"/>
        <v>0.71852918981957881</v>
      </c>
      <c r="AY997" s="2" t="s">
        <v>175</v>
      </c>
      <c r="AZ997" s="4" t="s">
        <v>872</v>
      </c>
      <c r="BA997" s="1">
        <f>IFERROR(VLOOKUP(AY997,B761:AF1135,26,FALSE),"")</f>
        <v>1</v>
      </c>
      <c r="BB997" s="1">
        <f>IFERROR(VLOOKUP(AY997,B761:AF1135,27,FALSE),"")</f>
        <v>4.6305149569730912E-2</v>
      </c>
      <c r="BC997" s="1">
        <f>IFERROR(VLOOKUP(AY997,B761:AF1135,28,FALSE),"")</f>
        <v>0.28962345763329234</v>
      </c>
      <c r="BD997" s="1">
        <f>IFERROR(VLOOKUP(AY997,B761:AF1135,29,FALSE),"")</f>
        <v>0.66407139279697669</v>
      </c>
      <c r="BE997" s="1">
        <f>IFERROR(VLOOKUP(AY997,B761:AF1135,30,FALSE),"")</f>
        <v>0</v>
      </c>
      <c r="BF997" s="1">
        <f>IFERROR(VLOOKUP(AY997,B761:AF1135,31,FALSE),"")</f>
        <v>0</v>
      </c>
    </row>
    <row r="998" spans="1:58" x14ac:dyDescent="0.25">
      <c r="A998">
        <v>2011</v>
      </c>
      <c r="B998" t="s">
        <v>483</v>
      </c>
      <c r="C998" t="s">
        <v>484</v>
      </c>
      <c r="D998">
        <v>168958</v>
      </c>
      <c r="E998">
        <v>15566</v>
      </c>
      <c r="F998">
        <v>53153</v>
      </c>
      <c r="G998">
        <v>100239</v>
      </c>
      <c r="H998">
        <v>37831</v>
      </c>
      <c r="I998">
        <v>2202</v>
      </c>
      <c r="J998">
        <v>10817</v>
      </c>
      <c r="K998">
        <v>24812</v>
      </c>
      <c r="AA998" s="1">
        <f t="shared" si="120"/>
        <v>1</v>
      </c>
      <c r="AB998" s="1">
        <f t="shared" si="121"/>
        <v>5.8206232983532023E-2</v>
      </c>
      <c r="AC998" s="1">
        <f t="shared" si="122"/>
        <v>0.2859295286933996</v>
      </c>
      <c r="AD998" s="1">
        <f t="shared" si="123"/>
        <v>0.65586423832306839</v>
      </c>
      <c r="AY998" s="2" t="s">
        <v>603</v>
      </c>
      <c r="AZ998" s="3" t="s">
        <v>869</v>
      </c>
      <c r="BA998" s="1">
        <f>IFERROR(VLOOKUP(AY998,B761:AF1135,26,FALSE),"")</f>
        <v>1</v>
      </c>
      <c r="BB998" s="1">
        <f>IFERROR(VLOOKUP(AY998,B761:AF1135,27,FALSE),"")</f>
        <v>4.7468890923269925E-2</v>
      </c>
      <c r="BC998" s="1">
        <f>IFERROR(VLOOKUP(AY998,B761:AF1135,28,FALSE),"")</f>
        <v>0.30580137659783679</v>
      </c>
      <c r="BD998" s="1">
        <f>IFERROR(VLOOKUP(AY998,B761:AF1135,29,FALSE),"")</f>
        <v>0.64672973247889332</v>
      </c>
      <c r="BE998" s="1">
        <f>IFERROR(VLOOKUP(AY998,B761:AF1135,30,FALSE),"")</f>
        <v>0</v>
      </c>
      <c r="BF998" s="1">
        <f>IFERROR(VLOOKUP(AY998,B761:AF1135,31,FALSE),"")</f>
        <v>0</v>
      </c>
    </row>
    <row r="999" spans="1:58" x14ac:dyDescent="0.25">
      <c r="A999">
        <v>2011</v>
      </c>
      <c r="B999" t="s">
        <v>485</v>
      </c>
      <c r="C999" t="s">
        <v>486</v>
      </c>
      <c r="D999">
        <v>96968</v>
      </c>
      <c r="E999">
        <v>20254</v>
      </c>
      <c r="F999">
        <v>42454</v>
      </c>
      <c r="G999">
        <v>34260</v>
      </c>
      <c r="H999">
        <v>19102</v>
      </c>
      <c r="I999">
        <v>3066</v>
      </c>
      <c r="J999">
        <v>7900</v>
      </c>
      <c r="K999">
        <v>8136</v>
      </c>
      <c r="AA999" s="1">
        <f t="shared" si="120"/>
        <v>1</v>
      </c>
      <c r="AB999" s="1">
        <f t="shared" si="121"/>
        <v>0.16050675321955815</v>
      </c>
      <c r="AC999" s="1">
        <f t="shared" si="122"/>
        <v>0.41356925976337555</v>
      </c>
      <c r="AD999" s="1">
        <f t="shared" si="123"/>
        <v>0.4259239870170663</v>
      </c>
      <c r="AY999" s="2" t="s">
        <v>619</v>
      </c>
      <c r="AZ999" s="3" t="s">
        <v>874</v>
      </c>
      <c r="BA999" s="1">
        <f>IFERROR(VLOOKUP(AY999,B761:AF1135,26,FALSE),"")</f>
        <v>1</v>
      </c>
      <c r="BB999" s="1">
        <f>IFERROR(VLOOKUP(AY999,B761:AF1135,27,FALSE),"")</f>
        <v>4.9050237440639841E-2</v>
      </c>
      <c r="BC999" s="1">
        <f>IFERROR(VLOOKUP(AY999,B761:AF1135,28,FALSE),"")</f>
        <v>0.29092726818295428</v>
      </c>
      <c r="BD999" s="1">
        <f>IFERROR(VLOOKUP(AY999,B761:AF1135,29,FALSE),"")</f>
        <v>0.66002249437640592</v>
      </c>
      <c r="BE999" s="1">
        <f>IFERROR(VLOOKUP(AY999,B761:AF1135,30,FALSE),"")</f>
        <v>0</v>
      </c>
      <c r="BF999" s="1">
        <f>IFERROR(VLOOKUP(AY999,B761:AF1135,31,FALSE),"")</f>
        <v>0</v>
      </c>
    </row>
    <row r="1000" spans="1:58" x14ac:dyDescent="0.25">
      <c r="A1000">
        <v>2011</v>
      </c>
      <c r="B1000" t="s">
        <v>487</v>
      </c>
      <c r="C1000" t="s">
        <v>488</v>
      </c>
      <c r="D1000">
        <v>88562</v>
      </c>
      <c r="E1000">
        <v>22147</v>
      </c>
      <c r="F1000">
        <v>37716</v>
      </c>
      <c r="G1000">
        <v>28699</v>
      </c>
      <c r="H1000">
        <v>19091</v>
      </c>
      <c r="I1000">
        <v>4098</v>
      </c>
      <c r="J1000">
        <v>7770</v>
      </c>
      <c r="K1000">
        <v>7223</v>
      </c>
      <c r="AA1000" s="1">
        <f t="shared" si="120"/>
        <v>1</v>
      </c>
      <c r="AB1000" s="1">
        <f t="shared" si="121"/>
        <v>0.21465612068513959</v>
      </c>
      <c r="AC1000" s="1">
        <f t="shared" si="122"/>
        <v>0.40699806191399091</v>
      </c>
      <c r="AD1000" s="1">
        <f t="shared" si="123"/>
        <v>0.37834581740086953</v>
      </c>
      <c r="AY1000" s="2" t="s">
        <v>199</v>
      </c>
      <c r="AZ1000" s="3" t="s">
        <v>874</v>
      </c>
      <c r="BA1000" s="1">
        <f>IFERROR(VLOOKUP(AY1000,B761:AF1135,26,FALSE),"")</f>
        <v>1</v>
      </c>
      <c r="BB1000" s="1">
        <f>IFERROR(VLOOKUP(AY1000,B761:AF1135,27,FALSE),"")</f>
        <v>5.5694375034704868E-2</v>
      </c>
      <c r="BC1000" s="1">
        <f>IFERROR(VLOOKUP(AY1000,B761:AF1135,28,FALSE),"")</f>
        <v>0.2988505747126437</v>
      </c>
      <c r="BD1000" s="1">
        <f>IFERROR(VLOOKUP(AY1000,B761:AF1135,29,FALSE),"")</f>
        <v>0.64545505025265149</v>
      </c>
      <c r="BE1000" s="1">
        <f>IFERROR(VLOOKUP(AY1000,B761:AF1135,30,FALSE),"")</f>
        <v>0</v>
      </c>
      <c r="BF1000" s="1">
        <f>IFERROR(VLOOKUP(AY1000,B761:AF1135,31,FALSE),"")</f>
        <v>0</v>
      </c>
    </row>
    <row r="1001" spans="1:58" x14ac:dyDescent="0.25">
      <c r="A1001">
        <v>2011</v>
      </c>
      <c r="B1001" t="s">
        <v>489</v>
      </c>
      <c r="C1001" t="s">
        <v>490</v>
      </c>
      <c r="D1001">
        <v>95880</v>
      </c>
      <c r="E1001">
        <v>13228</v>
      </c>
      <c r="F1001">
        <v>39584</v>
      </c>
      <c r="G1001">
        <v>43068</v>
      </c>
      <c r="H1001">
        <v>19691</v>
      </c>
      <c r="I1001">
        <v>1863</v>
      </c>
      <c r="J1001">
        <v>7488</v>
      </c>
      <c r="K1001">
        <v>10340</v>
      </c>
      <c r="AA1001" s="1">
        <f t="shared" si="120"/>
        <v>1</v>
      </c>
      <c r="AB1001" s="1">
        <f t="shared" si="121"/>
        <v>9.4611751561627142E-2</v>
      </c>
      <c r="AC1001" s="1">
        <f t="shared" si="122"/>
        <v>0.38027525265349654</v>
      </c>
      <c r="AD1001" s="1">
        <f t="shared" si="123"/>
        <v>0.52511299578487636</v>
      </c>
      <c r="AY1001" s="2" t="s">
        <v>201</v>
      </c>
      <c r="AZ1001" s="3" t="s">
        <v>873</v>
      </c>
      <c r="BA1001" s="1">
        <f>IFERROR(VLOOKUP(AY1001,B761:AF1135,26,FALSE),"")</f>
        <v>1</v>
      </c>
      <c r="BB1001" s="1">
        <f>IFERROR(VLOOKUP(AY1001,B761:AF1135,27,FALSE),"")</f>
        <v>6.960676474632202E-2</v>
      </c>
      <c r="BC1001" s="1">
        <f>IFERROR(VLOOKUP(AY1001,B761:AF1135,28,FALSE),"")</f>
        <v>0.31245703286126769</v>
      </c>
      <c r="BD1001" s="1">
        <f>IFERROR(VLOOKUP(AY1001,B761:AF1135,29,FALSE),"")</f>
        <v>0.61793620239241032</v>
      </c>
      <c r="BE1001" s="1">
        <f>IFERROR(VLOOKUP(AY1001,B761:AF1135,30,FALSE),"")</f>
        <v>0</v>
      </c>
      <c r="BF1001" s="1">
        <f>IFERROR(VLOOKUP(AY1001,B761:AF1135,31,FALSE),"")</f>
        <v>0</v>
      </c>
    </row>
    <row r="1002" spans="1:58" x14ac:dyDescent="0.25">
      <c r="A1002">
        <v>2011</v>
      </c>
      <c r="B1002" t="s">
        <v>491</v>
      </c>
      <c r="C1002" t="s">
        <v>492</v>
      </c>
      <c r="D1002">
        <v>88149</v>
      </c>
      <c r="E1002">
        <v>11152</v>
      </c>
      <c r="F1002">
        <v>33986</v>
      </c>
      <c r="G1002">
        <v>43011</v>
      </c>
      <c r="H1002">
        <v>16200</v>
      </c>
      <c r="I1002">
        <v>1338</v>
      </c>
      <c r="J1002">
        <v>5132</v>
      </c>
      <c r="K1002">
        <v>9730</v>
      </c>
      <c r="AA1002" s="1">
        <f t="shared" si="120"/>
        <v>1</v>
      </c>
      <c r="AB1002" s="1">
        <f t="shared" si="121"/>
        <v>8.2592592592592592E-2</v>
      </c>
      <c r="AC1002" s="1">
        <f t="shared" si="122"/>
        <v>0.31679012345679014</v>
      </c>
      <c r="AD1002" s="1">
        <f t="shared" si="123"/>
        <v>0.60061728395061731</v>
      </c>
      <c r="AY1002" s="2" t="s">
        <v>55</v>
      </c>
      <c r="AZ1002" s="3" t="s">
        <v>874</v>
      </c>
      <c r="BA1002" s="1">
        <f>IFERROR(VLOOKUP(AY1002,B761:AF1135,26,FALSE),"")</f>
        <v>1</v>
      </c>
      <c r="BB1002" s="1">
        <f>IFERROR(VLOOKUP(AY1002,B761:AF1135,27,FALSE),"")</f>
        <v>7.0234276271021676E-2</v>
      </c>
      <c r="BC1002" s="1">
        <f>IFERROR(VLOOKUP(AY1002,B761:AF1135,28,FALSE),"")</f>
        <v>0.33872849227179935</v>
      </c>
      <c r="BD1002" s="1">
        <f>IFERROR(VLOOKUP(AY1002,B761:AF1135,29,FALSE),"")</f>
        <v>0.59103723145717901</v>
      </c>
      <c r="BE1002" s="1">
        <f>IFERROR(VLOOKUP(AY1002,B761:AF1135,30,FALSE),"")</f>
        <v>0</v>
      </c>
      <c r="BF1002" s="1">
        <f>IFERROR(VLOOKUP(AY1002,B761:AF1135,31,FALSE),"")</f>
        <v>0</v>
      </c>
    </row>
    <row r="1003" spans="1:58" x14ac:dyDescent="0.25">
      <c r="A1003">
        <v>2011</v>
      </c>
      <c r="B1003" t="s">
        <v>493</v>
      </c>
      <c r="C1003" t="s">
        <v>494</v>
      </c>
      <c r="D1003">
        <v>146039</v>
      </c>
      <c r="E1003">
        <v>11112</v>
      </c>
      <c r="F1003">
        <v>46420</v>
      </c>
      <c r="G1003">
        <v>88507</v>
      </c>
      <c r="H1003">
        <v>30373</v>
      </c>
      <c r="I1003">
        <v>1127</v>
      </c>
      <c r="J1003">
        <v>7766</v>
      </c>
      <c r="K1003">
        <v>21480</v>
      </c>
      <c r="AA1003" s="1">
        <f t="shared" si="120"/>
        <v>1</v>
      </c>
      <c r="AB1003" s="1">
        <f t="shared" si="121"/>
        <v>3.710532380732888E-2</v>
      </c>
      <c r="AC1003" s="1">
        <f t="shared" si="122"/>
        <v>0.25568761729167355</v>
      </c>
      <c r="AD1003" s="1">
        <f t="shared" si="123"/>
        <v>0.70720705890099755</v>
      </c>
      <c r="AY1003" s="2" t="s">
        <v>371</v>
      </c>
      <c r="AZ1003" s="3" t="s">
        <v>874</v>
      </c>
      <c r="BA1003" s="1">
        <f>IFERROR(VLOOKUP(AY1003,B761:AF1135,26,FALSE),"")</f>
        <v>1</v>
      </c>
      <c r="BB1003" s="1">
        <f>IFERROR(VLOOKUP(AY1003,B761:AF1135,27,FALSE),"")</f>
        <v>3.7280024698981166E-2</v>
      </c>
      <c r="BC1003" s="1">
        <f>IFERROR(VLOOKUP(AY1003,B761:AF1135,28,FALSE),"")</f>
        <v>0.2902130287125656</v>
      </c>
      <c r="BD1003" s="1">
        <f>IFERROR(VLOOKUP(AY1003,B761:AF1135,29,FALSE),"")</f>
        <v>0.67250694658845322</v>
      </c>
      <c r="BE1003" s="1">
        <f>IFERROR(VLOOKUP(AY1003,B761:AF1135,30,FALSE),"")</f>
        <v>0</v>
      </c>
      <c r="BF1003" s="1">
        <f>IFERROR(VLOOKUP(AY1003,B761:AF1135,31,FALSE),"")</f>
        <v>0</v>
      </c>
    </row>
    <row r="1004" spans="1:58" x14ac:dyDescent="0.25">
      <c r="A1004">
        <v>2011</v>
      </c>
      <c r="B1004" t="s">
        <v>495</v>
      </c>
      <c r="C1004" t="s">
        <v>496</v>
      </c>
      <c r="D1004">
        <v>166468</v>
      </c>
      <c r="E1004">
        <v>17499</v>
      </c>
      <c r="F1004">
        <v>56315</v>
      </c>
      <c r="G1004">
        <v>92654</v>
      </c>
      <c r="H1004">
        <v>39694</v>
      </c>
      <c r="I1004">
        <v>2675</v>
      </c>
      <c r="J1004">
        <v>11946</v>
      </c>
      <c r="K1004">
        <v>25073</v>
      </c>
      <c r="AA1004" s="1">
        <f t="shared" si="120"/>
        <v>1</v>
      </c>
      <c r="AB1004" s="1">
        <f t="shared" si="121"/>
        <v>6.7390537612737444E-2</v>
      </c>
      <c r="AC1004" s="1">
        <f t="shared" si="122"/>
        <v>0.30095228498009774</v>
      </c>
      <c r="AD1004" s="1">
        <f t="shared" si="123"/>
        <v>0.63165717740716476</v>
      </c>
      <c r="AY1004" s="2" t="s">
        <v>215</v>
      </c>
      <c r="AZ1004" s="3" t="s">
        <v>874</v>
      </c>
      <c r="BA1004" s="1">
        <f>IFERROR(VLOOKUP(AY1004,B761:AF1135,26,FALSE),"")</f>
        <v>1</v>
      </c>
      <c r="BB1004" s="1">
        <f>IFERROR(VLOOKUP(AY1004,B761:AF1135,27,FALSE),"")</f>
        <v>2.1472242602103203E-2</v>
      </c>
      <c r="BC1004" s="1">
        <f>IFERROR(VLOOKUP(AY1004,B761:AF1135,28,FALSE),"")</f>
        <v>0.21232575201760823</v>
      </c>
      <c r="BD1004" s="1">
        <f>IFERROR(VLOOKUP(AY1004,B761:AF1135,29,FALSE),"")</f>
        <v>0.7662020053802886</v>
      </c>
      <c r="BE1004" s="1">
        <f>IFERROR(VLOOKUP(AY1004,B761:AF1135,30,FALSE),"")</f>
        <v>0</v>
      </c>
      <c r="BF1004" s="1">
        <f>IFERROR(VLOOKUP(AY1004,B761:AF1135,31,FALSE),"")</f>
        <v>0</v>
      </c>
    </row>
    <row r="1005" spans="1:58" x14ac:dyDescent="0.25">
      <c r="A1005">
        <v>2011</v>
      </c>
      <c r="B1005" t="s">
        <v>497</v>
      </c>
      <c r="C1005" t="s">
        <v>498</v>
      </c>
      <c r="D1005">
        <v>113394</v>
      </c>
      <c r="E1005">
        <v>7905</v>
      </c>
      <c r="F1005">
        <v>33713</v>
      </c>
      <c r="G1005">
        <v>71776</v>
      </c>
      <c r="H1005">
        <v>25261</v>
      </c>
      <c r="I1005">
        <v>992</v>
      </c>
      <c r="J1005">
        <v>6302</v>
      </c>
      <c r="K1005">
        <v>17967</v>
      </c>
      <c r="AA1005" s="1">
        <f t="shared" si="120"/>
        <v>1</v>
      </c>
      <c r="AB1005" s="1">
        <f t="shared" si="121"/>
        <v>3.9270020980958789E-2</v>
      </c>
      <c r="AC1005" s="1">
        <f t="shared" si="122"/>
        <v>0.24947547603024425</v>
      </c>
      <c r="AD1005" s="1">
        <f t="shared" si="123"/>
        <v>0.711254502988797</v>
      </c>
      <c r="AY1005" s="2" t="s">
        <v>545</v>
      </c>
      <c r="AZ1005" s="3" t="s">
        <v>874</v>
      </c>
      <c r="BA1005" s="1">
        <f>IFERROR(VLOOKUP(AY1005,B761:AF1135,26,FALSE),"")</f>
        <v>1</v>
      </c>
      <c r="BB1005" s="1">
        <f>IFERROR(VLOOKUP(AY1005,B761:AF1135,27,FALSE),"")</f>
        <v>4.2210560839619549E-2</v>
      </c>
      <c r="BC1005" s="1">
        <f>IFERROR(VLOOKUP(AY1005,B761:AF1135,28,FALSE),"")</f>
        <v>0.27133486388979994</v>
      </c>
      <c r="BD1005" s="1">
        <f>IFERROR(VLOOKUP(AY1005,B761:AF1135,29,FALSE),"")</f>
        <v>0.68645457527058051</v>
      </c>
      <c r="BE1005" s="1">
        <f>IFERROR(VLOOKUP(AY1005,B761:AF1135,30,FALSE),"")</f>
        <v>0</v>
      </c>
      <c r="BF1005" s="1">
        <f>IFERROR(VLOOKUP(AY1005,B761:AF1135,31,FALSE),"")</f>
        <v>0</v>
      </c>
    </row>
    <row r="1006" spans="1:58" x14ac:dyDescent="0.25">
      <c r="A1006">
        <v>2011</v>
      </c>
      <c r="B1006" t="s">
        <v>499</v>
      </c>
      <c r="C1006" t="s">
        <v>500</v>
      </c>
      <c r="D1006">
        <v>124266</v>
      </c>
      <c r="E1006">
        <v>10563</v>
      </c>
      <c r="F1006">
        <v>42591</v>
      </c>
      <c r="G1006">
        <v>71112</v>
      </c>
      <c r="H1006">
        <v>27654</v>
      </c>
      <c r="I1006">
        <v>1321</v>
      </c>
      <c r="J1006">
        <v>8174</v>
      </c>
      <c r="K1006">
        <v>18159</v>
      </c>
      <c r="AA1006" s="1">
        <f t="shared" si="120"/>
        <v>1</v>
      </c>
      <c r="AB1006" s="1">
        <f t="shared" si="121"/>
        <v>4.7768858031387862E-2</v>
      </c>
      <c r="AC1006" s="1">
        <f t="shared" si="122"/>
        <v>0.2955811094235915</v>
      </c>
      <c r="AD1006" s="1">
        <f t="shared" si="123"/>
        <v>0.65665003254502063</v>
      </c>
      <c r="AY1006" s="2" t="s">
        <v>95</v>
      </c>
      <c r="AZ1006" s="3" t="s">
        <v>869</v>
      </c>
      <c r="BA1006" s="1">
        <f>IFERROR(VLOOKUP(AY1006,B761:AF1135,26,FALSE),"")</f>
        <v>1</v>
      </c>
      <c r="BB1006" s="1">
        <f>IFERROR(VLOOKUP(AY1006,B761:AF1135,27,FALSE),"")</f>
        <v>6.4453688068860426E-2</v>
      </c>
      <c r="BC1006" s="1">
        <f>IFERROR(VLOOKUP(AY1006,B761:AF1135,28,FALSE),"")</f>
        <v>0.33021704213170794</v>
      </c>
      <c r="BD1006" s="1">
        <f>IFERROR(VLOOKUP(AY1006,B761:AF1135,29,FALSE),"")</f>
        <v>0.60532926979943169</v>
      </c>
      <c r="BE1006" s="1">
        <f>IFERROR(VLOOKUP(AY1006,B761:AF1135,30,FALSE),"")</f>
        <v>0</v>
      </c>
      <c r="BF1006" s="1">
        <f>IFERROR(VLOOKUP(AY1006,B761:AF1135,31,FALSE),"")</f>
        <v>0</v>
      </c>
    </row>
    <row r="1007" spans="1:58" x14ac:dyDescent="0.25">
      <c r="A1007">
        <v>2011</v>
      </c>
      <c r="B1007" t="s">
        <v>501</v>
      </c>
      <c r="C1007" t="s">
        <v>502</v>
      </c>
      <c r="D1007">
        <v>110125</v>
      </c>
      <c r="E1007">
        <v>9321</v>
      </c>
      <c r="F1007">
        <v>37434</v>
      </c>
      <c r="G1007">
        <v>63370</v>
      </c>
      <c r="H1007">
        <v>24469</v>
      </c>
      <c r="I1007">
        <v>1137</v>
      </c>
      <c r="J1007">
        <v>6778</v>
      </c>
      <c r="K1007">
        <v>16554</v>
      </c>
      <c r="AA1007" s="1">
        <f t="shared" si="120"/>
        <v>1</v>
      </c>
      <c r="AB1007" s="1">
        <f t="shared" si="121"/>
        <v>4.6466958191998038E-2</v>
      </c>
      <c r="AC1007" s="1">
        <f t="shared" si="122"/>
        <v>0.27700355551922839</v>
      </c>
      <c r="AD1007" s="1">
        <f t="shared" si="123"/>
        <v>0.67652948628877352</v>
      </c>
      <c r="AY1007" s="2" t="s">
        <v>655</v>
      </c>
      <c r="AZ1007" s="3" t="s">
        <v>873</v>
      </c>
      <c r="BA1007" s="1">
        <f>IFERROR(VLOOKUP(AY1007,B761:AF1135,26,FALSE),"")</f>
        <v>1</v>
      </c>
      <c r="BB1007" s="1">
        <f>IFERROR(VLOOKUP(AY1007,B761:AF1135,27,FALSE),"")</f>
        <v>5.6068931068931072E-2</v>
      </c>
      <c r="BC1007" s="1">
        <f>IFERROR(VLOOKUP(AY1007,B761:AF1135,28,FALSE),"")</f>
        <v>0.31633991008991008</v>
      </c>
      <c r="BD1007" s="1">
        <f>IFERROR(VLOOKUP(AY1007,B761:AF1135,29,FALSE),"")</f>
        <v>0.62759115884115879</v>
      </c>
      <c r="BE1007" s="1">
        <f>IFERROR(VLOOKUP(AY1007,B761:AF1135,30,FALSE),"")</f>
        <v>0</v>
      </c>
      <c r="BF1007" s="1">
        <f>IFERROR(VLOOKUP(AY1007,B761:AF1135,31,FALSE),"")</f>
        <v>0</v>
      </c>
    </row>
    <row r="1008" spans="1:58" x14ac:dyDescent="0.25">
      <c r="A1008">
        <v>2011</v>
      </c>
      <c r="B1008" t="s">
        <v>503</v>
      </c>
      <c r="C1008" t="s">
        <v>504</v>
      </c>
      <c r="D1008">
        <v>81766</v>
      </c>
      <c r="E1008">
        <v>14068</v>
      </c>
      <c r="F1008">
        <v>36784</v>
      </c>
      <c r="G1008">
        <v>30914</v>
      </c>
      <c r="H1008">
        <v>17429</v>
      </c>
      <c r="I1008">
        <v>2030</v>
      </c>
      <c r="J1008">
        <v>7470</v>
      </c>
      <c r="K1008">
        <v>7929</v>
      </c>
      <c r="AA1008" s="1">
        <f t="shared" si="120"/>
        <v>1</v>
      </c>
      <c r="AB1008" s="1">
        <f t="shared" si="121"/>
        <v>0.11647254575707154</v>
      </c>
      <c r="AC1008" s="1">
        <f t="shared" si="122"/>
        <v>0.42859601813070169</v>
      </c>
      <c r="AD1008" s="1">
        <f t="shared" si="123"/>
        <v>0.45493143611222675</v>
      </c>
      <c r="AY1008" s="2" t="s">
        <v>249</v>
      </c>
      <c r="AZ1008" s="4" t="s">
        <v>872</v>
      </c>
      <c r="BA1008" s="1">
        <f>IFERROR(VLOOKUP(AY1008,B761:AF1135,26,FALSE),"")</f>
        <v>1</v>
      </c>
      <c r="BB1008" s="1">
        <f>IFERROR(VLOOKUP(AY1008,B761:AF1135,27,FALSE),"")</f>
        <v>5.0047623170837302E-2</v>
      </c>
      <c r="BC1008" s="1">
        <f>IFERROR(VLOOKUP(AY1008,B761:AF1135,28,FALSE),"")</f>
        <v>0.25621265910468438</v>
      </c>
      <c r="BD1008" s="1">
        <f>IFERROR(VLOOKUP(AY1008,B761:AF1135,29,FALSE),"")</f>
        <v>0.69373971772447829</v>
      </c>
      <c r="BE1008" s="1">
        <f>IFERROR(VLOOKUP(AY1008,B761:AF1135,30,FALSE),"")</f>
        <v>0</v>
      </c>
      <c r="BF1008" s="1">
        <f>IFERROR(VLOOKUP(AY1008,B761:AF1135,31,FALSE),"")</f>
        <v>0</v>
      </c>
    </row>
    <row r="1009" spans="1:58" x14ac:dyDescent="0.25">
      <c r="A1009">
        <v>2011</v>
      </c>
      <c r="B1009" t="s">
        <v>505</v>
      </c>
      <c r="C1009" t="s">
        <v>506</v>
      </c>
      <c r="D1009">
        <v>89369</v>
      </c>
      <c r="E1009">
        <v>4267</v>
      </c>
      <c r="F1009">
        <v>23872</v>
      </c>
      <c r="G1009">
        <v>61230</v>
      </c>
      <c r="H1009">
        <v>21769</v>
      </c>
      <c r="I1009">
        <v>540</v>
      </c>
      <c r="J1009">
        <v>4929</v>
      </c>
      <c r="K1009">
        <v>16300</v>
      </c>
      <c r="AA1009" s="1">
        <f t="shared" si="120"/>
        <v>1</v>
      </c>
      <c r="AB1009" s="1">
        <f t="shared" si="121"/>
        <v>2.480591667049474E-2</v>
      </c>
      <c r="AC1009" s="1">
        <f t="shared" si="122"/>
        <v>0.22642289494234921</v>
      </c>
      <c r="AD1009" s="1">
        <f t="shared" si="123"/>
        <v>0.74877118838715606</v>
      </c>
      <c r="AY1009" s="2" t="s">
        <v>29</v>
      </c>
      <c r="AZ1009" s="3" t="s">
        <v>870</v>
      </c>
      <c r="BA1009" s="1">
        <f>IFERROR(VLOOKUP(AY1009,B761:AF1135,26,FALSE),"")</f>
        <v>1</v>
      </c>
      <c r="BB1009" s="1">
        <f>IFERROR(VLOOKUP(AY1009,B761:AF1135,27,FALSE),"")</f>
        <v>0.22594932586465186</v>
      </c>
      <c r="BC1009" s="1">
        <f>IFERROR(VLOOKUP(AY1009,B761:AF1135,28,FALSE),"")</f>
        <v>0.41542369569465248</v>
      </c>
      <c r="BD1009" s="1">
        <f>IFERROR(VLOOKUP(AY1009,B761:AF1135,29,FALSE),"")</f>
        <v>0.35862697844069563</v>
      </c>
      <c r="BE1009" s="1">
        <f>IFERROR(VLOOKUP(AY1009,B761:AF1135,30,FALSE),"")</f>
        <v>0</v>
      </c>
      <c r="BF1009" s="1">
        <f>IFERROR(VLOOKUP(AY1009,B761:AF1135,31,FALSE),"")</f>
        <v>0</v>
      </c>
    </row>
    <row r="1010" spans="1:58" x14ac:dyDescent="0.25">
      <c r="A1010">
        <v>2011</v>
      </c>
      <c r="B1010" t="s">
        <v>507</v>
      </c>
      <c r="C1010" t="s">
        <v>508</v>
      </c>
      <c r="D1010">
        <v>119422</v>
      </c>
      <c r="E1010">
        <v>18174</v>
      </c>
      <c r="F1010">
        <v>45070</v>
      </c>
      <c r="G1010">
        <v>56178</v>
      </c>
      <c r="H1010">
        <v>23901</v>
      </c>
      <c r="I1010">
        <v>2662</v>
      </c>
      <c r="J1010">
        <v>7778</v>
      </c>
      <c r="K1010">
        <v>13461</v>
      </c>
      <c r="AA1010" s="1">
        <f t="shared" si="120"/>
        <v>1</v>
      </c>
      <c r="AB1010" s="1">
        <f t="shared" si="121"/>
        <v>0.11137609305049997</v>
      </c>
      <c r="AC1010" s="1">
        <f t="shared" si="122"/>
        <v>0.32542571440525503</v>
      </c>
      <c r="AD1010" s="1">
        <f t="shared" si="123"/>
        <v>0.56319819254424497</v>
      </c>
      <c r="AY1010" s="2" t="s">
        <v>469</v>
      </c>
      <c r="AZ1010" s="3" t="s">
        <v>869</v>
      </c>
      <c r="BA1010" s="1">
        <f>IFERROR(VLOOKUP(AY1010,B761:AF1135,26,FALSE),"")</f>
        <v>1</v>
      </c>
      <c r="BB1010" s="1">
        <f>IFERROR(VLOOKUP(AY1010,B761:AF1135,27,FALSE),"")</f>
        <v>0.171790476614501</v>
      </c>
      <c r="BC1010" s="1">
        <f>IFERROR(VLOOKUP(AY1010,B761:AF1135,28,FALSE),"")</f>
        <v>0.42915340264019058</v>
      </c>
      <c r="BD1010" s="1">
        <f>IFERROR(VLOOKUP(AY1010,B761:AF1135,29,FALSE),"")</f>
        <v>0.39905612074530844</v>
      </c>
      <c r="BE1010" s="1">
        <f>IFERROR(VLOOKUP(AY1010,B761:AF1135,30,FALSE),"")</f>
        <v>0</v>
      </c>
      <c r="BF1010" s="1">
        <f>IFERROR(VLOOKUP(AY1010,B761:AF1135,31,FALSE),"")</f>
        <v>0</v>
      </c>
    </row>
    <row r="1011" spans="1:58" x14ac:dyDescent="0.25">
      <c r="A1011">
        <v>2011</v>
      </c>
      <c r="B1011" t="s">
        <v>509</v>
      </c>
      <c r="C1011" t="s">
        <v>510</v>
      </c>
      <c r="D1011">
        <v>173491</v>
      </c>
      <c r="E1011">
        <v>14813</v>
      </c>
      <c r="F1011">
        <v>59976</v>
      </c>
      <c r="G1011">
        <v>98702</v>
      </c>
      <c r="H1011">
        <v>34366</v>
      </c>
      <c r="I1011">
        <v>1584</v>
      </c>
      <c r="J1011">
        <v>9433</v>
      </c>
      <c r="K1011">
        <v>23349</v>
      </c>
      <c r="AA1011" s="1">
        <f t="shared" si="120"/>
        <v>1</v>
      </c>
      <c r="AB1011" s="1">
        <f t="shared" si="121"/>
        <v>4.6092067741372283E-2</v>
      </c>
      <c r="AC1011" s="1">
        <f t="shared" si="122"/>
        <v>0.27448641098760401</v>
      </c>
      <c r="AD1011" s="1">
        <f t="shared" si="123"/>
        <v>0.67942152127102373</v>
      </c>
      <c r="AY1011" s="2" t="s">
        <v>301</v>
      </c>
      <c r="AZ1011" s="3" t="s">
        <v>869</v>
      </c>
      <c r="BA1011" s="1">
        <f>IFERROR(VLOOKUP(AY1011,B761:AF1135,26,FALSE),"")</f>
        <v>1</v>
      </c>
      <c r="BB1011" s="1">
        <f>IFERROR(VLOOKUP(AY1011,B761:AF1135,27,FALSE),"")</f>
        <v>0.15995569970730164</v>
      </c>
      <c r="BC1011" s="1">
        <f>IFERROR(VLOOKUP(AY1011,B761:AF1135,28,FALSE),"")</f>
        <v>0.42575745589747649</v>
      </c>
      <c r="BD1011" s="1">
        <f>IFERROR(VLOOKUP(AY1011,B761:AF1135,29,FALSE),"")</f>
        <v>0.4142868443952219</v>
      </c>
      <c r="BE1011" s="1">
        <f>IFERROR(VLOOKUP(AY1011,B761:AF1135,30,FALSE),"")</f>
        <v>0</v>
      </c>
      <c r="BF1011" s="1">
        <f>IFERROR(VLOOKUP(AY1011,B761:AF1135,31,FALSE),"")</f>
        <v>0</v>
      </c>
    </row>
    <row r="1012" spans="1:58" x14ac:dyDescent="0.25">
      <c r="A1012">
        <v>2011</v>
      </c>
      <c r="B1012" t="s">
        <v>511</v>
      </c>
      <c r="C1012" t="s">
        <v>512</v>
      </c>
      <c r="D1012">
        <v>91890</v>
      </c>
      <c r="E1012">
        <v>10827</v>
      </c>
      <c r="F1012">
        <v>35440</v>
      </c>
      <c r="G1012">
        <v>45623</v>
      </c>
      <c r="H1012">
        <v>22155</v>
      </c>
      <c r="I1012">
        <v>1827</v>
      </c>
      <c r="J1012">
        <v>8077</v>
      </c>
      <c r="K1012">
        <v>12251</v>
      </c>
      <c r="AA1012" s="1">
        <f t="shared" si="120"/>
        <v>1</v>
      </c>
      <c r="AB1012" s="1">
        <f t="shared" si="121"/>
        <v>8.2464454976303322E-2</v>
      </c>
      <c r="AC1012" s="1">
        <f t="shared" si="122"/>
        <v>0.36456781764838636</v>
      </c>
      <c r="AD1012" s="1">
        <f t="shared" si="123"/>
        <v>0.5529677273753103</v>
      </c>
      <c r="AY1012" s="2" t="s">
        <v>407</v>
      </c>
      <c r="AZ1012" s="3" t="s">
        <v>870</v>
      </c>
      <c r="BA1012" s="1">
        <f>IFERROR(VLOOKUP(AY1012,B761:AF1135,26,FALSE),"")</f>
        <v>1</v>
      </c>
      <c r="BB1012" s="1">
        <f>IFERROR(VLOOKUP(AY1012,B761:AF1135,27,FALSE),"")</f>
        <v>0.48082982419977033</v>
      </c>
      <c r="BC1012" s="1">
        <f>IFERROR(VLOOKUP(AY1012,B761:AF1135,28,FALSE),"")</f>
        <v>0.41941753290732942</v>
      </c>
      <c r="BD1012" s="1">
        <f>IFERROR(VLOOKUP(AY1012,B761:AF1135,29,FALSE),"")</f>
        <v>9.9752642892900256E-2</v>
      </c>
      <c r="BE1012" s="1">
        <f>IFERROR(VLOOKUP(AY1012,B761:AF1135,30,FALSE),"")</f>
        <v>0</v>
      </c>
      <c r="BF1012" s="1">
        <f>IFERROR(VLOOKUP(AY1012,B761:AF1135,31,FALSE),"")</f>
        <v>0</v>
      </c>
    </row>
    <row r="1013" spans="1:58" x14ac:dyDescent="0.25">
      <c r="A1013">
        <v>2011</v>
      </c>
      <c r="B1013" t="s">
        <v>513</v>
      </c>
      <c r="C1013" t="s">
        <v>514</v>
      </c>
      <c r="D1013">
        <v>114478</v>
      </c>
      <c r="E1013">
        <v>10557</v>
      </c>
      <c r="F1013">
        <v>37246</v>
      </c>
      <c r="G1013">
        <v>66675</v>
      </c>
      <c r="H1013">
        <v>26227</v>
      </c>
      <c r="I1013">
        <v>1518</v>
      </c>
      <c r="J1013">
        <v>7293</v>
      </c>
      <c r="K1013">
        <v>17416</v>
      </c>
      <c r="AA1013" s="1">
        <f t="shared" si="120"/>
        <v>1</v>
      </c>
      <c r="AB1013" s="1">
        <f t="shared" si="121"/>
        <v>5.7879284706600066E-2</v>
      </c>
      <c r="AC1013" s="1">
        <f t="shared" si="122"/>
        <v>0.27807221565562207</v>
      </c>
      <c r="AD1013" s="1">
        <f t="shared" si="123"/>
        <v>0.6640484996377779</v>
      </c>
      <c r="AY1013" s="2" t="s">
        <v>563</v>
      </c>
      <c r="AZ1013" s="3" t="s">
        <v>870</v>
      </c>
      <c r="BA1013" s="1">
        <f>IFERROR(VLOOKUP(AY1013,B761:AF1135,26,FALSE),"")</f>
        <v>1</v>
      </c>
      <c r="BB1013" s="1">
        <f>IFERROR(VLOOKUP(AY1013,B761:AF1135,27,FALSE),"")</f>
        <v>6.7331899116583507E-2</v>
      </c>
      <c r="BC1013" s="1">
        <f>IFERROR(VLOOKUP(AY1013,B761:AF1135,28,FALSE),"")</f>
        <v>0.33629331258296336</v>
      </c>
      <c r="BD1013" s="1">
        <f>IFERROR(VLOOKUP(AY1013,B761:AF1135,29,FALSE),"")</f>
        <v>0.59637478830045321</v>
      </c>
      <c r="BE1013" s="1">
        <f>IFERROR(VLOOKUP(AY1013,B761:AF1135,30,FALSE),"")</f>
        <v>0</v>
      </c>
      <c r="BF1013" s="1">
        <f>IFERROR(VLOOKUP(AY1013,B761:AF1135,31,FALSE),"")</f>
        <v>0</v>
      </c>
    </row>
    <row r="1014" spans="1:58" x14ac:dyDescent="0.25">
      <c r="A1014">
        <v>2011</v>
      </c>
      <c r="B1014" t="s">
        <v>515</v>
      </c>
      <c r="C1014" t="s">
        <v>516</v>
      </c>
      <c r="D1014">
        <v>111542</v>
      </c>
      <c r="E1014">
        <v>10552</v>
      </c>
      <c r="F1014">
        <v>36393</v>
      </c>
      <c r="G1014">
        <v>64597</v>
      </c>
      <c r="H1014">
        <v>24352</v>
      </c>
      <c r="I1014">
        <v>1291</v>
      </c>
      <c r="J1014">
        <v>7012</v>
      </c>
      <c r="K1014">
        <v>16049</v>
      </c>
      <c r="AA1014" s="1">
        <f t="shared" si="120"/>
        <v>1</v>
      </c>
      <c r="AB1014" s="1">
        <f t="shared" si="121"/>
        <v>5.3014126149802894E-2</v>
      </c>
      <c r="AC1014" s="1">
        <f t="shared" si="122"/>
        <v>0.28794349540078845</v>
      </c>
      <c r="AD1014" s="1">
        <f t="shared" si="123"/>
        <v>0.65904237844940872</v>
      </c>
      <c r="AY1014" s="2" t="s">
        <v>349</v>
      </c>
      <c r="AZ1014" s="4" t="s">
        <v>872</v>
      </c>
      <c r="BA1014" s="1">
        <f>IFERROR(VLOOKUP(AY1014,B761:AF1135,26,FALSE),"")</f>
        <v>1</v>
      </c>
      <c r="BB1014" s="1">
        <f>IFERROR(VLOOKUP(AY1014,B761:AF1135,27,FALSE),"")</f>
        <v>5.5954259849319558E-2</v>
      </c>
      <c r="BC1014" s="1">
        <f>IFERROR(VLOOKUP(AY1014,B761:AF1135,28,FALSE),"")</f>
        <v>0.36735058515231828</v>
      </c>
      <c r="BD1014" s="1">
        <f>IFERROR(VLOOKUP(AY1014,B761:AF1135,29,FALSE),"")</f>
        <v>0.57669515499836221</v>
      </c>
      <c r="BE1014" s="1">
        <f>IFERROR(VLOOKUP(AY1014,B761:AF1135,30,FALSE),"")</f>
        <v>0</v>
      </c>
      <c r="BF1014" s="1">
        <f>IFERROR(VLOOKUP(AY1014,B761:AF1135,31,FALSE),"")</f>
        <v>0</v>
      </c>
    </row>
    <row r="1015" spans="1:58" x14ac:dyDescent="0.25">
      <c r="A1015">
        <v>2011</v>
      </c>
      <c r="B1015" t="s">
        <v>517</v>
      </c>
      <c r="C1015" t="s">
        <v>518</v>
      </c>
      <c r="D1015">
        <v>116993</v>
      </c>
      <c r="E1015">
        <v>12923</v>
      </c>
      <c r="F1015">
        <v>42895</v>
      </c>
      <c r="G1015">
        <v>61175</v>
      </c>
      <c r="H1015">
        <v>26129</v>
      </c>
      <c r="I1015">
        <v>1717</v>
      </c>
      <c r="J1015">
        <v>8596</v>
      </c>
      <c r="K1015">
        <v>15816</v>
      </c>
      <c r="AA1015" s="1">
        <f t="shared" si="120"/>
        <v>1</v>
      </c>
      <c r="AB1015" s="1">
        <f t="shared" si="121"/>
        <v>6.5712426805465185E-2</v>
      </c>
      <c r="AC1015" s="1">
        <f t="shared" si="122"/>
        <v>0.32898312220138543</v>
      </c>
      <c r="AD1015" s="1">
        <f t="shared" si="123"/>
        <v>0.60530445099314933</v>
      </c>
      <c r="AY1015" s="2" t="s">
        <v>381</v>
      </c>
      <c r="AZ1015" s="3" t="s">
        <v>873</v>
      </c>
      <c r="BA1015" s="1">
        <f>IFERROR(VLOOKUP(AY1015,B761:AF1135,26,FALSE),"")</f>
        <v>1</v>
      </c>
      <c r="BB1015" s="1">
        <f>IFERROR(VLOOKUP(AY1015,B761:AF1135,27,FALSE),"")</f>
        <v>6.3904555314533623E-2</v>
      </c>
      <c r="BC1015" s="1">
        <f>IFERROR(VLOOKUP(AY1015,B761:AF1135,28,FALSE),"")</f>
        <v>0.3239045553145336</v>
      </c>
      <c r="BD1015" s="1">
        <f>IFERROR(VLOOKUP(AY1015,B761:AF1135,29,FALSE),"")</f>
        <v>0.6121908893709328</v>
      </c>
      <c r="BE1015" s="1">
        <f>IFERROR(VLOOKUP(AY1015,B761:AF1135,30,FALSE),"")</f>
        <v>0</v>
      </c>
      <c r="BF1015" s="1">
        <f>IFERROR(VLOOKUP(AY1015,B761:AF1135,31,FALSE),"")</f>
        <v>0</v>
      </c>
    </row>
    <row r="1016" spans="1:58" x14ac:dyDescent="0.25">
      <c r="A1016">
        <v>2011</v>
      </c>
      <c r="B1016" t="s">
        <v>519</v>
      </c>
      <c r="C1016" t="s">
        <v>520</v>
      </c>
      <c r="D1016">
        <v>142562</v>
      </c>
      <c r="E1016">
        <v>24389</v>
      </c>
      <c r="F1016">
        <v>56369</v>
      </c>
      <c r="G1016">
        <v>61804</v>
      </c>
      <c r="H1016">
        <v>26747</v>
      </c>
      <c r="I1016">
        <v>2750</v>
      </c>
      <c r="J1016">
        <v>9633</v>
      </c>
      <c r="K1016">
        <v>14364</v>
      </c>
      <c r="AA1016" s="1">
        <f t="shared" si="120"/>
        <v>1</v>
      </c>
      <c r="AB1016" s="1">
        <f t="shared" si="121"/>
        <v>0.10281526900213107</v>
      </c>
      <c r="AC1016" s="1">
        <f t="shared" si="122"/>
        <v>0.3601525404718286</v>
      </c>
      <c r="AD1016" s="1">
        <f t="shared" si="123"/>
        <v>0.53703219052604034</v>
      </c>
      <c r="AY1016" s="2" t="s">
        <v>107</v>
      </c>
      <c r="AZ1016" s="3" t="s">
        <v>870</v>
      </c>
      <c r="BA1016" s="1">
        <f>IFERROR(VLOOKUP(AY1016,B761:AF1135,26,FALSE),"")</f>
        <v>1</v>
      </c>
      <c r="BB1016" s="1">
        <f>IFERROR(VLOOKUP(AY1016,B761:AF1135,27,FALSE),"")</f>
        <v>0.14290292428895715</v>
      </c>
      <c r="BC1016" s="1">
        <f>IFERROR(VLOOKUP(AY1016,B761:AF1135,28,FALSE),"")</f>
        <v>0.3591400721057551</v>
      </c>
      <c r="BD1016" s="1">
        <f>IFERROR(VLOOKUP(AY1016,B761:AF1135,29,FALSE),"")</f>
        <v>0.49795700360528777</v>
      </c>
      <c r="BE1016" s="1">
        <f>IFERROR(VLOOKUP(AY1016,B761:AF1135,30,FALSE),"")</f>
        <v>0</v>
      </c>
      <c r="BF1016" s="1">
        <f>IFERROR(VLOOKUP(AY1016,B761:AF1135,31,FALSE),"")</f>
        <v>0</v>
      </c>
    </row>
    <row r="1017" spans="1:58" x14ac:dyDescent="0.25">
      <c r="A1017">
        <v>2011</v>
      </c>
      <c r="B1017" t="s">
        <v>521</v>
      </c>
      <c r="C1017" t="s">
        <v>522</v>
      </c>
      <c r="D1017">
        <v>96376</v>
      </c>
      <c r="E1017">
        <v>12971</v>
      </c>
      <c r="F1017">
        <v>39260</v>
      </c>
      <c r="G1017">
        <v>44145</v>
      </c>
      <c r="H1017">
        <v>21950</v>
      </c>
      <c r="I1017">
        <v>2129</v>
      </c>
      <c r="J1017">
        <v>8738</v>
      </c>
      <c r="K1017">
        <v>11083</v>
      </c>
      <c r="AA1017" s="1">
        <f t="shared" si="120"/>
        <v>1</v>
      </c>
      <c r="AB1017" s="1">
        <f t="shared" si="121"/>
        <v>9.6993166287015944E-2</v>
      </c>
      <c r="AC1017" s="1">
        <f t="shared" si="122"/>
        <v>0.39808656036446471</v>
      </c>
      <c r="AD1017" s="1">
        <f t="shared" si="123"/>
        <v>0.50492027334851941</v>
      </c>
      <c r="AY1017" s="2" t="s">
        <v>251</v>
      </c>
      <c r="AZ1017" s="4" t="s">
        <v>872</v>
      </c>
      <c r="BA1017" s="1">
        <f>IFERROR(VLOOKUP(AY1017,B761:AF1135,26,FALSE),"")</f>
        <v>1</v>
      </c>
      <c r="BB1017" s="1">
        <f>IFERROR(VLOOKUP(AY1017,B761:AF1135,27,FALSE),"")</f>
        <v>7.9859869879173512E-2</v>
      </c>
      <c r="BC1017" s="1">
        <f>IFERROR(VLOOKUP(AY1017,B761:AF1135,28,FALSE),"")</f>
        <v>0.30514048759562451</v>
      </c>
      <c r="BD1017" s="1">
        <f>IFERROR(VLOOKUP(AY1017,B761:AF1135,29,FALSE),"")</f>
        <v>0.61499964252520201</v>
      </c>
      <c r="BE1017" s="1">
        <f>IFERROR(VLOOKUP(AY1017,B761:AF1135,30,FALSE),"")</f>
        <v>0</v>
      </c>
      <c r="BF1017" s="1">
        <f>IFERROR(VLOOKUP(AY1017,B761:AF1135,31,FALSE),"")</f>
        <v>0</v>
      </c>
    </row>
    <row r="1018" spans="1:58" x14ac:dyDescent="0.25">
      <c r="A1018">
        <v>2011</v>
      </c>
      <c r="B1018" t="s">
        <v>523</v>
      </c>
      <c r="C1018" t="s">
        <v>524</v>
      </c>
      <c r="D1018">
        <v>109462</v>
      </c>
      <c r="E1018">
        <v>18774</v>
      </c>
      <c r="F1018">
        <v>44578</v>
      </c>
      <c r="G1018">
        <v>46110</v>
      </c>
      <c r="H1018">
        <v>22441</v>
      </c>
      <c r="I1018">
        <v>2697</v>
      </c>
      <c r="J1018">
        <v>8269</v>
      </c>
      <c r="K1018">
        <v>11475</v>
      </c>
      <c r="AA1018" s="1">
        <f t="shared" ref="AA1018:AA1081" si="124">H1018/$H1018</f>
        <v>1</v>
      </c>
      <c r="AB1018" s="1">
        <f t="shared" ref="AB1018:AB1081" si="125">I1018/$H1018</f>
        <v>0.12018181007976472</v>
      </c>
      <c r="AC1018" s="1">
        <f t="shared" ref="AC1018:AC1081" si="126">J1018/$H1018</f>
        <v>0.36847734058197051</v>
      </c>
      <c r="AD1018" s="1">
        <f t="shared" ref="AD1018:AD1081" si="127">K1018/$H1018</f>
        <v>0.51134084933826474</v>
      </c>
      <c r="AY1018" s="2" t="s">
        <v>253</v>
      </c>
      <c r="AZ1018" s="3" t="s">
        <v>873</v>
      </c>
      <c r="BA1018" s="1">
        <f>IFERROR(VLOOKUP(AY1018,B761:AF1135,26,FALSE),"")</f>
        <v>1</v>
      </c>
      <c r="BB1018" s="1">
        <f>IFERROR(VLOOKUP(AY1018,B761:AF1135,27,FALSE),"")</f>
        <v>5.5126002290950743E-2</v>
      </c>
      <c r="BC1018" s="1">
        <f>IFERROR(VLOOKUP(AY1018,B761:AF1135,28,FALSE),"")</f>
        <v>0.29133256968308513</v>
      </c>
      <c r="BD1018" s="1">
        <f>IFERROR(VLOOKUP(AY1018,B761:AF1135,29,FALSE),"")</f>
        <v>0.65354142802596416</v>
      </c>
      <c r="BE1018" s="1">
        <f>IFERROR(VLOOKUP(AY1018,B761:AF1135,30,FALSE),"")</f>
        <v>0</v>
      </c>
      <c r="BF1018" s="1">
        <f>IFERROR(VLOOKUP(AY1018,B761:AF1135,31,FALSE),"")</f>
        <v>0</v>
      </c>
    </row>
    <row r="1019" spans="1:58" x14ac:dyDescent="0.25">
      <c r="A1019">
        <v>2011</v>
      </c>
      <c r="B1019" t="s">
        <v>525</v>
      </c>
      <c r="C1019" t="s">
        <v>526</v>
      </c>
      <c r="D1019">
        <v>100976</v>
      </c>
      <c r="E1019">
        <v>16559</v>
      </c>
      <c r="F1019">
        <v>38168</v>
      </c>
      <c r="G1019">
        <v>46249</v>
      </c>
      <c r="H1019">
        <v>21837</v>
      </c>
      <c r="I1019">
        <v>2655</v>
      </c>
      <c r="J1019">
        <v>7867</v>
      </c>
      <c r="K1019">
        <v>11315</v>
      </c>
      <c r="AA1019" s="1">
        <f t="shared" si="124"/>
        <v>1</v>
      </c>
      <c r="AB1019" s="1">
        <f t="shared" si="125"/>
        <v>0.12158263497733206</v>
      </c>
      <c r="AC1019" s="1">
        <f t="shared" si="126"/>
        <v>0.36026010898933003</v>
      </c>
      <c r="AD1019" s="1">
        <f t="shared" si="127"/>
        <v>0.51815725603333795</v>
      </c>
      <c r="AY1019" s="2" t="s">
        <v>351</v>
      </c>
      <c r="AZ1019" s="3" t="s">
        <v>871</v>
      </c>
      <c r="BA1019" s="1">
        <f>IFERROR(VLOOKUP(AY1019,B761:AF1135,26,FALSE),"")</f>
        <v>1</v>
      </c>
      <c r="BB1019" s="1">
        <f>IFERROR(VLOOKUP(AY1019,B761:AF1135,27,FALSE),"")</f>
        <v>0.10910154795467844</v>
      </c>
      <c r="BC1019" s="1">
        <f>IFERROR(VLOOKUP(AY1019,B761:AF1135,28,FALSE),"")</f>
        <v>0.38299909569657958</v>
      </c>
      <c r="BD1019" s="1">
        <f>IFERROR(VLOOKUP(AY1019,B761:AF1135,29,FALSE),"")</f>
        <v>0.50789935634874195</v>
      </c>
      <c r="BE1019" s="1">
        <f>IFERROR(VLOOKUP(AY1019,B761:AF1135,30,FALSE),"")</f>
        <v>0</v>
      </c>
      <c r="BF1019" s="1">
        <f>IFERROR(VLOOKUP(AY1019,B761:AF1135,31,FALSE),"")</f>
        <v>0</v>
      </c>
    </row>
    <row r="1020" spans="1:58" x14ac:dyDescent="0.25">
      <c r="A1020">
        <v>2011</v>
      </c>
      <c r="B1020" t="s">
        <v>527</v>
      </c>
      <c r="C1020" t="s">
        <v>528</v>
      </c>
      <c r="D1020">
        <v>152445</v>
      </c>
      <c r="E1020">
        <v>16982</v>
      </c>
      <c r="F1020">
        <v>53458</v>
      </c>
      <c r="G1020">
        <v>82005</v>
      </c>
      <c r="H1020">
        <v>33581</v>
      </c>
      <c r="I1020">
        <v>2405</v>
      </c>
      <c r="J1020">
        <v>10476</v>
      </c>
      <c r="K1020">
        <v>20700</v>
      </c>
      <c r="AA1020" s="1">
        <f t="shared" si="124"/>
        <v>1</v>
      </c>
      <c r="AB1020" s="1">
        <f t="shared" si="125"/>
        <v>7.1617879157857126E-2</v>
      </c>
      <c r="AC1020" s="1">
        <f t="shared" si="126"/>
        <v>0.31196212143771773</v>
      </c>
      <c r="AD1020" s="1">
        <f t="shared" si="127"/>
        <v>0.61641999940442516</v>
      </c>
      <c r="AY1020" s="2" t="s">
        <v>69</v>
      </c>
      <c r="AZ1020" s="3" t="s">
        <v>870</v>
      </c>
      <c r="BA1020" s="1">
        <f>IFERROR(VLOOKUP(AY1020,B761:AF1135,26,FALSE),"")</f>
        <v>1</v>
      </c>
      <c r="BB1020" s="1">
        <f>IFERROR(VLOOKUP(AY1020,B761:AF1135,27,FALSE),"")</f>
        <v>0.10957733305381304</v>
      </c>
      <c r="BC1020" s="1">
        <f>IFERROR(VLOOKUP(AY1020,B761:AF1135,28,FALSE),"")</f>
        <v>0.35250197545596751</v>
      </c>
      <c r="BD1020" s="1">
        <f>IFERROR(VLOOKUP(AY1020,B761:AF1135,29,FALSE),"")</f>
        <v>0.53792069149021948</v>
      </c>
      <c r="BE1020" s="1">
        <f>IFERROR(VLOOKUP(AY1020,B761:AF1135,30,FALSE),"")</f>
        <v>0</v>
      </c>
      <c r="BF1020" s="1">
        <f>IFERROR(VLOOKUP(AY1020,B761:AF1135,31,FALSE),"")</f>
        <v>0</v>
      </c>
    </row>
    <row r="1021" spans="1:58" x14ac:dyDescent="0.25">
      <c r="A1021">
        <v>2011</v>
      </c>
      <c r="B1021" t="s">
        <v>529</v>
      </c>
      <c r="C1021" t="s">
        <v>530</v>
      </c>
      <c r="D1021">
        <v>113622</v>
      </c>
      <c r="E1021">
        <v>9338</v>
      </c>
      <c r="F1021">
        <v>38224</v>
      </c>
      <c r="G1021">
        <v>66060</v>
      </c>
      <c r="H1021">
        <v>25135</v>
      </c>
      <c r="I1021">
        <v>1252</v>
      </c>
      <c r="J1021">
        <v>7912</v>
      </c>
      <c r="K1021">
        <v>15971</v>
      </c>
      <c r="AA1021" s="1">
        <f t="shared" si="124"/>
        <v>1</v>
      </c>
      <c r="AB1021" s="1">
        <f t="shared" si="125"/>
        <v>4.9811020489357469E-2</v>
      </c>
      <c r="AC1021" s="1">
        <f t="shared" si="126"/>
        <v>0.31478018699025262</v>
      </c>
      <c r="AD1021" s="1">
        <f t="shared" si="127"/>
        <v>0.63540879252038984</v>
      </c>
      <c r="AY1021" s="2" t="s">
        <v>21</v>
      </c>
      <c r="AZ1021" s="3" t="s">
        <v>869</v>
      </c>
      <c r="BA1021" s="1">
        <f>IFERROR(VLOOKUP(AY1021,B761:AF1135,26,FALSE),"")</f>
        <v>1</v>
      </c>
      <c r="BB1021" s="1">
        <f>IFERROR(VLOOKUP(AY1021,B761:AF1135,27,FALSE),"")</f>
        <v>0.13900966483639346</v>
      </c>
      <c r="BC1021" s="1">
        <f>IFERROR(VLOOKUP(AY1021,B761:AF1135,28,FALSE),"")</f>
        <v>0.34731297671991851</v>
      </c>
      <c r="BD1021" s="1">
        <f>IFERROR(VLOOKUP(AY1021,B761:AF1135,29,FALSE),"")</f>
        <v>0.513677358443688</v>
      </c>
      <c r="BE1021" s="1">
        <f>IFERROR(VLOOKUP(AY1021,B761:AF1135,30,FALSE),"")</f>
        <v>0</v>
      </c>
      <c r="BF1021" s="1">
        <f>IFERROR(VLOOKUP(AY1021,B761:AF1135,31,FALSE),"")</f>
        <v>0</v>
      </c>
    </row>
    <row r="1022" spans="1:58" x14ac:dyDescent="0.25">
      <c r="A1022">
        <v>2011</v>
      </c>
      <c r="B1022" t="s">
        <v>531</v>
      </c>
      <c r="C1022" t="s">
        <v>532</v>
      </c>
      <c r="D1022">
        <v>106151</v>
      </c>
      <c r="E1022">
        <v>18030</v>
      </c>
      <c r="F1022">
        <v>43466</v>
      </c>
      <c r="G1022">
        <v>44655</v>
      </c>
      <c r="H1022">
        <v>21542</v>
      </c>
      <c r="I1022">
        <v>2844</v>
      </c>
      <c r="J1022">
        <v>7792</v>
      </c>
      <c r="K1022">
        <v>10906</v>
      </c>
      <c r="AA1022" s="1">
        <f t="shared" si="124"/>
        <v>1</v>
      </c>
      <c r="AB1022" s="1">
        <f t="shared" si="125"/>
        <v>0.13202116795097948</v>
      </c>
      <c r="AC1022" s="1">
        <f t="shared" si="126"/>
        <v>0.36171200445641072</v>
      </c>
      <c r="AD1022" s="1">
        <f t="shared" si="127"/>
        <v>0.50626682759260977</v>
      </c>
      <c r="AY1022" s="2" t="s">
        <v>237</v>
      </c>
      <c r="AZ1022" s="3" t="s">
        <v>869</v>
      </c>
      <c r="BA1022" s="1">
        <f>IFERROR(VLOOKUP(AY1022,B761:AF1135,26,FALSE),"")</f>
        <v>1</v>
      </c>
      <c r="BB1022" s="1">
        <f>IFERROR(VLOOKUP(AY1022,B761:AF1135,27,FALSE),"")</f>
        <v>0.17547092145755336</v>
      </c>
      <c r="BC1022" s="1">
        <f>IFERROR(VLOOKUP(AY1022,B761:AF1135,28,FALSE),"")</f>
        <v>0.41031420898916049</v>
      </c>
      <c r="BD1022" s="1">
        <f>IFERROR(VLOOKUP(AY1022,B761:AF1135,29,FALSE),"")</f>
        <v>0.41421486955328618</v>
      </c>
      <c r="BE1022" s="1">
        <f>IFERROR(VLOOKUP(AY1022,B761:AF1135,30,FALSE),"")</f>
        <v>0</v>
      </c>
      <c r="BF1022" s="1">
        <f>IFERROR(VLOOKUP(AY1022,B761:AF1135,31,FALSE),"")</f>
        <v>0</v>
      </c>
    </row>
    <row r="1023" spans="1:58" x14ac:dyDescent="0.25">
      <c r="A1023">
        <v>2011</v>
      </c>
      <c r="B1023" t="s">
        <v>533</v>
      </c>
      <c r="C1023" t="s">
        <v>534</v>
      </c>
      <c r="D1023">
        <v>133380</v>
      </c>
      <c r="E1023">
        <v>19480</v>
      </c>
      <c r="F1023">
        <v>51304</v>
      </c>
      <c r="G1023">
        <v>62596</v>
      </c>
      <c r="H1023">
        <v>28494</v>
      </c>
      <c r="I1023">
        <v>2653</v>
      </c>
      <c r="J1023">
        <v>9833</v>
      </c>
      <c r="K1023">
        <v>16008</v>
      </c>
      <c r="AA1023" s="1">
        <f t="shared" si="124"/>
        <v>1</v>
      </c>
      <c r="AB1023" s="1">
        <f t="shared" si="125"/>
        <v>9.3107320839474983E-2</v>
      </c>
      <c r="AC1023" s="1">
        <f t="shared" si="126"/>
        <v>0.34509019442689687</v>
      </c>
      <c r="AD1023" s="1">
        <f t="shared" si="127"/>
        <v>0.56180248473362815</v>
      </c>
      <c r="AY1023" s="2" t="s">
        <v>263</v>
      </c>
      <c r="AZ1023" s="3" t="s">
        <v>874</v>
      </c>
      <c r="BA1023" s="1">
        <f>IFERROR(VLOOKUP(AY1023,B761:AF1135,26,FALSE),"")</f>
        <v>1</v>
      </c>
      <c r="BB1023" s="1">
        <f>IFERROR(VLOOKUP(AY1023,B761:AF1135,27,FALSE),"")</f>
        <v>4.3625995938134668E-2</v>
      </c>
      <c r="BC1023" s="1">
        <f>IFERROR(VLOOKUP(AY1023,B761:AF1135,28,FALSE),"")</f>
        <v>0.24086080299953133</v>
      </c>
      <c r="BD1023" s="1">
        <f>IFERROR(VLOOKUP(AY1023,B761:AF1135,29,FALSE),"")</f>
        <v>0.71551320106233396</v>
      </c>
      <c r="BE1023" s="1">
        <f>IFERROR(VLOOKUP(AY1023,B761:AF1135,30,FALSE),"")</f>
        <v>0</v>
      </c>
      <c r="BF1023" s="1">
        <f>IFERROR(VLOOKUP(AY1023,B761:AF1135,31,FALSE),"")</f>
        <v>0</v>
      </c>
    </row>
    <row r="1024" spans="1:58" x14ac:dyDescent="0.25">
      <c r="A1024">
        <v>2011</v>
      </c>
      <c r="B1024" t="s">
        <v>535</v>
      </c>
      <c r="C1024" t="s">
        <v>536</v>
      </c>
      <c r="D1024">
        <v>131755</v>
      </c>
      <c r="E1024">
        <v>29635</v>
      </c>
      <c r="F1024">
        <v>55674</v>
      </c>
      <c r="G1024">
        <v>46446</v>
      </c>
      <c r="H1024">
        <v>25511</v>
      </c>
      <c r="I1024">
        <v>4143</v>
      </c>
      <c r="J1024">
        <v>10111</v>
      </c>
      <c r="K1024">
        <v>11257</v>
      </c>
      <c r="AA1024" s="1">
        <f t="shared" si="124"/>
        <v>1</v>
      </c>
      <c r="AB1024" s="1">
        <f t="shared" si="125"/>
        <v>0.16240053310336716</v>
      </c>
      <c r="AC1024" s="1">
        <f t="shared" si="126"/>
        <v>0.39633883422837207</v>
      </c>
      <c r="AD1024" s="1">
        <f t="shared" si="127"/>
        <v>0.44126063266826077</v>
      </c>
      <c r="AY1024" s="2" t="s">
        <v>647</v>
      </c>
      <c r="AZ1024" s="3" t="s">
        <v>873</v>
      </c>
      <c r="BA1024" s="1">
        <f>IFERROR(VLOOKUP(AY1024,B761:AF1135,26,FALSE),"")</f>
        <v>1</v>
      </c>
      <c r="BB1024" s="1">
        <f>IFERROR(VLOOKUP(AY1024,B761:AF1135,27,FALSE),"")</f>
        <v>5.2709874557735605E-2</v>
      </c>
      <c r="BC1024" s="1">
        <f>IFERROR(VLOOKUP(AY1024,B761:AF1135,28,FALSE),"")</f>
        <v>0.27267610164039885</v>
      </c>
      <c r="BD1024" s="1">
        <f>IFERROR(VLOOKUP(AY1024,B761:AF1135,29,FALSE),"")</f>
        <v>0.67461402380186553</v>
      </c>
      <c r="BE1024" s="1">
        <f>IFERROR(VLOOKUP(AY1024,B761:AF1135,30,FALSE),"")</f>
        <v>0</v>
      </c>
      <c r="BF1024" s="1">
        <f>IFERROR(VLOOKUP(AY1024,B761:AF1135,31,FALSE),"")</f>
        <v>0</v>
      </c>
    </row>
    <row r="1025" spans="1:58" x14ac:dyDescent="0.25">
      <c r="A1025">
        <v>2011</v>
      </c>
      <c r="B1025" t="s">
        <v>537</v>
      </c>
      <c r="C1025" t="s">
        <v>538</v>
      </c>
      <c r="D1025">
        <v>119401</v>
      </c>
      <c r="E1025">
        <v>10711</v>
      </c>
      <c r="F1025">
        <v>41890</v>
      </c>
      <c r="G1025">
        <v>66800</v>
      </c>
      <c r="H1025">
        <v>27854</v>
      </c>
      <c r="I1025">
        <v>1438</v>
      </c>
      <c r="J1025">
        <v>8807</v>
      </c>
      <c r="K1025">
        <v>17609</v>
      </c>
      <c r="AA1025" s="1">
        <f t="shared" si="124"/>
        <v>1</v>
      </c>
      <c r="AB1025" s="1">
        <f t="shared" si="125"/>
        <v>5.1626337330365479E-2</v>
      </c>
      <c r="AC1025" s="1">
        <f t="shared" si="126"/>
        <v>0.31618439003374738</v>
      </c>
      <c r="AD1025" s="1">
        <f t="shared" si="127"/>
        <v>0.63218927263588709</v>
      </c>
      <c r="AY1025" s="2" t="s">
        <v>383</v>
      </c>
      <c r="AZ1025" s="3" t="s">
        <v>874</v>
      </c>
      <c r="BA1025" s="1">
        <f>IFERROR(VLOOKUP(AY1025,B761:AF1135,26,FALSE),"")</f>
        <v>1</v>
      </c>
      <c r="BB1025" s="1">
        <f>IFERROR(VLOOKUP(AY1025,B761:AF1135,27,FALSE),"")</f>
        <v>5.0140845070422532E-2</v>
      </c>
      <c r="BC1025" s="1">
        <f>IFERROR(VLOOKUP(AY1025,B761:AF1135,28,FALSE),"")</f>
        <v>0.29597585513078473</v>
      </c>
      <c r="BD1025" s="1">
        <f>IFERROR(VLOOKUP(AY1025,B761:AF1135,29,FALSE),"")</f>
        <v>0.65388329979879278</v>
      </c>
      <c r="BE1025" s="1">
        <f>IFERROR(VLOOKUP(AY1025,B761:AF1135,30,FALSE),"")</f>
        <v>0</v>
      </c>
      <c r="BF1025" s="1">
        <f>IFERROR(VLOOKUP(AY1025,B761:AF1135,31,FALSE),"")</f>
        <v>0</v>
      </c>
    </row>
    <row r="1026" spans="1:58" x14ac:dyDescent="0.25">
      <c r="A1026">
        <v>2011</v>
      </c>
      <c r="B1026" t="s">
        <v>539</v>
      </c>
      <c r="C1026" t="s">
        <v>540</v>
      </c>
      <c r="D1026">
        <v>112622</v>
      </c>
      <c r="E1026">
        <v>13029</v>
      </c>
      <c r="F1026">
        <v>42861</v>
      </c>
      <c r="G1026">
        <v>56732</v>
      </c>
      <c r="H1026">
        <v>26183</v>
      </c>
      <c r="I1026">
        <v>2177</v>
      </c>
      <c r="J1026">
        <v>9633</v>
      </c>
      <c r="K1026">
        <v>14373</v>
      </c>
      <c r="AA1026" s="1">
        <f t="shared" si="124"/>
        <v>1</v>
      </c>
      <c r="AB1026" s="1">
        <f t="shared" si="125"/>
        <v>8.3145552457701569E-2</v>
      </c>
      <c r="AC1026" s="1">
        <f t="shared" si="126"/>
        <v>0.36791047626322421</v>
      </c>
      <c r="AD1026" s="1">
        <f t="shared" si="127"/>
        <v>0.54894397127907424</v>
      </c>
      <c r="AY1026" s="2" t="s">
        <v>31</v>
      </c>
      <c r="AZ1026" s="3" t="s">
        <v>870</v>
      </c>
      <c r="BA1026" s="1">
        <f>IFERROR(VLOOKUP(AY1026,B761:AF1135,26,FALSE),"")</f>
        <v>1</v>
      </c>
      <c r="BB1026" s="1">
        <f>IFERROR(VLOOKUP(AY1026,B761:AF1135,27,FALSE),"")</f>
        <v>0.20099561167675575</v>
      </c>
      <c r="BC1026" s="1">
        <f>IFERROR(VLOOKUP(AY1026,B761:AF1135,28,FALSE),"")</f>
        <v>0.39949352158604062</v>
      </c>
      <c r="BD1026" s="1">
        <f>IFERROR(VLOOKUP(AY1026,B761:AF1135,29,FALSE),"")</f>
        <v>0.3995108667372036</v>
      </c>
      <c r="BE1026" s="1">
        <f>IFERROR(VLOOKUP(AY1026,B761:AF1135,30,FALSE),"")</f>
        <v>0</v>
      </c>
      <c r="BF1026" s="1">
        <f>IFERROR(VLOOKUP(AY1026,B761:AF1135,31,FALSE),"")</f>
        <v>0</v>
      </c>
    </row>
    <row r="1027" spans="1:58" x14ac:dyDescent="0.25">
      <c r="A1027">
        <v>2011</v>
      </c>
      <c r="B1027" t="s">
        <v>541</v>
      </c>
      <c r="C1027" t="s">
        <v>542</v>
      </c>
      <c r="D1027">
        <v>138916</v>
      </c>
      <c r="E1027">
        <v>15214</v>
      </c>
      <c r="F1027">
        <v>49914</v>
      </c>
      <c r="G1027">
        <v>73788</v>
      </c>
      <c r="H1027">
        <v>31975</v>
      </c>
      <c r="I1027">
        <v>2177</v>
      </c>
      <c r="J1027">
        <v>10335</v>
      </c>
      <c r="K1027">
        <v>19463</v>
      </c>
      <c r="AA1027" s="1">
        <f t="shared" si="124"/>
        <v>1</v>
      </c>
      <c r="AB1027" s="1">
        <f t="shared" si="125"/>
        <v>6.8084440969507429E-2</v>
      </c>
      <c r="AC1027" s="1">
        <f t="shared" si="126"/>
        <v>0.32322126661454259</v>
      </c>
      <c r="AD1027" s="1">
        <f t="shared" si="127"/>
        <v>0.60869429241594997</v>
      </c>
      <c r="AY1027" s="2" t="s">
        <v>565</v>
      </c>
      <c r="AZ1027" s="3" t="s">
        <v>871</v>
      </c>
      <c r="BA1027" s="1">
        <f>IFERROR(VLOOKUP(AY1027,B761:AF1135,26,FALSE),"")</f>
        <v>1</v>
      </c>
      <c r="BB1027" s="1">
        <f>IFERROR(VLOOKUP(AY1027,B761:AF1135,27,FALSE),"")</f>
        <v>3.8230475150191151E-2</v>
      </c>
      <c r="BC1027" s="1">
        <f>IFERROR(VLOOKUP(AY1027,B761:AF1135,28,FALSE),"")</f>
        <v>0.23161709944888537</v>
      </c>
      <c r="BD1027" s="1">
        <f>IFERROR(VLOOKUP(AY1027,B761:AF1135,29,FALSE),"")</f>
        <v>0.73015242540092351</v>
      </c>
      <c r="BE1027" s="1">
        <f>IFERROR(VLOOKUP(AY1027,B761:AF1135,30,FALSE),"")</f>
        <v>0</v>
      </c>
      <c r="BF1027" s="1">
        <f>IFERROR(VLOOKUP(AY1027,B761:AF1135,31,FALSE),"")</f>
        <v>0</v>
      </c>
    </row>
    <row r="1028" spans="1:58" x14ac:dyDescent="0.25">
      <c r="A1028">
        <v>2011</v>
      </c>
      <c r="B1028" t="s">
        <v>543</v>
      </c>
      <c r="C1028" t="s">
        <v>544</v>
      </c>
      <c r="D1028">
        <v>133241</v>
      </c>
      <c r="E1028">
        <v>35051</v>
      </c>
      <c r="F1028">
        <v>59772</v>
      </c>
      <c r="G1028">
        <v>38418</v>
      </c>
      <c r="H1028">
        <v>26417</v>
      </c>
      <c r="I1028">
        <v>5513</v>
      </c>
      <c r="J1028">
        <v>12892</v>
      </c>
      <c r="K1028">
        <v>8012</v>
      </c>
      <c r="AA1028" s="1">
        <f t="shared" si="124"/>
        <v>1</v>
      </c>
      <c r="AB1028" s="1">
        <f t="shared" si="125"/>
        <v>0.20869137297952076</v>
      </c>
      <c r="AC1028" s="1">
        <f t="shared" si="126"/>
        <v>0.4880190786236136</v>
      </c>
      <c r="AD1028" s="1">
        <f t="shared" si="127"/>
        <v>0.30328954839686567</v>
      </c>
      <c r="AY1028" s="2" t="s">
        <v>449</v>
      </c>
      <c r="AZ1028" s="3" t="s">
        <v>870</v>
      </c>
      <c r="BA1028" s="1">
        <f>IFERROR(VLOOKUP(AY1028,B761:AF1135,26,FALSE),"")</f>
        <v>1</v>
      </c>
      <c r="BB1028" s="1">
        <f>IFERROR(VLOOKUP(AY1028,B761:AF1135,27,FALSE),"")</f>
        <v>0.12607756220346156</v>
      </c>
      <c r="BC1028" s="1">
        <f>IFERROR(VLOOKUP(AY1028,B761:AF1135,28,FALSE),"")</f>
        <v>0.45314414273940257</v>
      </c>
      <c r="BD1028" s="1">
        <f>IFERROR(VLOOKUP(AY1028,B761:AF1135,29,FALSE),"")</f>
        <v>0.42077829505713588</v>
      </c>
      <c r="BE1028" s="1">
        <f>IFERROR(VLOOKUP(AY1028,B761:AF1135,30,FALSE),"")</f>
        <v>0</v>
      </c>
      <c r="BF1028" s="1">
        <f>IFERROR(VLOOKUP(AY1028,B761:AF1135,31,FALSE),"")</f>
        <v>0</v>
      </c>
    </row>
    <row r="1029" spans="1:58" x14ac:dyDescent="0.25">
      <c r="A1029">
        <v>2011</v>
      </c>
      <c r="B1029" t="s">
        <v>545</v>
      </c>
      <c r="C1029" t="s">
        <v>546</v>
      </c>
      <c r="D1029">
        <v>131483</v>
      </c>
      <c r="E1029">
        <v>9577</v>
      </c>
      <c r="F1029">
        <v>41642</v>
      </c>
      <c r="G1029">
        <v>80264</v>
      </c>
      <c r="H1029">
        <v>30490</v>
      </c>
      <c r="I1029">
        <v>1287</v>
      </c>
      <c r="J1029">
        <v>8273</v>
      </c>
      <c r="K1029">
        <v>20930</v>
      </c>
      <c r="AA1029" s="1">
        <f t="shared" si="124"/>
        <v>1</v>
      </c>
      <c r="AB1029" s="1">
        <f t="shared" si="125"/>
        <v>4.2210560839619549E-2</v>
      </c>
      <c r="AC1029" s="1">
        <f t="shared" si="126"/>
        <v>0.27133486388979994</v>
      </c>
      <c r="AD1029" s="1">
        <f t="shared" si="127"/>
        <v>0.68645457527058051</v>
      </c>
      <c r="AY1029" s="2" t="s">
        <v>533</v>
      </c>
      <c r="AZ1029" s="4" t="s">
        <v>872</v>
      </c>
      <c r="BA1029" s="1">
        <f>IFERROR(VLOOKUP(AY1029,B761:AF1135,26,FALSE),"")</f>
        <v>1</v>
      </c>
      <c r="BB1029" s="1">
        <f>IFERROR(VLOOKUP(AY1029,B761:AF1135,27,FALSE),"")</f>
        <v>9.3107320839474983E-2</v>
      </c>
      <c r="BC1029" s="1">
        <f>IFERROR(VLOOKUP(AY1029,B761:AF1135,28,FALSE),"")</f>
        <v>0.34509019442689687</v>
      </c>
      <c r="BD1029" s="1">
        <f>IFERROR(VLOOKUP(AY1029,B761:AF1135,29,FALSE),"")</f>
        <v>0.56180248473362815</v>
      </c>
      <c r="BE1029" s="1">
        <f>IFERROR(VLOOKUP(AY1029,B761:AF1135,30,FALSE),"")</f>
        <v>0</v>
      </c>
      <c r="BF1029" s="1">
        <f>IFERROR(VLOOKUP(AY1029,B761:AF1135,31,FALSE),"")</f>
        <v>0</v>
      </c>
    </row>
    <row r="1030" spans="1:58" x14ac:dyDescent="0.25">
      <c r="A1030">
        <v>2011</v>
      </c>
      <c r="B1030" t="s">
        <v>547</v>
      </c>
      <c r="C1030" t="s">
        <v>548</v>
      </c>
      <c r="D1030">
        <v>118044</v>
      </c>
      <c r="E1030">
        <v>9914</v>
      </c>
      <c r="F1030">
        <v>40049</v>
      </c>
      <c r="G1030">
        <v>68081</v>
      </c>
      <c r="H1030">
        <v>26086</v>
      </c>
      <c r="I1030">
        <v>1257</v>
      </c>
      <c r="J1030">
        <v>7824</v>
      </c>
      <c r="K1030">
        <v>17005</v>
      </c>
      <c r="AA1030" s="1">
        <f t="shared" si="124"/>
        <v>1</v>
      </c>
      <c r="AB1030" s="1">
        <f t="shared" si="125"/>
        <v>4.8186766848117762E-2</v>
      </c>
      <c r="AC1030" s="1">
        <f t="shared" si="126"/>
        <v>0.29993099746990726</v>
      </c>
      <c r="AD1030" s="1">
        <f t="shared" si="127"/>
        <v>0.65188223568197501</v>
      </c>
      <c r="AY1030" s="2" t="s">
        <v>605</v>
      </c>
      <c r="AZ1030" s="3" t="s">
        <v>871</v>
      </c>
      <c r="BA1030" s="1">
        <f>IFERROR(VLOOKUP(AY1030,B761:AF1135,26,FALSE),"")</f>
        <v>1</v>
      </c>
      <c r="BB1030" s="1">
        <f>IFERROR(VLOOKUP(AY1030,B761:AF1135,27,FALSE),"")</f>
        <v>0.11474978761276751</v>
      </c>
      <c r="BC1030" s="1">
        <f>IFERROR(VLOOKUP(AY1030,B761:AF1135,28,FALSE),"")</f>
        <v>0.3780492738379384</v>
      </c>
      <c r="BD1030" s="1">
        <f>IFERROR(VLOOKUP(AY1030,B761:AF1135,29,FALSE),"")</f>
        <v>0.50720093854929404</v>
      </c>
      <c r="BE1030" s="1">
        <f>IFERROR(VLOOKUP(AY1030,B761:AF1135,30,FALSE),"")</f>
        <v>0</v>
      </c>
      <c r="BF1030" s="1">
        <f>IFERROR(VLOOKUP(AY1030,B761:AF1135,31,FALSE),"")</f>
        <v>0</v>
      </c>
    </row>
    <row r="1031" spans="1:58" x14ac:dyDescent="0.25">
      <c r="A1031">
        <v>2011</v>
      </c>
      <c r="B1031" t="s">
        <v>549</v>
      </c>
      <c r="C1031" t="s">
        <v>550</v>
      </c>
      <c r="D1031">
        <v>102415</v>
      </c>
      <c r="E1031">
        <v>7779</v>
      </c>
      <c r="F1031">
        <v>34754</v>
      </c>
      <c r="G1031">
        <v>59882</v>
      </c>
      <c r="H1031">
        <v>23329</v>
      </c>
      <c r="I1031">
        <v>983</v>
      </c>
      <c r="J1031">
        <v>6764</v>
      </c>
      <c r="K1031">
        <v>15582</v>
      </c>
      <c r="AA1031" s="1">
        <f t="shared" si="124"/>
        <v>1</v>
      </c>
      <c r="AB1031" s="1">
        <f t="shared" si="125"/>
        <v>4.2136396759398176E-2</v>
      </c>
      <c r="AC1031" s="1">
        <f t="shared" si="126"/>
        <v>0.28993956020403788</v>
      </c>
      <c r="AD1031" s="1">
        <f t="shared" si="127"/>
        <v>0.66792404303656394</v>
      </c>
      <c r="AY1031" s="2" t="s">
        <v>71</v>
      </c>
      <c r="AZ1031" s="3" t="s">
        <v>870</v>
      </c>
      <c r="BA1031" s="1">
        <f>IFERROR(VLOOKUP(AY1031,B761:AF1135,26,FALSE),"")</f>
        <v>1</v>
      </c>
      <c r="BB1031" s="1">
        <f>IFERROR(VLOOKUP(AY1031,B761:AF1135,27,FALSE),"")</f>
        <v>0.16224781473963296</v>
      </c>
      <c r="BC1031" s="1">
        <f>IFERROR(VLOOKUP(AY1031,B761:AF1135,28,FALSE),"")</f>
        <v>0.40906831268900951</v>
      </c>
      <c r="BD1031" s="1">
        <f>IFERROR(VLOOKUP(AY1031,B761:AF1135,29,FALSE),"")</f>
        <v>0.42868387257135754</v>
      </c>
      <c r="BE1031" s="1">
        <f>IFERROR(VLOOKUP(AY1031,B761:AF1135,30,FALSE),"")</f>
        <v>0</v>
      </c>
      <c r="BF1031" s="1">
        <f>IFERROR(VLOOKUP(AY1031,B761:AF1135,31,FALSE),"")</f>
        <v>0</v>
      </c>
    </row>
    <row r="1032" spans="1:58" x14ac:dyDescent="0.25">
      <c r="A1032">
        <v>2011</v>
      </c>
      <c r="B1032" t="s">
        <v>551</v>
      </c>
      <c r="C1032" t="s">
        <v>552</v>
      </c>
      <c r="D1032">
        <v>129483</v>
      </c>
      <c r="E1032">
        <v>9212</v>
      </c>
      <c r="F1032">
        <v>45983</v>
      </c>
      <c r="G1032">
        <v>74288</v>
      </c>
      <c r="H1032">
        <v>32138</v>
      </c>
      <c r="I1032">
        <v>1425</v>
      </c>
      <c r="J1032">
        <v>11540</v>
      </c>
      <c r="K1032">
        <v>19173</v>
      </c>
      <c r="AA1032" s="1">
        <f t="shared" si="124"/>
        <v>1</v>
      </c>
      <c r="AB1032" s="1">
        <f t="shared" si="125"/>
        <v>4.43400336050781E-2</v>
      </c>
      <c r="AC1032" s="1">
        <f t="shared" si="126"/>
        <v>0.35907648266849213</v>
      </c>
      <c r="AD1032" s="1">
        <f t="shared" si="127"/>
        <v>0.59658348372642978</v>
      </c>
      <c r="AY1032" s="2" t="s">
        <v>255</v>
      </c>
      <c r="AZ1032" s="3" t="s">
        <v>871</v>
      </c>
      <c r="BA1032" s="1">
        <f>IFERROR(VLOOKUP(AY1032,B761:AF1135,26,FALSE),"")</f>
        <v>1</v>
      </c>
      <c r="BB1032" s="1">
        <f>IFERROR(VLOOKUP(AY1032,B761:AF1135,27,FALSE),"")</f>
        <v>9.1406807902880263E-2</v>
      </c>
      <c r="BC1032" s="1">
        <f>IFERROR(VLOOKUP(AY1032,B761:AF1135,28,FALSE),"")</f>
        <v>0.34218043323018327</v>
      </c>
      <c r="BD1032" s="1">
        <f>IFERROR(VLOOKUP(AY1032,B761:AF1135,29,FALSE),"")</f>
        <v>0.56641275886693643</v>
      </c>
      <c r="BE1032" s="1">
        <f>IFERROR(VLOOKUP(AY1032,B761:AF1135,30,FALSE),"")</f>
        <v>0</v>
      </c>
      <c r="BF1032" s="1">
        <f>IFERROR(VLOOKUP(AY1032,B761:AF1135,31,FALSE),"")</f>
        <v>0</v>
      </c>
    </row>
    <row r="1033" spans="1:58" x14ac:dyDescent="0.25">
      <c r="A1033">
        <v>2011</v>
      </c>
      <c r="B1033" t="s">
        <v>553</v>
      </c>
      <c r="C1033" t="s">
        <v>554</v>
      </c>
      <c r="D1033">
        <v>74026</v>
      </c>
      <c r="E1033">
        <v>6833</v>
      </c>
      <c r="F1033">
        <v>28908</v>
      </c>
      <c r="G1033">
        <v>38285</v>
      </c>
      <c r="H1033">
        <v>17170</v>
      </c>
      <c r="I1033">
        <v>1018</v>
      </c>
      <c r="J1033">
        <v>6721</v>
      </c>
      <c r="K1033">
        <v>9431</v>
      </c>
      <c r="AA1033" s="1">
        <f t="shared" si="124"/>
        <v>1</v>
      </c>
      <c r="AB1033" s="1">
        <f t="shared" si="125"/>
        <v>5.9289458357600466E-2</v>
      </c>
      <c r="AC1033" s="1">
        <f t="shared" si="126"/>
        <v>0.39143855562026791</v>
      </c>
      <c r="AD1033" s="1">
        <f t="shared" si="127"/>
        <v>0.54927198602213168</v>
      </c>
      <c r="AY1033" s="2" t="s">
        <v>567</v>
      </c>
      <c r="AZ1033" s="3" t="s">
        <v>873</v>
      </c>
      <c r="BA1033" s="1">
        <f>IFERROR(VLOOKUP(AY1033,B761:AF1135,26,FALSE),"")</f>
        <v>1</v>
      </c>
      <c r="BB1033" s="1">
        <f>IFERROR(VLOOKUP(AY1033,B761:AF1135,27,FALSE),"")</f>
        <v>4.4913124248715984E-2</v>
      </c>
      <c r="BC1033" s="1">
        <f>IFERROR(VLOOKUP(AY1033,B761:AF1135,28,FALSE),"")</f>
        <v>0.31264342694787456</v>
      </c>
      <c r="BD1033" s="1">
        <f>IFERROR(VLOOKUP(AY1033,B761:AF1135,29,FALSE),"")</f>
        <v>0.64244344880340942</v>
      </c>
      <c r="BE1033" s="1">
        <f>IFERROR(VLOOKUP(AY1033,B761:AF1135,30,FALSE),"")</f>
        <v>0</v>
      </c>
      <c r="BF1033" s="1">
        <f>IFERROR(VLOOKUP(AY1033,B761:AF1135,31,FALSE),"")</f>
        <v>0</v>
      </c>
    </row>
    <row r="1034" spans="1:58" x14ac:dyDescent="0.25">
      <c r="A1034">
        <v>2011</v>
      </c>
      <c r="B1034" t="s">
        <v>555</v>
      </c>
      <c r="C1034" t="s">
        <v>556</v>
      </c>
      <c r="D1034">
        <v>130920</v>
      </c>
      <c r="E1034">
        <v>12626</v>
      </c>
      <c r="F1034">
        <v>43778</v>
      </c>
      <c r="G1034">
        <v>74516</v>
      </c>
      <c r="H1034">
        <v>29208</v>
      </c>
      <c r="I1034">
        <v>1760</v>
      </c>
      <c r="J1034">
        <v>9073</v>
      </c>
      <c r="K1034">
        <v>18375</v>
      </c>
      <c r="AA1034" s="1">
        <f t="shared" si="124"/>
        <v>1</v>
      </c>
      <c r="AB1034" s="1">
        <f t="shared" si="125"/>
        <v>6.0257463708572996E-2</v>
      </c>
      <c r="AC1034" s="1">
        <f t="shared" si="126"/>
        <v>0.3106340728567516</v>
      </c>
      <c r="AD1034" s="1">
        <f t="shared" si="127"/>
        <v>0.62910846343467541</v>
      </c>
      <c r="AY1034" s="2" t="s">
        <v>657</v>
      </c>
      <c r="AZ1034" s="4" t="s">
        <v>872</v>
      </c>
      <c r="BA1034" s="1">
        <f>IFERROR(VLOOKUP(AY1034,B761:AF1135,26,FALSE),"")</f>
        <v>1</v>
      </c>
      <c r="BB1034" s="1">
        <f>IFERROR(VLOOKUP(AY1034,B761:AF1135,27,FALSE),"")</f>
        <v>7.6068376068376062E-2</v>
      </c>
      <c r="BC1034" s="1">
        <f>IFERROR(VLOOKUP(AY1034,B761:AF1135,28,FALSE),"")</f>
        <v>0.34565901934322985</v>
      </c>
      <c r="BD1034" s="1">
        <f>IFERROR(VLOOKUP(AY1034,B761:AF1135,29,FALSE),"")</f>
        <v>0.57827260458839402</v>
      </c>
      <c r="BE1034" s="1">
        <f>IFERROR(VLOOKUP(AY1034,B761:AF1135,30,FALSE),"")</f>
        <v>0</v>
      </c>
      <c r="BF1034" s="1">
        <f>IFERROR(VLOOKUP(AY1034,B761:AF1135,31,FALSE),"")</f>
        <v>0</v>
      </c>
    </row>
    <row r="1035" spans="1:58" x14ac:dyDescent="0.25">
      <c r="A1035">
        <v>2011</v>
      </c>
      <c r="B1035" t="s">
        <v>557</v>
      </c>
      <c r="C1035" t="s">
        <v>558</v>
      </c>
      <c r="D1035">
        <v>83985</v>
      </c>
      <c r="E1035">
        <v>6244</v>
      </c>
      <c r="F1035">
        <v>26555</v>
      </c>
      <c r="G1035">
        <v>51186</v>
      </c>
      <c r="H1035">
        <v>18673</v>
      </c>
      <c r="I1035">
        <v>830</v>
      </c>
      <c r="J1035">
        <v>5483</v>
      </c>
      <c r="K1035">
        <v>12360</v>
      </c>
      <c r="AA1035" s="1">
        <f t="shared" si="124"/>
        <v>1</v>
      </c>
      <c r="AB1035" s="1">
        <f t="shared" si="125"/>
        <v>4.4449204734108072E-2</v>
      </c>
      <c r="AC1035" s="1">
        <f t="shared" si="126"/>
        <v>0.29363251753869224</v>
      </c>
      <c r="AD1035" s="1">
        <f t="shared" si="127"/>
        <v>0.66191827772719969</v>
      </c>
      <c r="AY1035" s="2" t="s">
        <v>621</v>
      </c>
      <c r="AZ1035" s="3" t="s">
        <v>874</v>
      </c>
      <c r="BA1035" s="1">
        <f>IFERROR(VLOOKUP(AY1035,B761:AF1135,26,FALSE),"")</f>
        <v>1</v>
      </c>
      <c r="BB1035" s="1">
        <f>IFERROR(VLOOKUP(AY1035,B761:AF1135,27,FALSE),"")</f>
        <v>5.9628939479867131E-2</v>
      </c>
      <c r="BC1035" s="1">
        <f>IFERROR(VLOOKUP(AY1035,B761:AF1135,28,FALSE),"")</f>
        <v>0.3048286478165762</v>
      </c>
      <c r="BD1035" s="1">
        <f>IFERROR(VLOOKUP(AY1035,B761:AF1135,29,FALSE),"")</f>
        <v>0.63554241270355671</v>
      </c>
      <c r="BE1035" s="1">
        <f>IFERROR(VLOOKUP(AY1035,B761:AF1135,30,FALSE),"")</f>
        <v>0</v>
      </c>
      <c r="BF1035" s="1">
        <f>IFERROR(VLOOKUP(AY1035,B761:AF1135,31,FALSE),"")</f>
        <v>0</v>
      </c>
    </row>
    <row r="1036" spans="1:58" x14ac:dyDescent="0.25">
      <c r="A1036">
        <v>2011</v>
      </c>
      <c r="B1036" t="s">
        <v>559</v>
      </c>
      <c r="C1036" t="s">
        <v>560</v>
      </c>
      <c r="D1036">
        <v>134346</v>
      </c>
      <c r="E1036">
        <v>12156</v>
      </c>
      <c r="F1036">
        <v>46943</v>
      </c>
      <c r="G1036">
        <v>75247</v>
      </c>
      <c r="H1036">
        <v>31311</v>
      </c>
      <c r="I1036">
        <v>1873</v>
      </c>
      <c r="J1036">
        <v>10587</v>
      </c>
      <c r="K1036">
        <v>18851</v>
      </c>
      <c r="AA1036" s="1">
        <f t="shared" si="124"/>
        <v>1</v>
      </c>
      <c r="AB1036" s="1">
        <f t="shared" si="125"/>
        <v>5.9819232857462233E-2</v>
      </c>
      <c r="AC1036" s="1">
        <f t="shared" si="126"/>
        <v>0.33812398198716104</v>
      </c>
      <c r="AD1036" s="1">
        <f t="shared" si="127"/>
        <v>0.60205678515537675</v>
      </c>
      <c r="AY1036" s="2" t="s">
        <v>239</v>
      </c>
      <c r="AZ1036" s="3" t="s">
        <v>871</v>
      </c>
      <c r="BA1036" s="1">
        <f>IFERROR(VLOOKUP(AY1036,B761:AF1135,26,FALSE),"")</f>
        <v>1</v>
      </c>
      <c r="BB1036" s="1">
        <f>IFERROR(VLOOKUP(AY1036,B761:AF1135,27,FALSE),"")</f>
        <v>0.10716635596008334</v>
      </c>
      <c r="BC1036" s="1">
        <f>IFERROR(VLOOKUP(AY1036,B761:AF1135,28,FALSE),"")</f>
        <v>0.35352012282048473</v>
      </c>
      <c r="BD1036" s="1">
        <f>IFERROR(VLOOKUP(AY1036,B761:AF1135,29,FALSE),"")</f>
        <v>0.53931352121943199</v>
      </c>
      <c r="BE1036" s="1">
        <f>IFERROR(VLOOKUP(AY1036,B761:AF1135,30,FALSE),"")</f>
        <v>0</v>
      </c>
      <c r="BF1036" s="1">
        <f>IFERROR(VLOOKUP(AY1036,B761:AF1135,31,FALSE),"")</f>
        <v>0</v>
      </c>
    </row>
    <row r="1037" spans="1:58" x14ac:dyDescent="0.25">
      <c r="A1037">
        <v>2011</v>
      </c>
      <c r="B1037" t="s">
        <v>561</v>
      </c>
      <c r="C1037" t="s">
        <v>562</v>
      </c>
      <c r="D1037">
        <v>77346</v>
      </c>
      <c r="E1037">
        <v>7879</v>
      </c>
      <c r="F1037">
        <v>25627</v>
      </c>
      <c r="G1037">
        <v>43840</v>
      </c>
      <c r="H1037">
        <v>17575</v>
      </c>
      <c r="I1037">
        <v>1036</v>
      </c>
      <c r="J1037">
        <v>5399</v>
      </c>
      <c r="K1037">
        <v>11140</v>
      </c>
      <c r="AA1037" s="1">
        <f t="shared" si="124"/>
        <v>1</v>
      </c>
      <c r="AB1037" s="1">
        <f t="shared" si="125"/>
        <v>5.894736842105263E-2</v>
      </c>
      <c r="AC1037" s="1">
        <f t="shared" si="126"/>
        <v>0.30719772403982931</v>
      </c>
      <c r="AD1037" s="1">
        <f t="shared" si="127"/>
        <v>0.63385490753911811</v>
      </c>
      <c r="AY1037" s="2" t="s">
        <v>335</v>
      </c>
      <c r="AZ1037" s="3" t="s">
        <v>873</v>
      </c>
      <c r="BA1037" s="1">
        <f>IFERROR(VLOOKUP(AY1037,B761:AF1135,26,FALSE),"")</f>
        <v>1</v>
      </c>
      <c r="BB1037" s="1">
        <f>IFERROR(VLOOKUP(AY1037,B761:AF1135,27,FALSE),"")</f>
        <v>0.10845654889005278</v>
      </c>
      <c r="BC1037" s="1">
        <f>IFERROR(VLOOKUP(AY1037,B761:AF1135,28,FALSE),"")</f>
        <v>0.34474839853349987</v>
      </c>
      <c r="BD1037" s="1">
        <f>IFERROR(VLOOKUP(AY1037,B761:AF1135,29,FALSE),"")</f>
        <v>0.54679505257644734</v>
      </c>
      <c r="BE1037" s="1">
        <f>IFERROR(VLOOKUP(AY1037,B761:AF1135,30,FALSE),"")</f>
        <v>0</v>
      </c>
      <c r="BF1037" s="1">
        <f>IFERROR(VLOOKUP(AY1037,B761:AF1135,31,FALSE),"")</f>
        <v>0</v>
      </c>
    </row>
    <row r="1038" spans="1:58" x14ac:dyDescent="0.25">
      <c r="A1038">
        <v>2011</v>
      </c>
      <c r="B1038" t="s">
        <v>563</v>
      </c>
      <c r="C1038" t="s">
        <v>564</v>
      </c>
      <c r="D1038">
        <v>94837</v>
      </c>
      <c r="E1038">
        <v>9337</v>
      </c>
      <c r="F1038">
        <v>33990</v>
      </c>
      <c r="G1038">
        <v>51510</v>
      </c>
      <c r="H1038">
        <v>21847</v>
      </c>
      <c r="I1038">
        <v>1471</v>
      </c>
      <c r="J1038">
        <v>7347</v>
      </c>
      <c r="K1038">
        <v>13029</v>
      </c>
      <c r="AA1038" s="1">
        <f t="shared" si="124"/>
        <v>1</v>
      </c>
      <c r="AB1038" s="1">
        <f t="shared" si="125"/>
        <v>6.7331899116583507E-2</v>
      </c>
      <c r="AC1038" s="1">
        <f t="shared" si="126"/>
        <v>0.33629331258296336</v>
      </c>
      <c r="AD1038" s="1">
        <f t="shared" si="127"/>
        <v>0.59637478830045321</v>
      </c>
      <c r="AY1038" s="2" t="s">
        <v>513</v>
      </c>
      <c r="AZ1038" s="3" t="s">
        <v>873</v>
      </c>
      <c r="BA1038" s="1">
        <f>IFERROR(VLOOKUP(AY1038,B761:AF1135,26,FALSE),"")</f>
        <v>1</v>
      </c>
      <c r="BB1038" s="1">
        <f>IFERROR(VLOOKUP(AY1038,B761:AF1135,27,FALSE),"")</f>
        <v>5.7879284706600066E-2</v>
      </c>
      <c r="BC1038" s="1">
        <f>IFERROR(VLOOKUP(AY1038,B761:AF1135,28,FALSE),"")</f>
        <v>0.27807221565562207</v>
      </c>
      <c r="BD1038" s="1">
        <f>IFERROR(VLOOKUP(AY1038,B761:AF1135,29,FALSE),"")</f>
        <v>0.6640484996377779</v>
      </c>
      <c r="BE1038" s="1">
        <f>IFERROR(VLOOKUP(AY1038,B761:AF1135,30,FALSE),"")</f>
        <v>0</v>
      </c>
      <c r="BF1038" s="1">
        <f>IFERROR(VLOOKUP(AY1038,B761:AF1135,31,FALSE),"")</f>
        <v>0</v>
      </c>
    </row>
    <row r="1039" spans="1:58" x14ac:dyDescent="0.25">
      <c r="A1039">
        <v>2011</v>
      </c>
      <c r="B1039" t="s">
        <v>565</v>
      </c>
      <c r="C1039" t="s">
        <v>566</v>
      </c>
      <c r="D1039">
        <v>84440</v>
      </c>
      <c r="E1039">
        <v>5386</v>
      </c>
      <c r="F1039">
        <v>22467</v>
      </c>
      <c r="G1039">
        <v>56587</v>
      </c>
      <c r="H1039">
        <v>20141</v>
      </c>
      <c r="I1039">
        <v>770</v>
      </c>
      <c r="J1039">
        <v>4665</v>
      </c>
      <c r="K1039">
        <v>14706</v>
      </c>
      <c r="AA1039" s="1">
        <f t="shared" si="124"/>
        <v>1</v>
      </c>
      <c r="AB1039" s="1">
        <f t="shared" si="125"/>
        <v>3.8230475150191151E-2</v>
      </c>
      <c r="AC1039" s="1">
        <f t="shared" si="126"/>
        <v>0.23161709944888537</v>
      </c>
      <c r="AD1039" s="1">
        <f t="shared" si="127"/>
        <v>0.73015242540092351</v>
      </c>
      <c r="AY1039" s="2" t="s">
        <v>649</v>
      </c>
      <c r="AZ1039" s="3" t="s">
        <v>873</v>
      </c>
      <c r="BA1039" s="1">
        <f>IFERROR(VLOOKUP(AY1039,B761:AF1135,26,FALSE),"")</f>
        <v>1</v>
      </c>
      <c r="BB1039" s="1">
        <f>IFERROR(VLOOKUP(AY1039,B761:AF1135,27,FALSE),"")</f>
        <v>5.1560153512431171E-2</v>
      </c>
      <c r="BC1039" s="1">
        <f>IFERROR(VLOOKUP(AY1039,B761:AF1135,28,FALSE),"")</f>
        <v>0.31125201624117027</v>
      </c>
      <c r="BD1039" s="1">
        <f>IFERROR(VLOOKUP(AY1039,B761:AF1135,29,FALSE),"")</f>
        <v>0.63718783024639858</v>
      </c>
      <c r="BE1039" s="1">
        <f>IFERROR(VLOOKUP(AY1039,B761:AF1135,30,FALSE),"")</f>
        <v>0</v>
      </c>
      <c r="BF1039" s="1">
        <f>IFERROR(VLOOKUP(AY1039,B761:AF1135,31,FALSE),"")</f>
        <v>0</v>
      </c>
    </row>
    <row r="1040" spans="1:58" x14ac:dyDescent="0.25">
      <c r="A1040">
        <v>2011</v>
      </c>
      <c r="B1040" t="s">
        <v>567</v>
      </c>
      <c r="C1040" t="s">
        <v>568</v>
      </c>
      <c r="D1040">
        <v>80916</v>
      </c>
      <c r="E1040">
        <v>5966</v>
      </c>
      <c r="F1040">
        <v>26353</v>
      </c>
      <c r="G1040">
        <v>48597</v>
      </c>
      <c r="H1040">
        <v>18302</v>
      </c>
      <c r="I1040">
        <v>822</v>
      </c>
      <c r="J1040">
        <v>5722</v>
      </c>
      <c r="K1040">
        <v>11758</v>
      </c>
      <c r="AA1040" s="1">
        <f t="shared" si="124"/>
        <v>1</v>
      </c>
      <c r="AB1040" s="1">
        <f t="shared" si="125"/>
        <v>4.4913124248715984E-2</v>
      </c>
      <c r="AC1040" s="1">
        <f t="shared" si="126"/>
        <v>0.31264342694787456</v>
      </c>
      <c r="AD1040" s="1">
        <f t="shared" si="127"/>
        <v>0.64244344880340942</v>
      </c>
      <c r="AY1040" s="2" t="s">
        <v>535</v>
      </c>
      <c r="AZ1040" s="3" t="s">
        <v>871</v>
      </c>
      <c r="BA1040" s="1">
        <f>IFERROR(VLOOKUP(AY1040,B761:AF1135,26,FALSE),"")</f>
        <v>1</v>
      </c>
      <c r="BB1040" s="1">
        <f>IFERROR(VLOOKUP(AY1040,B761:AF1135,27,FALSE),"")</f>
        <v>0.16240053310336716</v>
      </c>
      <c r="BC1040" s="1">
        <f>IFERROR(VLOOKUP(AY1040,B761:AF1135,28,FALSE),"")</f>
        <v>0.39633883422837207</v>
      </c>
      <c r="BD1040" s="1">
        <f>IFERROR(VLOOKUP(AY1040,B761:AF1135,29,FALSE),"")</f>
        <v>0.44126063266826077</v>
      </c>
      <c r="BE1040" s="1">
        <f>IFERROR(VLOOKUP(AY1040,B761:AF1135,30,FALSE),"")</f>
        <v>0</v>
      </c>
      <c r="BF1040" s="1">
        <f>IFERROR(VLOOKUP(AY1040,B761:AF1135,31,FALSE),"")</f>
        <v>0</v>
      </c>
    </row>
    <row r="1041" spans="1:58" x14ac:dyDescent="0.25">
      <c r="A1041">
        <v>2011</v>
      </c>
      <c r="B1041" t="s">
        <v>569</v>
      </c>
      <c r="C1041" t="s">
        <v>570</v>
      </c>
      <c r="D1041">
        <v>117219</v>
      </c>
      <c r="E1041">
        <v>8697</v>
      </c>
      <c r="F1041">
        <v>35673</v>
      </c>
      <c r="G1041">
        <v>72849</v>
      </c>
      <c r="H1041">
        <v>26925</v>
      </c>
      <c r="I1041">
        <v>1121</v>
      </c>
      <c r="J1041">
        <v>7273</v>
      </c>
      <c r="K1041">
        <v>18531</v>
      </c>
      <c r="AA1041" s="1">
        <f t="shared" si="124"/>
        <v>1</v>
      </c>
      <c r="AB1041" s="1">
        <f t="shared" si="125"/>
        <v>4.1634168987929432E-2</v>
      </c>
      <c r="AC1041" s="1">
        <f t="shared" si="126"/>
        <v>0.27012070566388113</v>
      </c>
      <c r="AD1041" s="1">
        <f t="shared" si="127"/>
        <v>0.68824512534818938</v>
      </c>
      <c r="AY1041" s="2" t="s">
        <v>353</v>
      </c>
      <c r="AZ1041" s="3" t="s">
        <v>870</v>
      </c>
      <c r="BA1041" s="1">
        <f>IFERROR(VLOOKUP(AY1041,B761:AF1135,26,FALSE),"")</f>
        <v>1</v>
      </c>
      <c r="BB1041" s="1">
        <f>IFERROR(VLOOKUP(AY1041,B761:AF1135,27,FALSE),"")</f>
        <v>5.3508683867081616E-2</v>
      </c>
      <c r="BC1041" s="1">
        <f>IFERROR(VLOOKUP(AY1041,B761:AF1135,28,FALSE),"")</f>
        <v>0.30785061740789077</v>
      </c>
      <c r="BD1041" s="1">
        <f>IFERROR(VLOOKUP(AY1041,B761:AF1135,29,FALSE),"")</f>
        <v>0.6386406987250276</v>
      </c>
      <c r="BE1041" s="1">
        <f>IFERROR(VLOOKUP(AY1041,B761:AF1135,30,FALSE),"")</f>
        <v>0</v>
      </c>
      <c r="BF1041" s="1">
        <f>IFERROR(VLOOKUP(AY1041,B761:AF1135,31,FALSE),"")</f>
        <v>0</v>
      </c>
    </row>
    <row r="1042" spans="1:58" x14ac:dyDescent="0.25">
      <c r="A1042">
        <v>2011</v>
      </c>
      <c r="B1042" t="s">
        <v>571</v>
      </c>
      <c r="C1042" t="s">
        <v>572</v>
      </c>
      <c r="D1042">
        <v>98282</v>
      </c>
      <c r="E1042">
        <v>9842</v>
      </c>
      <c r="F1042">
        <v>34846</v>
      </c>
      <c r="G1042">
        <v>53594</v>
      </c>
      <c r="H1042">
        <v>23134</v>
      </c>
      <c r="I1042">
        <v>1627</v>
      </c>
      <c r="J1042">
        <v>8033</v>
      </c>
      <c r="K1042">
        <v>13474</v>
      </c>
      <c r="AA1042" s="1">
        <f t="shared" si="124"/>
        <v>1</v>
      </c>
      <c r="AB1042" s="1">
        <f t="shared" si="125"/>
        <v>7.0329385320307775E-2</v>
      </c>
      <c r="AC1042" s="1">
        <f t="shared" si="126"/>
        <v>0.3472378317627734</v>
      </c>
      <c r="AD1042" s="1">
        <f t="shared" si="127"/>
        <v>0.5824327829169188</v>
      </c>
      <c r="AY1042" s="2" t="s">
        <v>303</v>
      </c>
      <c r="AZ1042" s="3" t="s">
        <v>871</v>
      </c>
      <c r="BA1042" s="1">
        <f>IFERROR(VLOOKUP(AY1042,B761:AF1135,26,FALSE),"")</f>
        <v>1</v>
      </c>
      <c r="BB1042" s="1">
        <f>IFERROR(VLOOKUP(AY1042,B761:AF1135,27,FALSE),"")</f>
        <v>9.7213793103448271E-2</v>
      </c>
      <c r="BC1042" s="1">
        <f>IFERROR(VLOOKUP(AY1042,B761:AF1135,28,FALSE),"")</f>
        <v>0.3900137931034483</v>
      </c>
      <c r="BD1042" s="1">
        <f>IFERROR(VLOOKUP(AY1042,B761:AF1135,29,FALSE),"")</f>
        <v>0.51277241379310345</v>
      </c>
      <c r="BE1042" s="1">
        <f>IFERROR(VLOOKUP(AY1042,B761:AF1135,30,FALSE),"")</f>
        <v>0</v>
      </c>
      <c r="BF1042" s="1">
        <f>IFERROR(VLOOKUP(AY1042,B761:AF1135,31,FALSE),"")</f>
        <v>0</v>
      </c>
    </row>
    <row r="1043" spans="1:58" x14ac:dyDescent="0.25">
      <c r="A1043">
        <v>2011</v>
      </c>
      <c r="B1043" t="s">
        <v>573</v>
      </c>
      <c r="C1043" t="s">
        <v>574</v>
      </c>
      <c r="D1043">
        <v>60424</v>
      </c>
      <c r="E1043">
        <v>8555</v>
      </c>
      <c r="F1043">
        <v>25797</v>
      </c>
      <c r="G1043">
        <v>26072</v>
      </c>
      <c r="H1043">
        <v>12920</v>
      </c>
      <c r="I1043">
        <v>1194</v>
      </c>
      <c r="J1043">
        <v>5188</v>
      </c>
      <c r="K1043">
        <v>6538</v>
      </c>
      <c r="AA1043" s="1">
        <f t="shared" si="124"/>
        <v>1</v>
      </c>
      <c r="AB1043" s="1">
        <f t="shared" si="125"/>
        <v>9.2414860681114555E-2</v>
      </c>
      <c r="AC1043" s="1">
        <f t="shared" si="126"/>
        <v>0.40154798761609906</v>
      </c>
      <c r="AD1043" s="1">
        <f t="shared" si="127"/>
        <v>0.5060371517027864</v>
      </c>
      <c r="AY1043" s="2" t="s">
        <v>537</v>
      </c>
      <c r="AZ1043" s="3" t="s">
        <v>873</v>
      </c>
      <c r="BA1043" s="1">
        <f>IFERROR(VLOOKUP(AY1043,B761:AF1135,26,FALSE),"")</f>
        <v>1</v>
      </c>
      <c r="BB1043" s="1">
        <f>IFERROR(VLOOKUP(AY1043,B761:AF1135,27,FALSE),"")</f>
        <v>5.1626337330365479E-2</v>
      </c>
      <c r="BC1043" s="1">
        <f>IFERROR(VLOOKUP(AY1043,B761:AF1135,28,FALSE),"")</f>
        <v>0.31618439003374738</v>
      </c>
      <c r="BD1043" s="1">
        <f>IFERROR(VLOOKUP(AY1043,B761:AF1135,29,FALSE),"")</f>
        <v>0.63218927263588709</v>
      </c>
      <c r="BE1043" s="1">
        <f>IFERROR(VLOOKUP(AY1043,B761:AF1135,30,FALSE),"")</f>
        <v>0</v>
      </c>
      <c r="BF1043" s="1">
        <f>IFERROR(VLOOKUP(AY1043,B761:AF1135,31,FALSE),"")</f>
        <v>0</v>
      </c>
    </row>
    <row r="1044" spans="1:58" x14ac:dyDescent="0.25">
      <c r="A1044">
        <v>2011</v>
      </c>
      <c r="B1044" t="s">
        <v>575</v>
      </c>
      <c r="C1044" t="s">
        <v>576</v>
      </c>
      <c r="D1044">
        <v>145744</v>
      </c>
      <c r="E1044">
        <v>19699</v>
      </c>
      <c r="F1044">
        <v>57756</v>
      </c>
      <c r="G1044">
        <v>68289</v>
      </c>
      <c r="H1044">
        <v>28329</v>
      </c>
      <c r="I1044">
        <v>2639</v>
      </c>
      <c r="J1044">
        <v>9396</v>
      </c>
      <c r="K1044">
        <v>16294</v>
      </c>
      <c r="AA1044" s="1">
        <f t="shared" si="124"/>
        <v>1</v>
      </c>
      <c r="AB1044" s="1">
        <f t="shared" si="125"/>
        <v>9.3155423770694343E-2</v>
      </c>
      <c r="AC1044" s="1">
        <f t="shared" si="126"/>
        <v>0.33167425606269196</v>
      </c>
      <c r="AD1044" s="1">
        <f t="shared" si="127"/>
        <v>0.57517032016661374</v>
      </c>
      <c r="AY1044" s="2" t="s">
        <v>607</v>
      </c>
      <c r="AZ1044" s="3" t="s">
        <v>871</v>
      </c>
      <c r="BA1044" s="1">
        <f>IFERROR(VLOOKUP(AY1044,B761:AF1135,26,FALSE),"")</f>
        <v>1</v>
      </c>
      <c r="BB1044" s="1">
        <f>IFERROR(VLOOKUP(AY1044,B761:AF1135,27,FALSE),"")</f>
        <v>0.13791180337011513</v>
      </c>
      <c r="BC1044" s="1">
        <f>IFERROR(VLOOKUP(AY1044,B761:AF1135,28,FALSE),"")</f>
        <v>0.37883918256782056</v>
      </c>
      <c r="BD1044" s="1">
        <f>IFERROR(VLOOKUP(AY1044,B761:AF1135,29,FALSE),"")</f>
        <v>0.48324901406206427</v>
      </c>
      <c r="BE1044" s="1">
        <f>IFERROR(VLOOKUP(AY1044,B761:AF1135,30,FALSE),"")</f>
        <v>0</v>
      </c>
      <c r="BF1044" s="1">
        <f>IFERROR(VLOOKUP(AY1044,B761:AF1135,31,FALSE),"")</f>
        <v>0</v>
      </c>
    </row>
    <row r="1045" spans="1:58" x14ac:dyDescent="0.25">
      <c r="A1045">
        <v>2011</v>
      </c>
      <c r="B1045" t="s">
        <v>577</v>
      </c>
      <c r="C1045" t="s">
        <v>578</v>
      </c>
      <c r="D1045">
        <v>110837</v>
      </c>
      <c r="E1045">
        <v>11236</v>
      </c>
      <c r="F1045">
        <v>39128</v>
      </c>
      <c r="G1045">
        <v>60473</v>
      </c>
      <c r="H1045">
        <v>21788</v>
      </c>
      <c r="I1045">
        <v>1357</v>
      </c>
      <c r="J1045">
        <v>6413</v>
      </c>
      <c r="K1045">
        <v>14018</v>
      </c>
      <c r="AA1045" s="1">
        <f t="shared" si="124"/>
        <v>1</v>
      </c>
      <c r="AB1045" s="1">
        <f t="shared" si="125"/>
        <v>6.2281990086286029E-2</v>
      </c>
      <c r="AC1045" s="1">
        <f t="shared" si="126"/>
        <v>0.29433633192583075</v>
      </c>
      <c r="AD1045" s="1">
        <f t="shared" si="127"/>
        <v>0.64338167798788326</v>
      </c>
      <c r="AY1045" s="2" t="s">
        <v>623</v>
      </c>
      <c r="AZ1045" s="3" t="s">
        <v>874</v>
      </c>
      <c r="BA1045" s="1">
        <f>IFERROR(VLOOKUP(AY1045,B761:AF1135,26,FALSE),"")</f>
        <v>1</v>
      </c>
      <c r="BB1045" s="1">
        <f>IFERROR(VLOOKUP(AY1045,B761:AF1135,27,FALSE),"")</f>
        <v>6.9883663771915447E-2</v>
      </c>
      <c r="BC1045" s="1">
        <f>IFERROR(VLOOKUP(AY1045,B761:AF1135,28,FALSE),"")</f>
        <v>0.32074389644437162</v>
      </c>
      <c r="BD1045" s="1">
        <f>IFERROR(VLOOKUP(AY1045,B761:AF1135,29,FALSE),"")</f>
        <v>0.60937243978371292</v>
      </c>
      <c r="BE1045" s="1">
        <f>IFERROR(VLOOKUP(AY1045,B761:AF1135,30,FALSE),"")</f>
        <v>0</v>
      </c>
      <c r="BF1045" s="1">
        <f>IFERROR(VLOOKUP(AY1045,B761:AF1135,31,FALSE),"")</f>
        <v>0</v>
      </c>
    </row>
    <row r="1046" spans="1:58" x14ac:dyDescent="0.25">
      <c r="A1046">
        <v>2011</v>
      </c>
      <c r="B1046" t="s">
        <v>579</v>
      </c>
      <c r="C1046" t="s">
        <v>580</v>
      </c>
      <c r="D1046">
        <v>105859</v>
      </c>
      <c r="E1046">
        <v>17629</v>
      </c>
      <c r="F1046">
        <v>43832</v>
      </c>
      <c r="G1046">
        <v>44398</v>
      </c>
      <c r="H1046">
        <v>23700</v>
      </c>
      <c r="I1046">
        <v>2908</v>
      </c>
      <c r="J1046">
        <v>9620</v>
      </c>
      <c r="K1046">
        <v>11172</v>
      </c>
      <c r="AA1046" s="1">
        <f t="shared" si="124"/>
        <v>1</v>
      </c>
      <c r="AB1046" s="1">
        <f t="shared" si="125"/>
        <v>0.12270042194092827</v>
      </c>
      <c r="AC1046" s="1">
        <f t="shared" si="126"/>
        <v>0.40590717299578061</v>
      </c>
      <c r="AD1046" s="1">
        <f t="shared" si="127"/>
        <v>0.47139240506329116</v>
      </c>
      <c r="AY1046" s="2" t="s">
        <v>409</v>
      </c>
      <c r="AZ1046" s="3" t="s">
        <v>870</v>
      </c>
      <c r="BA1046" s="1">
        <f>IFERROR(VLOOKUP(AY1046,B761:AF1135,26,FALSE),"")</f>
        <v>1</v>
      </c>
      <c r="BB1046" s="1">
        <f>IFERROR(VLOOKUP(AY1046,B761:AF1135,27,FALSE),"")</f>
        <v>0.50987119173326212</v>
      </c>
      <c r="BC1046" s="1">
        <f>IFERROR(VLOOKUP(AY1046,B761:AF1135,28,FALSE),"")</f>
        <v>0.41483657579555028</v>
      </c>
      <c r="BD1046" s="1">
        <f>IFERROR(VLOOKUP(AY1046,B761:AF1135,29,FALSE),"")</f>
        <v>7.5292232471187631E-2</v>
      </c>
      <c r="BE1046" s="1">
        <f>IFERROR(VLOOKUP(AY1046,B761:AF1135,30,FALSE),"")</f>
        <v>0</v>
      </c>
      <c r="BF1046" s="1">
        <f>IFERROR(VLOOKUP(AY1046,B761:AF1135,31,FALSE),"")</f>
        <v>0</v>
      </c>
    </row>
    <row r="1047" spans="1:58" x14ac:dyDescent="0.25">
      <c r="A1047">
        <v>2011</v>
      </c>
      <c r="B1047" t="s">
        <v>581</v>
      </c>
      <c r="C1047" t="s">
        <v>582</v>
      </c>
      <c r="D1047">
        <v>128633</v>
      </c>
      <c r="E1047">
        <v>9207</v>
      </c>
      <c r="F1047">
        <v>41388</v>
      </c>
      <c r="G1047">
        <v>78038</v>
      </c>
      <c r="H1047">
        <v>29389</v>
      </c>
      <c r="I1047">
        <v>1258</v>
      </c>
      <c r="J1047">
        <v>8305</v>
      </c>
      <c r="K1047">
        <v>19826</v>
      </c>
      <c r="AA1047" s="1">
        <f t="shared" si="124"/>
        <v>1</v>
      </c>
      <c r="AB1047" s="1">
        <f t="shared" si="125"/>
        <v>4.2805131171526761E-2</v>
      </c>
      <c r="AC1047" s="1">
        <f t="shared" si="126"/>
        <v>0.28258872367212223</v>
      </c>
      <c r="AD1047" s="1">
        <f t="shared" si="127"/>
        <v>0.67460614515635098</v>
      </c>
      <c r="AY1047" s="2" t="s">
        <v>73</v>
      </c>
      <c r="AZ1047" s="3" t="s">
        <v>870</v>
      </c>
      <c r="BA1047" s="1">
        <f>IFERROR(VLOOKUP(AY1047,B761:AF1135,26,FALSE),"")</f>
        <v>1</v>
      </c>
      <c r="BB1047" s="1">
        <f>IFERROR(VLOOKUP(AY1047,B761:AF1135,27,FALSE),"")</f>
        <v>0.10872803666921314</v>
      </c>
      <c r="BC1047" s="1">
        <f>IFERROR(VLOOKUP(AY1047,B761:AF1135,28,FALSE),"")</f>
        <v>0.36121084797555386</v>
      </c>
      <c r="BD1047" s="1">
        <f>IFERROR(VLOOKUP(AY1047,B761:AF1135,29,FALSE),"")</f>
        <v>0.53006111535523304</v>
      </c>
      <c r="BE1047" s="1">
        <f>IFERROR(VLOOKUP(AY1047,B761:AF1135,30,FALSE),"")</f>
        <v>0</v>
      </c>
      <c r="BF1047" s="1">
        <f>IFERROR(VLOOKUP(AY1047,B761:AF1135,31,FALSE),"")</f>
        <v>0</v>
      </c>
    </row>
    <row r="1048" spans="1:58" x14ac:dyDescent="0.25">
      <c r="A1048">
        <v>2011</v>
      </c>
      <c r="B1048" t="s">
        <v>583</v>
      </c>
      <c r="C1048" t="s">
        <v>584</v>
      </c>
      <c r="D1048">
        <v>137291</v>
      </c>
      <c r="E1048">
        <v>11693</v>
      </c>
      <c r="F1048">
        <v>49212</v>
      </c>
      <c r="G1048">
        <v>76386</v>
      </c>
      <c r="H1048">
        <v>31458</v>
      </c>
      <c r="I1048">
        <v>1647</v>
      </c>
      <c r="J1048">
        <v>10512</v>
      </c>
      <c r="K1048">
        <v>19299</v>
      </c>
      <c r="AA1048" s="1">
        <f t="shared" si="124"/>
        <v>1</v>
      </c>
      <c r="AB1048" s="1">
        <f t="shared" si="125"/>
        <v>5.2355521647911504E-2</v>
      </c>
      <c r="AC1048" s="1">
        <f t="shared" si="126"/>
        <v>0.33415983215716194</v>
      </c>
      <c r="AD1048" s="1">
        <f t="shared" si="127"/>
        <v>0.6134846461949266</v>
      </c>
      <c r="AY1048" s="2" t="s">
        <v>539</v>
      </c>
      <c r="AZ1048" s="4" t="s">
        <v>872</v>
      </c>
      <c r="BA1048" s="1">
        <f>IFERROR(VLOOKUP(AY1048,B761:AF1135,26,FALSE),"")</f>
        <v>1</v>
      </c>
      <c r="BB1048" s="1">
        <f>IFERROR(VLOOKUP(AY1048,B761:AF1135,27,FALSE),"")</f>
        <v>8.3145552457701569E-2</v>
      </c>
      <c r="BC1048" s="1">
        <f>IFERROR(VLOOKUP(AY1048,B761:AF1135,28,FALSE),"")</f>
        <v>0.36791047626322421</v>
      </c>
      <c r="BD1048" s="1">
        <f>IFERROR(VLOOKUP(AY1048,B761:AF1135,29,FALSE),"")</f>
        <v>0.54894397127907424</v>
      </c>
      <c r="BE1048" s="1">
        <f>IFERROR(VLOOKUP(AY1048,B761:AF1135,30,FALSE),"")</f>
        <v>0</v>
      </c>
      <c r="BF1048" s="1">
        <f>IFERROR(VLOOKUP(AY1048,B761:AF1135,31,FALSE),"")</f>
        <v>0</v>
      </c>
    </row>
    <row r="1049" spans="1:58" x14ac:dyDescent="0.25">
      <c r="A1049">
        <v>2011</v>
      </c>
      <c r="B1049" t="s">
        <v>585</v>
      </c>
      <c r="C1049" t="s">
        <v>586</v>
      </c>
      <c r="D1049">
        <v>102752</v>
      </c>
      <c r="E1049">
        <v>17062</v>
      </c>
      <c r="F1049">
        <v>42763</v>
      </c>
      <c r="G1049">
        <v>42927</v>
      </c>
      <c r="H1049">
        <v>22652</v>
      </c>
      <c r="I1049">
        <v>2823</v>
      </c>
      <c r="J1049">
        <v>8844</v>
      </c>
      <c r="K1049">
        <v>10985</v>
      </c>
      <c r="AA1049" s="1">
        <f t="shared" si="124"/>
        <v>1</v>
      </c>
      <c r="AB1049" s="1">
        <f t="shared" si="125"/>
        <v>0.1246247571958326</v>
      </c>
      <c r="AC1049" s="1">
        <f t="shared" si="126"/>
        <v>0.39042910118311847</v>
      </c>
      <c r="AD1049" s="1">
        <f t="shared" si="127"/>
        <v>0.48494614162104893</v>
      </c>
      <c r="AY1049" s="2" t="s">
        <v>337</v>
      </c>
      <c r="AZ1049" s="3" t="s">
        <v>874</v>
      </c>
      <c r="BA1049" s="1">
        <f>IFERROR(VLOOKUP(AY1049,B761:AF1135,26,FALSE),"")</f>
        <v>1</v>
      </c>
      <c r="BB1049" s="1">
        <f>IFERROR(VLOOKUP(AY1049,B761:AF1135,27,FALSE),"")</f>
        <v>3.1647311354504923E-2</v>
      </c>
      <c r="BC1049" s="1">
        <f>IFERROR(VLOOKUP(AY1049,B761:AF1135,28,FALSE),"")</f>
        <v>0.24822499862402994</v>
      </c>
      <c r="BD1049" s="1">
        <f>IFERROR(VLOOKUP(AY1049,B761:AF1135,29,FALSE),"")</f>
        <v>0.72012769002146515</v>
      </c>
      <c r="BE1049" s="1">
        <f>IFERROR(VLOOKUP(AY1049,B761:AF1135,30,FALSE),"")</f>
        <v>0</v>
      </c>
      <c r="BF1049" s="1">
        <f>IFERROR(VLOOKUP(AY1049,B761:AF1135,31,FALSE),"")</f>
        <v>0</v>
      </c>
    </row>
    <row r="1050" spans="1:58" x14ac:dyDescent="0.25">
      <c r="A1050">
        <v>2011</v>
      </c>
      <c r="B1050" t="s">
        <v>587</v>
      </c>
      <c r="C1050" t="s">
        <v>588</v>
      </c>
      <c r="D1050">
        <v>169977</v>
      </c>
      <c r="E1050">
        <v>26065</v>
      </c>
      <c r="F1050">
        <v>64472</v>
      </c>
      <c r="G1050">
        <v>79440</v>
      </c>
      <c r="H1050">
        <v>35533</v>
      </c>
      <c r="I1050">
        <v>3716</v>
      </c>
      <c r="J1050">
        <v>12741</v>
      </c>
      <c r="K1050">
        <v>19076</v>
      </c>
      <c r="AA1050" s="1">
        <f t="shared" si="124"/>
        <v>1</v>
      </c>
      <c r="AB1050" s="1">
        <f t="shared" si="125"/>
        <v>0.10457884220302255</v>
      </c>
      <c r="AC1050" s="1">
        <f t="shared" si="126"/>
        <v>0.35856809163312975</v>
      </c>
      <c r="AD1050" s="1">
        <f t="shared" si="127"/>
        <v>0.53685306616384765</v>
      </c>
      <c r="AY1050" s="2" t="s">
        <v>547</v>
      </c>
      <c r="AZ1050" s="3" t="s">
        <v>873</v>
      </c>
      <c r="BA1050" s="1">
        <f>IFERROR(VLOOKUP(AY1050,B761:AF1135,26,FALSE),"")</f>
        <v>1</v>
      </c>
      <c r="BB1050" s="1">
        <f>IFERROR(VLOOKUP(AY1050,B761:AF1135,27,FALSE),"")</f>
        <v>4.8186766848117762E-2</v>
      </c>
      <c r="BC1050" s="1">
        <f>IFERROR(VLOOKUP(AY1050,B761:AF1135,28,FALSE),"")</f>
        <v>0.29993099746990726</v>
      </c>
      <c r="BD1050" s="1">
        <f>IFERROR(VLOOKUP(AY1050,B761:AF1135,29,FALSE),"")</f>
        <v>0.65188223568197501</v>
      </c>
      <c r="BE1050" s="1">
        <f>IFERROR(VLOOKUP(AY1050,B761:AF1135,30,FALSE),"")</f>
        <v>0</v>
      </c>
      <c r="BF1050" s="1">
        <f>IFERROR(VLOOKUP(AY1050,B761:AF1135,31,FALSE),"")</f>
        <v>0</v>
      </c>
    </row>
    <row r="1051" spans="1:58" x14ac:dyDescent="0.25">
      <c r="A1051">
        <v>2011</v>
      </c>
      <c r="B1051" t="s">
        <v>589</v>
      </c>
      <c r="C1051" t="s">
        <v>590</v>
      </c>
      <c r="D1051">
        <v>179138</v>
      </c>
      <c r="E1051">
        <v>33543</v>
      </c>
      <c r="F1051">
        <v>73082</v>
      </c>
      <c r="G1051">
        <v>72513</v>
      </c>
      <c r="H1051">
        <v>36694</v>
      </c>
      <c r="I1051">
        <v>5659</v>
      </c>
      <c r="J1051">
        <v>14314</v>
      </c>
      <c r="K1051">
        <v>16721</v>
      </c>
      <c r="AA1051" s="1">
        <f t="shared" si="124"/>
        <v>1</v>
      </c>
      <c r="AB1051" s="1">
        <f t="shared" si="125"/>
        <v>0.15422139859377554</v>
      </c>
      <c r="AC1051" s="1">
        <f t="shared" si="126"/>
        <v>0.39009102305554044</v>
      </c>
      <c r="AD1051" s="1">
        <f t="shared" si="127"/>
        <v>0.45568757835068402</v>
      </c>
      <c r="AY1051" s="2" t="s">
        <v>151</v>
      </c>
      <c r="AZ1051" s="4" t="s">
        <v>872</v>
      </c>
      <c r="BA1051" s="1">
        <f>IFERROR(VLOOKUP(AY1051,B761:AF1135,26,FALSE),"")</f>
        <v>1</v>
      </c>
      <c r="BB1051" s="1">
        <f>IFERROR(VLOOKUP(AY1051,B761:AF1135,27,FALSE),"")</f>
        <v>0.13694204893395881</v>
      </c>
      <c r="BC1051" s="1">
        <f>IFERROR(VLOOKUP(AY1051,B761:AF1135,28,FALSE),"")</f>
        <v>0.37995449310373886</v>
      </c>
      <c r="BD1051" s="1">
        <f>IFERROR(VLOOKUP(AY1051,B761:AF1135,29,FALSE),"")</f>
        <v>0.48310345796230231</v>
      </c>
      <c r="BE1051" s="1">
        <f>IFERROR(VLOOKUP(AY1051,B761:AF1135,30,FALSE),"")</f>
        <v>0</v>
      </c>
      <c r="BF1051" s="1">
        <f>IFERROR(VLOOKUP(AY1051,B761:AF1135,31,FALSE),"")</f>
        <v>0</v>
      </c>
    </row>
    <row r="1052" spans="1:58" x14ac:dyDescent="0.25">
      <c r="A1052">
        <v>2011</v>
      </c>
      <c r="B1052" t="s">
        <v>591</v>
      </c>
      <c r="C1052" t="s">
        <v>592</v>
      </c>
      <c r="D1052">
        <v>418814</v>
      </c>
      <c r="E1052">
        <v>93059</v>
      </c>
      <c r="F1052">
        <v>179782</v>
      </c>
      <c r="G1052">
        <v>145973</v>
      </c>
      <c r="H1052">
        <v>85226</v>
      </c>
      <c r="I1052">
        <v>14404</v>
      </c>
      <c r="J1052">
        <v>37452</v>
      </c>
      <c r="K1052">
        <v>33370</v>
      </c>
      <c r="AA1052" s="1">
        <f t="shared" si="124"/>
        <v>1</v>
      </c>
      <c r="AB1052" s="1">
        <f t="shared" si="125"/>
        <v>0.16900945720789431</v>
      </c>
      <c r="AC1052" s="1">
        <f t="shared" si="126"/>
        <v>0.43944336235421116</v>
      </c>
      <c r="AD1052" s="1">
        <f t="shared" si="127"/>
        <v>0.39154718043789455</v>
      </c>
      <c r="AY1052" s="2" t="s">
        <v>277</v>
      </c>
      <c r="AZ1052" s="3" t="s">
        <v>870</v>
      </c>
      <c r="BA1052" s="1">
        <f>IFERROR(VLOOKUP(AY1052,B761:AF1135,26,FALSE),"")</f>
        <v>1</v>
      </c>
      <c r="BB1052" s="1">
        <f>IFERROR(VLOOKUP(AY1052,B761:AF1135,27,FALSE),"")</f>
        <v>0.15882586561721487</v>
      </c>
      <c r="BC1052" s="1">
        <f>IFERROR(VLOOKUP(AY1052,B761:AF1135,28,FALSE),"")</f>
        <v>0.37594324295050008</v>
      </c>
      <c r="BD1052" s="1">
        <f>IFERROR(VLOOKUP(AY1052,B761:AF1135,29,FALSE),"")</f>
        <v>0.46523089143228508</v>
      </c>
      <c r="BE1052" s="1">
        <f>IFERROR(VLOOKUP(AY1052,B761:AF1135,30,FALSE),"")</f>
        <v>0</v>
      </c>
      <c r="BF1052" s="1">
        <f>IFERROR(VLOOKUP(AY1052,B761:AF1135,31,FALSE),"")</f>
        <v>0</v>
      </c>
    </row>
    <row r="1053" spans="1:58" x14ac:dyDescent="0.25">
      <c r="A1053">
        <v>2011</v>
      </c>
      <c r="B1053" t="s">
        <v>593</v>
      </c>
      <c r="C1053" t="s">
        <v>594</v>
      </c>
      <c r="D1053">
        <v>523432</v>
      </c>
      <c r="E1053">
        <v>61293</v>
      </c>
      <c r="F1053">
        <v>206034</v>
      </c>
      <c r="G1053">
        <v>256105</v>
      </c>
      <c r="H1053">
        <v>104628</v>
      </c>
      <c r="I1053">
        <v>8206</v>
      </c>
      <c r="J1053">
        <v>35643</v>
      </c>
      <c r="K1053">
        <v>60779</v>
      </c>
      <c r="AA1053" s="1">
        <f t="shared" si="124"/>
        <v>1</v>
      </c>
      <c r="AB1053" s="1">
        <f t="shared" si="125"/>
        <v>7.843024811713882E-2</v>
      </c>
      <c r="AC1053" s="1">
        <f t="shared" si="126"/>
        <v>0.34066406698015828</v>
      </c>
      <c r="AD1053" s="1">
        <f t="shared" si="127"/>
        <v>0.58090568490270289</v>
      </c>
      <c r="AY1053" s="2" t="s">
        <v>451</v>
      </c>
      <c r="AZ1053" s="3" t="s">
        <v>870</v>
      </c>
      <c r="BA1053" s="1">
        <f>IFERROR(VLOOKUP(AY1053,B761:AF1135,26,FALSE),"")</f>
        <v>1</v>
      </c>
      <c r="BB1053" s="1">
        <f>IFERROR(VLOOKUP(AY1053,B761:AF1135,27,FALSE),"")</f>
        <v>0.31809247072899755</v>
      </c>
      <c r="BC1053" s="1">
        <f>IFERROR(VLOOKUP(AY1053,B761:AF1135,28,FALSE),"")</f>
        <v>0.4625929407742928</v>
      </c>
      <c r="BD1053" s="1">
        <f>IFERROR(VLOOKUP(AY1053,B761:AF1135,29,FALSE),"")</f>
        <v>0.21931458849670968</v>
      </c>
      <c r="BE1053" s="1">
        <f>IFERROR(VLOOKUP(AY1053,B761:AF1135,30,FALSE),"")</f>
        <v>0</v>
      </c>
      <c r="BF1053" s="1">
        <f>IFERROR(VLOOKUP(AY1053,B761:AF1135,31,FALSE),"")</f>
        <v>0</v>
      </c>
    </row>
    <row r="1054" spans="1:58" x14ac:dyDescent="0.25">
      <c r="A1054">
        <v>2011</v>
      </c>
      <c r="B1054" t="s">
        <v>595</v>
      </c>
      <c r="C1054" t="s">
        <v>596</v>
      </c>
      <c r="D1054">
        <v>2123</v>
      </c>
      <c r="E1054">
        <v>893</v>
      </c>
      <c r="F1054">
        <v>829</v>
      </c>
      <c r="G1054">
        <v>401</v>
      </c>
      <c r="H1054">
        <v>462</v>
      </c>
      <c r="I1054">
        <v>197</v>
      </c>
      <c r="J1054">
        <v>175</v>
      </c>
      <c r="K1054">
        <v>90</v>
      </c>
      <c r="AA1054" s="1">
        <f t="shared" si="124"/>
        <v>1</v>
      </c>
      <c r="AB1054" s="1">
        <f t="shared" si="125"/>
        <v>0.4264069264069264</v>
      </c>
      <c r="AC1054" s="1">
        <f t="shared" si="126"/>
        <v>0.37878787878787878</v>
      </c>
      <c r="AD1054" s="1">
        <f t="shared" si="127"/>
        <v>0.19480519480519481</v>
      </c>
      <c r="AY1054" s="2" t="s">
        <v>411</v>
      </c>
      <c r="AZ1054" s="3" t="s">
        <v>870</v>
      </c>
      <c r="BA1054" s="1">
        <f>IFERROR(VLOOKUP(AY1054,B761:AF1135,26,FALSE),"")</f>
        <v>1</v>
      </c>
      <c r="BB1054" s="1">
        <f>IFERROR(VLOOKUP(AY1054,B761:AF1135,27,FALSE),"")</f>
        <v>0.32878413702468118</v>
      </c>
      <c r="BC1054" s="1">
        <f>IFERROR(VLOOKUP(AY1054,B761:AF1135,28,FALSE),"")</f>
        <v>0.509105613563826</v>
      </c>
      <c r="BD1054" s="1">
        <f>IFERROR(VLOOKUP(AY1054,B761:AF1135,29,FALSE),"")</f>
        <v>0.16211024941149285</v>
      </c>
      <c r="BE1054" s="1">
        <f>IFERROR(VLOOKUP(AY1054,B761:AF1135,30,FALSE),"")</f>
        <v>0</v>
      </c>
      <c r="BF1054" s="1">
        <f>IFERROR(VLOOKUP(AY1054,B761:AF1135,31,FALSE),"")</f>
        <v>0</v>
      </c>
    </row>
    <row r="1055" spans="1:58" x14ac:dyDescent="0.25">
      <c r="A1055">
        <v>2011</v>
      </c>
      <c r="B1055" t="s">
        <v>597</v>
      </c>
      <c r="C1055" t="s">
        <v>598</v>
      </c>
      <c r="D1055">
        <v>199225</v>
      </c>
      <c r="E1055">
        <v>22324</v>
      </c>
      <c r="F1055">
        <v>71115</v>
      </c>
      <c r="G1055">
        <v>105786</v>
      </c>
      <c r="H1055">
        <v>42738</v>
      </c>
      <c r="I1055">
        <v>3168</v>
      </c>
      <c r="J1055">
        <v>12937</v>
      </c>
      <c r="K1055">
        <v>26633</v>
      </c>
      <c r="AA1055" s="1">
        <f t="shared" si="124"/>
        <v>1</v>
      </c>
      <c r="AB1055" s="1">
        <f t="shared" si="125"/>
        <v>7.4126070475923067E-2</v>
      </c>
      <c r="AC1055" s="1">
        <f t="shared" si="126"/>
        <v>0.30270485282418458</v>
      </c>
      <c r="AD1055" s="1">
        <f t="shared" si="127"/>
        <v>0.62316907669989241</v>
      </c>
      <c r="AY1055" s="2" t="s">
        <v>43</v>
      </c>
      <c r="AZ1055" s="3" t="s">
        <v>871</v>
      </c>
      <c r="BA1055" s="1">
        <f>IFERROR(VLOOKUP(AY1055,B761:AF1135,26,FALSE),"")</f>
        <v>1</v>
      </c>
      <c r="BB1055" s="1">
        <f>IFERROR(VLOOKUP(AY1055,B761:AF1135,27,FALSE),"")</f>
        <v>8.7753425841870916E-2</v>
      </c>
      <c r="BC1055" s="1">
        <f>IFERROR(VLOOKUP(AY1055,B761:AF1135,28,FALSE),"")</f>
        <v>0.30942808974192709</v>
      </c>
      <c r="BD1055" s="1">
        <f>IFERROR(VLOOKUP(AY1055,B761:AF1135,29,FALSE),"")</f>
        <v>0.60281848441620201</v>
      </c>
      <c r="BE1055" s="1">
        <f>IFERROR(VLOOKUP(AY1055,B761:AF1135,30,FALSE),"")</f>
        <v>0</v>
      </c>
      <c r="BF1055" s="1">
        <f>IFERROR(VLOOKUP(AY1055,B761:AF1135,31,FALSE),"")</f>
        <v>0</v>
      </c>
    </row>
    <row r="1056" spans="1:58" x14ac:dyDescent="0.25">
      <c r="A1056">
        <v>2011</v>
      </c>
      <c r="B1056" t="s">
        <v>599</v>
      </c>
      <c r="C1056" t="s">
        <v>600</v>
      </c>
      <c r="D1056">
        <v>251100</v>
      </c>
      <c r="E1056">
        <v>53134</v>
      </c>
      <c r="F1056">
        <v>109614</v>
      </c>
      <c r="G1056">
        <v>88352</v>
      </c>
      <c r="H1056">
        <v>50511</v>
      </c>
      <c r="I1056">
        <v>7398</v>
      </c>
      <c r="J1056">
        <v>21277</v>
      </c>
      <c r="K1056">
        <v>21836</v>
      </c>
      <c r="AA1056" s="1">
        <f t="shared" si="124"/>
        <v>1</v>
      </c>
      <c r="AB1056" s="1">
        <f t="shared" si="125"/>
        <v>0.14646314664132565</v>
      </c>
      <c r="AC1056" s="1">
        <f t="shared" si="126"/>
        <v>0.4212349785195304</v>
      </c>
      <c r="AD1056" s="1">
        <f t="shared" si="127"/>
        <v>0.43230187483914395</v>
      </c>
      <c r="AY1056" s="2" t="s">
        <v>265</v>
      </c>
      <c r="AZ1056" s="4" t="s">
        <v>872</v>
      </c>
      <c r="BA1056" s="1">
        <f>IFERROR(VLOOKUP(AY1056,B761:AF1135,26,FALSE),"")</f>
        <v>1</v>
      </c>
      <c r="BB1056" s="1">
        <f>IFERROR(VLOOKUP(AY1056,B761:AF1135,27,FALSE),"")</f>
        <v>8.8162824450670002E-2</v>
      </c>
      <c r="BC1056" s="1">
        <f>IFERROR(VLOOKUP(AY1056,B761:AF1135,28,FALSE),"")</f>
        <v>0.313666587909677</v>
      </c>
      <c r="BD1056" s="1">
        <f>IFERROR(VLOOKUP(AY1056,B761:AF1135,29,FALSE),"")</f>
        <v>0.59817058763965303</v>
      </c>
      <c r="BE1056" s="1">
        <f>IFERROR(VLOOKUP(AY1056,B761:AF1135,30,FALSE),"")</f>
        <v>0</v>
      </c>
      <c r="BF1056" s="1">
        <f>IFERROR(VLOOKUP(AY1056,B761:AF1135,31,FALSE),"")</f>
        <v>0</v>
      </c>
    </row>
    <row r="1057" spans="1:58" x14ac:dyDescent="0.25">
      <c r="A1057">
        <v>2011</v>
      </c>
      <c r="B1057" t="s">
        <v>601</v>
      </c>
      <c r="C1057" t="s">
        <v>602</v>
      </c>
      <c r="D1057">
        <v>145103</v>
      </c>
      <c r="E1057">
        <v>17685</v>
      </c>
      <c r="F1057">
        <v>56478</v>
      </c>
      <c r="G1057">
        <v>70940</v>
      </c>
      <c r="H1057">
        <v>30976</v>
      </c>
      <c r="I1057">
        <v>2409</v>
      </c>
      <c r="J1057">
        <v>10944</v>
      </c>
      <c r="K1057">
        <v>17623</v>
      </c>
      <c r="AA1057" s="1">
        <f t="shared" si="124"/>
        <v>1</v>
      </c>
      <c r="AB1057" s="1">
        <f t="shared" si="125"/>
        <v>7.7769886363636367E-2</v>
      </c>
      <c r="AC1057" s="1">
        <f t="shared" si="126"/>
        <v>0.35330578512396693</v>
      </c>
      <c r="AD1057" s="1">
        <f t="shared" si="127"/>
        <v>0.56892432851239672</v>
      </c>
      <c r="AY1057" s="2" t="s">
        <v>355</v>
      </c>
      <c r="AZ1057" s="3" t="s">
        <v>870</v>
      </c>
      <c r="BA1057" s="1">
        <f>IFERROR(VLOOKUP(AY1057,B761:AF1135,26,FALSE),"")</f>
        <v>1</v>
      </c>
      <c r="BB1057" s="1">
        <f>IFERROR(VLOOKUP(AY1057,B761:AF1135,27,FALSE),"")</f>
        <v>0.11956101334364726</v>
      </c>
      <c r="BC1057" s="1">
        <f>IFERROR(VLOOKUP(AY1057,B761:AF1135,28,FALSE),"")</f>
        <v>0.41747244246760784</v>
      </c>
      <c r="BD1057" s="1">
        <f>IFERROR(VLOOKUP(AY1057,B761:AF1135,29,FALSE),"")</f>
        <v>0.46296654418874494</v>
      </c>
      <c r="BE1057" s="1">
        <f>IFERROR(VLOOKUP(AY1057,B761:AF1135,30,FALSE),"")</f>
        <v>0</v>
      </c>
      <c r="BF1057" s="1">
        <f>IFERROR(VLOOKUP(AY1057,B761:AF1135,31,FALSE),"")</f>
        <v>0</v>
      </c>
    </row>
    <row r="1058" spans="1:58" x14ac:dyDescent="0.25">
      <c r="A1058">
        <v>2011</v>
      </c>
      <c r="B1058" t="s">
        <v>603</v>
      </c>
      <c r="C1058" t="s">
        <v>604</v>
      </c>
      <c r="D1058">
        <v>258207</v>
      </c>
      <c r="E1058">
        <v>21392</v>
      </c>
      <c r="F1058">
        <v>91241</v>
      </c>
      <c r="G1058">
        <v>145574</v>
      </c>
      <c r="H1058">
        <v>58986</v>
      </c>
      <c r="I1058">
        <v>2800</v>
      </c>
      <c r="J1058">
        <v>18038</v>
      </c>
      <c r="K1058">
        <v>38148</v>
      </c>
      <c r="AA1058" s="1">
        <f t="shared" si="124"/>
        <v>1</v>
      </c>
      <c r="AB1058" s="1">
        <f t="shared" si="125"/>
        <v>4.7468890923269925E-2</v>
      </c>
      <c r="AC1058" s="1">
        <f t="shared" si="126"/>
        <v>0.30580137659783679</v>
      </c>
      <c r="AD1058" s="1">
        <f t="shared" si="127"/>
        <v>0.64672973247889332</v>
      </c>
      <c r="AY1058" s="2" t="s">
        <v>385</v>
      </c>
      <c r="AZ1058" s="4" t="s">
        <v>872</v>
      </c>
      <c r="BA1058" s="1">
        <f>IFERROR(VLOOKUP(AY1058,B761:AF1135,26,FALSE),"")</f>
        <v>1</v>
      </c>
      <c r="BB1058" s="1">
        <f>IFERROR(VLOOKUP(AY1058,B761:AF1135,27,FALSE),"")</f>
        <v>0.10197897056797833</v>
      </c>
      <c r="BC1058" s="1">
        <f>IFERROR(VLOOKUP(AY1058,B761:AF1135,28,FALSE),"")</f>
        <v>0.36796914458882407</v>
      </c>
      <c r="BD1058" s="1">
        <f>IFERROR(VLOOKUP(AY1058,B761:AF1135,29,FALSE),"")</f>
        <v>0.53005188484319754</v>
      </c>
      <c r="BE1058" s="1">
        <f>IFERROR(VLOOKUP(AY1058,B761:AF1135,30,FALSE),"")</f>
        <v>0</v>
      </c>
      <c r="BF1058" s="1">
        <f>IFERROR(VLOOKUP(AY1058,B761:AF1135,31,FALSE),"")</f>
        <v>0</v>
      </c>
    </row>
    <row r="1059" spans="1:58" x14ac:dyDescent="0.25">
      <c r="A1059">
        <v>2011</v>
      </c>
      <c r="B1059" t="s">
        <v>605</v>
      </c>
      <c r="C1059" t="s">
        <v>606</v>
      </c>
      <c r="D1059">
        <v>207858</v>
      </c>
      <c r="E1059">
        <v>33422</v>
      </c>
      <c r="F1059">
        <v>83857</v>
      </c>
      <c r="G1059">
        <v>90579</v>
      </c>
      <c r="H1059">
        <v>49438</v>
      </c>
      <c r="I1059">
        <v>5673</v>
      </c>
      <c r="J1059">
        <v>18690</v>
      </c>
      <c r="K1059">
        <v>25075</v>
      </c>
      <c r="AA1059" s="1">
        <f t="shared" si="124"/>
        <v>1</v>
      </c>
      <c r="AB1059" s="1">
        <f t="shared" si="125"/>
        <v>0.11474978761276751</v>
      </c>
      <c r="AC1059" s="1">
        <f t="shared" si="126"/>
        <v>0.3780492738379384</v>
      </c>
      <c r="AD1059" s="1">
        <f t="shared" si="127"/>
        <v>0.50720093854929404</v>
      </c>
      <c r="AY1059" s="2" t="s">
        <v>569</v>
      </c>
      <c r="AZ1059" s="3" t="s">
        <v>873</v>
      </c>
      <c r="BA1059" s="1">
        <f>IFERROR(VLOOKUP(AY1059,B761:AF1135,26,FALSE),"")</f>
        <v>1</v>
      </c>
      <c r="BB1059" s="1">
        <f>IFERROR(VLOOKUP(AY1059,B761:AF1135,27,FALSE),"")</f>
        <v>4.1634168987929432E-2</v>
      </c>
      <c r="BC1059" s="1">
        <f>IFERROR(VLOOKUP(AY1059,B761:AF1135,28,FALSE),"")</f>
        <v>0.27012070566388113</v>
      </c>
      <c r="BD1059" s="1">
        <f>IFERROR(VLOOKUP(AY1059,B761:AF1135,29,FALSE),"")</f>
        <v>0.68824512534818938</v>
      </c>
      <c r="BE1059" s="1">
        <f>IFERROR(VLOOKUP(AY1059,B761:AF1135,30,FALSE),"")</f>
        <v>0</v>
      </c>
      <c r="BF1059" s="1">
        <f>IFERROR(VLOOKUP(AY1059,B761:AF1135,31,FALSE),"")</f>
        <v>0</v>
      </c>
    </row>
    <row r="1060" spans="1:58" x14ac:dyDescent="0.25">
      <c r="A1060">
        <v>2011</v>
      </c>
      <c r="B1060" t="s">
        <v>607</v>
      </c>
      <c r="C1060" t="s">
        <v>608</v>
      </c>
      <c r="D1060">
        <v>127908</v>
      </c>
      <c r="E1060">
        <v>23286</v>
      </c>
      <c r="F1060">
        <v>53861</v>
      </c>
      <c r="G1060">
        <v>50761</v>
      </c>
      <c r="H1060">
        <v>25103</v>
      </c>
      <c r="I1060">
        <v>3462</v>
      </c>
      <c r="J1060">
        <v>9510</v>
      </c>
      <c r="K1060">
        <v>12131</v>
      </c>
      <c r="AA1060" s="1">
        <f t="shared" si="124"/>
        <v>1</v>
      </c>
      <c r="AB1060" s="1">
        <f t="shared" si="125"/>
        <v>0.13791180337011513</v>
      </c>
      <c r="AC1060" s="1">
        <f t="shared" si="126"/>
        <v>0.37883918256782056</v>
      </c>
      <c r="AD1060" s="1">
        <f t="shared" si="127"/>
        <v>0.48324901406206427</v>
      </c>
      <c r="AY1060" s="2" t="s">
        <v>493</v>
      </c>
      <c r="AZ1060" s="3" t="s">
        <v>874</v>
      </c>
      <c r="BA1060" s="1">
        <f>IFERROR(VLOOKUP(AY1060,B761:AF1135,26,FALSE),"")</f>
        <v>1</v>
      </c>
      <c r="BB1060" s="1">
        <f>IFERROR(VLOOKUP(AY1060,B761:AF1135,27,FALSE),"")</f>
        <v>3.710532380732888E-2</v>
      </c>
      <c r="BC1060" s="1">
        <f>IFERROR(VLOOKUP(AY1060,B761:AF1135,28,FALSE),"")</f>
        <v>0.25568761729167355</v>
      </c>
      <c r="BD1060" s="1">
        <f>IFERROR(VLOOKUP(AY1060,B761:AF1135,29,FALSE),"")</f>
        <v>0.70720705890099755</v>
      </c>
      <c r="BE1060" s="1">
        <f>IFERROR(VLOOKUP(AY1060,B761:AF1135,30,FALSE),"")</f>
        <v>0</v>
      </c>
      <c r="BF1060" s="1">
        <f>IFERROR(VLOOKUP(AY1060,B761:AF1135,31,FALSE),"")</f>
        <v>0</v>
      </c>
    </row>
    <row r="1061" spans="1:58" x14ac:dyDescent="0.25">
      <c r="A1061">
        <v>2011</v>
      </c>
      <c r="B1061" t="s">
        <v>609</v>
      </c>
      <c r="C1061" t="s">
        <v>610</v>
      </c>
      <c r="D1061">
        <v>457954</v>
      </c>
      <c r="E1061">
        <v>45628</v>
      </c>
      <c r="F1061">
        <v>163415</v>
      </c>
      <c r="G1061">
        <v>248911</v>
      </c>
      <c r="H1061">
        <v>102329</v>
      </c>
      <c r="I1061">
        <v>6200</v>
      </c>
      <c r="J1061">
        <v>31029</v>
      </c>
      <c r="K1061">
        <v>65100</v>
      </c>
      <c r="AA1061" s="1">
        <f t="shared" si="124"/>
        <v>1</v>
      </c>
      <c r="AB1061" s="1">
        <f t="shared" si="125"/>
        <v>6.0588884871346345E-2</v>
      </c>
      <c r="AC1061" s="1">
        <f t="shared" si="126"/>
        <v>0.30322782397951703</v>
      </c>
      <c r="AD1061" s="1">
        <f t="shared" si="127"/>
        <v>0.63618329114913663</v>
      </c>
      <c r="AY1061" s="2" t="s">
        <v>217</v>
      </c>
      <c r="AZ1061" s="4" t="s">
        <v>872</v>
      </c>
      <c r="BA1061" s="1">
        <f>IFERROR(VLOOKUP(AY1061,B761:AF1135,26,FALSE),"")</f>
        <v>1</v>
      </c>
      <c r="BB1061" s="1">
        <f>IFERROR(VLOOKUP(AY1061,B761:AF1135,27,FALSE),"")</f>
        <v>0.10399611909526409</v>
      </c>
      <c r="BC1061" s="1">
        <f>IFERROR(VLOOKUP(AY1061,B761:AF1135,28,FALSE),"")</f>
        <v>0.34800800436601781</v>
      </c>
      <c r="BD1061" s="1">
        <f>IFERROR(VLOOKUP(AY1061,B761:AF1135,29,FALSE),"")</f>
        <v>0.54799587653871806</v>
      </c>
      <c r="BE1061" s="1">
        <f>IFERROR(VLOOKUP(AY1061,B761:AF1135,30,FALSE),"")</f>
        <v>0</v>
      </c>
      <c r="BF1061" s="1">
        <f>IFERROR(VLOOKUP(AY1061,B761:AF1135,31,FALSE),"")</f>
        <v>0</v>
      </c>
    </row>
    <row r="1062" spans="1:58" x14ac:dyDescent="0.25">
      <c r="A1062">
        <v>2011</v>
      </c>
      <c r="B1062" t="s">
        <v>611</v>
      </c>
      <c r="C1062" t="s">
        <v>612</v>
      </c>
      <c r="D1062">
        <v>129528</v>
      </c>
      <c r="E1062">
        <v>13466</v>
      </c>
      <c r="F1062">
        <v>50340</v>
      </c>
      <c r="G1062">
        <v>65722</v>
      </c>
      <c r="H1062">
        <v>24368</v>
      </c>
      <c r="I1062">
        <v>1486</v>
      </c>
      <c r="J1062">
        <v>7629</v>
      </c>
      <c r="K1062">
        <v>15253</v>
      </c>
      <c r="AA1062" s="1">
        <f t="shared" si="124"/>
        <v>1</v>
      </c>
      <c r="AB1062" s="1">
        <f t="shared" si="125"/>
        <v>6.0981615233092583E-2</v>
      </c>
      <c r="AC1062" s="1">
        <f t="shared" si="126"/>
        <v>0.31307452396585689</v>
      </c>
      <c r="AD1062" s="1">
        <f t="shared" si="127"/>
        <v>0.62594386080105058</v>
      </c>
      <c r="AY1062" s="2" t="s">
        <v>357</v>
      </c>
      <c r="AZ1062" s="3" t="s">
        <v>871</v>
      </c>
      <c r="BA1062" s="1">
        <f>IFERROR(VLOOKUP(AY1062,B761:AF1135,26,FALSE),"")</f>
        <v>1</v>
      </c>
      <c r="BB1062" s="1">
        <f>IFERROR(VLOOKUP(AY1062,B761:AF1135,27,FALSE),"")</f>
        <v>8.9507436212307279E-2</v>
      </c>
      <c r="BC1062" s="1">
        <f>IFERROR(VLOOKUP(AY1062,B761:AF1135,28,FALSE),"")</f>
        <v>0.35184427161504528</v>
      </c>
      <c r="BD1062" s="1">
        <f>IFERROR(VLOOKUP(AY1062,B761:AF1135,29,FALSE),"")</f>
        <v>0.55864829217264744</v>
      </c>
      <c r="BE1062" s="1">
        <f>IFERROR(VLOOKUP(AY1062,B761:AF1135,30,FALSE),"")</f>
        <v>0</v>
      </c>
      <c r="BF1062" s="1">
        <f>IFERROR(VLOOKUP(AY1062,B761:AF1135,31,FALSE),"")</f>
        <v>0</v>
      </c>
    </row>
    <row r="1063" spans="1:58" x14ac:dyDescent="0.25">
      <c r="A1063">
        <v>2011</v>
      </c>
      <c r="B1063" t="s">
        <v>613</v>
      </c>
      <c r="C1063" t="s">
        <v>614</v>
      </c>
      <c r="D1063">
        <v>111808</v>
      </c>
      <c r="E1063">
        <v>22421</v>
      </c>
      <c r="F1063">
        <v>50539</v>
      </c>
      <c r="G1063">
        <v>38848</v>
      </c>
      <c r="H1063">
        <v>22298</v>
      </c>
      <c r="I1063">
        <v>3206</v>
      </c>
      <c r="J1063">
        <v>10245</v>
      </c>
      <c r="K1063">
        <v>8847</v>
      </c>
      <c r="AA1063" s="1">
        <f t="shared" si="124"/>
        <v>1</v>
      </c>
      <c r="AB1063" s="1">
        <f t="shared" si="125"/>
        <v>0.14377971118485963</v>
      </c>
      <c r="AC1063" s="1">
        <f t="shared" si="126"/>
        <v>0.4594582473764463</v>
      </c>
      <c r="AD1063" s="1">
        <f t="shared" si="127"/>
        <v>0.39676204143869404</v>
      </c>
      <c r="AY1063" s="2" t="s">
        <v>471</v>
      </c>
      <c r="AZ1063" s="4" t="s">
        <v>872</v>
      </c>
      <c r="BA1063" s="1">
        <f>IFERROR(VLOOKUP(AY1063,B761:AF1135,26,FALSE),"")</f>
        <v>1</v>
      </c>
      <c r="BB1063" s="1">
        <f>IFERROR(VLOOKUP(AY1063,B761:AF1135,27,FALSE),"")</f>
        <v>4.7269695706544393E-2</v>
      </c>
      <c r="BC1063" s="1">
        <f>IFERROR(VLOOKUP(AY1063,B761:AF1135,28,FALSE),"")</f>
        <v>0.27722662220369598</v>
      </c>
      <c r="BD1063" s="1">
        <f>IFERROR(VLOOKUP(AY1063,B761:AF1135,29,FALSE),"")</f>
        <v>0.67550368208975964</v>
      </c>
      <c r="BE1063" s="1">
        <f>IFERROR(VLOOKUP(AY1063,B761:AF1135,30,FALSE),"")</f>
        <v>0</v>
      </c>
      <c r="BF1063" s="1">
        <f>IFERROR(VLOOKUP(AY1063,B761:AF1135,31,FALSE),"")</f>
        <v>0</v>
      </c>
    </row>
    <row r="1064" spans="1:58" x14ac:dyDescent="0.25">
      <c r="A1064">
        <v>2011</v>
      </c>
      <c r="B1064" t="s">
        <v>615</v>
      </c>
      <c r="C1064" t="s">
        <v>616</v>
      </c>
      <c r="D1064">
        <v>76866</v>
      </c>
      <c r="E1064">
        <v>7128</v>
      </c>
      <c r="F1064">
        <v>27720</v>
      </c>
      <c r="G1064">
        <v>42018</v>
      </c>
      <c r="H1064">
        <v>16025</v>
      </c>
      <c r="I1064">
        <v>857</v>
      </c>
      <c r="J1064">
        <v>4964</v>
      </c>
      <c r="K1064">
        <v>10204</v>
      </c>
      <c r="AA1064" s="1">
        <f t="shared" si="124"/>
        <v>1</v>
      </c>
      <c r="AB1064" s="1">
        <f t="shared" si="125"/>
        <v>5.3478939157566303E-2</v>
      </c>
      <c r="AC1064" s="1">
        <f t="shared" si="126"/>
        <v>0.30976599063962557</v>
      </c>
      <c r="AD1064" s="1">
        <f t="shared" si="127"/>
        <v>0.63675507020280808</v>
      </c>
      <c r="AY1064" s="2" t="s">
        <v>625</v>
      </c>
      <c r="AZ1064" s="3" t="s">
        <v>874</v>
      </c>
      <c r="BA1064" s="1">
        <f>IFERROR(VLOOKUP(AY1064,B761:AF1135,26,FALSE),"")</f>
        <v>1</v>
      </c>
      <c r="BB1064" s="1">
        <f>IFERROR(VLOOKUP(AY1064,B761:AF1135,27,FALSE),"")</f>
        <v>4.3139892390468872E-2</v>
      </c>
      <c r="BC1064" s="1">
        <f>IFERROR(VLOOKUP(AY1064,B761:AF1135,28,FALSE),"")</f>
        <v>0.2997694081475788</v>
      </c>
      <c r="BD1064" s="1">
        <f>IFERROR(VLOOKUP(AY1064,B761:AF1135,29,FALSE),"")</f>
        <v>0.65709069946195231</v>
      </c>
      <c r="BE1064" s="1">
        <f>IFERROR(VLOOKUP(AY1064,B761:AF1135,30,FALSE),"")</f>
        <v>0</v>
      </c>
      <c r="BF1064" s="1">
        <f>IFERROR(VLOOKUP(AY1064,B761:AF1135,31,FALSE),"")</f>
        <v>0</v>
      </c>
    </row>
    <row r="1065" spans="1:58" x14ac:dyDescent="0.25">
      <c r="A1065">
        <v>2011</v>
      </c>
      <c r="B1065" t="s">
        <v>617</v>
      </c>
      <c r="C1065" t="s">
        <v>618</v>
      </c>
      <c r="D1065">
        <v>91592</v>
      </c>
      <c r="E1065">
        <v>11848</v>
      </c>
      <c r="F1065">
        <v>36748</v>
      </c>
      <c r="G1065">
        <v>42996</v>
      </c>
      <c r="H1065">
        <v>18242</v>
      </c>
      <c r="I1065">
        <v>1557</v>
      </c>
      <c r="J1065">
        <v>6498</v>
      </c>
      <c r="K1065">
        <v>10187</v>
      </c>
      <c r="AA1065" s="1">
        <f t="shared" si="124"/>
        <v>1</v>
      </c>
      <c r="AB1065" s="1">
        <f t="shared" si="125"/>
        <v>8.5352483280342062E-2</v>
      </c>
      <c r="AC1065" s="1">
        <f t="shared" si="126"/>
        <v>0.35621094178269924</v>
      </c>
      <c r="AD1065" s="1">
        <f t="shared" si="127"/>
        <v>0.55843657493695864</v>
      </c>
      <c r="AY1065" s="2" t="s">
        <v>635</v>
      </c>
      <c r="AZ1065" s="3" t="s">
        <v>874</v>
      </c>
      <c r="BA1065" s="1">
        <f>IFERROR(VLOOKUP(AY1065,B761:AF1135,26,FALSE),"")</f>
        <v>1</v>
      </c>
      <c r="BB1065" s="1">
        <f>IFERROR(VLOOKUP(AY1065,B761:AF1135,27,FALSE),"")</f>
        <v>6.3548578518638404E-2</v>
      </c>
      <c r="BC1065" s="1">
        <f>IFERROR(VLOOKUP(AY1065,B761:AF1135,28,FALSE),"")</f>
        <v>0.31822840804876734</v>
      </c>
      <c r="BD1065" s="1">
        <f>IFERROR(VLOOKUP(AY1065,B761:AF1135,29,FALSE),"")</f>
        <v>0.61822301343259423</v>
      </c>
      <c r="BE1065" s="1">
        <f>IFERROR(VLOOKUP(AY1065,B761:AF1135,30,FALSE),"")</f>
        <v>0</v>
      </c>
      <c r="BF1065" s="1">
        <f>IFERROR(VLOOKUP(AY1065,B761:AF1135,31,FALSE),"")</f>
        <v>0</v>
      </c>
    </row>
    <row r="1066" spans="1:58" x14ac:dyDescent="0.25">
      <c r="A1066">
        <v>2011</v>
      </c>
      <c r="B1066" t="s">
        <v>619</v>
      </c>
      <c r="C1066" t="s">
        <v>620</v>
      </c>
      <c r="D1066">
        <v>81805</v>
      </c>
      <c r="E1066">
        <v>6941</v>
      </c>
      <c r="F1066">
        <v>29017</v>
      </c>
      <c r="G1066">
        <v>45847</v>
      </c>
      <c r="H1066">
        <v>16004</v>
      </c>
      <c r="I1066">
        <v>785</v>
      </c>
      <c r="J1066">
        <v>4656</v>
      </c>
      <c r="K1066">
        <v>10563</v>
      </c>
      <c r="AA1066" s="1">
        <f t="shared" si="124"/>
        <v>1</v>
      </c>
      <c r="AB1066" s="1">
        <f t="shared" si="125"/>
        <v>4.9050237440639841E-2</v>
      </c>
      <c r="AC1066" s="1">
        <f t="shared" si="126"/>
        <v>0.29092726818295428</v>
      </c>
      <c r="AD1066" s="1">
        <f t="shared" si="127"/>
        <v>0.66002249437640592</v>
      </c>
      <c r="AY1066" s="2" t="s">
        <v>97</v>
      </c>
      <c r="AZ1066" s="3" t="s">
        <v>873</v>
      </c>
      <c r="BA1066" s="1">
        <f>IFERROR(VLOOKUP(AY1066,B761:AF1135,26,FALSE),"")</f>
        <v>1</v>
      </c>
      <c r="BB1066" s="1">
        <f>IFERROR(VLOOKUP(AY1066,B761:AF1135,27,FALSE),"")</f>
        <v>0.10277310561952818</v>
      </c>
      <c r="BC1066" s="1">
        <f>IFERROR(VLOOKUP(AY1066,B761:AF1135,28,FALSE),"")</f>
        <v>0.30892310346314744</v>
      </c>
      <c r="BD1066" s="1">
        <f>IFERROR(VLOOKUP(AY1066,B761:AF1135,29,FALSE),"")</f>
        <v>0.58830379091732432</v>
      </c>
      <c r="BE1066" s="1">
        <f>IFERROR(VLOOKUP(AY1066,B761:AF1135,30,FALSE),"")</f>
        <v>0</v>
      </c>
      <c r="BF1066" s="1">
        <f>IFERROR(VLOOKUP(AY1066,B761:AF1135,31,FALSE),"")</f>
        <v>0</v>
      </c>
    </row>
    <row r="1067" spans="1:58" x14ac:dyDescent="0.25">
      <c r="A1067">
        <v>2011</v>
      </c>
      <c r="B1067" t="s">
        <v>621</v>
      </c>
      <c r="C1067" t="s">
        <v>622</v>
      </c>
      <c r="D1067">
        <v>121337</v>
      </c>
      <c r="E1067">
        <v>12584</v>
      </c>
      <c r="F1067">
        <v>45181</v>
      </c>
      <c r="G1067">
        <v>63572</v>
      </c>
      <c r="H1067">
        <v>24686</v>
      </c>
      <c r="I1067">
        <v>1472</v>
      </c>
      <c r="J1067">
        <v>7525</v>
      </c>
      <c r="K1067">
        <v>15689</v>
      </c>
      <c r="AA1067" s="1">
        <f t="shared" si="124"/>
        <v>1</v>
      </c>
      <c r="AB1067" s="1">
        <f t="shared" si="125"/>
        <v>5.9628939479867131E-2</v>
      </c>
      <c r="AC1067" s="1">
        <f t="shared" si="126"/>
        <v>0.3048286478165762</v>
      </c>
      <c r="AD1067" s="1">
        <f t="shared" si="127"/>
        <v>0.63554241270355671</v>
      </c>
      <c r="AY1067" s="2" t="s">
        <v>203</v>
      </c>
      <c r="AZ1067" s="3" t="s">
        <v>874</v>
      </c>
      <c r="BA1067" s="1">
        <f>IFERROR(VLOOKUP(AY1067,B761:AF1135,26,FALSE),"")</f>
        <v>1</v>
      </c>
      <c r="BB1067" s="1">
        <f>IFERROR(VLOOKUP(AY1067,B761:AF1135,27,FALSE),"")</f>
        <v>6.0413867239989247E-2</v>
      </c>
      <c r="BC1067" s="1">
        <f>IFERROR(VLOOKUP(AY1067,B761:AF1135,28,FALSE),"")</f>
        <v>0.29524321418973393</v>
      </c>
      <c r="BD1067" s="1">
        <f>IFERROR(VLOOKUP(AY1067,B761:AF1135,29,FALSE),"")</f>
        <v>0.64434291857027681</v>
      </c>
      <c r="BE1067" s="1">
        <f>IFERROR(VLOOKUP(AY1067,B761:AF1135,30,FALSE),"")</f>
        <v>0</v>
      </c>
      <c r="BF1067" s="1">
        <f>IFERROR(VLOOKUP(AY1067,B761:AF1135,31,FALSE),"")</f>
        <v>0</v>
      </c>
    </row>
    <row r="1068" spans="1:58" x14ac:dyDescent="0.25">
      <c r="A1068">
        <v>2011</v>
      </c>
      <c r="B1068" t="s">
        <v>623</v>
      </c>
      <c r="C1068" t="s">
        <v>624</v>
      </c>
      <c r="D1068">
        <v>62887</v>
      </c>
      <c r="E1068">
        <v>6787</v>
      </c>
      <c r="F1068">
        <v>24242</v>
      </c>
      <c r="G1068">
        <v>31858</v>
      </c>
      <c r="H1068">
        <v>12206</v>
      </c>
      <c r="I1068">
        <v>853</v>
      </c>
      <c r="J1068">
        <v>3915</v>
      </c>
      <c r="K1068">
        <v>7438</v>
      </c>
      <c r="AA1068" s="1">
        <f t="shared" si="124"/>
        <v>1</v>
      </c>
      <c r="AB1068" s="1">
        <f t="shared" si="125"/>
        <v>6.9883663771915447E-2</v>
      </c>
      <c r="AC1068" s="1">
        <f t="shared" si="126"/>
        <v>0.32074389644437162</v>
      </c>
      <c r="AD1068" s="1">
        <f t="shared" si="127"/>
        <v>0.60937243978371292</v>
      </c>
      <c r="AY1068" s="2" t="s">
        <v>549</v>
      </c>
      <c r="AZ1068" s="3" t="s">
        <v>874</v>
      </c>
      <c r="BA1068" s="1">
        <f>IFERROR(VLOOKUP(AY1068,B761:AF1135,26,FALSE),"")</f>
        <v>1</v>
      </c>
      <c r="BB1068" s="1">
        <f>IFERROR(VLOOKUP(AY1068,B761:AF1135,27,FALSE),"")</f>
        <v>4.2136396759398176E-2</v>
      </c>
      <c r="BC1068" s="1">
        <f>IFERROR(VLOOKUP(AY1068,B761:AF1135,28,FALSE),"")</f>
        <v>0.28993956020403788</v>
      </c>
      <c r="BD1068" s="1">
        <f>IFERROR(VLOOKUP(AY1068,B761:AF1135,29,FALSE),"")</f>
        <v>0.66792404303656394</v>
      </c>
      <c r="BE1068" s="1">
        <f>IFERROR(VLOOKUP(AY1068,B761:AF1135,30,FALSE),"")</f>
        <v>0</v>
      </c>
      <c r="BF1068" s="1">
        <f>IFERROR(VLOOKUP(AY1068,B761:AF1135,31,FALSE),"")</f>
        <v>0</v>
      </c>
    </row>
    <row r="1069" spans="1:58" x14ac:dyDescent="0.25">
      <c r="A1069">
        <v>2011</v>
      </c>
      <c r="B1069" t="s">
        <v>625</v>
      </c>
      <c r="C1069" t="s">
        <v>626</v>
      </c>
      <c r="D1069">
        <v>51914</v>
      </c>
      <c r="E1069">
        <v>4150</v>
      </c>
      <c r="F1069">
        <v>18672</v>
      </c>
      <c r="G1069">
        <v>29092</v>
      </c>
      <c r="H1069">
        <v>10408</v>
      </c>
      <c r="I1069">
        <v>449</v>
      </c>
      <c r="J1069">
        <v>3120</v>
      </c>
      <c r="K1069">
        <v>6839</v>
      </c>
      <c r="AA1069" s="1">
        <f t="shared" si="124"/>
        <v>1</v>
      </c>
      <c r="AB1069" s="1">
        <f t="shared" si="125"/>
        <v>4.3139892390468872E-2</v>
      </c>
      <c r="AC1069" s="1">
        <f t="shared" si="126"/>
        <v>0.2997694081475788</v>
      </c>
      <c r="AD1069" s="1">
        <f t="shared" si="127"/>
        <v>0.65709069946195231</v>
      </c>
      <c r="AY1069" s="2" t="s">
        <v>659</v>
      </c>
      <c r="AZ1069" s="3" t="s">
        <v>874</v>
      </c>
      <c r="BA1069" s="1">
        <f>IFERROR(VLOOKUP(AY1069,B761:AF1135,26,FALSE),"")</f>
        <v>1</v>
      </c>
      <c r="BB1069" s="1">
        <f>IFERROR(VLOOKUP(AY1069,B761:AF1135,27,FALSE),"")</f>
        <v>8.7066473988439308E-2</v>
      </c>
      <c r="BC1069" s="1">
        <f>IFERROR(VLOOKUP(AY1069,B761:AF1135,28,FALSE),"")</f>
        <v>0.31683526011560692</v>
      </c>
      <c r="BD1069" s="1">
        <f>IFERROR(VLOOKUP(AY1069,B761:AF1135,29,FALSE),"")</f>
        <v>0.59609826589595372</v>
      </c>
      <c r="BE1069" s="1">
        <f>IFERROR(VLOOKUP(AY1069,B761:AF1135,30,FALSE),"")</f>
        <v>0</v>
      </c>
      <c r="BF1069" s="1">
        <f>IFERROR(VLOOKUP(AY1069,B761:AF1135,31,FALSE),"")</f>
        <v>0</v>
      </c>
    </row>
    <row r="1070" spans="1:58" x14ac:dyDescent="0.25">
      <c r="A1070">
        <v>2011</v>
      </c>
      <c r="B1070" t="s">
        <v>627</v>
      </c>
      <c r="C1070" t="s">
        <v>628</v>
      </c>
      <c r="D1070">
        <v>47298</v>
      </c>
      <c r="E1070">
        <v>5464</v>
      </c>
      <c r="F1070">
        <v>19054</v>
      </c>
      <c r="G1070">
        <v>22780</v>
      </c>
      <c r="H1070">
        <v>8727</v>
      </c>
      <c r="I1070">
        <v>586</v>
      </c>
      <c r="J1070">
        <v>2886</v>
      </c>
      <c r="K1070">
        <v>5255</v>
      </c>
      <c r="AA1070" s="1">
        <f t="shared" si="124"/>
        <v>1</v>
      </c>
      <c r="AB1070" s="1">
        <f t="shared" si="125"/>
        <v>6.7147931706199149E-2</v>
      </c>
      <c r="AC1070" s="1">
        <f t="shared" si="126"/>
        <v>0.33069783430732208</v>
      </c>
      <c r="AD1070" s="1">
        <f t="shared" si="127"/>
        <v>0.60215423398647872</v>
      </c>
      <c r="AY1070" s="2" t="s">
        <v>413</v>
      </c>
      <c r="AZ1070" s="3" t="s">
        <v>870</v>
      </c>
      <c r="BA1070" s="1">
        <f>IFERROR(VLOOKUP(AY1070,B761:AF1135,26,FALSE),"")</f>
        <v>1</v>
      </c>
      <c r="BB1070" s="1">
        <f>IFERROR(VLOOKUP(AY1070,B761:AF1135,27,FALSE),"")</f>
        <v>0.5301895369290669</v>
      </c>
      <c r="BC1070" s="1">
        <f>IFERROR(VLOOKUP(AY1070,B761:AF1135,28,FALSE),"")</f>
        <v>0.37429096586754157</v>
      </c>
      <c r="BD1070" s="1">
        <f>IFERROR(VLOOKUP(AY1070,B761:AF1135,29,FALSE),"")</f>
        <v>9.5519497203391507E-2</v>
      </c>
      <c r="BE1070" s="1">
        <f>IFERROR(VLOOKUP(AY1070,B761:AF1135,30,FALSE),"")</f>
        <v>0</v>
      </c>
      <c r="BF1070" s="1">
        <f>IFERROR(VLOOKUP(AY1070,B761:AF1135,31,FALSE),"")</f>
        <v>0</v>
      </c>
    </row>
    <row r="1071" spans="1:58" x14ac:dyDescent="0.25">
      <c r="A1071">
        <v>2011</v>
      </c>
      <c r="B1071" t="s">
        <v>629</v>
      </c>
      <c r="C1071" t="s">
        <v>630</v>
      </c>
      <c r="D1071">
        <v>86193</v>
      </c>
      <c r="E1071">
        <v>5212</v>
      </c>
      <c r="F1071">
        <v>26898</v>
      </c>
      <c r="G1071">
        <v>54083</v>
      </c>
      <c r="H1071">
        <v>16371</v>
      </c>
      <c r="I1071">
        <v>433</v>
      </c>
      <c r="J1071">
        <v>3447</v>
      </c>
      <c r="K1071">
        <v>12491</v>
      </c>
      <c r="AA1071" s="1">
        <f t="shared" si="124"/>
        <v>1</v>
      </c>
      <c r="AB1071" s="1">
        <f t="shared" si="125"/>
        <v>2.6449208967075928E-2</v>
      </c>
      <c r="AC1071" s="1">
        <f t="shared" si="126"/>
        <v>0.21055525013743814</v>
      </c>
      <c r="AD1071" s="1">
        <f t="shared" si="127"/>
        <v>0.76299554089548594</v>
      </c>
      <c r="AY1071" s="2" t="s">
        <v>637</v>
      </c>
      <c r="AZ1071" s="3" t="s">
        <v>871</v>
      </c>
      <c r="BA1071" s="1">
        <f>IFERROR(VLOOKUP(AY1071,B761:AF1135,26,FALSE),"")</f>
        <v>1</v>
      </c>
      <c r="BB1071" s="1">
        <f>IFERROR(VLOOKUP(AY1071,B761:AF1135,27,FALSE),"")</f>
        <v>0.13797151353889497</v>
      </c>
      <c r="BC1071" s="1">
        <f>IFERROR(VLOOKUP(AY1071,B761:AF1135,28,FALSE),"")</f>
        <v>0.3922366567537956</v>
      </c>
      <c r="BD1071" s="1">
        <f>IFERROR(VLOOKUP(AY1071,B761:AF1135,29,FALSE),"")</f>
        <v>0.46979182970730943</v>
      </c>
      <c r="BE1071" s="1">
        <f>IFERROR(VLOOKUP(AY1071,B761:AF1135,30,FALSE),"")</f>
        <v>0</v>
      </c>
      <c r="BF1071" s="1">
        <f>IFERROR(VLOOKUP(AY1071,B761:AF1135,31,FALSE),"")</f>
        <v>0</v>
      </c>
    </row>
    <row r="1072" spans="1:58" x14ac:dyDescent="0.25">
      <c r="A1072">
        <v>2011</v>
      </c>
      <c r="B1072" t="s">
        <v>631</v>
      </c>
      <c r="C1072" t="s">
        <v>632</v>
      </c>
      <c r="D1072">
        <v>65572</v>
      </c>
      <c r="E1072">
        <v>4991</v>
      </c>
      <c r="F1072">
        <v>23236</v>
      </c>
      <c r="G1072">
        <v>37345</v>
      </c>
      <c r="H1072">
        <v>13528</v>
      </c>
      <c r="I1072">
        <v>590</v>
      </c>
      <c r="J1072">
        <v>3914</v>
      </c>
      <c r="K1072">
        <v>9024</v>
      </c>
      <c r="AA1072" s="1">
        <f t="shared" si="124"/>
        <v>1</v>
      </c>
      <c r="AB1072" s="1">
        <f t="shared" si="125"/>
        <v>4.3613246599645182E-2</v>
      </c>
      <c r="AC1072" s="1">
        <f t="shared" si="126"/>
        <v>0.2893258426966292</v>
      </c>
      <c r="AD1072" s="1">
        <f t="shared" si="127"/>
        <v>0.66706091070372564</v>
      </c>
      <c r="AY1072" s="2" t="s">
        <v>75</v>
      </c>
      <c r="AZ1072" s="3" t="s">
        <v>870</v>
      </c>
      <c r="BA1072" s="1">
        <f>IFERROR(VLOOKUP(AY1072,B761:AF1135,26,FALSE),"")</f>
        <v>1</v>
      </c>
      <c r="BB1072" s="1">
        <f>IFERROR(VLOOKUP(AY1072,B761:AF1135,27,FALSE),"")</f>
        <v>0.13032511601332236</v>
      </c>
      <c r="BC1072" s="1">
        <f>IFERROR(VLOOKUP(AY1072,B761:AF1135,28,FALSE),"")</f>
        <v>0.37104753410722002</v>
      </c>
      <c r="BD1072" s="1">
        <f>IFERROR(VLOOKUP(AY1072,B761:AF1135,29,FALSE),"")</f>
        <v>0.49862734987945762</v>
      </c>
      <c r="BE1072" s="1">
        <f>IFERROR(VLOOKUP(AY1072,B761:AF1135,30,FALSE),"")</f>
        <v>0</v>
      </c>
      <c r="BF1072" s="1">
        <f>IFERROR(VLOOKUP(AY1072,B761:AF1135,31,FALSE),"")</f>
        <v>0</v>
      </c>
    </row>
    <row r="1073" spans="1:58" x14ac:dyDescent="0.25">
      <c r="A1073">
        <v>2011</v>
      </c>
      <c r="B1073" t="s">
        <v>633</v>
      </c>
      <c r="C1073" t="s">
        <v>634</v>
      </c>
      <c r="D1073">
        <v>44334</v>
      </c>
      <c r="E1073">
        <v>4024</v>
      </c>
      <c r="F1073">
        <v>16877</v>
      </c>
      <c r="G1073">
        <v>23433</v>
      </c>
      <c r="H1073">
        <v>8612</v>
      </c>
      <c r="I1073">
        <v>418</v>
      </c>
      <c r="J1073">
        <v>2813</v>
      </c>
      <c r="K1073">
        <v>5381</v>
      </c>
      <c r="AA1073" s="1">
        <f t="shared" si="124"/>
        <v>1</v>
      </c>
      <c r="AB1073" s="1">
        <f t="shared" si="125"/>
        <v>4.853692522062239E-2</v>
      </c>
      <c r="AC1073" s="1">
        <f t="shared" si="126"/>
        <v>0.32663725034835112</v>
      </c>
      <c r="AD1073" s="1">
        <f t="shared" si="127"/>
        <v>0.62482582443102652</v>
      </c>
      <c r="AY1073" t="s">
        <v>609</v>
      </c>
      <c r="AZ1073" s="4" t="s">
        <v>873</v>
      </c>
      <c r="BA1073" s="1">
        <f>IFERROR(VLOOKUP(AY1073,B761:AF1135,26,FALSE),"")</f>
        <v>1</v>
      </c>
      <c r="BB1073" s="1">
        <f>IFERROR(VLOOKUP(AY1073,B761:AF1135,27,FALSE),"")</f>
        <v>6.0588884871346345E-2</v>
      </c>
      <c r="BC1073" s="1">
        <f>IFERROR(VLOOKUP(AY1073,B761:AF1135,28,FALSE),"")</f>
        <v>0.30322782397951703</v>
      </c>
      <c r="BD1073" s="1">
        <f>IFERROR(VLOOKUP(AY1073,B761:AF1135,29,FALSE),"")</f>
        <v>0.63618329114913663</v>
      </c>
      <c r="BE1073" s="1">
        <f>IFERROR(VLOOKUP(AY1073,B761:AF1135,30,FALSE),"")</f>
        <v>0</v>
      </c>
      <c r="BF1073" s="1">
        <f>IFERROR(VLOOKUP(AY1073,B761:AF1135,31,FALSE),"")</f>
        <v>0</v>
      </c>
    </row>
    <row r="1074" spans="1:58" x14ac:dyDescent="0.25">
      <c r="A1074">
        <v>2011</v>
      </c>
      <c r="B1074" t="s">
        <v>635</v>
      </c>
      <c r="C1074" t="s">
        <v>636</v>
      </c>
      <c r="D1074">
        <v>96596</v>
      </c>
      <c r="E1074">
        <v>9928</v>
      </c>
      <c r="F1074">
        <v>37290</v>
      </c>
      <c r="G1074">
        <v>49378</v>
      </c>
      <c r="H1074">
        <v>18537</v>
      </c>
      <c r="I1074">
        <v>1178</v>
      </c>
      <c r="J1074">
        <v>5899</v>
      </c>
      <c r="K1074">
        <v>11460</v>
      </c>
      <c r="AA1074" s="1">
        <f t="shared" si="124"/>
        <v>1</v>
      </c>
      <c r="AB1074" s="1">
        <f t="shared" si="125"/>
        <v>6.3548578518638404E-2</v>
      </c>
      <c r="AC1074" s="1">
        <f t="shared" si="126"/>
        <v>0.31822840804876734</v>
      </c>
      <c r="AD1074" s="1">
        <f t="shared" si="127"/>
        <v>0.61822301343259423</v>
      </c>
      <c r="AY1074" s="2" t="s">
        <v>515</v>
      </c>
      <c r="AZ1074" s="3" t="s">
        <v>873</v>
      </c>
      <c r="BA1074" s="1">
        <f>IFERROR(VLOOKUP(AY1074,B761:AF1135,26,FALSE),"")</f>
        <v>1</v>
      </c>
      <c r="BB1074" s="1">
        <f>IFERROR(VLOOKUP(AY1074,B761:AF1135,27,FALSE),"")</f>
        <v>5.3014126149802894E-2</v>
      </c>
      <c r="BC1074" s="1">
        <f>IFERROR(VLOOKUP(AY1074,B761:AF1135,28,FALSE),"")</f>
        <v>0.28794349540078845</v>
      </c>
      <c r="BD1074" s="1">
        <f>IFERROR(VLOOKUP(AY1074,B761:AF1135,29,FALSE),"")</f>
        <v>0.65904237844940872</v>
      </c>
      <c r="BE1074" s="1">
        <f>IFERROR(VLOOKUP(AY1074,B761:AF1135,30,FALSE),"")</f>
        <v>0</v>
      </c>
      <c r="BF1074" s="1">
        <f>IFERROR(VLOOKUP(AY1074,B761:AF1135,31,FALSE),"")</f>
        <v>0</v>
      </c>
    </row>
    <row r="1075" spans="1:58" x14ac:dyDescent="0.25">
      <c r="A1075">
        <v>2011</v>
      </c>
      <c r="B1075" t="s">
        <v>637</v>
      </c>
      <c r="C1075" t="s">
        <v>638</v>
      </c>
      <c r="D1075">
        <v>63373</v>
      </c>
      <c r="E1075">
        <v>11549</v>
      </c>
      <c r="F1075">
        <v>27116</v>
      </c>
      <c r="G1075">
        <v>24708</v>
      </c>
      <c r="H1075">
        <v>12778</v>
      </c>
      <c r="I1075">
        <v>1763</v>
      </c>
      <c r="J1075">
        <v>5012</v>
      </c>
      <c r="K1075">
        <v>6003</v>
      </c>
      <c r="AA1075" s="1">
        <f t="shared" si="124"/>
        <v>1</v>
      </c>
      <c r="AB1075" s="1">
        <f t="shared" si="125"/>
        <v>0.13797151353889497</v>
      </c>
      <c r="AC1075" s="1">
        <f t="shared" si="126"/>
        <v>0.3922366567537956</v>
      </c>
      <c r="AD1075" s="1">
        <f t="shared" si="127"/>
        <v>0.46979182970730943</v>
      </c>
      <c r="AY1075" s="2" t="s">
        <v>473</v>
      </c>
      <c r="AZ1075" s="3" t="s">
        <v>871</v>
      </c>
      <c r="BA1075" s="1">
        <f>IFERROR(VLOOKUP(AY1075,B761:AF1135,26,FALSE),"")</f>
        <v>1</v>
      </c>
      <c r="BB1075" s="1">
        <f>IFERROR(VLOOKUP(AY1075,B761:AF1135,27,FALSE),"")</f>
        <v>5.4202576499204229E-2</v>
      </c>
      <c r="BC1075" s="1">
        <f>IFERROR(VLOOKUP(AY1075,B761:AF1135,28,FALSE),"")</f>
        <v>0.31383441938680517</v>
      </c>
      <c r="BD1075" s="1">
        <f>IFERROR(VLOOKUP(AY1075,B761:AF1135,29,FALSE),"")</f>
        <v>0.63196300411399053</v>
      </c>
      <c r="BE1075" s="1">
        <f>IFERROR(VLOOKUP(AY1075,B761:AF1135,30,FALSE),"")</f>
        <v>0</v>
      </c>
      <c r="BF1075" s="1">
        <f>IFERROR(VLOOKUP(AY1075,B761:AF1135,31,FALSE),"")</f>
        <v>0</v>
      </c>
    </row>
    <row r="1076" spans="1:58" x14ac:dyDescent="0.25">
      <c r="A1076">
        <v>2011</v>
      </c>
      <c r="B1076" t="s">
        <v>639</v>
      </c>
      <c r="C1076" t="s">
        <v>640</v>
      </c>
      <c r="D1076">
        <v>112148</v>
      </c>
      <c r="E1076">
        <v>18132</v>
      </c>
      <c r="F1076">
        <v>45950</v>
      </c>
      <c r="G1076">
        <v>48066</v>
      </c>
      <c r="H1076">
        <v>23836</v>
      </c>
      <c r="I1076">
        <v>2793</v>
      </c>
      <c r="J1076">
        <v>9209</v>
      </c>
      <c r="K1076">
        <v>11834</v>
      </c>
      <c r="AA1076" s="1">
        <f t="shared" si="124"/>
        <v>1</v>
      </c>
      <c r="AB1076" s="1">
        <f t="shared" si="125"/>
        <v>0.11717570062090955</v>
      </c>
      <c r="AC1076" s="1">
        <f t="shared" si="126"/>
        <v>0.38634838060077192</v>
      </c>
      <c r="AD1076" s="1">
        <f t="shared" si="127"/>
        <v>0.49647591877831854</v>
      </c>
      <c r="AY1076" s="2" t="s">
        <v>109</v>
      </c>
      <c r="AZ1076" s="3" t="s">
        <v>869</v>
      </c>
      <c r="BA1076" s="1">
        <f>IFERROR(VLOOKUP(AY1076,B761:AF1135,26,FALSE),"")</f>
        <v>1</v>
      </c>
      <c r="BB1076" s="1">
        <f>IFERROR(VLOOKUP(AY1076,B761:AF1135,27,FALSE),"")</f>
        <v>0.1606439095373795</v>
      </c>
      <c r="BC1076" s="1">
        <f>IFERROR(VLOOKUP(AY1076,B761:AF1135,28,FALSE),"")</f>
        <v>0.37196083186806522</v>
      </c>
      <c r="BD1076" s="1">
        <f>IFERROR(VLOOKUP(AY1076,B761:AF1135,29,FALSE),"")</f>
        <v>0.46739525859455527</v>
      </c>
      <c r="BE1076" s="1">
        <f>IFERROR(VLOOKUP(AY1076,B761:AF1135,30,FALSE),"")</f>
        <v>0</v>
      </c>
      <c r="BF1076" s="1">
        <f>IFERROR(VLOOKUP(AY1076,B761:AF1135,31,FALSE),"")</f>
        <v>0</v>
      </c>
    </row>
    <row r="1077" spans="1:58" x14ac:dyDescent="0.25">
      <c r="A1077">
        <v>2011</v>
      </c>
      <c r="B1077" t="s">
        <v>641</v>
      </c>
      <c r="C1077" t="s">
        <v>642</v>
      </c>
      <c r="D1077">
        <v>81319</v>
      </c>
      <c r="E1077">
        <v>6422</v>
      </c>
      <c r="F1077">
        <v>26627</v>
      </c>
      <c r="G1077">
        <v>48270</v>
      </c>
      <c r="H1077">
        <v>17592</v>
      </c>
      <c r="I1077">
        <v>817</v>
      </c>
      <c r="J1077">
        <v>4738</v>
      </c>
      <c r="K1077">
        <v>12037</v>
      </c>
      <c r="AA1077" s="1">
        <f t="shared" si="124"/>
        <v>1</v>
      </c>
      <c r="AB1077" s="1">
        <f t="shared" si="125"/>
        <v>4.6441564347430651E-2</v>
      </c>
      <c r="AC1077" s="1">
        <f t="shared" si="126"/>
        <v>0.26932696680309232</v>
      </c>
      <c r="AD1077" s="1">
        <f t="shared" si="127"/>
        <v>0.68423146884947705</v>
      </c>
      <c r="AY1077" s="2" t="s">
        <v>571</v>
      </c>
      <c r="AZ1077" s="3" t="s">
        <v>870</v>
      </c>
      <c r="BA1077" s="1">
        <f>IFERROR(VLOOKUP(AY1077,B761:AF1135,26,FALSE),"")</f>
        <v>1</v>
      </c>
      <c r="BB1077" s="1">
        <f>IFERROR(VLOOKUP(AY1077,B761:AF1135,27,FALSE),"")</f>
        <v>7.0329385320307775E-2</v>
      </c>
      <c r="BC1077" s="1">
        <f>IFERROR(VLOOKUP(AY1077,B761:AF1135,28,FALSE),"")</f>
        <v>0.3472378317627734</v>
      </c>
      <c r="BD1077" s="1">
        <f>IFERROR(VLOOKUP(AY1077,B761:AF1135,29,FALSE),"")</f>
        <v>0.5824327829169188</v>
      </c>
      <c r="BE1077" s="1">
        <f>IFERROR(VLOOKUP(AY1077,B761:AF1135,30,FALSE),"")</f>
        <v>0</v>
      </c>
      <c r="BF1077" s="1">
        <f>IFERROR(VLOOKUP(AY1077,B761:AF1135,31,FALSE),"")</f>
        <v>0</v>
      </c>
    </row>
    <row r="1078" spans="1:58" x14ac:dyDescent="0.25">
      <c r="A1078">
        <v>2011</v>
      </c>
      <c r="B1078" t="s">
        <v>643</v>
      </c>
      <c r="C1078" t="s">
        <v>644</v>
      </c>
      <c r="D1078">
        <v>80040</v>
      </c>
      <c r="E1078">
        <v>7268</v>
      </c>
      <c r="F1078">
        <v>26571</v>
      </c>
      <c r="G1078">
        <v>46201</v>
      </c>
      <c r="H1078">
        <v>16994</v>
      </c>
      <c r="I1078">
        <v>934</v>
      </c>
      <c r="J1078">
        <v>4606</v>
      </c>
      <c r="K1078">
        <v>11454</v>
      </c>
      <c r="AA1078" s="1">
        <f t="shared" si="124"/>
        <v>1</v>
      </c>
      <c r="AB1078" s="1">
        <f t="shared" si="125"/>
        <v>5.4960574320348357E-2</v>
      </c>
      <c r="AC1078" s="1">
        <f t="shared" si="126"/>
        <v>0.27103683653054017</v>
      </c>
      <c r="AD1078" s="1">
        <f t="shared" si="127"/>
        <v>0.67400258914911149</v>
      </c>
      <c r="AY1078" s="2" t="s">
        <v>475</v>
      </c>
      <c r="AZ1078" s="3" t="s">
        <v>869</v>
      </c>
      <c r="BA1078" s="1">
        <f>IFERROR(VLOOKUP(AY1078,B761:AF1135,26,FALSE),"")</f>
        <v>1</v>
      </c>
      <c r="BB1078" s="1">
        <f>IFERROR(VLOOKUP(AY1078,B761:AF1135,27,FALSE),"")</f>
        <v>3.1127022299956276E-2</v>
      </c>
      <c r="BC1078" s="1">
        <f>IFERROR(VLOOKUP(AY1078,B761:AF1135,28,FALSE),"")</f>
        <v>0.25593025797988633</v>
      </c>
      <c r="BD1078" s="1">
        <f>IFERROR(VLOOKUP(AY1078,B761:AF1135,29,FALSE),"")</f>
        <v>0.71294271972015744</v>
      </c>
      <c r="BE1078" s="1">
        <f>IFERROR(VLOOKUP(AY1078,B761:AF1135,30,FALSE),"")</f>
        <v>0</v>
      </c>
      <c r="BF1078" s="1">
        <f>IFERROR(VLOOKUP(AY1078,B761:AF1135,31,FALSE),"")</f>
        <v>0</v>
      </c>
    </row>
    <row r="1079" spans="1:58" x14ac:dyDescent="0.25">
      <c r="A1079">
        <v>2011</v>
      </c>
      <c r="B1079" t="s">
        <v>645</v>
      </c>
      <c r="C1079" t="s">
        <v>646</v>
      </c>
      <c r="D1079">
        <v>119955</v>
      </c>
      <c r="E1079">
        <v>19924</v>
      </c>
      <c r="F1079">
        <v>47473</v>
      </c>
      <c r="G1079">
        <v>52558</v>
      </c>
      <c r="H1079">
        <v>26374</v>
      </c>
      <c r="I1079">
        <v>3085</v>
      </c>
      <c r="J1079">
        <v>9655</v>
      </c>
      <c r="K1079">
        <v>13634</v>
      </c>
      <c r="AA1079" s="1">
        <f t="shared" si="124"/>
        <v>1</v>
      </c>
      <c r="AB1079" s="1">
        <f t="shared" si="125"/>
        <v>0.11697125957382271</v>
      </c>
      <c r="AC1079" s="1">
        <f t="shared" si="126"/>
        <v>0.3660802305300675</v>
      </c>
      <c r="AD1079" s="1">
        <f t="shared" si="127"/>
        <v>0.51694850989610985</v>
      </c>
      <c r="AY1079" s="2" t="s">
        <v>279</v>
      </c>
      <c r="AZ1079" s="3" t="s">
        <v>870</v>
      </c>
      <c r="BA1079" s="1">
        <f>IFERROR(VLOOKUP(AY1079,B761:AF1135,26,FALSE),"")</f>
        <v>1</v>
      </c>
      <c r="BB1079" s="1">
        <f>IFERROR(VLOOKUP(AY1079,B761:AF1135,27,FALSE),"")</f>
        <v>0.20135091052136703</v>
      </c>
      <c r="BC1079" s="1">
        <f>IFERROR(VLOOKUP(AY1079,B761:AF1135,28,FALSE),"")</f>
        <v>0.39339512213842998</v>
      </c>
      <c r="BD1079" s="1">
        <f>IFERROR(VLOOKUP(AY1079,B761:AF1135,29,FALSE),"")</f>
        <v>0.40525396734020303</v>
      </c>
      <c r="BE1079" s="1">
        <f>IFERROR(VLOOKUP(AY1079,B761:AF1135,30,FALSE),"")</f>
        <v>0</v>
      </c>
      <c r="BF1079" s="1">
        <f>IFERROR(VLOOKUP(AY1079,B761:AF1135,31,FALSE),"")</f>
        <v>0</v>
      </c>
    </row>
    <row r="1080" spans="1:58" x14ac:dyDescent="0.25">
      <c r="A1080">
        <v>2011</v>
      </c>
      <c r="B1080" t="s">
        <v>647</v>
      </c>
      <c r="C1080" t="s">
        <v>648</v>
      </c>
      <c r="D1080">
        <v>111503</v>
      </c>
      <c r="E1080">
        <v>9634</v>
      </c>
      <c r="F1080">
        <v>35270</v>
      </c>
      <c r="G1080">
        <v>66599</v>
      </c>
      <c r="H1080">
        <v>24872</v>
      </c>
      <c r="I1080">
        <v>1311</v>
      </c>
      <c r="J1080">
        <v>6782</v>
      </c>
      <c r="K1080">
        <v>16779</v>
      </c>
      <c r="AA1080" s="1">
        <f t="shared" si="124"/>
        <v>1</v>
      </c>
      <c r="AB1080" s="1">
        <f t="shared" si="125"/>
        <v>5.2709874557735605E-2</v>
      </c>
      <c r="AC1080" s="1">
        <f t="shared" si="126"/>
        <v>0.27267610164039885</v>
      </c>
      <c r="AD1080" s="1">
        <f t="shared" si="127"/>
        <v>0.67461402380186553</v>
      </c>
      <c r="AY1080" s="2" t="s">
        <v>287</v>
      </c>
      <c r="AZ1080" s="3" t="s">
        <v>871</v>
      </c>
      <c r="BA1080" s="1">
        <f>IFERROR(VLOOKUP(AY1080,B761:AF1135,26,FALSE),"")</f>
        <v>1</v>
      </c>
      <c r="BB1080" s="1">
        <f>IFERROR(VLOOKUP(AY1080,B761:AF1135,27,FALSE),"")</f>
        <v>0.10846548615285034</v>
      </c>
      <c r="BC1080" s="1">
        <f>IFERROR(VLOOKUP(AY1080,B761:AF1135,28,FALSE),"")</f>
        <v>0.36506542142493875</v>
      </c>
      <c r="BD1080" s="1">
        <f>IFERROR(VLOOKUP(AY1080,B761:AF1135,29,FALSE),"")</f>
        <v>0.52646909242221096</v>
      </c>
      <c r="BE1080" s="1">
        <f>IFERROR(VLOOKUP(AY1080,B761:AF1135,30,FALSE),"")</f>
        <v>0</v>
      </c>
      <c r="BF1080" s="1">
        <f>IFERROR(VLOOKUP(AY1080,B761:AF1135,31,FALSE),"")</f>
        <v>0</v>
      </c>
    </row>
    <row r="1081" spans="1:58" x14ac:dyDescent="0.25">
      <c r="A1081">
        <v>2011</v>
      </c>
      <c r="B1081" t="s">
        <v>649</v>
      </c>
      <c r="C1081" t="s">
        <v>650</v>
      </c>
      <c r="D1081">
        <v>81053</v>
      </c>
      <c r="E1081">
        <v>7228</v>
      </c>
      <c r="F1081">
        <v>29090</v>
      </c>
      <c r="G1081">
        <v>44735</v>
      </c>
      <c r="H1081">
        <v>17979</v>
      </c>
      <c r="I1081">
        <v>927</v>
      </c>
      <c r="J1081">
        <v>5596</v>
      </c>
      <c r="K1081">
        <v>11456</v>
      </c>
      <c r="AA1081" s="1">
        <f t="shared" si="124"/>
        <v>1</v>
      </c>
      <c r="AB1081" s="1">
        <f t="shared" si="125"/>
        <v>5.1560153512431171E-2</v>
      </c>
      <c r="AC1081" s="1">
        <f t="shared" si="126"/>
        <v>0.31125201624117027</v>
      </c>
      <c r="AD1081" s="1">
        <f t="shared" si="127"/>
        <v>0.63718783024639858</v>
      </c>
      <c r="AY1081" s="2" t="s">
        <v>585</v>
      </c>
      <c r="AZ1081" s="3" t="s">
        <v>869</v>
      </c>
      <c r="BA1081" s="1">
        <f>IFERROR(VLOOKUP(AY1081,B761:AF1135,26,FALSE),"")</f>
        <v>1</v>
      </c>
      <c r="BB1081" s="1">
        <f>IFERROR(VLOOKUP(AY1081,B761:AF1135,27,FALSE),"")</f>
        <v>0.1246247571958326</v>
      </c>
      <c r="BC1081" s="1">
        <f>IFERROR(VLOOKUP(AY1081,B761:AF1135,28,FALSE),"")</f>
        <v>0.39042910118311847</v>
      </c>
      <c r="BD1081" s="1">
        <f>IFERROR(VLOOKUP(AY1081,B761:AF1135,29,FALSE),"")</f>
        <v>0.48494614162104893</v>
      </c>
      <c r="BE1081" s="1">
        <f>IFERROR(VLOOKUP(AY1081,B761:AF1135,30,FALSE),"")</f>
        <v>0</v>
      </c>
      <c r="BF1081" s="1">
        <f>IFERROR(VLOOKUP(AY1081,B761:AF1135,31,FALSE),"")</f>
        <v>0</v>
      </c>
    </row>
    <row r="1082" spans="1:58" x14ac:dyDescent="0.25">
      <c r="A1082">
        <v>2011</v>
      </c>
      <c r="B1082" t="s">
        <v>651</v>
      </c>
      <c r="C1082" t="s">
        <v>652</v>
      </c>
      <c r="D1082">
        <v>106031</v>
      </c>
      <c r="E1082">
        <v>10262</v>
      </c>
      <c r="F1082">
        <v>38013</v>
      </c>
      <c r="G1082">
        <v>57756</v>
      </c>
      <c r="H1082">
        <v>22838</v>
      </c>
      <c r="I1082">
        <v>1369</v>
      </c>
      <c r="J1082">
        <v>7036</v>
      </c>
      <c r="K1082">
        <v>14433</v>
      </c>
      <c r="AA1082" s="1">
        <f t="shared" ref="AA1082:AA1135" si="128">H1082/$H1082</f>
        <v>1</v>
      </c>
      <c r="AB1082" s="1">
        <f t="shared" ref="AB1082:AB1135" si="129">I1082/$H1082</f>
        <v>5.9943953060688324E-2</v>
      </c>
      <c r="AC1082" s="1">
        <f t="shared" ref="AC1082:AC1135" si="130">J1082/$H1082</f>
        <v>0.30808301952885542</v>
      </c>
      <c r="AD1082" s="1">
        <f t="shared" ref="AD1082:AD1135" si="131">K1082/$H1082</f>
        <v>0.63197302741045625</v>
      </c>
      <c r="AY1082" s="2" t="s">
        <v>289</v>
      </c>
      <c r="AZ1082" s="3" t="s">
        <v>874</v>
      </c>
      <c r="BA1082" s="1">
        <f>IFERROR(VLOOKUP(AY1082,B761:AF1135,26,FALSE),"")</f>
        <v>1</v>
      </c>
      <c r="BB1082" s="1">
        <f>IFERROR(VLOOKUP(AY1082,B761:AF1135,27,FALSE),"")</f>
        <v>4.6583725892821191E-2</v>
      </c>
      <c r="BC1082" s="1">
        <f>IFERROR(VLOOKUP(AY1082,B761:AF1135,28,FALSE),"")</f>
        <v>0.25043282199943634</v>
      </c>
      <c r="BD1082" s="1">
        <f>IFERROR(VLOOKUP(AY1082,B761:AF1135,29,FALSE),"")</f>
        <v>0.70298345210774249</v>
      </c>
      <c r="BE1082" s="1">
        <f>IFERROR(VLOOKUP(AY1082,B761:AF1135,30,FALSE),"")</f>
        <v>0</v>
      </c>
      <c r="BF1082" s="1">
        <f>IFERROR(VLOOKUP(AY1082,B761:AF1135,31,FALSE),"")</f>
        <v>0</v>
      </c>
    </row>
    <row r="1083" spans="1:58" x14ac:dyDescent="0.25">
      <c r="A1083">
        <v>2011</v>
      </c>
      <c r="B1083" t="s">
        <v>653</v>
      </c>
      <c r="C1083" t="s">
        <v>654</v>
      </c>
      <c r="D1083">
        <v>113056</v>
      </c>
      <c r="E1083">
        <v>12872</v>
      </c>
      <c r="F1083">
        <v>40836</v>
      </c>
      <c r="G1083">
        <v>59348</v>
      </c>
      <c r="H1083">
        <v>23276</v>
      </c>
      <c r="I1083">
        <v>1666</v>
      </c>
      <c r="J1083">
        <v>6897</v>
      </c>
      <c r="K1083">
        <v>14713</v>
      </c>
      <c r="AA1083" s="1">
        <f t="shared" si="128"/>
        <v>1</v>
      </c>
      <c r="AB1083" s="1">
        <f t="shared" si="129"/>
        <v>7.1575872142979891E-2</v>
      </c>
      <c r="AC1083" s="1">
        <f t="shared" si="130"/>
        <v>0.29631379962192816</v>
      </c>
      <c r="AD1083" s="1">
        <f t="shared" si="131"/>
        <v>0.63211032823509195</v>
      </c>
      <c r="AY1083" s="2" t="s">
        <v>483</v>
      </c>
      <c r="AZ1083" s="4" t="s">
        <v>872</v>
      </c>
      <c r="BA1083" s="1">
        <f>IFERROR(VLOOKUP(AY1083,B761:AF1135,26,FALSE),"")</f>
        <v>1</v>
      </c>
      <c r="BB1083" s="1">
        <f>IFERROR(VLOOKUP(AY1083,B761:AF1135,27,FALSE),"")</f>
        <v>5.8206232983532023E-2</v>
      </c>
      <c r="BC1083" s="1">
        <f>IFERROR(VLOOKUP(AY1083,B761:AF1135,28,FALSE),"")</f>
        <v>0.2859295286933996</v>
      </c>
      <c r="BD1083" s="1">
        <f>IFERROR(VLOOKUP(AY1083,B761:AF1135,29,FALSE),"")</f>
        <v>0.65586423832306839</v>
      </c>
      <c r="BE1083" s="1">
        <f>IFERROR(VLOOKUP(AY1083,B761:AF1135,30,FALSE),"")</f>
        <v>0</v>
      </c>
      <c r="BF1083" s="1">
        <f>IFERROR(VLOOKUP(AY1083,B761:AF1135,31,FALSE),"")</f>
        <v>0</v>
      </c>
    </row>
    <row r="1084" spans="1:58" x14ac:dyDescent="0.25">
      <c r="A1084">
        <v>2011</v>
      </c>
      <c r="B1084" t="s">
        <v>655</v>
      </c>
      <c r="C1084" t="s">
        <v>656</v>
      </c>
      <c r="D1084">
        <v>157903</v>
      </c>
      <c r="E1084">
        <v>15163</v>
      </c>
      <c r="F1084">
        <v>59202</v>
      </c>
      <c r="G1084">
        <v>83538</v>
      </c>
      <c r="H1084">
        <v>32032</v>
      </c>
      <c r="I1084">
        <v>1796</v>
      </c>
      <c r="J1084">
        <v>10133</v>
      </c>
      <c r="K1084">
        <v>20103</v>
      </c>
      <c r="AA1084" s="1">
        <f t="shared" si="128"/>
        <v>1</v>
      </c>
      <c r="AB1084" s="1">
        <f t="shared" si="129"/>
        <v>5.6068931068931072E-2</v>
      </c>
      <c r="AC1084" s="1">
        <f t="shared" si="130"/>
        <v>0.31633991008991008</v>
      </c>
      <c r="AD1084" s="1">
        <f t="shared" si="131"/>
        <v>0.62759115884115879</v>
      </c>
      <c r="AY1084" s="2" t="s">
        <v>99</v>
      </c>
      <c r="AZ1084" s="4" t="s">
        <v>872</v>
      </c>
      <c r="BA1084" s="1">
        <f>IFERROR(VLOOKUP(AY1084,B761:AF1135,26,FALSE),"")</f>
        <v>1</v>
      </c>
      <c r="BB1084" s="1">
        <f>IFERROR(VLOOKUP(AY1084,B761:AF1135,27,FALSE),"")</f>
        <v>9.276028939677064E-2</v>
      </c>
      <c r="BC1084" s="1">
        <f>IFERROR(VLOOKUP(AY1084,B761:AF1135,28,FALSE),"")</f>
        <v>0.32216951751233769</v>
      </c>
      <c r="BD1084" s="1">
        <f>IFERROR(VLOOKUP(AY1084,B761:AF1135,29,FALSE),"")</f>
        <v>0.5850701930908917</v>
      </c>
      <c r="BE1084" s="1">
        <f>IFERROR(VLOOKUP(AY1084,B761:AF1135,30,FALSE),"")</f>
        <v>0</v>
      </c>
      <c r="BF1084" s="1">
        <f>IFERROR(VLOOKUP(AY1084,B761:AF1135,31,FALSE),"")</f>
        <v>0</v>
      </c>
    </row>
    <row r="1085" spans="1:58" x14ac:dyDescent="0.25">
      <c r="A1085">
        <v>2011</v>
      </c>
      <c r="B1085" t="s">
        <v>657</v>
      </c>
      <c r="C1085" t="s">
        <v>658</v>
      </c>
      <c r="D1085">
        <v>106852</v>
      </c>
      <c r="E1085">
        <v>12666</v>
      </c>
      <c r="F1085">
        <v>42432</v>
      </c>
      <c r="G1085">
        <v>51754</v>
      </c>
      <c r="H1085">
        <v>22230</v>
      </c>
      <c r="I1085">
        <v>1691</v>
      </c>
      <c r="J1085">
        <v>7684</v>
      </c>
      <c r="K1085">
        <v>12855</v>
      </c>
      <c r="AA1085" s="1">
        <f t="shared" si="128"/>
        <v>1</v>
      </c>
      <c r="AB1085" s="1">
        <f t="shared" si="129"/>
        <v>7.6068376068376062E-2</v>
      </c>
      <c r="AC1085" s="1">
        <f t="shared" si="130"/>
        <v>0.34565901934322985</v>
      </c>
      <c r="AD1085" s="1">
        <f t="shared" si="131"/>
        <v>0.57827260458839402</v>
      </c>
      <c r="AY1085" s="2" t="s">
        <v>291</v>
      </c>
      <c r="AZ1085" s="4" t="s">
        <v>872</v>
      </c>
      <c r="BA1085" s="1">
        <f>IFERROR(VLOOKUP(AY1085,B761:AF1135,26,FALSE),"")</f>
        <v>1</v>
      </c>
      <c r="BB1085" s="1">
        <f>IFERROR(VLOOKUP(AY1085,B761:AF1135,27,FALSE),"")</f>
        <v>8.4460944751111322E-2</v>
      </c>
      <c r="BC1085" s="1">
        <f>IFERROR(VLOOKUP(AY1085,B761:AF1135,28,FALSE),"")</f>
        <v>0.31810854379365933</v>
      </c>
      <c r="BD1085" s="1">
        <f>IFERROR(VLOOKUP(AY1085,B761:AF1135,29,FALSE),"")</f>
        <v>0.5974305114552293</v>
      </c>
      <c r="BE1085" s="1">
        <f>IFERROR(VLOOKUP(AY1085,B761:AF1135,30,FALSE),"")</f>
        <v>0</v>
      </c>
      <c r="BF1085" s="1">
        <f>IFERROR(VLOOKUP(AY1085,B761:AF1135,31,FALSE),"")</f>
        <v>0</v>
      </c>
    </row>
    <row r="1086" spans="1:58" x14ac:dyDescent="0.25">
      <c r="A1086">
        <v>2011</v>
      </c>
      <c r="B1086" t="s">
        <v>659</v>
      </c>
      <c r="C1086" t="s">
        <v>660</v>
      </c>
      <c r="D1086">
        <v>33282</v>
      </c>
      <c r="E1086">
        <v>3968</v>
      </c>
      <c r="F1086">
        <v>13171</v>
      </c>
      <c r="G1086">
        <v>16143</v>
      </c>
      <c r="H1086">
        <v>5536</v>
      </c>
      <c r="I1086">
        <v>482</v>
      </c>
      <c r="J1086">
        <v>1754</v>
      </c>
      <c r="K1086">
        <v>3300</v>
      </c>
      <c r="AA1086" s="1">
        <f t="shared" si="128"/>
        <v>1</v>
      </c>
      <c r="AB1086" s="1">
        <f t="shared" si="129"/>
        <v>8.7066473988439308E-2</v>
      </c>
      <c r="AC1086" s="1">
        <f t="shared" si="130"/>
        <v>0.31683526011560692</v>
      </c>
      <c r="AD1086" s="1">
        <f t="shared" si="131"/>
        <v>0.59609826589595372</v>
      </c>
      <c r="AY1086" s="2" t="s">
        <v>119</v>
      </c>
      <c r="AZ1086" s="3" t="s">
        <v>871</v>
      </c>
      <c r="BA1086" s="1">
        <f>IFERROR(VLOOKUP(AY1086,B761:AF1135,26,FALSE),"")</f>
        <v>1</v>
      </c>
      <c r="BB1086" s="1">
        <f>IFERROR(VLOOKUP(AY1086,B761:AF1135,27,FALSE),"")</f>
        <v>0.13947096351211641</v>
      </c>
      <c r="BC1086" s="1">
        <f>IFERROR(VLOOKUP(AY1086,B761:AF1135,28,FALSE),"")</f>
        <v>0.43064276168141818</v>
      </c>
      <c r="BD1086" s="1">
        <f>IFERROR(VLOOKUP(AY1086,B761:AF1135,29,FALSE),"")</f>
        <v>0.42988627480646546</v>
      </c>
      <c r="BE1086" s="1">
        <f>IFERROR(VLOOKUP(AY1086,B761:AF1135,30,FALSE),"")</f>
        <v>0</v>
      </c>
      <c r="BF1086" s="1">
        <f>IFERROR(VLOOKUP(AY1086,B761:AF1135,31,FALSE),"")</f>
        <v>0</v>
      </c>
    </row>
    <row r="1087" spans="1:58" x14ac:dyDescent="0.25">
      <c r="A1087">
        <v>2011</v>
      </c>
      <c r="B1087" t="s">
        <v>661</v>
      </c>
      <c r="C1087" t="s">
        <v>662</v>
      </c>
      <c r="D1087">
        <v>68941</v>
      </c>
      <c r="E1087">
        <v>8600</v>
      </c>
      <c r="F1087">
        <v>25624</v>
      </c>
      <c r="G1087">
        <v>34717</v>
      </c>
      <c r="H1087">
        <v>13203</v>
      </c>
      <c r="I1087">
        <v>1245</v>
      </c>
      <c r="J1087">
        <v>4222</v>
      </c>
      <c r="K1087">
        <v>7736</v>
      </c>
      <c r="AA1087" s="1">
        <f t="shared" si="128"/>
        <v>1</v>
      </c>
      <c r="AB1087" s="1">
        <f t="shared" si="129"/>
        <v>9.4296750738468535E-2</v>
      </c>
      <c r="AC1087" s="1">
        <f t="shared" si="130"/>
        <v>0.31977580852836479</v>
      </c>
      <c r="AD1087" s="1">
        <f t="shared" si="131"/>
        <v>0.58592744073316672</v>
      </c>
    </row>
    <row r="1088" spans="1:58" x14ac:dyDescent="0.25">
      <c r="A1088">
        <v>2011</v>
      </c>
      <c r="B1088" t="s">
        <v>663</v>
      </c>
      <c r="C1088" t="s">
        <v>664</v>
      </c>
      <c r="D1088">
        <v>117974</v>
      </c>
      <c r="E1088">
        <v>18286</v>
      </c>
      <c r="F1088">
        <v>44917</v>
      </c>
      <c r="G1088">
        <v>54771</v>
      </c>
      <c r="H1088">
        <v>22659</v>
      </c>
      <c r="I1088">
        <v>2472</v>
      </c>
      <c r="J1088">
        <v>7635</v>
      </c>
      <c r="K1088">
        <v>12552</v>
      </c>
      <c r="AA1088" s="1">
        <f t="shared" si="128"/>
        <v>1</v>
      </c>
      <c r="AB1088" s="1">
        <f t="shared" si="129"/>
        <v>0.10909572355355487</v>
      </c>
      <c r="AC1088" s="1">
        <f t="shared" si="130"/>
        <v>0.33695220442208396</v>
      </c>
      <c r="AD1088" s="1">
        <f t="shared" si="131"/>
        <v>0.55395207202436114</v>
      </c>
      <c r="AZ1088" s="3" t="s">
        <v>874</v>
      </c>
      <c r="BA1088" s="1">
        <f>SUMIF(AZ761:AZ1086,AZ1088,BA761:BA1086)/COUNTIF(AZ761:AZ1086,AZ1088)</f>
        <v>1</v>
      </c>
      <c r="BB1088" s="1">
        <f>SUMIF(AZ761:AZ1086,AZ1088,BB761:BB1086)/COUNTIF(AZ761:AZ1086,AZ1088)</f>
        <v>6.3306928890043079E-2</v>
      </c>
      <c r="BC1088" s="1">
        <f>SUMIF(AZ761:AZ1086,AZ1088,BC761:BC1086)/COUNTIF(AZ761:AZ1086,AZ1088)</f>
        <v>0.29916922663649098</v>
      </c>
      <c r="BD1088" s="1">
        <f>SUMIF(AZ761:AZ1086,AZ1088,BD761:BD1086)/COUNTIF(AZ761:AZ1086,AZ1088)</f>
        <v>0.63752384447346599</v>
      </c>
      <c r="BE1088" s="1">
        <f>SUMIF(AZ761:AZ1086,AZ1088,BE761:BE1086)/COUNTIF(AZ761:AZ1086,AZ1088)</f>
        <v>0</v>
      </c>
      <c r="BF1088" s="1">
        <f>SUMIF(AZ761:AZ1086,AZ1088,BF761:BF1086)/COUNTIF(AZ761:AZ1086,AZ1088)</f>
        <v>0</v>
      </c>
    </row>
    <row r="1089" spans="1:58" x14ac:dyDescent="0.25">
      <c r="A1089">
        <v>2011</v>
      </c>
      <c r="B1089" t="s">
        <v>665</v>
      </c>
      <c r="C1089" t="s">
        <v>666</v>
      </c>
      <c r="D1089">
        <v>112531</v>
      </c>
      <c r="E1089">
        <v>17619</v>
      </c>
      <c r="F1089">
        <v>44275</v>
      </c>
      <c r="G1089">
        <v>50637</v>
      </c>
      <c r="H1089">
        <v>21742</v>
      </c>
      <c r="I1089">
        <v>2510</v>
      </c>
      <c r="J1089">
        <v>7261</v>
      </c>
      <c r="K1089">
        <v>11971</v>
      </c>
      <c r="AA1089" s="1">
        <f t="shared" si="128"/>
        <v>1</v>
      </c>
      <c r="AB1089" s="1">
        <f t="shared" si="129"/>
        <v>0.11544476129150952</v>
      </c>
      <c r="AC1089" s="1">
        <f t="shared" si="130"/>
        <v>0.33396191702695244</v>
      </c>
      <c r="AD1089" s="1">
        <f t="shared" si="131"/>
        <v>0.55059332168153807</v>
      </c>
      <c r="AZ1089" s="3" t="s">
        <v>873</v>
      </c>
      <c r="BA1089" s="1">
        <f>SUMIF(AZ761:AZ1086,AZ1089,BA761:BA1086)/COUNTIF(AZ761:AZ1086,AZ1089)</f>
        <v>1</v>
      </c>
      <c r="BB1089" s="1">
        <f>SUMIF(AZ761:AZ1086,AZ1089,BB761:BB1086)/COUNTIF(AZ761:AZ1086,AZ1089)</f>
        <v>6.7778805190152835E-2</v>
      </c>
      <c r="BC1089" s="1">
        <f>SUMIF(AZ761:AZ1086,AZ1089,BC761:BC1086)/COUNTIF(AZ761:AZ1086,AZ1089)</f>
        <v>0.3068743215982675</v>
      </c>
      <c r="BD1089" s="1">
        <f>SUMIF(AZ761:AZ1086,AZ1089,BD761:BD1086)/COUNTIF(AZ761:AZ1086,AZ1089)</f>
        <v>0.62534687321157967</v>
      </c>
      <c r="BE1089" s="1">
        <f>SUMIF(AZ761:AZ1086,AZ1089,BE761:BE1086)/COUNTIF(AZ761:AZ1086,AZ1089)</f>
        <v>0</v>
      </c>
      <c r="BF1089" s="1">
        <f>SUMIF(AZ761:AZ1086,AZ1089,BF761:BF1086)/COUNTIF(AZ761:AZ1086,AZ1089)</f>
        <v>0</v>
      </c>
    </row>
    <row r="1090" spans="1:58" x14ac:dyDescent="0.25">
      <c r="A1090">
        <v>2011</v>
      </c>
      <c r="B1090" t="s">
        <v>667</v>
      </c>
      <c r="C1090" t="s">
        <v>668</v>
      </c>
      <c r="D1090">
        <v>92483</v>
      </c>
      <c r="E1090">
        <v>14524</v>
      </c>
      <c r="F1090">
        <v>35937</v>
      </c>
      <c r="G1090">
        <v>42022</v>
      </c>
      <c r="H1090">
        <v>18559</v>
      </c>
      <c r="I1090">
        <v>2060</v>
      </c>
      <c r="J1090">
        <v>6234</v>
      </c>
      <c r="K1090">
        <v>10265</v>
      </c>
      <c r="AA1090" s="1">
        <f t="shared" si="128"/>
        <v>1</v>
      </c>
      <c r="AB1090" s="1">
        <f t="shared" si="129"/>
        <v>0.11099735977153942</v>
      </c>
      <c r="AC1090" s="1">
        <f t="shared" si="130"/>
        <v>0.33590171884261005</v>
      </c>
      <c r="AD1090" s="1">
        <f t="shared" si="131"/>
        <v>0.55310092138585054</v>
      </c>
      <c r="AZ1090" s="3" t="s">
        <v>872</v>
      </c>
      <c r="BA1090" s="1">
        <f>SUMIF(AZ761:AZ1086,AZ1090,BA761:BA1086)/COUNTIF(AZ761:AZ1086,AZ1090)</f>
        <v>1</v>
      </c>
      <c r="BB1090" s="1">
        <f>SUMIF(AZ761:AZ1086,AZ1090,BB761:BB1086)/COUNTIF(AZ761:AZ1086,AZ1090)</f>
        <v>8.2703167661649507E-2</v>
      </c>
      <c r="BC1090" s="1">
        <f>SUMIF(AZ761:AZ1086,AZ1090,BC761:BC1086)/COUNTIF(AZ761:AZ1086,AZ1090)</f>
        <v>0.32872917113289668</v>
      </c>
      <c r="BD1090" s="1">
        <f>SUMIF(AZ761:AZ1086,AZ1090,BD761:BD1086)/COUNTIF(AZ761:AZ1086,AZ1090)</f>
        <v>0.58856766120545378</v>
      </c>
      <c r="BE1090" s="1">
        <f>SUMIF(AZ761:AZ1086,AZ1090,BE761:BE1086)/COUNTIF(AZ761:AZ1086,AZ1090)</f>
        <v>0</v>
      </c>
      <c r="BF1090" s="1">
        <f>SUMIF(AZ761:AZ1086,AZ1090,BF761:BF1086)/COUNTIF(AZ761:AZ1086,AZ1090)</f>
        <v>0</v>
      </c>
    </row>
    <row r="1091" spans="1:58" x14ac:dyDescent="0.25">
      <c r="A1091">
        <v>2011</v>
      </c>
      <c r="B1091" t="s">
        <v>669</v>
      </c>
      <c r="C1091" t="s">
        <v>670</v>
      </c>
      <c r="D1091">
        <v>151679</v>
      </c>
      <c r="E1091">
        <v>18175</v>
      </c>
      <c r="F1091">
        <v>55023</v>
      </c>
      <c r="G1091">
        <v>78481</v>
      </c>
      <c r="H1091">
        <v>32861</v>
      </c>
      <c r="I1091">
        <v>2413</v>
      </c>
      <c r="J1091">
        <v>10102</v>
      </c>
      <c r="K1091">
        <v>20346</v>
      </c>
      <c r="AA1091" s="1">
        <f t="shared" si="128"/>
        <v>1</v>
      </c>
      <c r="AB1091" s="1">
        <f t="shared" si="129"/>
        <v>7.3430510331395873E-2</v>
      </c>
      <c r="AC1091" s="1">
        <f t="shared" si="130"/>
        <v>0.30741608593773773</v>
      </c>
      <c r="AD1091" s="1">
        <f t="shared" si="131"/>
        <v>0.61915340373086636</v>
      </c>
      <c r="AZ1091" s="3" t="s">
        <v>871</v>
      </c>
      <c r="BA1091" s="1">
        <f>SUMIF(AZ761:AZ1086,AZ1091,BA761:BA1086)/COUNTIF(AZ761:AZ1086,AZ1091)</f>
        <v>1</v>
      </c>
      <c r="BB1091" s="1">
        <f>SUMIF(AZ761:AZ1086,AZ1091,BB761:BB1086)/COUNTIF(AZ761:AZ1086,AZ1091)</f>
        <v>0.13281344109137022</v>
      </c>
      <c r="BC1091" s="1">
        <f>SUMIF(AZ761:AZ1086,AZ1091,BC761:BC1086)/COUNTIF(AZ761:AZ1086,AZ1091)</f>
        <v>0.38547741003416391</v>
      </c>
      <c r="BD1091" s="1">
        <f>SUMIF(AZ761:AZ1086,AZ1091,BD761:BD1086)/COUNTIF(AZ761:AZ1086,AZ1091)</f>
        <v>0.48170914887446581</v>
      </c>
      <c r="BE1091" s="1">
        <f>SUMIF(AZ761:AZ1086,AZ1091,BE761:BE1086)/COUNTIF(AZ761:AZ1086,AZ1091)</f>
        <v>0</v>
      </c>
      <c r="BF1091" s="1">
        <f>SUMIF(AZ761:AZ1086,AZ1091,BF761:BF1086)/COUNTIF(AZ761:AZ1086,AZ1091)</f>
        <v>0</v>
      </c>
    </row>
    <row r="1092" spans="1:58" x14ac:dyDescent="0.25">
      <c r="A1092">
        <v>2011</v>
      </c>
      <c r="B1092" t="s">
        <v>671</v>
      </c>
      <c r="C1092" t="s">
        <v>672</v>
      </c>
      <c r="D1092">
        <v>133244</v>
      </c>
      <c r="E1092">
        <v>22199</v>
      </c>
      <c r="F1092">
        <v>49792</v>
      </c>
      <c r="G1092">
        <v>61253</v>
      </c>
      <c r="H1092">
        <v>28417</v>
      </c>
      <c r="I1092">
        <v>3215</v>
      </c>
      <c r="J1092">
        <v>9388</v>
      </c>
      <c r="K1092">
        <v>15814</v>
      </c>
      <c r="AA1092" s="1">
        <f t="shared" si="128"/>
        <v>1</v>
      </c>
      <c r="AB1092" s="1">
        <f t="shared" si="129"/>
        <v>0.11313650279762114</v>
      </c>
      <c r="AC1092" s="1">
        <f t="shared" si="130"/>
        <v>0.33036562620966325</v>
      </c>
      <c r="AD1092" s="1">
        <f t="shared" si="131"/>
        <v>0.55649787099271564</v>
      </c>
      <c r="AZ1092" s="3" t="s">
        <v>869</v>
      </c>
      <c r="BA1092" s="1">
        <f>SUMIF(AZ761:AZ1086,AZ1092,BA761:BA1086)/COUNTIF(AZ761:AZ1086,AZ1092)</f>
        <v>1</v>
      </c>
      <c r="BB1092" s="1">
        <f>SUMIF(AZ761:AZ1086,AZ1092,BB761:BB1086)/COUNTIF(AZ761:AZ1086,AZ1092)</f>
        <v>0.13515839922929929</v>
      </c>
      <c r="BC1092" s="1">
        <f>SUMIF(AZ761:AZ1086,AZ1092,BC761:BC1086)/COUNTIF(AZ761:AZ1086,AZ1092)</f>
        <v>0.37368971918005994</v>
      </c>
      <c r="BD1092" s="1">
        <f>SUMIF(AZ761:AZ1086,AZ1092,BD761:BD1086)/COUNTIF(AZ761:AZ1086,AZ1092)</f>
        <v>0.4911518815906406</v>
      </c>
      <c r="BE1092" s="1">
        <f>SUMIF(AZ761:AZ1086,AZ1092,BE761:BE1086)/COUNTIF(AZ761:AZ1086,AZ1092)</f>
        <v>0</v>
      </c>
      <c r="BF1092" s="1">
        <f>SUMIF(AZ761:AZ1086,AZ1092,BF761:BF1086)/COUNTIF(AZ761:AZ1086,AZ1092)</f>
        <v>0</v>
      </c>
    </row>
    <row r="1093" spans="1:58" x14ac:dyDescent="0.25">
      <c r="A1093">
        <v>2011</v>
      </c>
      <c r="B1093" t="s">
        <v>673</v>
      </c>
      <c r="C1093" t="s">
        <v>674</v>
      </c>
      <c r="D1093">
        <v>131047</v>
      </c>
      <c r="E1093">
        <v>12687</v>
      </c>
      <c r="F1093">
        <v>47327</v>
      </c>
      <c r="G1093">
        <v>71033</v>
      </c>
      <c r="H1093">
        <v>25805</v>
      </c>
      <c r="I1093">
        <v>1574</v>
      </c>
      <c r="J1093">
        <v>7622</v>
      </c>
      <c r="K1093">
        <v>16609</v>
      </c>
      <c r="AA1093" s="1">
        <f t="shared" si="128"/>
        <v>1</v>
      </c>
      <c r="AB1093" s="1">
        <f t="shared" si="129"/>
        <v>6.0995931021119935E-2</v>
      </c>
      <c r="AC1093" s="1">
        <f t="shared" si="130"/>
        <v>0.29536911451269132</v>
      </c>
      <c r="AD1093" s="1">
        <f t="shared" si="131"/>
        <v>0.64363495446618868</v>
      </c>
      <c r="AZ1093" s="3" t="s">
        <v>870</v>
      </c>
      <c r="BA1093" s="1">
        <f>SUMIF(AZ761:AZ1086,AZ1093,BA761:BA1086)/COUNTIF(AZ761:AZ1086,AZ1093)</f>
        <v>1</v>
      </c>
      <c r="BB1093" s="1">
        <f>SUMIF(AZ761:AZ1086,AZ1093,BB761:BB1086)/COUNTIF(AZ761:AZ1086,AZ1093)</f>
        <v>0.23025213523621027</v>
      </c>
      <c r="BC1093" s="1">
        <f>SUMIF(AZ761:AZ1086,AZ1093,BC761:BC1086)/COUNTIF(AZ761:AZ1086,AZ1093)</f>
        <v>0.40929072352453655</v>
      </c>
      <c r="BD1093" s="1">
        <f>SUMIF(AZ761:AZ1086,AZ1093,BD761:BD1086)/COUNTIF(AZ761:AZ1086,AZ1093)</f>
        <v>0.36045714123925315</v>
      </c>
      <c r="BE1093" s="1">
        <f>SUMIF(AZ761:AZ1086,AZ1093,BE761:BE1086)/COUNTIF(AZ761:AZ1086,AZ1093)</f>
        <v>0</v>
      </c>
      <c r="BF1093" s="1">
        <f>SUMIF(AZ761:AZ1086,AZ1093,BF761:BF1086)/COUNTIF(AZ761:AZ1086,AZ1093)</f>
        <v>0</v>
      </c>
    </row>
    <row r="1094" spans="1:58" x14ac:dyDescent="0.25">
      <c r="A1094">
        <v>2011</v>
      </c>
      <c r="B1094" t="s">
        <v>675</v>
      </c>
      <c r="C1094" t="s">
        <v>676</v>
      </c>
      <c r="D1094">
        <v>71444</v>
      </c>
      <c r="E1094">
        <v>9388</v>
      </c>
      <c r="F1094">
        <v>26426</v>
      </c>
      <c r="G1094">
        <v>35630</v>
      </c>
      <c r="H1094">
        <v>12648</v>
      </c>
      <c r="I1094">
        <v>1104</v>
      </c>
      <c r="J1094">
        <v>4100</v>
      </c>
      <c r="K1094">
        <v>7444</v>
      </c>
      <c r="AA1094" s="1">
        <f t="shared" si="128"/>
        <v>1</v>
      </c>
      <c r="AB1094" s="1">
        <f t="shared" si="129"/>
        <v>8.7286527514231493E-2</v>
      </c>
      <c r="AC1094" s="1">
        <f t="shared" si="130"/>
        <v>0.32416192283364959</v>
      </c>
      <c r="AD1094" s="1">
        <f t="shared" si="131"/>
        <v>0.58855154965211887</v>
      </c>
    </row>
    <row r="1095" spans="1:58" x14ac:dyDescent="0.25">
      <c r="A1095">
        <v>2011</v>
      </c>
      <c r="B1095" t="s">
        <v>677</v>
      </c>
      <c r="C1095" t="s">
        <v>678</v>
      </c>
      <c r="D1095">
        <v>120545</v>
      </c>
      <c r="E1095">
        <v>14947</v>
      </c>
      <c r="F1095">
        <v>46478</v>
      </c>
      <c r="G1095">
        <v>59120</v>
      </c>
      <c r="H1095">
        <v>23313</v>
      </c>
      <c r="I1095">
        <v>2042</v>
      </c>
      <c r="J1095">
        <v>7572</v>
      </c>
      <c r="K1095">
        <v>13699</v>
      </c>
      <c r="AA1095" s="1">
        <f t="shared" si="128"/>
        <v>1</v>
      </c>
      <c r="AB1095" s="1">
        <f t="shared" si="129"/>
        <v>8.7590614678505554E-2</v>
      </c>
      <c r="AC1095" s="1">
        <f t="shared" si="130"/>
        <v>0.32479732338180417</v>
      </c>
      <c r="AD1095" s="1">
        <f t="shared" si="131"/>
        <v>0.58761206193969029</v>
      </c>
    </row>
    <row r="1096" spans="1:58" x14ac:dyDescent="0.25">
      <c r="A1096">
        <v>2011</v>
      </c>
      <c r="B1096" t="s">
        <v>679</v>
      </c>
      <c r="C1096" t="s">
        <v>680</v>
      </c>
      <c r="D1096">
        <v>181227</v>
      </c>
      <c r="E1096">
        <v>23274</v>
      </c>
      <c r="F1096">
        <v>68913</v>
      </c>
      <c r="G1096">
        <v>89040</v>
      </c>
      <c r="H1096">
        <v>35854</v>
      </c>
      <c r="I1096">
        <v>3053</v>
      </c>
      <c r="J1096">
        <v>11534</v>
      </c>
      <c r="K1096">
        <v>21267</v>
      </c>
      <c r="AA1096" s="1">
        <f t="shared" si="128"/>
        <v>1</v>
      </c>
      <c r="AB1096" s="1">
        <f t="shared" si="129"/>
        <v>8.5150889719417644E-2</v>
      </c>
      <c r="AC1096" s="1">
        <f t="shared" si="130"/>
        <v>0.32169353489150443</v>
      </c>
      <c r="AD1096" s="1">
        <f t="shared" si="131"/>
        <v>0.59315557538907793</v>
      </c>
    </row>
    <row r="1097" spans="1:58" x14ac:dyDescent="0.25">
      <c r="A1097">
        <v>2011</v>
      </c>
      <c r="B1097" t="s">
        <v>681</v>
      </c>
      <c r="C1097" t="s">
        <v>682</v>
      </c>
      <c r="D1097">
        <v>234363</v>
      </c>
      <c r="E1097">
        <v>44254</v>
      </c>
      <c r="F1097">
        <v>92101</v>
      </c>
      <c r="G1097">
        <v>98008</v>
      </c>
      <c r="H1097">
        <v>46699</v>
      </c>
      <c r="I1097">
        <v>6775</v>
      </c>
      <c r="J1097">
        <v>16665</v>
      </c>
      <c r="K1097">
        <v>23259</v>
      </c>
      <c r="AA1097" s="1">
        <f t="shared" si="128"/>
        <v>1</v>
      </c>
      <c r="AB1097" s="1">
        <f t="shared" si="129"/>
        <v>0.14507805306323476</v>
      </c>
      <c r="AC1097" s="1">
        <f t="shared" si="130"/>
        <v>0.35685988993340328</v>
      </c>
      <c r="AD1097" s="1">
        <f t="shared" si="131"/>
        <v>0.49806205700336198</v>
      </c>
    </row>
    <row r="1098" spans="1:58" x14ac:dyDescent="0.25">
      <c r="A1098">
        <v>2011</v>
      </c>
      <c r="B1098" t="s">
        <v>683</v>
      </c>
      <c r="C1098" t="s">
        <v>684</v>
      </c>
      <c r="D1098">
        <v>138682</v>
      </c>
      <c r="E1098">
        <v>25526</v>
      </c>
      <c r="F1098">
        <v>55463</v>
      </c>
      <c r="G1098">
        <v>57693</v>
      </c>
      <c r="H1098">
        <v>28590</v>
      </c>
      <c r="I1098">
        <v>3840</v>
      </c>
      <c r="J1098">
        <v>10073</v>
      </c>
      <c r="K1098">
        <v>14677</v>
      </c>
      <c r="AA1098" s="1">
        <f t="shared" si="128"/>
        <v>1</v>
      </c>
      <c r="AB1098" s="1">
        <f t="shared" si="129"/>
        <v>0.13431269674711438</v>
      </c>
      <c r="AC1098" s="1">
        <f t="shared" si="130"/>
        <v>0.35232598810772997</v>
      </c>
      <c r="AD1098" s="1">
        <f t="shared" si="131"/>
        <v>0.51336131514515559</v>
      </c>
    </row>
    <row r="1099" spans="1:58" x14ac:dyDescent="0.25">
      <c r="A1099">
        <v>2011</v>
      </c>
      <c r="B1099" t="s">
        <v>685</v>
      </c>
      <c r="C1099" t="s">
        <v>686</v>
      </c>
      <c r="D1099">
        <v>136842</v>
      </c>
      <c r="E1099">
        <v>21385</v>
      </c>
      <c r="F1099">
        <v>54578</v>
      </c>
      <c r="G1099">
        <v>60879</v>
      </c>
      <c r="H1099">
        <v>29823</v>
      </c>
      <c r="I1099">
        <v>3224</v>
      </c>
      <c r="J1099">
        <v>10214</v>
      </c>
      <c r="K1099">
        <v>16385</v>
      </c>
      <c r="AA1099" s="1">
        <f t="shared" si="128"/>
        <v>1</v>
      </c>
      <c r="AB1099" s="1">
        <f t="shared" si="129"/>
        <v>0.10810448311705731</v>
      </c>
      <c r="AC1099" s="1">
        <f t="shared" si="130"/>
        <v>0.34248734198437447</v>
      </c>
      <c r="AD1099" s="1">
        <f t="shared" si="131"/>
        <v>0.54940817489856819</v>
      </c>
    </row>
    <row r="1100" spans="1:58" x14ac:dyDescent="0.25">
      <c r="A1100">
        <v>2011</v>
      </c>
      <c r="B1100" t="s">
        <v>687</v>
      </c>
      <c r="C1100" t="s">
        <v>688</v>
      </c>
      <c r="D1100">
        <v>124259</v>
      </c>
      <c r="E1100">
        <v>17079</v>
      </c>
      <c r="F1100">
        <v>46847</v>
      </c>
      <c r="G1100">
        <v>60333</v>
      </c>
      <c r="H1100">
        <v>26298</v>
      </c>
      <c r="I1100">
        <v>2680</v>
      </c>
      <c r="J1100">
        <v>8652</v>
      </c>
      <c r="K1100">
        <v>14966</v>
      </c>
      <c r="AA1100" s="1">
        <f t="shared" si="128"/>
        <v>1</v>
      </c>
      <c r="AB1100" s="1">
        <f t="shared" si="129"/>
        <v>0.1019088904099171</v>
      </c>
      <c r="AC1100" s="1">
        <f t="shared" si="130"/>
        <v>0.32899840292037419</v>
      </c>
      <c r="AD1100" s="1">
        <f t="shared" si="131"/>
        <v>0.56909270666970868</v>
      </c>
    </row>
    <row r="1101" spans="1:58" x14ac:dyDescent="0.25">
      <c r="A1101">
        <v>2011</v>
      </c>
      <c r="B1101" t="s">
        <v>689</v>
      </c>
      <c r="C1101" t="s">
        <v>690</v>
      </c>
      <c r="D1101">
        <v>334551</v>
      </c>
      <c r="E1101">
        <v>75036</v>
      </c>
      <c r="F1101">
        <v>133330</v>
      </c>
      <c r="G1101">
        <v>126185</v>
      </c>
      <c r="H1101">
        <v>66629</v>
      </c>
      <c r="I1101">
        <v>11454</v>
      </c>
      <c r="J1101">
        <v>26347</v>
      </c>
      <c r="K1101">
        <v>28828</v>
      </c>
      <c r="AA1101" s="1">
        <f t="shared" si="128"/>
        <v>1</v>
      </c>
      <c r="AB1101" s="1">
        <f t="shared" si="129"/>
        <v>0.17190712752705278</v>
      </c>
      <c r="AC1101" s="1">
        <f t="shared" si="130"/>
        <v>0.39542841705563642</v>
      </c>
      <c r="AD1101" s="1">
        <f t="shared" si="131"/>
        <v>0.4326644554173108</v>
      </c>
    </row>
    <row r="1102" spans="1:58" x14ac:dyDescent="0.25">
      <c r="A1102">
        <v>2011</v>
      </c>
      <c r="B1102" t="s">
        <v>691</v>
      </c>
      <c r="C1102" t="s">
        <v>692</v>
      </c>
      <c r="D1102">
        <v>231885</v>
      </c>
      <c r="E1102">
        <v>45970</v>
      </c>
      <c r="F1102">
        <v>92463</v>
      </c>
      <c r="G1102">
        <v>93452</v>
      </c>
      <c r="H1102">
        <v>48197</v>
      </c>
      <c r="I1102">
        <v>6398</v>
      </c>
      <c r="J1102">
        <v>17212</v>
      </c>
      <c r="K1102">
        <v>24587</v>
      </c>
      <c r="AA1102" s="1">
        <f t="shared" si="128"/>
        <v>1</v>
      </c>
      <c r="AB1102" s="1">
        <f t="shared" si="129"/>
        <v>0.13274685146378407</v>
      </c>
      <c r="AC1102" s="1">
        <f t="shared" si="130"/>
        <v>0.35711766292507835</v>
      </c>
      <c r="AD1102" s="1">
        <f t="shared" si="131"/>
        <v>0.51013548561113764</v>
      </c>
    </row>
    <row r="1103" spans="1:58" x14ac:dyDescent="0.25">
      <c r="A1103">
        <v>2011</v>
      </c>
      <c r="B1103" t="s">
        <v>693</v>
      </c>
      <c r="C1103" t="s">
        <v>694</v>
      </c>
      <c r="D1103">
        <v>58334</v>
      </c>
      <c r="E1103">
        <v>13403</v>
      </c>
      <c r="F1103">
        <v>24206</v>
      </c>
      <c r="G1103">
        <v>20725</v>
      </c>
      <c r="H1103">
        <v>12016</v>
      </c>
      <c r="I1103">
        <v>2029</v>
      </c>
      <c r="J1103">
        <v>4620</v>
      </c>
      <c r="K1103">
        <v>5367</v>
      </c>
      <c r="AA1103" s="1">
        <f t="shared" si="128"/>
        <v>1</v>
      </c>
      <c r="AB1103" s="1">
        <f t="shared" si="129"/>
        <v>0.16885818908122505</v>
      </c>
      <c r="AC1103" s="1">
        <f t="shared" si="130"/>
        <v>0.38448735019973368</v>
      </c>
      <c r="AD1103" s="1">
        <f t="shared" si="131"/>
        <v>0.4466544607190413</v>
      </c>
    </row>
    <row r="1104" spans="1:58" x14ac:dyDescent="0.25">
      <c r="A1104">
        <v>2011</v>
      </c>
      <c r="B1104" t="s">
        <v>695</v>
      </c>
      <c r="C1104" t="s">
        <v>696</v>
      </c>
      <c r="D1104">
        <v>177755</v>
      </c>
      <c r="E1104">
        <v>32002</v>
      </c>
      <c r="F1104">
        <v>71404</v>
      </c>
      <c r="G1104">
        <v>74349</v>
      </c>
      <c r="H1104">
        <v>37641</v>
      </c>
      <c r="I1104">
        <v>4568</v>
      </c>
      <c r="J1104">
        <v>13455</v>
      </c>
      <c r="K1104">
        <v>19618</v>
      </c>
      <c r="AA1104" s="1">
        <f t="shared" si="128"/>
        <v>1</v>
      </c>
      <c r="AB1104" s="1">
        <f t="shared" si="129"/>
        <v>0.12135703089716002</v>
      </c>
      <c r="AC1104" s="1">
        <f t="shared" si="130"/>
        <v>0.35745596556945886</v>
      </c>
      <c r="AD1104" s="1">
        <f t="shared" si="131"/>
        <v>0.5211870035333811</v>
      </c>
    </row>
    <row r="1105" spans="1:30" x14ac:dyDescent="0.25">
      <c r="A1105">
        <v>2011</v>
      </c>
      <c r="B1105" t="s">
        <v>697</v>
      </c>
      <c r="C1105" t="s">
        <v>698</v>
      </c>
      <c r="D1105">
        <v>69239</v>
      </c>
      <c r="E1105">
        <v>14822</v>
      </c>
      <c r="F1105">
        <v>28903</v>
      </c>
      <c r="G1105">
        <v>25514</v>
      </c>
      <c r="H1105">
        <v>14760</v>
      </c>
      <c r="I1105">
        <v>2257</v>
      </c>
      <c r="J1105">
        <v>5568</v>
      </c>
      <c r="K1105">
        <v>6935</v>
      </c>
      <c r="AA1105" s="1">
        <f t="shared" si="128"/>
        <v>1</v>
      </c>
      <c r="AB1105" s="1">
        <f t="shared" si="129"/>
        <v>0.15291327913279132</v>
      </c>
      <c r="AC1105" s="1">
        <f t="shared" si="130"/>
        <v>0.3772357723577236</v>
      </c>
      <c r="AD1105" s="1">
        <f t="shared" si="131"/>
        <v>0.46985094850948511</v>
      </c>
    </row>
    <row r="1106" spans="1:30" x14ac:dyDescent="0.25">
      <c r="A1106">
        <v>2011</v>
      </c>
      <c r="B1106" t="s">
        <v>699</v>
      </c>
      <c r="C1106" t="s">
        <v>700</v>
      </c>
      <c r="D1106">
        <v>90360</v>
      </c>
      <c r="E1106">
        <v>15299</v>
      </c>
      <c r="F1106">
        <v>36320</v>
      </c>
      <c r="G1106">
        <v>38741</v>
      </c>
      <c r="H1106">
        <v>18467</v>
      </c>
      <c r="I1106">
        <v>2095</v>
      </c>
      <c r="J1106">
        <v>6578</v>
      </c>
      <c r="K1106">
        <v>9794</v>
      </c>
      <c r="AA1106" s="1">
        <f t="shared" si="128"/>
        <v>1</v>
      </c>
      <c r="AB1106" s="1">
        <f t="shared" si="129"/>
        <v>0.11344560567498782</v>
      </c>
      <c r="AC1106" s="1">
        <f t="shared" si="130"/>
        <v>0.35620295662533169</v>
      </c>
      <c r="AD1106" s="1">
        <f t="shared" si="131"/>
        <v>0.53035143769968052</v>
      </c>
    </row>
    <row r="1107" spans="1:30" x14ac:dyDescent="0.25">
      <c r="A1107">
        <v>2011</v>
      </c>
      <c r="B1107" t="s">
        <v>701</v>
      </c>
      <c r="C1107" t="s">
        <v>702</v>
      </c>
      <c r="D1107">
        <v>89694</v>
      </c>
      <c r="E1107">
        <v>8924</v>
      </c>
      <c r="F1107">
        <v>30295</v>
      </c>
      <c r="G1107">
        <v>50475</v>
      </c>
      <c r="H1107">
        <v>19327</v>
      </c>
      <c r="I1107">
        <v>1124</v>
      </c>
      <c r="J1107">
        <v>5503</v>
      </c>
      <c r="K1107">
        <v>12700</v>
      </c>
      <c r="AA1107" s="1">
        <f t="shared" si="128"/>
        <v>1</v>
      </c>
      <c r="AB1107" s="1">
        <f t="shared" si="129"/>
        <v>5.8156982459771307E-2</v>
      </c>
      <c r="AC1107" s="1">
        <f t="shared" si="130"/>
        <v>0.28473120504993016</v>
      </c>
      <c r="AD1107" s="1">
        <f t="shared" si="131"/>
        <v>0.6571118124902986</v>
      </c>
    </row>
    <row r="1108" spans="1:30" x14ac:dyDescent="0.25">
      <c r="A1108">
        <v>2011</v>
      </c>
      <c r="B1108" t="s">
        <v>703</v>
      </c>
      <c r="C1108" t="s">
        <v>704</v>
      </c>
      <c r="D1108">
        <v>144103</v>
      </c>
      <c r="E1108">
        <v>30516</v>
      </c>
      <c r="F1108">
        <v>55584</v>
      </c>
      <c r="G1108">
        <v>58003</v>
      </c>
      <c r="H1108">
        <v>30230</v>
      </c>
      <c r="I1108">
        <v>4725</v>
      </c>
      <c r="J1108">
        <v>10682</v>
      </c>
      <c r="K1108">
        <v>14823</v>
      </c>
      <c r="AA1108" s="1">
        <f t="shared" si="128"/>
        <v>1</v>
      </c>
      <c r="AB1108" s="1">
        <f t="shared" si="129"/>
        <v>0.15630168706582864</v>
      </c>
      <c r="AC1108" s="1">
        <f t="shared" si="130"/>
        <v>0.35335759179622889</v>
      </c>
      <c r="AD1108" s="1">
        <f t="shared" si="131"/>
        <v>0.49034072113794241</v>
      </c>
    </row>
    <row r="1109" spans="1:30" x14ac:dyDescent="0.25">
      <c r="A1109">
        <v>2011</v>
      </c>
      <c r="B1109" t="s">
        <v>804</v>
      </c>
      <c r="C1109" t="s">
        <v>805</v>
      </c>
      <c r="D1109">
        <v>490939</v>
      </c>
      <c r="E1109">
        <v>74466</v>
      </c>
      <c r="F1109">
        <v>199956</v>
      </c>
      <c r="G1109">
        <v>216517</v>
      </c>
      <c r="H1109">
        <v>103922</v>
      </c>
      <c r="I1109">
        <v>11319</v>
      </c>
      <c r="J1109">
        <v>37596</v>
      </c>
      <c r="K1109">
        <v>55007</v>
      </c>
      <c r="AA1109" s="1">
        <f t="shared" si="128"/>
        <v>1</v>
      </c>
      <c r="AB1109" s="1">
        <f t="shared" si="129"/>
        <v>0.10891822713188738</v>
      </c>
      <c r="AC1109" s="1">
        <f t="shared" si="130"/>
        <v>0.36177132849637228</v>
      </c>
      <c r="AD1109" s="1">
        <f t="shared" si="131"/>
        <v>0.52931044437174035</v>
      </c>
    </row>
    <row r="1110" spans="1:30" x14ac:dyDescent="0.25">
      <c r="A1110">
        <v>2011</v>
      </c>
      <c r="B1110" t="s">
        <v>806</v>
      </c>
      <c r="C1110" t="s">
        <v>807</v>
      </c>
      <c r="D1110">
        <v>1143277</v>
      </c>
      <c r="E1110">
        <v>190034</v>
      </c>
      <c r="F1110">
        <v>449873</v>
      </c>
      <c r="G1110">
        <v>503370</v>
      </c>
      <c r="H1110">
        <v>242138</v>
      </c>
      <c r="I1110">
        <v>28403</v>
      </c>
      <c r="J1110">
        <v>85186</v>
      </c>
      <c r="K1110">
        <v>128549</v>
      </c>
      <c r="AA1110" s="1">
        <f t="shared" si="128"/>
        <v>1</v>
      </c>
      <c r="AB1110" s="1">
        <f t="shared" si="129"/>
        <v>0.11730087801171232</v>
      </c>
      <c r="AC1110" s="1">
        <f t="shared" si="130"/>
        <v>0.35180764687905242</v>
      </c>
      <c r="AD1110" s="1">
        <f t="shared" si="131"/>
        <v>0.53089147510923518</v>
      </c>
    </row>
    <row r="1111" spans="1:30" x14ac:dyDescent="0.25">
      <c r="A1111">
        <v>2011</v>
      </c>
      <c r="B1111" t="s">
        <v>808</v>
      </c>
      <c r="C1111" t="s">
        <v>809</v>
      </c>
      <c r="D1111">
        <v>582624</v>
      </c>
      <c r="E1111">
        <v>70954</v>
      </c>
      <c r="F1111">
        <v>221296</v>
      </c>
      <c r="G1111">
        <v>290374</v>
      </c>
      <c r="H1111">
        <v>124664</v>
      </c>
      <c r="I1111">
        <v>9782</v>
      </c>
      <c r="J1111">
        <v>40613</v>
      </c>
      <c r="K1111">
        <v>74269</v>
      </c>
      <c r="AA1111" s="1">
        <f t="shared" si="128"/>
        <v>1</v>
      </c>
      <c r="AB1111" s="1">
        <f t="shared" si="129"/>
        <v>7.8466919078482966E-2</v>
      </c>
      <c r="AC1111" s="1">
        <f t="shared" si="130"/>
        <v>0.32577969582237054</v>
      </c>
      <c r="AD1111" s="1">
        <f t="shared" si="131"/>
        <v>0.59575338509914655</v>
      </c>
    </row>
    <row r="1112" spans="1:30" x14ac:dyDescent="0.25">
      <c r="A1112">
        <v>2011</v>
      </c>
      <c r="B1112" t="s">
        <v>810</v>
      </c>
      <c r="C1112" t="s">
        <v>811</v>
      </c>
      <c r="D1112">
        <v>760840</v>
      </c>
      <c r="E1112">
        <v>107631</v>
      </c>
      <c r="F1112">
        <v>288898</v>
      </c>
      <c r="G1112">
        <v>364311</v>
      </c>
      <c r="H1112">
        <v>170514</v>
      </c>
      <c r="I1112">
        <v>15082</v>
      </c>
      <c r="J1112">
        <v>57330</v>
      </c>
      <c r="K1112">
        <v>98102</v>
      </c>
      <c r="AA1112" s="1">
        <f t="shared" si="128"/>
        <v>1</v>
      </c>
      <c r="AB1112" s="1">
        <f t="shared" si="129"/>
        <v>8.8450215231593882E-2</v>
      </c>
      <c r="AC1112" s="1">
        <f t="shared" si="130"/>
        <v>0.33621872690805449</v>
      </c>
      <c r="AD1112" s="1">
        <f t="shared" si="131"/>
        <v>0.57533105786035166</v>
      </c>
    </row>
    <row r="1113" spans="1:30" x14ac:dyDescent="0.25">
      <c r="A1113">
        <v>2011</v>
      </c>
      <c r="B1113" t="s">
        <v>812</v>
      </c>
      <c r="C1113" t="s">
        <v>813</v>
      </c>
      <c r="D1113">
        <v>636274</v>
      </c>
      <c r="E1113">
        <v>63575</v>
      </c>
      <c r="F1113">
        <v>223299</v>
      </c>
      <c r="G1113">
        <v>349400</v>
      </c>
      <c r="H1113">
        <v>141674</v>
      </c>
      <c r="I1113">
        <v>8108</v>
      </c>
      <c r="J1113">
        <v>42878</v>
      </c>
      <c r="K1113">
        <v>90688</v>
      </c>
      <c r="AA1113" s="1">
        <f t="shared" si="128"/>
        <v>1</v>
      </c>
      <c r="AB1113" s="1">
        <f t="shared" si="129"/>
        <v>5.7229978683456383E-2</v>
      </c>
      <c r="AC1113" s="1">
        <f t="shared" si="130"/>
        <v>0.30265256857292094</v>
      </c>
      <c r="AD1113" s="1">
        <f t="shared" si="131"/>
        <v>0.64011745274362264</v>
      </c>
    </row>
    <row r="1114" spans="1:30" x14ac:dyDescent="0.25">
      <c r="A1114">
        <v>2011</v>
      </c>
      <c r="B1114" t="s">
        <v>814</v>
      </c>
      <c r="C1114" t="s">
        <v>815</v>
      </c>
      <c r="D1114">
        <v>698748</v>
      </c>
      <c r="E1114">
        <v>89574</v>
      </c>
      <c r="F1114">
        <v>280680</v>
      </c>
      <c r="G1114">
        <v>328494</v>
      </c>
      <c r="H1114">
        <v>143985</v>
      </c>
      <c r="I1114">
        <v>11703</v>
      </c>
      <c r="J1114">
        <v>47923</v>
      </c>
      <c r="K1114">
        <v>84359</v>
      </c>
      <c r="AA1114" s="1">
        <f t="shared" si="128"/>
        <v>1</v>
      </c>
      <c r="AB1114" s="1">
        <f t="shared" si="129"/>
        <v>8.1279299927075735E-2</v>
      </c>
      <c r="AC1114" s="1">
        <f t="shared" si="130"/>
        <v>0.33283328124457406</v>
      </c>
      <c r="AD1114" s="1">
        <f t="shared" si="131"/>
        <v>0.58588741882835016</v>
      </c>
    </row>
    <row r="1115" spans="1:30" x14ac:dyDescent="0.25">
      <c r="A1115">
        <v>2011</v>
      </c>
      <c r="B1115" t="s">
        <v>816</v>
      </c>
      <c r="C1115" t="s">
        <v>817</v>
      </c>
      <c r="D1115">
        <v>681850</v>
      </c>
      <c r="E1115">
        <v>92461</v>
      </c>
      <c r="F1115">
        <v>245507</v>
      </c>
      <c r="G1115">
        <v>343882</v>
      </c>
      <c r="H1115">
        <v>155058</v>
      </c>
      <c r="I1115">
        <v>13910</v>
      </c>
      <c r="J1115">
        <v>49538</v>
      </c>
      <c r="K1115">
        <v>91610</v>
      </c>
      <c r="AA1115" s="1">
        <f t="shared" si="128"/>
        <v>1</v>
      </c>
      <c r="AB1115" s="1">
        <f t="shared" si="129"/>
        <v>8.9708367191631513E-2</v>
      </c>
      <c r="AC1115" s="1">
        <f t="shared" si="130"/>
        <v>0.31948045247584772</v>
      </c>
      <c r="AD1115" s="1">
        <f t="shared" si="131"/>
        <v>0.59081118033252078</v>
      </c>
    </row>
    <row r="1116" spans="1:30" x14ac:dyDescent="0.25">
      <c r="A1116">
        <v>2011</v>
      </c>
      <c r="B1116" t="s">
        <v>818</v>
      </c>
      <c r="C1116" t="s">
        <v>819</v>
      </c>
      <c r="D1116">
        <v>774338</v>
      </c>
      <c r="E1116">
        <v>116734</v>
      </c>
      <c r="F1116">
        <v>304012</v>
      </c>
      <c r="G1116">
        <v>353592</v>
      </c>
      <c r="H1116">
        <v>170887</v>
      </c>
      <c r="I1116">
        <v>16664</v>
      </c>
      <c r="J1116">
        <v>59789</v>
      </c>
      <c r="K1116">
        <v>94434</v>
      </c>
      <c r="AA1116" s="1">
        <f t="shared" si="128"/>
        <v>1</v>
      </c>
      <c r="AB1116" s="1">
        <f t="shared" si="129"/>
        <v>9.7514731957375339E-2</v>
      </c>
      <c r="AC1116" s="1">
        <f t="shared" si="130"/>
        <v>0.34987447845652392</v>
      </c>
      <c r="AD1116" s="1">
        <f t="shared" si="131"/>
        <v>0.55261078958610077</v>
      </c>
    </row>
    <row r="1117" spans="1:30" x14ac:dyDescent="0.25">
      <c r="A1117">
        <v>2011</v>
      </c>
      <c r="B1117" t="s">
        <v>820</v>
      </c>
      <c r="C1117" t="s">
        <v>821</v>
      </c>
      <c r="D1117">
        <v>832952</v>
      </c>
      <c r="E1117">
        <v>103097</v>
      </c>
      <c r="F1117">
        <v>299678</v>
      </c>
      <c r="G1117">
        <v>430177</v>
      </c>
      <c r="H1117">
        <v>183024</v>
      </c>
      <c r="I1117">
        <v>14337</v>
      </c>
      <c r="J1117">
        <v>56243</v>
      </c>
      <c r="K1117">
        <v>112444</v>
      </c>
      <c r="AA1117" s="1">
        <f t="shared" si="128"/>
        <v>1</v>
      </c>
      <c r="AB1117" s="1">
        <f t="shared" si="129"/>
        <v>7.8333988985051145E-2</v>
      </c>
      <c r="AC1117" s="1">
        <f t="shared" si="130"/>
        <v>0.30729849637206047</v>
      </c>
      <c r="AD1117" s="1">
        <f t="shared" si="131"/>
        <v>0.61436751464288841</v>
      </c>
    </row>
    <row r="1118" spans="1:30" x14ac:dyDescent="0.25">
      <c r="A1118">
        <v>2011</v>
      </c>
      <c r="B1118" t="s">
        <v>822</v>
      </c>
      <c r="C1118" t="s">
        <v>823</v>
      </c>
      <c r="D1118">
        <v>537501</v>
      </c>
      <c r="E1118">
        <v>65647</v>
      </c>
      <c r="F1118">
        <v>188061</v>
      </c>
      <c r="G1118">
        <v>283793</v>
      </c>
      <c r="H1118">
        <v>118421</v>
      </c>
      <c r="I1118">
        <v>9084</v>
      </c>
      <c r="J1118">
        <v>36030</v>
      </c>
      <c r="K1118">
        <v>73307</v>
      </c>
      <c r="AA1118" s="1">
        <f t="shared" si="128"/>
        <v>1</v>
      </c>
      <c r="AB1118" s="1">
        <f t="shared" si="129"/>
        <v>7.6709367426385525E-2</v>
      </c>
      <c r="AC1118" s="1">
        <f t="shared" si="130"/>
        <v>0.30425346855709712</v>
      </c>
      <c r="AD1118" s="1">
        <f t="shared" si="131"/>
        <v>0.61903716401651732</v>
      </c>
    </row>
    <row r="1119" spans="1:30" x14ac:dyDescent="0.25">
      <c r="A1119">
        <v>2011</v>
      </c>
      <c r="B1119" t="s">
        <v>824</v>
      </c>
      <c r="C1119" t="s">
        <v>825</v>
      </c>
      <c r="D1119">
        <v>556357</v>
      </c>
      <c r="E1119">
        <v>63259</v>
      </c>
      <c r="F1119">
        <v>191281</v>
      </c>
      <c r="G1119">
        <v>301817</v>
      </c>
      <c r="H1119">
        <v>119719</v>
      </c>
      <c r="I1119">
        <v>8673</v>
      </c>
      <c r="J1119">
        <v>35061</v>
      </c>
      <c r="K1119">
        <v>75985</v>
      </c>
      <c r="AA1119" s="1">
        <f t="shared" si="128"/>
        <v>1</v>
      </c>
      <c r="AB1119" s="1">
        <f t="shared" si="129"/>
        <v>7.2444641201480128E-2</v>
      </c>
      <c r="AC1119" s="1">
        <f t="shared" si="130"/>
        <v>0.29286078233196067</v>
      </c>
      <c r="AD1119" s="1">
        <f t="shared" si="131"/>
        <v>0.63469457646655925</v>
      </c>
    </row>
    <row r="1120" spans="1:30" x14ac:dyDescent="0.25">
      <c r="A1120">
        <v>2011</v>
      </c>
      <c r="B1120" t="s">
        <v>826</v>
      </c>
      <c r="C1120" t="s">
        <v>827</v>
      </c>
      <c r="D1120">
        <v>598066</v>
      </c>
      <c r="E1120">
        <v>72433</v>
      </c>
      <c r="F1120">
        <v>223172</v>
      </c>
      <c r="G1120">
        <v>302461</v>
      </c>
      <c r="H1120">
        <v>133614</v>
      </c>
      <c r="I1120">
        <v>10805</v>
      </c>
      <c r="J1120">
        <v>45410</v>
      </c>
      <c r="K1120">
        <v>77399</v>
      </c>
      <c r="AA1120" s="1">
        <f t="shared" si="128"/>
        <v>1</v>
      </c>
      <c r="AB1120" s="1">
        <f t="shared" si="129"/>
        <v>8.0867274387414492E-2</v>
      </c>
      <c r="AC1120" s="1">
        <f t="shared" si="130"/>
        <v>0.33985959555136436</v>
      </c>
      <c r="AD1120" s="1">
        <f t="shared" si="131"/>
        <v>0.57927313006122116</v>
      </c>
    </row>
    <row r="1121" spans="1:30" x14ac:dyDescent="0.25">
      <c r="A1121">
        <v>2011</v>
      </c>
      <c r="B1121" t="s">
        <v>828</v>
      </c>
      <c r="C1121" t="s">
        <v>829</v>
      </c>
      <c r="D1121">
        <v>1375440</v>
      </c>
      <c r="E1121">
        <v>166439</v>
      </c>
      <c r="F1121">
        <v>508213</v>
      </c>
      <c r="G1121">
        <v>700788</v>
      </c>
      <c r="H1121">
        <v>299286</v>
      </c>
      <c r="I1121">
        <v>22751</v>
      </c>
      <c r="J1121">
        <v>101237</v>
      </c>
      <c r="K1121">
        <v>175298</v>
      </c>
      <c r="AA1121" s="1">
        <f t="shared" si="128"/>
        <v>1</v>
      </c>
      <c r="AB1121" s="1">
        <f t="shared" si="129"/>
        <v>7.601758852736179E-2</v>
      </c>
      <c r="AC1121" s="1">
        <f t="shared" si="130"/>
        <v>0.33826172958307438</v>
      </c>
      <c r="AD1121" s="1">
        <f t="shared" si="131"/>
        <v>0.58572068188956383</v>
      </c>
    </row>
    <row r="1122" spans="1:30" x14ac:dyDescent="0.25">
      <c r="A1122">
        <v>2011</v>
      </c>
      <c r="B1122" t="s">
        <v>830</v>
      </c>
      <c r="C1122" t="s">
        <v>831</v>
      </c>
      <c r="D1122">
        <v>1101351</v>
      </c>
      <c r="E1122">
        <v>124792</v>
      </c>
      <c r="F1122">
        <v>400292</v>
      </c>
      <c r="G1122">
        <v>576267</v>
      </c>
      <c r="H1122">
        <v>253435</v>
      </c>
      <c r="I1122">
        <v>18828</v>
      </c>
      <c r="J1122">
        <v>88889</v>
      </c>
      <c r="K1122">
        <v>145718</v>
      </c>
      <c r="AA1122" s="1">
        <f t="shared" si="128"/>
        <v>1</v>
      </c>
      <c r="AB1122" s="1">
        <f t="shared" si="129"/>
        <v>7.4291238384595656E-2</v>
      </c>
      <c r="AC1122" s="1">
        <f t="shared" si="130"/>
        <v>0.35073687533292558</v>
      </c>
      <c r="AD1122" s="1">
        <f t="shared" si="131"/>
        <v>0.57497188628247875</v>
      </c>
    </row>
    <row r="1123" spans="1:30" x14ac:dyDescent="0.25">
      <c r="A1123">
        <v>2011</v>
      </c>
      <c r="B1123" t="s">
        <v>832</v>
      </c>
      <c r="C1123" t="s">
        <v>833</v>
      </c>
      <c r="D1123">
        <v>841042</v>
      </c>
      <c r="E1123">
        <v>112681</v>
      </c>
      <c r="F1123">
        <v>339163</v>
      </c>
      <c r="G1123">
        <v>389198</v>
      </c>
      <c r="H1123">
        <v>167650</v>
      </c>
      <c r="I1123">
        <v>14756</v>
      </c>
      <c r="J1123">
        <v>58017</v>
      </c>
      <c r="K1123">
        <v>94877</v>
      </c>
      <c r="AA1123" s="1">
        <f t="shared" si="128"/>
        <v>1</v>
      </c>
      <c r="AB1123" s="1">
        <f t="shared" si="129"/>
        <v>8.8016701461377869E-2</v>
      </c>
      <c r="AC1123" s="1">
        <f t="shared" si="130"/>
        <v>0.34606024455711304</v>
      </c>
      <c r="AD1123" s="1">
        <f t="shared" si="131"/>
        <v>0.56592305398150911</v>
      </c>
    </row>
    <row r="1124" spans="1:30" x14ac:dyDescent="0.25">
      <c r="A1124">
        <v>2011</v>
      </c>
      <c r="B1124" t="s">
        <v>834</v>
      </c>
      <c r="C1124" t="s">
        <v>835</v>
      </c>
      <c r="D1124">
        <v>714113</v>
      </c>
      <c r="E1124">
        <v>88554</v>
      </c>
      <c r="F1124">
        <v>275026</v>
      </c>
      <c r="G1124">
        <v>350533</v>
      </c>
      <c r="H1124">
        <v>147356</v>
      </c>
      <c r="I1124">
        <v>11617</v>
      </c>
      <c r="J1124">
        <v>49031</v>
      </c>
      <c r="K1124">
        <v>86708</v>
      </c>
      <c r="AA1124" s="1">
        <f t="shared" si="128"/>
        <v>1</v>
      </c>
      <c r="AB1124" s="1">
        <f t="shared" si="129"/>
        <v>7.8836287629957383E-2</v>
      </c>
      <c r="AC1124" s="1">
        <f t="shared" si="130"/>
        <v>0.33273840223675993</v>
      </c>
      <c r="AD1124" s="1">
        <f t="shared" si="131"/>
        <v>0.5884253101332827</v>
      </c>
    </row>
    <row r="1125" spans="1:30" x14ac:dyDescent="0.25">
      <c r="A1125">
        <v>2011</v>
      </c>
      <c r="B1125" t="s">
        <v>836</v>
      </c>
      <c r="C1125" t="s">
        <v>837</v>
      </c>
      <c r="D1125">
        <v>497299</v>
      </c>
      <c r="E1125">
        <v>40731</v>
      </c>
      <c r="F1125">
        <v>151302</v>
      </c>
      <c r="G1125">
        <v>305266</v>
      </c>
      <c r="H1125">
        <v>113139</v>
      </c>
      <c r="I1125">
        <v>5663</v>
      </c>
      <c r="J1125">
        <v>31043</v>
      </c>
      <c r="K1125">
        <v>76433</v>
      </c>
      <c r="AA1125" s="1">
        <f t="shared" si="128"/>
        <v>1</v>
      </c>
      <c r="AB1125" s="1">
        <f t="shared" si="129"/>
        <v>5.0053474045201038E-2</v>
      </c>
      <c r="AC1125" s="1">
        <f t="shared" si="130"/>
        <v>0.2743793033348359</v>
      </c>
      <c r="AD1125" s="1">
        <f t="shared" si="131"/>
        <v>0.67556722261996305</v>
      </c>
    </row>
    <row r="1126" spans="1:30" x14ac:dyDescent="0.25">
      <c r="A1126">
        <v>2011</v>
      </c>
      <c r="B1126" t="s">
        <v>838</v>
      </c>
      <c r="C1126" t="s">
        <v>839</v>
      </c>
      <c r="D1126">
        <v>515598</v>
      </c>
      <c r="E1126">
        <v>77893</v>
      </c>
      <c r="F1126">
        <v>200160</v>
      </c>
      <c r="G1126">
        <v>237545</v>
      </c>
      <c r="H1126">
        <v>104457</v>
      </c>
      <c r="I1126">
        <v>11492</v>
      </c>
      <c r="J1126">
        <v>36056</v>
      </c>
      <c r="K1126">
        <v>56909</v>
      </c>
      <c r="AA1126" s="1">
        <f t="shared" si="128"/>
        <v>1</v>
      </c>
      <c r="AB1126" s="1">
        <f t="shared" si="129"/>
        <v>0.11001656183884277</v>
      </c>
      <c r="AC1126" s="1">
        <f t="shared" si="130"/>
        <v>0.3451755267717817</v>
      </c>
      <c r="AD1126" s="1">
        <f t="shared" si="131"/>
        <v>0.54480791138937557</v>
      </c>
    </row>
    <row r="1127" spans="1:30" x14ac:dyDescent="0.25">
      <c r="A1127">
        <v>2011</v>
      </c>
      <c r="B1127" t="s">
        <v>840</v>
      </c>
      <c r="C1127" t="s">
        <v>841</v>
      </c>
      <c r="D1127">
        <v>1296211</v>
      </c>
      <c r="E1127">
        <v>128546</v>
      </c>
      <c r="F1127">
        <v>444834</v>
      </c>
      <c r="G1127">
        <v>722831</v>
      </c>
      <c r="H1127">
        <v>287277</v>
      </c>
      <c r="I1127">
        <v>17577</v>
      </c>
      <c r="J1127">
        <v>85192</v>
      </c>
      <c r="K1127">
        <v>184508</v>
      </c>
      <c r="AA1127" s="1">
        <f t="shared" si="128"/>
        <v>1</v>
      </c>
      <c r="AB1127" s="1">
        <f t="shared" si="129"/>
        <v>6.1184849465846555E-2</v>
      </c>
      <c r="AC1127" s="1">
        <f t="shared" si="130"/>
        <v>0.296550019667429</v>
      </c>
      <c r="AD1127" s="1">
        <f t="shared" si="131"/>
        <v>0.64226513086672443</v>
      </c>
    </row>
    <row r="1128" spans="1:30" x14ac:dyDescent="0.25">
      <c r="A1128">
        <v>2011</v>
      </c>
      <c r="B1128" t="s">
        <v>842</v>
      </c>
      <c r="C1128" t="s">
        <v>843</v>
      </c>
      <c r="D1128">
        <v>1435745</v>
      </c>
      <c r="E1128">
        <v>202821</v>
      </c>
      <c r="F1128">
        <v>548147</v>
      </c>
      <c r="G1128">
        <v>684777</v>
      </c>
      <c r="H1128">
        <v>307404</v>
      </c>
      <c r="I1128">
        <v>28860</v>
      </c>
      <c r="J1128">
        <v>107667</v>
      </c>
      <c r="K1128">
        <v>170877</v>
      </c>
      <c r="AA1128" s="1">
        <f t="shared" si="128"/>
        <v>1</v>
      </c>
      <c r="AB1128" s="1">
        <f t="shared" si="129"/>
        <v>9.3882968341335832E-2</v>
      </c>
      <c r="AC1128" s="1">
        <f t="shared" si="130"/>
        <v>0.35024593043681929</v>
      </c>
      <c r="AD1128" s="1">
        <f t="shared" si="131"/>
        <v>0.55587110122184491</v>
      </c>
    </row>
    <row r="1129" spans="1:30" x14ac:dyDescent="0.25">
      <c r="A1129">
        <v>2011</v>
      </c>
      <c r="B1129" t="s">
        <v>844</v>
      </c>
      <c r="C1129" t="s">
        <v>845</v>
      </c>
      <c r="D1129">
        <v>624099</v>
      </c>
      <c r="E1129">
        <v>77535</v>
      </c>
      <c r="F1129">
        <v>226131</v>
      </c>
      <c r="G1129">
        <v>320433</v>
      </c>
      <c r="H1129">
        <v>138297</v>
      </c>
      <c r="I1129">
        <v>11217</v>
      </c>
      <c r="J1129">
        <v>46088</v>
      </c>
      <c r="K1129">
        <v>80992</v>
      </c>
      <c r="AA1129" s="1">
        <f t="shared" si="128"/>
        <v>1</v>
      </c>
      <c r="AB1129" s="1">
        <f t="shared" si="129"/>
        <v>8.1108050066161952E-2</v>
      </c>
      <c r="AC1129" s="1">
        <f t="shared" si="130"/>
        <v>0.33325379437008756</v>
      </c>
      <c r="AD1129" s="1">
        <f t="shared" si="131"/>
        <v>0.58563815556375043</v>
      </c>
    </row>
    <row r="1130" spans="1:30" x14ac:dyDescent="0.25">
      <c r="A1130">
        <v>2011</v>
      </c>
      <c r="B1130" t="s">
        <v>846</v>
      </c>
      <c r="C1130" t="s">
        <v>847</v>
      </c>
      <c r="D1130">
        <v>1105800</v>
      </c>
      <c r="E1130">
        <v>94178</v>
      </c>
      <c r="F1130">
        <v>371123</v>
      </c>
      <c r="G1130">
        <v>640499</v>
      </c>
      <c r="H1130">
        <v>256424</v>
      </c>
      <c r="I1130">
        <v>13753</v>
      </c>
      <c r="J1130">
        <v>81843</v>
      </c>
      <c r="K1130">
        <v>160828</v>
      </c>
      <c r="AA1130" s="1">
        <f t="shared" si="128"/>
        <v>1</v>
      </c>
      <c r="AB1130" s="1">
        <f t="shared" si="129"/>
        <v>5.3633825226967836E-2</v>
      </c>
      <c r="AC1130" s="1">
        <f t="shared" si="130"/>
        <v>0.31917059245624435</v>
      </c>
      <c r="AD1130" s="1">
        <f t="shared" si="131"/>
        <v>0.62719558231678785</v>
      </c>
    </row>
    <row r="1131" spans="1:30" x14ac:dyDescent="0.25">
      <c r="A1131">
        <v>2011</v>
      </c>
      <c r="B1131" t="s">
        <v>848</v>
      </c>
      <c r="C1131" t="s">
        <v>849</v>
      </c>
      <c r="D1131">
        <v>791540</v>
      </c>
      <c r="E1131">
        <v>95081</v>
      </c>
      <c r="F1131">
        <v>299876</v>
      </c>
      <c r="G1131">
        <v>396583</v>
      </c>
      <c r="H1131">
        <v>170236</v>
      </c>
      <c r="I1131">
        <v>13826</v>
      </c>
      <c r="J1131">
        <v>58278</v>
      </c>
      <c r="K1131">
        <v>98132</v>
      </c>
      <c r="AA1131" s="1">
        <f t="shared" si="128"/>
        <v>1</v>
      </c>
      <c r="AB1131" s="1">
        <f t="shared" si="129"/>
        <v>8.1216663925374188E-2</v>
      </c>
      <c r="AC1131" s="1">
        <f t="shared" si="130"/>
        <v>0.34233652106487467</v>
      </c>
      <c r="AD1131" s="1">
        <f t="shared" si="131"/>
        <v>0.57644681500975115</v>
      </c>
    </row>
    <row r="1132" spans="1:30" x14ac:dyDescent="0.25">
      <c r="A1132">
        <v>2011</v>
      </c>
      <c r="B1132" t="s">
        <v>850</v>
      </c>
      <c r="C1132" t="s">
        <v>851</v>
      </c>
      <c r="D1132">
        <v>727737</v>
      </c>
      <c r="E1132">
        <v>85325</v>
      </c>
      <c r="F1132">
        <v>282459</v>
      </c>
      <c r="G1132">
        <v>359953</v>
      </c>
      <c r="H1132">
        <v>144237</v>
      </c>
      <c r="I1132">
        <v>10665</v>
      </c>
      <c r="J1132">
        <v>48552</v>
      </c>
      <c r="K1132">
        <v>85020</v>
      </c>
      <c r="AA1132" s="1">
        <f t="shared" si="128"/>
        <v>1</v>
      </c>
      <c r="AB1132" s="1">
        <f t="shared" si="129"/>
        <v>7.3940805757191294E-2</v>
      </c>
      <c r="AC1132" s="1">
        <f t="shared" si="130"/>
        <v>0.33661265833316001</v>
      </c>
      <c r="AD1132" s="1">
        <f t="shared" si="131"/>
        <v>0.58944653590964868</v>
      </c>
    </row>
    <row r="1133" spans="1:30" x14ac:dyDescent="0.25">
      <c r="A1133">
        <v>2011</v>
      </c>
      <c r="B1133" t="s">
        <v>852</v>
      </c>
      <c r="C1133" t="s">
        <v>853</v>
      </c>
      <c r="D1133">
        <v>403366</v>
      </c>
      <c r="E1133">
        <v>41168</v>
      </c>
      <c r="F1133">
        <v>150471</v>
      </c>
      <c r="G1133">
        <v>211727</v>
      </c>
      <c r="H1133">
        <v>78553</v>
      </c>
      <c r="I1133">
        <v>4968</v>
      </c>
      <c r="J1133">
        <v>23971</v>
      </c>
      <c r="K1133">
        <v>49614</v>
      </c>
      <c r="AA1133" s="1">
        <f t="shared" si="128"/>
        <v>1</v>
      </c>
      <c r="AB1133" s="1">
        <f t="shared" si="129"/>
        <v>6.3243924484106276E-2</v>
      </c>
      <c r="AC1133" s="1">
        <f t="shared" si="130"/>
        <v>0.30515702773923337</v>
      </c>
      <c r="AD1133" s="1">
        <f t="shared" si="131"/>
        <v>0.63159904777666032</v>
      </c>
    </row>
    <row r="1134" spans="1:30" x14ac:dyDescent="0.25">
      <c r="A1134">
        <v>2011</v>
      </c>
      <c r="B1134" t="s">
        <v>854</v>
      </c>
      <c r="C1134" t="s">
        <v>855</v>
      </c>
      <c r="D1134">
        <v>586018</v>
      </c>
      <c r="E1134">
        <v>68608</v>
      </c>
      <c r="F1134">
        <v>210981</v>
      </c>
      <c r="G1134">
        <v>306429</v>
      </c>
      <c r="H1134">
        <v>127647</v>
      </c>
      <c r="I1134">
        <v>9867</v>
      </c>
      <c r="J1134">
        <v>40586</v>
      </c>
      <c r="K1134">
        <v>77194</v>
      </c>
      <c r="AA1134" s="1">
        <f t="shared" si="128"/>
        <v>1</v>
      </c>
      <c r="AB1134" s="1">
        <f t="shared" si="129"/>
        <v>7.7299113962725333E-2</v>
      </c>
      <c r="AC1134" s="1">
        <f t="shared" si="130"/>
        <v>0.3179549852327121</v>
      </c>
      <c r="AD1134" s="1">
        <f t="shared" si="131"/>
        <v>0.60474590080456259</v>
      </c>
    </row>
    <row r="1135" spans="1:30" x14ac:dyDescent="0.25">
      <c r="A1135">
        <v>2011</v>
      </c>
      <c r="B1135" t="s">
        <v>856</v>
      </c>
      <c r="C1135" t="s">
        <v>857</v>
      </c>
      <c r="D1135">
        <v>517124</v>
      </c>
      <c r="E1135">
        <v>54931</v>
      </c>
      <c r="F1135">
        <v>193654</v>
      </c>
      <c r="G1135">
        <v>268539</v>
      </c>
      <c r="H1135">
        <v>105912</v>
      </c>
      <c r="I1135">
        <v>7004</v>
      </c>
      <c r="J1135">
        <v>33504</v>
      </c>
      <c r="K1135">
        <v>65404</v>
      </c>
      <c r="AA1135" s="1">
        <f t="shared" si="128"/>
        <v>1</v>
      </c>
      <c r="AB1135" s="1">
        <f t="shared" si="129"/>
        <v>6.6130372384621189E-2</v>
      </c>
      <c r="AC1135" s="1">
        <f t="shared" si="130"/>
        <v>0.3163380920009064</v>
      </c>
      <c r="AD1135" s="1">
        <f t="shared" si="131"/>
        <v>0.61753153561447238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F1135"/>
  <sheetViews>
    <sheetView topLeftCell="T1108" workbookViewId="0">
      <selection activeCell="AA761" sqref="AA761:AD1135"/>
    </sheetView>
  </sheetViews>
  <sheetFormatPr defaultRowHeight="15" x14ac:dyDescent="0.25"/>
  <cols>
    <col min="1" max="1" width="5.42578125" bestFit="1" customWidth="1"/>
    <col min="2" max="2" width="27.7109375" bestFit="1" customWidth="1"/>
    <col min="3" max="3" width="15.140625" bestFit="1" customWidth="1"/>
    <col min="4" max="15" width="33.5703125"/>
    <col min="51" max="51" width="27" bestFit="1" customWidth="1"/>
    <col min="52" max="52" width="14.5703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723</v>
      </c>
      <c r="K1" t="s">
        <v>724</v>
      </c>
      <c r="L1" t="s">
        <v>725</v>
      </c>
      <c r="M1" t="s">
        <v>726</v>
      </c>
      <c r="N1" t="s">
        <v>727</v>
      </c>
      <c r="O1" t="s">
        <v>728</v>
      </c>
      <c r="AA1" t="s">
        <v>723</v>
      </c>
      <c r="AB1" t="s">
        <v>724</v>
      </c>
      <c r="AC1" t="s">
        <v>725</v>
      </c>
      <c r="AD1" t="s">
        <v>726</v>
      </c>
      <c r="AE1" t="s">
        <v>727</v>
      </c>
      <c r="AF1" t="s">
        <v>728</v>
      </c>
      <c r="BA1" t="str">
        <f>AA1</f>
        <v>Age: Age 50 to 64; Distance travelled to work: All categories: Distance travelled to work; measures: Value</v>
      </c>
      <c r="BB1" t="str">
        <f t="shared" ref="BB1:BF1" si="0">AB1</f>
        <v>Age: Age 50 to 64; Distance travelled to work: Less than 10km; measures: Value</v>
      </c>
      <c r="BC1" t="str">
        <f t="shared" si="0"/>
        <v>Age: Age 50 to 64; Distance travelled to work: 10km to less than 30km; measures: Value</v>
      </c>
      <c r="BD1" t="str">
        <f t="shared" si="0"/>
        <v>Age: Age 50 to 64; Distance travelled to work: 30km and over; measures: Value</v>
      </c>
      <c r="BE1" t="str">
        <f t="shared" si="0"/>
        <v>Age: Age 50 to 64; Distance travelled to work: Work mainly at or from home; measures: Value</v>
      </c>
      <c r="BF1" t="str">
        <f t="shared" si="0"/>
        <v>Age: Age 50 to 64; Distance travelled to work: Other; measures: Value</v>
      </c>
    </row>
    <row r="2" spans="1:58" x14ac:dyDescent="0.25">
      <c r="A2">
        <v>2011</v>
      </c>
      <c r="B2" t="s">
        <v>9</v>
      </c>
      <c r="C2" t="s">
        <v>10</v>
      </c>
      <c r="D2">
        <v>49215</v>
      </c>
      <c r="E2">
        <v>28273</v>
      </c>
      <c r="F2">
        <v>9984</v>
      </c>
      <c r="G2">
        <v>3534</v>
      </c>
      <c r="H2">
        <v>4237</v>
      </c>
      <c r="I2">
        <v>3187</v>
      </c>
      <c r="J2">
        <v>13015</v>
      </c>
      <c r="K2">
        <v>7210</v>
      </c>
      <c r="L2">
        <v>2490</v>
      </c>
      <c r="M2">
        <v>854</v>
      </c>
      <c r="N2">
        <v>1536</v>
      </c>
      <c r="O2">
        <v>925</v>
      </c>
      <c r="AA2" s="1">
        <f>J2/$J2</f>
        <v>1</v>
      </c>
      <c r="AB2" s="1">
        <f t="shared" ref="AB2:AF2" si="1">K2/$J2</f>
        <v>0.55397618132923554</v>
      </c>
      <c r="AC2" s="1">
        <f t="shared" si="1"/>
        <v>0.19131771033422973</v>
      </c>
      <c r="AD2" s="1">
        <f t="shared" si="1"/>
        <v>6.5616596235113331E-2</v>
      </c>
      <c r="AE2" s="1">
        <f t="shared" si="1"/>
        <v>0.11801767191701883</v>
      </c>
      <c r="AF2" s="1">
        <f t="shared" si="1"/>
        <v>7.1071840184402615E-2</v>
      </c>
      <c r="AY2" s="2" t="s">
        <v>573</v>
      </c>
      <c r="AZ2" s="3" t="s">
        <v>869</v>
      </c>
      <c r="BA2" s="1">
        <f>IFERROR(VLOOKUP($AY2,$B$2:$AF$376,26,FALSE),"")</f>
        <v>1</v>
      </c>
      <c r="BB2" s="1">
        <f>IFERROR(VLOOKUP($AY2,$B$2:$AF$376,27,FALSE),"")</f>
        <v>0.53268794071949321</v>
      </c>
      <c r="BC2" s="1">
        <f>IFERROR(VLOOKUP($AY2,$B$2:$AF$376,28,FALSE),"")</f>
        <v>0.15095016134815345</v>
      </c>
      <c r="BD2" s="1">
        <f>IFERROR(VLOOKUP($AY2,$B$2:$AF$376,29,FALSE),"")</f>
        <v>8.9876897334767544E-2</v>
      </c>
      <c r="BE2" s="1">
        <f>IFERROR(VLOOKUP($AY2,$B$2:$AF$376,30,FALSE),"")</f>
        <v>0.12358073383530536</v>
      </c>
      <c r="BF2" s="1">
        <f>IFERROR(VLOOKUP($AY2,$B$2:$AF$376,31,FALSE),"")</f>
        <v>0.10290426676228039</v>
      </c>
    </row>
    <row r="3" spans="1:58" x14ac:dyDescent="0.25">
      <c r="A3">
        <v>2011</v>
      </c>
      <c r="B3" t="s">
        <v>11</v>
      </c>
      <c r="C3" t="s">
        <v>12</v>
      </c>
      <c r="D3">
        <v>228857</v>
      </c>
      <c r="E3">
        <v>106788</v>
      </c>
      <c r="F3">
        <v>71173</v>
      </c>
      <c r="G3">
        <v>14805</v>
      </c>
      <c r="H3">
        <v>21017</v>
      </c>
      <c r="I3">
        <v>15074</v>
      </c>
      <c r="J3">
        <v>62009</v>
      </c>
      <c r="K3">
        <v>29582</v>
      </c>
      <c r="L3">
        <v>17627</v>
      </c>
      <c r="M3">
        <v>3531</v>
      </c>
      <c r="N3">
        <v>7257</v>
      </c>
      <c r="O3">
        <v>4012</v>
      </c>
      <c r="AA3" s="1">
        <f t="shared" ref="AA3:AA66" si="2">J3/$J3</f>
        <v>1</v>
      </c>
      <c r="AB3" s="1">
        <f t="shared" ref="AB3:AB66" si="3">K3/$J3</f>
        <v>0.4770597816446</v>
      </c>
      <c r="AC3" s="1">
        <f t="shared" ref="AC3:AC66" si="4">L3/$J3</f>
        <v>0.28426518731151929</v>
      </c>
      <c r="AD3" s="1">
        <f t="shared" ref="AD3:AD66" si="5">M3/$J3</f>
        <v>5.694334693350965E-2</v>
      </c>
      <c r="AE3" s="1">
        <f t="shared" ref="AE3:AE66" si="6">N3/$J3</f>
        <v>0.1170313986679353</v>
      </c>
      <c r="AF3" s="1">
        <f t="shared" ref="AF3:AF66" si="7">O3/$J3</f>
        <v>6.4700285442435779E-2</v>
      </c>
      <c r="AY3" s="2" t="s">
        <v>45</v>
      </c>
      <c r="AZ3" s="3" t="s">
        <v>874</v>
      </c>
      <c r="BA3" s="1">
        <f t="shared" ref="BA3:BA66" si="8">IFERROR(VLOOKUP($AY3,$B$2:$AF$376,26,FALSE),"")</f>
        <v>1</v>
      </c>
      <c r="BB3" s="1">
        <f t="shared" ref="BB3:BB66" si="9">IFERROR(VLOOKUP($AY3,$B$2:$AF$376,27,FALSE),"")</f>
        <v>0.41730797154058369</v>
      </c>
      <c r="BC3" s="1">
        <f t="shared" ref="BC3:BC66" si="10">IFERROR(VLOOKUP($AY3,$B$2:$AF$376,28,FALSE),"")</f>
        <v>0.26128938579933209</v>
      </c>
      <c r="BD3" s="1">
        <f t="shared" ref="BD3:BD66" si="11">IFERROR(VLOOKUP($AY3,$B$2:$AF$376,29,FALSE),"")</f>
        <v>8.9661681428778853E-2</v>
      </c>
      <c r="BE3" s="1">
        <f t="shared" ref="BE3:BE66" si="12">IFERROR(VLOOKUP($AY3,$B$2:$AF$376,30,FALSE),"")</f>
        <v>0.1672716712647016</v>
      </c>
      <c r="BF3" s="1">
        <f t="shared" ref="BF3:BF66" si="13">IFERROR(VLOOKUP($AY3,$B$2:$AF$376,31,FALSE),"")</f>
        <v>6.4469289966603741E-2</v>
      </c>
    </row>
    <row r="4" spans="1:58" x14ac:dyDescent="0.25">
      <c r="A4">
        <v>2011</v>
      </c>
      <c r="B4" t="s">
        <v>13</v>
      </c>
      <c r="C4" t="s">
        <v>14</v>
      </c>
      <c r="D4">
        <v>37894</v>
      </c>
      <c r="E4">
        <v>22478</v>
      </c>
      <c r="F4">
        <v>7405</v>
      </c>
      <c r="G4">
        <v>2327</v>
      </c>
      <c r="H4">
        <v>2506</v>
      </c>
      <c r="I4">
        <v>3178</v>
      </c>
      <c r="J4">
        <v>10105</v>
      </c>
      <c r="K4">
        <v>6253</v>
      </c>
      <c r="L4">
        <v>1576</v>
      </c>
      <c r="M4">
        <v>543</v>
      </c>
      <c r="N4">
        <v>844</v>
      </c>
      <c r="O4">
        <v>889</v>
      </c>
      <c r="AA4" s="1">
        <f t="shared" si="2"/>
        <v>1</v>
      </c>
      <c r="AB4" s="1">
        <f t="shared" si="3"/>
        <v>0.61880257298367147</v>
      </c>
      <c r="AC4" s="1">
        <f t="shared" si="4"/>
        <v>0.15596239485403265</v>
      </c>
      <c r="AD4" s="1">
        <f t="shared" si="5"/>
        <v>5.3735774369124197E-2</v>
      </c>
      <c r="AE4" s="1">
        <f t="shared" si="6"/>
        <v>8.3523008411677382E-2</v>
      </c>
      <c r="AF4" s="1">
        <f t="shared" si="7"/>
        <v>8.7976249381494315E-2</v>
      </c>
      <c r="AY4" s="2" t="s">
        <v>161</v>
      </c>
      <c r="AZ4" s="4" t="s">
        <v>872</v>
      </c>
      <c r="BA4" s="1">
        <f t="shared" si="8"/>
        <v>1</v>
      </c>
      <c r="BB4" s="1">
        <f t="shared" si="9"/>
        <v>0.51243957080532954</v>
      </c>
      <c r="BC4" s="1">
        <f t="shared" si="10"/>
        <v>0.24401603584482962</v>
      </c>
      <c r="BD4" s="1">
        <f t="shared" si="11"/>
        <v>4.8814998231340646E-2</v>
      </c>
      <c r="BE4" s="1">
        <f t="shared" si="12"/>
        <v>0.12315764650395</v>
      </c>
      <c r="BF4" s="1">
        <f t="shared" si="13"/>
        <v>7.1571748614550165E-2</v>
      </c>
    </row>
    <row r="5" spans="1:58" x14ac:dyDescent="0.25">
      <c r="A5">
        <v>2011</v>
      </c>
      <c r="B5" t="s">
        <v>15</v>
      </c>
      <c r="C5" t="s">
        <v>16</v>
      </c>
      <c r="D5">
        <v>54709</v>
      </c>
      <c r="E5">
        <v>37690</v>
      </c>
      <c r="F5">
        <v>5435</v>
      </c>
      <c r="G5">
        <v>3229</v>
      </c>
      <c r="H5">
        <v>3373</v>
      </c>
      <c r="I5">
        <v>4982</v>
      </c>
      <c r="J5">
        <v>13834</v>
      </c>
      <c r="K5">
        <v>9639</v>
      </c>
      <c r="L5">
        <v>1239</v>
      </c>
      <c r="M5">
        <v>648</v>
      </c>
      <c r="N5">
        <v>1011</v>
      </c>
      <c r="O5">
        <v>1297</v>
      </c>
      <c r="AA5" s="1">
        <f t="shared" si="2"/>
        <v>1</v>
      </c>
      <c r="AB5" s="1">
        <f t="shared" si="3"/>
        <v>0.69676160185051328</v>
      </c>
      <c r="AC5" s="1">
        <f t="shared" si="4"/>
        <v>8.9561948821743537E-2</v>
      </c>
      <c r="AD5" s="1">
        <f t="shared" si="5"/>
        <v>4.6841116090790808E-2</v>
      </c>
      <c r="AE5" s="1">
        <f t="shared" si="6"/>
        <v>7.3080815382391209E-2</v>
      </c>
      <c r="AF5" s="1">
        <f t="shared" si="7"/>
        <v>9.3754517854561223E-2</v>
      </c>
      <c r="AY5" s="2" t="s">
        <v>575</v>
      </c>
      <c r="AZ5" s="3" t="s">
        <v>869</v>
      </c>
      <c r="BA5" s="1">
        <f t="shared" si="8"/>
        <v>1</v>
      </c>
      <c r="BB5" s="1">
        <f t="shared" si="9"/>
        <v>0.46999748932965102</v>
      </c>
      <c r="BC5" s="1">
        <f t="shared" si="10"/>
        <v>0.16957067537032389</v>
      </c>
      <c r="BD5" s="1">
        <f t="shared" si="11"/>
        <v>0.10138086869194075</v>
      </c>
      <c r="BE5" s="1">
        <f t="shared" si="12"/>
        <v>0.15606326889279437</v>
      </c>
      <c r="BF5" s="1">
        <f t="shared" si="13"/>
        <v>0.10298769771528998</v>
      </c>
    </row>
    <row r="6" spans="1:58" x14ac:dyDescent="0.25">
      <c r="A6">
        <v>2011</v>
      </c>
      <c r="B6" t="s">
        <v>17</v>
      </c>
      <c r="C6" t="s">
        <v>18</v>
      </c>
      <c r="D6">
        <v>147827</v>
      </c>
      <c r="E6">
        <v>60226</v>
      </c>
      <c r="F6">
        <v>43365</v>
      </c>
      <c r="G6">
        <v>15493</v>
      </c>
      <c r="H6">
        <v>18334</v>
      </c>
      <c r="I6">
        <v>10409</v>
      </c>
      <c r="J6">
        <v>45544</v>
      </c>
      <c r="K6">
        <v>17944</v>
      </c>
      <c r="L6">
        <v>12309</v>
      </c>
      <c r="M6">
        <v>4676</v>
      </c>
      <c r="N6">
        <v>7391</v>
      </c>
      <c r="O6">
        <v>3224</v>
      </c>
      <c r="AA6" s="1">
        <f t="shared" si="2"/>
        <v>1</v>
      </c>
      <c r="AB6" s="1">
        <f t="shared" si="3"/>
        <v>0.39399262251888284</v>
      </c>
      <c r="AC6" s="1">
        <f t="shared" si="4"/>
        <v>0.27026611628315478</v>
      </c>
      <c r="AD6" s="1">
        <f t="shared" si="5"/>
        <v>0.10266994554716319</v>
      </c>
      <c r="AE6" s="1">
        <f t="shared" si="6"/>
        <v>0.16228262778851221</v>
      </c>
      <c r="AF6" s="1">
        <f t="shared" si="7"/>
        <v>7.0788687862287022E-2</v>
      </c>
      <c r="AY6" s="2" t="s">
        <v>219</v>
      </c>
      <c r="AZ6" s="3" t="s">
        <v>871</v>
      </c>
      <c r="BA6" s="1">
        <f t="shared" si="8"/>
        <v>1</v>
      </c>
      <c r="BB6" s="1">
        <f t="shared" si="9"/>
        <v>0.58507779349363509</v>
      </c>
      <c r="BC6" s="1">
        <f t="shared" si="10"/>
        <v>0.20084865629420084</v>
      </c>
      <c r="BD6" s="1">
        <f t="shared" si="11"/>
        <v>4.7524752475247525E-2</v>
      </c>
      <c r="BE6" s="1">
        <f t="shared" si="12"/>
        <v>9.8373408769448376E-2</v>
      </c>
      <c r="BF6" s="1">
        <f t="shared" si="13"/>
        <v>6.8175388967468178E-2</v>
      </c>
    </row>
    <row r="7" spans="1:58" x14ac:dyDescent="0.25">
      <c r="A7">
        <v>2011</v>
      </c>
      <c r="B7" t="s">
        <v>19</v>
      </c>
      <c r="C7" t="s">
        <v>20</v>
      </c>
      <c r="D7">
        <v>56593</v>
      </c>
      <c r="E7">
        <v>28795</v>
      </c>
      <c r="F7">
        <v>14577</v>
      </c>
      <c r="G7">
        <v>3897</v>
      </c>
      <c r="H7">
        <v>4100</v>
      </c>
      <c r="I7">
        <v>5224</v>
      </c>
      <c r="J7">
        <v>15147</v>
      </c>
      <c r="K7">
        <v>7902</v>
      </c>
      <c r="L7">
        <v>3525</v>
      </c>
      <c r="M7">
        <v>851</v>
      </c>
      <c r="N7">
        <v>1448</v>
      </c>
      <c r="O7">
        <v>1421</v>
      </c>
      <c r="AA7" s="1">
        <f t="shared" si="2"/>
        <v>1</v>
      </c>
      <c r="AB7" s="1">
        <f t="shared" si="3"/>
        <v>0.52168746286393342</v>
      </c>
      <c r="AC7" s="1">
        <f t="shared" si="4"/>
        <v>0.2327193503664092</v>
      </c>
      <c r="AD7" s="1">
        <f t="shared" si="5"/>
        <v>5.6182742457252265E-2</v>
      </c>
      <c r="AE7" s="1">
        <f t="shared" si="6"/>
        <v>9.5596487753350501E-2</v>
      </c>
      <c r="AF7" s="1">
        <f t="shared" si="7"/>
        <v>9.3813956559054598E-2</v>
      </c>
      <c r="AY7" s="2" t="s">
        <v>517</v>
      </c>
      <c r="AZ7" s="4" t="s">
        <v>872</v>
      </c>
      <c r="BA7" s="1">
        <f t="shared" si="8"/>
        <v>1</v>
      </c>
      <c r="BB7" s="1">
        <f t="shared" si="9"/>
        <v>0.40626628452318914</v>
      </c>
      <c r="BC7" s="1">
        <f t="shared" si="10"/>
        <v>0.1867509119332986</v>
      </c>
      <c r="BD7" s="1">
        <f t="shared" si="11"/>
        <v>0.13789734236581552</v>
      </c>
      <c r="BE7" s="1">
        <f t="shared" si="12"/>
        <v>0.1718342886920271</v>
      </c>
      <c r="BF7" s="1">
        <f t="shared" si="13"/>
        <v>9.7251172485669626E-2</v>
      </c>
    </row>
    <row r="8" spans="1:58" x14ac:dyDescent="0.25">
      <c r="A8">
        <v>2011</v>
      </c>
      <c r="B8" t="s">
        <v>21</v>
      </c>
      <c r="C8" t="s">
        <v>22</v>
      </c>
      <c r="D8">
        <v>87397</v>
      </c>
      <c r="E8">
        <v>54159</v>
      </c>
      <c r="F8">
        <v>14027</v>
      </c>
      <c r="G8">
        <v>5801</v>
      </c>
      <c r="H8">
        <v>6438</v>
      </c>
      <c r="I8">
        <v>6972</v>
      </c>
      <c r="J8">
        <v>22921</v>
      </c>
      <c r="K8">
        <v>14158</v>
      </c>
      <c r="L8">
        <v>3431</v>
      </c>
      <c r="M8">
        <v>1311</v>
      </c>
      <c r="N8">
        <v>2126</v>
      </c>
      <c r="O8">
        <v>1895</v>
      </c>
      <c r="AA8" s="1">
        <f t="shared" si="2"/>
        <v>1</v>
      </c>
      <c r="AB8" s="1">
        <f t="shared" si="3"/>
        <v>0.61768683739801933</v>
      </c>
      <c r="AC8" s="1">
        <f t="shared" si="4"/>
        <v>0.14968805898521007</v>
      </c>
      <c r="AD8" s="1">
        <f t="shared" si="5"/>
        <v>5.7196457397146724E-2</v>
      </c>
      <c r="AE8" s="1">
        <f t="shared" si="6"/>
        <v>9.2753370271803151E-2</v>
      </c>
      <c r="AF8" s="1">
        <f t="shared" si="7"/>
        <v>8.2675275947820773E-2</v>
      </c>
      <c r="AY8" s="2" t="s">
        <v>477</v>
      </c>
      <c r="AZ8" s="3" t="s">
        <v>873</v>
      </c>
      <c r="BA8" s="1">
        <f t="shared" si="8"/>
        <v>1</v>
      </c>
      <c r="BB8" s="1">
        <f t="shared" si="9"/>
        <v>0.36032227185705168</v>
      </c>
      <c r="BC8" s="1">
        <f t="shared" si="10"/>
        <v>0.24309987236758138</v>
      </c>
      <c r="BD8" s="1">
        <f t="shared" si="11"/>
        <v>0.13517070835992342</v>
      </c>
      <c r="BE8" s="1">
        <f t="shared" si="12"/>
        <v>0.17389917038927888</v>
      </c>
      <c r="BF8" s="1">
        <f t="shared" si="13"/>
        <v>8.7507977026164641E-2</v>
      </c>
    </row>
    <row r="9" spans="1:58" x14ac:dyDescent="0.25">
      <c r="A9">
        <v>2011</v>
      </c>
      <c r="B9" t="s">
        <v>23</v>
      </c>
      <c r="C9" t="s">
        <v>24</v>
      </c>
      <c r="D9">
        <v>92238</v>
      </c>
      <c r="E9">
        <v>59821</v>
      </c>
      <c r="F9">
        <v>16892</v>
      </c>
      <c r="G9">
        <v>3420</v>
      </c>
      <c r="H9">
        <v>6463</v>
      </c>
      <c r="I9">
        <v>5642</v>
      </c>
      <c r="J9">
        <v>23355</v>
      </c>
      <c r="K9">
        <v>15005</v>
      </c>
      <c r="L9">
        <v>3937</v>
      </c>
      <c r="M9">
        <v>685</v>
      </c>
      <c r="N9">
        <v>2206</v>
      </c>
      <c r="O9">
        <v>1522</v>
      </c>
      <c r="AA9" s="1">
        <f t="shared" si="2"/>
        <v>1</v>
      </c>
      <c r="AB9" s="1">
        <f t="shared" si="3"/>
        <v>0.64247484478698347</v>
      </c>
      <c r="AC9" s="1">
        <f t="shared" si="4"/>
        <v>0.16857204024834083</v>
      </c>
      <c r="AD9" s="1">
        <f t="shared" si="5"/>
        <v>2.9329907942624706E-2</v>
      </c>
      <c r="AE9" s="1">
        <f t="shared" si="6"/>
        <v>9.4455148790408908E-2</v>
      </c>
      <c r="AF9" s="1">
        <f t="shared" si="7"/>
        <v>6.516805823164204E-2</v>
      </c>
      <c r="AY9" s="2" t="s">
        <v>373</v>
      </c>
      <c r="AZ9" s="3" t="s">
        <v>874</v>
      </c>
      <c r="BA9" s="1">
        <f t="shared" si="8"/>
        <v>1</v>
      </c>
      <c r="BB9" s="1">
        <f t="shared" si="9"/>
        <v>0.36700130278182236</v>
      </c>
      <c r="BC9" s="1">
        <f t="shared" si="10"/>
        <v>0.25595831098168442</v>
      </c>
      <c r="BD9" s="1">
        <f t="shared" si="11"/>
        <v>0.10552532761131121</v>
      </c>
      <c r="BE9" s="1">
        <f t="shared" si="12"/>
        <v>0.18384550540271286</v>
      </c>
      <c r="BF9" s="1">
        <f t="shared" si="13"/>
        <v>8.7669553222469151E-2</v>
      </c>
    </row>
    <row r="10" spans="1:58" x14ac:dyDescent="0.25">
      <c r="A10">
        <v>2011</v>
      </c>
      <c r="B10" t="s">
        <v>25</v>
      </c>
      <c r="C10" t="s">
        <v>26</v>
      </c>
      <c r="D10">
        <v>119840</v>
      </c>
      <c r="E10">
        <v>82860</v>
      </c>
      <c r="F10">
        <v>14116</v>
      </c>
      <c r="G10">
        <v>5610</v>
      </c>
      <c r="H10">
        <v>8545</v>
      </c>
      <c r="I10">
        <v>8709</v>
      </c>
      <c r="J10">
        <v>27302</v>
      </c>
      <c r="K10">
        <v>18812</v>
      </c>
      <c r="L10">
        <v>2991</v>
      </c>
      <c r="M10">
        <v>880</v>
      </c>
      <c r="N10">
        <v>2663</v>
      </c>
      <c r="O10">
        <v>1956</v>
      </c>
      <c r="AA10" s="1">
        <f t="shared" si="2"/>
        <v>1</v>
      </c>
      <c r="AB10" s="1">
        <f t="shared" si="3"/>
        <v>0.68903377041974945</v>
      </c>
      <c r="AC10" s="1">
        <f t="shared" si="4"/>
        <v>0.10955241374258295</v>
      </c>
      <c r="AD10" s="1">
        <f t="shared" si="5"/>
        <v>3.2232070910556E-2</v>
      </c>
      <c r="AE10" s="1">
        <f t="shared" si="6"/>
        <v>9.7538641857739361E-2</v>
      </c>
      <c r="AF10" s="1">
        <f t="shared" si="7"/>
        <v>7.1643103069372202E-2</v>
      </c>
      <c r="AY10" s="2" t="s">
        <v>415</v>
      </c>
      <c r="AZ10" s="3" t="s">
        <v>870</v>
      </c>
      <c r="BA10" s="1">
        <f t="shared" si="8"/>
        <v>1</v>
      </c>
      <c r="BB10" s="1">
        <f t="shared" si="9"/>
        <v>0.50732490467589808</v>
      </c>
      <c r="BC10" s="1">
        <f t="shared" si="10"/>
        <v>0.27272727272727271</v>
      </c>
      <c r="BD10" s="1">
        <f t="shared" si="11"/>
        <v>3.6390394006288046E-2</v>
      </c>
      <c r="BE10" s="1">
        <f t="shared" si="12"/>
        <v>6.7362365375610411E-2</v>
      </c>
      <c r="BF10" s="1">
        <f t="shared" si="13"/>
        <v>0.11619506321493077</v>
      </c>
    </row>
    <row r="11" spans="1:58" x14ac:dyDescent="0.25">
      <c r="A11">
        <v>2011</v>
      </c>
      <c r="B11" t="s">
        <v>27</v>
      </c>
      <c r="C11" t="s">
        <v>28</v>
      </c>
      <c r="D11">
        <v>96409</v>
      </c>
      <c r="E11">
        <v>59957</v>
      </c>
      <c r="F11">
        <v>18690</v>
      </c>
      <c r="G11">
        <v>3931</v>
      </c>
      <c r="H11">
        <v>7107</v>
      </c>
      <c r="I11">
        <v>6724</v>
      </c>
      <c r="J11">
        <v>25332</v>
      </c>
      <c r="K11">
        <v>15665</v>
      </c>
      <c r="L11">
        <v>4384</v>
      </c>
      <c r="M11">
        <v>945</v>
      </c>
      <c r="N11">
        <v>2373</v>
      </c>
      <c r="O11">
        <v>1965</v>
      </c>
      <c r="AA11" s="1">
        <f t="shared" si="2"/>
        <v>1</v>
      </c>
      <c r="AB11" s="1">
        <f t="shared" si="3"/>
        <v>0.61838780988473074</v>
      </c>
      <c r="AC11" s="1">
        <f t="shared" si="4"/>
        <v>0.17306174009158376</v>
      </c>
      <c r="AD11" s="1">
        <f t="shared" si="5"/>
        <v>3.7304594978683089E-2</v>
      </c>
      <c r="AE11" s="1">
        <f t="shared" si="6"/>
        <v>9.3675982946470865E-2</v>
      </c>
      <c r="AF11" s="1">
        <f t="shared" si="7"/>
        <v>7.75698720985315E-2</v>
      </c>
      <c r="AY11" s="2" t="s">
        <v>417</v>
      </c>
      <c r="AZ11" s="3" t="s">
        <v>870</v>
      </c>
      <c r="BA11" s="1">
        <f t="shared" si="8"/>
        <v>1</v>
      </c>
      <c r="BB11" s="1">
        <f t="shared" si="9"/>
        <v>0.45619975702432342</v>
      </c>
      <c r="BC11" s="1">
        <f t="shared" si="10"/>
        <v>0.25215188564634117</v>
      </c>
      <c r="BD11" s="1">
        <f t="shared" si="11"/>
        <v>2.4271719182154212E-2</v>
      </c>
      <c r="BE11" s="1">
        <f t="shared" si="12"/>
        <v>0.17039315532349367</v>
      </c>
      <c r="BF11" s="1">
        <f t="shared" si="13"/>
        <v>9.6983482823687545E-2</v>
      </c>
    </row>
    <row r="12" spans="1:58" x14ac:dyDescent="0.25">
      <c r="A12">
        <v>2011</v>
      </c>
      <c r="B12" t="s">
        <v>29</v>
      </c>
      <c r="C12" t="s">
        <v>30</v>
      </c>
      <c r="D12">
        <v>64867</v>
      </c>
      <c r="E12">
        <v>41107</v>
      </c>
      <c r="F12">
        <v>11426</v>
      </c>
      <c r="G12">
        <v>2796</v>
      </c>
      <c r="H12">
        <v>3927</v>
      </c>
      <c r="I12">
        <v>5611</v>
      </c>
      <c r="J12">
        <v>18024</v>
      </c>
      <c r="K12">
        <v>11778</v>
      </c>
      <c r="L12">
        <v>2478</v>
      </c>
      <c r="M12">
        <v>709</v>
      </c>
      <c r="N12">
        <v>1408</v>
      </c>
      <c r="O12">
        <v>1651</v>
      </c>
      <c r="AA12" s="1">
        <f t="shared" si="2"/>
        <v>1</v>
      </c>
      <c r="AB12" s="1">
        <f t="shared" si="3"/>
        <v>0.65346205059920104</v>
      </c>
      <c r="AC12" s="1">
        <f t="shared" si="4"/>
        <v>0.13748335552596538</v>
      </c>
      <c r="AD12" s="1">
        <f t="shared" si="5"/>
        <v>3.9336440301819799E-2</v>
      </c>
      <c r="AE12" s="1">
        <f t="shared" si="6"/>
        <v>7.8118064802485579E-2</v>
      </c>
      <c r="AF12" s="1">
        <f t="shared" si="7"/>
        <v>9.1600088770528179E-2</v>
      </c>
      <c r="AY12" s="2" t="s">
        <v>135</v>
      </c>
      <c r="AZ12" s="3" t="s">
        <v>871</v>
      </c>
      <c r="BA12" s="1">
        <f t="shared" si="8"/>
        <v>1</v>
      </c>
      <c r="BB12" s="1">
        <f t="shared" si="9"/>
        <v>0.54402033720886767</v>
      </c>
      <c r="BC12" s="1">
        <f t="shared" si="10"/>
        <v>0.23653220681146958</v>
      </c>
      <c r="BD12" s="1">
        <f t="shared" si="11"/>
        <v>5.0207484391939887E-2</v>
      </c>
      <c r="BE12" s="1">
        <f t="shared" si="12"/>
        <v>0.10093835283562003</v>
      </c>
      <c r="BF12" s="1">
        <f t="shared" si="13"/>
        <v>6.8301618752102888E-2</v>
      </c>
    </row>
    <row r="13" spans="1:58" x14ac:dyDescent="0.25">
      <c r="A13">
        <v>2011</v>
      </c>
      <c r="B13" t="s">
        <v>31</v>
      </c>
      <c r="C13" t="s">
        <v>32</v>
      </c>
      <c r="D13">
        <v>121920</v>
      </c>
      <c r="E13">
        <v>78527</v>
      </c>
      <c r="F13">
        <v>22016</v>
      </c>
      <c r="G13">
        <v>5226</v>
      </c>
      <c r="H13">
        <v>7784</v>
      </c>
      <c r="I13">
        <v>8367</v>
      </c>
      <c r="J13">
        <v>32903</v>
      </c>
      <c r="K13">
        <v>21078</v>
      </c>
      <c r="L13">
        <v>5465</v>
      </c>
      <c r="M13">
        <v>1273</v>
      </c>
      <c r="N13">
        <v>2699</v>
      </c>
      <c r="O13">
        <v>2388</v>
      </c>
      <c r="AA13" s="1">
        <f t="shared" si="2"/>
        <v>1</v>
      </c>
      <c r="AB13" s="1">
        <f t="shared" si="3"/>
        <v>0.64061027869799103</v>
      </c>
      <c r="AC13" s="1">
        <f t="shared" si="4"/>
        <v>0.16609427711758806</v>
      </c>
      <c r="AD13" s="1">
        <f t="shared" si="5"/>
        <v>3.8689481202321976E-2</v>
      </c>
      <c r="AE13" s="1">
        <f t="shared" si="6"/>
        <v>8.2028994316627662E-2</v>
      </c>
      <c r="AF13" s="1">
        <f t="shared" si="7"/>
        <v>7.2576968665471239E-2</v>
      </c>
      <c r="AY13" s="2" t="s">
        <v>47</v>
      </c>
      <c r="AZ13" s="3" t="s">
        <v>871</v>
      </c>
      <c r="BA13" s="1">
        <f t="shared" si="8"/>
        <v>1</v>
      </c>
      <c r="BB13" s="1">
        <f t="shared" si="9"/>
        <v>0.73923590054578536</v>
      </c>
      <c r="BC13" s="1">
        <f t="shared" si="10"/>
        <v>4.4147968465736813E-2</v>
      </c>
      <c r="BD13" s="1">
        <f t="shared" si="11"/>
        <v>6.1976955730745908E-2</v>
      </c>
      <c r="BE13" s="1">
        <f t="shared" si="12"/>
        <v>9.3147362037598547E-2</v>
      </c>
      <c r="BF13" s="1">
        <f t="shared" si="13"/>
        <v>6.1491813220133411E-2</v>
      </c>
    </row>
    <row r="14" spans="1:58" x14ac:dyDescent="0.25">
      <c r="A14">
        <v>2011</v>
      </c>
      <c r="B14" t="s">
        <v>33</v>
      </c>
      <c r="C14" t="s">
        <v>34</v>
      </c>
      <c r="D14">
        <v>60726</v>
      </c>
      <c r="E14">
        <v>36561</v>
      </c>
      <c r="F14">
        <v>11428</v>
      </c>
      <c r="G14">
        <v>3618</v>
      </c>
      <c r="H14">
        <v>4986</v>
      </c>
      <c r="I14">
        <v>4133</v>
      </c>
      <c r="J14">
        <v>13912</v>
      </c>
      <c r="K14">
        <v>8409</v>
      </c>
      <c r="L14">
        <v>2420</v>
      </c>
      <c r="M14">
        <v>689</v>
      </c>
      <c r="N14">
        <v>1479</v>
      </c>
      <c r="O14">
        <v>915</v>
      </c>
      <c r="AA14" s="1">
        <f t="shared" si="2"/>
        <v>1</v>
      </c>
      <c r="AB14" s="1">
        <f t="shared" si="3"/>
        <v>0.60444220816561245</v>
      </c>
      <c r="AC14" s="1">
        <f t="shared" si="4"/>
        <v>0.17395054629097181</v>
      </c>
      <c r="AD14" s="1">
        <f t="shared" si="5"/>
        <v>4.9525589419206442E-2</v>
      </c>
      <c r="AE14" s="1">
        <f t="shared" si="6"/>
        <v>0.10631109833237493</v>
      </c>
      <c r="AF14" s="1">
        <f t="shared" si="7"/>
        <v>6.5770557791834383E-2</v>
      </c>
      <c r="AY14" s="2" t="s">
        <v>315</v>
      </c>
      <c r="AZ14" s="3" t="s">
        <v>871</v>
      </c>
      <c r="BA14" s="1">
        <f t="shared" si="8"/>
        <v>1</v>
      </c>
      <c r="BB14" s="1">
        <f t="shared" si="9"/>
        <v>0.45350047303689689</v>
      </c>
      <c r="BC14" s="1">
        <f t="shared" si="10"/>
        <v>0.19375591296121097</v>
      </c>
      <c r="BD14" s="1">
        <f t="shared" si="11"/>
        <v>0.14839167455061494</v>
      </c>
      <c r="BE14" s="1">
        <f t="shared" si="12"/>
        <v>0.10156102175969725</v>
      </c>
      <c r="BF14" s="1">
        <f t="shared" si="13"/>
        <v>0.10279091769157994</v>
      </c>
    </row>
    <row r="15" spans="1:58" x14ac:dyDescent="0.25">
      <c r="A15">
        <v>2011</v>
      </c>
      <c r="B15" t="s">
        <v>35</v>
      </c>
      <c r="C15" t="s">
        <v>36</v>
      </c>
      <c r="D15">
        <v>61782</v>
      </c>
      <c r="E15">
        <v>41799</v>
      </c>
      <c r="F15">
        <v>5839</v>
      </c>
      <c r="G15">
        <v>2864</v>
      </c>
      <c r="H15">
        <v>6270</v>
      </c>
      <c r="I15">
        <v>5010</v>
      </c>
      <c r="J15">
        <v>16472</v>
      </c>
      <c r="K15">
        <v>10547</v>
      </c>
      <c r="L15">
        <v>1511</v>
      </c>
      <c r="M15">
        <v>636</v>
      </c>
      <c r="N15">
        <v>2446</v>
      </c>
      <c r="O15">
        <v>1332</v>
      </c>
      <c r="AA15" s="1">
        <f t="shared" si="2"/>
        <v>1</v>
      </c>
      <c r="AB15" s="1">
        <f t="shared" si="3"/>
        <v>0.64029868868382711</v>
      </c>
      <c r="AC15" s="1">
        <f t="shared" si="4"/>
        <v>9.1731423020883926E-2</v>
      </c>
      <c r="AD15" s="1">
        <f t="shared" si="5"/>
        <v>3.8610976202039828E-2</v>
      </c>
      <c r="AE15" s="1">
        <f t="shared" si="6"/>
        <v>0.14849441476444877</v>
      </c>
      <c r="AF15" s="1">
        <f t="shared" si="7"/>
        <v>8.0864497328800383E-2</v>
      </c>
      <c r="AY15" s="2" t="s">
        <v>495</v>
      </c>
      <c r="AZ15" s="4" t="s">
        <v>872</v>
      </c>
      <c r="BA15" s="1">
        <f t="shared" si="8"/>
        <v>1</v>
      </c>
      <c r="BB15" s="1">
        <f t="shared" si="9"/>
        <v>0.45295194907124792</v>
      </c>
      <c r="BC15" s="1">
        <f t="shared" si="10"/>
        <v>0.19826458533182176</v>
      </c>
      <c r="BD15" s="1">
        <f t="shared" si="11"/>
        <v>0.11672625795761751</v>
      </c>
      <c r="BE15" s="1">
        <f t="shared" si="12"/>
        <v>0.15095491410133427</v>
      </c>
      <c r="BF15" s="1">
        <f t="shared" si="13"/>
        <v>8.1102293537978543E-2</v>
      </c>
    </row>
    <row r="16" spans="1:58" x14ac:dyDescent="0.25">
      <c r="A16">
        <v>2011</v>
      </c>
      <c r="B16" t="s">
        <v>37</v>
      </c>
      <c r="C16" t="s">
        <v>38</v>
      </c>
      <c r="D16">
        <v>182448</v>
      </c>
      <c r="E16">
        <v>84440</v>
      </c>
      <c r="F16">
        <v>44885</v>
      </c>
      <c r="G16">
        <v>16661</v>
      </c>
      <c r="H16">
        <v>23884</v>
      </c>
      <c r="I16">
        <v>12578</v>
      </c>
      <c r="J16">
        <v>50880</v>
      </c>
      <c r="K16">
        <v>22354</v>
      </c>
      <c r="L16">
        <v>11893</v>
      </c>
      <c r="M16">
        <v>4258</v>
      </c>
      <c r="N16">
        <v>8783</v>
      </c>
      <c r="O16">
        <v>3592</v>
      </c>
      <c r="AA16" s="1">
        <f t="shared" si="2"/>
        <v>1</v>
      </c>
      <c r="AB16" s="1">
        <f t="shared" si="3"/>
        <v>0.43934748427672954</v>
      </c>
      <c r="AC16" s="1">
        <f t="shared" si="4"/>
        <v>0.23374606918238994</v>
      </c>
      <c r="AD16" s="1">
        <f t="shared" si="5"/>
        <v>8.3687106918238996E-2</v>
      </c>
      <c r="AE16" s="1">
        <f t="shared" si="6"/>
        <v>0.17262185534591196</v>
      </c>
      <c r="AF16" s="1">
        <f t="shared" si="7"/>
        <v>7.0597484276729558E-2</v>
      </c>
      <c r="AY16" s="2" t="s">
        <v>221</v>
      </c>
      <c r="AZ16" s="3" t="s">
        <v>873</v>
      </c>
      <c r="BA16" s="1">
        <f t="shared" si="8"/>
        <v>1</v>
      </c>
      <c r="BB16" s="1">
        <f t="shared" si="9"/>
        <v>0.45074960547080484</v>
      </c>
      <c r="BC16" s="1">
        <f t="shared" si="10"/>
        <v>0.25309047869542345</v>
      </c>
      <c r="BD16" s="1">
        <f t="shared" si="11"/>
        <v>9.7645975802209364E-2</v>
      </c>
      <c r="BE16" s="1">
        <f t="shared" si="12"/>
        <v>0.13354813256180958</v>
      </c>
      <c r="BF16" s="1">
        <f t="shared" si="13"/>
        <v>6.4965807469752765E-2</v>
      </c>
    </row>
    <row r="17" spans="1:58" x14ac:dyDescent="0.25">
      <c r="A17">
        <v>2011</v>
      </c>
      <c r="B17" t="s">
        <v>39</v>
      </c>
      <c r="C17" t="s">
        <v>40</v>
      </c>
      <c r="D17">
        <v>161037</v>
      </c>
      <c r="E17">
        <v>76039</v>
      </c>
      <c r="F17">
        <v>41085</v>
      </c>
      <c r="G17">
        <v>15404</v>
      </c>
      <c r="H17">
        <v>17470</v>
      </c>
      <c r="I17">
        <v>11039</v>
      </c>
      <c r="J17">
        <v>43756</v>
      </c>
      <c r="K17">
        <v>20143</v>
      </c>
      <c r="L17">
        <v>10625</v>
      </c>
      <c r="M17">
        <v>3578</v>
      </c>
      <c r="N17">
        <v>6235</v>
      </c>
      <c r="O17">
        <v>3175</v>
      </c>
      <c r="AA17" s="1">
        <f t="shared" si="2"/>
        <v>1</v>
      </c>
      <c r="AB17" s="1">
        <f t="shared" si="3"/>
        <v>0.46034829509095898</v>
      </c>
      <c r="AC17" s="1">
        <f t="shared" si="4"/>
        <v>0.24282384130176432</v>
      </c>
      <c r="AD17" s="1">
        <f t="shared" si="5"/>
        <v>8.1771642746137671E-2</v>
      </c>
      <c r="AE17" s="1">
        <f t="shared" si="6"/>
        <v>0.14249474357802358</v>
      </c>
      <c r="AF17" s="1">
        <f t="shared" si="7"/>
        <v>7.2561477283115461E-2</v>
      </c>
      <c r="AY17" s="2" t="s">
        <v>587</v>
      </c>
      <c r="AZ17" s="4" t="s">
        <v>872</v>
      </c>
      <c r="BA17" s="1">
        <f t="shared" si="8"/>
        <v>1</v>
      </c>
      <c r="BB17" s="1">
        <f t="shared" si="9"/>
        <v>0.47049924357034795</v>
      </c>
      <c r="BC17" s="1">
        <f t="shared" si="10"/>
        <v>0.22636697644261941</v>
      </c>
      <c r="BD17" s="1">
        <f t="shared" si="11"/>
        <v>4.797925221525827E-2</v>
      </c>
      <c r="BE17" s="1">
        <f t="shared" si="12"/>
        <v>0.16861897557812838</v>
      </c>
      <c r="BF17" s="1">
        <f t="shared" si="13"/>
        <v>8.653555219364599E-2</v>
      </c>
    </row>
    <row r="18" spans="1:58" x14ac:dyDescent="0.25">
      <c r="A18">
        <v>2011</v>
      </c>
      <c r="B18" t="s">
        <v>41</v>
      </c>
      <c r="C18" t="s">
        <v>42</v>
      </c>
      <c r="D18">
        <v>57771</v>
      </c>
      <c r="E18">
        <v>33999</v>
      </c>
      <c r="F18">
        <v>12329</v>
      </c>
      <c r="G18">
        <v>4010</v>
      </c>
      <c r="H18">
        <v>3741</v>
      </c>
      <c r="I18">
        <v>3692</v>
      </c>
      <c r="J18">
        <v>15402</v>
      </c>
      <c r="K18">
        <v>9358</v>
      </c>
      <c r="L18">
        <v>3019</v>
      </c>
      <c r="M18">
        <v>820</v>
      </c>
      <c r="N18">
        <v>1232</v>
      </c>
      <c r="O18">
        <v>973</v>
      </c>
      <c r="AA18" s="1">
        <f t="shared" si="2"/>
        <v>1</v>
      </c>
      <c r="AB18" s="1">
        <f t="shared" si="3"/>
        <v>0.60758343072328269</v>
      </c>
      <c r="AC18" s="1">
        <f t="shared" si="4"/>
        <v>0.19601350473964421</v>
      </c>
      <c r="AD18" s="1">
        <f t="shared" si="5"/>
        <v>5.3239838981950394E-2</v>
      </c>
      <c r="AE18" s="1">
        <f t="shared" si="6"/>
        <v>7.9989611738735228E-2</v>
      </c>
      <c r="AF18" s="1">
        <f t="shared" si="7"/>
        <v>6.3173613816387489E-2</v>
      </c>
      <c r="AY18" s="2" t="s">
        <v>293</v>
      </c>
      <c r="AZ18" s="4" t="s">
        <v>872</v>
      </c>
      <c r="BA18" s="1">
        <f t="shared" si="8"/>
        <v>1</v>
      </c>
      <c r="BB18" s="1">
        <f t="shared" si="9"/>
        <v>0.50547199040527713</v>
      </c>
      <c r="BC18" s="1">
        <f t="shared" si="10"/>
        <v>0.17535355554445056</v>
      </c>
      <c r="BD18" s="1">
        <f t="shared" si="11"/>
        <v>0.10019489280895508</v>
      </c>
      <c r="BE18" s="1">
        <f t="shared" si="12"/>
        <v>0.13937334466043677</v>
      </c>
      <c r="BF18" s="1">
        <f t="shared" si="13"/>
        <v>7.9606216580880518E-2</v>
      </c>
    </row>
    <row r="19" spans="1:58" x14ac:dyDescent="0.25">
      <c r="A19">
        <v>2011</v>
      </c>
      <c r="B19" t="s">
        <v>43</v>
      </c>
      <c r="C19" t="s">
        <v>44</v>
      </c>
      <c r="D19">
        <v>101235</v>
      </c>
      <c r="E19">
        <v>55822</v>
      </c>
      <c r="F19">
        <v>22818</v>
      </c>
      <c r="G19">
        <v>6519</v>
      </c>
      <c r="H19">
        <v>9452</v>
      </c>
      <c r="I19">
        <v>6624</v>
      </c>
      <c r="J19">
        <v>25454</v>
      </c>
      <c r="K19">
        <v>13904</v>
      </c>
      <c r="L19">
        <v>5355</v>
      </c>
      <c r="M19">
        <v>1463</v>
      </c>
      <c r="N19">
        <v>3067</v>
      </c>
      <c r="O19">
        <v>1665</v>
      </c>
      <c r="AA19" s="1">
        <f t="shared" si="2"/>
        <v>1</v>
      </c>
      <c r="AB19" s="1">
        <f t="shared" si="3"/>
        <v>0.54624027657735519</v>
      </c>
      <c r="AC19" s="1">
        <f t="shared" si="4"/>
        <v>0.21037950813231712</v>
      </c>
      <c r="AD19" s="1">
        <f t="shared" si="5"/>
        <v>5.7476231633535005E-2</v>
      </c>
      <c r="AE19" s="1">
        <f t="shared" si="6"/>
        <v>0.12049186768287892</v>
      </c>
      <c r="AF19" s="1">
        <f t="shared" si="7"/>
        <v>6.541211597391372E-2</v>
      </c>
      <c r="AY19" s="2" t="s">
        <v>419</v>
      </c>
      <c r="AZ19" s="3" t="s">
        <v>870</v>
      </c>
      <c r="BA19" s="1">
        <f t="shared" si="8"/>
        <v>1</v>
      </c>
      <c r="BB19" s="1">
        <f t="shared" si="9"/>
        <v>0.47381203801478355</v>
      </c>
      <c r="BC19" s="1">
        <f t="shared" si="10"/>
        <v>0.29246744104188666</v>
      </c>
      <c r="BD19" s="1">
        <f t="shared" si="11"/>
        <v>3.2523759239704332E-2</v>
      </c>
      <c r="BE19" s="1">
        <f t="shared" si="12"/>
        <v>9.6304118268215416E-2</v>
      </c>
      <c r="BF19" s="1">
        <f t="shared" si="13"/>
        <v>0.10489264343541006</v>
      </c>
    </row>
    <row r="20" spans="1:58" x14ac:dyDescent="0.25">
      <c r="A20">
        <v>2011</v>
      </c>
      <c r="B20" t="s">
        <v>45</v>
      </c>
      <c r="C20" t="s">
        <v>46</v>
      </c>
      <c r="D20">
        <v>46455</v>
      </c>
      <c r="E20">
        <v>19732</v>
      </c>
      <c r="F20">
        <v>12993</v>
      </c>
      <c r="G20">
        <v>4597</v>
      </c>
      <c r="H20">
        <v>6229</v>
      </c>
      <c r="I20">
        <v>2904</v>
      </c>
      <c r="J20">
        <v>13774</v>
      </c>
      <c r="K20">
        <v>5748</v>
      </c>
      <c r="L20">
        <v>3599</v>
      </c>
      <c r="M20">
        <v>1235</v>
      </c>
      <c r="N20">
        <v>2304</v>
      </c>
      <c r="O20">
        <v>888</v>
      </c>
      <c r="AA20" s="1">
        <f t="shared" si="2"/>
        <v>1</v>
      </c>
      <c r="AB20" s="1">
        <f t="shared" si="3"/>
        <v>0.41730797154058369</v>
      </c>
      <c r="AC20" s="1">
        <f t="shared" si="4"/>
        <v>0.26128938579933209</v>
      </c>
      <c r="AD20" s="1">
        <f t="shared" si="5"/>
        <v>8.9661681428778853E-2</v>
      </c>
      <c r="AE20" s="1">
        <f t="shared" si="6"/>
        <v>0.1672716712647016</v>
      </c>
      <c r="AF20" s="1">
        <f t="shared" si="7"/>
        <v>6.4469289966603741E-2</v>
      </c>
      <c r="AY20" s="2" t="s">
        <v>267</v>
      </c>
      <c r="AZ20" s="3" t="s">
        <v>870</v>
      </c>
      <c r="BA20" s="1">
        <f t="shared" si="8"/>
        <v>1</v>
      </c>
      <c r="BB20" s="1">
        <f t="shared" si="9"/>
        <v>0.63543054311982705</v>
      </c>
      <c r="BC20" s="1">
        <f t="shared" si="10"/>
        <v>0.1522242362036208</v>
      </c>
      <c r="BD20" s="1">
        <f t="shared" si="11"/>
        <v>4.0411871328426982E-2</v>
      </c>
      <c r="BE20" s="1">
        <f t="shared" si="12"/>
        <v>0.10145006660697517</v>
      </c>
      <c r="BF20" s="1">
        <f t="shared" si="13"/>
        <v>7.0483282741150011E-2</v>
      </c>
    </row>
    <row r="21" spans="1:58" x14ac:dyDescent="0.25">
      <c r="A21">
        <v>2011</v>
      </c>
      <c r="B21" t="s">
        <v>47</v>
      </c>
      <c r="C21" t="s">
        <v>48</v>
      </c>
      <c r="D21">
        <v>31344</v>
      </c>
      <c r="E21">
        <v>23453</v>
      </c>
      <c r="F21">
        <v>1644</v>
      </c>
      <c r="G21">
        <v>2282</v>
      </c>
      <c r="H21">
        <v>2029</v>
      </c>
      <c r="I21">
        <v>1936</v>
      </c>
      <c r="J21">
        <v>8245</v>
      </c>
      <c r="K21">
        <v>6095</v>
      </c>
      <c r="L21">
        <v>364</v>
      </c>
      <c r="M21">
        <v>511</v>
      </c>
      <c r="N21">
        <v>768</v>
      </c>
      <c r="O21">
        <v>507</v>
      </c>
      <c r="AA21" s="1">
        <f t="shared" si="2"/>
        <v>1</v>
      </c>
      <c r="AB21" s="1">
        <f t="shared" si="3"/>
        <v>0.73923590054578536</v>
      </c>
      <c r="AC21" s="1">
        <f t="shared" si="4"/>
        <v>4.4147968465736813E-2</v>
      </c>
      <c r="AD21" s="1">
        <f t="shared" si="5"/>
        <v>6.1976955730745908E-2</v>
      </c>
      <c r="AE21" s="1">
        <f t="shared" si="6"/>
        <v>9.3147362037598547E-2</v>
      </c>
      <c r="AF21" s="1">
        <f t="shared" si="7"/>
        <v>6.1491813220133411E-2</v>
      </c>
      <c r="AY21" s="2" t="s">
        <v>177</v>
      </c>
      <c r="AZ21" s="3" t="s">
        <v>869</v>
      </c>
      <c r="BA21" s="1">
        <f t="shared" si="8"/>
        <v>1</v>
      </c>
      <c r="BB21" s="1">
        <f t="shared" si="9"/>
        <v>0.56880869629520081</v>
      </c>
      <c r="BC21" s="1">
        <f t="shared" si="10"/>
        <v>0.17555276196110331</v>
      </c>
      <c r="BD21" s="1">
        <f t="shared" si="11"/>
        <v>5.6940028100273606E-2</v>
      </c>
      <c r="BE21" s="1">
        <f t="shared" si="12"/>
        <v>0.12267987872513496</v>
      </c>
      <c r="BF21" s="1">
        <f t="shared" si="13"/>
        <v>7.6018634918287364E-2</v>
      </c>
    </row>
    <row r="22" spans="1:58" x14ac:dyDescent="0.25">
      <c r="A22">
        <v>2011</v>
      </c>
      <c r="B22" t="s">
        <v>49</v>
      </c>
      <c r="C22" t="s">
        <v>50</v>
      </c>
      <c r="D22">
        <v>54198</v>
      </c>
      <c r="E22">
        <v>34691</v>
      </c>
      <c r="F22">
        <v>6699</v>
      </c>
      <c r="G22">
        <v>3942</v>
      </c>
      <c r="H22">
        <v>5605</v>
      </c>
      <c r="I22">
        <v>3261</v>
      </c>
      <c r="J22">
        <v>14983</v>
      </c>
      <c r="K22">
        <v>9341</v>
      </c>
      <c r="L22">
        <v>1766</v>
      </c>
      <c r="M22">
        <v>877</v>
      </c>
      <c r="N22">
        <v>2107</v>
      </c>
      <c r="O22">
        <v>892</v>
      </c>
      <c r="AA22" s="1">
        <f t="shared" si="2"/>
        <v>1</v>
      </c>
      <c r="AB22" s="1">
        <f t="shared" si="3"/>
        <v>0.62343989855169191</v>
      </c>
      <c r="AC22" s="1">
        <f t="shared" si="4"/>
        <v>0.11786691583794967</v>
      </c>
      <c r="AD22" s="1">
        <f t="shared" si="5"/>
        <v>5.8533004071280786E-2</v>
      </c>
      <c r="AE22" s="1">
        <f t="shared" si="6"/>
        <v>0.1406260428485617</v>
      </c>
      <c r="AF22" s="1">
        <f t="shared" si="7"/>
        <v>5.9534138690515916E-2</v>
      </c>
      <c r="AY22" s="2" t="s">
        <v>33</v>
      </c>
      <c r="AZ22" s="3" t="s">
        <v>871</v>
      </c>
      <c r="BA22" s="1">
        <f t="shared" si="8"/>
        <v>1</v>
      </c>
      <c r="BB22" s="1">
        <f t="shared" si="9"/>
        <v>0.60444220816561245</v>
      </c>
      <c r="BC22" s="1">
        <f t="shared" si="10"/>
        <v>0.17395054629097181</v>
      </c>
      <c r="BD22" s="1">
        <f t="shared" si="11"/>
        <v>4.9525589419206442E-2</v>
      </c>
      <c r="BE22" s="1">
        <f t="shared" si="12"/>
        <v>0.10631109833237493</v>
      </c>
      <c r="BF22" s="1">
        <f t="shared" si="13"/>
        <v>6.5770557791834383E-2</v>
      </c>
    </row>
    <row r="23" spans="1:58" x14ac:dyDescent="0.25">
      <c r="A23">
        <v>2011</v>
      </c>
      <c r="B23" t="s">
        <v>51</v>
      </c>
      <c r="C23" t="s">
        <v>52</v>
      </c>
      <c r="D23">
        <v>33073</v>
      </c>
      <c r="E23">
        <v>15968</v>
      </c>
      <c r="F23">
        <v>9932</v>
      </c>
      <c r="G23">
        <v>2528</v>
      </c>
      <c r="H23">
        <v>2850</v>
      </c>
      <c r="I23">
        <v>1795</v>
      </c>
      <c r="J23">
        <v>9319</v>
      </c>
      <c r="K23">
        <v>4472</v>
      </c>
      <c r="L23">
        <v>2713</v>
      </c>
      <c r="M23">
        <v>604</v>
      </c>
      <c r="N23">
        <v>1041</v>
      </c>
      <c r="O23">
        <v>489</v>
      </c>
      <c r="AA23" s="1">
        <f t="shared" si="2"/>
        <v>1</v>
      </c>
      <c r="AB23" s="1">
        <f t="shared" si="3"/>
        <v>0.47987981543084024</v>
      </c>
      <c r="AC23" s="1">
        <f t="shared" si="4"/>
        <v>0.29112565725936257</v>
      </c>
      <c r="AD23" s="1">
        <f t="shared" si="5"/>
        <v>6.4813821225453372E-2</v>
      </c>
      <c r="AE23" s="1">
        <f t="shared" si="6"/>
        <v>0.11170726472797511</v>
      </c>
      <c r="AF23" s="1">
        <f t="shared" si="7"/>
        <v>5.2473441356368708E-2</v>
      </c>
      <c r="AY23" s="2" t="s">
        <v>35</v>
      </c>
      <c r="AZ23" s="3" t="s">
        <v>869</v>
      </c>
      <c r="BA23" s="1">
        <f t="shared" si="8"/>
        <v>1</v>
      </c>
      <c r="BB23" s="1">
        <f t="shared" si="9"/>
        <v>0.64029868868382711</v>
      </c>
      <c r="BC23" s="1">
        <f t="shared" si="10"/>
        <v>9.1731423020883926E-2</v>
      </c>
      <c r="BD23" s="1">
        <f t="shared" si="11"/>
        <v>3.8610976202039828E-2</v>
      </c>
      <c r="BE23" s="1">
        <f t="shared" si="12"/>
        <v>0.14849441476444877</v>
      </c>
      <c r="BF23" s="1">
        <f t="shared" si="13"/>
        <v>8.0864497328800383E-2</v>
      </c>
    </row>
    <row r="24" spans="1:58" x14ac:dyDescent="0.25">
      <c r="A24">
        <v>2011</v>
      </c>
      <c r="B24" t="s">
        <v>53</v>
      </c>
      <c r="C24" t="s">
        <v>54</v>
      </c>
      <c r="D24">
        <v>27785</v>
      </c>
      <c r="E24">
        <v>10410</v>
      </c>
      <c r="F24">
        <v>6002</v>
      </c>
      <c r="G24">
        <v>3016</v>
      </c>
      <c r="H24">
        <v>5983</v>
      </c>
      <c r="I24">
        <v>2374</v>
      </c>
      <c r="J24">
        <v>8700</v>
      </c>
      <c r="K24">
        <v>3018</v>
      </c>
      <c r="L24">
        <v>1751</v>
      </c>
      <c r="M24">
        <v>869</v>
      </c>
      <c r="N24">
        <v>2347</v>
      </c>
      <c r="O24">
        <v>715</v>
      </c>
      <c r="AA24" s="1">
        <f t="shared" si="2"/>
        <v>1</v>
      </c>
      <c r="AB24" s="1">
        <f t="shared" si="3"/>
        <v>0.34689655172413791</v>
      </c>
      <c r="AC24" s="1">
        <f t="shared" si="4"/>
        <v>0.20126436781609194</v>
      </c>
      <c r="AD24" s="1">
        <f t="shared" si="5"/>
        <v>9.9885057471264374E-2</v>
      </c>
      <c r="AE24" s="1">
        <f t="shared" si="6"/>
        <v>0.26977011494252873</v>
      </c>
      <c r="AF24" s="1">
        <f t="shared" si="7"/>
        <v>8.2183908045977014E-2</v>
      </c>
      <c r="AY24" s="2" t="s">
        <v>163</v>
      </c>
      <c r="AZ24" s="4" t="s">
        <v>872</v>
      </c>
      <c r="BA24" s="1">
        <f t="shared" si="8"/>
        <v>1</v>
      </c>
      <c r="BB24" s="1">
        <f t="shared" si="9"/>
        <v>0.46869731370124762</v>
      </c>
      <c r="BC24" s="1">
        <f t="shared" si="10"/>
        <v>0.28110599078341014</v>
      </c>
      <c r="BD24" s="1">
        <f t="shared" si="11"/>
        <v>7.0473193211194787E-2</v>
      </c>
      <c r="BE24" s="1">
        <f t="shared" si="12"/>
        <v>0.10846352703158368</v>
      </c>
      <c r="BF24" s="1">
        <f t="shared" si="13"/>
        <v>7.125997527256378E-2</v>
      </c>
    </row>
    <row r="25" spans="1:58" x14ac:dyDescent="0.25">
      <c r="A25">
        <v>2011</v>
      </c>
      <c r="B25" t="s">
        <v>55</v>
      </c>
      <c r="C25" t="s">
        <v>56</v>
      </c>
      <c r="D25">
        <v>52190</v>
      </c>
      <c r="E25">
        <v>22564</v>
      </c>
      <c r="F25">
        <v>11325</v>
      </c>
      <c r="G25">
        <v>4670</v>
      </c>
      <c r="H25">
        <v>9356</v>
      </c>
      <c r="I25">
        <v>4275</v>
      </c>
      <c r="J25">
        <v>16434</v>
      </c>
      <c r="K25">
        <v>6661</v>
      </c>
      <c r="L25">
        <v>3304</v>
      </c>
      <c r="M25">
        <v>1447</v>
      </c>
      <c r="N25">
        <v>3681</v>
      </c>
      <c r="O25">
        <v>1341</v>
      </c>
      <c r="AA25" s="1">
        <f t="shared" si="2"/>
        <v>1</v>
      </c>
      <c r="AB25" s="1">
        <f t="shared" si="3"/>
        <v>0.40531824266764027</v>
      </c>
      <c r="AC25" s="1">
        <f t="shared" si="4"/>
        <v>0.20104661068516491</v>
      </c>
      <c r="AD25" s="1">
        <f t="shared" si="5"/>
        <v>8.804916636241937E-2</v>
      </c>
      <c r="AE25" s="1">
        <f t="shared" si="6"/>
        <v>0.223986856516977</v>
      </c>
      <c r="AF25" s="1">
        <f t="shared" si="7"/>
        <v>8.1599123767798473E-2</v>
      </c>
      <c r="AY25" s="2" t="s">
        <v>57</v>
      </c>
      <c r="AZ25" s="3" t="s">
        <v>870</v>
      </c>
      <c r="BA25" s="1">
        <f t="shared" si="8"/>
        <v>1</v>
      </c>
      <c r="BB25" s="1">
        <f t="shared" si="9"/>
        <v>0.58652368653349463</v>
      </c>
      <c r="BC25" s="1">
        <f t="shared" si="10"/>
        <v>0.19972537352470005</v>
      </c>
      <c r="BD25" s="1">
        <f t="shared" si="11"/>
        <v>3.8480400170006868E-2</v>
      </c>
      <c r="BE25" s="1">
        <f t="shared" si="12"/>
        <v>0.10756203615915258</v>
      </c>
      <c r="BF25" s="1">
        <f t="shared" si="13"/>
        <v>6.7708503612645896E-2</v>
      </c>
    </row>
    <row r="26" spans="1:58" x14ac:dyDescent="0.25">
      <c r="A26">
        <v>2011</v>
      </c>
      <c r="B26" t="s">
        <v>57</v>
      </c>
      <c r="C26" t="s">
        <v>58</v>
      </c>
      <c r="D26">
        <v>123803</v>
      </c>
      <c r="E26">
        <v>71301</v>
      </c>
      <c r="F26">
        <v>27917</v>
      </c>
      <c r="G26">
        <v>5397</v>
      </c>
      <c r="H26">
        <v>10199</v>
      </c>
      <c r="I26">
        <v>8989</v>
      </c>
      <c r="J26">
        <v>30587</v>
      </c>
      <c r="K26">
        <v>17940</v>
      </c>
      <c r="L26">
        <v>6109</v>
      </c>
      <c r="M26">
        <v>1177</v>
      </c>
      <c r="N26">
        <v>3290</v>
      </c>
      <c r="O26">
        <v>2071</v>
      </c>
      <c r="AA26" s="1">
        <f t="shared" si="2"/>
        <v>1</v>
      </c>
      <c r="AB26" s="1">
        <f t="shared" si="3"/>
        <v>0.58652368653349463</v>
      </c>
      <c r="AC26" s="1">
        <f t="shared" si="4"/>
        <v>0.19972537352470005</v>
      </c>
      <c r="AD26" s="1">
        <f t="shared" si="5"/>
        <v>3.8480400170006868E-2</v>
      </c>
      <c r="AE26" s="1">
        <f t="shared" si="6"/>
        <v>0.10756203615915258</v>
      </c>
      <c r="AF26" s="1">
        <f t="shared" si="7"/>
        <v>6.7708503612645896E-2</v>
      </c>
      <c r="AY26" s="2" t="s">
        <v>191</v>
      </c>
      <c r="AZ26" s="4" t="s">
        <v>872</v>
      </c>
      <c r="BA26" s="1">
        <f t="shared" si="8"/>
        <v>1</v>
      </c>
      <c r="BB26" s="1">
        <f t="shared" si="9"/>
        <v>0.55478634518978276</v>
      </c>
      <c r="BC26" s="1">
        <f t="shared" si="10"/>
        <v>0.16400095488183336</v>
      </c>
      <c r="BD26" s="1">
        <f t="shared" si="11"/>
        <v>6.839341131534972E-2</v>
      </c>
      <c r="BE26" s="1">
        <f t="shared" si="12"/>
        <v>0.12819288613034138</v>
      </c>
      <c r="BF26" s="1">
        <f t="shared" si="13"/>
        <v>8.4626402482692764E-2</v>
      </c>
    </row>
    <row r="27" spans="1:58" x14ac:dyDescent="0.25">
      <c r="A27">
        <v>2011</v>
      </c>
      <c r="B27" t="s">
        <v>59</v>
      </c>
      <c r="C27" t="s">
        <v>60</v>
      </c>
      <c r="D27">
        <v>88452</v>
      </c>
      <c r="E27">
        <v>50799</v>
      </c>
      <c r="F27">
        <v>19421</v>
      </c>
      <c r="G27">
        <v>4125</v>
      </c>
      <c r="H27">
        <v>7785</v>
      </c>
      <c r="I27">
        <v>6322</v>
      </c>
      <c r="J27">
        <v>22934</v>
      </c>
      <c r="K27">
        <v>13386</v>
      </c>
      <c r="L27">
        <v>4569</v>
      </c>
      <c r="M27">
        <v>888</v>
      </c>
      <c r="N27">
        <v>2510</v>
      </c>
      <c r="O27">
        <v>1581</v>
      </c>
      <c r="AA27" s="1">
        <f t="shared" si="2"/>
        <v>1</v>
      </c>
      <c r="AB27" s="1">
        <f t="shared" si="3"/>
        <v>0.58367489317171017</v>
      </c>
      <c r="AC27" s="1">
        <f t="shared" si="4"/>
        <v>0.19922385977151827</v>
      </c>
      <c r="AD27" s="1">
        <f t="shared" si="5"/>
        <v>3.871980465684137E-2</v>
      </c>
      <c r="AE27" s="1">
        <f t="shared" si="6"/>
        <v>0.10944449289264847</v>
      </c>
      <c r="AF27" s="1">
        <f t="shared" si="7"/>
        <v>6.893694950728177E-2</v>
      </c>
      <c r="AY27" s="2" t="s">
        <v>589</v>
      </c>
      <c r="AZ27" s="3" t="s">
        <v>869</v>
      </c>
      <c r="BA27" s="1">
        <f t="shared" si="8"/>
        <v>1</v>
      </c>
      <c r="BB27" s="1">
        <f t="shared" si="9"/>
        <v>0.61454269065112743</v>
      </c>
      <c r="BC27" s="1">
        <f t="shared" si="10"/>
        <v>7.14466683557132E-2</v>
      </c>
      <c r="BD27" s="1">
        <f t="shared" si="11"/>
        <v>6.6683557131998986E-2</v>
      </c>
      <c r="BE27" s="1">
        <f t="shared" si="12"/>
        <v>0.1457816062832531</v>
      </c>
      <c r="BF27" s="1">
        <f t="shared" si="13"/>
        <v>0.10154547757790727</v>
      </c>
    </row>
    <row r="28" spans="1:58" x14ac:dyDescent="0.25">
      <c r="A28">
        <v>2011</v>
      </c>
      <c r="B28" t="s">
        <v>61</v>
      </c>
      <c r="C28" t="s">
        <v>62</v>
      </c>
      <c r="D28">
        <v>214459</v>
      </c>
      <c r="E28">
        <v>145041</v>
      </c>
      <c r="F28">
        <v>24490</v>
      </c>
      <c r="G28">
        <v>11751</v>
      </c>
      <c r="H28">
        <v>15448</v>
      </c>
      <c r="I28">
        <v>17729</v>
      </c>
      <c r="J28">
        <v>34182</v>
      </c>
      <c r="K28">
        <v>23353</v>
      </c>
      <c r="L28">
        <v>3349</v>
      </c>
      <c r="M28">
        <v>1330</v>
      </c>
      <c r="N28">
        <v>3307</v>
      </c>
      <c r="O28">
        <v>2843</v>
      </c>
      <c r="AA28" s="1">
        <f t="shared" si="2"/>
        <v>1</v>
      </c>
      <c r="AB28" s="1">
        <f t="shared" si="3"/>
        <v>0.6831958340647124</v>
      </c>
      <c r="AC28" s="1">
        <f t="shared" si="4"/>
        <v>9.7975542683283595E-2</v>
      </c>
      <c r="AD28" s="1">
        <f t="shared" si="5"/>
        <v>3.8909367503364344E-2</v>
      </c>
      <c r="AE28" s="1">
        <f t="shared" si="6"/>
        <v>9.6746825814756299E-2</v>
      </c>
      <c r="AF28" s="1">
        <f t="shared" si="7"/>
        <v>8.3172429933883324E-2</v>
      </c>
      <c r="AY28" s="2" t="s">
        <v>453</v>
      </c>
      <c r="AZ28" s="3" t="s">
        <v>869</v>
      </c>
      <c r="BA28" s="1">
        <f t="shared" si="8"/>
        <v>1</v>
      </c>
      <c r="BB28" s="1">
        <f t="shared" si="9"/>
        <v>0.45637939017130763</v>
      </c>
      <c r="BC28" s="1">
        <f t="shared" si="10"/>
        <v>0.24260863813744296</v>
      </c>
      <c r="BD28" s="1">
        <f t="shared" si="11"/>
        <v>8.0759309478140084E-2</v>
      </c>
      <c r="BE28" s="1">
        <f t="shared" si="12"/>
        <v>0.13406971360539718</v>
      </c>
      <c r="BF28" s="1">
        <f t="shared" si="13"/>
        <v>8.6182948607712154E-2</v>
      </c>
    </row>
    <row r="29" spans="1:58" x14ac:dyDescent="0.25">
      <c r="A29">
        <v>2011</v>
      </c>
      <c r="B29" t="s">
        <v>63</v>
      </c>
      <c r="C29" t="s">
        <v>64</v>
      </c>
      <c r="D29">
        <v>96668</v>
      </c>
      <c r="E29">
        <v>60746</v>
      </c>
      <c r="F29">
        <v>16504</v>
      </c>
      <c r="G29">
        <v>4679</v>
      </c>
      <c r="H29">
        <v>7433</v>
      </c>
      <c r="I29">
        <v>7306</v>
      </c>
      <c r="J29">
        <v>24413</v>
      </c>
      <c r="K29">
        <v>15724</v>
      </c>
      <c r="L29">
        <v>3586</v>
      </c>
      <c r="M29">
        <v>1011</v>
      </c>
      <c r="N29">
        <v>2411</v>
      </c>
      <c r="O29">
        <v>1681</v>
      </c>
      <c r="AA29" s="1">
        <f t="shared" si="2"/>
        <v>1</v>
      </c>
      <c r="AB29" s="1">
        <f t="shared" si="3"/>
        <v>0.64408307049522795</v>
      </c>
      <c r="AC29" s="1">
        <f t="shared" si="4"/>
        <v>0.14688895260721746</v>
      </c>
      <c r="AD29" s="1">
        <f t="shared" si="5"/>
        <v>4.1412362266005816E-2</v>
      </c>
      <c r="AE29" s="1">
        <f t="shared" si="6"/>
        <v>9.8758857985499535E-2</v>
      </c>
      <c r="AF29" s="1">
        <f t="shared" si="7"/>
        <v>6.8856756646049233E-2</v>
      </c>
      <c r="AY29" s="2" t="s">
        <v>143</v>
      </c>
      <c r="AZ29" s="3" t="s">
        <v>870</v>
      </c>
      <c r="BA29" s="1">
        <f t="shared" si="8"/>
        <v>1</v>
      </c>
      <c r="BB29" s="1">
        <f t="shared" si="9"/>
        <v>0.60190969291087471</v>
      </c>
      <c r="BC29" s="1">
        <f t="shared" si="10"/>
        <v>0.1774626221696963</v>
      </c>
      <c r="BD29" s="1">
        <f t="shared" si="11"/>
        <v>3.663683943947324E-2</v>
      </c>
      <c r="BE29" s="1">
        <f t="shared" si="12"/>
        <v>0.11947774213517924</v>
      </c>
      <c r="BF29" s="1">
        <f t="shared" si="13"/>
        <v>6.4513103344776487E-2</v>
      </c>
    </row>
    <row r="30" spans="1:58" x14ac:dyDescent="0.25">
      <c r="A30">
        <v>2011</v>
      </c>
      <c r="B30" t="s">
        <v>65</v>
      </c>
      <c r="C30" t="s">
        <v>66</v>
      </c>
      <c r="D30">
        <v>91165</v>
      </c>
      <c r="E30">
        <v>55095</v>
      </c>
      <c r="F30">
        <v>17323</v>
      </c>
      <c r="G30">
        <v>4446</v>
      </c>
      <c r="H30">
        <v>7175</v>
      </c>
      <c r="I30">
        <v>7126</v>
      </c>
      <c r="J30">
        <v>23183</v>
      </c>
      <c r="K30">
        <v>14230</v>
      </c>
      <c r="L30">
        <v>3882</v>
      </c>
      <c r="M30">
        <v>987</v>
      </c>
      <c r="N30">
        <v>2282</v>
      </c>
      <c r="O30">
        <v>1802</v>
      </c>
      <c r="AA30" s="1">
        <f t="shared" si="2"/>
        <v>1</v>
      </c>
      <c r="AB30" s="1">
        <f t="shared" si="3"/>
        <v>0.61381184488633911</v>
      </c>
      <c r="AC30" s="1">
        <f t="shared" si="4"/>
        <v>0.16745028684812147</v>
      </c>
      <c r="AD30" s="1">
        <f t="shared" si="5"/>
        <v>4.2574300133718671E-2</v>
      </c>
      <c r="AE30" s="1">
        <f t="shared" si="6"/>
        <v>9.8434197472285725E-2</v>
      </c>
      <c r="AF30" s="1">
        <f t="shared" si="7"/>
        <v>7.7729370659535002E-2</v>
      </c>
      <c r="AY30" s="2" t="s">
        <v>317</v>
      </c>
      <c r="AZ30" s="3" t="s">
        <v>873</v>
      </c>
      <c r="BA30" s="1">
        <f t="shared" si="8"/>
        <v>1</v>
      </c>
      <c r="BB30" s="1">
        <f t="shared" si="9"/>
        <v>0.34359405108948071</v>
      </c>
      <c r="BC30" s="1">
        <f t="shared" si="10"/>
        <v>0.25426157418844803</v>
      </c>
      <c r="BD30" s="1">
        <f t="shared" si="11"/>
        <v>0.14936508720786601</v>
      </c>
      <c r="BE30" s="1">
        <f t="shared" si="12"/>
        <v>0.15559069123968575</v>
      </c>
      <c r="BF30" s="1">
        <f t="shared" si="13"/>
        <v>9.7188596274519493E-2</v>
      </c>
    </row>
    <row r="31" spans="1:58" x14ac:dyDescent="0.25">
      <c r="A31">
        <v>2011</v>
      </c>
      <c r="B31" t="s">
        <v>67</v>
      </c>
      <c r="C31" t="s">
        <v>68</v>
      </c>
      <c r="D31">
        <v>107288</v>
      </c>
      <c r="E31">
        <v>68429</v>
      </c>
      <c r="F31">
        <v>17637</v>
      </c>
      <c r="G31">
        <v>5320</v>
      </c>
      <c r="H31">
        <v>8062</v>
      </c>
      <c r="I31">
        <v>7840</v>
      </c>
      <c r="J31">
        <v>22937</v>
      </c>
      <c r="K31">
        <v>14623</v>
      </c>
      <c r="L31">
        <v>3426</v>
      </c>
      <c r="M31">
        <v>930</v>
      </c>
      <c r="N31">
        <v>2308</v>
      </c>
      <c r="O31">
        <v>1650</v>
      </c>
      <c r="AA31" s="1">
        <f t="shared" si="2"/>
        <v>1</v>
      </c>
      <c r="AB31" s="1">
        <f t="shared" si="3"/>
        <v>0.63752888346339975</v>
      </c>
      <c r="AC31" s="1">
        <f t="shared" si="4"/>
        <v>0.14936565374722066</v>
      </c>
      <c r="AD31" s="1">
        <f t="shared" si="5"/>
        <v>4.0545842961154467E-2</v>
      </c>
      <c r="AE31" s="1">
        <f t="shared" si="6"/>
        <v>0.1006234468326285</v>
      </c>
      <c r="AF31" s="1">
        <f t="shared" si="7"/>
        <v>7.1936172995596639E-2</v>
      </c>
      <c r="AY31" s="2" t="s">
        <v>359</v>
      </c>
      <c r="AZ31" s="3" t="s">
        <v>874</v>
      </c>
      <c r="BA31" s="1">
        <f t="shared" si="8"/>
        <v>1</v>
      </c>
      <c r="BB31" s="1">
        <f t="shared" si="9"/>
        <v>0.3345321687503568</v>
      </c>
      <c r="BC31" s="1">
        <f t="shared" si="10"/>
        <v>0.29742535822344007</v>
      </c>
      <c r="BD31" s="1">
        <f t="shared" si="11"/>
        <v>0.11383227721641834</v>
      </c>
      <c r="BE31" s="1">
        <f t="shared" si="12"/>
        <v>0.16515385054518467</v>
      </c>
      <c r="BF31" s="1">
        <f t="shared" si="13"/>
        <v>8.9056345264600101E-2</v>
      </c>
    </row>
    <row r="32" spans="1:58" x14ac:dyDescent="0.25">
      <c r="A32">
        <v>2011</v>
      </c>
      <c r="B32" t="s">
        <v>69</v>
      </c>
      <c r="C32" t="s">
        <v>70</v>
      </c>
      <c r="D32">
        <v>137978</v>
      </c>
      <c r="E32">
        <v>80753</v>
      </c>
      <c r="F32">
        <v>26946</v>
      </c>
      <c r="G32">
        <v>6524</v>
      </c>
      <c r="H32">
        <v>13641</v>
      </c>
      <c r="I32">
        <v>10114</v>
      </c>
      <c r="J32">
        <v>37425</v>
      </c>
      <c r="K32">
        <v>21619</v>
      </c>
      <c r="L32">
        <v>6638</v>
      </c>
      <c r="M32">
        <v>1570</v>
      </c>
      <c r="N32">
        <v>4785</v>
      </c>
      <c r="O32">
        <v>2813</v>
      </c>
      <c r="AA32" s="1">
        <f t="shared" si="2"/>
        <v>1</v>
      </c>
      <c r="AB32" s="1">
        <f t="shared" si="3"/>
        <v>0.57766199064796264</v>
      </c>
      <c r="AC32" s="1">
        <f t="shared" si="4"/>
        <v>0.1773680694722779</v>
      </c>
      <c r="AD32" s="1">
        <f t="shared" si="5"/>
        <v>4.1950567802271209E-2</v>
      </c>
      <c r="AE32" s="1">
        <f t="shared" si="6"/>
        <v>0.12785571142284569</v>
      </c>
      <c r="AF32" s="1">
        <f t="shared" si="7"/>
        <v>7.5163660654642625E-2</v>
      </c>
      <c r="AY32" s="2" t="s">
        <v>421</v>
      </c>
      <c r="AZ32" s="3" t="s">
        <v>870</v>
      </c>
      <c r="BA32" s="1">
        <f t="shared" si="8"/>
        <v>1</v>
      </c>
      <c r="BB32" s="1">
        <f t="shared" si="9"/>
        <v>0.56695255222022412</v>
      </c>
      <c r="BC32" s="1">
        <f t="shared" si="10"/>
        <v>0.17211924194217734</v>
      </c>
      <c r="BD32" s="1">
        <f t="shared" si="11"/>
        <v>2.2340572693318579E-2</v>
      </c>
      <c r="BE32" s="1">
        <f t="shared" si="12"/>
        <v>0.11903444459814636</v>
      </c>
      <c r="BF32" s="1">
        <f t="shared" si="13"/>
        <v>0.11955318854613363</v>
      </c>
    </row>
    <row r="33" spans="1:58" x14ac:dyDescent="0.25">
      <c r="A33">
        <v>2011</v>
      </c>
      <c r="B33" t="s">
        <v>71</v>
      </c>
      <c r="C33" t="s">
        <v>72</v>
      </c>
      <c r="D33">
        <v>102255</v>
      </c>
      <c r="E33">
        <v>63628</v>
      </c>
      <c r="F33">
        <v>18891</v>
      </c>
      <c r="G33">
        <v>4619</v>
      </c>
      <c r="H33">
        <v>7721</v>
      </c>
      <c r="I33">
        <v>7396</v>
      </c>
      <c r="J33">
        <v>26040</v>
      </c>
      <c r="K33">
        <v>16774</v>
      </c>
      <c r="L33">
        <v>3934</v>
      </c>
      <c r="M33">
        <v>1039</v>
      </c>
      <c r="N33">
        <v>2434</v>
      </c>
      <c r="O33">
        <v>1859</v>
      </c>
      <c r="AA33" s="1">
        <f t="shared" si="2"/>
        <v>1</v>
      </c>
      <c r="AB33" s="1">
        <f t="shared" si="3"/>
        <v>0.64416282642089095</v>
      </c>
      <c r="AC33" s="1">
        <f t="shared" si="4"/>
        <v>0.15107526881720429</v>
      </c>
      <c r="AD33" s="1">
        <f t="shared" si="5"/>
        <v>3.9900153609831027E-2</v>
      </c>
      <c r="AE33" s="1">
        <f t="shared" si="6"/>
        <v>9.3471582181259602E-2</v>
      </c>
      <c r="AF33" s="1">
        <f t="shared" si="7"/>
        <v>7.1390168970814127E-2</v>
      </c>
      <c r="AY33" s="2" t="s">
        <v>319</v>
      </c>
      <c r="AZ33" s="4" t="s">
        <v>872</v>
      </c>
      <c r="BA33" s="1">
        <f t="shared" si="8"/>
        <v>1</v>
      </c>
      <c r="BB33" s="1">
        <f t="shared" si="9"/>
        <v>0.34096337579617836</v>
      </c>
      <c r="BC33" s="1">
        <f t="shared" si="10"/>
        <v>0.27577627388535031</v>
      </c>
      <c r="BD33" s="1">
        <f t="shared" si="11"/>
        <v>0.13953025477707007</v>
      </c>
      <c r="BE33" s="1">
        <f t="shared" si="12"/>
        <v>0.15077627388535031</v>
      </c>
      <c r="BF33" s="1">
        <f t="shared" si="13"/>
        <v>9.2953821656050956E-2</v>
      </c>
    </row>
    <row r="34" spans="1:58" x14ac:dyDescent="0.25">
      <c r="A34">
        <v>2011</v>
      </c>
      <c r="B34" t="s">
        <v>73</v>
      </c>
      <c r="C34" t="s">
        <v>74</v>
      </c>
      <c r="D34">
        <v>111465</v>
      </c>
      <c r="E34">
        <v>66354</v>
      </c>
      <c r="F34">
        <v>20627</v>
      </c>
      <c r="G34">
        <v>5530</v>
      </c>
      <c r="H34">
        <v>11312</v>
      </c>
      <c r="I34">
        <v>7642</v>
      </c>
      <c r="J34">
        <v>27790</v>
      </c>
      <c r="K34">
        <v>16276</v>
      </c>
      <c r="L34">
        <v>4666</v>
      </c>
      <c r="M34">
        <v>1181</v>
      </c>
      <c r="N34">
        <v>3686</v>
      </c>
      <c r="O34">
        <v>1981</v>
      </c>
      <c r="AA34" s="1">
        <f t="shared" si="2"/>
        <v>1</v>
      </c>
      <c r="AB34" s="1">
        <f t="shared" si="3"/>
        <v>0.58567830154731915</v>
      </c>
      <c r="AC34" s="1">
        <f t="shared" si="4"/>
        <v>0.16790212306585103</v>
      </c>
      <c r="AD34" s="1">
        <f t="shared" si="5"/>
        <v>4.2497301187477507E-2</v>
      </c>
      <c r="AE34" s="1">
        <f t="shared" si="6"/>
        <v>0.13263763943864698</v>
      </c>
      <c r="AF34" s="1">
        <f t="shared" si="7"/>
        <v>7.128463476070529E-2</v>
      </c>
      <c r="AY34" s="2" t="s">
        <v>455</v>
      </c>
      <c r="AZ34" s="3" t="s">
        <v>869</v>
      </c>
      <c r="BA34" s="1">
        <f t="shared" si="8"/>
        <v>1</v>
      </c>
      <c r="BB34" s="1">
        <f t="shared" si="9"/>
        <v>0.51848505655740662</v>
      </c>
      <c r="BC34" s="1">
        <f t="shared" si="10"/>
        <v>9.3563658704058403E-2</v>
      </c>
      <c r="BD34" s="1">
        <f t="shared" si="11"/>
        <v>0.11297025767048535</v>
      </c>
      <c r="BE34" s="1">
        <f t="shared" si="12"/>
        <v>0.17292472263380435</v>
      </c>
      <c r="BF34" s="1">
        <f t="shared" si="13"/>
        <v>0.10205630443424524</v>
      </c>
    </row>
    <row r="35" spans="1:58" x14ac:dyDescent="0.25">
      <c r="A35">
        <v>2011</v>
      </c>
      <c r="B35" t="s">
        <v>75</v>
      </c>
      <c r="C35" t="s">
        <v>76</v>
      </c>
      <c r="D35">
        <v>150332</v>
      </c>
      <c r="E35">
        <v>82798</v>
      </c>
      <c r="F35">
        <v>37076</v>
      </c>
      <c r="G35">
        <v>7858</v>
      </c>
      <c r="H35">
        <v>10932</v>
      </c>
      <c r="I35">
        <v>11668</v>
      </c>
      <c r="J35">
        <v>37040</v>
      </c>
      <c r="K35">
        <v>21155</v>
      </c>
      <c r="L35">
        <v>8111</v>
      </c>
      <c r="M35">
        <v>1612</v>
      </c>
      <c r="N35">
        <v>3514</v>
      </c>
      <c r="O35">
        <v>2648</v>
      </c>
      <c r="AA35" s="1">
        <f t="shared" si="2"/>
        <v>1</v>
      </c>
      <c r="AB35" s="1">
        <f t="shared" si="3"/>
        <v>0.57113930885529163</v>
      </c>
      <c r="AC35" s="1">
        <f t="shared" si="4"/>
        <v>0.21897948164146869</v>
      </c>
      <c r="AD35" s="1">
        <f t="shared" si="5"/>
        <v>4.3520518358531317E-2</v>
      </c>
      <c r="AE35" s="1">
        <f t="shared" si="6"/>
        <v>9.4870410367170629E-2</v>
      </c>
      <c r="AF35" s="1">
        <f t="shared" si="7"/>
        <v>7.1490280777537801E-2</v>
      </c>
      <c r="AY35" s="2" t="s">
        <v>591</v>
      </c>
      <c r="AZ35" s="3" t="s">
        <v>869</v>
      </c>
      <c r="BA35" s="1">
        <f t="shared" si="8"/>
        <v>1</v>
      </c>
      <c r="BB35" s="1">
        <f t="shared" si="9"/>
        <v>0.68133733231033922</v>
      </c>
      <c r="BC35" s="1">
        <f t="shared" si="10"/>
        <v>8.5048010973936897E-2</v>
      </c>
      <c r="BD35" s="1">
        <f t="shared" si="11"/>
        <v>4.0501267117714075E-2</v>
      </c>
      <c r="BE35" s="1">
        <f t="shared" si="12"/>
        <v>0.11457534119178815</v>
      </c>
      <c r="BF35" s="1">
        <f t="shared" si="13"/>
        <v>7.8538048406221667E-2</v>
      </c>
    </row>
    <row r="36" spans="1:58" x14ac:dyDescent="0.25">
      <c r="A36">
        <v>2011</v>
      </c>
      <c r="B36" t="s">
        <v>77</v>
      </c>
      <c r="C36" t="s">
        <v>78</v>
      </c>
      <c r="D36">
        <v>38304</v>
      </c>
      <c r="E36">
        <v>24002</v>
      </c>
      <c r="F36">
        <v>6038</v>
      </c>
      <c r="G36">
        <v>2564</v>
      </c>
      <c r="H36">
        <v>2971</v>
      </c>
      <c r="I36">
        <v>2729</v>
      </c>
      <c r="J36">
        <v>10148</v>
      </c>
      <c r="K36">
        <v>6448</v>
      </c>
      <c r="L36">
        <v>1448</v>
      </c>
      <c r="M36">
        <v>593</v>
      </c>
      <c r="N36">
        <v>996</v>
      </c>
      <c r="O36">
        <v>663</v>
      </c>
      <c r="AA36" s="1">
        <f t="shared" si="2"/>
        <v>1</v>
      </c>
      <c r="AB36" s="1">
        <f t="shared" si="3"/>
        <v>0.63539613716988574</v>
      </c>
      <c r="AC36" s="1">
        <f t="shared" si="4"/>
        <v>0.14268821442648799</v>
      </c>
      <c r="AD36" s="1">
        <f t="shared" si="5"/>
        <v>5.8435159637366972E-2</v>
      </c>
      <c r="AE36" s="1">
        <f t="shared" si="6"/>
        <v>9.8147418210484824E-2</v>
      </c>
      <c r="AF36" s="1">
        <f t="shared" si="7"/>
        <v>6.5333070555774531E-2</v>
      </c>
      <c r="AY36" s="2" t="s">
        <v>361</v>
      </c>
      <c r="AZ36" s="4" t="s">
        <v>872</v>
      </c>
      <c r="BA36" s="1">
        <f t="shared" si="8"/>
        <v>1</v>
      </c>
      <c r="BB36" s="1">
        <f t="shared" si="9"/>
        <v>0.49354561101549055</v>
      </c>
      <c r="BC36" s="1">
        <f t="shared" si="10"/>
        <v>0.22278399311531841</v>
      </c>
      <c r="BD36" s="1">
        <f t="shared" si="11"/>
        <v>4.7762478485370054E-2</v>
      </c>
      <c r="BE36" s="1">
        <f t="shared" si="12"/>
        <v>0.14291092943201378</v>
      </c>
      <c r="BF36" s="1">
        <f t="shared" si="13"/>
        <v>9.2996987951807233E-2</v>
      </c>
    </row>
    <row r="37" spans="1:58" x14ac:dyDescent="0.25">
      <c r="A37">
        <v>2011</v>
      </c>
      <c r="B37" t="s">
        <v>79</v>
      </c>
      <c r="C37" t="s">
        <v>80</v>
      </c>
      <c r="D37">
        <v>53890</v>
      </c>
      <c r="E37">
        <v>25825</v>
      </c>
      <c r="F37">
        <v>13725</v>
      </c>
      <c r="G37">
        <v>4663</v>
      </c>
      <c r="H37">
        <v>5890</v>
      </c>
      <c r="I37">
        <v>3787</v>
      </c>
      <c r="J37">
        <v>14436</v>
      </c>
      <c r="K37">
        <v>6996</v>
      </c>
      <c r="L37">
        <v>3323</v>
      </c>
      <c r="M37">
        <v>1036</v>
      </c>
      <c r="N37">
        <v>2073</v>
      </c>
      <c r="O37">
        <v>1008</v>
      </c>
      <c r="AA37" s="1">
        <f t="shared" si="2"/>
        <v>1</v>
      </c>
      <c r="AB37" s="1">
        <f t="shared" si="3"/>
        <v>0.48462177888611802</v>
      </c>
      <c r="AC37" s="1">
        <f t="shared" si="4"/>
        <v>0.23018841784427818</v>
      </c>
      <c r="AD37" s="1">
        <f t="shared" si="5"/>
        <v>7.1765031864782489E-2</v>
      </c>
      <c r="AE37" s="1">
        <f t="shared" si="6"/>
        <v>0.14359933499584374</v>
      </c>
      <c r="AF37" s="1">
        <f t="shared" si="7"/>
        <v>6.9825436408977551E-2</v>
      </c>
      <c r="AY37" s="2" t="s">
        <v>423</v>
      </c>
      <c r="AZ37" s="3" t="s">
        <v>870</v>
      </c>
      <c r="BA37" s="1">
        <f t="shared" si="8"/>
        <v>1</v>
      </c>
      <c r="BB37" s="1">
        <f t="shared" si="9"/>
        <v>0.40931577745642744</v>
      </c>
      <c r="BC37" s="1">
        <f t="shared" si="10"/>
        <v>0.32726995966207473</v>
      </c>
      <c r="BD37" s="1">
        <f t="shared" si="11"/>
        <v>2.8820052261714489E-2</v>
      </c>
      <c r="BE37" s="1">
        <f t="shared" si="12"/>
        <v>0.1403201664256539</v>
      </c>
      <c r="BF37" s="1">
        <f t="shared" si="13"/>
        <v>9.4274044194129436E-2</v>
      </c>
    </row>
    <row r="38" spans="1:58" x14ac:dyDescent="0.25">
      <c r="A38">
        <v>2011</v>
      </c>
      <c r="B38" t="s">
        <v>81</v>
      </c>
      <c r="C38" t="s">
        <v>82</v>
      </c>
      <c r="D38">
        <v>34796</v>
      </c>
      <c r="E38">
        <v>19220</v>
      </c>
      <c r="F38">
        <v>6738</v>
      </c>
      <c r="G38">
        <v>2259</v>
      </c>
      <c r="H38">
        <v>4152</v>
      </c>
      <c r="I38">
        <v>2427</v>
      </c>
      <c r="J38">
        <v>10399</v>
      </c>
      <c r="K38">
        <v>5596</v>
      </c>
      <c r="L38">
        <v>1921</v>
      </c>
      <c r="M38">
        <v>610</v>
      </c>
      <c r="N38">
        <v>1536</v>
      </c>
      <c r="O38">
        <v>736</v>
      </c>
      <c r="AA38" s="1">
        <f t="shared" si="2"/>
        <v>1</v>
      </c>
      <c r="AB38" s="1">
        <f t="shared" si="3"/>
        <v>0.53812866621790556</v>
      </c>
      <c r="AC38" s="1">
        <f t="shared" si="4"/>
        <v>0.18472930089431677</v>
      </c>
      <c r="AD38" s="1">
        <f t="shared" si="5"/>
        <v>5.8659486489085491E-2</v>
      </c>
      <c r="AE38" s="1">
        <f t="shared" si="6"/>
        <v>0.14770651024136935</v>
      </c>
      <c r="AF38" s="1">
        <f t="shared" si="7"/>
        <v>7.0776036157322822E-2</v>
      </c>
      <c r="AY38" s="2" t="s">
        <v>281</v>
      </c>
      <c r="AZ38" s="4" t="s">
        <v>872</v>
      </c>
      <c r="BA38" s="1">
        <f t="shared" si="8"/>
        <v>1</v>
      </c>
      <c r="BB38" s="1">
        <f t="shared" si="9"/>
        <v>0.3925925925925926</v>
      </c>
      <c r="BC38" s="1">
        <f t="shared" si="10"/>
        <v>0.32549857549857547</v>
      </c>
      <c r="BD38" s="1">
        <f t="shared" si="11"/>
        <v>6.0897435897435896E-2</v>
      </c>
      <c r="BE38" s="1">
        <f t="shared" si="12"/>
        <v>0.15263532763532764</v>
      </c>
      <c r="BF38" s="1">
        <f t="shared" si="13"/>
        <v>6.8376068376068383E-2</v>
      </c>
    </row>
    <row r="39" spans="1:58" x14ac:dyDescent="0.25">
      <c r="A39">
        <v>2011</v>
      </c>
      <c r="B39" t="s">
        <v>83</v>
      </c>
      <c r="C39" t="s">
        <v>84</v>
      </c>
      <c r="D39">
        <v>36138</v>
      </c>
      <c r="E39">
        <v>22755</v>
      </c>
      <c r="F39">
        <v>5621</v>
      </c>
      <c r="G39">
        <v>2273</v>
      </c>
      <c r="H39">
        <v>2898</v>
      </c>
      <c r="I39">
        <v>2591</v>
      </c>
      <c r="J39">
        <v>9011</v>
      </c>
      <c r="K39">
        <v>5757</v>
      </c>
      <c r="L39">
        <v>1239</v>
      </c>
      <c r="M39">
        <v>438</v>
      </c>
      <c r="N39">
        <v>936</v>
      </c>
      <c r="O39">
        <v>641</v>
      </c>
      <c r="AA39" s="1">
        <f t="shared" si="2"/>
        <v>1</v>
      </c>
      <c r="AB39" s="1">
        <f t="shared" si="3"/>
        <v>0.63888580623682167</v>
      </c>
      <c r="AC39" s="1">
        <f t="shared" si="4"/>
        <v>0.13749861280656975</v>
      </c>
      <c r="AD39" s="1">
        <f t="shared" si="5"/>
        <v>4.8607257796027079E-2</v>
      </c>
      <c r="AE39" s="1">
        <f t="shared" si="6"/>
        <v>0.10387304405726334</v>
      </c>
      <c r="AF39" s="1">
        <f t="shared" si="7"/>
        <v>7.1135279103318169E-2</v>
      </c>
      <c r="AY39" s="2" t="s">
        <v>339</v>
      </c>
      <c r="AZ39" s="3" t="s">
        <v>870</v>
      </c>
      <c r="BA39" s="1">
        <f t="shared" si="8"/>
        <v>1</v>
      </c>
      <c r="BB39" s="1">
        <f t="shared" si="9"/>
        <v>0.45241730279898218</v>
      </c>
      <c r="BC39" s="1">
        <f t="shared" si="10"/>
        <v>0.27930449533502971</v>
      </c>
      <c r="BD39" s="1">
        <f t="shared" si="11"/>
        <v>4.3426632739609838E-2</v>
      </c>
      <c r="BE39" s="1">
        <f t="shared" si="12"/>
        <v>0.10602205258693809</v>
      </c>
      <c r="BF39" s="1">
        <f t="shared" si="13"/>
        <v>0.1188295165394402</v>
      </c>
    </row>
    <row r="40" spans="1:58" x14ac:dyDescent="0.25">
      <c r="A40">
        <v>2011</v>
      </c>
      <c r="B40" t="s">
        <v>85</v>
      </c>
      <c r="C40" t="s">
        <v>86</v>
      </c>
      <c r="D40">
        <v>63197</v>
      </c>
      <c r="E40">
        <v>37821</v>
      </c>
      <c r="F40">
        <v>6496</v>
      </c>
      <c r="G40">
        <v>7246</v>
      </c>
      <c r="H40">
        <v>6772</v>
      </c>
      <c r="I40">
        <v>4862</v>
      </c>
      <c r="J40">
        <v>16710</v>
      </c>
      <c r="K40">
        <v>9759</v>
      </c>
      <c r="L40">
        <v>1705</v>
      </c>
      <c r="M40">
        <v>1500</v>
      </c>
      <c r="N40">
        <v>2416</v>
      </c>
      <c r="O40">
        <v>1330</v>
      </c>
      <c r="AA40" s="1">
        <f t="shared" si="2"/>
        <v>1</v>
      </c>
      <c r="AB40" s="1">
        <f t="shared" si="3"/>
        <v>0.58402154398563733</v>
      </c>
      <c r="AC40" s="1">
        <f t="shared" si="4"/>
        <v>0.10203470975463794</v>
      </c>
      <c r="AD40" s="1">
        <f t="shared" si="5"/>
        <v>8.9766606822262118E-2</v>
      </c>
      <c r="AE40" s="1">
        <f t="shared" si="6"/>
        <v>0.14458408138839018</v>
      </c>
      <c r="AF40" s="1">
        <f t="shared" si="7"/>
        <v>7.9593058049072407E-2</v>
      </c>
      <c r="AY40" s="2" t="s">
        <v>223</v>
      </c>
      <c r="AZ40" s="3" t="s">
        <v>869</v>
      </c>
      <c r="BA40" s="1">
        <f t="shared" si="8"/>
        <v>1</v>
      </c>
      <c r="BB40" s="1">
        <f t="shared" si="9"/>
        <v>0.59357734806629836</v>
      </c>
      <c r="BC40" s="1">
        <f t="shared" si="10"/>
        <v>0.16056629834254144</v>
      </c>
      <c r="BD40" s="1">
        <f t="shared" si="11"/>
        <v>5.7872928176795582E-2</v>
      </c>
      <c r="BE40" s="1">
        <f t="shared" si="12"/>
        <v>0.11823204419889503</v>
      </c>
      <c r="BF40" s="1">
        <f t="shared" si="13"/>
        <v>6.9751381215469616E-2</v>
      </c>
    </row>
    <row r="41" spans="1:58" x14ac:dyDescent="0.25">
      <c r="A41">
        <v>2011</v>
      </c>
      <c r="B41" t="s">
        <v>87</v>
      </c>
      <c r="C41" t="s">
        <v>88</v>
      </c>
      <c r="D41">
        <v>39498</v>
      </c>
      <c r="E41">
        <v>22928</v>
      </c>
      <c r="F41">
        <v>7095</v>
      </c>
      <c r="G41">
        <v>3234</v>
      </c>
      <c r="H41">
        <v>3423</v>
      </c>
      <c r="I41">
        <v>2818</v>
      </c>
      <c r="J41">
        <v>10393</v>
      </c>
      <c r="K41">
        <v>6031</v>
      </c>
      <c r="L41">
        <v>1757</v>
      </c>
      <c r="M41">
        <v>693</v>
      </c>
      <c r="N41">
        <v>1173</v>
      </c>
      <c r="O41">
        <v>739</v>
      </c>
      <c r="AA41" s="1">
        <f t="shared" si="2"/>
        <v>1</v>
      </c>
      <c r="AB41" s="1">
        <f t="shared" si="3"/>
        <v>0.58029442894255745</v>
      </c>
      <c r="AC41" s="1">
        <f t="shared" si="4"/>
        <v>0.1690560954488598</v>
      </c>
      <c r="AD41" s="1">
        <f t="shared" si="5"/>
        <v>6.6679495814490522E-2</v>
      </c>
      <c r="AE41" s="1">
        <f t="shared" si="6"/>
        <v>0.1128644279803714</v>
      </c>
      <c r="AF41" s="1">
        <f t="shared" si="7"/>
        <v>7.1105551813720774E-2</v>
      </c>
      <c r="AY41" s="2" t="s">
        <v>77</v>
      </c>
      <c r="AZ41" s="3" t="s">
        <v>871</v>
      </c>
      <c r="BA41" s="1">
        <f t="shared" si="8"/>
        <v>1</v>
      </c>
      <c r="BB41" s="1">
        <f t="shared" si="9"/>
        <v>0.63539613716988574</v>
      </c>
      <c r="BC41" s="1">
        <f t="shared" si="10"/>
        <v>0.14268821442648799</v>
      </c>
      <c r="BD41" s="1">
        <f t="shared" si="11"/>
        <v>5.8435159637366972E-2</v>
      </c>
      <c r="BE41" s="1">
        <f t="shared" si="12"/>
        <v>9.8147418210484824E-2</v>
      </c>
      <c r="BF41" s="1">
        <f t="shared" si="13"/>
        <v>6.5333070555774531E-2</v>
      </c>
    </row>
    <row r="42" spans="1:58" x14ac:dyDescent="0.25">
      <c r="A42">
        <v>2011</v>
      </c>
      <c r="B42" t="s">
        <v>89</v>
      </c>
      <c r="C42" t="s">
        <v>90</v>
      </c>
      <c r="D42">
        <v>64462</v>
      </c>
      <c r="E42">
        <v>41251</v>
      </c>
      <c r="F42">
        <v>9719</v>
      </c>
      <c r="G42">
        <v>4334</v>
      </c>
      <c r="H42">
        <v>5113</v>
      </c>
      <c r="I42">
        <v>4045</v>
      </c>
      <c r="J42">
        <v>14072</v>
      </c>
      <c r="K42">
        <v>8980</v>
      </c>
      <c r="L42">
        <v>1962</v>
      </c>
      <c r="M42">
        <v>685</v>
      </c>
      <c r="N42">
        <v>1584</v>
      </c>
      <c r="O42">
        <v>861</v>
      </c>
      <c r="AA42" s="1">
        <f t="shared" si="2"/>
        <v>1</v>
      </c>
      <c r="AB42" s="1">
        <f t="shared" si="3"/>
        <v>0.6381466742467311</v>
      </c>
      <c r="AC42" s="1">
        <f t="shared" si="4"/>
        <v>0.13942581011938601</v>
      </c>
      <c r="AD42" s="1">
        <f t="shared" si="5"/>
        <v>4.8678226264923255E-2</v>
      </c>
      <c r="AE42" s="1">
        <f t="shared" si="6"/>
        <v>0.11256395679363275</v>
      </c>
      <c r="AF42" s="1">
        <f t="shared" si="7"/>
        <v>6.1185332575326892E-2</v>
      </c>
      <c r="AY42" s="2" t="s">
        <v>59</v>
      </c>
      <c r="AZ42" s="3" t="s">
        <v>870</v>
      </c>
      <c r="BA42" s="1">
        <f t="shared" si="8"/>
        <v>1</v>
      </c>
      <c r="BB42" s="1">
        <f t="shared" si="9"/>
        <v>0.58367489317171017</v>
      </c>
      <c r="BC42" s="1">
        <f t="shared" si="10"/>
        <v>0.19922385977151827</v>
      </c>
      <c r="BD42" s="1">
        <f t="shared" si="11"/>
        <v>3.871980465684137E-2</v>
      </c>
      <c r="BE42" s="1">
        <f t="shared" si="12"/>
        <v>0.10944449289264847</v>
      </c>
      <c r="BF42" s="1">
        <f t="shared" si="13"/>
        <v>6.893694950728177E-2</v>
      </c>
    </row>
    <row r="43" spans="1:58" x14ac:dyDescent="0.25">
      <c r="A43">
        <v>2011</v>
      </c>
      <c r="B43" t="s">
        <v>91</v>
      </c>
      <c r="C43" t="s">
        <v>92</v>
      </c>
      <c r="D43">
        <v>28940</v>
      </c>
      <c r="E43">
        <v>12856</v>
      </c>
      <c r="F43">
        <v>7471</v>
      </c>
      <c r="G43">
        <v>2474</v>
      </c>
      <c r="H43">
        <v>4175</v>
      </c>
      <c r="I43">
        <v>1964</v>
      </c>
      <c r="J43">
        <v>8606</v>
      </c>
      <c r="K43">
        <v>3695</v>
      </c>
      <c r="L43">
        <v>2133</v>
      </c>
      <c r="M43">
        <v>654</v>
      </c>
      <c r="N43">
        <v>1538</v>
      </c>
      <c r="O43">
        <v>586</v>
      </c>
      <c r="AA43" s="1">
        <f t="shared" si="2"/>
        <v>1</v>
      </c>
      <c r="AB43" s="1">
        <f t="shared" si="3"/>
        <v>0.42935161515221937</v>
      </c>
      <c r="AC43" s="1">
        <f t="shared" si="4"/>
        <v>0.24785033697420406</v>
      </c>
      <c r="AD43" s="1">
        <f t="shared" si="5"/>
        <v>7.5993492911921909E-2</v>
      </c>
      <c r="AE43" s="1">
        <f t="shared" si="6"/>
        <v>0.17871252614455033</v>
      </c>
      <c r="AF43" s="1">
        <f t="shared" si="7"/>
        <v>6.8092028817104341E-2</v>
      </c>
      <c r="AY43" s="2" t="s">
        <v>145</v>
      </c>
      <c r="AZ43" s="4" t="s">
        <v>872</v>
      </c>
      <c r="BA43" s="1">
        <f t="shared" si="8"/>
        <v>1</v>
      </c>
      <c r="BB43" s="1">
        <f t="shared" si="9"/>
        <v>0.58707972734931457</v>
      </c>
      <c r="BC43" s="1">
        <f t="shared" si="10"/>
        <v>0.17312552653748947</v>
      </c>
      <c r="BD43" s="1">
        <f t="shared" si="11"/>
        <v>4.40376809374282E-2</v>
      </c>
      <c r="BE43" s="1">
        <f t="shared" si="12"/>
        <v>0.1306195910239718</v>
      </c>
      <c r="BF43" s="1">
        <f t="shared" si="13"/>
        <v>6.5137474151795965E-2</v>
      </c>
    </row>
    <row r="44" spans="1:58" x14ac:dyDescent="0.25">
      <c r="A44">
        <v>2011</v>
      </c>
      <c r="B44" t="s">
        <v>93</v>
      </c>
      <c r="C44" t="s">
        <v>94</v>
      </c>
      <c r="D44">
        <v>32936</v>
      </c>
      <c r="E44">
        <v>14513</v>
      </c>
      <c r="F44">
        <v>10395</v>
      </c>
      <c r="G44">
        <v>2028</v>
      </c>
      <c r="H44">
        <v>3322</v>
      </c>
      <c r="I44">
        <v>2678</v>
      </c>
      <c r="J44">
        <v>9111</v>
      </c>
      <c r="K44">
        <v>4117</v>
      </c>
      <c r="L44">
        <v>2592</v>
      </c>
      <c r="M44">
        <v>461</v>
      </c>
      <c r="N44">
        <v>1222</v>
      </c>
      <c r="O44">
        <v>719</v>
      </c>
      <c r="AA44" s="1">
        <f t="shared" si="2"/>
        <v>1</v>
      </c>
      <c r="AB44" s="1">
        <f t="shared" si="3"/>
        <v>0.4518713642849303</v>
      </c>
      <c r="AC44" s="1">
        <f t="shared" si="4"/>
        <v>0.28449127428383275</v>
      </c>
      <c r="AD44" s="1">
        <f t="shared" si="5"/>
        <v>5.0598178026561302E-2</v>
      </c>
      <c r="AE44" s="1">
        <f t="shared" si="6"/>
        <v>0.13412358687301065</v>
      </c>
      <c r="AF44" s="1">
        <f t="shared" si="7"/>
        <v>7.8915596531665022E-2</v>
      </c>
      <c r="AY44" s="2" t="s">
        <v>305</v>
      </c>
      <c r="AZ44" s="3" t="s">
        <v>871</v>
      </c>
      <c r="BA44" s="1">
        <f t="shared" si="8"/>
        <v>1</v>
      </c>
      <c r="BB44" s="1">
        <f t="shared" si="9"/>
        <v>0.63518132555231344</v>
      </c>
      <c r="BC44" s="1">
        <f t="shared" si="10"/>
        <v>6.7027928303459772E-2</v>
      </c>
      <c r="BD44" s="1">
        <f t="shared" si="11"/>
        <v>7.9199666527719884E-2</v>
      </c>
      <c r="BE44" s="1">
        <f t="shared" si="12"/>
        <v>0.15931638182576074</v>
      </c>
      <c r="BF44" s="1">
        <f t="shared" si="13"/>
        <v>5.9274697790746143E-2</v>
      </c>
    </row>
    <row r="45" spans="1:58" x14ac:dyDescent="0.25">
      <c r="A45">
        <v>2011</v>
      </c>
      <c r="B45" t="s">
        <v>95</v>
      </c>
      <c r="C45" t="s">
        <v>96</v>
      </c>
      <c r="D45">
        <v>56036</v>
      </c>
      <c r="E45">
        <v>34333</v>
      </c>
      <c r="F45">
        <v>9412</v>
      </c>
      <c r="G45">
        <v>3902</v>
      </c>
      <c r="H45">
        <v>4775</v>
      </c>
      <c r="I45">
        <v>3614</v>
      </c>
      <c r="J45">
        <v>14667</v>
      </c>
      <c r="K45">
        <v>9008</v>
      </c>
      <c r="L45">
        <v>2218</v>
      </c>
      <c r="M45">
        <v>847</v>
      </c>
      <c r="N45">
        <v>1655</v>
      </c>
      <c r="O45">
        <v>939</v>
      </c>
      <c r="AA45" s="1">
        <f t="shared" si="2"/>
        <v>1</v>
      </c>
      <c r="AB45" s="1">
        <f t="shared" si="3"/>
        <v>0.61416785982136768</v>
      </c>
      <c r="AC45" s="1">
        <f t="shared" si="4"/>
        <v>0.15122383582191315</v>
      </c>
      <c r="AD45" s="1">
        <f t="shared" si="5"/>
        <v>5.7748687529828868E-2</v>
      </c>
      <c r="AE45" s="1">
        <f t="shared" si="6"/>
        <v>0.11283834458307766</v>
      </c>
      <c r="AF45" s="1">
        <f t="shared" si="7"/>
        <v>6.4021272243812641E-2</v>
      </c>
      <c r="AY45" s="2" t="s">
        <v>387</v>
      </c>
      <c r="AZ45" s="3" t="s">
        <v>870</v>
      </c>
      <c r="BA45" s="1">
        <f t="shared" si="8"/>
        <v>1</v>
      </c>
      <c r="BB45" s="1">
        <f t="shared" si="9"/>
        <v>0.6132436069986541</v>
      </c>
      <c r="BC45" s="1">
        <f t="shared" si="10"/>
        <v>5.5558546433378195E-2</v>
      </c>
      <c r="BD45" s="1">
        <f t="shared" si="11"/>
        <v>2.2234185733512785E-2</v>
      </c>
      <c r="BE45" s="1">
        <f t="shared" si="12"/>
        <v>0.21825033647375505</v>
      </c>
      <c r="BF45" s="1">
        <f t="shared" si="13"/>
        <v>9.0713324360699871E-2</v>
      </c>
    </row>
    <row r="46" spans="1:58" x14ac:dyDescent="0.25">
      <c r="A46">
        <v>2011</v>
      </c>
      <c r="B46" t="s">
        <v>97</v>
      </c>
      <c r="C46" t="s">
        <v>98</v>
      </c>
      <c r="D46">
        <v>52045</v>
      </c>
      <c r="E46">
        <v>24114</v>
      </c>
      <c r="F46">
        <v>14823</v>
      </c>
      <c r="G46">
        <v>3520</v>
      </c>
      <c r="H46">
        <v>5768</v>
      </c>
      <c r="I46">
        <v>3820</v>
      </c>
      <c r="J46">
        <v>14969</v>
      </c>
      <c r="K46">
        <v>6902</v>
      </c>
      <c r="L46">
        <v>4083</v>
      </c>
      <c r="M46">
        <v>818</v>
      </c>
      <c r="N46">
        <v>2071</v>
      </c>
      <c r="O46">
        <v>1095</v>
      </c>
      <c r="AA46" s="1">
        <f t="shared" si="2"/>
        <v>1</v>
      </c>
      <c r="AB46" s="1">
        <f t="shared" si="3"/>
        <v>0.46108624490613936</v>
      </c>
      <c r="AC46" s="1">
        <f t="shared" si="4"/>
        <v>0.27276371167078628</v>
      </c>
      <c r="AD46" s="1">
        <f t="shared" si="5"/>
        <v>5.4646268955842077E-2</v>
      </c>
      <c r="AE46" s="1">
        <f t="shared" si="6"/>
        <v>0.13835259536375175</v>
      </c>
      <c r="AF46" s="1">
        <f t="shared" si="7"/>
        <v>7.3151179103480526E-2</v>
      </c>
      <c r="AY46" s="2" t="s">
        <v>241</v>
      </c>
      <c r="AZ46" s="4" t="s">
        <v>872</v>
      </c>
      <c r="BA46" s="1">
        <f t="shared" si="8"/>
        <v>1</v>
      </c>
      <c r="BB46" s="1">
        <f t="shared" si="9"/>
        <v>0.45901639344262296</v>
      </c>
      <c r="BC46" s="1">
        <f t="shared" si="10"/>
        <v>0.29592265657839428</v>
      </c>
      <c r="BD46" s="1">
        <f t="shared" si="11"/>
        <v>5.4728877679697349E-2</v>
      </c>
      <c r="BE46" s="1">
        <f t="shared" si="12"/>
        <v>0.10248003362757462</v>
      </c>
      <c r="BF46" s="1">
        <f t="shared" si="13"/>
        <v>8.7852038671710805E-2</v>
      </c>
    </row>
    <row r="47" spans="1:58" x14ac:dyDescent="0.25">
      <c r="A47">
        <v>2011</v>
      </c>
      <c r="B47" t="s">
        <v>99</v>
      </c>
      <c r="C47" t="s">
        <v>100</v>
      </c>
      <c r="D47">
        <v>48895</v>
      </c>
      <c r="E47">
        <v>25506</v>
      </c>
      <c r="F47">
        <v>10402</v>
      </c>
      <c r="G47">
        <v>3077</v>
      </c>
      <c r="H47">
        <v>5543</v>
      </c>
      <c r="I47">
        <v>4367</v>
      </c>
      <c r="J47">
        <v>14607</v>
      </c>
      <c r="K47">
        <v>7540</v>
      </c>
      <c r="L47">
        <v>2882</v>
      </c>
      <c r="M47">
        <v>845</v>
      </c>
      <c r="N47">
        <v>2037</v>
      </c>
      <c r="O47">
        <v>1303</v>
      </c>
      <c r="AA47" s="1">
        <f t="shared" si="2"/>
        <v>1</v>
      </c>
      <c r="AB47" s="1">
        <f t="shared" si="3"/>
        <v>0.5161908673923461</v>
      </c>
      <c r="AC47" s="1">
        <f t="shared" si="4"/>
        <v>0.19730266310672964</v>
      </c>
      <c r="AD47" s="1">
        <f t="shared" si="5"/>
        <v>5.7848976518107754E-2</v>
      </c>
      <c r="AE47" s="1">
        <f t="shared" si="6"/>
        <v>0.13945368658862189</v>
      </c>
      <c r="AF47" s="1">
        <f t="shared" si="7"/>
        <v>8.9203806394194562E-2</v>
      </c>
      <c r="AY47" s="2" t="s">
        <v>519</v>
      </c>
      <c r="AZ47" s="3" t="s">
        <v>871</v>
      </c>
      <c r="BA47" s="1">
        <f t="shared" si="8"/>
        <v>1</v>
      </c>
      <c r="BB47" s="1">
        <f t="shared" si="9"/>
        <v>0.45370784007147641</v>
      </c>
      <c r="BC47" s="1">
        <f t="shared" si="10"/>
        <v>0.17249274067455886</v>
      </c>
      <c r="BD47" s="1">
        <f t="shared" si="11"/>
        <v>0.12458119276301094</v>
      </c>
      <c r="BE47" s="1">
        <f t="shared" si="12"/>
        <v>0.15981684163502347</v>
      </c>
      <c r="BF47" s="1">
        <f t="shared" si="13"/>
        <v>8.9401384855930313E-2</v>
      </c>
    </row>
    <row r="48" spans="1:58" x14ac:dyDescent="0.25">
      <c r="A48">
        <v>2011</v>
      </c>
      <c r="B48" t="s">
        <v>101</v>
      </c>
      <c r="C48" t="s">
        <v>102</v>
      </c>
      <c r="D48">
        <v>61932</v>
      </c>
      <c r="E48">
        <v>36760</v>
      </c>
      <c r="F48">
        <v>13209</v>
      </c>
      <c r="G48">
        <v>3463</v>
      </c>
      <c r="H48">
        <v>3582</v>
      </c>
      <c r="I48">
        <v>4918</v>
      </c>
      <c r="J48">
        <v>16266</v>
      </c>
      <c r="K48">
        <v>10097</v>
      </c>
      <c r="L48">
        <v>2978</v>
      </c>
      <c r="M48">
        <v>714</v>
      </c>
      <c r="N48">
        <v>1235</v>
      </c>
      <c r="O48">
        <v>1242</v>
      </c>
      <c r="AA48" s="1">
        <f t="shared" si="2"/>
        <v>1</v>
      </c>
      <c r="AB48" s="1">
        <f t="shared" si="3"/>
        <v>0.62074265338743395</v>
      </c>
      <c r="AC48" s="1">
        <f t="shared" si="4"/>
        <v>0.18308127382269765</v>
      </c>
      <c r="AD48" s="1">
        <f t="shared" si="5"/>
        <v>4.3895241608262636E-2</v>
      </c>
      <c r="AE48" s="1">
        <f t="shared" si="6"/>
        <v>7.5925242837821219E-2</v>
      </c>
      <c r="AF48" s="1">
        <f t="shared" si="7"/>
        <v>7.6355588343784586E-2</v>
      </c>
      <c r="AY48" s="2" t="s">
        <v>49</v>
      </c>
      <c r="AZ48" s="4" t="s">
        <v>872</v>
      </c>
      <c r="BA48" s="1">
        <f t="shared" si="8"/>
        <v>1</v>
      </c>
      <c r="BB48" s="1">
        <f t="shared" si="9"/>
        <v>0.62343989855169191</v>
      </c>
      <c r="BC48" s="1">
        <f t="shared" si="10"/>
        <v>0.11786691583794967</v>
      </c>
      <c r="BD48" s="1">
        <f t="shared" si="11"/>
        <v>5.8533004071280786E-2</v>
      </c>
      <c r="BE48" s="1">
        <f t="shared" si="12"/>
        <v>0.1406260428485617</v>
      </c>
      <c r="BF48" s="1">
        <f t="shared" si="13"/>
        <v>5.9534138690515916E-2</v>
      </c>
    </row>
    <row r="49" spans="1:58" x14ac:dyDescent="0.25">
      <c r="A49">
        <v>2011</v>
      </c>
      <c r="B49" t="s">
        <v>103</v>
      </c>
      <c r="C49" t="s">
        <v>104</v>
      </c>
      <c r="D49">
        <v>197457</v>
      </c>
      <c r="E49">
        <v>135361</v>
      </c>
      <c r="F49">
        <v>22627</v>
      </c>
      <c r="G49">
        <v>11527</v>
      </c>
      <c r="H49">
        <v>12340</v>
      </c>
      <c r="I49">
        <v>15602</v>
      </c>
      <c r="J49">
        <v>44277</v>
      </c>
      <c r="K49">
        <v>30483</v>
      </c>
      <c r="L49">
        <v>4673</v>
      </c>
      <c r="M49">
        <v>1914</v>
      </c>
      <c r="N49">
        <v>3754</v>
      </c>
      <c r="O49">
        <v>3453</v>
      </c>
      <c r="AA49" s="1">
        <f t="shared" si="2"/>
        <v>1</v>
      </c>
      <c r="AB49" s="1">
        <f t="shared" si="3"/>
        <v>0.68846127786435396</v>
      </c>
      <c r="AC49" s="1">
        <f t="shared" si="4"/>
        <v>0.10554012241118414</v>
      </c>
      <c r="AD49" s="1">
        <f t="shared" si="5"/>
        <v>4.3227860966190121E-2</v>
      </c>
      <c r="AE49" s="1">
        <f t="shared" si="6"/>
        <v>8.4784425322402143E-2</v>
      </c>
      <c r="AF49" s="1">
        <f t="shared" si="7"/>
        <v>7.7986313435869634E-2</v>
      </c>
      <c r="AY49" s="2" t="s">
        <v>321</v>
      </c>
      <c r="AZ49" s="3" t="s">
        <v>869</v>
      </c>
      <c r="BA49" s="1">
        <f t="shared" si="8"/>
        <v>1</v>
      </c>
      <c r="BB49" s="1">
        <f t="shared" si="9"/>
        <v>0.44346692733789506</v>
      </c>
      <c r="BC49" s="1">
        <f t="shared" si="10"/>
        <v>0.17245030954708374</v>
      </c>
      <c r="BD49" s="1">
        <f t="shared" si="11"/>
        <v>0.15420332355816227</v>
      </c>
      <c r="BE49" s="1">
        <f t="shared" si="12"/>
        <v>0.11371782339524275</v>
      </c>
      <c r="BF49" s="1">
        <f t="shared" si="13"/>
        <v>0.11616161616161616</v>
      </c>
    </row>
    <row r="50" spans="1:58" x14ac:dyDescent="0.25">
      <c r="A50">
        <v>2011</v>
      </c>
      <c r="B50" t="s">
        <v>105</v>
      </c>
      <c r="C50" t="s">
        <v>106</v>
      </c>
      <c r="D50">
        <v>122709</v>
      </c>
      <c r="E50">
        <v>65558</v>
      </c>
      <c r="F50">
        <v>29245</v>
      </c>
      <c r="G50">
        <v>7930</v>
      </c>
      <c r="H50">
        <v>10380</v>
      </c>
      <c r="I50">
        <v>9596</v>
      </c>
      <c r="J50">
        <v>35707</v>
      </c>
      <c r="K50">
        <v>18905</v>
      </c>
      <c r="L50">
        <v>8204</v>
      </c>
      <c r="M50">
        <v>1957</v>
      </c>
      <c r="N50">
        <v>3859</v>
      </c>
      <c r="O50">
        <v>2782</v>
      </c>
      <c r="AA50" s="1">
        <f t="shared" si="2"/>
        <v>1</v>
      </c>
      <c r="AB50" s="1">
        <f t="shared" si="3"/>
        <v>0.52944800739350828</v>
      </c>
      <c r="AC50" s="1">
        <f t="shared" si="4"/>
        <v>0.22975887080964516</v>
      </c>
      <c r="AD50" s="1">
        <f t="shared" si="5"/>
        <v>5.4807180664855633E-2</v>
      </c>
      <c r="AE50" s="1">
        <f t="shared" si="6"/>
        <v>0.10807404710560954</v>
      </c>
      <c r="AF50" s="1">
        <f t="shared" si="7"/>
        <v>7.7911894026381379E-2</v>
      </c>
      <c r="AY50" t="s">
        <v>295</v>
      </c>
      <c r="AZ50" s="4" t="s">
        <v>873</v>
      </c>
      <c r="BA50" s="1">
        <f t="shared" si="8"/>
        <v>1</v>
      </c>
      <c r="BB50" s="1">
        <f t="shared" si="9"/>
        <v>0.36791625561766961</v>
      </c>
      <c r="BC50" s="1">
        <f t="shared" si="10"/>
        <v>0.27882823632577003</v>
      </c>
      <c r="BD50" s="1">
        <f t="shared" si="11"/>
        <v>0.12531513756439769</v>
      </c>
      <c r="BE50" s="1">
        <f t="shared" si="12"/>
        <v>0.14052395045489421</v>
      </c>
      <c r="BF50" s="1">
        <f t="shared" si="13"/>
        <v>8.7416420037268447E-2</v>
      </c>
    </row>
    <row r="51" spans="1:58" x14ac:dyDescent="0.25">
      <c r="A51">
        <v>2011</v>
      </c>
      <c r="B51" t="s">
        <v>107</v>
      </c>
      <c r="C51" t="s">
        <v>108</v>
      </c>
      <c r="D51">
        <v>78862</v>
      </c>
      <c r="E51">
        <v>45153</v>
      </c>
      <c r="F51">
        <v>17974</v>
      </c>
      <c r="G51">
        <v>5099</v>
      </c>
      <c r="H51">
        <v>5408</v>
      </c>
      <c r="I51">
        <v>5228</v>
      </c>
      <c r="J51">
        <v>20968</v>
      </c>
      <c r="K51">
        <v>12585</v>
      </c>
      <c r="L51">
        <v>4133</v>
      </c>
      <c r="M51">
        <v>1074</v>
      </c>
      <c r="N51">
        <v>1851</v>
      </c>
      <c r="O51">
        <v>1325</v>
      </c>
      <c r="AA51" s="1">
        <f t="shared" si="2"/>
        <v>1</v>
      </c>
      <c r="AB51" s="1">
        <f t="shared" si="3"/>
        <v>0.60020030522701262</v>
      </c>
      <c r="AC51" s="1">
        <f t="shared" si="4"/>
        <v>0.19710988172453262</v>
      </c>
      <c r="AD51" s="1">
        <f t="shared" si="5"/>
        <v>5.122090805036246E-2</v>
      </c>
      <c r="AE51" s="1">
        <f t="shared" si="6"/>
        <v>8.8277375047691717E-2</v>
      </c>
      <c r="AF51" s="1">
        <f t="shared" si="7"/>
        <v>6.3191529950400616E-2</v>
      </c>
      <c r="AY51" s="2" t="s">
        <v>179</v>
      </c>
      <c r="AZ51" s="3" t="s">
        <v>871</v>
      </c>
      <c r="BA51" s="1">
        <f t="shared" si="8"/>
        <v>1</v>
      </c>
      <c r="BB51" s="1">
        <f t="shared" si="9"/>
        <v>0.55014735678762205</v>
      </c>
      <c r="BC51" s="1">
        <f t="shared" si="10"/>
        <v>0.20579296371339104</v>
      </c>
      <c r="BD51" s="1">
        <f t="shared" si="11"/>
        <v>5.0561797752808987E-2</v>
      </c>
      <c r="BE51" s="1">
        <f t="shared" si="12"/>
        <v>0.13151593295266162</v>
      </c>
      <c r="BF51" s="1">
        <f t="shared" si="13"/>
        <v>6.1981948793516303E-2</v>
      </c>
    </row>
    <row r="52" spans="1:58" x14ac:dyDescent="0.25">
      <c r="A52">
        <v>2011</v>
      </c>
      <c r="B52" t="s">
        <v>109</v>
      </c>
      <c r="C52" t="s">
        <v>110</v>
      </c>
      <c r="D52">
        <v>140681</v>
      </c>
      <c r="E52">
        <v>84370</v>
      </c>
      <c r="F52">
        <v>25427</v>
      </c>
      <c r="G52">
        <v>8672</v>
      </c>
      <c r="H52">
        <v>11784</v>
      </c>
      <c r="I52">
        <v>10428</v>
      </c>
      <c r="J52">
        <v>39508</v>
      </c>
      <c r="K52">
        <v>23543</v>
      </c>
      <c r="L52">
        <v>6931</v>
      </c>
      <c r="M52">
        <v>1993</v>
      </c>
      <c r="N52">
        <v>4194</v>
      </c>
      <c r="O52">
        <v>2847</v>
      </c>
      <c r="AA52" s="1">
        <f t="shared" si="2"/>
        <v>1</v>
      </c>
      <c r="AB52" s="1">
        <f t="shared" si="3"/>
        <v>0.59590462691100532</v>
      </c>
      <c r="AC52" s="1">
        <f t="shared" si="4"/>
        <v>0.17543282373190239</v>
      </c>
      <c r="AD52" s="1">
        <f t="shared" si="5"/>
        <v>5.0445479396577911E-2</v>
      </c>
      <c r="AE52" s="1">
        <f t="shared" si="6"/>
        <v>0.10615571529816746</v>
      </c>
      <c r="AF52" s="1">
        <f t="shared" si="7"/>
        <v>7.2061354662346866E-2</v>
      </c>
      <c r="AY52" s="2" t="s">
        <v>323</v>
      </c>
      <c r="AZ52" s="3" t="s">
        <v>871</v>
      </c>
      <c r="BA52" s="1">
        <f t="shared" si="8"/>
        <v>1</v>
      </c>
      <c r="BB52" s="1">
        <f t="shared" si="9"/>
        <v>0.43271130625686061</v>
      </c>
      <c r="BC52" s="1">
        <f t="shared" si="10"/>
        <v>0.19929747530186609</v>
      </c>
      <c r="BD52" s="1">
        <f t="shared" si="11"/>
        <v>0.14603732162458835</v>
      </c>
      <c r="BE52" s="1">
        <f t="shared" si="12"/>
        <v>0.13835345773874863</v>
      </c>
      <c r="BF52" s="1">
        <f t="shared" si="13"/>
        <v>8.3600439077936337E-2</v>
      </c>
    </row>
    <row r="53" spans="1:58" x14ac:dyDescent="0.25">
      <c r="A53">
        <v>2011</v>
      </c>
      <c r="B53" t="s">
        <v>111</v>
      </c>
      <c r="C53" t="s">
        <v>112</v>
      </c>
      <c r="D53">
        <v>159885</v>
      </c>
      <c r="E53">
        <v>69013</v>
      </c>
      <c r="F53">
        <v>41748</v>
      </c>
      <c r="G53">
        <v>17753</v>
      </c>
      <c r="H53">
        <v>19401</v>
      </c>
      <c r="I53">
        <v>11970</v>
      </c>
      <c r="J53">
        <v>48583</v>
      </c>
      <c r="K53">
        <v>20694</v>
      </c>
      <c r="L53">
        <v>12103</v>
      </c>
      <c r="M53">
        <v>4738</v>
      </c>
      <c r="N53">
        <v>7417</v>
      </c>
      <c r="O53">
        <v>3631</v>
      </c>
      <c r="AA53" s="1">
        <f t="shared" si="2"/>
        <v>1</v>
      </c>
      <c r="AB53" s="1">
        <f t="shared" si="3"/>
        <v>0.42595146450404464</v>
      </c>
      <c r="AC53" s="1">
        <f t="shared" si="4"/>
        <v>0.24912006257332811</v>
      </c>
      <c r="AD53" s="1">
        <f t="shared" si="5"/>
        <v>9.7523825206347906E-2</v>
      </c>
      <c r="AE53" s="1">
        <f t="shared" si="6"/>
        <v>0.15266657061111913</v>
      </c>
      <c r="AF53" s="1">
        <f t="shared" si="7"/>
        <v>7.4738077105160242E-2</v>
      </c>
      <c r="AY53" s="2" t="s">
        <v>639</v>
      </c>
      <c r="AZ53" s="3" t="s">
        <v>871</v>
      </c>
      <c r="BA53" s="1">
        <f t="shared" si="8"/>
        <v>1</v>
      </c>
      <c r="BB53" s="1">
        <f t="shared" si="9"/>
        <v>0.59583151144148083</v>
      </c>
      <c r="BC53" s="1">
        <f t="shared" si="10"/>
        <v>0.12243113248797552</v>
      </c>
      <c r="BD53" s="1">
        <f t="shared" si="11"/>
        <v>6.9814895787786033E-2</v>
      </c>
      <c r="BE53" s="1">
        <f t="shared" si="12"/>
        <v>0.14152455910217168</v>
      </c>
      <c r="BF53" s="1">
        <f t="shared" si="13"/>
        <v>7.039790118058592E-2</v>
      </c>
    </row>
    <row r="54" spans="1:58" x14ac:dyDescent="0.25">
      <c r="A54">
        <v>2011</v>
      </c>
      <c r="B54" t="s">
        <v>113</v>
      </c>
      <c r="C54" t="s">
        <v>114</v>
      </c>
      <c r="D54">
        <v>111269</v>
      </c>
      <c r="E54">
        <v>84251</v>
      </c>
      <c r="F54">
        <v>7747</v>
      </c>
      <c r="G54">
        <v>5818</v>
      </c>
      <c r="H54">
        <v>5742</v>
      </c>
      <c r="I54">
        <v>7711</v>
      </c>
      <c r="J54">
        <v>25914</v>
      </c>
      <c r="K54">
        <v>19568</v>
      </c>
      <c r="L54">
        <v>1672</v>
      </c>
      <c r="M54">
        <v>1019</v>
      </c>
      <c r="N54">
        <v>1791</v>
      </c>
      <c r="O54">
        <v>1864</v>
      </c>
      <c r="AA54" s="1">
        <f t="shared" si="2"/>
        <v>1</v>
      </c>
      <c r="AB54" s="1">
        <f t="shared" si="3"/>
        <v>0.75511306629621056</v>
      </c>
      <c r="AC54" s="1">
        <f t="shared" si="4"/>
        <v>6.4521108281237943E-2</v>
      </c>
      <c r="AD54" s="1">
        <f t="shared" si="5"/>
        <v>3.9322374006328625E-2</v>
      </c>
      <c r="AE54" s="1">
        <f t="shared" si="6"/>
        <v>6.9113220652928922E-2</v>
      </c>
      <c r="AF54" s="1">
        <f t="shared" si="7"/>
        <v>7.1930230763293967E-2</v>
      </c>
      <c r="AY54" s="2" t="s">
        <v>541</v>
      </c>
      <c r="AZ54" s="4" t="s">
        <v>872</v>
      </c>
      <c r="BA54" s="1">
        <f t="shared" si="8"/>
        <v>1</v>
      </c>
      <c r="BB54" s="1">
        <f t="shared" si="9"/>
        <v>0.44224370971095861</v>
      </c>
      <c r="BC54" s="1">
        <f t="shared" si="10"/>
        <v>0.21553337492202121</v>
      </c>
      <c r="BD54" s="1">
        <f t="shared" si="11"/>
        <v>0.11088583905177792</v>
      </c>
      <c r="BE54" s="1">
        <f t="shared" si="12"/>
        <v>0.15574963609898107</v>
      </c>
      <c r="BF54" s="1">
        <f t="shared" si="13"/>
        <v>7.5587440216261181E-2</v>
      </c>
    </row>
    <row r="55" spans="1:58" x14ac:dyDescent="0.25">
      <c r="A55">
        <v>2011</v>
      </c>
      <c r="B55" t="s">
        <v>115</v>
      </c>
      <c r="C55" t="s">
        <v>116</v>
      </c>
      <c r="D55">
        <v>71144</v>
      </c>
      <c r="E55">
        <v>48153</v>
      </c>
      <c r="F55">
        <v>7888</v>
      </c>
      <c r="G55">
        <v>4683</v>
      </c>
      <c r="H55">
        <v>4690</v>
      </c>
      <c r="I55">
        <v>5730</v>
      </c>
      <c r="J55">
        <v>19518</v>
      </c>
      <c r="K55">
        <v>12967</v>
      </c>
      <c r="L55">
        <v>2168</v>
      </c>
      <c r="M55">
        <v>1124</v>
      </c>
      <c r="N55">
        <v>1584</v>
      </c>
      <c r="O55">
        <v>1675</v>
      </c>
      <c r="AA55" s="1">
        <f t="shared" si="2"/>
        <v>1</v>
      </c>
      <c r="AB55" s="1">
        <f t="shared" si="3"/>
        <v>0.66436110257198489</v>
      </c>
      <c r="AC55" s="1">
        <f t="shared" si="4"/>
        <v>0.11107695460600471</v>
      </c>
      <c r="AD55" s="1">
        <f t="shared" si="5"/>
        <v>5.7587867609386209E-2</v>
      </c>
      <c r="AE55" s="1">
        <f t="shared" si="6"/>
        <v>8.1155856132800491E-2</v>
      </c>
      <c r="AF55" s="1">
        <f t="shared" si="7"/>
        <v>8.5818219079823746E-2</v>
      </c>
      <c r="AY55" t="s">
        <v>37</v>
      </c>
      <c r="AZ55" s="4" t="s">
        <v>873</v>
      </c>
      <c r="BA55" s="1">
        <f t="shared" si="8"/>
        <v>1</v>
      </c>
      <c r="BB55" s="1">
        <f t="shared" si="9"/>
        <v>0.43934748427672954</v>
      </c>
      <c r="BC55" s="1">
        <f t="shared" si="10"/>
        <v>0.23374606918238994</v>
      </c>
      <c r="BD55" s="1">
        <f t="shared" si="11"/>
        <v>8.3687106918238996E-2</v>
      </c>
      <c r="BE55" s="1">
        <f t="shared" si="12"/>
        <v>0.17262185534591196</v>
      </c>
      <c r="BF55" s="1">
        <f t="shared" si="13"/>
        <v>7.0597484276729558E-2</v>
      </c>
    </row>
    <row r="56" spans="1:58" x14ac:dyDescent="0.25">
      <c r="A56">
        <v>2011</v>
      </c>
      <c r="B56" t="s">
        <v>117</v>
      </c>
      <c r="C56" t="s">
        <v>118</v>
      </c>
      <c r="D56">
        <v>78459</v>
      </c>
      <c r="E56">
        <v>41176</v>
      </c>
      <c r="F56">
        <v>17092</v>
      </c>
      <c r="G56">
        <v>7930</v>
      </c>
      <c r="H56">
        <v>6960</v>
      </c>
      <c r="I56">
        <v>5301</v>
      </c>
      <c r="J56">
        <v>22068</v>
      </c>
      <c r="K56">
        <v>11282</v>
      </c>
      <c r="L56">
        <v>4703</v>
      </c>
      <c r="M56">
        <v>1925</v>
      </c>
      <c r="N56">
        <v>2557</v>
      </c>
      <c r="O56">
        <v>1601</v>
      </c>
      <c r="AA56" s="1">
        <f t="shared" si="2"/>
        <v>1</v>
      </c>
      <c r="AB56" s="1">
        <f t="shared" si="3"/>
        <v>0.51123799166213524</v>
      </c>
      <c r="AC56" s="1">
        <f t="shared" si="4"/>
        <v>0.21311401123799167</v>
      </c>
      <c r="AD56" s="1">
        <f t="shared" si="5"/>
        <v>8.7230378829073765E-2</v>
      </c>
      <c r="AE56" s="1">
        <f t="shared" si="6"/>
        <v>0.11586913177451513</v>
      </c>
      <c r="AF56" s="1">
        <f t="shared" si="7"/>
        <v>7.2548486496284217E-2</v>
      </c>
      <c r="AY56" t="s">
        <v>39</v>
      </c>
      <c r="AZ56" s="4" t="s">
        <v>872</v>
      </c>
      <c r="BA56" s="1">
        <f t="shared" si="8"/>
        <v>1</v>
      </c>
      <c r="BB56" s="1">
        <f t="shared" si="9"/>
        <v>0.46034829509095898</v>
      </c>
      <c r="BC56" s="1">
        <f t="shared" si="10"/>
        <v>0.24282384130176432</v>
      </c>
      <c r="BD56" s="1">
        <f t="shared" si="11"/>
        <v>8.1771642746137671E-2</v>
      </c>
      <c r="BE56" s="1">
        <f t="shared" si="12"/>
        <v>0.14249474357802358</v>
      </c>
      <c r="BF56" s="1">
        <f t="shared" si="13"/>
        <v>7.2561477283115461E-2</v>
      </c>
    </row>
    <row r="57" spans="1:58" x14ac:dyDescent="0.25">
      <c r="A57">
        <v>2011</v>
      </c>
      <c r="B57" t="s">
        <v>119</v>
      </c>
      <c r="C57" t="s">
        <v>120</v>
      </c>
      <c r="D57">
        <v>99183</v>
      </c>
      <c r="E57">
        <v>61888</v>
      </c>
      <c r="F57">
        <v>10485</v>
      </c>
      <c r="G57">
        <v>11023</v>
      </c>
      <c r="H57">
        <v>9422</v>
      </c>
      <c r="I57">
        <v>6365</v>
      </c>
      <c r="J57">
        <v>23936</v>
      </c>
      <c r="K57">
        <v>14448</v>
      </c>
      <c r="L57">
        <v>2591</v>
      </c>
      <c r="M57">
        <v>2123</v>
      </c>
      <c r="N57">
        <v>3167</v>
      </c>
      <c r="O57">
        <v>1607</v>
      </c>
      <c r="AA57" s="1">
        <f t="shared" si="2"/>
        <v>1</v>
      </c>
      <c r="AB57" s="1">
        <f t="shared" si="3"/>
        <v>0.60360962566844922</v>
      </c>
      <c r="AC57" s="1">
        <f t="shared" si="4"/>
        <v>0.10824699197860962</v>
      </c>
      <c r="AD57" s="1">
        <f t="shared" si="5"/>
        <v>8.8694852941176475E-2</v>
      </c>
      <c r="AE57" s="1">
        <f t="shared" si="6"/>
        <v>0.13231116310160429</v>
      </c>
      <c r="AF57" s="1">
        <f t="shared" si="7"/>
        <v>6.7137366310160429E-2</v>
      </c>
      <c r="AY57" s="2" t="s">
        <v>165</v>
      </c>
      <c r="AZ57" s="3" t="s">
        <v>871</v>
      </c>
      <c r="BA57" s="1">
        <f t="shared" si="8"/>
        <v>1</v>
      </c>
      <c r="BB57" s="1">
        <f t="shared" si="9"/>
        <v>0.59031077186696779</v>
      </c>
      <c r="BC57" s="1">
        <f t="shared" si="10"/>
        <v>0.16909416621232184</v>
      </c>
      <c r="BD57" s="1">
        <f t="shared" si="11"/>
        <v>6.246592413739388E-2</v>
      </c>
      <c r="BE57" s="1">
        <f t="shared" si="12"/>
        <v>0.10273385777708545</v>
      </c>
      <c r="BF57" s="1">
        <f t="shared" si="13"/>
        <v>7.5395280006231011E-2</v>
      </c>
    </row>
    <row r="58" spans="1:58" x14ac:dyDescent="0.25">
      <c r="A58">
        <v>2011</v>
      </c>
      <c r="B58" t="s">
        <v>121</v>
      </c>
      <c r="C58" t="s">
        <v>122</v>
      </c>
      <c r="D58">
        <v>27916</v>
      </c>
      <c r="E58">
        <v>11571</v>
      </c>
      <c r="F58">
        <v>5772</v>
      </c>
      <c r="G58">
        <v>3551</v>
      </c>
      <c r="H58">
        <v>4751</v>
      </c>
      <c r="I58">
        <v>2271</v>
      </c>
      <c r="J58">
        <v>9034</v>
      </c>
      <c r="K58">
        <v>3541</v>
      </c>
      <c r="L58">
        <v>1843</v>
      </c>
      <c r="M58">
        <v>1107</v>
      </c>
      <c r="N58">
        <v>1848</v>
      </c>
      <c r="O58">
        <v>695</v>
      </c>
      <c r="AA58" s="1">
        <f t="shared" si="2"/>
        <v>1</v>
      </c>
      <c r="AB58" s="1">
        <f t="shared" si="3"/>
        <v>0.39196369271640469</v>
      </c>
      <c r="AC58" s="1">
        <f t="shared" si="4"/>
        <v>0.20400708434801859</v>
      </c>
      <c r="AD58" s="1">
        <f t="shared" si="5"/>
        <v>0.12253708213415984</v>
      </c>
      <c r="AE58" s="1">
        <f t="shared" si="6"/>
        <v>0.20456054903697143</v>
      </c>
      <c r="AF58" s="1">
        <f t="shared" si="7"/>
        <v>7.6931591764445431E-2</v>
      </c>
      <c r="AY58" s="2" t="s">
        <v>577</v>
      </c>
      <c r="AZ58" s="3" t="s">
        <v>874</v>
      </c>
      <c r="BA58" s="1">
        <f t="shared" si="8"/>
        <v>1</v>
      </c>
      <c r="BB58" s="1">
        <f t="shared" si="9"/>
        <v>0.37088210450102571</v>
      </c>
      <c r="BC58" s="1">
        <f t="shared" si="10"/>
        <v>0.20514058163388441</v>
      </c>
      <c r="BD58" s="1">
        <f t="shared" si="11"/>
        <v>0.11524073850609388</v>
      </c>
      <c r="BE58" s="1">
        <f t="shared" si="12"/>
        <v>0.20652829733317243</v>
      </c>
      <c r="BF58" s="1">
        <f t="shared" si="13"/>
        <v>0.10220827802582358</v>
      </c>
    </row>
    <row r="59" spans="1:58" x14ac:dyDescent="0.25">
      <c r="A59">
        <v>2011</v>
      </c>
      <c r="B59" t="s">
        <v>123</v>
      </c>
      <c r="C59" t="s">
        <v>124</v>
      </c>
      <c r="D59">
        <v>45714</v>
      </c>
      <c r="E59">
        <v>17388</v>
      </c>
      <c r="F59">
        <v>11725</v>
      </c>
      <c r="G59">
        <v>5675</v>
      </c>
      <c r="H59">
        <v>7526</v>
      </c>
      <c r="I59">
        <v>3400</v>
      </c>
      <c r="J59">
        <v>13868</v>
      </c>
      <c r="K59">
        <v>4759</v>
      </c>
      <c r="L59">
        <v>3586</v>
      </c>
      <c r="M59">
        <v>1574</v>
      </c>
      <c r="N59">
        <v>2903</v>
      </c>
      <c r="O59">
        <v>1046</v>
      </c>
      <c r="AA59" s="1">
        <f t="shared" si="2"/>
        <v>1</v>
      </c>
      <c r="AB59" s="1">
        <f t="shared" si="3"/>
        <v>0.34316411883472742</v>
      </c>
      <c r="AC59" s="1">
        <f t="shared" si="4"/>
        <v>0.25858090568214592</v>
      </c>
      <c r="AD59" s="1">
        <f t="shared" si="5"/>
        <v>0.11349870204788001</v>
      </c>
      <c r="AE59" s="1">
        <f t="shared" si="6"/>
        <v>0.20933083357369484</v>
      </c>
      <c r="AF59" s="1">
        <f t="shared" si="7"/>
        <v>7.5425439861551771E-2</v>
      </c>
      <c r="AY59" s="2" t="s">
        <v>479</v>
      </c>
      <c r="AZ59" s="4" t="s">
        <v>872</v>
      </c>
      <c r="BA59" s="1">
        <f t="shared" si="8"/>
        <v>1</v>
      </c>
      <c r="BB59" s="1">
        <f t="shared" si="9"/>
        <v>0.3265407554671968</v>
      </c>
      <c r="BC59" s="1">
        <f t="shared" si="10"/>
        <v>0.22862823061630219</v>
      </c>
      <c r="BD59" s="1">
        <f t="shared" si="11"/>
        <v>0.14733030389094007</v>
      </c>
      <c r="BE59" s="1">
        <f t="shared" si="12"/>
        <v>0.20817949446180062</v>
      </c>
      <c r="BF59" s="1">
        <f t="shared" si="13"/>
        <v>8.9321215563760298E-2</v>
      </c>
    </row>
    <row r="60" spans="1:58" x14ac:dyDescent="0.25">
      <c r="A60">
        <v>2011</v>
      </c>
      <c r="B60" t="s">
        <v>125</v>
      </c>
      <c r="C60" t="s">
        <v>126</v>
      </c>
      <c r="D60">
        <v>82088</v>
      </c>
      <c r="E60">
        <v>38510</v>
      </c>
      <c r="F60">
        <v>18573</v>
      </c>
      <c r="G60">
        <v>6748</v>
      </c>
      <c r="H60">
        <v>12446</v>
      </c>
      <c r="I60">
        <v>5811</v>
      </c>
      <c r="J60">
        <v>23197</v>
      </c>
      <c r="K60">
        <v>9991</v>
      </c>
      <c r="L60">
        <v>5083</v>
      </c>
      <c r="M60">
        <v>1886</v>
      </c>
      <c r="N60">
        <v>4543</v>
      </c>
      <c r="O60">
        <v>1694</v>
      </c>
      <c r="AA60" s="1">
        <f t="shared" si="2"/>
        <v>1</v>
      </c>
      <c r="AB60" s="1">
        <f t="shared" si="3"/>
        <v>0.43070224598008361</v>
      </c>
      <c r="AC60" s="1">
        <f t="shared" si="4"/>
        <v>0.21912316247790661</v>
      </c>
      <c r="AD60" s="1">
        <f t="shared" si="5"/>
        <v>8.1303616847006072E-2</v>
      </c>
      <c r="AE60" s="1">
        <f t="shared" si="6"/>
        <v>0.19584429020994093</v>
      </c>
      <c r="AF60" s="1">
        <f t="shared" si="7"/>
        <v>7.3026684485062721E-2</v>
      </c>
      <c r="AY60" s="2" t="s">
        <v>79</v>
      </c>
      <c r="AZ60" s="4" t="s">
        <v>872</v>
      </c>
      <c r="BA60" s="1">
        <f t="shared" si="8"/>
        <v>1</v>
      </c>
      <c r="BB60" s="1">
        <f t="shared" si="9"/>
        <v>0.48462177888611802</v>
      </c>
      <c r="BC60" s="1">
        <f t="shared" si="10"/>
        <v>0.23018841784427818</v>
      </c>
      <c r="BD60" s="1">
        <f t="shared" si="11"/>
        <v>7.1765031864782489E-2</v>
      </c>
      <c r="BE60" s="1">
        <f t="shared" si="12"/>
        <v>0.14359933499584374</v>
      </c>
      <c r="BF60" s="1">
        <f t="shared" si="13"/>
        <v>6.9825436408977551E-2</v>
      </c>
    </row>
    <row r="61" spans="1:58" x14ac:dyDescent="0.25">
      <c r="A61">
        <v>2011</v>
      </c>
      <c r="B61" t="s">
        <v>127</v>
      </c>
      <c r="C61" t="s">
        <v>128</v>
      </c>
      <c r="D61">
        <v>28015</v>
      </c>
      <c r="E61">
        <v>12677</v>
      </c>
      <c r="F61">
        <v>4979</v>
      </c>
      <c r="G61">
        <v>3258</v>
      </c>
      <c r="H61">
        <v>5034</v>
      </c>
      <c r="I61">
        <v>2067</v>
      </c>
      <c r="J61">
        <v>7001</v>
      </c>
      <c r="K61">
        <v>2380</v>
      </c>
      <c r="L61">
        <v>1449</v>
      </c>
      <c r="M61">
        <v>937</v>
      </c>
      <c r="N61">
        <v>1681</v>
      </c>
      <c r="O61">
        <v>554</v>
      </c>
      <c r="AA61" s="1">
        <f t="shared" si="2"/>
        <v>1</v>
      </c>
      <c r="AB61" s="1">
        <f t="shared" si="3"/>
        <v>0.33995143550921297</v>
      </c>
      <c r="AC61" s="1">
        <f t="shared" si="4"/>
        <v>0.20697043279531496</v>
      </c>
      <c r="AD61" s="1">
        <f t="shared" si="5"/>
        <v>0.13383802313955148</v>
      </c>
      <c r="AE61" s="1">
        <f t="shared" si="6"/>
        <v>0.24010855592058278</v>
      </c>
      <c r="AF61" s="1">
        <f t="shared" si="7"/>
        <v>7.9131552635337804E-2</v>
      </c>
      <c r="AY61" s="2" t="s">
        <v>627</v>
      </c>
      <c r="AZ61" s="3" t="s">
        <v>869</v>
      </c>
      <c r="BA61" s="1">
        <f t="shared" si="8"/>
        <v>1</v>
      </c>
      <c r="BB61" s="1">
        <f t="shared" si="9"/>
        <v>0.49230522603398524</v>
      </c>
      <c r="BC61" s="1">
        <f t="shared" si="10"/>
        <v>0.16976595062520039</v>
      </c>
      <c r="BD61" s="1">
        <f t="shared" si="11"/>
        <v>7.7428663033023398E-2</v>
      </c>
      <c r="BE61" s="1">
        <f t="shared" si="12"/>
        <v>0.16319333119589613</v>
      </c>
      <c r="BF61" s="1">
        <f t="shared" si="13"/>
        <v>9.7306829111894838E-2</v>
      </c>
    </row>
    <row r="62" spans="1:58" x14ac:dyDescent="0.25">
      <c r="A62">
        <v>2011</v>
      </c>
      <c r="B62" t="s">
        <v>129</v>
      </c>
      <c r="C62" t="s">
        <v>130</v>
      </c>
      <c r="D62">
        <v>25818</v>
      </c>
      <c r="E62">
        <v>9011</v>
      </c>
      <c r="F62">
        <v>6171</v>
      </c>
      <c r="G62">
        <v>3303</v>
      </c>
      <c r="H62">
        <v>5283</v>
      </c>
      <c r="I62">
        <v>2050</v>
      </c>
      <c r="J62">
        <v>8523</v>
      </c>
      <c r="K62">
        <v>2731</v>
      </c>
      <c r="L62">
        <v>1986</v>
      </c>
      <c r="M62">
        <v>1061</v>
      </c>
      <c r="N62">
        <v>2068</v>
      </c>
      <c r="O62">
        <v>677</v>
      </c>
      <c r="AA62" s="1">
        <f t="shared" si="2"/>
        <v>1</v>
      </c>
      <c r="AB62" s="1">
        <f t="shared" si="3"/>
        <v>0.32042707966678402</v>
      </c>
      <c r="AC62" s="1">
        <f t="shared" si="4"/>
        <v>0.23301654347060893</v>
      </c>
      <c r="AD62" s="1">
        <f t="shared" si="5"/>
        <v>0.12448668309280769</v>
      </c>
      <c r="AE62" s="1">
        <f t="shared" si="6"/>
        <v>0.24263756893112753</v>
      </c>
      <c r="AF62" s="1">
        <f t="shared" si="7"/>
        <v>7.9432124838671833E-2</v>
      </c>
      <c r="AY62" s="2" t="s">
        <v>389</v>
      </c>
      <c r="AZ62" s="3" t="s">
        <v>870</v>
      </c>
      <c r="BA62" s="1">
        <f t="shared" si="8"/>
        <v>1</v>
      </c>
      <c r="BB62" s="1">
        <f t="shared" si="9"/>
        <v>0.62645914396887159</v>
      </c>
      <c r="BC62" s="1">
        <f t="shared" si="10"/>
        <v>2.4319066147859923E-2</v>
      </c>
      <c r="BD62" s="1">
        <f t="shared" si="11"/>
        <v>4.085603112840467E-2</v>
      </c>
      <c r="BE62" s="1">
        <f t="shared" si="12"/>
        <v>0.23540856031128404</v>
      </c>
      <c r="BF62" s="1">
        <f t="shared" si="13"/>
        <v>7.2957198443579771E-2</v>
      </c>
    </row>
    <row r="63" spans="1:58" x14ac:dyDescent="0.25">
      <c r="A63">
        <v>2011</v>
      </c>
      <c r="B63" t="s">
        <v>131</v>
      </c>
      <c r="C63" t="s">
        <v>132</v>
      </c>
      <c r="D63">
        <v>48747</v>
      </c>
      <c r="E63">
        <v>27819</v>
      </c>
      <c r="F63">
        <v>5811</v>
      </c>
      <c r="G63">
        <v>4617</v>
      </c>
      <c r="H63">
        <v>6606</v>
      </c>
      <c r="I63">
        <v>3894</v>
      </c>
      <c r="J63">
        <v>15269</v>
      </c>
      <c r="K63">
        <v>8214</v>
      </c>
      <c r="L63">
        <v>1836</v>
      </c>
      <c r="M63">
        <v>1361</v>
      </c>
      <c r="N63">
        <v>2619</v>
      </c>
      <c r="O63">
        <v>1239</v>
      </c>
      <c r="AA63" s="1">
        <f t="shared" si="2"/>
        <v>1</v>
      </c>
      <c r="AB63" s="1">
        <f t="shared" si="3"/>
        <v>0.53795271465059924</v>
      </c>
      <c r="AC63" s="1">
        <f t="shared" si="4"/>
        <v>0.12024363088610911</v>
      </c>
      <c r="AD63" s="1">
        <f t="shared" si="5"/>
        <v>8.9134848385617915E-2</v>
      </c>
      <c r="AE63" s="1">
        <f t="shared" si="6"/>
        <v>0.17152400288165565</v>
      </c>
      <c r="AF63" s="1">
        <f t="shared" si="7"/>
        <v>8.1144803196018078E-2</v>
      </c>
      <c r="AY63" s="2" t="s">
        <v>325</v>
      </c>
      <c r="AZ63" s="4" t="s">
        <v>872</v>
      </c>
      <c r="BA63" s="1">
        <f t="shared" si="8"/>
        <v>1</v>
      </c>
      <c r="BB63" s="1">
        <f t="shared" si="9"/>
        <v>0.48469937672805663</v>
      </c>
      <c r="BC63" s="1">
        <f t="shared" si="10"/>
        <v>0.16101972913444867</v>
      </c>
      <c r="BD63" s="1">
        <f t="shared" si="11"/>
        <v>0.12516987675148789</v>
      </c>
      <c r="BE63" s="1">
        <f t="shared" si="12"/>
        <v>0.14068138150803694</v>
      </c>
      <c r="BF63" s="1">
        <f t="shared" si="13"/>
        <v>8.8429635877969912E-2</v>
      </c>
    </row>
    <row r="64" spans="1:58" x14ac:dyDescent="0.25">
      <c r="A64">
        <v>2011</v>
      </c>
      <c r="B64" t="s">
        <v>133</v>
      </c>
      <c r="C64" t="s">
        <v>134</v>
      </c>
      <c r="D64">
        <v>43495</v>
      </c>
      <c r="E64">
        <v>14361</v>
      </c>
      <c r="F64">
        <v>15294</v>
      </c>
      <c r="G64">
        <v>5644</v>
      </c>
      <c r="H64">
        <v>5230</v>
      </c>
      <c r="I64">
        <v>2966</v>
      </c>
      <c r="J64">
        <v>12233</v>
      </c>
      <c r="K64">
        <v>4190</v>
      </c>
      <c r="L64">
        <v>3919</v>
      </c>
      <c r="M64">
        <v>1382</v>
      </c>
      <c r="N64">
        <v>1902</v>
      </c>
      <c r="O64">
        <v>840</v>
      </c>
      <c r="AA64" s="1">
        <f t="shared" si="2"/>
        <v>1</v>
      </c>
      <c r="AB64" s="1">
        <f t="shared" si="3"/>
        <v>0.34251614485408322</v>
      </c>
      <c r="AC64" s="1">
        <f t="shared" si="4"/>
        <v>0.32036295266901005</v>
      </c>
      <c r="AD64" s="1">
        <f t="shared" si="5"/>
        <v>0.11297310553421074</v>
      </c>
      <c r="AE64" s="1">
        <f t="shared" si="6"/>
        <v>0.15548107577863157</v>
      </c>
      <c r="AF64" s="1">
        <f t="shared" si="7"/>
        <v>6.8666721164064415E-2</v>
      </c>
      <c r="AY64" s="2" t="s">
        <v>51</v>
      </c>
      <c r="AZ64" s="3" t="s">
        <v>874</v>
      </c>
      <c r="BA64" s="1">
        <f t="shared" si="8"/>
        <v>1</v>
      </c>
      <c r="BB64" s="1">
        <f t="shared" si="9"/>
        <v>0.47987981543084024</v>
      </c>
      <c r="BC64" s="1">
        <f t="shared" si="10"/>
        <v>0.29112565725936257</v>
      </c>
      <c r="BD64" s="1">
        <f t="shared" si="11"/>
        <v>6.4813821225453372E-2</v>
      </c>
      <c r="BE64" s="1">
        <f t="shared" si="12"/>
        <v>0.11170726472797511</v>
      </c>
      <c r="BF64" s="1">
        <f t="shared" si="13"/>
        <v>5.2473441356368708E-2</v>
      </c>
    </row>
    <row r="65" spans="1:58" x14ac:dyDescent="0.25">
      <c r="A65">
        <v>2011</v>
      </c>
      <c r="B65" t="s">
        <v>135</v>
      </c>
      <c r="C65" t="s">
        <v>136</v>
      </c>
      <c r="D65">
        <v>104015</v>
      </c>
      <c r="E65">
        <v>54497</v>
      </c>
      <c r="F65">
        <v>27032</v>
      </c>
      <c r="G65">
        <v>6064</v>
      </c>
      <c r="H65">
        <v>8066</v>
      </c>
      <c r="I65">
        <v>8356</v>
      </c>
      <c r="J65">
        <v>26749</v>
      </c>
      <c r="K65">
        <v>14552</v>
      </c>
      <c r="L65">
        <v>6327</v>
      </c>
      <c r="M65">
        <v>1343</v>
      </c>
      <c r="N65">
        <v>2700</v>
      </c>
      <c r="O65">
        <v>1827</v>
      </c>
      <c r="AA65" s="1">
        <f t="shared" si="2"/>
        <v>1</v>
      </c>
      <c r="AB65" s="1">
        <f t="shared" si="3"/>
        <v>0.54402033720886767</v>
      </c>
      <c r="AC65" s="1">
        <f t="shared" si="4"/>
        <v>0.23653220681146958</v>
      </c>
      <c r="AD65" s="1">
        <f t="shared" si="5"/>
        <v>5.0207484391939887E-2</v>
      </c>
      <c r="AE65" s="1">
        <f t="shared" si="6"/>
        <v>0.10093835283562003</v>
      </c>
      <c r="AF65" s="1">
        <f t="shared" si="7"/>
        <v>6.8301618752102888E-2</v>
      </c>
      <c r="AY65" s="2" t="s">
        <v>205</v>
      </c>
      <c r="AZ65" s="3" t="s">
        <v>871</v>
      </c>
      <c r="BA65" s="1">
        <f t="shared" si="8"/>
        <v>1</v>
      </c>
      <c r="BB65" s="1">
        <f t="shared" si="9"/>
        <v>0.65217981800896374</v>
      </c>
      <c r="BC65" s="1">
        <f t="shared" si="10"/>
        <v>0.11367649056091267</v>
      </c>
      <c r="BD65" s="1">
        <f t="shared" si="11"/>
        <v>9.3711802254515822E-2</v>
      </c>
      <c r="BE65" s="1">
        <f t="shared" si="12"/>
        <v>7.7142469102268102E-2</v>
      </c>
      <c r="BF65" s="1">
        <f t="shared" si="13"/>
        <v>6.3289420073339667E-2</v>
      </c>
    </row>
    <row r="66" spans="1:58" x14ac:dyDescent="0.25">
      <c r="A66">
        <v>2011</v>
      </c>
      <c r="B66" t="s">
        <v>137</v>
      </c>
      <c r="C66" t="s">
        <v>138</v>
      </c>
      <c r="D66">
        <v>134460</v>
      </c>
      <c r="E66">
        <v>72796</v>
      </c>
      <c r="F66">
        <v>27651</v>
      </c>
      <c r="G66">
        <v>11924</v>
      </c>
      <c r="H66">
        <v>11250</v>
      </c>
      <c r="I66">
        <v>10839</v>
      </c>
      <c r="J66">
        <v>35659</v>
      </c>
      <c r="K66">
        <v>19637</v>
      </c>
      <c r="L66">
        <v>6846</v>
      </c>
      <c r="M66">
        <v>2716</v>
      </c>
      <c r="N66">
        <v>3788</v>
      </c>
      <c r="O66">
        <v>2672</v>
      </c>
      <c r="AA66" s="1">
        <f t="shared" si="2"/>
        <v>1</v>
      </c>
      <c r="AB66" s="1">
        <f t="shared" si="3"/>
        <v>0.55068846574497321</v>
      </c>
      <c r="AC66" s="1">
        <f t="shared" si="4"/>
        <v>0.19198519307888612</v>
      </c>
      <c r="AD66" s="1">
        <f t="shared" si="5"/>
        <v>7.6165904820662392E-2</v>
      </c>
      <c r="AE66" s="1">
        <f t="shared" si="6"/>
        <v>0.10622844162763959</v>
      </c>
      <c r="AF66" s="1">
        <f t="shared" si="7"/>
        <v>7.4931994727838694E-2</v>
      </c>
      <c r="AY66" t="s">
        <v>593</v>
      </c>
      <c r="AZ66" s="4" t="s">
        <v>874</v>
      </c>
      <c r="BA66" s="1">
        <f t="shared" si="8"/>
        <v>1</v>
      </c>
      <c r="BB66" s="1">
        <f t="shared" si="9"/>
        <v>0.4266639962614327</v>
      </c>
      <c r="BC66" s="1">
        <f t="shared" si="10"/>
        <v>0.20081447359636825</v>
      </c>
      <c r="BD66" s="1">
        <f t="shared" si="11"/>
        <v>6.7280859870485349E-2</v>
      </c>
      <c r="BE66" s="1">
        <f t="shared" si="12"/>
        <v>0.2064623806662661</v>
      </c>
      <c r="BF66" s="1">
        <f t="shared" si="13"/>
        <v>9.8778289605447628E-2</v>
      </c>
    </row>
    <row r="67" spans="1:58" x14ac:dyDescent="0.25">
      <c r="A67">
        <v>2011</v>
      </c>
      <c r="B67" t="s">
        <v>139</v>
      </c>
      <c r="C67" t="s">
        <v>140</v>
      </c>
      <c r="D67">
        <v>115323</v>
      </c>
      <c r="E67">
        <v>64687</v>
      </c>
      <c r="F67">
        <v>25113</v>
      </c>
      <c r="G67">
        <v>7719</v>
      </c>
      <c r="H67">
        <v>8876</v>
      </c>
      <c r="I67">
        <v>8928</v>
      </c>
      <c r="J67">
        <v>30976</v>
      </c>
      <c r="K67">
        <v>17829</v>
      </c>
      <c r="L67">
        <v>6328</v>
      </c>
      <c r="M67">
        <v>1774</v>
      </c>
      <c r="N67">
        <v>2964</v>
      </c>
      <c r="O67">
        <v>2081</v>
      </c>
      <c r="AA67" s="1">
        <f t="shared" ref="AA67:AA130" si="14">J67/$J67</f>
        <v>1</v>
      </c>
      <c r="AB67" s="1">
        <f t="shared" ref="AB67:AB130" si="15">K67/$J67</f>
        <v>0.57557463842975209</v>
      </c>
      <c r="AC67" s="1">
        <f t="shared" ref="AC67:AC130" si="16">L67/$J67</f>
        <v>0.20428719008264462</v>
      </c>
      <c r="AD67" s="1">
        <f t="shared" ref="AD67:AD130" si="17">M67/$J67</f>
        <v>5.7270144628099172E-2</v>
      </c>
      <c r="AE67" s="1">
        <f t="shared" ref="AE67:AE130" si="18">N67/$J67</f>
        <v>9.5686983471074377E-2</v>
      </c>
      <c r="AF67" s="1">
        <f t="shared" ref="AF67:AF130" si="19">O67/$J67</f>
        <v>6.7181043388429756E-2</v>
      </c>
      <c r="AY67" s="2" t="s">
        <v>641</v>
      </c>
      <c r="AZ67" s="3" t="s">
        <v>874</v>
      </c>
      <c r="BA67" s="1">
        <f t="shared" ref="BA67:BA130" si="20">IFERROR(VLOOKUP($AY67,$B$2:$AF$376,26,FALSE),"")</f>
        <v>1</v>
      </c>
      <c r="BB67" s="1">
        <f t="shared" ref="BB67:BB130" si="21">IFERROR(VLOOKUP($AY67,$B$2:$AF$376,27,FALSE),"")</f>
        <v>0.31914893617021278</v>
      </c>
      <c r="BC67" s="1">
        <f t="shared" ref="BC67:BC130" si="22">IFERROR(VLOOKUP($AY67,$B$2:$AF$376,28,FALSE),"")</f>
        <v>0.22321891911928238</v>
      </c>
      <c r="BD67" s="1">
        <f t="shared" ref="BD67:BD130" si="23">IFERROR(VLOOKUP($AY67,$B$2:$AF$376,29,FALSE),"")</f>
        <v>0.12424938839054044</v>
      </c>
      <c r="BE67" s="1">
        <f t="shared" ref="BE67:BE130" si="24">IFERROR(VLOOKUP($AY67,$B$2:$AF$376,30,FALSE),"")</f>
        <v>0.23886129438801987</v>
      </c>
      <c r="BF67" s="1">
        <f t="shared" ref="BF67:BF130" si="25">IFERROR(VLOOKUP($AY67,$B$2:$AF$376,31,FALSE),"")</f>
        <v>9.452146193194455E-2</v>
      </c>
    </row>
    <row r="68" spans="1:58" x14ac:dyDescent="0.25">
      <c r="A68">
        <v>2011</v>
      </c>
      <c r="B68" t="s">
        <v>141</v>
      </c>
      <c r="C68" t="s">
        <v>142</v>
      </c>
      <c r="D68">
        <v>245255</v>
      </c>
      <c r="E68">
        <v>159863</v>
      </c>
      <c r="F68">
        <v>28764</v>
      </c>
      <c r="G68">
        <v>18525</v>
      </c>
      <c r="H68">
        <v>18778</v>
      </c>
      <c r="I68">
        <v>19325</v>
      </c>
      <c r="J68">
        <v>57539</v>
      </c>
      <c r="K68">
        <v>37793</v>
      </c>
      <c r="L68">
        <v>6681</v>
      </c>
      <c r="M68">
        <v>3361</v>
      </c>
      <c r="N68">
        <v>5765</v>
      </c>
      <c r="O68">
        <v>3939</v>
      </c>
      <c r="AA68" s="1">
        <f t="shared" si="14"/>
        <v>1</v>
      </c>
      <c r="AB68" s="1">
        <f t="shared" si="15"/>
        <v>0.65682406715445174</v>
      </c>
      <c r="AC68" s="1">
        <f t="shared" si="16"/>
        <v>0.11611254974886599</v>
      </c>
      <c r="AD68" s="1">
        <f t="shared" si="17"/>
        <v>5.8412554962720936E-2</v>
      </c>
      <c r="AE68" s="1">
        <f t="shared" si="18"/>
        <v>0.10019291263317054</v>
      </c>
      <c r="AF68" s="1">
        <f t="shared" si="19"/>
        <v>6.8457915500790764E-2</v>
      </c>
      <c r="AY68" s="2" t="s">
        <v>269</v>
      </c>
      <c r="AZ68" s="3" t="s">
        <v>869</v>
      </c>
      <c r="BA68" s="1">
        <f t="shared" si="20"/>
        <v>1</v>
      </c>
      <c r="BB68" s="1">
        <f t="shared" si="21"/>
        <v>0.64762665814288001</v>
      </c>
      <c r="BC68" s="1">
        <f t="shared" si="22"/>
        <v>0.14668371424005114</v>
      </c>
      <c r="BD68" s="1">
        <f t="shared" si="23"/>
        <v>4.7818443343455329E-2</v>
      </c>
      <c r="BE68" s="1">
        <f t="shared" si="24"/>
        <v>9.3591177880773535E-2</v>
      </c>
      <c r="BF68" s="1">
        <f t="shared" si="25"/>
        <v>6.4280006392840025E-2</v>
      </c>
    </row>
    <row r="69" spans="1:58" x14ac:dyDescent="0.25">
      <c r="A69">
        <v>2011</v>
      </c>
      <c r="B69" t="s">
        <v>143</v>
      </c>
      <c r="C69" t="s">
        <v>144</v>
      </c>
      <c r="D69">
        <v>219947</v>
      </c>
      <c r="E69">
        <v>131700</v>
      </c>
      <c r="F69">
        <v>43869</v>
      </c>
      <c r="G69">
        <v>9346</v>
      </c>
      <c r="H69">
        <v>19562</v>
      </c>
      <c r="I69">
        <v>15470</v>
      </c>
      <c r="J69">
        <v>53307</v>
      </c>
      <c r="K69">
        <v>32086</v>
      </c>
      <c r="L69">
        <v>9460</v>
      </c>
      <c r="M69">
        <v>1953</v>
      </c>
      <c r="N69">
        <v>6369</v>
      </c>
      <c r="O69">
        <v>3439</v>
      </c>
      <c r="AA69" s="1">
        <f t="shared" si="14"/>
        <v>1</v>
      </c>
      <c r="AB69" s="1">
        <f t="shared" si="15"/>
        <v>0.60190969291087471</v>
      </c>
      <c r="AC69" s="1">
        <f t="shared" si="16"/>
        <v>0.1774626221696963</v>
      </c>
      <c r="AD69" s="1">
        <f t="shared" si="17"/>
        <v>3.663683943947324E-2</v>
      </c>
      <c r="AE69" s="1">
        <f t="shared" si="18"/>
        <v>0.11947774213517924</v>
      </c>
      <c r="AF69" s="1">
        <f t="shared" si="19"/>
        <v>6.4513103344776487E-2</v>
      </c>
      <c r="AY69" s="2" t="s">
        <v>121</v>
      </c>
      <c r="AZ69" s="3" t="s">
        <v>874</v>
      </c>
      <c r="BA69" s="1">
        <f t="shared" si="20"/>
        <v>1</v>
      </c>
      <c r="BB69" s="1">
        <f t="shared" si="21"/>
        <v>0.39196369271640469</v>
      </c>
      <c r="BC69" s="1">
        <f t="shared" si="22"/>
        <v>0.20400708434801859</v>
      </c>
      <c r="BD69" s="1">
        <f t="shared" si="23"/>
        <v>0.12253708213415984</v>
      </c>
      <c r="BE69" s="1">
        <f t="shared" si="24"/>
        <v>0.20456054903697143</v>
      </c>
      <c r="BF69" s="1">
        <f t="shared" si="25"/>
        <v>7.6931591764445431E-2</v>
      </c>
    </row>
    <row r="70" spans="1:58" x14ac:dyDescent="0.25">
      <c r="A70">
        <v>2011</v>
      </c>
      <c r="B70" t="s">
        <v>145</v>
      </c>
      <c r="C70" t="s">
        <v>146</v>
      </c>
      <c r="D70">
        <v>97063</v>
      </c>
      <c r="E70">
        <v>57655</v>
      </c>
      <c r="F70">
        <v>18182</v>
      </c>
      <c r="G70">
        <v>4890</v>
      </c>
      <c r="H70">
        <v>9624</v>
      </c>
      <c r="I70">
        <v>6712</v>
      </c>
      <c r="J70">
        <v>26114</v>
      </c>
      <c r="K70">
        <v>15331</v>
      </c>
      <c r="L70">
        <v>4521</v>
      </c>
      <c r="M70">
        <v>1150</v>
      </c>
      <c r="N70">
        <v>3411</v>
      </c>
      <c r="O70">
        <v>1701</v>
      </c>
      <c r="AA70" s="1">
        <f t="shared" si="14"/>
        <v>1</v>
      </c>
      <c r="AB70" s="1">
        <f t="shared" si="15"/>
        <v>0.58707972734931457</v>
      </c>
      <c r="AC70" s="1">
        <f t="shared" si="16"/>
        <v>0.17312552653748947</v>
      </c>
      <c r="AD70" s="1">
        <f t="shared" si="17"/>
        <v>4.40376809374282E-2</v>
      </c>
      <c r="AE70" s="1">
        <f t="shared" si="18"/>
        <v>0.1306195910239718</v>
      </c>
      <c r="AF70" s="1">
        <f t="shared" si="19"/>
        <v>6.5137474151795965E-2</v>
      </c>
      <c r="AY70" s="2" t="s">
        <v>579</v>
      </c>
      <c r="AZ70" s="3" t="s">
        <v>871</v>
      </c>
      <c r="BA70" s="1">
        <f t="shared" si="20"/>
        <v>1</v>
      </c>
      <c r="BB70" s="1">
        <f t="shared" si="21"/>
        <v>0.60306081353201768</v>
      </c>
      <c r="BC70" s="1">
        <f t="shared" si="22"/>
        <v>0.13097060008054773</v>
      </c>
      <c r="BD70" s="1">
        <f t="shared" si="23"/>
        <v>0.10632299637535239</v>
      </c>
      <c r="BE70" s="1">
        <f t="shared" si="24"/>
        <v>9.0052356020942415E-2</v>
      </c>
      <c r="BF70" s="1">
        <f t="shared" si="25"/>
        <v>6.9593233991139744E-2</v>
      </c>
    </row>
    <row r="71" spans="1:58" x14ac:dyDescent="0.25">
      <c r="A71">
        <v>2011</v>
      </c>
      <c r="B71" t="s">
        <v>147</v>
      </c>
      <c r="C71" t="s">
        <v>148</v>
      </c>
      <c r="D71">
        <v>193183</v>
      </c>
      <c r="E71">
        <v>109409</v>
      </c>
      <c r="F71">
        <v>42521</v>
      </c>
      <c r="G71">
        <v>10032</v>
      </c>
      <c r="H71">
        <v>17926</v>
      </c>
      <c r="I71">
        <v>13295</v>
      </c>
      <c r="J71">
        <v>49216</v>
      </c>
      <c r="K71">
        <v>28171</v>
      </c>
      <c r="L71">
        <v>9664</v>
      </c>
      <c r="M71">
        <v>2135</v>
      </c>
      <c r="N71">
        <v>5997</v>
      </c>
      <c r="O71">
        <v>3249</v>
      </c>
      <c r="AA71" s="1">
        <f t="shared" si="14"/>
        <v>1</v>
      </c>
      <c r="AB71" s="1">
        <f t="shared" si="15"/>
        <v>0.57239515604681401</v>
      </c>
      <c r="AC71" s="1">
        <f t="shared" si="16"/>
        <v>0.19635890767230169</v>
      </c>
      <c r="AD71" s="1">
        <f t="shared" si="17"/>
        <v>4.3380201560468137E-2</v>
      </c>
      <c r="AE71" s="1">
        <f t="shared" si="18"/>
        <v>0.1218506176853056</v>
      </c>
      <c r="AF71" s="1">
        <f t="shared" si="19"/>
        <v>6.6015117035110538E-2</v>
      </c>
      <c r="AY71" s="2" t="s">
        <v>425</v>
      </c>
      <c r="AZ71" s="3" t="s">
        <v>870</v>
      </c>
      <c r="BA71" s="1">
        <f t="shared" si="20"/>
        <v>1</v>
      </c>
      <c r="BB71" s="1">
        <f t="shared" si="21"/>
        <v>0.48437079942322264</v>
      </c>
      <c r="BC71" s="1">
        <f t="shared" si="22"/>
        <v>0.27269838942248942</v>
      </c>
      <c r="BD71" s="1">
        <f t="shared" si="23"/>
        <v>3.2504826844587824E-2</v>
      </c>
      <c r="BE71" s="1">
        <f t="shared" si="24"/>
        <v>0.11948578830315028</v>
      </c>
      <c r="BF71" s="1">
        <f t="shared" si="25"/>
        <v>9.0940196006549845E-2</v>
      </c>
    </row>
    <row r="72" spans="1:58" x14ac:dyDescent="0.25">
      <c r="A72">
        <v>2011</v>
      </c>
      <c r="B72" t="s">
        <v>149</v>
      </c>
      <c r="C72" t="s">
        <v>150</v>
      </c>
      <c r="D72">
        <v>356677</v>
      </c>
      <c r="E72">
        <v>220683</v>
      </c>
      <c r="F72">
        <v>63214</v>
      </c>
      <c r="G72">
        <v>18150</v>
      </c>
      <c r="H72">
        <v>29997</v>
      </c>
      <c r="I72">
        <v>24633</v>
      </c>
      <c r="J72">
        <v>80012</v>
      </c>
      <c r="K72">
        <v>48580</v>
      </c>
      <c r="L72">
        <v>13718</v>
      </c>
      <c r="M72">
        <v>3066</v>
      </c>
      <c r="N72">
        <v>9339</v>
      </c>
      <c r="O72">
        <v>5309</v>
      </c>
      <c r="AA72" s="1">
        <f t="shared" si="14"/>
        <v>1</v>
      </c>
      <c r="AB72" s="1">
        <f t="shared" si="15"/>
        <v>0.60715892616107581</v>
      </c>
      <c r="AC72" s="1">
        <f t="shared" si="16"/>
        <v>0.17144928260760886</v>
      </c>
      <c r="AD72" s="1">
        <f t="shared" si="17"/>
        <v>3.8319252112183171E-2</v>
      </c>
      <c r="AE72" s="1">
        <f t="shared" si="18"/>
        <v>0.11671999200119983</v>
      </c>
      <c r="AF72" s="1">
        <f t="shared" si="19"/>
        <v>6.6352547117932315E-2</v>
      </c>
      <c r="AY72" s="2" t="s">
        <v>341</v>
      </c>
      <c r="AZ72" s="4" t="s">
        <v>872</v>
      </c>
      <c r="BA72" s="1">
        <f t="shared" si="20"/>
        <v>1</v>
      </c>
      <c r="BB72" s="1">
        <f t="shared" si="21"/>
        <v>0.41705802151189214</v>
      </c>
      <c r="BC72" s="1">
        <f t="shared" si="22"/>
        <v>0.20900873605009343</v>
      </c>
      <c r="BD72" s="1">
        <f t="shared" si="23"/>
        <v>0.12422360248447205</v>
      </c>
      <c r="BE72" s="1">
        <f t="shared" si="24"/>
        <v>0.15598646669696511</v>
      </c>
      <c r="BF72" s="1">
        <f t="shared" si="25"/>
        <v>9.372317325657728E-2</v>
      </c>
    </row>
    <row r="73" spans="1:58" x14ac:dyDescent="0.25">
      <c r="A73">
        <v>2011</v>
      </c>
      <c r="B73" t="s">
        <v>151</v>
      </c>
      <c r="C73" t="s">
        <v>152</v>
      </c>
      <c r="D73">
        <v>152354</v>
      </c>
      <c r="E73">
        <v>81389</v>
      </c>
      <c r="F73">
        <v>41155</v>
      </c>
      <c r="G73">
        <v>7940</v>
      </c>
      <c r="H73">
        <v>11496</v>
      </c>
      <c r="I73">
        <v>10374</v>
      </c>
      <c r="J73">
        <v>39513</v>
      </c>
      <c r="K73">
        <v>22012</v>
      </c>
      <c r="L73">
        <v>9400</v>
      </c>
      <c r="M73">
        <v>1745</v>
      </c>
      <c r="N73">
        <v>3867</v>
      </c>
      <c r="O73">
        <v>2489</v>
      </c>
      <c r="AA73" s="1">
        <f t="shared" si="14"/>
        <v>1</v>
      </c>
      <c r="AB73" s="1">
        <f t="shared" si="15"/>
        <v>0.55708247918406595</v>
      </c>
      <c r="AC73" s="1">
        <f t="shared" si="16"/>
        <v>0.23789638853035711</v>
      </c>
      <c r="AD73" s="1">
        <f t="shared" si="17"/>
        <v>4.4162680636752459E-2</v>
      </c>
      <c r="AE73" s="1">
        <f t="shared" si="18"/>
        <v>9.7866524941158606E-2</v>
      </c>
      <c r="AF73" s="1">
        <f t="shared" si="19"/>
        <v>6.2991926707665832E-2</v>
      </c>
      <c r="AY73" s="2" t="s">
        <v>9</v>
      </c>
      <c r="AZ73" s="3" t="s">
        <v>871</v>
      </c>
      <c r="BA73" s="1">
        <f t="shared" si="20"/>
        <v>1</v>
      </c>
      <c r="BB73" s="1">
        <f t="shared" si="21"/>
        <v>0.55397618132923554</v>
      </c>
      <c r="BC73" s="1">
        <f t="shared" si="22"/>
        <v>0.19131771033422973</v>
      </c>
      <c r="BD73" s="1">
        <f t="shared" si="23"/>
        <v>6.5616596235113331E-2</v>
      </c>
      <c r="BE73" s="1">
        <f t="shared" si="24"/>
        <v>0.11801767191701883</v>
      </c>
      <c r="BF73" s="1">
        <f t="shared" si="25"/>
        <v>7.1071840184402615E-2</v>
      </c>
    </row>
    <row r="74" spans="1:58" x14ac:dyDescent="0.25">
      <c r="A74">
        <v>2011</v>
      </c>
      <c r="B74" t="s">
        <v>153</v>
      </c>
      <c r="C74" t="s">
        <v>154</v>
      </c>
      <c r="D74">
        <v>112844</v>
      </c>
      <c r="E74">
        <v>72530</v>
      </c>
      <c r="F74">
        <v>17560</v>
      </c>
      <c r="G74">
        <v>7436</v>
      </c>
      <c r="H74">
        <v>7899</v>
      </c>
      <c r="I74">
        <v>7419</v>
      </c>
      <c r="J74">
        <v>25488</v>
      </c>
      <c r="K74">
        <v>16881</v>
      </c>
      <c r="L74">
        <v>3299</v>
      </c>
      <c r="M74">
        <v>1328</v>
      </c>
      <c r="N74">
        <v>2373</v>
      </c>
      <c r="O74">
        <v>1607</v>
      </c>
      <c r="AA74" s="1">
        <f t="shared" si="14"/>
        <v>1</v>
      </c>
      <c r="AB74" s="1">
        <f t="shared" si="15"/>
        <v>0.66231167608286257</v>
      </c>
      <c r="AC74" s="1">
        <f t="shared" si="16"/>
        <v>0.12943345888261143</v>
      </c>
      <c r="AD74" s="1">
        <f t="shared" si="17"/>
        <v>5.2102950408035156E-2</v>
      </c>
      <c r="AE74" s="1">
        <f t="shared" si="18"/>
        <v>9.3102636534839925E-2</v>
      </c>
      <c r="AF74" s="1">
        <f t="shared" si="19"/>
        <v>6.3049278091650979E-2</v>
      </c>
      <c r="AY74" s="2" t="s">
        <v>521</v>
      </c>
      <c r="AZ74" s="3" t="s">
        <v>870</v>
      </c>
      <c r="BA74" s="1">
        <f t="shared" si="20"/>
        <v>1</v>
      </c>
      <c r="BB74" s="1">
        <f t="shared" si="21"/>
        <v>0.46797214969538731</v>
      </c>
      <c r="BC74" s="1">
        <f t="shared" si="22"/>
        <v>0.28233246301131421</v>
      </c>
      <c r="BD74" s="1">
        <f t="shared" si="23"/>
        <v>5.3263707571801565E-2</v>
      </c>
      <c r="BE74" s="1">
        <f t="shared" si="24"/>
        <v>9.9912967798085298E-2</v>
      </c>
      <c r="BF74" s="1">
        <f t="shared" si="25"/>
        <v>9.651871192341166E-2</v>
      </c>
    </row>
    <row r="75" spans="1:58" x14ac:dyDescent="0.25">
      <c r="A75">
        <v>2011</v>
      </c>
      <c r="B75" t="s">
        <v>155</v>
      </c>
      <c r="C75" t="s">
        <v>156</v>
      </c>
      <c r="D75">
        <v>137987</v>
      </c>
      <c r="E75">
        <v>98312</v>
      </c>
      <c r="F75">
        <v>11927</v>
      </c>
      <c r="G75">
        <v>9331</v>
      </c>
      <c r="H75">
        <v>9486</v>
      </c>
      <c r="I75">
        <v>8931</v>
      </c>
      <c r="J75">
        <v>29655</v>
      </c>
      <c r="K75">
        <v>21845</v>
      </c>
      <c r="L75">
        <v>2137</v>
      </c>
      <c r="M75">
        <v>1297</v>
      </c>
      <c r="N75">
        <v>2579</v>
      </c>
      <c r="O75">
        <v>1797</v>
      </c>
      <c r="AA75" s="1">
        <f t="shared" si="14"/>
        <v>1</v>
      </c>
      <c r="AB75" s="1">
        <f t="shared" si="15"/>
        <v>0.73663800370932386</v>
      </c>
      <c r="AC75" s="1">
        <f t="shared" si="16"/>
        <v>7.2062046872365532E-2</v>
      </c>
      <c r="AD75" s="1">
        <f t="shared" si="17"/>
        <v>4.3736300792446468E-2</v>
      </c>
      <c r="AE75" s="1">
        <f t="shared" si="18"/>
        <v>8.6966784690608673E-2</v>
      </c>
      <c r="AF75" s="1">
        <f t="shared" si="19"/>
        <v>6.0596863935255436E-2</v>
      </c>
      <c r="AY75" s="2" t="s">
        <v>207</v>
      </c>
      <c r="AZ75" s="3" t="s">
        <v>874</v>
      </c>
      <c r="BA75" s="1">
        <f t="shared" si="20"/>
        <v>1</v>
      </c>
      <c r="BB75" s="1">
        <f t="shared" si="21"/>
        <v>0.35608159153865526</v>
      </c>
      <c r="BC75" s="1">
        <f t="shared" si="22"/>
        <v>0.27188785360530515</v>
      </c>
      <c r="BD75" s="1">
        <f t="shared" si="23"/>
        <v>0.10585075128011416</v>
      </c>
      <c r="BE75" s="1">
        <f t="shared" si="24"/>
        <v>0.18752623184756148</v>
      </c>
      <c r="BF75" s="1">
        <f t="shared" si="25"/>
        <v>7.8653571728363972E-2</v>
      </c>
    </row>
    <row r="76" spans="1:58" x14ac:dyDescent="0.25">
      <c r="A76">
        <v>2011</v>
      </c>
      <c r="B76" t="s">
        <v>157</v>
      </c>
      <c r="C76" t="s">
        <v>158</v>
      </c>
      <c r="D76">
        <v>123743</v>
      </c>
      <c r="E76">
        <v>83936</v>
      </c>
      <c r="F76">
        <v>12523</v>
      </c>
      <c r="G76">
        <v>8926</v>
      </c>
      <c r="H76">
        <v>8957</v>
      </c>
      <c r="I76">
        <v>9401</v>
      </c>
      <c r="J76">
        <v>24595</v>
      </c>
      <c r="K76">
        <v>16909</v>
      </c>
      <c r="L76">
        <v>2315</v>
      </c>
      <c r="M76">
        <v>1278</v>
      </c>
      <c r="N76">
        <v>2306</v>
      </c>
      <c r="O76">
        <v>1787</v>
      </c>
      <c r="AA76" s="1">
        <f t="shared" si="14"/>
        <v>1</v>
      </c>
      <c r="AB76" s="1">
        <f t="shared" si="15"/>
        <v>0.68749745883309621</v>
      </c>
      <c r="AC76" s="1">
        <f t="shared" si="16"/>
        <v>9.4124822118316728E-2</v>
      </c>
      <c r="AD76" s="1">
        <f t="shared" si="17"/>
        <v>5.1961780849766215E-2</v>
      </c>
      <c r="AE76" s="1">
        <f t="shared" si="18"/>
        <v>9.3758894084163449E-2</v>
      </c>
      <c r="AF76" s="1">
        <f t="shared" si="19"/>
        <v>7.2657044114657454E-2</v>
      </c>
      <c r="AY76" s="2" t="s">
        <v>153</v>
      </c>
      <c r="AZ76" s="3" t="s">
        <v>871</v>
      </c>
      <c r="BA76" s="1">
        <f t="shared" si="20"/>
        <v>1</v>
      </c>
      <c r="BB76" s="1">
        <f t="shared" si="21"/>
        <v>0.66231167608286257</v>
      </c>
      <c r="BC76" s="1">
        <f t="shared" si="22"/>
        <v>0.12943345888261143</v>
      </c>
      <c r="BD76" s="1">
        <f t="shared" si="23"/>
        <v>5.2102950408035156E-2</v>
      </c>
      <c r="BE76" s="1">
        <f t="shared" si="24"/>
        <v>9.3102636534839925E-2</v>
      </c>
      <c r="BF76" s="1">
        <f t="shared" si="25"/>
        <v>6.3049278091650979E-2</v>
      </c>
    </row>
    <row r="77" spans="1:58" x14ac:dyDescent="0.25">
      <c r="A77">
        <v>2011</v>
      </c>
      <c r="B77" t="s">
        <v>159</v>
      </c>
      <c r="C77" t="s">
        <v>160</v>
      </c>
      <c r="D77">
        <v>18195</v>
      </c>
      <c r="E77">
        <v>7330</v>
      </c>
      <c r="F77">
        <v>3955</v>
      </c>
      <c r="G77">
        <v>2559</v>
      </c>
      <c r="H77">
        <v>3076</v>
      </c>
      <c r="I77">
        <v>1275</v>
      </c>
      <c r="J77">
        <v>5497</v>
      </c>
      <c r="K77">
        <v>2001</v>
      </c>
      <c r="L77">
        <v>1181</v>
      </c>
      <c r="M77">
        <v>761</v>
      </c>
      <c r="N77">
        <v>1155</v>
      </c>
      <c r="O77">
        <v>399</v>
      </c>
      <c r="AA77" s="1">
        <f t="shared" si="14"/>
        <v>1</v>
      </c>
      <c r="AB77" s="1">
        <f t="shared" si="15"/>
        <v>0.36401673640167365</v>
      </c>
      <c r="AC77" s="1">
        <f t="shared" si="16"/>
        <v>0.21484446061488086</v>
      </c>
      <c r="AD77" s="1">
        <f t="shared" si="17"/>
        <v>0.13843914862652357</v>
      </c>
      <c r="AE77" s="1">
        <f t="shared" si="18"/>
        <v>0.21011460796798254</v>
      </c>
      <c r="AF77" s="1">
        <f t="shared" si="19"/>
        <v>7.2585046388939423E-2</v>
      </c>
      <c r="AY77" s="2" t="s">
        <v>167</v>
      </c>
      <c r="AZ77" s="3" t="s">
        <v>874</v>
      </c>
      <c r="BA77" s="1">
        <f t="shared" si="20"/>
        <v>1</v>
      </c>
      <c r="BB77" s="1">
        <f t="shared" si="21"/>
        <v>0.36040955631399318</v>
      </c>
      <c r="BC77" s="1">
        <f t="shared" si="22"/>
        <v>0.26612627986348125</v>
      </c>
      <c r="BD77" s="1">
        <f t="shared" si="23"/>
        <v>8.1058020477815698E-2</v>
      </c>
      <c r="BE77" s="1">
        <f t="shared" si="24"/>
        <v>0.21467576791808873</v>
      </c>
      <c r="BF77" s="1">
        <f t="shared" si="25"/>
        <v>7.7730375426621159E-2</v>
      </c>
    </row>
    <row r="78" spans="1:58" x14ac:dyDescent="0.25">
      <c r="A78">
        <v>2011</v>
      </c>
      <c r="B78" t="s">
        <v>161</v>
      </c>
      <c r="C78" t="s">
        <v>162</v>
      </c>
      <c r="D78">
        <v>59625</v>
      </c>
      <c r="E78">
        <v>29687</v>
      </c>
      <c r="F78">
        <v>16519</v>
      </c>
      <c r="G78">
        <v>3329</v>
      </c>
      <c r="H78">
        <v>5781</v>
      </c>
      <c r="I78">
        <v>4309</v>
      </c>
      <c r="J78">
        <v>16962</v>
      </c>
      <c r="K78">
        <v>8692</v>
      </c>
      <c r="L78">
        <v>4139</v>
      </c>
      <c r="M78">
        <v>828</v>
      </c>
      <c r="N78">
        <v>2089</v>
      </c>
      <c r="O78">
        <v>1214</v>
      </c>
      <c r="AA78" s="1">
        <f t="shared" si="14"/>
        <v>1</v>
      </c>
      <c r="AB78" s="1">
        <f t="shared" si="15"/>
        <v>0.51243957080532954</v>
      </c>
      <c r="AC78" s="1">
        <f t="shared" si="16"/>
        <v>0.24401603584482962</v>
      </c>
      <c r="AD78" s="1">
        <f t="shared" si="17"/>
        <v>4.8814998231340646E-2</v>
      </c>
      <c r="AE78" s="1">
        <f t="shared" si="18"/>
        <v>0.12315764650395</v>
      </c>
      <c r="AF78" s="1">
        <f t="shared" si="19"/>
        <v>7.1571748614550165E-2</v>
      </c>
      <c r="AY78" s="2" t="s">
        <v>137</v>
      </c>
      <c r="AZ78" s="3" t="s">
        <v>871</v>
      </c>
      <c r="BA78" s="1">
        <f t="shared" si="20"/>
        <v>1</v>
      </c>
      <c r="BB78" s="1">
        <f t="shared" si="21"/>
        <v>0.55068846574497321</v>
      </c>
      <c r="BC78" s="1">
        <f t="shared" si="22"/>
        <v>0.19198519307888612</v>
      </c>
      <c r="BD78" s="1">
        <f t="shared" si="23"/>
        <v>7.6165904820662392E-2</v>
      </c>
      <c r="BE78" s="1">
        <f t="shared" si="24"/>
        <v>0.10622844162763959</v>
      </c>
      <c r="BF78" s="1">
        <f t="shared" si="25"/>
        <v>7.4931994727838694E-2</v>
      </c>
    </row>
    <row r="79" spans="1:58" x14ac:dyDescent="0.25">
      <c r="A79">
        <v>2011</v>
      </c>
      <c r="B79" t="s">
        <v>163</v>
      </c>
      <c r="C79" t="s">
        <v>164</v>
      </c>
      <c r="D79">
        <v>34676</v>
      </c>
      <c r="E79">
        <v>16247</v>
      </c>
      <c r="F79">
        <v>10269</v>
      </c>
      <c r="G79">
        <v>2789</v>
      </c>
      <c r="H79">
        <v>2886</v>
      </c>
      <c r="I79">
        <v>2485</v>
      </c>
      <c r="J79">
        <v>8897</v>
      </c>
      <c r="K79">
        <v>4170</v>
      </c>
      <c r="L79">
        <v>2501</v>
      </c>
      <c r="M79">
        <v>627</v>
      </c>
      <c r="N79">
        <v>965</v>
      </c>
      <c r="O79">
        <v>634</v>
      </c>
      <c r="AA79" s="1">
        <f t="shared" si="14"/>
        <v>1</v>
      </c>
      <c r="AB79" s="1">
        <f t="shared" si="15"/>
        <v>0.46869731370124762</v>
      </c>
      <c r="AC79" s="1">
        <f t="shared" si="16"/>
        <v>0.28110599078341014</v>
      </c>
      <c r="AD79" s="1">
        <f t="shared" si="17"/>
        <v>7.0473193211194787E-2</v>
      </c>
      <c r="AE79" s="1">
        <f t="shared" si="18"/>
        <v>0.10846352703158368</v>
      </c>
      <c r="AF79" s="1">
        <f t="shared" si="19"/>
        <v>7.125997527256378E-2</v>
      </c>
      <c r="AY79" s="2" t="s">
        <v>523</v>
      </c>
      <c r="AZ79" s="3" t="s">
        <v>873</v>
      </c>
      <c r="BA79" s="1">
        <f t="shared" si="20"/>
        <v>1</v>
      </c>
      <c r="BB79" s="1">
        <f t="shared" si="21"/>
        <v>0.42099709839092586</v>
      </c>
      <c r="BC79" s="1">
        <f t="shared" si="22"/>
        <v>0.26160643629649172</v>
      </c>
      <c r="BD79" s="1">
        <f t="shared" si="23"/>
        <v>8.764178317066737E-2</v>
      </c>
      <c r="BE79" s="1">
        <f t="shared" si="24"/>
        <v>0.13228699551569506</v>
      </c>
      <c r="BF79" s="1">
        <f t="shared" si="25"/>
        <v>9.746768662621999E-2</v>
      </c>
    </row>
    <row r="80" spans="1:58" x14ac:dyDescent="0.25">
      <c r="A80">
        <v>2011</v>
      </c>
      <c r="B80" t="s">
        <v>165</v>
      </c>
      <c r="C80" t="s">
        <v>166</v>
      </c>
      <c r="D80">
        <v>48095</v>
      </c>
      <c r="E80">
        <v>28260</v>
      </c>
      <c r="F80">
        <v>8919</v>
      </c>
      <c r="G80">
        <v>3594</v>
      </c>
      <c r="H80">
        <v>3808</v>
      </c>
      <c r="I80">
        <v>3514</v>
      </c>
      <c r="J80">
        <v>12839</v>
      </c>
      <c r="K80">
        <v>7579</v>
      </c>
      <c r="L80">
        <v>2171</v>
      </c>
      <c r="M80">
        <v>802</v>
      </c>
      <c r="N80">
        <v>1319</v>
      </c>
      <c r="O80">
        <v>968</v>
      </c>
      <c r="AA80" s="1">
        <f t="shared" si="14"/>
        <v>1</v>
      </c>
      <c r="AB80" s="1">
        <f t="shared" si="15"/>
        <v>0.59031077186696779</v>
      </c>
      <c r="AC80" s="1">
        <f t="shared" si="16"/>
        <v>0.16909416621232184</v>
      </c>
      <c r="AD80" s="1">
        <f t="shared" si="17"/>
        <v>6.246592413739388E-2</v>
      </c>
      <c r="AE80" s="1">
        <f t="shared" si="18"/>
        <v>0.10273385777708545</v>
      </c>
      <c r="AF80" s="1">
        <f t="shared" si="19"/>
        <v>7.5395280006231011E-2</v>
      </c>
      <c r="AY80" s="2" t="s">
        <v>271</v>
      </c>
      <c r="AZ80" s="3" t="s">
        <v>870</v>
      </c>
      <c r="BA80" s="1">
        <f t="shared" si="20"/>
        <v>1</v>
      </c>
      <c r="BB80" s="1">
        <f t="shared" si="21"/>
        <v>0.64311990190328949</v>
      </c>
      <c r="BC80" s="1">
        <f t="shared" si="22"/>
        <v>0.15418243855627234</v>
      </c>
      <c r="BD80" s="1">
        <f t="shared" si="23"/>
        <v>3.558671429333049E-2</v>
      </c>
      <c r="BE80" s="1">
        <f t="shared" si="24"/>
        <v>9.9562829876845976E-2</v>
      </c>
      <c r="BF80" s="1">
        <f t="shared" si="25"/>
        <v>6.7548115370261771E-2</v>
      </c>
    </row>
    <row r="81" spans="1:58" x14ac:dyDescent="0.25">
      <c r="A81">
        <v>2011</v>
      </c>
      <c r="B81" t="s">
        <v>167</v>
      </c>
      <c r="C81" t="s">
        <v>168</v>
      </c>
      <c r="D81">
        <v>35354</v>
      </c>
      <c r="E81">
        <v>13137</v>
      </c>
      <c r="F81">
        <v>9659</v>
      </c>
      <c r="G81">
        <v>3172</v>
      </c>
      <c r="H81">
        <v>6559</v>
      </c>
      <c r="I81">
        <v>2827</v>
      </c>
      <c r="J81">
        <v>11720</v>
      </c>
      <c r="K81">
        <v>4224</v>
      </c>
      <c r="L81">
        <v>3119</v>
      </c>
      <c r="M81">
        <v>950</v>
      </c>
      <c r="N81">
        <v>2516</v>
      </c>
      <c r="O81">
        <v>911</v>
      </c>
      <c r="AA81" s="1">
        <f t="shared" si="14"/>
        <v>1</v>
      </c>
      <c r="AB81" s="1">
        <f t="shared" si="15"/>
        <v>0.36040955631399318</v>
      </c>
      <c r="AC81" s="1">
        <f t="shared" si="16"/>
        <v>0.26612627986348125</v>
      </c>
      <c r="AD81" s="1">
        <f t="shared" si="17"/>
        <v>8.1058020477815698E-2</v>
      </c>
      <c r="AE81" s="1">
        <f t="shared" si="18"/>
        <v>0.21467576791808873</v>
      </c>
      <c r="AF81" s="1">
        <f t="shared" si="19"/>
        <v>7.7730375426621159E-2</v>
      </c>
      <c r="AY81" t="s">
        <v>11</v>
      </c>
      <c r="AZ81" s="4" t="s">
        <v>873</v>
      </c>
      <c r="BA81" s="1">
        <f t="shared" si="20"/>
        <v>1</v>
      </c>
      <c r="BB81" s="1">
        <f t="shared" si="21"/>
        <v>0.4770597816446</v>
      </c>
      <c r="BC81" s="1">
        <f t="shared" si="22"/>
        <v>0.28426518731151929</v>
      </c>
      <c r="BD81" s="1">
        <f t="shared" si="23"/>
        <v>5.694334693350965E-2</v>
      </c>
      <c r="BE81" s="1">
        <f t="shared" si="24"/>
        <v>0.1170313986679353</v>
      </c>
      <c r="BF81" s="1">
        <f t="shared" si="25"/>
        <v>6.4700285442435779E-2</v>
      </c>
    </row>
    <row r="82" spans="1:58" x14ac:dyDescent="0.25">
      <c r="A82">
        <v>2011</v>
      </c>
      <c r="B82" t="s">
        <v>169</v>
      </c>
      <c r="C82" t="s">
        <v>170</v>
      </c>
      <c r="D82">
        <v>55112</v>
      </c>
      <c r="E82">
        <v>29920</v>
      </c>
      <c r="F82">
        <v>13233</v>
      </c>
      <c r="G82">
        <v>3452</v>
      </c>
      <c r="H82">
        <v>4690</v>
      </c>
      <c r="I82">
        <v>3817</v>
      </c>
      <c r="J82">
        <v>14262</v>
      </c>
      <c r="K82">
        <v>8068</v>
      </c>
      <c r="L82">
        <v>2924</v>
      </c>
      <c r="M82">
        <v>746</v>
      </c>
      <c r="N82">
        <v>1595</v>
      </c>
      <c r="O82">
        <v>929</v>
      </c>
      <c r="AA82" s="1">
        <f t="shared" si="14"/>
        <v>1</v>
      </c>
      <c r="AB82" s="1">
        <f t="shared" si="15"/>
        <v>0.56569906044033091</v>
      </c>
      <c r="AC82" s="1">
        <f t="shared" si="16"/>
        <v>0.2050203337540317</v>
      </c>
      <c r="AD82" s="1">
        <f t="shared" si="17"/>
        <v>5.2306829336698918E-2</v>
      </c>
      <c r="AE82" s="1">
        <f t="shared" si="18"/>
        <v>0.11183564717430935</v>
      </c>
      <c r="AF82" s="1">
        <f t="shared" si="19"/>
        <v>6.5138129294629088E-2</v>
      </c>
      <c r="AY82" s="2" t="s">
        <v>427</v>
      </c>
      <c r="AZ82" s="3" t="s">
        <v>870</v>
      </c>
      <c r="BA82" s="1">
        <f t="shared" si="20"/>
        <v>1</v>
      </c>
      <c r="BB82" s="1">
        <f t="shared" si="21"/>
        <v>0.5241670719844358</v>
      </c>
      <c r="BC82" s="1">
        <f t="shared" si="22"/>
        <v>0.22258025291828792</v>
      </c>
      <c r="BD82" s="1">
        <f t="shared" si="23"/>
        <v>2.5383025291828794E-2</v>
      </c>
      <c r="BE82" s="1">
        <f t="shared" si="24"/>
        <v>0.12810068093385213</v>
      </c>
      <c r="BF82" s="1">
        <f t="shared" si="25"/>
        <v>9.9768968871595337E-2</v>
      </c>
    </row>
    <row r="83" spans="1:58" x14ac:dyDescent="0.25">
      <c r="A83">
        <v>2011</v>
      </c>
      <c r="B83" t="s">
        <v>171</v>
      </c>
      <c r="C83" t="s">
        <v>172</v>
      </c>
      <c r="D83">
        <v>45862</v>
      </c>
      <c r="E83">
        <v>20064</v>
      </c>
      <c r="F83">
        <v>12952</v>
      </c>
      <c r="G83">
        <v>3640</v>
      </c>
      <c r="H83">
        <v>5593</v>
      </c>
      <c r="I83">
        <v>3613</v>
      </c>
      <c r="J83">
        <v>13327</v>
      </c>
      <c r="K83">
        <v>5821</v>
      </c>
      <c r="L83">
        <v>3500</v>
      </c>
      <c r="M83">
        <v>900</v>
      </c>
      <c r="N83">
        <v>2082</v>
      </c>
      <c r="O83">
        <v>1024</v>
      </c>
      <c r="AA83" s="1">
        <f t="shared" si="14"/>
        <v>1</v>
      </c>
      <c r="AB83" s="1">
        <f t="shared" si="15"/>
        <v>0.43678247167404516</v>
      </c>
      <c r="AC83" s="1">
        <f t="shared" si="16"/>
        <v>0.26262474675470848</v>
      </c>
      <c r="AD83" s="1">
        <f t="shared" si="17"/>
        <v>6.7532077736925045E-2</v>
      </c>
      <c r="AE83" s="1">
        <f t="shared" si="18"/>
        <v>0.1562242064980866</v>
      </c>
      <c r="AF83" s="1">
        <f t="shared" si="19"/>
        <v>7.683649733623471E-2</v>
      </c>
      <c r="AY83" s="2" t="s">
        <v>307</v>
      </c>
      <c r="AZ83" s="3" t="s">
        <v>874</v>
      </c>
      <c r="BA83" s="1">
        <f t="shared" si="20"/>
        <v>1</v>
      </c>
      <c r="BB83" s="1">
        <f t="shared" si="21"/>
        <v>0.32390152162762864</v>
      </c>
      <c r="BC83" s="1">
        <f t="shared" si="22"/>
        <v>0.31612241408787828</v>
      </c>
      <c r="BD83" s="1">
        <f t="shared" si="23"/>
        <v>9.6683193708326204E-2</v>
      </c>
      <c r="BE83" s="1">
        <f t="shared" si="24"/>
        <v>0.17797914173362969</v>
      </c>
      <c r="BF83" s="1">
        <f t="shared" si="25"/>
        <v>8.5313728842537184E-2</v>
      </c>
    </row>
    <row r="84" spans="1:58" x14ac:dyDescent="0.25">
      <c r="A84">
        <v>2011</v>
      </c>
      <c r="B84" t="s">
        <v>173</v>
      </c>
      <c r="C84" t="s">
        <v>174</v>
      </c>
      <c r="D84">
        <v>47132</v>
      </c>
      <c r="E84">
        <v>23030</v>
      </c>
      <c r="F84">
        <v>11969</v>
      </c>
      <c r="G84">
        <v>3535</v>
      </c>
      <c r="H84">
        <v>4799</v>
      </c>
      <c r="I84">
        <v>3799</v>
      </c>
      <c r="J84">
        <v>14107</v>
      </c>
      <c r="K84">
        <v>7007</v>
      </c>
      <c r="L84">
        <v>3405</v>
      </c>
      <c r="M84">
        <v>870</v>
      </c>
      <c r="N84">
        <v>1760</v>
      </c>
      <c r="O84">
        <v>1065</v>
      </c>
      <c r="AA84" s="1">
        <f t="shared" si="14"/>
        <v>1</v>
      </c>
      <c r="AB84" s="1">
        <f t="shared" si="15"/>
        <v>0.49670376408875028</v>
      </c>
      <c r="AC84" s="1">
        <f t="shared" si="16"/>
        <v>0.24136953285602891</v>
      </c>
      <c r="AD84" s="1">
        <f t="shared" si="17"/>
        <v>6.1671510597575668E-2</v>
      </c>
      <c r="AE84" s="1">
        <f t="shared" si="18"/>
        <v>0.12476075707095768</v>
      </c>
      <c r="AF84" s="1">
        <f t="shared" si="19"/>
        <v>7.5494435386687458E-2</v>
      </c>
      <c r="AY84" s="2" t="s">
        <v>611</v>
      </c>
      <c r="AZ84" s="3" t="s">
        <v>873</v>
      </c>
      <c r="BA84" s="1">
        <f t="shared" si="20"/>
        <v>1</v>
      </c>
      <c r="BB84" s="1">
        <f t="shared" si="21"/>
        <v>0.36721430799625665</v>
      </c>
      <c r="BC84" s="1">
        <f t="shared" si="22"/>
        <v>0.25709680773630028</v>
      </c>
      <c r="BD84" s="1">
        <f t="shared" si="23"/>
        <v>6.7952583965893723E-2</v>
      </c>
      <c r="BE84" s="1">
        <f t="shared" si="24"/>
        <v>0.2149318914422377</v>
      </c>
      <c r="BF84" s="1">
        <f t="shared" si="25"/>
        <v>9.2804408859311641E-2</v>
      </c>
    </row>
    <row r="85" spans="1:58" x14ac:dyDescent="0.25">
      <c r="A85">
        <v>2011</v>
      </c>
      <c r="B85" t="s">
        <v>175</v>
      </c>
      <c r="C85" t="s">
        <v>176</v>
      </c>
      <c r="D85">
        <v>48103</v>
      </c>
      <c r="E85">
        <v>23223</v>
      </c>
      <c r="F85">
        <v>11466</v>
      </c>
      <c r="G85">
        <v>4976</v>
      </c>
      <c r="H85">
        <v>5174</v>
      </c>
      <c r="I85">
        <v>3264</v>
      </c>
      <c r="J85">
        <v>12393</v>
      </c>
      <c r="K85">
        <v>6202</v>
      </c>
      <c r="L85">
        <v>2637</v>
      </c>
      <c r="M85">
        <v>982</v>
      </c>
      <c r="N85">
        <v>1698</v>
      </c>
      <c r="O85">
        <v>874</v>
      </c>
      <c r="AA85" s="1">
        <f t="shared" si="14"/>
        <v>1</v>
      </c>
      <c r="AB85" s="1">
        <f t="shared" si="15"/>
        <v>0.50044379891874446</v>
      </c>
      <c r="AC85" s="1">
        <f t="shared" si="16"/>
        <v>0.21278140885984023</v>
      </c>
      <c r="AD85" s="1">
        <f t="shared" si="17"/>
        <v>7.9238279674009524E-2</v>
      </c>
      <c r="AE85" s="1">
        <f t="shared" si="18"/>
        <v>0.13701282982328733</v>
      </c>
      <c r="AF85" s="1">
        <f t="shared" si="19"/>
        <v>7.052368272411845E-2</v>
      </c>
      <c r="AY85" s="2" t="s">
        <v>629</v>
      </c>
      <c r="AZ85" s="3" t="s">
        <v>873</v>
      </c>
      <c r="BA85" s="1">
        <f t="shared" si="20"/>
        <v>1</v>
      </c>
      <c r="BB85" s="1">
        <f t="shared" si="21"/>
        <v>0.4237450316502282</v>
      </c>
      <c r="BC85" s="1">
        <f t="shared" si="22"/>
        <v>0.20764021787133813</v>
      </c>
      <c r="BD85" s="1">
        <f t="shared" si="23"/>
        <v>9.1196820256146033E-2</v>
      </c>
      <c r="BE85" s="1">
        <f t="shared" si="24"/>
        <v>0.18673634623877522</v>
      </c>
      <c r="BF85" s="1">
        <f t="shared" si="25"/>
        <v>9.0681583983512434E-2</v>
      </c>
    </row>
    <row r="86" spans="1:58" x14ac:dyDescent="0.25">
      <c r="A86">
        <v>2011</v>
      </c>
      <c r="B86" t="s">
        <v>177</v>
      </c>
      <c r="C86" t="s">
        <v>178</v>
      </c>
      <c r="D86">
        <v>48510</v>
      </c>
      <c r="E86">
        <v>27941</v>
      </c>
      <c r="F86">
        <v>8390</v>
      </c>
      <c r="G86">
        <v>3617</v>
      </c>
      <c r="H86">
        <v>4867</v>
      </c>
      <c r="I86">
        <v>3695</v>
      </c>
      <c r="J86">
        <v>13523</v>
      </c>
      <c r="K86">
        <v>7692</v>
      </c>
      <c r="L86">
        <v>2374</v>
      </c>
      <c r="M86">
        <v>770</v>
      </c>
      <c r="N86">
        <v>1659</v>
      </c>
      <c r="O86">
        <v>1028</v>
      </c>
      <c r="AA86" s="1">
        <f t="shared" si="14"/>
        <v>1</v>
      </c>
      <c r="AB86" s="1">
        <f t="shared" si="15"/>
        <v>0.56880869629520081</v>
      </c>
      <c r="AC86" s="1">
        <f t="shared" si="16"/>
        <v>0.17555276196110331</v>
      </c>
      <c r="AD86" s="1">
        <f t="shared" si="17"/>
        <v>5.6940028100273606E-2</v>
      </c>
      <c r="AE86" s="1">
        <f t="shared" si="18"/>
        <v>0.12267987872513496</v>
      </c>
      <c r="AF86" s="1">
        <f t="shared" si="19"/>
        <v>7.6018634918287364E-2</v>
      </c>
      <c r="AY86" s="2" t="s">
        <v>497</v>
      </c>
      <c r="AZ86" s="3" t="s">
        <v>873</v>
      </c>
      <c r="BA86" s="1">
        <f t="shared" si="20"/>
        <v>1</v>
      </c>
      <c r="BB86" s="1">
        <f t="shared" si="21"/>
        <v>0.32277369056769517</v>
      </c>
      <c r="BC86" s="1">
        <f t="shared" si="22"/>
        <v>0.25710991544965411</v>
      </c>
      <c r="BD86" s="1">
        <f t="shared" si="23"/>
        <v>0.14088064126496103</v>
      </c>
      <c r="BE86" s="1">
        <f t="shared" si="24"/>
        <v>0.18540682991105742</v>
      </c>
      <c r="BF86" s="1">
        <f t="shared" si="25"/>
        <v>9.3828922806632256E-2</v>
      </c>
    </row>
    <row r="87" spans="1:58" x14ac:dyDescent="0.25">
      <c r="A87">
        <v>2011</v>
      </c>
      <c r="B87" t="s">
        <v>179</v>
      </c>
      <c r="C87" t="s">
        <v>180</v>
      </c>
      <c r="D87">
        <v>79998</v>
      </c>
      <c r="E87">
        <v>42888</v>
      </c>
      <c r="F87">
        <v>18345</v>
      </c>
      <c r="G87">
        <v>5449</v>
      </c>
      <c r="H87">
        <v>8061</v>
      </c>
      <c r="I87">
        <v>5255</v>
      </c>
      <c r="J87">
        <v>21716</v>
      </c>
      <c r="K87">
        <v>11947</v>
      </c>
      <c r="L87">
        <v>4469</v>
      </c>
      <c r="M87">
        <v>1098</v>
      </c>
      <c r="N87">
        <v>2856</v>
      </c>
      <c r="O87">
        <v>1346</v>
      </c>
      <c r="AA87" s="1">
        <f t="shared" si="14"/>
        <v>1</v>
      </c>
      <c r="AB87" s="1">
        <f t="shared" si="15"/>
        <v>0.55014735678762205</v>
      </c>
      <c r="AC87" s="1">
        <f t="shared" si="16"/>
        <v>0.20579296371339104</v>
      </c>
      <c r="AD87" s="1">
        <f t="shared" si="17"/>
        <v>5.0561797752808987E-2</v>
      </c>
      <c r="AE87" s="1">
        <f t="shared" si="18"/>
        <v>0.13151593295266162</v>
      </c>
      <c r="AF87" s="1">
        <f t="shared" si="19"/>
        <v>6.1981948793516303E-2</v>
      </c>
      <c r="AY87" s="2" t="s">
        <v>343</v>
      </c>
      <c r="AZ87" s="4" t="s">
        <v>872</v>
      </c>
      <c r="BA87" s="1">
        <f t="shared" si="20"/>
        <v>1</v>
      </c>
      <c r="BB87" s="1">
        <f t="shared" si="21"/>
        <v>0.37586599110743457</v>
      </c>
      <c r="BC87" s="1">
        <f t="shared" si="22"/>
        <v>0.23580808603040015</v>
      </c>
      <c r="BD87" s="1">
        <f t="shared" si="23"/>
        <v>0.1413504291179816</v>
      </c>
      <c r="BE87" s="1">
        <f t="shared" si="24"/>
        <v>0.15618860510805502</v>
      </c>
      <c r="BF87" s="1">
        <f t="shared" si="25"/>
        <v>9.0786888636128632E-2</v>
      </c>
    </row>
    <row r="88" spans="1:58" x14ac:dyDescent="0.25">
      <c r="A88">
        <v>2011</v>
      </c>
      <c r="B88" t="s">
        <v>181</v>
      </c>
      <c r="C88" t="s">
        <v>182</v>
      </c>
      <c r="D88">
        <v>44413</v>
      </c>
      <c r="E88">
        <v>16389</v>
      </c>
      <c r="F88">
        <v>13812</v>
      </c>
      <c r="G88">
        <v>4332</v>
      </c>
      <c r="H88">
        <v>6578</v>
      </c>
      <c r="I88">
        <v>3302</v>
      </c>
      <c r="J88">
        <v>13340</v>
      </c>
      <c r="K88">
        <v>4855</v>
      </c>
      <c r="L88">
        <v>4020</v>
      </c>
      <c r="M88">
        <v>1163</v>
      </c>
      <c r="N88">
        <v>2357</v>
      </c>
      <c r="O88">
        <v>945</v>
      </c>
      <c r="AA88" s="1">
        <f t="shared" si="14"/>
        <v>1</v>
      </c>
      <c r="AB88" s="1">
        <f t="shared" si="15"/>
        <v>0.3639430284857571</v>
      </c>
      <c r="AC88" s="1">
        <f t="shared" si="16"/>
        <v>0.30134932533733133</v>
      </c>
      <c r="AD88" s="1">
        <f t="shared" si="17"/>
        <v>8.7181409295352327E-2</v>
      </c>
      <c r="AE88" s="1">
        <f t="shared" si="18"/>
        <v>0.17668665667166417</v>
      </c>
      <c r="AF88" s="1">
        <f t="shared" si="19"/>
        <v>7.0839580209895059E-2</v>
      </c>
      <c r="AY88" s="2" t="s">
        <v>193</v>
      </c>
      <c r="AZ88" s="3" t="s">
        <v>874</v>
      </c>
      <c r="BA88" s="1">
        <f t="shared" si="20"/>
        <v>1</v>
      </c>
      <c r="BB88" s="1">
        <f t="shared" si="21"/>
        <v>0.39784246760990949</v>
      </c>
      <c r="BC88" s="1">
        <f t="shared" si="22"/>
        <v>0.21575323900905297</v>
      </c>
      <c r="BD88" s="1">
        <f t="shared" si="23"/>
        <v>0.10570824524312897</v>
      </c>
      <c r="BE88" s="1">
        <f t="shared" si="24"/>
        <v>0.19016642272456227</v>
      </c>
      <c r="BF88" s="1">
        <f t="shared" si="25"/>
        <v>9.0529625413346346E-2</v>
      </c>
    </row>
    <row r="89" spans="1:58" x14ac:dyDescent="0.25">
      <c r="A89">
        <v>2011</v>
      </c>
      <c r="B89" t="s">
        <v>183</v>
      </c>
      <c r="C89" t="s">
        <v>184</v>
      </c>
      <c r="D89">
        <v>54065</v>
      </c>
      <c r="E89">
        <v>23425</v>
      </c>
      <c r="F89">
        <v>16442</v>
      </c>
      <c r="G89">
        <v>4422</v>
      </c>
      <c r="H89">
        <v>5915</v>
      </c>
      <c r="I89">
        <v>3861</v>
      </c>
      <c r="J89">
        <v>15640</v>
      </c>
      <c r="K89">
        <v>6722</v>
      </c>
      <c r="L89">
        <v>4566</v>
      </c>
      <c r="M89">
        <v>1094</v>
      </c>
      <c r="N89">
        <v>2177</v>
      </c>
      <c r="O89">
        <v>1081</v>
      </c>
      <c r="AA89" s="1">
        <f t="shared" si="14"/>
        <v>1</v>
      </c>
      <c r="AB89" s="1">
        <f t="shared" si="15"/>
        <v>0.42979539641943731</v>
      </c>
      <c r="AC89" s="1">
        <f t="shared" si="16"/>
        <v>0.29194373401534529</v>
      </c>
      <c r="AD89" s="1">
        <f t="shared" si="17"/>
        <v>6.9948849104859337E-2</v>
      </c>
      <c r="AE89" s="1">
        <f t="shared" si="18"/>
        <v>0.13919437340153454</v>
      </c>
      <c r="AF89" s="1">
        <f t="shared" si="19"/>
        <v>6.9117647058823534E-2</v>
      </c>
      <c r="AY89" s="2" t="s">
        <v>209</v>
      </c>
      <c r="AZ89" s="3" t="s">
        <v>873</v>
      </c>
      <c r="BA89" s="1">
        <f t="shared" si="20"/>
        <v>1</v>
      </c>
      <c r="BB89" s="1">
        <f t="shared" si="21"/>
        <v>0.36335828704821704</v>
      </c>
      <c r="BC89" s="1">
        <f t="shared" si="22"/>
        <v>0.30202044594703376</v>
      </c>
      <c r="BD89" s="1">
        <f t="shared" si="23"/>
        <v>0.10263221444095628</v>
      </c>
      <c r="BE89" s="1">
        <f t="shared" si="24"/>
        <v>0.15350559446188522</v>
      </c>
      <c r="BF89" s="1">
        <f t="shared" si="25"/>
        <v>7.8483458101907752E-2</v>
      </c>
    </row>
    <row r="90" spans="1:58" x14ac:dyDescent="0.25">
      <c r="A90">
        <v>2011</v>
      </c>
      <c r="B90" t="s">
        <v>185</v>
      </c>
      <c r="C90" t="s">
        <v>186</v>
      </c>
      <c r="D90">
        <v>26380</v>
      </c>
      <c r="E90">
        <v>10493</v>
      </c>
      <c r="F90">
        <v>7736</v>
      </c>
      <c r="G90">
        <v>2724</v>
      </c>
      <c r="H90">
        <v>3578</v>
      </c>
      <c r="I90">
        <v>1849</v>
      </c>
      <c r="J90">
        <v>7747</v>
      </c>
      <c r="K90">
        <v>2951</v>
      </c>
      <c r="L90">
        <v>2187</v>
      </c>
      <c r="M90">
        <v>697</v>
      </c>
      <c r="N90">
        <v>1370</v>
      </c>
      <c r="O90">
        <v>542</v>
      </c>
      <c r="AA90" s="1">
        <f t="shared" si="14"/>
        <v>1</v>
      </c>
      <c r="AB90" s="1">
        <f t="shared" si="15"/>
        <v>0.38092164708919579</v>
      </c>
      <c r="AC90" s="1">
        <f t="shared" si="16"/>
        <v>0.28230282690073577</v>
      </c>
      <c r="AD90" s="1">
        <f t="shared" si="17"/>
        <v>8.9970311088163155E-2</v>
      </c>
      <c r="AE90" s="1">
        <f t="shared" si="18"/>
        <v>0.17684264876726474</v>
      </c>
      <c r="AF90" s="1">
        <f t="shared" si="19"/>
        <v>6.9962566154640513E-2</v>
      </c>
      <c r="AY90" s="2" t="s">
        <v>111</v>
      </c>
      <c r="AZ90" s="3" t="s">
        <v>873</v>
      </c>
      <c r="BA90" s="1">
        <f t="shared" si="20"/>
        <v>1</v>
      </c>
      <c r="BB90" s="1">
        <f t="shared" si="21"/>
        <v>0.42595146450404464</v>
      </c>
      <c r="BC90" s="1">
        <f t="shared" si="22"/>
        <v>0.24912006257332811</v>
      </c>
      <c r="BD90" s="1">
        <f t="shared" si="23"/>
        <v>9.7523825206347906E-2</v>
      </c>
      <c r="BE90" s="1">
        <f t="shared" si="24"/>
        <v>0.15266657061111913</v>
      </c>
      <c r="BF90" s="1">
        <f t="shared" si="25"/>
        <v>7.4738077105160242E-2</v>
      </c>
    </row>
    <row r="91" spans="1:58" x14ac:dyDescent="0.25">
      <c r="A91">
        <v>2011</v>
      </c>
      <c r="B91" t="s">
        <v>187</v>
      </c>
      <c r="C91" t="s">
        <v>188</v>
      </c>
      <c r="D91">
        <v>46522</v>
      </c>
      <c r="E91">
        <v>20377</v>
      </c>
      <c r="F91">
        <v>13377</v>
      </c>
      <c r="G91">
        <v>4255</v>
      </c>
      <c r="H91">
        <v>5069</v>
      </c>
      <c r="I91">
        <v>3444</v>
      </c>
      <c r="J91">
        <v>12956</v>
      </c>
      <c r="K91">
        <v>5838</v>
      </c>
      <c r="L91">
        <v>3446</v>
      </c>
      <c r="M91">
        <v>998</v>
      </c>
      <c r="N91">
        <v>1758</v>
      </c>
      <c r="O91">
        <v>916</v>
      </c>
      <c r="AA91" s="1">
        <f t="shared" si="14"/>
        <v>1</v>
      </c>
      <c r="AB91" s="1">
        <f t="shared" si="15"/>
        <v>0.45060203766594625</v>
      </c>
      <c r="AC91" s="1">
        <f t="shared" si="16"/>
        <v>0.26597715344242051</v>
      </c>
      <c r="AD91" s="1">
        <f t="shared" si="17"/>
        <v>7.702994751466502E-2</v>
      </c>
      <c r="AE91" s="1">
        <f t="shared" si="18"/>
        <v>0.13569002778635381</v>
      </c>
      <c r="AF91" s="1">
        <f t="shared" si="19"/>
        <v>7.0700833590614381E-2</v>
      </c>
      <c r="AY91" s="2" t="s">
        <v>243</v>
      </c>
      <c r="AZ91" s="4" t="s">
        <v>872</v>
      </c>
      <c r="BA91" s="1">
        <f t="shared" si="20"/>
        <v>1</v>
      </c>
      <c r="BB91" s="1">
        <f t="shared" si="21"/>
        <v>0.51432345988040606</v>
      </c>
      <c r="BC91" s="1">
        <f t="shared" si="22"/>
        <v>0.20184953413989709</v>
      </c>
      <c r="BD91" s="1">
        <f t="shared" si="23"/>
        <v>8.0795438742873038E-2</v>
      </c>
      <c r="BE91" s="1">
        <f t="shared" si="24"/>
        <v>0.13482130440828813</v>
      </c>
      <c r="BF91" s="1">
        <f t="shared" si="25"/>
        <v>6.8210262828535664E-2</v>
      </c>
    </row>
    <row r="92" spans="1:58" x14ac:dyDescent="0.25">
      <c r="A92">
        <v>2011</v>
      </c>
      <c r="B92" t="s">
        <v>189</v>
      </c>
      <c r="C92" t="s">
        <v>190</v>
      </c>
      <c r="D92">
        <v>26550</v>
      </c>
      <c r="E92">
        <v>17909</v>
      </c>
      <c r="F92">
        <v>2772</v>
      </c>
      <c r="G92">
        <v>1912</v>
      </c>
      <c r="H92">
        <v>2235</v>
      </c>
      <c r="I92">
        <v>1722</v>
      </c>
      <c r="J92">
        <v>7497</v>
      </c>
      <c r="K92">
        <v>5093</v>
      </c>
      <c r="L92">
        <v>750</v>
      </c>
      <c r="M92">
        <v>391</v>
      </c>
      <c r="N92">
        <v>786</v>
      </c>
      <c r="O92">
        <v>477</v>
      </c>
      <c r="AA92" s="1">
        <f t="shared" si="14"/>
        <v>1</v>
      </c>
      <c r="AB92" s="1">
        <f t="shared" si="15"/>
        <v>0.67933840202747764</v>
      </c>
      <c r="AC92" s="1">
        <f t="shared" si="16"/>
        <v>0.10004001600640255</v>
      </c>
      <c r="AD92" s="1">
        <f t="shared" si="17"/>
        <v>5.2154195011337869E-2</v>
      </c>
      <c r="AE92" s="1">
        <f t="shared" si="18"/>
        <v>0.10484193677470989</v>
      </c>
      <c r="AF92" s="1">
        <f t="shared" si="19"/>
        <v>6.3625450180072027E-2</v>
      </c>
      <c r="AY92" s="2" t="s">
        <v>485</v>
      </c>
      <c r="AZ92" s="3" t="s">
        <v>871</v>
      </c>
      <c r="BA92" s="1">
        <f t="shared" si="20"/>
        <v>1</v>
      </c>
      <c r="BB92" s="1">
        <f t="shared" si="21"/>
        <v>0.56782174023553333</v>
      </c>
      <c r="BC92" s="1">
        <f t="shared" si="22"/>
        <v>0.10988731678386851</v>
      </c>
      <c r="BD92" s="1">
        <f t="shared" si="23"/>
        <v>9.0485469795814621E-2</v>
      </c>
      <c r="BE92" s="1">
        <f t="shared" si="24"/>
        <v>0.13835465559603491</v>
      </c>
      <c r="BF92" s="1">
        <f t="shared" si="25"/>
        <v>9.3450817588748625E-2</v>
      </c>
    </row>
    <row r="93" spans="1:58" x14ac:dyDescent="0.25">
      <c r="A93">
        <v>2011</v>
      </c>
      <c r="B93" t="s">
        <v>191</v>
      </c>
      <c r="C93" t="s">
        <v>192</v>
      </c>
      <c r="D93">
        <v>30978</v>
      </c>
      <c r="E93">
        <v>17105</v>
      </c>
      <c r="F93">
        <v>5823</v>
      </c>
      <c r="G93">
        <v>2389</v>
      </c>
      <c r="H93">
        <v>2892</v>
      </c>
      <c r="I93">
        <v>2769</v>
      </c>
      <c r="J93">
        <v>8378</v>
      </c>
      <c r="K93">
        <v>4648</v>
      </c>
      <c r="L93">
        <v>1374</v>
      </c>
      <c r="M93">
        <v>573</v>
      </c>
      <c r="N93">
        <v>1074</v>
      </c>
      <c r="O93">
        <v>709</v>
      </c>
      <c r="AA93" s="1">
        <f t="shared" si="14"/>
        <v>1</v>
      </c>
      <c r="AB93" s="1">
        <f t="shared" si="15"/>
        <v>0.55478634518978276</v>
      </c>
      <c r="AC93" s="1">
        <f t="shared" si="16"/>
        <v>0.16400095488183336</v>
      </c>
      <c r="AD93" s="1">
        <f t="shared" si="17"/>
        <v>6.839341131534972E-2</v>
      </c>
      <c r="AE93" s="1">
        <f t="shared" si="18"/>
        <v>0.12819288613034138</v>
      </c>
      <c r="AF93" s="1">
        <f t="shared" si="19"/>
        <v>8.4626402482692764E-2</v>
      </c>
      <c r="AY93" s="2" t="s">
        <v>499</v>
      </c>
      <c r="AZ93" s="4" t="s">
        <v>872</v>
      </c>
      <c r="BA93" s="1">
        <f t="shared" si="20"/>
        <v>1</v>
      </c>
      <c r="BB93" s="1">
        <f t="shared" si="21"/>
        <v>0.53492419988770357</v>
      </c>
      <c r="BC93" s="1">
        <f t="shared" si="22"/>
        <v>0.18747894441325097</v>
      </c>
      <c r="BD93" s="1">
        <f t="shared" si="23"/>
        <v>6.9623806850084222E-2</v>
      </c>
      <c r="BE93" s="1">
        <f t="shared" si="24"/>
        <v>0.12026951151038742</v>
      </c>
      <c r="BF93" s="1">
        <f t="shared" si="25"/>
        <v>8.7703537338573834E-2</v>
      </c>
    </row>
    <row r="94" spans="1:58" x14ac:dyDescent="0.25">
      <c r="A94">
        <v>2011</v>
      </c>
      <c r="B94" t="s">
        <v>193</v>
      </c>
      <c r="C94" t="s">
        <v>194</v>
      </c>
      <c r="D94">
        <v>56911</v>
      </c>
      <c r="E94">
        <v>23665</v>
      </c>
      <c r="F94">
        <v>13017</v>
      </c>
      <c r="G94">
        <v>6576</v>
      </c>
      <c r="H94">
        <v>8931</v>
      </c>
      <c r="I94">
        <v>4722</v>
      </c>
      <c r="J94">
        <v>18447</v>
      </c>
      <c r="K94">
        <v>7339</v>
      </c>
      <c r="L94">
        <v>3980</v>
      </c>
      <c r="M94">
        <v>1950</v>
      </c>
      <c r="N94">
        <v>3508</v>
      </c>
      <c r="O94">
        <v>1670</v>
      </c>
      <c r="AA94" s="1">
        <f t="shared" si="14"/>
        <v>1</v>
      </c>
      <c r="AB94" s="1">
        <f t="shared" si="15"/>
        <v>0.39784246760990949</v>
      </c>
      <c r="AC94" s="1">
        <f t="shared" si="16"/>
        <v>0.21575323900905297</v>
      </c>
      <c r="AD94" s="1">
        <f t="shared" si="17"/>
        <v>0.10570824524312897</v>
      </c>
      <c r="AE94" s="1">
        <f t="shared" si="18"/>
        <v>0.19016642272456227</v>
      </c>
      <c r="AF94" s="1">
        <f t="shared" si="19"/>
        <v>9.0529625413346346E-2</v>
      </c>
      <c r="AY94" s="2" t="s">
        <v>53</v>
      </c>
      <c r="AZ94" s="3" t="s">
        <v>874</v>
      </c>
      <c r="BA94" s="1">
        <f t="shared" si="20"/>
        <v>1</v>
      </c>
      <c r="BB94" s="1">
        <f t="shared" si="21"/>
        <v>0.34689655172413791</v>
      </c>
      <c r="BC94" s="1">
        <f t="shared" si="22"/>
        <v>0.20126436781609194</v>
      </c>
      <c r="BD94" s="1">
        <f t="shared" si="23"/>
        <v>9.9885057471264374E-2</v>
      </c>
      <c r="BE94" s="1">
        <f t="shared" si="24"/>
        <v>0.26977011494252873</v>
      </c>
      <c r="BF94" s="1">
        <f t="shared" si="25"/>
        <v>8.2183908045977014E-2</v>
      </c>
    </row>
    <row r="95" spans="1:58" x14ac:dyDescent="0.25">
      <c r="A95">
        <v>2011</v>
      </c>
      <c r="B95" t="s">
        <v>195</v>
      </c>
      <c r="C95" t="s">
        <v>196</v>
      </c>
      <c r="D95">
        <v>44776</v>
      </c>
      <c r="E95">
        <v>29436</v>
      </c>
      <c r="F95">
        <v>4978</v>
      </c>
      <c r="G95">
        <v>3992</v>
      </c>
      <c r="H95">
        <v>3132</v>
      </c>
      <c r="I95">
        <v>3238</v>
      </c>
      <c r="J95">
        <v>9781</v>
      </c>
      <c r="K95">
        <v>6547</v>
      </c>
      <c r="L95">
        <v>882</v>
      </c>
      <c r="M95">
        <v>698</v>
      </c>
      <c r="N95">
        <v>934</v>
      </c>
      <c r="O95">
        <v>720</v>
      </c>
      <c r="AA95" s="1">
        <f t="shared" si="14"/>
        <v>1</v>
      </c>
      <c r="AB95" s="1">
        <f t="shared" si="15"/>
        <v>0.66935896125140582</v>
      </c>
      <c r="AC95" s="1">
        <f t="shared" si="16"/>
        <v>9.0174828749616603E-2</v>
      </c>
      <c r="AD95" s="1">
        <f t="shared" si="17"/>
        <v>7.1362846334730598E-2</v>
      </c>
      <c r="AE95" s="1">
        <f t="shared" si="18"/>
        <v>9.5491258562519166E-2</v>
      </c>
      <c r="AF95" s="1">
        <f t="shared" si="19"/>
        <v>7.3612105101727845E-2</v>
      </c>
      <c r="AY95" s="2" t="s">
        <v>551</v>
      </c>
      <c r="AZ95" s="3" t="s">
        <v>870</v>
      </c>
      <c r="BA95" s="1">
        <f t="shared" si="20"/>
        <v>1</v>
      </c>
      <c r="BB95" s="1">
        <f t="shared" si="21"/>
        <v>0.39284075263882517</v>
      </c>
      <c r="BC95" s="1">
        <f t="shared" si="22"/>
        <v>0.27638825149150986</v>
      </c>
      <c r="BD95" s="1">
        <f t="shared" si="23"/>
        <v>4.1877007801743922E-2</v>
      </c>
      <c r="BE95" s="1">
        <f t="shared" si="24"/>
        <v>0.20301743919229004</v>
      </c>
      <c r="BF95" s="1">
        <f t="shared" si="25"/>
        <v>8.5876548875631023E-2</v>
      </c>
    </row>
    <row r="96" spans="1:58" x14ac:dyDescent="0.25">
      <c r="A96">
        <v>2011</v>
      </c>
      <c r="B96" t="s">
        <v>197</v>
      </c>
      <c r="C96" t="s">
        <v>198</v>
      </c>
      <c r="D96">
        <v>52708</v>
      </c>
      <c r="E96">
        <v>24051</v>
      </c>
      <c r="F96">
        <v>13216</v>
      </c>
      <c r="G96">
        <v>5237</v>
      </c>
      <c r="H96">
        <v>6063</v>
      </c>
      <c r="I96">
        <v>4141</v>
      </c>
      <c r="J96">
        <v>14773</v>
      </c>
      <c r="K96">
        <v>6658</v>
      </c>
      <c r="L96">
        <v>3434</v>
      </c>
      <c r="M96">
        <v>1258</v>
      </c>
      <c r="N96">
        <v>2254</v>
      </c>
      <c r="O96">
        <v>1169</v>
      </c>
      <c r="AA96" s="1">
        <f t="shared" si="14"/>
        <v>1</v>
      </c>
      <c r="AB96" s="1">
        <f t="shared" si="15"/>
        <v>0.45068706423881405</v>
      </c>
      <c r="AC96" s="1">
        <f t="shared" si="16"/>
        <v>0.23245109321058688</v>
      </c>
      <c r="AD96" s="1">
        <f t="shared" si="17"/>
        <v>8.5155350978135785E-2</v>
      </c>
      <c r="AE96" s="1">
        <f t="shared" si="18"/>
        <v>0.15257564475732754</v>
      </c>
      <c r="AF96" s="1">
        <f t="shared" si="19"/>
        <v>7.9130846815135727E-2</v>
      </c>
      <c r="AY96" s="2" t="s">
        <v>429</v>
      </c>
      <c r="AZ96" s="3" t="s">
        <v>870</v>
      </c>
      <c r="BA96" s="1">
        <f t="shared" si="20"/>
        <v>1</v>
      </c>
      <c r="BB96" s="1">
        <f t="shared" si="21"/>
        <v>0.48792620344425902</v>
      </c>
      <c r="BC96" s="1">
        <f t="shared" si="22"/>
        <v>0.27113307936907721</v>
      </c>
      <c r="BD96" s="1">
        <f t="shared" si="23"/>
        <v>2.4682807039637315E-2</v>
      </c>
      <c r="BE96" s="1">
        <f t="shared" si="24"/>
        <v>0.11831376129458804</v>
      </c>
      <c r="BF96" s="1">
        <f t="shared" si="25"/>
        <v>9.7944148852438379E-2</v>
      </c>
    </row>
    <row r="97" spans="1:58" x14ac:dyDescent="0.25">
      <c r="A97">
        <v>2011</v>
      </c>
      <c r="B97" t="s">
        <v>199</v>
      </c>
      <c r="C97" t="s">
        <v>200</v>
      </c>
      <c r="D97">
        <v>41801</v>
      </c>
      <c r="E97">
        <v>17801</v>
      </c>
      <c r="F97">
        <v>11662</v>
      </c>
      <c r="G97">
        <v>3853</v>
      </c>
      <c r="H97">
        <v>5066</v>
      </c>
      <c r="I97">
        <v>3419</v>
      </c>
      <c r="J97">
        <v>11952</v>
      </c>
      <c r="K97">
        <v>4865</v>
      </c>
      <c r="L97">
        <v>3125</v>
      </c>
      <c r="M97">
        <v>1045</v>
      </c>
      <c r="N97">
        <v>1913</v>
      </c>
      <c r="O97">
        <v>1004</v>
      </c>
      <c r="AA97" s="1">
        <f t="shared" si="14"/>
        <v>1</v>
      </c>
      <c r="AB97" s="1">
        <f t="shared" si="15"/>
        <v>0.40704484605087016</v>
      </c>
      <c r="AC97" s="1">
        <f t="shared" si="16"/>
        <v>0.26146251673360105</v>
      </c>
      <c r="AD97" s="1">
        <f t="shared" si="17"/>
        <v>8.7433065595716203E-2</v>
      </c>
      <c r="AE97" s="1">
        <f t="shared" si="18"/>
        <v>0.16005689424364122</v>
      </c>
      <c r="AF97" s="1">
        <f t="shared" si="19"/>
        <v>8.4002677376171356E-2</v>
      </c>
      <c r="AY97" s="2" t="s">
        <v>327</v>
      </c>
      <c r="AZ97" s="4" t="s">
        <v>872</v>
      </c>
      <c r="BA97" s="1">
        <f t="shared" si="20"/>
        <v>1</v>
      </c>
      <c r="BB97" s="1">
        <f t="shared" si="21"/>
        <v>0.36090746406511576</v>
      </c>
      <c r="BC97" s="1">
        <f t="shared" si="22"/>
        <v>0.33527679963054896</v>
      </c>
      <c r="BD97" s="1">
        <f t="shared" si="23"/>
        <v>5.1376782312532468E-2</v>
      </c>
      <c r="BE97" s="1">
        <f t="shared" si="24"/>
        <v>0.14350863014489407</v>
      </c>
      <c r="BF97" s="1">
        <f t="shared" si="25"/>
        <v>0.10893032384690873</v>
      </c>
    </row>
    <row r="98" spans="1:58" x14ac:dyDescent="0.25">
      <c r="A98">
        <v>2011</v>
      </c>
      <c r="B98" t="s">
        <v>201</v>
      </c>
      <c r="C98" t="s">
        <v>202</v>
      </c>
      <c r="D98">
        <v>66971</v>
      </c>
      <c r="E98">
        <v>26784</v>
      </c>
      <c r="F98">
        <v>17474</v>
      </c>
      <c r="G98">
        <v>9583</v>
      </c>
      <c r="H98">
        <v>8118</v>
      </c>
      <c r="I98">
        <v>5012</v>
      </c>
      <c r="J98">
        <v>19553</v>
      </c>
      <c r="K98">
        <v>7551</v>
      </c>
      <c r="L98">
        <v>4920</v>
      </c>
      <c r="M98">
        <v>2518</v>
      </c>
      <c r="N98">
        <v>2991</v>
      </c>
      <c r="O98">
        <v>1573</v>
      </c>
      <c r="AA98" s="1">
        <f t="shared" si="14"/>
        <v>1</v>
      </c>
      <c r="AB98" s="1">
        <f t="shared" si="15"/>
        <v>0.38618114867283793</v>
      </c>
      <c r="AC98" s="1">
        <f t="shared" si="16"/>
        <v>0.25162379174551219</v>
      </c>
      <c r="AD98" s="1">
        <f t="shared" si="17"/>
        <v>0.1287781926047154</v>
      </c>
      <c r="AE98" s="1">
        <f t="shared" si="18"/>
        <v>0.15296885388431442</v>
      </c>
      <c r="AF98" s="1">
        <f t="shared" si="19"/>
        <v>8.0448013092620063E-2</v>
      </c>
      <c r="AY98" s="2" t="s">
        <v>553</v>
      </c>
      <c r="AZ98" s="3" t="s">
        <v>870</v>
      </c>
      <c r="BA98" s="1">
        <f t="shared" si="20"/>
        <v>1</v>
      </c>
      <c r="BB98" s="1">
        <f t="shared" si="21"/>
        <v>0.47351778656126481</v>
      </c>
      <c r="BC98" s="1">
        <f t="shared" si="22"/>
        <v>0.26225296442687746</v>
      </c>
      <c r="BD98" s="1">
        <f t="shared" si="23"/>
        <v>2.9940711462450594E-2</v>
      </c>
      <c r="BE98" s="1">
        <f t="shared" si="24"/>
        <v>0.13458498023715415</v>
      </c>
      <c r="BF98" s="1">
        <f t="shared" si="25"/>
        <v>9.9703557312252958E-2</v>
      </c>
    </row>
    <row r="99" spans="1:58" x14ac:dyDescent="0.25">
      <c r="A99">
        <v>2011</v>
      </c>
      <c r="B99" t="s">
        <v>203</v>
      </c>
      <c r="C99" t="s">
        <v>204</v>
      </c>
      <c r="D99">
        <v>42323</v>
      </c>
      <c r="E99">
        <v>16138</v>
      </c>
      <c r="F99">
        <v>12478</v>
      </c>
      <c r="G99">
        <v>4738</v>
      </c>
      <c r="H99">
        <v>5866</v>
      </c>
      <c r="I99">
        <v>3103</v>
      </c>
      <c r="J99">
        <v>13303</v>
      </c>
      <c r="K99">
        <v>4975</v>
      </c>
      <c r="L99">
        <v>3701</v>
      </c>
      <c r="M99">
        <v>1291</v>
      </c>
      <c r="N99">
        <v>2313</v>
      </c>
      <c r="O99">
        <v>1023</v>
      </c>
      <c r="AA99" s="1">
        <f t="shared" si="14"/>
        <v>1</v>
      </c>
      <c r="AB99" s="1">
        <f t="shared" si="15"/>
        <v>0.37397579493347366</v>
      </c>
      <c r="AC99" s="1">
        <f t="shared" si="16"/>
        <v>0.27820792302488162</v>
      </c>
      <c r="AD99" s="1">
        <f t="shared" si="17"/>
        <v>9.7045779147560698E-2</v>
      </c>
      <c r="AE99" s="1">
        <f t="shared" si="18"/>
        <v>0.17387055551379388</v>
      </c>
      <c r="AF99" s="1">
        <f t="shared" si="19"/>
        <v>7.6899947380290157E-2</v>
      </c>
      <c r="AY99" s="2" t="s">
        <v>169</v>
      </c>
      <c r="AZ99" s="3" t="s">
        <v>869</v>
      </c>
      <c r="BA99" s="1">
        <f t="shared" si="20"/>
        <v>1</v>
      </c>
      <c r="BB99" s="1">
        <f t="shared" si="21"/>
        <v>0.56569906044033091</v>
      </c>
      <c r="BC99" s="1">
        <f t="shared" si="22"/>
        <v>0.2050203337540317</v>
      </c>
      <c r="BD99" s="1">
        <f t="shared" si="23"/>
        <v>5.2306829336698918E-2</v>
      </c>
      <c r="BE99" s="1">
        <f t="shared" si="24"/>
        <v>0.11183564717430935</v>
      </c>
      <c r="BF99" s="1">
        <f t="shared" si="25"/>
        <v>6.5138129294629088E-2</v>
      </c>
    </row>
    <row r="100" spans="1:58" x14ac:dyDescent="0.25">
      <c r="A100">
        <v>2011</v>
      </c>
      <c r="B100" t="s">
        <v>205</v>
      </c>
      <c r="C100" t="s">
        <v>206</v>
      </c>
      <c r="D100">
        <v>30779</v>
      </c>
      <c r="E100">
        <v>20030</v>
      </c>
      <c r="F100">
        <v>3849</v>
      </c>
      <c r="G100">
        <v>3162</v>
      </c>
      <c r="H100">
        <v>1880</v>
      </c>
      <c r="I100">
        <v>1858</v>
      </c>
      <c r="J100">
        <v>7363</v>
      </c>
      <c r="K100">
        <v>4802</v>
      </c>
      <c r="L100">
        <v>837</v>
      </c>
      <c r="M100">
        <v>690</v>
      </c>
      <c r="N100">
        <v>568</v>
      </c>
      <c r="O100">
        <v>466</v>
      </c>
      <c r="AA100" s="1">
        <f t="shared" si="14"/>
        <v>1</v>
      </c>
      <c r="AB100" s="1">
        <f t="shared" si="15"/>
        <v>0.65217981800896374</v>
      </c>
      <c r="AC100" s="1">
        <f t="shared" si="16"/>
        <v>0.11367649056091267</v>
      </c>
      <c r="AD100" s="1">
        <f t="shared" si="17"/>
        <v>9.3711802254515822E-2</v>
      </c>
      <c r="AE100" s="1">
        <f t="shared" si="18"/>
        <v>7.7142469102268102E-2</v>
      </c>
      <c r="AF100" s="1">
        <f t="shared" si="19"/>
        <v>6.3289420073339667E-2</v>
      </c>
      <c r="AY100" s="2" t="s">
        <v>613</v>
      </c>
      <c r="AZ100" s="3" t="s">
        <v>871</v>
      </c>
      <c r="BA100" s="1">
        <f t="shared" si="20"/>
        <v>1</v>
      </c>
      <c r="BB100" s="1">
        <f t="shared" si="21"/>
        <v>0.69790326243282108</v>
      </c>
      <c r="BC100" s="1">
        <f t="shared" si="22"/>
        <v>6.3431988494436459E-2</v>
      </c>
      <c r="BD100" s="1">
        <f t="shared" si="23"/>
        <v>4.4054197259859207E-2</v>
      </c>
      <c r="BE100" s="1">
        <f t="shared" si="24"/>
        <v>0.12542578154568162</v>
      </c>
      <c r="BF100" s="1">
        <f t="shared" si="25"/>
        <v>6.9184770267201573E-2</v>
      </c>
    </row>
    <row r="101" spans="1:58" x14ac:dyDescent="0.25">
      <c r="A101">
        <v>2011</v>
      </c>
      <c r="B101" t="s">
        <v>207</v>
      </c>
      <c r="C101" t="s">
        <v>208</v>
      </c>
      <c r="D101">
        <v>39789</v>
      </c>
      <c r="E101">
        <v>14677</v>
      </c>
      <c r="F101">
        <v>11369</v>
      </c>
      <c r="G101">
        <v>4843</v>
      </c>
      <c r="H101">
        <v>5867</v>
      </c>
      <c r="I101">
        <v>3033</v>
      </c>
      <c r="J101">
        <v>11913</v>
      </c>
      <c r="K101">
        <v>4242</v>
      </c>
      <c r="L101">
        <v>3239</v>
      </c>
      <c r="M101">
        <v>1261</v>
      </c>
      <c r="N101">
        <v>2234</v>
      </c>
      <c r="O101">
        <v>937</v>
      </c>
      <c r="AA101" s="1">
        <f t="shared" si="14"/>
        <v>1</v>
      </c>
      <c r="AB101" s="1">
        <f t="shared" si="15"/>
        <v>0.35608159153865526</v>
      </c>
      <c r="AC101" s="1">
        <f t="shared" si="16"/>
        <v>0.27188785360530515</v>
      </c>
      <c r="AD101" s="1">
        <f t="shared" si="17"/>
        <v>0.10585075128011416</v>
      </c>
      <c r="AE101" s="1">
        <f t="shared" si="18"/>
        <v>0.18752623184756148</v>
      </c>
      <c r="AF101" s="1">
        <f t="shared" si="19"/>
        <v>7.8653571728363972E-2</v>
      </c>
      <c r="AY101" s="2" t="s">
        <v>501</v>
      </c>
      <c r="AZ101" s="3" t="s">
        <v>869</v>
      </c>
      <c r="BA101" s="1">
        <f t="shared" si="20"/>
        <v>1</v>
      </c>
      <c r="BB101" s="1">
        <f t="shared" si="21"/>
        <v>0.51122194513715713</v>
      </c>
      <c r="BC101" s="1">
        <f t="shared" si="22"/>
        <v>0.21537619366218599</v>
      </c>
      <c r="BD101" s="1">
        <f t="shared" si="23"/>
        <v>6.8669788942278445E-2</v>
      </c>
      <c r="BE101" s="1">
        <f t="shared" si="24"/>
        <v>0.12602639742108143</v>
      </c>
      <c r="BF101" s="1">
        <f t="shared" si="25"/>
        <v>7.8705674837296999E-2</v>
      </c>
    </row>
    <row r="102" spans="1:58" x14ac:dyDescent="0.25">
      <c r="A102">
        <v>2011</v>
      </c>
      <c r="B102" t="s">
        <v>209</v>
      </c>
      <c r="C102" t="s">
        <v>210</v>
      </c>
      <c r="D102">
        <v>43651</v>
      </c>
      <c r="E102">
        <v>16154</v>
      </c>
      <c r="F102">
        <v>13752</v>
      </c>
      <c r="G102">
        <v>4993</v>
      </c>
      <c r="H102">
        <v>5264</v>
      </c>
      <c r="I102">
        <v>3488</v>
      </c>
      <c r="J102">
        <v>12423</v>
      </c>
      <c r="K102">
        <v>4514</v>
      </c>
      <c r="L102">
        <v>3752</v>
      </c>
      <c r="M102">
        <v>1275</v>
      </c>
      <c r="N102">
        <v>1907</v>
      </c>
      <c r="O102">
        <v>975</v>
      </c>
      <c r="AA102" s="1">
        <f t="shared" si="14"/>
        <v>1</v>
      </c>
      <c r="AB102" s="1">
        <f t="shared" si="15"/>
        <v>0.36335828704821704</v>
      </c>
      <c r="AC102" s="1">
        <f t="shared" si="16"/>
        <v>0.30202044594703376</v>
      </c>
      <c r="AD102" s="1">
        <f t="shared" si="17"/>
        <v>0.10263221444095628</v>
      </c>
      <c r="AE102" s="1">
        <f t="shared" si="18"/>
        <v>0.15350559446188522</v>
      </c>
      <c r="AF102" s="1">
        <f t="shared" si="19"/>
        <v>7.8483458101907752E-2</v>
      </c>
      <c r="AY102" s="2" t="s">
        <v>309</v>
      </c>
      <c r="AZ102" s="3" t="s">
        <v>874</v>
      </c>
      <c r="BA102" s="1">
        <f t="shared" si="20"/>
        <v>1</v>
      </c>
      <c r="BB102" s="1">
        <f t="shared" si="21"/>
        <v>0.42700759089093088</v>
      </c>
      <c r="BC102" s="1">
        <f t="shared" si="22"/>
        <v>0.23715541350379546</v>
      </c>
      <c r="BD102" s="1">
        <f t="shared" si="23"/>
        <v>0.11162604874151019</v>
      </c>
      <c r="BE102" s="1">
        <f t="shared" si="24"/>
        <v>0.13487814622453057</v>
      </c>
      <c r="BF102" s="1">
        <f t="shared" si="25"/>
        <v>8.933280063923292E-2</v>
      </c>
    </row>
    <row r="103" spans="1:58" x14ac:dyDescent="0.25">
      <c r="A103">
        <v>2011</v>
      </c>
      <c r="B103" t="s">
        <v>211</v>
      </c>
      <c r="C103" t="s">
        <v>212</v>
      </c>
      <c r="D103">
        <v>47164</v>
      </c>
      <c r="E103">
        <v>23288</v>
      </c>
      <c r="F103">
        <v>11198</v>
      </c>
      <c r="G103">
        <v>4611</v>
      </c>
      <c r="H103">
        <v>4625</v>
      </c>
      <c r="I103">
        <v>3442</v>
      </c>
      <c r="J103">
        <v>12150</v>
      </c>
      <c r="K103">
        <v>5919</v>
      </c>
      <c r="L103">
        <v>2767</v>
      </c>
      <c r="M103">
        <v>1002</v>
      </c>
      <c r="N103">
        <v>1561</v>
      </c>
      <c r="O103">
        <v>901</v>
      </c>
      <c r="AA103" s="1">
        <f t="shared" si="14"/>
        <v>1</v>
      </c>
      <c r="AB103" s="1">
        <f t="shared" si="15"/>
        <v>0.48716049382716048</v>
      </c>
      <c r="AC103" s="1">
        <f t="shared" si="16"/>
        <v>0.2277366255144033</v>
      </c>
      <c r="AD103" s="1">
        <f t="shared" si="17"/>
        <v>8.2469135802469132E-2</v>
      </c>
      <c r="AE103" s="1">
        <f t="shared" si="18"/>
        <v>0.12847736625514403</v>
      </c>
      <c r="AF103" s="1">
        <f t="shared" si="19"/>
        <v>7.4156378600823039E-2</v>
      </c>
      <c r="AY103" s="2" t="s">
        <v>375</v>
      </c>
      <c r="AZ103" s="3" t="s">
        <v>874</v>
      </c>
      <c r="BA103" s="1">
        <f t="shared" si="20"/>
        <v>1</v>
      </c>
      <c r="BB103" s="1">
        <f t="shared" si="21"/>
        <v>0.4345082979015224</v>
      </c>
      <c r="BC103" s="1">
        <f t="shared" si="22"/>
        <v>0.24153065423124401</v>
      </c>
      <c r="BD103" s="1">
        <f t="shared" si="23"/>
        <v>9.6557399533671651E-2</v>
      </c>
      <c r="BE103" s="1">
        <f t="shared" si="24"/>
        <v>0.14250445755040461</v>
      </c>
      <c r="BF103" s="1">
        <f t="shared" si="25"/>
        <v>8.4899190783157316E-2</v>
      </c>
    </row>
    <row r="104" spans="1:58" x14ac:dyDescent="0.25">
      <c r="A104">
        <v>2011</v>
      </c>
      <c r="B104" t="s">
        <v>213</v>
      </c>
      <c r="C104" t="s">
        <v>214</v>
      </c>
      <c r="D104">
        <v>107167</v>
      </c>
      <c r="E104">
        <v>67187</v>
      </c>
      <c r="F104">
        <v>14312</v>
      </c>
      <c r="G104">
        <v>8807</v>
      </c>
      <c r="H104">
        <v>8548</v>
      </c>
      <c r="I104">
        <v>8313</v>
      </c>
      <c r="J104">
        <v>24628</v>
      </c>
      <c r="K104">
        <v>15587</v>
      </c>
      <c r="L104">
        <v>2814</v>
      </c>
      <c r="M104">
        <v>1777</v>
      </c>
      <c r="N104">
        <v>2600</v>
      </c>
      <c r="O104">
        <v>1850</v>
      </c>
      <c r="AA104" s="1">
        <f t="shared" si="14"/>
        <v>1</v>
      </c>
      <c r="AB104" s="1">
        <f t="shared" si="15"/>
        <v>0.63289751502355041</v>
      </c>
      <c r="AC104" s="1">
        <f t="shared" si="16"/>
        <v>0.11426019165177846</v>
      </c>
      <c r="AD104" s="1">
        <f t="shared" si="17"/>
        <v>7.2153646256293655E-2</v>
      </c>
      <c r="AE104" s="1">
        <f t="shared" si="18"/>
        <v>0.10557089491635537</v>
      </c>
      <c r="AF104" s="1">
        <f t="shared" si="19"/>
        <v>7.5117752152022085E-2</v>
      </c>
      <c r="AY104" s="2" t="s">
        <v>643</v>
      </c>
      <c r="AZ104" s="3" t="s">
        <v>874</v>
      </c>
      <c r="BA104" s="1">
        <f t="shared" si="20"/>
        <v>1</v>
      </c>
      <c r="BB104" s="1">
        <f t="shared" si="21"/>
        <v>0.36773103836563981</v>
      </c>
      <c r="BC104" s="1">
        <f t="shared" si="22"/>
        <v>0.26791602992037322</v>
      </c>
      <c r="BD104" s="1">
        <f t="shared" si="23"/>
        <v>9.2978364031207267E-2</v>
      </c>
      <c r="BE104" s="1">
        <f t="shared" si="24"/>
        <v>0.18225689696774713</v>
      </c>
      <c r="BF104" s="1">
        <f t="shared" si="25"/>
        <v>8.9117670715032571E-2</v>
      </c>
    </row>
    <row r="105" spans="1:58" x14ac:dyDescent="0.25">
      <c r="A105">
        <v>2011</v>
      </c>
      <c r="B105" t="s">
        <v>215</v>
      </c>
      <c r="C105" t="s">
        <v>216</v>
      </c>
      <c r="D105">
        <v>46045</v>
      </c>
      <c r="E105">
        <v>15488</v>
      </c>
      <c r="F105">
        <v>13507</v>
      </c>
      <c r="G105">
        <v>6344</v>
      </c>
      <c r="H105">
        <v>6918</v>
      </c>
      <c r="I105">
        <v>3788</v>
      </c>
      <c r="J105">
        <v>13729</v>
      </c>
      <c r="K105">
        <v>4457</v>
      </c>
      <c r="L105">
        <v>3739</v>
      </c>
      <c r="M105">
        <v>1705</v>
      </c>
      <c r="N105">
        <v>2664</v>
      </c>
      <c r="O105">
        <v>1164</v>
      </c>
      <c r="AA105" s="1">
        <f t="shared" si="14"/>
        <v>1</v>
      </c>
      <c r="AB105" s="1">
        <f t="shared" si="15"/>
        <v>0.32464127030373663</v>
      </c>
      <c r="AC105" s="1">
        <f t="shared" si="16"/>
        <v>0.27234321509214071</v>
      </c>
      <c r="AD105" s="1">
        <f t="shared" si="17"/>
        <v>0.1241896714982883</v>
      </c>
      <c r="AE105" s="1">
        <f t="shared" si="18"/>
        <v>0.19404180930876247</v>
      </c>
      <c r="AF105" s="1">
        <f t="shared" si="19"/>
        <v>8.4784033797071889E-2</v>
      </c>
      <c r="AY105" s="2" t="s">
        <v>81</v>
      </c>
      <c r="AZ105" s="4" t="s">
        <v>872</v>
      </c>
      <c r="BA105" s="1">
        <f t="shared" si="20"/>
        <v>1</v>
      </c>
      <c r="BB105" s="1">
        <f t="shared" si="21"/>
        <v>0.53812866621790556</v>
      </c>
      <c r="BC105" s="1">
        <f t="shared" si="22"/>
        <v>0.18472930089431677</v>
      </c>
      <c r="BD105" s="1">
        <f t="shared" si="23"/>
        <v>5.8659486489085491E-2</v>
      </c>
      <c r="BE105" s="1">
        <f t="shared" si="24"/>
        <v>0.14770651024136935</v>
      </c>
      <c r="BF105" s="1">
        <f t="shared" si="25"/>
        <v>7.0776036157322822E-2</v>
      </c>
    </row>
    <row r="106" spans="1:58" x14ac:dyDescent="0.25">
      <c r="A106">
        <v>2011</v>
      </c>
      <c r="B106" t="s">
        <v>217</v>
      </c>
      <c r="C106" t="s">
        <v>218</v>
      </c>
      <c r="D106">
        <v>36504</v>
      </c>
      <c r="E106">
        <v>17638</v>
      </c>
      <c r="F106">
        <v>9305</v>
      </c>
      <c r="G106">
        <v>3497</v>
      </c>
      <c r="H106">
        <v>3363</v>
      </c>
      <c r="I106">
        <v>2701</v>
      </c>
      <c r="J106">
        <v>9886</v>
      </c>
      <c r="K106">
        <v>4736</v>
      </c>
      <c r="L106">
        <v>2372</v>
      </c>
      <c r="M106">
        <v>787</v>
      </c>
      <c r="N106">
        <v>1233</v>
      </c>
      <c r="O106">
        <v>758</v>
      </c>
      <c r="AA106" s="1">
        <f t="shared" si="14"/>
        <v>1</v>
      </c>
      <c r="AB106" s="1">
        <f t="shared" si="15"/>
        <v>0.47906129880639287</v>
      </c>
      <c r="AC106" s="1">
        <f t="shared" si="16"/>
        <v>0.23993526198664777</v>
      </c>
      <c r="AD106" s="1">
        <f t="shared" si="17"/>
        <v>7.9607525794052197E-2</v>
      </c>
      <c r="AE106" s="1">
        <f t="shared" si="18"/>
        <v>0.1247218288488772</v>
      </c>
      <c r="AF106" s="1">
        <f t="shared" si="19"/>
        <v>7.6674084564029937E-2</v>
      </c>
      <c r="AY106" s="2" t="s">
        <v>23</v>
      </c>
      <c r="AZ106" s="3" t="s">
        <v>870</v>
      </c>
      <c r="BA106" s="1">
        <f t="shared" si="20"/>
        <v>1</v>
      </c>
      <c r="BB106" s="1">
        <f t="shared" si="21"/>
        <v>0.64247484478698347</v>
      </c>
      <c r="BC106" s="1">
        <f t="shared" si="22"/>
        <v>0.16857204024834083</v>
      </c>
      <c r="BD106" s="1">
        <f t="shared" si="23"/>
        <v>2.9329907942624706E-2</v>
      </c>
      <c r="BE106" s="1">
        <f t="shared" si="24"/>
        <v>9.4455148790408908E-2</v>
      </c>
      <c r="BF106" s="1">
        <f t="shared" si="25"/>
        <v>6.516805823164204E-2</v>
      </c>
    </row>
    <row r="107" spans="1:58" x14ac:dyDescent="0.25">
      <c r="A107">
        <v>2011</v>
      </c>
      <c r="B107" t="s">
        <v>219</v>
      </c>
      <c r="C107" t="s">
        <v>220</v>
      </c>
      <c r="D107">
        <v>55484</v>
      </c>
      <c r="E107">
        <v>31791</v>
      </c>
      <c r="F107">
        <v>12052</v>
      </c>
      <c r="G107">
        <v>3439</v>
      </c>
      <c r="H107">
        <v>4209</v>
      </c>
      <c r="I107">
        <v>3993</v>
      </c>
      <c r="J107">
        <v>14140</v>
      </c>
      <c r="K107">
        <v>8273</v>
      </c>
      <c r="L107">
        <v>2840</v>
      </c>
      <c r="M107">
        <v>672</v>
      </c>
      <c r="N107">
        <v>1391</v>
      </c>
      <c r="O107">
        <v>964</v>
      </c>
      <c r="AA107" s="1">
        <f t="shared" si="14"/>
        <v>1</v>
      </c>
      <c r="AB107" s="1">
        <f t="shared" si="15"/>
        <v>0.58507779349363509</v>
      </c>
      <c r="AC107" s="1">
        <f t="shared" si="16"/>
        <v>0.20084865629420084</v>
      </c>
      <c r="AD107" s="1">
        <f t="shared" si="17"/>
        <v>4.7524752475247525E-2</v>
      </c>
      <c r="AE107" s="1">
        <f t="shared" si="18"/>
        <v>9.8373408769448376E-2</v>
      </c>
      <c r="AF107" s="1">
        <f t="shared" si="19"/>
        <v>6.8175388967468178E-2</v>
      </c>
      <c r="AY107" s="2" t="s">
        <v>225</v>
      </c>
      <c r="AZ107" s="3" t="s">
        <v>869</v>
      </c>
      <c r="BA107" s="1">
        <f t="shared" si="20"/>
        <v>1</v>
      </c>
      <c r="BB107" s="1">
        <f t="shared" si="21"/>
        <v>0.6086368902046595</v>
      </c>
      <c r="BC107" s="1">
        <f t="shared" si="22"/>
        <v>0.1475736903076329</v>
      </c>
      <c r="BD107" s="1">
        <f t="shared" si="23"/>
        <v>4.6016218303513969E-2</v>
      </c>
      <c r="BE107" s="1">
        <f t="shared" si="24"/>
        <v>0.12298880164757368</v>
      </c>
      <c r="BF107" s="1">
        <f t="shared" si="25"/>
        <v>7.4784399536619903E-2</v>
      </c>
    </row>
    <row r="108" spans="1:58" x14ac:dyDescent="0.25">
      <c r="A108">
        <v>2011</v>
      </c>
      <c r="B108" t="s">
        <v>221</v>
      </c>
      <c r="C108" t="s">
        <v>222</v>
      </c>
      <c r="D108">
        <v>53092</v>
      </c>
      <c r="E108">
        <v>23850</v>
      </c>
      <c r="F108">
        <v>14136</v>
      </c>
      <c r="G108">
        <v>5820</v>
      </c>
      <c r="H108">
        <v>5624</v>
      </c>
      <c r="I108">
        <v>3662</v>
      </c>
      <c r="J108">
        <v>15208</v>
      </c>
      <c r="K108">
        <v>6855</v>
      </c>
      <c r="L108">
        <v>3849</v>
      </c>
      <c r="M108">
        <v>1485</v>
      </c>
      <c r="N108">
        <v>2031</v>
      </c>
      <c r="O108">
        <v>988</v>
      </c>
      <c r="AA108" s="1">
        <f t="shared" si="14"/>
        <v>1</v>
      </c>
      <c r="AB108" s="1">
        <f t="shared" si="15"/>
        <v>0.45074960547080484</v>
      </c>
      <c r="AC108" s="1">
        <f t="shared" si="16"/>
        <v>0.25309047869542345</v>
      </c>
      <c r="AD108" s="1">
        <f t="shared" si="17"/>
        <v>9.7645975802209364E-2</v>
      </c>
      <c r="AE108" s="1">
        <f t="shared" si="18"/>
        <v>0.13354813256180958</v>
      </c>
      <c r="AF108" s="1">
        <f t="shared" si="19"/>
        <v>6.4965807469752765E-2</v>
      </c>
      <c r="AY108" s="2" t="s">
        <v>645</v>
      </c>
      <c r="AZ108" s="3" t="s">
        <v>871</v>
      </c>
      <c r="BA108" s="1">
        <f t="shared" si="20"/>
        <v>1</v>
      </c>
      <c r="BB108" s="1">
        <f t="shared" si="21"/>
        <v>0.63619201725997843</v>
      </c>
      <c r="BC108" s="1">
        <f t="shared" si="22"/>
        <v>0.14077669902912621</v>
      </c>
      <c r="BD108" s="1">
        <f t="shared" si="23"/>
        <v>6.4657497303128378E-2</v>
      </c>
      <c r="BE108" s="1">
        <f t="shared" si="24"/>
        <v>9.2367853290183391E-2</v>
      </c>
      <c r="BF108" s="1">
        <f t="shared" si="25"/>
        <v>6.6005933117583598E-2</v>
      </c>
    </row>
    <row r="109" spans="1:58" x14ac:dyDescent="0.25">
      <c r="A109">
        <v>2011</v>
      </c>
      <c r="B109" t="s">
        <v>223</v>
      </c>
      <c r="C109" t="s">
        <v>224</v>
      </c>
      <c r="D109">
        <v>53367</v>
      </c>
      <c r="E109">
        <v>31909</v>
      </c>
      <c r="F109">
        <v>9270</v>
      </c>
      <c r="G109">
        <v>3940</v>
      </c>
      <c r="H109">
        <v>4737</v>
      </c>
      <c r="I109">
        <v>3511</v>
      </c>
      <c r="J109">
        <v>14480</v>
      </c>
      <c r="K109">
        <v>8595</v>
      </c>
      <c r="L109">
        <v>2325</v>
      </c>
      <c r="M109">
        <v>838</v>
      </c>
      <c r="N109">
        <v>1712</v>
      </c>
      <c r="O109">
        <v>1010</v>
      </c>
      <c r="AA109" s="1">
        <f t="shared" si="14"/>
        <v>1</v>
      </c>
      <c r="AB109" s="1">
        <f t="shared" si="15"/>
        <v>0.59357734806629836</v>
      </c>
      <c r="AC109" s="1">
        <f t="shared" si="16"/>
        <v>0.16056629834254144</v>
      </c>
      <c r="AD109" s="1">
        <f t="shared" si="17"/>
        <v>5.7872928176795582E-2</v>
      </c>
      <c r="AE109" s="1">
        <f t="shared" si="18"/>
        <v>0.11823204419889503</v>
      </c>
      <c r="AF109" s="1">
        <f t="shared" si="19"/>
        <v>6.9751381215469616E-2</v>
      </c>
      <c r="AY109" s="2" t="s">
        <v>503</v>
      </c>
      <c r="AZ109" s="3" t="s">
        <v>869</v>
      </c>
      <c r="BA109" s="1">
        <f t="shared" si="20"/>
        <v>1</v>
      </c>
      <c r="BB109" s="1">
        <f t="shared" si="21"/>
        <v>0.64327215715207964</v>
      </c>
      <c r="BC109" s="1">
        <f t="shared" si="22"/>
        <v>0.12800885363829198</v>
      </c>
      <c r="BD109" s="1">
        <f t="shared" si="23"/>
        <v>5.4505210735036426E-2</v>
      </c>
      <c r="BE109" s="1">
        <f t="shared" si="24"/>
        <v>9.2594300470349528E-2</v>
      </c>
      <c r="BF109" s="1">
        <f t="shared" si="25"/>
        <v>8.1619478004242366E-2</v>
      </c>
    </row>
    <row r="110" spans="1:58" x14ac:dyDescent="0.25">
      <c r="A110">
        <v>2011</v>
      </c>
      <c r="B110" t="s">
        <v>225</v>
      </c>
      <c r="C110" t="s">
        <v>226</v>
      </c>
      <c r="D110">
        <v>55929</v>
      </c>
      <c r="E110">
        <v>34316</v>
      </c>
      <c r="F110">
        <v>8804</v>
      </c>
      <c r="G110">
        <v>3336</v>
      </c>
      <c r="H110">
        <v>5267</v>
      </c>
      <c r="I110">
        <v>4206</v>
      </c>
      <c r="J110">
        <v>15538</v>
      </c>
      <c r="K110">
        <v>9457</v>
      </c>
      <c r="L110">
        <v>2293</v>
      </c>
      <c r="M110">
        <v>715</v>
      </c>
      <c r="N110">
        <v>1911</v>
      </c>
      <c r="O110">
        <v>1162</v>
      </c>
      <c r="AA110" s="1">
        <f t="shared" si="14"/>
        <v>1</v>
      </c>
      <c r="AB110" s="1">
        <f t="shared" si="15"/>
        <v>0.6086368902046595</v>
      </c>
      <c r="AC110" s="1">
        <f t="shared" si="16"/>
        <v>0.1475736903076329</v>
      </c>
      <c r="AD110" s="1">
        <f t="shared" si="17"/>
        <v>4.6016218303513969E-2</v>
      </c>
      <c r="AE110" s="1">
        <f t="shared" si="18"/>
        <v>0.12298880164757368</v>
      </c>
      <c r="AF110" s="1">
        <f t="shared" si="19"/>
        <v>7.4784399536619903E-2</v>
      </c>
      <c r="AY110" s="2" t="s">
        <v>525</v>
      </c>
      <c r="AZ110" s="3" t="s">
        <v>870</v>
      </c>
      <c r="BA110" s="1">
        <f t="shared" si="20"/>
        <v>1</v>
      </c>
      <c r="BB110" s="1">
        <f t="shared" si="21"/>
        <v>0.4165131468765701</v>
      </c>
      <c r="BC110" s="1">
        <f t="shared" si="22"/>
        <v>0.24970691676436108</v>
      </c>
      <c r="BD110" s="1">
        <f t="shared" si="23"/>
        <v>0.1188243175347513</v>
      </c>
      <c r="BE110" s="1">
        <f t="shared" si="24"/>
        <v>0.1064310835705912</v>
      </c>
      <c r="BF110" s="1">
        <f t="shared" si="25"/>
        <v>0.10852453525372635</v>
      </c>
    </row>
    <row r="111" spans="1:58" x14ac:dyDescent="0.25">
      <c r="A111">
        <v>2011</v>
      </c>
      <c r="B111" t="s">
        <v>227</v>
      </c>
      <c r="C111" t="s">
        <v>228</v>
      </c>
      <c r="D111">
        <v>48561</v>
      </c>
      <c r="E111">
        <v>27233</v>
      </c>
      <c r="F111">
        <v>10652</v>
      </c>
      <c r="G111">
        <v>3258</v>
      </c>
      <c r="H111">
        <v>3669</v>
      </c>
      <c r="I111">
        <v>3749</v>
      </c>
      <c r="J111">
        <v>12426</v>
      </c>
      <c r="K111">
        <v>7142</v>
      </c>
      <c r="L111">
        <v>2523</v>
      </c>
      <c r="M111">
        <v>685</v>
      </c>
      <c r="N111">
        <v>1182</v>
      </c>
      <c r="O111">
        <v>894</v>
      </c>
      <c r="AA111" s="1">
        <f t="shared" si="14"/>
        <v>1</v>
      </c>
      <c r="AB111" s="1">
        <f t="shared" si="15"/>
        <v>0.57476259455979395</v>
      </c>
      <c r="AC111" s="1">
        <f t="shared" si="16"/>
        <v>0.20304200869145339</v>
      </c>
      <c r="AD111" s="1">
        <f t="shared" si="17"/>
        <v>5.5126347980041845E-2</v>
      </c>
      <c r="AE111" s="1">
        <f t="shared" si="18"/>
        <v>9.5123128923225497E-2</v>
      </c>
      <c r="AF111" s="1">
        <f t="shared" si="19"/>
        <v>7.1945919845485276E-2</v>
      </c>
      <c r="AY111" s="2" t="s">
        <v>363</v>
      </c>
      <c r="AZ111" s="4" t="s">
        <v>872</v>
      </c>
      <c r="BA111" s="1">
        <f t="shared" si="20"/>
        <v>1</v>
      </c>
      <c r="BB111" s="1">
        <f t="shared" si="21"/>
        <v>0.52754972492594165</v>
      </c>
      <c r="BC111" s="1">
        <f t="shared" si="22"/>
        <v>0.16479052052475668</v>
      </c>
      <c r="BD111" s="1">
        <f t="shared" si="23"/>
        <v>7.0757511637748627E-2</v>
      </c>
      <c r="BE111" s="1">
        <f t="shared" si="24"/>
        <v>0.12509521794329242</v>
      </c>
      <c r="BF111" s="1">
        <f t="shared" si="25"/>
        <v>0.11180702496826068</v>
      </c>
    </row>
    <row r="112" spans="1:58" x14ac:dyDescent="0.25">
      <c r="A112">
        <v>2011</v>
      </c>
      <c r="B112" t="s">
        <v>229</v>
      </c>
      <c r="C112" t="s">
        <v>230</v>
      </c>
      <c r="D112">
        <v>54899</v>
      </c>
      <c r="E112">
        <v>22166</v>
      </c>
      <c r="F112">
        <v>16163</v>
      </c>
      <c r="G112">
        <v>5384</v>
      </c>
      <c r="H112">
        <v>7086</v>
      </c>
      <c r="I112">
        <v>4100</v>
      </c>
      <c r="J112">
        <v>15682</v>
      </c>
      <c r="K112">
        <v>6029</v>
      </c>
      <c r="L112">
        <v>4598</v>
      </c>
      <c r="M112">
        <v>1395</v>
      </c>
      <c r="N112">
        <v>2499</v>
      </c>
      <c r="O112">
        <v>1161</v>
      </c>
      <c r="AA112" s="1">
        <f t="shared" si="14"/>
        <v>1</v>
      </c>
      <c r="AB112" s="1">
        <f t="shared" si="15"/>
        <v>0.38445351358245122</v>
      </c>
      <c r="AC112" s="1">
        <f t="shared" si="16"/>
        <v>0.29320239765336054</v>
      </c>
      <c r="AD112" s="1">
        <f t="shared" si="17"/>
        <v>8.8955490371126128E-2</v>
      </c>
      <c r="AE112" s="1">
        <f t="shared" si="18"/>
        <v>0.15935467414870552</v>
      </c>
      <c r="AF112" s="1">
        <f t="shared" si="19"/>
        <v>7.4033924244356591E-2</v>
      </c>
      <c r="AY112" s="2" t="s">
        <v>431</v>
      </c>
      <c r="AZ112" s="3" t="s">
        <v>870</v>
      </c>
      <c r="BA112" s="1">
        <f t="shared" si="20"/>
        <v>1</v>
      </c>
      <c r="BB112" s="1">
        <f t="shared" si="21"/>
        <v>0.50446747676912085</v>
      </c>
      <c r="BC112" s="1">
        <f t="shared" si="22"/>
        <v>0.25692458899213722</v>
      </c>
      <c r="BD112" s="1">
        <f t="shared" si="23"/>
        <v>3.0468191565403861E-2</v>
      </c>
      <c r="BE112" s="1">
        <f t="shared" si="24"/>
        <v>0.1015457469621158</v>
      </c>
      <c r="BF112" s="1">
        <f t="shared" si="25"/>
        <v>0.1065939957112223</v>
      </c>
    </row>
    <row r="113" spans="1:58" x14ac:dyDescent="0.25">
      <c r="A113">
        <v>2011</v>
      </c>
      <c r="B113" t="s">
        <v>231</v>
      </c>
      <c r="C113" t="s">
        <v>232</v>
      </c>
      <c r="D113">
        <v>55665</v>
      </c>
      <c r="E113">
        <v>25727</v>
      </c>
      <c r="F113">
        <v>13496</v>
      </c>
      <c r="G113">
        <v>5213</v>
      </c>
      <c r="H113">
        <v>7535</v>
      </c>
      <c r="I113">
        <v>3694</v>
      </c>
      <c r="J113">
        <v>15717</v>
      </c>
      <c r="K113">
        <v>7162</v>
      </c>
      <c r="L113">
        <v>3655</v>
      </c>
      <c r="M113">
        <v>1107</v>
      </c>
      <c r="N113">
        <v>2715</v>
      </c>
      <c r="O113">
        <v>1078</v>
      </c>
      <c r="AA113" s="1">
        <f t="shared" si="14"/>
        <v>1</v>
      </c>
      <c r="AB113" s="1">
        <f t="shared" si="15"/>
        <v>0.45568492714894698</v>
      </c>
      <c r="AC113" s="1">
        <f t="shared" si="16"/>
        <v>0.23255074123560476</v>
      </c>
      <c r="AD113" s="1">
        <f t="shared" si="17"/>
        <v>7.0433288795571675E-2</v>
      </c>
      <c r="AE113" s="1">
        <f t="shared" si="18"/>
        <v>0.17274288986447794</v>
      </c>
      <c r="AF113" s="1">
        <f t="shared" si="19"/>
        <v>6.8588152955398607E-2</v>
      </c>
      <c r="AY113" s="2" t="s">
        <v>555</v>
      </c>
      <c r="AZ113" s="4" t="s">
        <v>872</v>
      </c>
      <c r="BA113" s="1">
        <f t="shared" si="20"/>
        <v>1</v>
      </c>
      <c r="BB113" s="1">
        <f t="shared" si="21"/>
        <v>0.41051279186683054</v>
      </c>
      <c r="BC113" s="1">
        <f t="shared" si="22"/>
        <v>0.18953189587755559</v>
      </c>
      <c r="BD113" s="1">
        <f t="shared" si="23"/>
        <v>0.13087923137079657</v>
      </c>
      <c r="BE113" s="1">
        <f t="shared" si="24"/>
        <v>0.1807060663613004</v>
      </c>
      <c r="BF113" s="1">
        <f t="shared" si="25"/>
        <v>8.8370014523516921E-2</v>
      </c>
    </row>
    <row r="114" spans="1:58" x14ac:dyDescent="0.25">
      <c r="A114">
        <v>2011</v>
      </c>
      <c r="B114" t="s">
        <v>233</v>
      </c>
      <c r="C114" t="s">
        <v>234</v>
      </c>
      <c r="D114">
        <v>91250</v>
      </c>
      <c r="E114">
        <v>41363</v>
      </c>
      <c r="F114">
        <v>17874</v>
      </c>
      <c r="G114">
        <v>8082</v>
      </c>
      <c r="H114">
        <v>15685</v>
      </c>
      <c r="I114">
        <v>8246</v>
      </c>
      <c r="J114">
        <v>27169</v>
      </c>
      <c r="K114">
        <v>11258</v>
      </c>
      <c r="L114">
        <v>5016</v>
      </c>
      <c r="M114">
        <v>2254</v>
      </c>
      <c r="N114">
        <v>6114</v>
      </c>
      <c r="O114">
        <v>2527</v>
      </c>
      <c r="AA114" s="1">
        <f t="shared" si="14"/>
        <v>1</v>
      </c>
      <c r="AB114" s="1">
        <f t="shared" si="15"/>
        <v>0.41436931797268944</v>
      </c>
      <c r="AC114" s="1">
        <f t="shared" si="16"/>
        <v>0.18462217969008796</v>
      </c>
      <c r="AD114" s="1">
        <f t="shared" si="17"/>
        <v>8.2962199565681474E-2</v>
      </c>
      <c r="AE114" s="1">
        <f t="shared" si="18"/>
        <v>0.22503588648827708</v>
      </c>
      <c r="AF114" s="1">
        <f t="shared" si="19"/>
        <v>9.3010416283264008E-2</v>
      </c>
      <c r="AY114" s="2" t="s">
        <v>391</v>
      </c>
      <c r="AZ114" s="3" t="s">
        <v>870</v>
      </c>
      <c r="BA114" s="1">
        <f t="shared" si="20"/>
        <v>1</v>
      </c>
      <c r="BB114" s="1">
        <f t="shared" si="21"/>
        <v>0.64758195391106788</v>
      </c>
      <c r="BC114" s="1">
        <f t="shared" si="22"/>
        <v>8.5361895488477765E-2</v>
      </c>
      <c r="BD114" s="1">
        <f t="shared" si="23"/>
        <v>2.4602401817591692E-2</v>
      </c>
      <c r="BE114" s="1">
        <f t="shared" si="24"/>
        <v>0.13937033430704318</v>
      </c>
      <c r="BF114" s="1">
        <f t="shared" si="25"/>
        <v>0.10308341447581953</v>
      </c>
    </row>
    <row r="115" spans="1:58" x14ac:dyDescent="0.25">
      <c r="A115">
        <v>2011</v>
      </c>
      <c r="B115" t="s">
        <v>235</v>
      </c>
      <c r="C115" t="s">
        <v>236</v>
      </c>
      <c r="D115">
        <v>152309</v>
      </c>
      <c r="E115">
        <v>63172</v>
      </c>
      <c r="F115">
        <v>37034</v>
      </c>
      <c r="G115">
        <v>16500</v>
      </c>
      <c r="H115">
        <v>23567</v>
      </c>
      <c r="I115">
        <v>12036</v>
      </c>
      <c r="J115">
        <v>44446</v>
      </c>
      <c r="K115">
        <v>17485</v>
      </c>
      <c r="L115">
        <v>10309</v>
      </c>
      <c r="M115">
        <v>4384</v>
      </c>
      <c r="N115">
        <v>8745</v>
      </c>
      <c r="O115">
        <v>3523</v>
      </c>
      <c r="AA115" s="1">
        <f t="shared" si="14"/>
        <v>1</v>
      </c>
      <c r="AB115" s="1">
        <f t="shared" si="15"/>
        <v>0.39339873104441342</v>
      </c>
      <c r="AC115" s="1">
        <f t="shared" si="16"/>
        <v>0.23194438194663186</v>
      </c>
      <c r="AD115" s="1">
        <f t="shared" si="17"/>
        <v>9.8636547720829776E-2</v>
      </c>
      <c r="AE115" s="1">
        <f t="shared" si="18"/>
        <v>0.19675561355352564</v>
      </c>
      <c r="AF115" s="1">
        <f t="shared" si="19"/>
        <v>7.9264725734599292E-2</v>
      </c>
      <c r="AY115" s="2" t="s">
        <v>41</v>
      </c>
      <c r="AZ115" s="3" t="s">
        <v>871</v>
      </c>
      <c r="BA115" s="1">
        <f t="shared" si="20"/>
        <v>1</v>
      </c>
      <c r="BB115" s="1">
        <f t="shared" si="21"/>
        <v>0.60758343072328269</v>
      </c>
      <c r="BC115" s="1">
        <f t="shared" si="22"/>
        <v>0.19601350473964421</v>
      </c>
      <c r="BD115" s="1">
        <f t="shared" si="23"/>
        <v>5.3239838981950394E-2</v>
      </c>
      <c r="BE115" s="1">
        <f t="shared" si="24"/>
        <v>7.9989611738735228E-2</v>
      </c>
      <c r="BF115" s="1">
        <f t="shared" si="25"/>
        <v>6.3173613816387489E-2</v>
      </c>
    </row>
    <row r="116" spans="1:58" x14ac:dyDescent="0.25">
      <c r="A116">
        <v>2011</v>
      </c>
      <c r="B116" t="s">
        <v>237</v>
      </c>
      <c r="C116" t="s">
        <v>238</v>
      </c>
      <c r="D116">
        <v>108538</v>
      </c>
      <c r="E116">
        <v>73858</v>
      </c>
      <c r="F116">
        <v>13554</v>
      </c>
      <c r="G116">
        <v>6583</v>
      </c>
      <c r="H116">
        <v>7010</v>
      </c>
      <c r="I116">
        <v>7533</v>
      </c>
      <c r="J116">
        <v>26122</v>
      </c>
      <c r="K116">
        <v>18183</v>
      </c>
      <c r="L116">
        <v>2909</v>
      </c>
      <c r="M116">
        <v>1199</v>
      </c>
      <c r="N116">
        <v>2167</v>
      </c>
      <c r="O116">
        <v>1664</v>
      </c>
      <c r="AA116" s="1">
        <f t="shared" si="14"/>
        <v>1</v>
      </c>
      <c r="AB116" s="1">
        <f t="shared" si="15"/>
        <v>0.69607993262384193</v>
      </c>
      <c r="AC116" s="1">
        <f t="shared" si="16"/>
        <v>0.11136207028558304</v>
      </c>
      <c r="AD116" s="1">
        <f t="shared" si="17"/>
        <v>4.5900007656381595E-2</v>
      </c>
      <c r="AE116" s="1">
        <f t="shared" si="18"/>
        <v>8.2956894571625445E-2</v>
      </c>
      <c r="AF116" s="1">
        <f t="shared" si="19"/>
        <v>6.3701094862567947E-2</v>
      </c>
      <c r="AY116" s="2" t="s">
        <v>123</v>
      </c>
      <c r="AZ116" s="3" t="s">
        <v>874</v>
      </c>
      <c r="BA116" s="1">
        <f t="shared" si="20"/>
        <v>1</v>
      </c>
      <c r="BB116" s="1">
        <f t="shared" si="21"/>
        <v>0.34316411883472742</v>
      </c>
      <c r="BC116" s="1">
        <f t="shared" si="22"/>
        <v>0.25858090568214592</v>
      </c>
      <c r="BD116" s="1">
        <f t="shared" si="23"/>
        <v>0.11349870204788001</v>
      </c>
      <c r="BE116" s="1">
        <f t="shared" si="24"/>
        <v>0.20933083357369484</v>
      </c>
      <c r="BF116" s="1">
        <f t="shared" si="25"/>
        <v>7.5425439861551771E-2</v>
      </c>
    </row>
    <row r="117" spans="1:58" x14ac:dyDescent="0.25">
      <c r="A117">
        <v>2011</v>
      </c>
      <c r="B117" t="s">
        <v>239</v>
      </c>
      <c r="C117" t="s">
        <v>240</v>
      </c>
      <c r="D117">
        <v>78624</v>
      </c>
      <c r="E117">
        <v>47298</v>
      </c>
      <c r="F117">
        <v>12432</v>
      </c>
      <c r="G117">
        <v>7495</v>
      </c>
      <c r="H117">
        <v>6395</v>
      </c>
      <c r="I117">
        <v>5004</v>
      </c>
      <c r="J117">
        <v>19932</v>
      </c>
      <c r="K117">
        <v>11659</v>
      </c>
      <c r="L117">
        <v>3153</v>
      </c>
      <c r="M117">
        <v>1745</v>
      </c>
      <c r="N117">
        <v>2117</v>
      </c>
      <c r="O117">
        <v>1258</v>
      </c>
      <c r="AA117" s="1">
        <f t="shared" si="14"/>
        <v>1</v>
      </c>
      <c r="AB117" s="1">
        <f t="shared" si="15"/>
        <v>0.58493879189243425</v>
      </c>
      <c r="AC117" s="1">
        <f t="shared" si="16"/>
        <v>0.15818783865141481</v>
      </c>
      <c r="AD117" s="1">
        <f t="shared" si="17"/>
        <v>8.7547662050973307E-2</v>
      </c>
      <c r="AE117" s="1">
        <f t="shared" si="18"/>
        <v>0.10621111780052177</v>
      </c>
      <c r="AF117" s="1">
        <f t="shared" si="19"/>
        <v>6.3114589604655824E-2</v>
      </c>
      <c r="AY117" s="2" t="s">
        <v>393</v>
      </c>
      <c r="AZ117" s="3" t="s">
        <v>870</v>
      </c>
      <c r="BA117" s="1">
        <f t="shared" si="20"/>
        <v>1</v>
      </c>
      <c r="BB117" s="1">
        <f t="shared" si="21"/>
        <v>0.60609093508721756</v>
      </c>
      <c r="BC117" s="1">
        <f t="shared" si="22"/>
        <v>8.0712038890477553E-2</v>
      </c>
      <c r="BD117" s="1">
        <f t="shared" si="23"/>
        <v>2.1446954532456392E-2</v>
      </c>
      <c r="BE117" s="1">
        <f t="shared" si="24"/>
        <v>0.18530168716042322</v>
      </c>
      <c r="BF117" s="1">
        <f t="shared" si="25"/>
        <v>0.10644838432942522</v>
      </c>
    </row>
    <row r="118" spans="1:58" x14ac:dyDescent="0.25">
      <c r="A118">
        <v>2011</v>
      </c>
      <c r="B118" t="s">
        <v>241</v>
      </c>
      <c r="C118" t="s">
        <v>242</v>
      </c>
      <c r="D118">
        <v>47599</v>
      </c>
      <c r="E118">
        <v>21309</v>
      </c>
      <c r="F118">
        <v>14903</v>
      </c>
      <c r="G118">
        <v>3159</v>
      </c>
      <c r="H118">
        <v>3773</v>
      </c>
      <c r="I118">
        <v>4455</v>
      </c>
      <c r="J118">
        <v>11895</v>
      </c>
      <c r="K118">
        <v>5460</v>
      </c>
      <c r="L118">
        <v>3520</v>
      </c>
      <c r="M118">
        <v>651</v>
      </c>
      <c r="N118">
        <v>1219</v>
      </c>
      <c r="O118">
        <v>1045</v>
      </c>
      <c r="AA118" s="1">
        <f t="shared" si="14"/>
        <v>1</v>
      </c>
      <c r="AB118" s="1">
        <f t="shared" si="15"/>
        <v>0.45901639344262296</v>
      </c>
      <c r="AC118" s="1">
        <f t="shared" si="16"/>
        <v>0.29592265657839428</v>
      </c>
      <c r="AD118" s="1">
        <f t="shared" si="17"/>
        <v>5.4728877679697349E-2</v>
      </c>
      <c r="AE118" s="1">
        <f t="shared" si="18"/>
        <v>0.10248003362757462</v>
      </c>
      <c r="AF118" s="1">
        <f t="shared" si="19"/>
        <v>8.7852038671710805E-2</v>
      </c>
      <c r="AY118" s="2" t="s">
        <v>181</v>
      </c>
      <c r="AZ118" s="3" t="s">
        <v>874</v>
      </c>
      <c r="BA118" s="1">
        <f t="shared" si="20"/>
        <v>1</v>
      </c>
      <c r="BB118" s="1">
        <f t="shared" si="21"/>
        <v>0.3639430284857571</v>
      </c>
      <c r="BC118" s="1">
        <f t="shared" si="22"/>
        <v>0.30134932533733133</v>
      </c>
      <c r="BD118" s="1">
        <f t="shared" si="23"/>
        <v>8.7181409295352327E-2</v>
      </c>
      <c r="BE118" s="1">
        <f t="shared" si="24"/>
        <v>0.17668665667166417</v>
      </c>
      <c r="BF118" s="1">
        <f t="shared" si="25"/>
        <v>7.0839580209895059E-2</v>
      </c>
    </row>
    <row r="119" spans="1:58" x14ac:dyDescent="0.25">
      <c r="A119">
        <v>2011</v>
      </c>
      <c r="B119" t="s">
        <v>243</v>
      </c>
      <c r="C119" t="s">
        <v>244</v>
      </c>
      <c r="D119">
        <v>55186</v>
      </c>
      <c r="E119">
        <v>28736</v>
      </c>
      <c r="F119">
        <v>11743</v>
      </c>
      <c r="G119">
        <v>5230</v>
      </c>
      <c r="H119">
        <v>5650</v>
      </c>
      <c r="I119">
        <v>3827</v>
      </c>
      <c r="J119">
        <v>14382</v>
      </c>
      <c r="K119">
        <v>7397</v>
      </c>
      <c r="L119">
        <v>2903</v>
      </c>
      <c r="M119">
        <v>1162</v>
      </c>
      <c r="N119">
        <v>1939</v>
      </c>
      <c r="O119">
        <v>981</v>
      </c>
      <c r="AA119" s="1">
        <f t="shared" si="14"/>
        <v>1</v>
      </c>
      <c r="AB119" s="1">
        <f t="shared" si="15"/>
        <v>0.51432345988040606</v>
      </c>
      <c r="AC119" s="1">
        <f t="shared" si="16"/>
        <v>0.20184953413989709</v>
      </c>
      <c r="AD119" s="1">
        <f t="shared" si="17"/>
        <v>8.0795438742873038E-2</v>
      </c>
      <c r="AE119" s="1">
        <f t="shared" si="18"/>
        <v>0.13482130440828813</v>
      </c>
      <c r="AF119" s="1">
        <f t="shared" si="19"/>
        <v>6.8210262828535664E-2</v>
      </c>
      <c r="AY119" s="2" t="s">
        <v>395</v>
      </c>
      <c r="AZ119" s="3" t="s">
        <v>870</v>
      </c>
      <c r="BA119" s="1">
        <f t="shared" si="20"/>
        <v>1</v>
      </c>
      <c r="BB119" s="1">
        <f t="shared" si="21"/>
        <v>0.57325175660819272</v>
      </c>
      <c r="BC119" s="1">
        <f t="shared" si="22"/>
        <v>0.14459155872090243</v>
      </c>
      <c r="BD119" s="1">
        <f t="shared" si="23"/>
        <v>2.0744706275990631E-2</v>
      </c>
      <c r="BE119" s="1">
        <f t="shared" si="24"/>
        <v>0.15706706180392907</v>
      </c>
      <c r="BF119" s="1">
        <f t="shared" si="25"/>
        <v>0.10434491659098513</v>
      </c>
    </row>
    <row r="120" spans="1:58" x14ac:dyDescent="0.25">
      <c r="A120">
        <v>2011</v>
      </c>
      <c r="B120" t="s">
        <v>245</v>
      </c>
      <c r="C120" t="s">
        <v>246</v>
      </c>
      <c r="D120">
        <v>49339</v>
      </c>
      <c r="E120">
        <v>19141</v>
      </c>
      <c r="F120">
        <v>16105</v>
      </c>
      <c r="G120">
        <v>4021</v>
      </c>
      <c r="H120">
        <v>6262</v>
      </c>
      <c r="I120">
        <v>3810</v>
      </c>
      <c r="J120">
        <v>14153</v>
      </c>
      <c r="K120">
        <v>5572</v>
      </c>
      <c r="L120">
        <v>4321</v>
      </c>
      <c r="M120">
        <v>1011</v>
      </c>
      <c r="N120">
        <v>2244</v>
      </c>
      <c r="O120">
        <v>1005</v>
      </c>
      <c r="AA120" s="1">
        <f t="shared" si="14"/>
        <v>1</v>
      </c>
      <c r="AB120" s="1">
        <f t="shared" si="15"/>
        <v>0.3936974493040345</v>
      </c>
      <c r="AC120" s="1">
        <f t="shared" si="16"/>
        <v>0.30530629548505617</v>
      </c>
      <c r="AD120" s="1">
        <f t="shared" si="17"/>
        <v>7.1433618314138345E-2</v>
      </c>
      <c r="AE120" s="1">
        <f t="shared" si="18"/>
        <v>0.15855295697025365</v>
      </c>
      <c r="AF120" s="1">
        <f t="shared" si="19"/>
        <v>7.1009679926517341E-2</v>
      </c>
      <c r="AY120" s="2" t="s">
        <v>329</v>
      </c>
      <c r="AZ120" s="3" t="s">
        <v>871</v>
      </c>
      <c r="BA120" s="1">
        <f t="shared" si="20"/>
        <v>1</v>
      </c>
      <c r="BB120" s="1">
        <f t="shared" si="21"/>
        <v>0.55290102389078499</v>
      </c>
      <c r="BC120" s="1">
        <f t="shared" si="22"/>
        <v>0.18640835173659909</v>
      </c>
      <c r="BD120" s="1">
        <f t="shared" si="23"/>
        <v>7.9401726560931543E-2</v>
      </c>
      <c r="BE120" s="1">
        <f t="shared" si="24"/>
        <v>9.0042160208793409E-2</v>
      </c>
      <c r="BF120" s="1">
        <f t="shared" si="25"/>
        <v>9.1246737602890982E-2</v>
      </c>
    </row>
    <row r="121" spans="1:58" x14ac:dyDescent="0.25">
      <c r="A121">
        <v>2011</v>
      </c>
      <c r="B121" t="s">
        <v>247</v>
      </c>
      <c r="C121" t="s">
        <v>248</v>
      </c>
      <c r="D121">
        <v>57642</v>
      </c>
      <c r="E121">
        <v>34735</v>
      </c>
      <c r="F121">
        <v>9487</v>
      </c>
      <c r="G121">
        <v>4396</v>
      </c>
      <c r="H121">
        <v>5048</v>
      </c>
      <c r="I121">
        <v>3976</v>
      </c>
      <c r="J121">
        <v>15719</v>
      </c>
      <c r="K121">
        <v>9399</v>
      </c>
      <c r="L121">
        <v>2517</v>
      </c>
      <c r="M121">
        <v>961</v>
      </c>
      <c r="N121">
        <v>1808</v>
      </c>
      <c r="O121">
        <v>1034</v>
      </c>
      <c r="AA121" s="1">
        <f t="shared" si="14"/>
        <v>1</v>
      </c>
      <c r="AB121" s="1">
        <f t="shared" si="15"/>
        <v>0.59793880017812839</v>
      </c>
      <c r="AC121" s="1">
        <f t="shared" si="16"/>
        <v>0.16012468986576756</v>
      </c>
      <c r="AD121" s="1">
        <f t="shared" si="17"/>
        <v>6.1136204593167508E-2</v>
      </c>
      <c r="AE121" s="1">
        <f t="shared" si="18"/>
        <v>0.11502003944271263</v>
      </c>
      <c r="AF121" s="1">
        <f t="shared" si="19"/>
        <v>6.5780265920223929E-2</v>
      </c>
      <c r="AY121" s="2" t="s">
        <v>125</v>
      </c>
      <c r="AZ121" s="4" t="s">
        <v>872</v>
      </c>
      <c r="BA121" s="1">
        <f t="shared" si="20"/>
        <v>1</v>
      </c>
      <c r="BB121" s="1">
        <f t="shared" si="21"/>
        <v>0.43070224598008361</v>
      </c>
      <c r="BC121" s="1">
        <f t="shared" si="22"/>
        <v>0.21912316247790661</v>
      </c>
      <c r="BD121" s="1">
        <f t="shared" si="23"/>
        <v>8.1303616847006072E-2</v>
      </c>
      <c r="BE121" s="1">
        <f t="shared" si="24"/>
        <v>0.19584429020994093</v>
      </c>
      <c r="BF121" s="1">
        <f t="shared" si="25"/>
        <v>7.3026684485062721E-2</v>
      </c>
    </row>
    <row r="122" spans="1:58" x14ac:dyDescent="0.25">
      <c r="A122">
        <v>2011</v>
      </c>
      <c r="B122" t="s">
        <v>249</v>
      </c>
      <c r="C122" t="s">
        <v>250</v>
      </c>
      <c r="D122">
        <v>53674</v>
      </c>
      <c r="E122">
        <v>24718</v>
      </c>
      <c r="F122">
        <v>15006</v>
      </c>
      <c r="G122">
        <v>3685</v>
      </c>
      <c r="H122">
        <v>6130</v>
      </c>
      <c r="I122">
        <v>4135</v>
      </c>
      <c r="J122">
        <v>16467</v>
      </c>
      <c r="K122">
        <v>7741</v>
      </c>
      <c r="L122">
        <v>4380</v>
      </c>
      <c r="M122">
        <v>875</v>
      </c>
      <c r="N122">
        <v>2287</v>
      </c>
      <c r="O122">
        <v>1184</v>
      </c>
      <c r="AA122" s="1">
        <f t="shared" si="14"/>
        <v>1</v>
      </c>
      <c r="AB122" s="1">
        <f t="shared" si="15"/>
        <v>0.47009169854861238</v>
      </c>
      <c r="AC122" s="1">
        <f t="shared" si="16"/>
        <v>0.26598651849152849</v>
      </c>
      <c r="AD122" s="1">
        <f t="shared" si="17"/>
        <v>5.3136576182668364E-2</v>
      </c>
      <c r="AE122" s="1">
        <f t="shared" si="18"/>
        <v>0.13888382826258577</v>
      </c>
      <c r="AF122" s="1">
        <f t="shared" si="19"/>
        <v>7.1901378514604972E-2</v>
      </c>
      <c r="AY122" s="2" t="s">
        <v>433</v>
      </c>
      <c r="AZ122" s="3" t="s">
        <v>870</v>
      </c>
      <c r="BA122" s="1">
        <f t="shared" si="20"/>
        <v>1</v>
      </c>
      <c r="BB122" s="1">
        <f t="shared" si="21"/>
        <v>0.48312243806808053</v>
      </c>
      <c r="BC122" s="1">
        <f t="shared" si="22"/>
        <v>0.27214400285154161</v>
      </c>
      <c r="BD122" s="1">
        <f t="shared" si="23"/>
        <v>2.8123329174835145E-2</v>
      </c>
      <c r="BE122" s="1">
        <f t="shared" si="24"/>
        <v>0.13035109606130815</v>
      </c>
      <c r="BF122" s="1">
        <f t="shared" si="25"/>
        <v>8.6259133844234545E-2</v>
      </c>
    </row>
    <row r="123" spans="1:58" x14ac:dyDescent="0.25">
      <c r="A123">
        <v>2011</v>
      </c>
      <c r="B123" t="s">
        <v>251</v>
      </c>
      <c r="C123" t="s">
        <v>252</v>
      </c>
      <c r="D123">
        <v>64886</v>
      </c>
      <c r="E123">
        <v>31331</v>
      </c>
      <c r="F123">
        <v>15413</v>
      </c>
      <c r="G123">
        <v>6172</v>
      </c>
      <c r="H123">
        <v>7885</v>
      </c>
      <c r="I123">
        <v>4085</v>
      </c>
      <c r="J123">
        <v>18332</v>
      </c>
      <c r="K123">
        <v>8683</v>
      </c>
      <c r="L123">
        <v>4238</v>
      </c>
      <c r="M123">
        <v>1412</v>
      </c>
      <c r="N123">
        <v>2896</v>
      </c>
      <c r="O123">
        <v>1103</v>
      </c>
      <c r="AA123" s="1">
        <f t="shared" si="14"/>
        <v>1</v>
      </c>
      <c r="AB123" s="1">
        <f t="shared" si="15"/>
        <v>0.47365262928212959</v>
      </c>
      <c r="AC123" s="1">
        <f t="shared" si="16"/>
        <v>0.23118044948723543</v>
      </c>
      <c r="AD123" s="1">
        <f t="shared" si="17"/>
        <v>7.7023783547894395E-2</v>
      </c>
      <c r="AE123" s="1">
        <f t="shared" si="18"/>
        <v>0.1579751254636701</v>
      </c>
      <c r="AF123" s="1">
        <f t="shared" si="19"/>
        <v>6.0168012219070477E-2</v>
      </c>
      <c r="AY123" s="2" t="s">
        <v>505</v>
      </c>
      <c r="AZ123" s="4" t="s">
        <v>872</v>
      </c>
      <c r="BA123" s="1">
        <f t="shared" si="20"/>
        <v>1</v>
      </c>
      <c r="BB123" s="1">
        <f t="shared" si="21"/>
        <v>0.40352913861156259</v>
      </c>
      <c r="BC123" s="1">
        <f t="shared" si="22"/>
        <v>0.20385419085210124</v>
      </c>
      <c r="BD123" s="1">
        <f t="shared" si="23"/>
        <v>0.13946288986920516</v>
      </c>
      <c r="BE123" s="1">
        <f t="shared" si="24"/>
        <v>0.16980109898614659</v>
      </c>
      <c r="BF123" s="1">
        <f t="shared" si="25"/>
        <v>8.3352681680984447E-2</v>
      </c>
    </row>
    <row r="124" spans="1:58" x14ac:dyDescent="0.25">
      <c r="A124">
        <v>2011</v>
      </c>
      <c r="B124" t="s">
        <v>253</v>
      </c>
      <c r="C124" t="s">
        <v>254</v>
      </c>
      <c r="D124">
        <v>47942</v>
      </c>
      <c r="E124">
        <v>20511</v>
      </c>
      <c r="F124">
        <v>13892</v>
      </c>
      <c r="G124">
        <v>3888</v>
      </c>
      <c r="H124">
        <v>6073</v>
      </c>
      <c r="I124">
        <v>3578</v>
      </c>
      <c r="J124">
        <v>14238</v>
      </c>
      <c r="K124">
        <v>6125</v>
      </c>
      <c r="L124">
        <v>3721</v>
      </c>
      <c r="M124">
        <v>998</v>
      </c>
      <c r="N124">
        <v>2295</v>
      </c>
      <c r="O124">
        <v>1099</v>
      </c>
      <c r="AA124" s="1">
        <f t="shared" si="14"/>
        <v>1</v>
      </c>
      <c r="AB124" s="1">
        <f t="shared" si="15"/>
        <v>0.4301868239921337</v>
      </c>
      <c r="AC124" s="1">
        <f t="shared" si="16"/>
        <v>0.26134288523669053</v>
      </c>
      <c r="AD124" s="1">
        <f t="shared" si="17"/>
        <v>7.009411434190195E-2</v>
      </c>
      <c r="AE124" s="1">
        <f t="shared" si="18"/>
        <v>0.16118836915297091</v>
      </c>
      <c r="AF124" s="1">
        <f t="shared" si="19"/>
        <v>7.7187807276302853E-2</v>
      </c>
      <c r="AY124" s="2" t="s">
        <v>13</v>
      </c>
      <c r="AZ124" s="3" t="s">
        <v>871</v>
      </c>
      <c r="BA124" s="1">
        <f t="shared" si="20"/>
        <v>1</v>
      </c>
      <c r="BB124" s="1">
        <f t="shared" si="21"/>
        <v>0.61880257298367147</v>
      </c>
      <c r="BC124" s="1">
        <f t="shared" si="22"/>
        <v>0.15596239485403265</v>
      </c>
      <c r="BD124" s="1">
        <f t="shared" si="23"/>
        <v>5.3735774369124197E-2</v>
      </c>
      <c r="BE124" s="1">
        <f t="shared" si="24"/>
        <v>8.3523008411677382E-2</v>
      </c>
      <c r="BF124" s="1">
        <f t="shared" si="25"/>
        <v>8.7976249381494315E-2</v>
      </c>
    </row>
    <row r="125" spans="1:58" x14ac:dyDescent="0.25">
      <c r="A125">
        <v>2011</v>
      </c>
      <c r="B125" t="s">
        <v>255</v>
      </c>
      <c r="C125" t="s">
        <v>256</v>
      </c>
      <c r="D125">
        <v>38392</v>
      </c>
      <c r="E125">
        <v>19080</v>
      </c>
      <c r="F125">
        <v>11042</v>
      </c>
      <c r="G125">
        <v>2779</v>
      </c>
      <c r="H125">
        <v>2809</v>
      </c>
      <c r="I125">
        <v>2682</v>
      </c>
      <c r="J125">
        <v>10066</v>
      </c>
      <c r="K125">
        <v>4928</v>
      </c>
      <c r="L125">
        <v>2888</v>
      </c>
      <c r="M125">
        <v>636</v>
      </c>
      <c r="N125">
        <v>965</v>
      </c>
      <c r="O125">
        <v>649</v>
      </c>
      <c r="AA125" s="1">
        <f t="shared" si="14"/>
        <v>1</v>
      </c>
      <c r="AB125" s="1">
        <f t="shared" si="15"/>
        <v>0.48956884561891517</v>
      </c>
      <c r="AC125" s="1">
        <f t="shared" si="16"/>
        <v>0.28690641764355257</v>
      </c>
      <c r="AD125" s="1">
        <f t="shared" si="17"/>
        <v>6.3182992251142461E-2</v>
      </c>
      <c r="AE125" s="1">
        <f t="shared" si="18"/>
        <v>9.5867275978541625E-2</v>
      </c>
      <c r="AF125" s="1">
        <f t="shared" si="19"/>
        <v>6.4474468507848201E-2</v>
      </c>
      <c r="AY125" s="2" t="s">
        <v>487</v>
      </c>
      <c r="AZ125" s="3" t="s">
        <v>871</v>
      </c>
      <c r="BA125" s="1">
        <f t="shared" si="20"/>
        <v>1</v>
      </c>
      <c r="BB125" s="1">
        <f t="shared" si="21"/>
        <v>0.5717397222978492</v>
      </c>
      <c r="BC125" s="1">
        <f t="shared" si="22"/>
        <v>7.7865505036754698E-2</v>
      </c>
      <c r="BD125" s="1">
        <f t="shared" si="23"/>
        <v>9.8375533169979129E-2</v>
      </c>
      <c r="BE125" s="1">
        <f t="shared" si="24"/>
        <v>0.1425719212269716</v>
      </c>
      <c r="BF125" s="1">
        <f t="shared" si="25"/>
        <v>0.10944731826844541</v>
      </c>
    </row>
    <row r="126" spans="1:58" x14ac:dyDescent="0.25">
      <c r="A126">
        <v>2011</v>
      </c>
      <c r="B126" t="s">
        <v>257</v>
      </c>
      <c r="C126" t="s">
        <v>258</v>
      </c>
      <c r="D126">
        <v>31418</v>
      </c>
      <c r="E126">
        <v>13574</v>
      </c>
      <c r="F126">
        <v>9777</v>
      </c>
      <c r="G126">
        <v>2121</v>
      </c>
      <c r="H126">
        <v>3451</v>
      </c>
      <c r="I126">
        <v>2495</v>
      </c>
      <c r="J126">
        <v>9119</v>
      </c>
      <c r="K126">
        <v>3969</v>
      </c>
      <c r="L126">
        <v>2605</v>
      </c>
      <c r="M126">
        <v>530</v>
      </c>
      <c r="N126">
        <v>1314</v>
      </c>
      <c r="O126">
        <v>701</v>
      </c>
      <c r="AA126" s="1">
        <f t="shared" si="14"/>
        <v>1</v>
      </c>
      <c r="AB126" s="1">
        <f t="shared" si="15"/>
        <v>0.43524509266366929</v>
      </c>
      <c r="AC126" s="1">
        <f t="shared" si="16"/>
        <v>0.28566728807983333</v>
      </c>
      <c r="AD126" s="1">
        <f t="shared" si="17"/>
        <v>5.8120407939467045E-2</v>
      </c>
      <c r="AE126" s="1">
        <f t="shared" si="18"/>
        <v>0.14409474723105603</v>
      </c>
      <c r="AF126" s="1">
        <f t="shared" si="19"/>
        <v>7.687246408597434E-2</v>
      </c>
      <c r="AY126" s="2" t="s">
        <v>507</v>
      </c>
      <c r="AZ126" s="3" t="s">
        <v>869</v>
      </c>
      <c r="BA126" s="1">
        <f t="shared" si="20"/>
        <v>1</v>
      </c>
      <c r="BB126" s="1">
        <f t="shared" si="21"/>
        <v>0.53120841901536231</v>
      </c>
      <c r="BC126" s="1">
        <f t="shared" si="22"/>
        <v>0.18591992258376677</v>
      </c>
      <c r="BD126" s="1">
        <f t="shared" si="23"/>
        <v>7.6267086004596585E-2</v>
      </c>
      <c r="BE126" s="1">
        <f t="shared" si="24"/>
        <v>0.11316075964678844</v>
      </c>
      <c r="BF126" s="1">
        <f t="shared" si="25"/>
        <v>9.3443812749485905E-2</v>
      </c>
    </row>
    <row r="127" spans="1:58" x14ac:dyDescent="0.25">
      <c r="A127">
        <v>2011</v>
      </c>
      <c r="B127" t="s">
        <v>259</v>
      </c>
      <c r="C127" t="s">
        <v>260</v>
      </c>
      <c r="D127">
        <v>60416</v>
      </c>
      <c r="E127">
        <v>33545</v>
      </c>
      <c r="F127">
        <v>14576</v>
      </c>
      <c r="G127">
        <v>3858</v>
      </c>
      <c r="H127">
        <v>4443</v>
      </c>
      <c r="I127">
        <v>3994</v>
      </c>
      <c r="J127">
        <v>15678</v>
      </c>
      <c r="K127">
        <v>8918</v>
      </c>
      <c r="L127">
        <v>3539</v>
      </c>
      <c r="M127">
        <v>839</v>
      </c>
      <c r="N127">
        <v>1439</v>
      </c>
      <c r="O127">
        <v>943</v>
      </c>
      <c r="AA127" s="1">
        <f t="shared" si="14"/>
        <v>1</v>
      </c>
      <c r="AB127" s="1">
        <f t="shared" si="15"/>
        <v>0.56882255389718073</v>
      </c>
      <c r="AC127" s="1">
        <f t="shared" si="16"/>
        <v>0.22573032274524812</v>
      </c>
      <c r="AD127" s="1">
        <f t="shared" si="17"/>
        <v>5.3514478887613216E-2</v>
      </c>
      <c r="AE127" s="1">
        <f t="shared" si="18"/>
        <v>9.1784666411532087E-2</v>
      </c>
      <c r="AF127" s="1">
        <f t="shared" si="19"/>
        <v>6.0147978058425818E-2</v>
      </c>
      <c r="AY127" s="2" t="s">
        <v>435</v>
      </c>
      <c r="AZ127" s="3" t="s">
        <v>870</v>
      </c>
      <c r="BA127" s="1">
        <f t="shared" si="20"/>
        <v>1</v>
      </c>
      <c r="BB127" s="1">
        <f t="shared" si="21"/>
        <v>0.45201248562510266</v>
      </c>
      <c r="BC127" s="1">
        <f t="shared" si="22"/>
        <v>0.30202069985214391</v>
      </c>
      <c r="BD127" s="1">
        <f t="shared" si="23"/>
        <v>3.5419747001807132E-2</v>
      </c>
      <c r="BE127" s="1">
        <f t="shared" si="24"/>
        <v>9.939214719894858E-2</v>
      </c>
      <c r="BF127" s="1">
        <f t="shared" si="25"/>
        <v>0.1111549203219977</v>
      </c>
    </row>
    <row r="128" spans="1:58" x14ac:dyDescent="0.25">
      <c r="A128">
        <v>2011</v>
      </c>
      <c r="B128" t="s">
        <v>261</v>
      </c>
      <c r="C128" t="s">
        <v>262</v>
      </c>
      <c r="D128">
        <v>50716</v>
      </c>
      <c r="E128">
        <v>25388</v>
      </c>
      <c r="F128">
        <v>11382</v>
      </c>
      <c r="G128">
        <v>5143</v>
      </c>
      <c r="H128">
        <v>5297</v>
      </c>
      <c r="I128">
        <v>3506</v>
      </c>
      <c r="J128">
        <v>13021</v>
      </c>
      <c r="K128">
        <v>6599</v>
      </c>
      <c r="L128">
        <v>2822</v>
      </c>
      <c r="M128">
        <v>1015</v>
      </c>
      <c r="N128">
        <v>1731</v>
      </c>
      <c r="O128">
        <v>854</v>
      </c>
      <c r="AA128" s="1">
        <f t="shared" si="14"/>
        <v>1</v>
      </c>
      <c r="AB128" s="1">
        <f t="shared" si="15"/>
        <v>0.50679671300207363</v>
      </c>
      <c r="AC128" s="1">
        <f t="shared" si="16"/>
        <v>0.21672682589662853</v>
      </c>
      <c r="AD128" s="1">
        <f t="shared" si="17"/>
        <v>7.7951002227171495E-2</v>
      </c>
      <c r="AE128" s="1">
        <f t="shared" si="18"/>
        <v>0.13293909837954074</v>
      </c>
      <c r="AF128" s="1">
        <f t="shared" si="19"/>
        <v>6.5586360494585674E-2</v>
      </c>
      <c r="AY128" s="2" t="s">
        <v>233</v>
      </c>
      <c r="AZ128" s="3" t="s">
        <v>873</v>
      </c>
      <c r="BA128" s="1">
        <f t="shared" si="20"/>
        <v>1</v>
      </c>
      <c r="BB128" s="1">
        <f t="shared" si="21"/>
        <v>0.41436931797268944</v>
      </c>
      <c r="BC128" s="1">
        <f t="shared" si="22"/>
        <v>0.18462217969008796</v>
      </c>
      <c r="BD128" s="1">
        <f t="shared" si="23"/>
        <v>8.2962199565681474E-2</v>
      </c>
      <c r="BE128" s="1">
        <f t="shared" si="24"/>
        <v>0.22503588648827708</v>
      </c>
      <c r="BF128" s="1">
        <f t="shared" si="25"/>
        <v>9.3010416283264008E-2</v>
      </c>
    </row>
    <row r="129" spans="1:58" x14ac:dyDescent="0.25">
      <c r="A129">
        <v>2011</v>
      </c>
      <c r="B129" t="s">
        <v>263</v>
      </c>
      <c r="C129" t="s">
        <v>264</v>
      </c>
      <c r="D129">
        <v>61377</v>
      </c>
      <c r="E129">
        <v>20871</v>
      </c>
      <c r="F129">
        <v>18077</v>
      </c>
      <c r="G129">
        <v>6944</v>
      </c>
      <c r="H129">
        <v>10476</v>
      </c>
      <c r="I129">
        <v>5009</v>
      </c>
      <c r="J129">
        <v>19057</v>
      </c>
      <c r="K129">
        <v>6021</v>
      </c>
      <c r="L129">
        <v>5426</v>
      </c>
      <c r="M129">
        <v>2038</v>
      </c>
      <c r="N129">
        <v>4007</v>
      </c>
      <c r="O129">
        <v>1565</v>
      </c>
      <c r="AA129" s="1">
        <f t="shared" si="14"/>
        <v>1</v>
      </c>
      <c r="AB129" s="1">
        <f t="shared" si="15"/>
        <v>0.31594689615364435</v>
      </c>
      <c r="AC129" s="1">
        <f t="shared" si="16"/>
        <v>0.28472477304927324</v>
      </c>
      <c r="AD129" s="1">
        <f t="shared" si="17"/>
        <v>0.10694233090203074</v>
      </c>
      <c r="AE129" s="1">
        <f t="shared" si="18"/>
        <v>0.21026394500708401</v>
      </c>
      <c r="AF129" s="1">
        <f t="shared" si="19"/>
        <v>8.2122054887967671E-2</v>
      </c>
      <c r="AY129" s="2" t="s">
        <v>345</v>
      </c>
      <c r="AZ129" s="4" t="s">
        <v>872</v>
      </c>
      <c r="BA129" s="1">
        <f t="shared" si="20"/>
        <v>1</v>
      </c>
      <c r="BB129" s="1">
        <f t="shared" si="21"/>
        <v>0.41708126036484244</v>
      </c>
      <c r="BC129" s="1">
        <f t="shared" si="22"/>
        <v>0.29850746268656714</v>
      </c>
      <c r="BD129" s="1">
        <f t="shared" si="23"/>
        <v>3.5278154681139755E-2</v>
      </c>
      <c r="BE129" s="1">
        <f t="shared" si="24"/>
        <v>0.15633951454846978</v>
      </c>
      <c r="BF129" s="1">
        <f t="shared" si="25"/>
        <v>9.2793607718980847E-2</v>
      </c>
    </row>
    <row r="130" spans="1:58" x14ac:dyDescent="0.25">
      <c r="A130">
        <v>2011</v>
      </c>
      <c r="B130" t="s">
        <v>265</v>
      </c>
      <c r="C130" t="s">
        <v>266</v>
      </c>
      <c r="D130">
        <v>70069</v>
      </c>
      <c r="E130">
        <v>35808</v>
      </c>
      <c r="F130">
        <v>14875</v>
      </c>
      <c r="G130">
        <v>6539</v>
      </c>
      <c r="H130">
        <v>8380</v>
      </c>
      <c r="I130">
        <v>4467</v>
      </c>
      <c r="J130">
        <v>17634</v>
      </c>
      <c r="K130">
        <v>9242</v>
      </c>
      <c r="L130">
        <v>3196</v>
      </c>
      <c r="M130">
        <v>1251</v>
      </c>
      <c r="N130">
        <v>2780</v>
      </c>
      <c r="O130">
        <v>1165</v>
      </c>
      <c r="AA130" s="1">
        <f t="shared" si="14"/>
        <v>1</v>
      </c>
      <c r="AB130" s="1">
        <f t="shared" si="15"/>
        <v>0.52410116819779973</v>
      </c>
      <c r="AC130" s="1">
        <f t="shared" si="16"/>
        <v>0.18124078484745379</v>
      </c>
      <c r="AD130" s="1">
        <f t="shared" si="17"/>
        <v>7.0942497448111597E-2</v>
      </c>
      <c r="AE130" s="1">
        <f t="shared" si="18"/>
        <v>0.1576499943291369</v>
      </c>
      <c r="AF130" s="1">
        <f t="shared" si="19"/>
        <v>6.6065555177498014E-2</v>
      </c>
      <c r="AY130" s="2" t="s">
        <v>171</v>
      </c>
      <c r="AZ130" s="3" t="s">
        <v>873</v>
      </c>
      <c r="BA130" s="1">
        <f t="shared" si="20"/>
        <v>1</v>
      </c>
      <c r="BB130" s="1">
        <f t="shared" si="21"/>
        <v>0.43678247167404516</v>
      </c>
      <c r="BC130" s="1">
        <f t="shared" si="22"/>
        <v>0.26262474675470848</v>
      </c>
      <c r="BD130" s="1">
        <f t="shared" si="23"/>
        <v>6.7532077736925045E-2</v>
      </c>
      <c r="BE130" s="1">
        <f t="shared" si="24"/>
        <v>0.1562242064980866</v>
      </c>
      <c r="BF130" s="1">
        <f t="shared" si="25"/>
        <v>7.683649733623471E-2</v>
      </c>
    </row>
    <row r="131" spans="1:58" x14ac:dyDescent="0.25">
      <c r="A131">
        <v>2011</v>
      </c>
      <c r="B131" t="s">
        <v>267</v>
      </c>
      <c r="C131" t="s">
        <v>268</v>
      </c>
      <c r="D131">
        <v>425748</v>
      </c>
      <c r="E131">
        <v>268808</v>
      </c>
      <c r="F131">
        <v>65921</v>
      </c>
      <c r="G131">
        <v>22704</v>
      </c>
      <c r="H131">
        <v>33231</v>
      </c>
      <c r="I131">
        <v>35084</v>
      </c>
      <c r="J131">
        <v>91582</v>
      </c>
      <c r="K131">
        <v>58194</v>
      </c>
      <c r="L131">
        <v>13941</v>
      </c>
      <c r="M131">
        <v>3701</v>
      </c>
      <c r="N131">
        <v>9291</v>
      </c>
      <c r="O131">
        <v>6455</v>
      </c>
      <c r="AA131" s="1">
        <f t="shared" ref="AA131:AA194" si="26">J131/$J131</f>
        <v>1</v>
      </c>
      <c r="AB131" s="1">
        <f t="shared" ref="AB131:AB194" si="27">K131/$J131</f>
        <v>0.63543054311982705</v>
      </c>
      <c r="AC131" s="1">
        <f t="shared" ref="AC131:AC194" si="28">L131/$J131</f>
        <v>0.1522242362036208</v>
      </c>
      <c r="AD131" s="1">
        <f t="shared" ref="AD131:AD194" si="29">M131/$J131</f>
        <v>4.0411871328426982E-2</v>
      </c>
      <c r="AE131" s="1">
        <f t="shared" ref="AE131:AE194" si="30">N131/$J131</f>
        <v>0.10145006660697517</v>
      </c>
      <c r="AF131" s="1">
        <f t="shared" ref="AF131:AF194" si="31">O131/$J131</f>
        <v>7.0483282741150011E-2</v>
      </c>
      <c r="AY131" s="2" t="s">
        <v>437</v>
      </c>
      <c r="AZ131" s="3" t="s">
        <v>870</v>
      </c>
      <c r="BA131" s="1">
        <f t="shared" ref="BA131:BA194" si="32">IFERROR(VLOOKUP($AY131,$B$2:$AF$376,26,FALSE),"")</f>
        <v>1</v>
      </c>
      <c r="BB131" s="1">
        <f t="shared" ref="BB131:BB194" si="33">IFERROR(VLOOKUP($AY131,$B$2:$AF$376,27,FALSE),"")</f>
        <v>0.54378573578092082</v>
      </c>
      <c r="BC131" s="1">
        <f t="shared" ref="BC131:BC194" si="34">IFERROR(VLOOKUP($AY131,$B$2:$AF$376,28,FALSE),"")</f>
        <v>0.22222222222222221</v>
      </c>
      <c r="BD131" s="1">
        <f t="shared" ref="BD131:BD194" si="35">IFERROR(VLOOKUP($AY131,$B$2:$AF$376,29,FALSE),"")</f>
        <v>3.3403551008125185E-2</v>
      </c>
      <c r="BE131" s="1">
        <f t="shared" ref="BE131:BE194" si="36">IFERROR(VLOOKUP($AY131,$B$2:$AF$376,30,FALSE),"")</f>
        <v>0.10816865616745244</v>
      </c>
      <c r="BF131" s="1">
        <f t="shared" ref="BF131:BF194" si="37">IFERROR(VLOOKUP($AY131,$B$2:$AF$376,31,FALSE),"")</f>
        <v>9.2419834821279301E-2</v>
      </c>
    </row>
    <row r="132" spans="1:58" x14ac:dyDescent="0.25">
      <c r="A132">
        <v>2011</v>
      </c>
      <c r="B132" t="s">
        <v>269</v>
      </c>
      <c r="C132" t="s">
        <v>270</v>
      </c>
      <c r="D132">
        <v>138142</v>
      </c>
      <c r="E132">
        <v>87561</v>
      </c>
      <c r="F132">
        <v>22081</v>
      </c>
      <c r="G132">
        <v>8725</v>
      </c>
      <c r="H132">
        <v>10157</v>
      </c>
      <c r="I132">
        <v>9618</v>
      </c>
      <c r="J132">
        <v>31285</v>
      </c>
      <c r="K132">
        <v>20261</v>
      </c>
      <c r="L132">
        <v>4589</v>
      </c>
      <c r="M132">
        <v>1496</v>
      </c>
      <c r="N132">
        <v>2928</v>
      </c>
      <c r="O132">
        <v>2011</v>
      </c>
      <c r="AA132" s="1">
        <f t="shared" si="26"/>
        <v>1</v>
      </c>
      <c r="AB132" s="1">
        <f t="shared" si="27"/>
        <v>0.64762665814288001</v>
      </c>
      <c r="AC132" s="1">
        <f t="shared" si="28"/>
        <v>0.14668371424005114</v>
      </c>
      <c r="AD132" s="1">
        <f t="shared" si="29"/>
        <v>4.7818443343455329E-2</v>
      </c>
      <c r="AE132" s="1">
        <f t="shared" si="30"/>
        <v>9.3591177880773535E-2</v>
      </c>
      <c r="AF132" s="1">
        <f t="shared" si="31"/>
        <v>6.4280006392840025E-2</v>
      </c>
      <c r="AY132" s="2" t="s">
        <v>183</v>
      </c>
      <c r="AZ132" s="4" t="s">
        <v>872</v>
      </c>
      <c r="BA132" s="1">
        <f t="shared" si="32"/>
        <v>1</v>
      </c>
      <c r="BB132" s="1">
        <f t="shared" si="33"/>
        <v>0.42979539641943731</v>
      </c>
      <c r="BC132" s="1">
        <f t="shared" si="34"/>
        <v>0.29194373401534529</v>
      </c>
      <c r="BD132" s="1">
        <f t="shared" si="35"/>
        <v>6.9948849104859337E-2</v>
      </c>
      <c r="BE132" s="1">
        <f t="shared" si="36"/>
        <v>0.13919437340153454</v>
      </c>
      <c r="BF132" s="1">
        <f t="shared" si="37"/>
        <v>6.9117647058823534E-2</v>
      </c>
    </row>
    <row r="133" spans="1:58" x14ac:dyDescent="0.25">
      <c r="A133">
        <v>2011</v>
      </c>
      <c r="B133" t="s">
        <v>271</v>
      </c>
      <c r="C133" t="s">
        <v>272</v>
      </c>
      <c r="D133">
        <v>142669</v>
      </c>
      <c r="E133">
        <v>89922</v>
      </c>
      <c r="F133">
        <v>25158</v>
      </c>
      <c r="G133">
        <v>6107</v>
      </c>
      <c r="H133">
        <v>11139</v>
      </c>
      <c r="I133">
        <v>10343</v>
      </c>
      <c r="J133">
        <v>37514</v>
      </c>
      <c r="K133">
        <v>24126</v>
      </c>
      <c r="L133">
        <v>5784</v>
      </c>
      <c r="M133">
        <v>1335</v>
      </c>
      <c r="N133">
        <v>3735</v>
      </c>
      <c r="O133">
        <v>2534</v>
      </c>
      <c r="AA133" s="1">
        <f t="shared" si="26"/>
        <v>1</v>
      </c>
      <c r="AB133" s="1">
        <f t="shared" si="27"/>
        <v>0.64311990190328949</v>
      </c>
      <c r="AC133" s="1">
        <f t="shared" si="28"/>
        <v>0.15418243855627234</v>
      </c>
      <c r="AD133" s="1">
        <f t="shared" si="29"/>
        <v>3.558671429333049E-2</v>
      </c>
      <c r="AE133" s="1">
        <f t="shared" si="30"/>
        <v>9.9562829876845976E-2</v>
      </c>
      <c r="AF133" s="1">
        <f t="shared" si="31"/>
        <v>6.7548115370261771E-2</v>
      </c>
      <c r="AY133" s="2" t="s">
        <v>581</v>
      </c>
      <c r="AZ133" s="3" t="s">
        <v>873</v>
      </c>
      <c r="BA133" s="1">
        <f t="shared" si="32"/>
        <v>1</v>
      </c>
      <c r="BB133" s="1">
        <f t="shared" si="33"/>
        <v>0.32652652652652653</v>
      </c>
      <c r="BC133" s="1">
        <f t="shared" si="34"/>
        <v>0.26621621621621622</v>
      </c>
      <c r="BD133" s="1">
        <f t="shared" si="35"/>
        <v>0.12647647647647647</v>
      </c>
      <c r="BE133" s="1">
        <f t="shared" si="36"/>
        <v>0.19124124124124123</v>
      </c>
      <c r="BF133" s="1">
        <f t="shared" si="37"/>
        <v>8.9539539539539539E-2</v>
      </c>
    </row>
    <row r="134" spans="1:58" x14ac:dyDescent="0.25">
      <c r="A134">
        <v>2011</v>
      </c>
      <c r="B134" t="s">
        <v>273</v>
      </c>
      <c r="C134" t="s">
        <v>274</v>
      </c>
      <c r="D134">
        <v>129039</v>
      </c>
      <c r="E134">
        <v>88973</v>
      </c>
      <c r="F134">
        <v>16950</v>
      </c>
      <c r="G134">
        <v>6023</v>
      </c>
      <c r="H134">
        <v>7902</v>
      </c>
      <c r="I134">
        <v>9191</v>
      </c>
      <c r="J134">
        <v>28885</v>
      </c>
      <c r="K134">
        <v>20829</v>
      </c>
      <c r="L134">
        <v>3250</v>
      </c>
      <c r="M134">
        <v>974</v>
      </c>
      <c r="N134">
        <v>2125</v>
      </c>
      <c r="O134">
        <v>1707</v>
      </c>
      <c r="AA134" s="1">
        <f t="shared" si="26"/>
        <v>1</v>
      </c>
      <c r="AB134" s="1">
        <f t="shared" si="27"/>
        <v>0.72110091743119265</v>
      </c>
      <c r="AC134" s="1">
        <f t="shared" si="28"/>
        <v>0.11251514626969016</v>
      </c>
      <c r="AD134" s="1">
        <f t="shared" si="29"/>
        <v>3.3719923835900986E-2</v>
      </c>
      <c r="AE134" s="1">
        <f t="shared" si="30"/>
        <v>7.3567595637874322E-2</v>
      </c>
      <c r="AF134" s="1">
        <f t="shared" si="31"/>
        <v>5.909641682534187E-2</v>
      </c>
      <c r="AY134" s="2" t="s">
        <v>439</v>
      </c>
      <c r="AZ134" s="3" t="s">
        <v>870</v>
      </c>
      <c r="BA134" s="1">
        <f t="shared" si="32"/>
        <v>1</v>
      </c>
      <c r="BB134" s="1">
        <f t="shared" si="33"/>
        <v>0.58679112087222529</v>
      </c>
      <c r="BC134" s="1">
        <f t="shared" si="34"/>
        <v>0.18326927602164875</v>
      </c>
      <c r="BD134" s="1">
        <f t="shared" si="35"/>
        <v>2.7453133579104245E-2</v>
      </c>
      <c r="BE134" s="1">
        <f t="shared" si="36"/>
        <v>0.11804847439014825</v>
      </c>
      <c r="BF134" s="1">
        <f t="shared" si="37"/>
        <v>8.4437995136873487E-2</v>
      </c>
    </row>
    <row r="135" spans="1:58" x14ac:dyDescent="0.25">
      <c r="A135">
        <v>2011</v>
      </c>
      <c r="B135" t="s">
        <v>275</v>
      </c>
      <c r="C135" t="s">
        <v>276</v>
      </c>
      <c r="D135">
        <v>98539</v>
      </c>
      <c r="E135">
        <v>51891</v>
      </c>
      <c r="F135">
        <v>23820</v>
      </c>
      <c r="G135">
        <v>5605</v>
      </c>
      <c r="H135">
        <v>10163</v>
      </c>
      <c r="I135">
        <v>7060</v>
      </c>
      <c r="J135">
        <v>27581</v>
      </c>
      <c r="K135">
        <v>14465</v>
      </c>
      <c r="L135">
        <v>6267</v>
      </c>
      <c r="M135">
        <v>1378</v>
      </c>
      <c r="N135">
        <v>3609</v>
      </c>
      <c r="O135">
        <v>1862</v>
      </c>
      <c r="AA135" s="1">
        <f t="shared" si="26"/>
        <v>1</v>
      </c>
      <c r="AB135" s="1">
        <f t="shared" si="27"/>
        <v>0.52445524092672491</v>
      </c>
      <c r="AC135" s="1">
        <f t="shared" si="28"/>
        <v>0.22722163808418838</v>
      </c>
      <c r="AD135" s="1">
        <f t="shared" si="29"/>
        <v>4.9961930314346835E-2</v>
      </c>
      <c r="AE135" s="1">
        <f t="shared" si="30"/>
        <v>0.13085094811645698</v>
      </c>
      <c r="AF135" s="1">
        <f t="shared" si="31"/>
        <v>6.7510242558282876E-2</v>
      </c>
      <c r="AY135" s="2" t="s">
        <v>311</v>
      </c>
      <c r="AZ135" s="3" t="s">
        <v>874</v>
      </c>
      <c r="BA135" s="1">
        <f t="shared" si="32"/>
        <v>1</v>
      </c>
      <c r="BB135" s="1">
        <f t="shared" si="33"/>
        <v>0.37248171304809774</v>
      </c>
      <c r="BC135" s="1">
        <f t="shared" si="34"/>
        <v>0.27367087573045645</v>
      </c>
      <c r="BD135" s="1">
        <f t="shared" si="35"/>
        <v>0.13060357157451677</v>
      </c>
      <c r="BE135" s="1">
        <f t="shared" si="36"/>
        <v>0.15218013158432431</v>
      </c>
      <c r="BF135" s="1">
        <f t="shared" si="37"/>
        <v>7.1063708062604716E-2</v>
      </c>
    </row>
    <row r="136" spans="1:58" x14ac:dyDescent="0.25">
      <c r="A136">
        <v>2011</v>
      </c>
      <c r="B136" t="s">
        <v>277</v>
      </c>
      <c r="C136" t="s">
        <v>278</v>
      </c>
      <c r="D136">
        <v>112780</v>
      </c>
      <c r="E136">
        <v>68563</v>
      </c>
      <c r="F136">
        <v>22294</v>
      </c>
      <c r="G136">
        <v>5285</v>
      </c>
      <c r="H136">
        <v>8251</v>
      </c>
      <c r="I136">
        <v>8387</v>
      </c>
      <c r="J136">
        <v>28521</v>
      </c>
      <c r="K136">
        <v>17951</v>
      </c>
      <c r="L136">
        <v>5049</v>
      </c>
      <c r="M136">
        <v>1006</v>
      </c>
      <c r="N136">
        <v>2620</v>
      </c>
      <c r="O136">
        <v>1895</v>
      </c>
      <c r="AA136" s="1">
        <f t="shared" si="26"/>
        <v>1</v>
      </c>
      <c r="AB136" s="1">
        <f t="shared" si="27"/>
        <v>0.62939588373479194</v>
      </c>
      <c r="AC136" s="1">
        <f t="shared" si="28"/>
        <v>0.17702745345534868</v>
      </c>
      <c r="AD136" s="1">
        <f t="shared" si="29"/>
        <v>3.5272255531012237E-2</v>
      </c>
      <c r="AE136" s="1">
        <f t="shared" si="30"/>
        <v>9.1862136671224712E-2</v>
      </c>
      <c r="AF136" s="1">
        <f t="shared" si="31"/>
        <v>6.644227060762245E-2</v>
      </c>
      <c r="AY136" s="2" t="s">
        <v>83</v>
      </c>
      <c r="AZ136" s="3" t="s">
        <v>871</v>
      </c>
      <c r="BA136" s="1">
        <f t="shared" si="32"/>
        <v>1</v>
      </c>
      <c r="BB136" s="1">
        <f t="shared" si="33"/>
        <v>0.63888580623682167</v>
      </c>
      <c r="BC136" s="1">
        <f t="shared" si="34"/>
        <v>0.13749861280656975</v>
      </c>
      <c r="BD136" s="1">
        <f t="shared" si="35"/>
        <v>4.8607257796027079E-2</v>
      </c>
      <c r="BE136" s="1">
        <f t="shared" si="36"/>
        <v>0.10387304405726334</v>
      </c>
      <c r="BF136" s="1">
        <f t="shared" si="37"/>
        <v>7.1135279103318169E-2</v>
      </c>
    </row>
    <row r="137" spans="1:58" x14ac:dyDescent="0.25">
      <c r="A137">
        <v>2011</v>
      </c>
      <c r="B137" t="s">
        <v>279</v>
      </c>
      <c r="C137" t="s">
        <v>280</v>
      </c>
      <c r="D137">
        <v>104765</v>
      </c>
      <c r="E137">
        <v>65922</v>
      </c>
      <c r="F137">
        <v>18752</v>
      </c>
      <c r="G137">
        <v>5244</v>
      </c>
      <c r="H137">
        <v>7343</v>
      </c>
      <c r="I137">
        <v>7504</v>
      </c>
      <c r="J137">
        <v>25104</v>
      </c>
      <c r="K137">
        <v>16752</v>
      </c>
      <c r="L137">
        <v>3721</v>
      </c>
      <c r="M137">
        <v>978</v>
      </c>
      <c r="N137">
        <v>2037</v>
      </c>
      <c r="O137">
        <v>1616</v>
      </c>
      <c r="AA137" s="1">
        <f t="shared" si="26"/>
        <v>1</v>
      </c>
      <c r="AB137" s="1">
        <f t="shared" si="27"/>
        <v>0.66730401529636707</v>
      </c>
      <c r="AC137" s="1">
        <f t="shared" si="28"/>
        <v>0.14822339069470999</v>
      </c>
      <c r="AD137" s="1">
        <f t="shared" si="29"/>
        <v>3.8957934990439771E-2</v>
      </c>
      <c r="AE137" s="1">
        <f t="shared" si="30"/>
        <v>8.1142447418738051E-2</v>
      </c>
      <c r="AF137" s="1">
        <f t="shared" si="31"/>
        <v>6.4372211599745058E-2</v>
      </c>
      <c r="AY137" s="2" t="s">
        <v>377</v>
      </c>
      <c r="AZ137" s="3" t="s">
        <v>871</v>
      </c>
      <c r="BA137" s="1">
        <f t="shared" si="32"/>
        <v>1</v>
      </c>
      <c r="BB137" s="1">
        <f t="shared" si="33"/>
        <v>0.63320388349514567</v>
      </c>
      <c r="BC137" s="1">
        <f t="shared" si="34"/>
        <v>0.1263430420711974</v>
      </c>
      <c r="BD137" s="1">
        <f t="shared" si="35"/>
        <v>6.1877022653721685E-2</v>
      </c>
      <c r="BE137" s="1">
        <f t="shared" si="36"/>
        <v>9.5987055016181225E-2</v>
      </c>
      <c r="BF137" s="1">
        <f t="shared" si="37"/>
        <v>8.2588996763754044E-2</v>
      </c>
    </row>
    <row r="138" spans="1:58" x14ac:dyDescent="0.25">
      <c r="A138">
        <v>2011</v>
      </c>
      <c r="B138" t="s">
        <v>281</v>
      </c>
      <c r="C138" t="s">
        <v>282</v>
      </c>
      <c r="D138">
        <v>46604</v>
      </c>
      <c r="E138">
        <v>17893</v>
      </c>
      <c r="F138">
        <v>16141</v>
      </c>
      <c r="G138">
        <v>3255</v>
      </c>
      <c r="H138">
        <v>5895</v>
      </c>
      <c r="I138">
        <v>3420</v>
      </c>
      <c r="J138">
        <v>14040</v>
      </c>
      <c r="K138">
        <v>5512</v>
      </c>
      <c r="L138">
        <v>4570</v>
      </c>
      <c r="M138">
        <v>855</v>
      </c>
      <c r="N138">
        <v>2143</v>
      </c>
      <c r="O138">
        <v>960</v>
      </c>
      <c r="AA138" s="1">
        <f t="shared" si="26"/>
        <v>1</v>
      </c>
      <c r="AB138" s="1">
        <f t="shared" si="27"/>
        <v>0.3925925925925926</v>
      </c>
      <c r="AC138" s="1">
        <f t="shared" si="28"/>
        <v>0.32549857549857547</v>
      </c>
      <c r="AD138" s="1">
        <f t="shared" si="29"/>
        <v>6.0897435897435896E-2</v>
      </c>
      <c r="AE138" s="1">
        <f t="shared" si="30"/>
        <v>0.15263532763532764</v>
      </c>
      <c r="AF138" s="1">
        <f t="shared" si="31"/>
        <v>6.8376068376068383E-2</v>
      </c>
      <c r="AY138" s="2" t="s">
        <v>457</v>
      </c>
      <c r="AZ138" s="3" t="s">
        <v>874</v>
      </c>
      <c r="BA138" s="1">
        <f t="shared" si="32"/>
        <v>1</v>
      </c>
      <c r="BB138" s="1">
        <f t="shared" si="33"/>
        <v>0.51102128806251679</v>
      </c>
      <c r="BC138" s="1">
        <f t="shared" si="34"/>
        <v>0.18393963891134466</v>
      </c>
      <c r="BD138" s="1">
        <f t="shared" si="35"/>
        <v>4.8019401778496361E-2</v>
      </c>
      <c r="BE138" s="1">
        <f t="shared" si="36"/>
        <v>0.16006467259498788</v>
      </c>
      <c r="BF138" s="1">
        <f t="shared" si="37"/>
        <v>9.6954998652654265E-2</v>
      </c>
    </row>
    <row r="139" spans="1:58" x14ac:dyDescent="0.25">
      <c r="A139">
        <v>2011</v>
      </c>
      <c r="B139" t="s">
        <v>283</v>
      </c>
      <c r="C139" t="s">
        <v>284</v>
      </c>
      <c r="D139">
        <v>34767</v>
      </c>
      <c r="E139">
        <v>13452</v>
      </c>
      <c r="F139">
        <v>8105</v>
      </c>
      <c r="G139">
        <v>3754</v>
      </c>
      <c r="H139">
        <v>6450</v>
      </c>
      <c r="I139">
        <v>3006</v>
      </c>
      <c r="J139">
        <v>11642</v>
      </c>
      <c r="K139">
        <v>4214</v>
      </c>
      <c r="L139">
        <v>2582</v>
      </c>
      <c r="M139">
        <v>1170</v>
      </c>
      <c r="N139">
        <v>2675</v>
      </c>
      <c r="O139">
        <v>1001</v>
      </c>
      <c r="AA139" s="1">
        <f t="shared" si="26"/>
        <v>1</v>
      </c>
      <c r="AB139" s="1">
        <f t="shared" si="27"/>
        <v>0.36196529805875277</v>
      </c>
      <c r="AC139" s="1">
        <f t="shared" si="28"/>
        <v>0.22178319876309913</v>
      </c>
      <c r="AD139" s="1">
        <f t="shared" si="29"/>
        <v>0.1004981961862223</v>
      </c>
      <c r="AE139" s="1">
        <f t="shared" si="30"/>
        <v>0.22977151692149114</v>
      </c>
      <c r="AF139" s="1">
        <f t="shared" si="31"/>
        <v>8.5981790070434633E-2</v>
      </c>
      <c r="AY139" s="2" t="s">
        <v>595</v>
      </c>
      <c r="AZ139" s="3" t="s">
        <v>874</v>
      </c>
      <c r="BA139" s="1">
        <f t="shared" si="32"/>
        <v>1</v>
      </c>
      <c r="BB139" s="1">
        <f t="shared" si="33"/>
        <v>0.45524296675191817</v>
      </c>
      <c r="BC139" s="1">
        <f t="shared" si="34"/>
        <v>0</v>
      </c>
      <c r="BD139" s="1">
        <f t="shared" si="35"/>
        <v>7.4168797953964194E-2</v>
      </c>
      <c r="BE139" s="1">
        <f t="shared" si="36"/>
        <v>0.38874680306905368</v>
      </c>
      <c r="BF139" s="1">
        <f t="shared" si="37"/>
        <v>8.1841432225063945E-2</v>
      </c>
    </row>
    <row r="140" spans="1:58" x14ac:dyDescent="0.25">
      <c r="A140">
        <v>2011</v>
      </c>
      <c r="B140" t="s">
        <v>285</v>
      </c>
      <c r="C140" t="s">
        <v>286</v>
      </c>
      <c r="D140">
        <v>43095</v>
      </c>
      <c r="E140">
        <v>23715</v>
      </c>
      <c r="F140">
        <v>10225</v>
      </c>
      <c r="G140">
        <v>2324</v>
      </c>
      <c r="H140">
        <v>3670</v>
      </c>
      <c r="I140">
        <v>3161</v>
      </c>
      <c r="J140">
        <v>11679</v>
      </c>
      <c r="K140">
        <v>6290</v>
      </c>
      <c r="L140">
        <v>2616</v>
      </c>
      <c r="M140">
        <v>563</v>
      </c>
      <c r="N140">
        <v>1333</v>
      </c>
      <c r="O140">
        <v>877</v>
      </c>
      <c r="AA140" s="1">
        <f t="shared" si="26"/>
        <v>1</v>
      </c>
      <c r="AB140" s="1">
        <f t="shared" si="27"/>
        <v>0.53857350800582238</v>
      </c>
      <c r="AC140" s="1">
        <f t="shared" si="28"/>
        <v>0.22399178011816079</v>
      </c>
      <c r="AD140" s="1">
        <f t="shared" si="29"/>
        <v>4.8206182036133229E-2</v>
      </c>
      <c r="AE140" s="1">
        <f t="shared" si="30"/>
        <v>0.11413648428803835</v>
      </c>
      <c r="AF140" s="1">
        <f t="shared" si="31"/>
        <v>7.5092045551845191E-2</v>
      </c>
      <c r="AY140" s="2" t="s">
        <v>397</v>
      </c>
      <c r="AZ140" s="3" t="s">
        <v>870</v>
      </c>
      <c r="BA140" s="1">
        <f t="shared" si="32"/>
        <v>1</v>
      </c>
      <c r="BB140" s="1">
        <f t="shared" si="33"/>
        <v>0.65012537943777216</v>
      </c>
      <c r="BC140" s="1">
        <f t="shared" si="34"/>
        <v>6.1567902863930317E-2</v>
      </c>
      <c r="BD140" s="1">
        <f t="shared" si="35"/>
        <v>2.3228190576745415E-2</v>
      </c>
      <c r="BE140" s="1">
        <f t="shared" si="36"/>
        <v>0.16266332321499274</v>
      </c>
      <c r="BF140" s="1">
        <f t="shared" si="37"/>
        <v>0.10241520390655932</v>
      </c>
    </row>
    <row r="141" spans="1:58" x14ac:dyDescent="0.25">
      <c r="A141">
        <v>2011</v>
      </c>
      <c r="B141" t="s">
        <v>287</v>
      </c>
      <c r="C141" t="s">
        <v>288</v>
      </c>
      <c r="D141">
        <v>50330</v>
      </c>
      <c r="E141">
        <v>29305</v>
      </c>
      <c r="F141">
        <v>7696</v>
      </c>
      <c r="G141">
        <v>5681</v>
      </c>
      <c r="H141">
        <v>4274</v>
      </c>
      <c r="I141">
        <v>3374</v>
      </c>
      <c r="J141">
        <v>11937</v>
      </c>
      <c r="K141">
        <v>7114</v>
      </c>
      <c r="L141">
        <v>1515</v>
      </c>
      <c r="M141">
        <v>1149</v>
      </c>
      <c r="N141">
        <v>1313</v>
      </c>
      <c r="O141">
        <v>846</v>
      </c>
      <c r="AA141" s="1">
        <f t="shared" si="26"/>
        <v>1</v>
      </c>
      <c r="AB141" s="1">
        <f t="shared" si="27"/>
        <v>0.59596213453966662</v>
      </c>
      <c r="AC141" s="1">
        <f t="shared" si="28"/>
        <v>0.12691631063081177</v>
      </c>
      <c r="AD141" s="1">
        <f t="shared" si="29"/>
        <v>9.6255340537823572E-2</v>
      </c>
      <c r="AE141" s="1">
        <f t="shared" si="30"/>
        <v>0.10999413588003686</v>
      </c>
      <c r="AF141" s="1">
        <f t="shared" si="31"/>
        <v>7.0872078411661224E-2</v>
      </c>
      <c r="AY141" s="2" t="s">
        <v>399</v>
      </c>
      <c r="AZ141" s="3" t="s">
        <v>870</v>
      </c>
      <c r="BA141" s="1">
        <f t="shared" si="32"/>
        <v>1</v>
      </c>
      <c r="BB141" s="1">
        <f t="shared" si="33"/>
        <v>0.57491529677500308</v>
      </c>
      <c r="BC141" s="1">
        <f t="shared" si="34"/>
        <v>4.9127870498180452E-2</v>
      </c>
      <c r="BD141" s="1">
        <f t="shared" si="35"/>
        <v>2.4909022462040405E-2</v>
      </c>
      <c r="BE141" s="1">
        <f t="shared" si="36"/>
        <v>0.26032124482369179</v>
      </c>
      <c r="BF141" s="1">
        <f t="shared" si="37"/>
        <v>9.0726565441084206E-2</v>
      </c>
    </row>
    <row r="142" spans="1:58" x14ac:dyDescent="0.25">
      <c r="A142">
        <v>2011</v>
      </c>
      <c r="B142" t="s">
        <v>289</v>
      </c>
      <c r="C142" t="s">
        <v>290</v>
      </c>
      <c r="D142">
        <v>58785</v>
      </c>
      <c r="E142">
        <v>23785</v>
      </c>
      <c r="F142">
        <v>15181</v>
      </c>
      <c r="G142">
        <v>6389</v>
      </c>
      <c r="H142">
        <v>8750</v>
      </c>
      <c r="I142">
        <v>4680</v>
      </c>
      <c r="J142">
        <v>18102</v>
      </c>
      <c r="K142">
        <v>6843</v>
      </c>
      <c r="L142">
        <v>4450</v>
      </c>
      <c r="M142">
        <v>1851</v>
      </c>
      <c r="N142">
        <v>3425</v>
      </c>
      <c r="O142">
        <v>1533</v>
      </c>
      <c r="AA142" s="1">
        <f t="shared" si="26"/>
        <v>1</v>
      </c>
      <c r="AB142" s="1">
        <f t="shared" si="27"/>
        <v>0.37802452767649986</v>
      </c>
      <c r="AC142" s="1">
        <f t="shared" si="28"/>
        <v>0.24582919014473539</v>
      </c>
      <c r="AD142" s="1">
        <f t="shared" si="29"/>
        <v>0.10225389459728207</v>
      </c>
      <c r="AE142" s="1">
        <f t="shared" si="30"/>
        <v>0.18920561263948735</v>
      </c>
      <c r="AF142" s="1">
        <f t="shared" si="31"/>
        <v>8.4686774941995363E-2</v>
      </c>
      <c r="AY142" s="2" t="s">
        <v>211</v>
      </c>
      <c r="AZ142" s="4" t="s">
        <v>872</v>
      </c>
      <c r="BA142" s="1">
        <f t="shared" si="32"/>
        <v>1</v>
      </c>
      <c r="BB142" s="1">
        <f t="shared" si="33"/>
        <v>0.48716049382716048</v>
      </c>
      <c r="BC142" s="1">
        <f t="shared" si="34"/>
        <v>0.2277366255144033</v>
      </c>
      <c r="BD142" s="1">
        <f t="shared" si="35"/>
        <v>8.2469135802469132E-2</v>
      </c>
      <c r="BE142" s="1">
        <f t="shared" si="36"/>
        <v>0.12847736625514403</v>
      </c>
      <c r="BF142" s="1">
        <f t="shared" si="37"/>
        <v>7.4156378600823039E-2</v>
      </c>
    </row>
    <row r="143" spans="1:58" x14ac:dyDescent="0.25">
      <c r="A143">
        <v>2011</v>
      </c>
      <c r="B143" t="s">
        <v>291</v>
      </c>
      <c r="C143" t="s">
        <v>292</v>
      </c>
      <c r="D143">
        <v>46672</v>
      </c>
      <c r="E143">
        <v>22551</v>
      </c>
      <c r="F143">
        <v>11865</v>
      </c>
      <c r="G143">
        <v>3269</v>
      </c>
      <c r="H143">
        <v>5254</v>
      </c>
      <c r="I143">
        <v>3733</v>
      </c>
      <c r="J143">
        <v>13423</v>
      </c>
      <c r="K143">
        <v>6299</v>
      </c>
      <c r="L143">
        <v>3263</v>
      </c>
      <c r="M143">
        <v>826</v>
      </c>
      <c r="N143">
        <v>1952</v>
      </c>
      <c r="O143">
        <v>1083</v>
      </c>
      <c r="AA143" s="1">
        <f t="shared" si="26"/>
        <v>1</v>
      </c>
      <c r="AB143" s="1">
        <f t="shared" si="27"/>
        <v>0.46926916486627429</v>
      </c>
      <c r="AC143" s="1">
        <f t="shared" si="28"/>
        <v>0.24309021828205318</v>
      </c>
      <c r="AD143" s="1">
        <f t="shared" si="29"/>
        <v>6.1536169261714964E-2</v>
      </c>
      <c r="AE143" s="1">
        <f t="shared" si="30"/>
        <v>0.14542203680250318</v>
      </c>
      <c r="AF143" s="1">
        <f t="shared" si="31"/>
        <v>8.0682410787454376E-2</v>
      </c>
      <c r="AY143" s="2" t="s">
        <v>365</v>
      </c>
      <c r="AZ143" s="3" t="s">
        <v>873</v>
      </c>
      <c r="BA143" s="1">
        <f t="shared" si="32"/>
        <v>1</v>
      </c>
      <c r="BB143" s="1">
        <f t="shared" si="33"/>
        <v>0.41424164524421592</v>
      </c>
      <c r="BC143" s="1">
        <f t="shared" si="34"/>
        <v>0.22200514138817481</v>
      </c>
      <c r="BD143" s="1">
        <f t="shared" si="35"/>
        <v>0.11120822622107969</v>
      </c>
      <c r="BE143" s="1">
        <f t="shared" si="36"/>
        <v>0.16010282776349613</v>
      </c>
      <c r="BF143" s="1">
        <f t="shared" si="37"/>
        <v>9.244215938303342E-2</v>
      </c>
    </row>
    <row r="144" spans="1:58" x14ac:dyDescent="0.25">
      <c r="A144">
        <v>2011</v>
      </c>
      <c r="B144" t="s">
        <v>293</v>
      </c>
      <c r="C144" t="s">
        <v>294</v>
      </c>
      <c r="D144">
        <v>76270</v>
      </c>
      <c r="E144">
        <v>38700</v>
      </c>
      <c r="F144">
        <v>14726</v>
      </c>
      <c r="G144">
        <v>8874</v>
      </c>
      <c r="H144">
        <v>8065</v>
      </c>
      <c r="I144">
        <v>5905</v>
      </c>
      <c r="J144">
        <v>20011</v>
      </c>
      <c r="K144">
        <v>10115</v>
      </c>
      <c r="L144">
        <v>3509</v>
      </c>
      <c r="M144">
        <v>2005</v>
      </c>
      <c r="N144">
        <v>2789</v>
      </c>
      <c r="O144">
        <v>1593</v>
      </c>
      <c r="AA144" s="1">
        <f t="shared" si="26"/>
        <v>1</v>
      </c>
      <c r="AB144" s="1">
        <f t="shared" si="27"/>
        <v>0.50547199040527713</v>
      </c>
      <c r="AC144" s="1">
        <f t="shared" si="28"/>
        <v>0.17535355554445056</v>
      </c>
      <c r="AD144" s="1">
        <f t="shared" si="29"/>
        <v>0.10019489280895508</v>
      </c>
      <c r="AE144" s="1">
        <f t="shared" si="30"/>
        <v>0.13937334466043677</v>
      </c>
      <c r="AF144" s="1">
        <f t="shared" si="31"/>
        <v>7.9606216580880518E-2</v>
      </c>
      <c r="AY144" s="2" t="s">
        <v>113</v>
      </c>
      <c r="AZ144" s="3" t="s">
        <v>869</v>
      </c>
      <c r="BA144" s="1">
        <f t="shared" si="32"/>
        <v>1</v>
      </c>
      <c r="BB144" s="1">
        <f t="shared" si="33"/>
        <v>0.75511306629621056</v>
      </c>
      <c r="BC144" s="1">
        <f t="shared" si="34"/>
        <v>6.4521108281237943E-2</v>
      </c>
      <c r="BD144" s="1">
        <f t="shared" si="35"/>
        <v>3.9322374006328625E-2</v>
      </c>
      <c r="BE144" s="1">
        <f t="shared" si="36"/>
        <v>6.9113220652928922E-2</v>
      </c>
      <c r="BF144" s="1">
        <f t="shared" si="37"/>
        <v>7.1930230763293967E-2</v>
      </c>
    </row>
    <row r="145" spans="1:58" x14ac:dyDescent="0.25">
      <c r="A145">
        <v>2011</v>
      </c>
      <c r="B145" t="s">
        <v>295</v>
      </c>
      <c r="C145" t="s">
        <v>296</v>
      </c>
      <c r="D145">
        <v>132767</v>
      </c>
      <c r="E145">
        <v>47411</v>
      </c>
      <c r="F145">
        <v>38979</v>
      </c>
      <c r="G145">
        <v>19453</v>
      </c>
      <c r="H145">
        <v>15014</v>
      </c>
      <c r="I145">
        <v>11910</v>
      </c>
      <c r="J145">
        <v>36492</v>
      </c>
      <c r="K145">
        <v>13426</v>
      </c>
      <c r="L145">
        <v>10175</v>
      </c>
      <c r="M145">
        <v>4573</v>
      </c>
      <c r="N145">
        <v>5128</v>
      </c>
      <c r="O145">
        <v>3190</v>
      </c>
      <c r="AA145" s="1">
        <f t="shared" si="26"/>
        <v>1</v>
      </c>
      <c r="AB145" s="1">
        <f t="shared" si="27"/>
        <v>0.36791625561766961</v>
      </c>
      <c r="AC145" s="1">
        <f t="shared" si="28"/>
        <v>0.27882823632577003</v>
      </c>
      <c r="AD145" s="1">
        <f t="shared" si="29"/>
        <v>0.12531513756439769</v>
      </c>
      <c r="AE145" s="1">
        <f t="shared" si="30"/>
        <v>0.14052395045489421</v>
      </c>
      <c r="AF145" s="1">
        <f t="shared" si="31"/>
        <v>8.7416420037268447E-2</v>
      </c>
      <c r="AY145" s="2" t="s">
        <v>441</v>
      </c>
      <c r="AZ145" s="3" t="s">
        <v>870</v>
      </c>
      <c r="BA145" s="1">
        <f t="shared" si="32"/>
        <v>1</v>
      </c>
      <c r="BB145" s="1">
        <f t="shared" si="33"/>
        <v>0.4754819440673364</v>
      </c>
      <c r="BC145" s="1">
        <f t="shared" si="34"/>
        <v>0.25153407548194406</v>
      </c>
      <c r="BD145" s="1">
        <f t="shared" si="35"/>
        <v>2.9812652728753733E-2</v>
      </c>
      <c r="BE145" s="1">
        <f t="shared" si="36"/>
        <v>0.15074667390714092</v>
      </c>
      <c r="BF145" s="1">
        <f t="shared" si="37"/>
        <v>9.242465381482487E-2</v>
      </c>
    </row>
    <row r="146" spans="1:58" x14ac:dyDescent="0.25">
      <c r="A146">
        <v>2011</v>
      </c>
      <c r="B146" t="s">
        <v>297</v>
      </c>
      <c r="C146" t="s">
        <v>298</v>
      </c>
      <c r="D146">
        <v>89589</v>
      </c>
      <c r="E146">
        <v>48040</v>
      </c>
      <c r="F146">
        <v>15809</v>
      </c>
      <c r="G146">
        <v>10634</v>
      </c>
      <c r="H146">
        <v>6239</v>
      </c>
      <c r="I146">
        <v>8867</v>
      </c>
      <c r="J146">
        <v>18751</v>
      </c>
      <c r="K146">
        <v>10589</v>
      </c>
      <c r="L146">
        <v>2734</v>
      </c>
      <c r="M146">
        <v>1947</v>
      </c>
      <c r="N146">
        <v>1678</v>
      </c>
      <c r="O146">
        <v>1803</v>
      </c>
      <c r="AA146" s="1">
        <f t="shared" si="26"/>
        <v>1</v>
      </c>
      <c r="AB146" s="1">
        <f t="shared" si="27"/>
        <v>0.56471654845074926</v>
      </c>
      <c r="AC146" s="1">
        <f t="shared" si="28"/>
        <v>0.14580555703695802</v>
      </c>
      <c r="AD146" s="1">
        <f t="shared" si="29"/>
        <v>0.10383446216201803</v>
      </c>
      <c r="AE146" s="1">
        <f t="shared" si="30"/>
        <v>8.9488560610100798E-2</v>
      </c>
      <c r="AF146" s="1">
        <f t="shared" si="31"/>
        <v>9.6154871740173856E-2</v>
      </c>
      <c r="AY146" s="2" t="s">
        <v>147</v>
      </c>
      <c r="AZ146" s="3" t="s">
        <v>870</v>
      </c>
      <c r="BA146" s="1">
        <f t="shared" si="32"/>
        <v>1</v>
      </c>
      <c r="BB146" s="1">
        <f t="shared" si="33"/>
        <v>0.57239515604681401</v>
      </c>
      <c r="BC146" s="1">
        <f t="shared" si="34"/>
        <v>0.19635890767230169</v>
      </c>
      <c r="BD146" s="1">
        <f t="shared" si="35"/>
        <v>4.3380201560468137E-2</v>
      </c>
      <c r="BE146" s="1">
        <f t="shared" si="36"/>
        <v>0.1218506176853056</v>
      </c>
      <c r="BF146" s="1">
        <f t="shared" si="37"/>
        <v>6.6015117035110538E-2</v>
      </c>
    </row>
    <row r="147" spans="1:58" x14ac:dyDescent="0.25">
      <c r="A147">
        <v>2011</v>
      </c>
      <c r="B147" t="s">
        <v>299</v>
      </c>
      <c r="C147" t="s">
        <v>300</v>
      </c>
      <c r="D147">
        <v>88414</v>
      </c>
      <c r="E147">
        <v>55722</v>
      </c>
      <c r="F147">
        <v>9690</v>
      </c>
      <c r="G147">
        <v>9098</v>
      </c>
      <c r="H147">
        <v>7250</v>
      </c>
      <c r="I147">
        <v>6654</v>
      </c>
      <c r="J147">
        <v>20007</v>
      </c>
      <c r="K147">
        <v>12459</v>
      </c>
      <c r="L147">
        <v>2037</v>
      </c>
      <c r="M147">
        <v>1800</v>
      </c>
      <c r="N147">
        <v>2290</v>
      </c>
      <c r="O147">
        <v>1421</v>
      </c>
      <c r="AA147" s="1">
        <f t="shared" si="26"/>
        <v>1</v>
      </c>
      <c r="AB147" s="1">
        <f t="shared" si="27"/>
        <v>0.62273204378467539</v>
      </c>
      <c r="AC147" s="1">
        <f t="shared" si="28"/>
        <v>0.10181436497225971</v>
      </c>
      <c r="AD147" s="1">
        <f t="shared" si="29"/>
        <v>8.9968511021142603E-2</v>
      </c>
      <c r="AE147" s="1">
        <f t="shared" si="30"/>
        <v>0.11445993902134254</v>
      </c>
      <c r="AF147" s="1">
        <f t="shared" si="31"/>
        <v>7.1025141200579803E-2</v>
      </c>
      <c r="AY147" s="2" t="s">
        <v>101</v>
      </c>
      <c r="AZ147" s="3" t="s">
        <v>870</v>
      </c>
      <c r="BA147" s="1">
        <f t="shared" si="32"/>
        <v>1</v>
      </c>
      <c r="BB147" s="1">
        <f t="shared" si="33"/>
        <v>0.62074265338743395</v>
      </c>
      <c r="BC147" s="1">
        <f t="shared" si="34"/>
        <v>0.18308127382269765</v>
      </c>
      <c r="BD147" s="1">
        <f t="shared" si="35"/>
        <v>4.3895241608262636E-2</v>
      </c>
      <c r="BE147" s="1">
        <f t="shared" si="36"/>
        <v>7.5925242837821219E-2</v>
      </c>
      <c r="BF147" s="1">
        <f t="shared" si="37"/>
        <v>7.6355588343784586E-2</v>
      </c>
    </row>
    <row r="148" spans="1:58" x14ac:dyDescent="0.25">
      <c r="A148">
        <v>2011</v>
      </c>
      <c r="B148" t="s">
        <v>301</v>
      </c>
      <c r="C148" t="s">
        <v>302</v>
      </c>
      <c r="D148">
        <v>81899</v>
      </c>
      <c r="E148">
        <v>43452</v>
      </c>
      <c r="F148">
        <v>8293</v>
      </c>
      <c r="G148">
        <v>14915</v>
      </c>
      <c r="H148">
        <v>7586</v>
      </c>
      <c r="I148">
        <v>7653</v>
      </c>
      <c r="J148">
        <v>20342</v>
      </c>
      <c r="K148">
        <v>11037</v>
      </c>
      <c r="L148">
        <v>1986</v>
      </c>
      <c r="M148">
        <v>2905</v>
      </c>
      <c r="N148">
        <v>2494</v>
      </c>
      <c r="O148">
        <v>1920</v>
      </c>
      <c r="AA148" s="1">
        <f t="shared" si="26"/>
        <v>1</v>
      </c>
      <c r="AB148" s="1">
        <f t="shared" si="27"/>
        <v>0.54257201848392489</v>
      </c>
      <c r="AC148" s="1">
        <f t="shared" si="28"/>
        <v>9.7630518139809261E-2</v>
      </c>
      <c r="AD148" s="1">
        <f t="shared" si="29"/>
        <v>0.14280798348245011</v>
      </c>
      <c r="AE148" s="1">
        <f t="shared" si="30"/>
        <v>0.12260348048372825</v>
      </c>
      <c r="AF148" s="1">
        <f t="shared" si="31"/>
        <v>9.4385999410087504E-2</v>
      </c>
      <c r="AY148" s="2" t="s">
        <v>401</v>
      </c>
      <c r="AZ148" s="3" t="s">
        <v>870</v>
      </c>
      <c r="BA148" s="1">
        <f t="shared" si="32"/>
        <v>1</v>
      </c>
      <c r="BB148" s="1">
        <f t="shared" si="33"/>
        <v>0.61879633667684253</v>
      </c>
      <c r="BC148" s="1">
        <f t="shared" si="34"/>
        <v>0.10719581334496293</v>
      </c>
      <c r="BD148" s="1">
        <f t="shared" si="35"/>
        <v>2.4858264282599216E-2</v>
      </c>
      <c r="BE148" s="1">
        <f t="shared" si="36"/>
        <v>0.14025294374182293</v>
      </c>
      <c r="BF148" s="1">
        <f t="shared" si="37"/>
        <v>0.10889664195377236</v>
      </c>
    </row>
    <row r="149" spans="1:58" x14ac:dyDescent="0.25">
      <c r="A149">
        <v>2011</v>
      </c>
      <c r="B149" t="s">
        <v>303</v>
      </c>
      <c r="C149" t="s">
        <v>304</v>
      </c>
      <c r="D149">
        <v>77668</v>
      </c>
      <c r="E149">
        <v>31982</v>
      </c>
      <c r="F149">
        <v>23604</v>
      </c>
      <c r="G149">
        <v>8981</v>
      </c>
      <c r="H149">
        <v>5233</v>
      </c>
      <c r="I149">
        <v>7868</v>
      </c>
      <c r="J149">
        <v>17791</v>
      </c>
      <c r="K149">
        <v>8272</v>
      </c>
      <c r="L149">
        <v>4747</v>
      </c>
      <c r="M149">
        <v>1602</v>
      </c>
      <c r="N149">
        <v>1464</v>
      </c>
      <c r="O149">
        <v>1706</v>
      </c>
      <c r="AA149" s="1">
        <f t="shared" si="26"/>
        <v>1</v>
      </c>
      <c r="AB149" s="1">
        <f t="shared" si="27"/>
        <v>0.46495419032094881</v>
      </c>
      <c r="AC149" s="1">
        <f t="shared" si="28"/>
        <v>0.26682030240008991</v>
      </c>
      <c r="AD149" s="1">
        <f t="shared" si="29"/>
        <v>9.0045528638075426E-2</v>
      </c>
      <c r="AE149" s="1">
        <f t="shared" si="30"/>
        <v>8.2288797706705635E-2</v>
      </c>
      <c r="AF149" s="1">
        <f t="shared" si="31"/>
        <v>9.5891180934180198E-2</v>
      </c>
      <c r="AY149" s="2" t="s">
        <v>85</v>
      </c>
      <c r="AZ149" s="4" t="s">
        <v>872</v>
      </c>
      <c r="BA149" s="1">
        <f t="shared" si="32"/>
        <v>1</v>
      </c>
      <c r="BB149" s="1">
        <f t="shared" si="33"/>
        <v>0.58402154398563733</v>
      </c>
      <c r="BC149" s="1">
        <f t="shared" si="34"/>
        <v>0.10203470975463794</v>
      </c>
      <c r="BD149" s="1">
        <f t="shared" si="35"/>
        <v>8.9766606822262118E-2</v>
      </c>
      <c r="BE149" s="1">
        <f t="shared" si="36"/>
        <v>0.14458408138839018</v>
      </c>
      <c r="BF149" s="1">
        <f t="shared" si="37"/>
        <v>7.9593058049072407E-2</v>
      </c>
    </row>
    <row r="150" spans="1:58" x14ac:dyDescent="0.25">
      <c r="A150">
        <v>2011</v>
      </c>
      <c r="B150" t="s">
        <v>305</v>
      </c>
      <c r="C150" t="s">
        <v>306</v>
      </c>
      <c r="D150">
        <v>59865</v>
      </c>
      <c r="E150">
        <v>39500</v>
      </c>
      <c r="F150">
        <v>4764</v>
      </c>
      <c r="G150">
        <v>5550</v>
      </c>
      <c r="H150">
        <v>6570</v>
      </c>
      <c r="I150">
        <v>3481</v>
      </c>
      <c r="J150">
        <v>11995</v>
      </c>
      <c r="K150">
        <v>7619</v>
      </c>
      <c r="L150">
        <v>804</v>
      </c>
      <c r="M150">
        <v>950</v>
      </c>
      <c r="N150">
        <v>1911</v>
      </c>
      <c r="O150">
        <v>711</v>
      </c>
      <c r="AA150" s="1">
        <f t="shared" si="26"/>
        <v>1</v>
      </c>
      <c r="AB150" s="1">
        <f t="shared" si="27"/>
        <v>0.63518132555231344</v>
      </c>
      <c r="AC150" s="1">
        <f t="shared" si="28"/>
        <v>6.7027928303459772E-2</v>
      </c>
      <c r="AD150" s="1">
        <f t="shared" si="29"/>
        <v>7.9199666527719884E-2</v>
      </c>
      <c r="AE150" s="1">
        <f t="shared" si="30"/>
        <v>0.15931638182576074</v>
      </c>
      <c r="AF150" s="1">
        <f t="shared" si="31"/>
        <v>5.9274697790746143E-2</v>
      </c>
      <c r="AY150" s="2" t="s">
        <v>149</v>
      </c>
      <c r="AZ150" s="3" t="s">
        <v>870</v>
      </c>
      <c r="BA150" s="1">
        <f t="shared" si="32"/>
        <v>1</v>
      </c>
      <c r="BB150" s="1">
        <f t="shared" si="33"/>
        <v>0.60715892616107581</v>
      </c>
      <c r="BC150" s="1">
        <f t="shared" si="34"/>
        <v>0.17144928260760886</v>
      </c>
      <c r="BD150" s="1">
        <f t="shared" si="35"/>
        <v>3.8319252112183171E-2</v>
      </c>
      <c r="BE150" s="1">
        <f t="shared" si="36"/>
        <v>0.11671999200119983</v>
      </c>
      <c r="BF150" s="1">
        <f t="shared" si="37"/>
        <v>6.6352547117932315E-2</v>
      </c>
    </row>
    <row r="151" spans="1:58" x14ac:dyDescent="0.25">
      <c r="A151">
        <v>2011</v>
      </c>
      <c r="B151" t="s">
        <v>307</v>
      </c>
      <c r="C151" t="s">
        <v>308</v>
      </c>
      <c r="D151">
        <v>44228</v>
      </c>
      <c r="E151">
        <v>13856</v>
      </c>
      <c r="F151">
        <v>15837</v>
      </c>
      <c r="G151">
        <v>5044</v>
      </c>
      <c r="H151">
        <v>5818</v>
      </c>
      <c r="I151">
        <v>3673</v>
      </c>
      <c r="J151">
        <v>11698</v>
      </c>
      <c r="K151">
        <v>3789</v>
      </c>
      <c r="L151">
        <v>3698</v>
      </c>
      <c r="M151">
        <v>1131</v>
      </c>
      <c r="N151">
        <v>2082</v>
      </c>
      <c r="O151">
        <v>998</v>
      </c>
      <c r="AA151" s="1">
        <f t="shared" si="26"/>
        <v>1</v>
      </c>
      <c r="AB151" s="1">
        <f t="shared" si="27"/>
        <v>0.32390152162762864</v>
      </c>
      <c r="AC151" s="1">
        <f t="shared" si="28"/>
        <v>0.31612241408787828</v>
      </c>
      <c r="AD151" s="1">
        <f t="shared" si="29"/>
        <v>9.6683193708326204E-2</v>
      </c>
      <c r="AE151" s="1">
        <f t="shared" si="30"/>
        <v>0.17797914173362969</v>
      </c>
      <c r="AF151" s="1">
        <f t="shared" si="31"/>
        <v>8.5313728842537184E-2</v>
      </c>
      <c r="AY151" s="2" t="s">
        <v>155</v>
      </c>
      <c r="AZ151" s="3" t="s">
        <v>869</v>
      </c>
      <c r="BA151" s="1">
        <f t="shared" si="32"/>
        <v>1</v>
      </c>
      <c r="BB151" s="1">
        <f t="shared" si="33"/>
        <v>0.73663800370932386</v>
      </c>
      <c r="BC151" s="1">
        <f t="shared" si="34"/>
        <v>7.2062046872365532E-2</v>
      </c>
      <c r="BD151" s="1">
        <f t="shared" si="35"/>
        <v>4.3736300792446468E-2</v>
      </c>
      <c r="BE151" s="1">
        <f t="shared" si="36"/>
        <v>8.6966784690608673E-2</v>
      </c>
      <c r="BF151" s="1">
        <f t="shared" si="37"/>
        <v>6.0596863935255436E-2</v>
      </c>
    </row>
    <row r="152" spans="1:58" x14ac:dyDescent="0.25">
      <c r="A152">
        <v>2011</v>
      </c>
      <c r="B152" t="s">
        <v>309</v>
      </c>
      <c r="C152" t="s">
        <v>310</v>
      </c>
      <c r="D152">
        <v>44777</v>
      </c>
      <c r="E152">
        <v>18674</v>
      </c>
      <c r="F152">
        <v>11706</v>
      </c>
      <c r="G152">
        <v>5449</v>
      </c>
      <c r="H152">
        <v>4764</v>
      </c>
      <c r="I152">
        <v>4184</v>
      </c>
      <c r="J152">
        <v>12515</v>
      </c>
      <c r="K152">
        <v>5344</v>
      </c>
      <c r="L152">
        <v>2968</v>
      </c>
      <c r="M152">
        <v>1397</v>
      </c>
      <c r="N152">
        <v>1688</v>
      </c>
      <c r="O152">
        <v>1118</v>
      </c>
      <c r="AA152" s="1">
        <f t="shared" si="26"/>
        <v>1</v>
      </c>
      <c r="AB152" s="1">
        <f t="shared" si="27"/>
        <v>0.42700759089093088</v>
      </c>
      <c r="AC152" s="1">
        <f t="shared" si="28"/>
        <v>0.23715541350379546</v>
      </c>
      <c r="AD152" s="1">
        <f t="shared" si="29"/>
        <v>0.11162604874151019</v>
      </c>
      <c r="AE152" s="1">
        <f t="shared" si="30"/>
        <v>0.13487814622453057</v>
      </c>
      <c r="AF152" s="1">
        <f t="shared" si="31"/>
        <v>8.933280063923292E-2</v>
      </c>
      <c r="AY152" s="2" t="s">
        <v>489</v>
      </c>
      <c r="AZ152" s="3" t="s">
        <v>873</v>
      </c>
      <c r="BA152" s="1">
        <f t="shared" si="32"/>
        <v>1</v>
      </c>
      <c r="BB152" s="1">
        <f t="shared" si="33"/>
        <v>0.37575971731448765</v>
      </c>
      <c r="BC152" s="1">
        <f t="shared" si="34"/>
        <v>0.24840989399293287</v>
      </c>
      <c r="BD152" s="1">
        <f t="shared" si="35"/>
        <v>0.10530035335689046</v>
      </c>
      <c r="BE152" s="1">
        <f t="shared" si="36"/>
        <v>0.17257950530035335</v>
      </c>
      <c r="BF152" s="1">
        <f t="shared" si="37"/>
        <v>9.7950530035335687E-2</v>
      </c>
    </row>
    <row r="153" spans="1:58" x14ac:dyDescent="0.25">
      <c r="A153">
        <v>2011</v>
      </c>
      <c r="B153" t="s">
        <v>311</v>
      </c>
      <c r="C153" t="s">
        <v>312</v>
      </c>
      <c r="D153">
        <v>89440</v>
      </c>
      <c r="E153">
        <v>34820</v>
      </c>
      <c r="F153">
        <v>25474</v>
      </c>
      <c r="G153">
        <v>12247</v>
      </c>
      <c r="H153">
        <v>10346</v>
      </c>
      <c r="I153">
        <v>6553</v>
      </c>
      <c r="J153">
        <v>24471</v>
      </c>
      <c r="K153">
        <v>9115</v>
      </c>
      <c r="L153">
        <v>6697</v>
      </c>
      <c r="M153">
        <v>3196</v>
      </c>
      <c r="N153">
        <v>3724</v>
      </c>
      <c r="O153">
        <v>1739</v>
      </c>
      <c r="AA153" s="1">
        <f t="shared" si="26"/>
        <v>1</v>
      </c>
      <c r="AB153" s="1">
        <f t="shared" si="27"/>
        <v>0.37248171304809774</v>
      </c>
      <c r="AC153" s="1">
        <f t="shared" si="28"/>
        <v>0.27367087573045645</v>
      </c>
      <c r="AD153" s="1">
        <f t="shared" si="29"/>
        <v>0.13060357157451677</v>
      </c>
      <c r="AE153" s="1">
        <f t="shared" si="30"/>
        <v>0.15218013158432431</v>
      </c>
      <c r="AF153" s="1">
        <f t="shared" si="31"/>
        <v>7.1063708062604716E-2</v>
      </c>
      <c r="AY153" s="2" t="s">
        <v>403</v>
      </c>
      <c r="AZ153" s="3" t="s">
        <v>870</v>
      </c>
      <c r="BA153" s="1">
        <f t="shared" si="32"/>
        <v>1</v>
      </c>
      <c r="BB153" s="1">
        <f t="shared" si="33"/>
        <v>0.57272163670179788</v>
      </c>
      <c r="BC153" s="1">
        <f t="shared" si="34"/>
        <v>0.19318040917544949</v>
      </c>
      <c r="BD153" s="1">
        <f t="shared" si="35"/>
        <v>2.3765240752221535E-2</v>
      </c>
      <c r="BE153" s="1">
        <f t="shared" si="36"/>
        <v>0.11018805538334367</v>
      </c>
      <c r="BF153" s="1">
        <f t="shared" si="37"/>
        <v>0.10014465798718744</v>
      </c>
    </row>
    <row r="154" spans="1:58" x14ac:dyDescent="0.25">
      <c r="A154">
        <v>2011</v>
      </c>
      <c r="B154" t="s">
        <v>313</v>
      </c>
      <c r="C154" t="s">
        <v>314</v>
      </c>
      <c r="D154">
        <v>79690</v>
      </c>
      <c r="E154">
        <v>33342</v>
      </c>
      <c r="F154">
        <v>21739</v>
      </c>
      <c r="G154">
        <v>8252</v>
      </c>
      <c r="H154">
        <v>10714</v>
      </c>
      <c r="I154">
        <v>5643</v>
      </c>
      <c r="J154">
        <v>22062</v>
      </c>
      <c r="K154">
        <v>8925</v>
      </c>
      <c r="L154">
        <v>5484</v>
      </c>
      <c r="M154">
        <v>2134</v>
      </c>
      <c r="N154">
        <v>3830</v>
      </c>
      <c r="O154">
        <v>1689</v>
      </c>
      <c r="AA154" s="1">
        <f t="shared" si="26"/>
        <v>1</v>
      </c>
      <c r="AB154" s="1">
        <f t="shared" si="27"/>
        <v>0.40454174598857767</v>
      </c>
      <c r="AC154" s="1">
        <f t="shared" si="28"/>
        <v>0.24857220560239326</v>
      </c>
      <c r="AD154" s="1">
        <f t="shared" si="29"/>
        <v>9.6727404587072796E-2</v>
      </c>
      <c r="AE154" s="1">
        <f t="shared" si="30"/>
        <v>0.17360166802647087</v>
      </c>
      <c r="AF154" s="1">
        <f t="shared" si="31"/>
        <v>7.6556975795485455E-2</v>
      </c>
      <c r="AY154" s="2" t="s">
        <v>245</v>
      </c>
      <c r="AZ154" s="3" t="s">
        <v>873</v>
      </c>
      <c r="BA154" s="1">
        <f t="shared" si="32"/>
        <v>1</v>
      </c>
      <c r="BB154" s="1">
        <f t="shared" si="33"/>
        <v>0.3936974493040345</v>
      </c>
      <c r="BC154" s="1">
        <f t="shared" si="34"/>
        <v>0.30530629548505617</v>
      </c>
      <c r="BD154" s="1">
        <f t="shared" si="35"/>
        <v>7.1433618314138345E-2</v>
      </c>
      <c r="BE154" s="1">
        <f t="shared" si="36"/>
        <v>0.15855295697025365</v>
      </c>
      <c r="BF154" s="1">
        <f t="shared" si="37"/>
        <v>7.1009679926517341E-2</v>
      </c>
    </row>
    <row r="155" spans="1:58" x14ac:dyDescent="0.25">
      <c r="A155">
        <v>2011</v>
      </c>
      <c r="B155" t="s">
        <v>315</v>
      </c>
      <c r="C155" t="s">
        <v>316</v>
      </c>
      <c r="D155">
        <v>83490</v>
      </c>
      <c r="E155">
        <v>36731</v>
      </c>
      <c r="F155">
        <v>15521</v>
      </c>
      <c r="G155">
        <v>16067</v>
      </c>
      <c r="H155">
        <v>6629</v>
      </c>
      <c r="I155">
        <v>8542</v>
      </c>
      <c r="J155">
        <v>21140</v>
      </c>
      <c r="K155">
        <v>9587</v>
      </c>
      <c r="L155">
        <v>4096</v>
      </c>
      <c r="M155">
        <v>3137</v>
      </c>
      <c r="N155">
        <v>2147</v>
      </c>
      <c r="O155">
        <v>2173</v>
      </c>
      <c r="AA155" s="1">
        <f t="shared" si="26"/>
        <v>1</v>
      </c>
      <c r="AB155" s="1">
        <f t="shared" si="27"/>
        <v>0.45350047303689689</v>
      </c>
      <c r="AC155" s="1">
        <f t="shared" si="28"/>
        <v>0.19375591296121097</v>
      </c>
      <c r="AD155" s="1">
        <f t="shared" si="29"/>
        <v>0.14839167455061494</v>
      </c>
      <c r="AE155" s="1">
        <f t="shared" si="30"/>
        <v>0.10156102175969725</v>
      </c>
      <c r="AF155" s="1">
        <f t="shared" si="31"/>
        <v>0.10279091769157994</v>
      </c>
      <c r="AY155" s="2" t="s">
        <v>195</v>
      </c>
      <c r="AZ155" s="3" t="s">
        <v>871</v>
      </c>
      <c r="BA155" s="1">
        <f t="shared" si="32"/>
        <v>1</v>
      </c>
      <c r="BB155" s="1">
        <f t="shared" si="33"/>
        <v>0.66935896125140582</v>
      </c>
      <c r="BC155" s="1">
        <f t="shared" si="34"/>
        <v>9.0174828749616603E-2</v>
      </c>
      <c r="BD155" s="1">
        <f t="shared" si="35"/>
        <v>7.1362846334730598E-2</v>
      </c>
      <c r="BE155" s="1">
        <f t="shared" si="36"/>
        <v>9.5491258562519166E-2</v>
      </c>
      <c r="BF155" s="1">
        <f t="shared" si="37"/>
        <v>7.3612105101727845E-2</v>
      </c>
    </row>
    <row r="156" spans="1:58" x14ac:dyDescent="0.25">
      <c r="A156">
        <v>2011</v>
      </c>
      <c r="B156" t="s">
        <v>317</v>
      </c>
      <c r="C156" t="s">
        <v>318</v>
      </c>
      <c r="D156">
        <v>74572</v>
      </c>
      <c r="E156">
        <v>25619</v>
      </c>
      <c r="F156">
        <v>20076</v>
      </c>
      <c r="G156">
        <v>12884</v>
      </c>
      <c r="H156">
        <v>8664</v>
      </c>
      <c r="I156">
        <v>7329</v>
      </c>
      <c r="J156">
        <v>20239</v>
      </c>
      <c r="K156">
        <v>6954</v>
      </c>
      <c r="L156">
        <v>5146</v>
      </c>
      <c r="M156">
        <v>3023</v>
      </c>
      <c r="N156">
        <v>3149</v>
      </c>
      <c r="O156">
        <v>1967</v>
      </c>
      <c r="AA156" s="1">
        <f t="shared" si="26"/>
        <v>1</v>
      </c>
      <c r="AB156" s="1">
        <f t="shared" si="27"/>
        <v>0.34359405108948071</v>
      </c>
      <c r="AC156" s="1">
        <f t="shared" si="28"/>
        <v>0.25426157418844803</v>
      </c>
      <c r="AD156" s="1">
        <f t="shared" si="29"/>
        <v>0.14936508720786601</v>
      </c>
      <c r="AE156" s="1">
        <f t="shared" si="30"/>
        <v>0.15559069123968575</v>
      </c>
      <c r="AF156" s="1">
        <f t="shared" si="31"/>
        <v>9.7188596274519493E-2</v>
      </c>
      <c r="AY156" s="2" t="s">
        <v>103</v>
      </c>
      <c r="AZ156" s="3" t="s">
        <v>870</v>
      </c>
      <c r="BA156" s="1">
        <f t="shared" si="32"/>
        <v>1</v>
      </c>
      <c r="BB156" s="1">
        <f t="shared" si="33"/>
        <v>0.68846127786435396</v>
      </c>
      <c r="BC156" s="1">
        <f t="shared" si="34"/>
        <v>0.10554012241118414</v>
      </c>
      <c r="BD156" s="1">
        <f t="shared" si="35"/>
        <v>4.3227860966190121E-2</v>
      </c>
      <c r="BE156" s="1">
        <f t="shared" si="36"/>
        <v>8.4784425322402143E-2</v>
      </c>
      <c r="BF156" s="1">
        <f t="shared" si="37"/>
        <v>7.7986313435869634E-2</v>
      </c>
    </row>
    <row r="157" spans="1:58" x14ac:dyDescent="0.25">
      <c r="A157">
        <v>2011</v>
      </c>
      <c r="B157" t="s">
        <v>319</v>
      </c>
      <c r="C157" t="s">
        <v>320</v>
      </c>
      <c r="D157">
        <v>36621</v>
      </c>
      <c r="E157">
        <v>11396</v>
      </c>
      <c r="F157">
        <v>11138</v>
      </c>
      <c r="G157">
        <v>6352</v>
      </c>
      <c r="H157">
        <v>4275</v>
      </c>
      <c r="I157">
        <v>3460</v>
      </c>
      <c r="J157">
        <v>10048</v>
      </c>
      <c r="K157">
        <v>3426</v>
      </c>
      <c r="L157">
        <v>2771</v>
      </c>
      <c r="M157">
        <v>1402</v>
      </c>
      <c r="N157">
        <v>1515</v>
      </c>
      <c r="O157">
        <v>934</v>
      </c>
      <c r="AA157" s="1">
        <f t="shared" si="26"/>
        <v>1</v>
      </c>
      <c r="AB157" s="1">
        <f t="shared" si="27"/>
        <v>0.34096337579617836</v>
      </c>
      <c r="AC157" s="1">
        <f t="shared" si="28"/>
        <v>0.27577627388535031</v>
      </c>
      <c r="AD157" s="1">
        <f t="shared" si="29"/>
        <v>0.13953025477707007</v>
      </c>
      <c r="AE157" s="1">
        <f t="shared" si="30"/>
        <v>0.15077627388535031</v>
      </c>
      <c r="AF157" s="1">
        <f t="shared" si="31"/>
        <v>9.2953821656050956E-2</v>
      </c>
      <c r="AY157" s="2" t="s">
        <v>297</v>
      </c>
      <c r="AZ157" s="3" t="s">
        <v>871</v>
      </c>
      <c r="BA157" s="1">
        <f t="shared" si="32"/>
        <v>1</v>
      </c>
      <c r="BB157" s="1">
        <f t="shared" si="33"/>
        <v>0.56471654845074926</v>
      </c>
      <c r="BC157" s="1">
        <f t="shared" si="34"/>
        <v>0.14580555703695802</v>
      </c>
      <c r="BD157" s="1">
        <f t="shared" si="35"/>
        <v>0.10383446216201803</v>
      </c>
      <c r="BE157" s="1">
        <f t="shared" si="36"/>
        <v>8.9488560610100798E-2</v>
      </c>
      <c r="BF157" s="1">
        <f t="shared" si="37"/>
        <v>9.6154871740173856E-2</v>
      </c>
    </row>
    <row r="158" spans="1:58" x14ac:dyDescent="0.25">
      <c r="A158">
        <v>2011</v>
      </c>
      <c r="B158" t="s">
        <v>321</v>
      </c>
      <c r="C158" t="s">
        <v>322</v>
      </c>
      <c r="D158">
        <v>41711</v>
      </c>
      <c r="E158">
        <v>18290</v>
      </c>
      <c r="F158">
        <v>7265</v>
      </c>
      <c r="G158">
        <v>7656</v>
      </c>
      <c r="H158">
        <v>3683</v>
      </c>
      <c r="I158">
        <v>4817</v>
      </c>
      <c r="J158">
        <v>12276</v>
      </c>
      <c r="K158">
        <v>5444</v>
      </c>
      <c r="L158">
        <v>2117</v>
      </c>
      <c r="M158">
        <v>1893</v>
      </c>
      <c r="N158">
        <v>1396</v>
      </c>
      <c r="O158">
        <v>1426</v>
      </c>
      <c r="AA158" s="1">
        <f t="shared" si="26"/>
        <v>1</v>
      </c>
      <c r="AB158" s="1">
        <f t="shared" si="27"/>
        <v>0.44346692733789506</v>
      </c>
      <c r="AC158" s="1">
        <f t="shared" si="28"/>
        <v>0.17245030954708374</v>
      </c>
      <c r="AD158" s="1">
        <f t="shared" si="29"/>
        <v>0.15420332355816227</v>
      </c>
      <c r="AE158" s="1">
        <f t="shared" si="30"/>
        <v>0.11371782339524275</v>
      </c>
      <c r="AF158" s="1">
        <f t="shared" si="31"/>
        <v>0.11616161616161616</v>
      </c>
      <c r="AY158" s="2" t="s">
        <v>527</v>
      </c>
      <c r="AZ158" s="4" t="s">
        <v>872</v>
      </c>
      <c r="BA158" s="1">
        <f t="shared" si="32"/>
        <v>1</v>
      </c>
      <c r="BB158" s="1">
        <f t="shared" si="33"/>
        <v>0.43395243058845828</v>
      </c>
      <c r="BC158" s="1">
        <f t="shared" si="34"/>
        <v>0.18985122713920213</v>
      </c>
      <c r="BD158" s="1">
        <f t="shared" si="35"/>
        <v>0.12967876433241732</v>
      </c>
      <c r="BE158" s="1">
        <f t="shared" si="36"/>
        <v>0.15261063204775893</v>
      </c>
      <c r="BF158" s="1">
        <f t="shared" si="37"/>
        <v>9.3906945892163363E-2</v>
      </c>
    </row>
    <row r="159" spans="1:58" x14ac:dyDescent="0.25">
      <c r="A159">
        <v>2011</v>
      </c>
      <c r="B159" t="s">
        <v>323</v>
      </c>
      <c r="C159" t="s">
        <v>324</v>
      </c>
      <c r="D159">
        <v>86925</v>
      </c>
      <c r="E159">
        <v>35993</v>
      </c>
      <c r="F159">
        <v>17601</v>
      </c>
      <c r="G159">
        <v>16903</v>
      </c>
      <c r="H159">
        <v>9002</v>
      </c>
      <c r="I159">
        <v>7426</v>
      </c>
      <c r="J159">
        <v>22775</v>
      </c>
      <c r="K159">
        <v>9855</v>
      </c>
      <c r="L159">
        <v>4539</v>
      </c>
      <c r="M159">
        <v>3326</v>
      </c>
      <c r="N159">
        <v>3151</v>
      </c>
      <c r="O159">
        <v>1904</v>
      </c>
      <c r="AA159" s="1">
        <f t="shared" si="26"/>
        <v>1</v>
      </c>
      <c r="AB159" s="1">
        <f t="shared" si="27"/>
        <v>0.43271130625686061</v>
      </c>
      <c r="AC159" s="1">
        <f t="shared" si="28"/>
        <v>0.19929747530186609</v>
      </c>
      <c r="AD159" s="1">
        <f t="shared" si="29"/>
        <v>0.14603732162458835</v>
      </c>
      <c r="AE159" s="1">
        <f t="shared" si="30"/>
        <v>0.13835345773874863</v>
      </c>
      <c r="AF159" s="1">
        <f t="shared" si="31"/>
        <v>8.3600439077936337E-2</v>
      </c>
      <c r="AY159" s="2" t="s">
        <v>331</v>
      </c>
      <c r="AZ159" s="3" t="s">
        <v>874</v>
      </c>
      <c r="BA159" s="1">
        <f t="shared" si="32"/>
        <v>1</v>
      </c>
      <c r="BB159" s="1">
        <f t="shared" si="33"/>
        <v>0.30151063611139656</v>
      </c>
      <c r="BC159" s="1">
        <f t="shared" si="34"/>
        <v>0.27530572397492548</v>
      </c>
      <c r="BD159" s="1">
        <f t="shared" si="35"/>
        <v>0.14571986435104306</v>
      </c>
      <c r="BE159" s="1">
        <f t="shared" si="36"/>
        <v>0.1742883567978625</v>
      </c>
      <c r="BF159" s="1">
        <f t="shared" si="37"/>
        <v>0.10317541876477238</v>
      </c>
    </row>
    <row r="160" spans="1:58" x14ac:dyDescent="0.25">
      <c r="A160">
        <v>2011</v>
      </c>
      <c r="B160" t="s">
        <v>325</v>
      </c>
      <c r="C160" t="s">
        <v>326</v>
      </c>
      <c r="D160">
        <v>86075</v>
      </c>
      <c r="E160">
        <v>44026</v>
      </c>
      <c r="F160">
        <v>13569</v>
      </c>
      <c r="G160">
        <v>12275</v>
      </c>
      <c r="H160">
        <v>8789</v>
      </c>
      <c r="I160">
        <v>7416</v>
      </c>
      <c r="J160">
        <v>21339</v>
      </c>
      <c r="K160">
        <v>10343</v>
      </c>
      <c r="L160">
        <v>3436</v>
      </c>
      <c r="M160">
        <v>2671</v>
      </c>
      <c r="N160">
        <v>3002</v>
      </c>
      <c r="O160">
        <v>1887</v>
      </c>
      <c r="AA160" s="1">
        <f t="shared" si="26"/>
        <v>1</v>
      </c>
      <c r="AB160" s="1">
        <f t="shared" si="27"/>
        <v>0.48469937672805663</v>
      </c>
      <c r="AC160" s="1">
        <f t="shared" si="28"/>
        <v>0.16101972913444867</v>
      </c>
      <c r="AD160" s="1">
        <f t="shared" si="29"/>
        <v>0.12516987675148789</v>
      </c>
      <c r="AE160" s="1">
        <f t="shared" si="30"/>
        <v>0.14068138150803694</v>
      </c>
      <c r="AF160" s="1">
        <f t="shared" si="31"/>
        <v>8.8429635877969912E-2</v>
      </c>
      <c r="AY160" s="2" t="s">
        <v>283</v>
      </c>
      <c r="AZ160" s="3" t="s">
        <v>873</v>
      </c>
      <c r="BA160" s="1">
        <f t="shared" si="32"/>
        <v>1</v>
      </c>
      <c r="BB160" s="1">
        <f t="shared" si="33"/>
        <v>0.36196529805875277</v>
      </c>
      <c r="BC160" s="1">
        <f t="shared" si="34"/>
        <v>0.22178319876309913</v>
      </c>
      <c r="BD160" s="1">
        <f t="shared" si="35"/>
        <v>0.1004981961862223</v>
      </c>
      <c r="BE160" s="1">
        <f t="shared" si="36"/>
        <v>0.22977151692149114</v>
      </c>
      <c r="BF160" s="1">
        <f t="shared" si="37"/>
        <v>8.5981790070434633E-2</v>
      </c>
    </row>
    <row r="161" spans="1:58" x14ac:dyDescent="0.25">
      <c r="A161">
        <v>2011</v>
      </c>
      <c r="B161" t="s">
        <v>327</v>
      </c>
      <c r="C161" t="s">
        <v>328</v>
      </c>
      <c r="D161">
        <v>62256</v>
      </c>
      <c r="E161">
        <v>20197</v>
      </c>
      <c r="F161">
        <v>24272</v>
      </c>
      <c r="G161">
        <v>3562</v>
      </c>
      <c r="H161">
        <v>7327</v>
      </c>
      <c r="I161">
        <v>6898</v>
      </c>
      <c r="J161">
        <v>17323</v>
      </c>
      <c r="K161">
        <v>6252</v>
      </c>
      <c r="L161">
        <v>5808</v>
      </c>
      <c r="M161">
        <v>890</v>
      </c>
      <c r="N161">
        <v>2486</v>
      </c>
      <c r="O161">
        <v>1887</v>
      </c>
      <c r="AA161" s="1">
        <f t="shared" si="26"/>
        <v>1</v>
      </c>
      <c r="AB161" s="1">
        <f t="shared" si="27"/>
        <v>0.36090746406511576</v>
      </c>
      <c r="AC161" s="1">
        <f t="shared" si="28"/>
        <v>0.33527679963054896</v>
      </c>
      <c r="AD161" s="1">
        <f t="shared" si="29"/>
        <v>5.1376782312532468E-2</v>
      </c>
      <c r="AE161" s="1">
        <f t="shared" si="30"/>
        <v>0.14350863014489407</v>
      </c>
      <c r="AF161" s="1">
        <f t="shared" si="31"/>
        <v>0.10893032384690873</v>
      </c>
      <c r="AY161" s="2" t="s">
        <v>61</v>
      </c>
      <c r="AZ161" s="3" t="s">
        <v>870</v>
      </c>
      <c r="BA161" s="1">
        <f t="shared" si="32"/>
        <v>1</v>
      </c>
      <c r="BB161" s="1">
        <f t="shared" si="33"/>
        <v>0.6831958340647124</v>
      </c>
      <c r="BC161" s="1">
        <f t="shared" si="34"/>
        <v>9.7975542683283595E-2</v>
      </c>
      <c r="BD161" s="1">
        <f t="shared" si="35"/>
        <v>3.8909367503364344E-2</v>
      </c>
      <c r="BE161" s="1">
        <f t="shared" si="36"/>
        <v>9.6746825814756299E-2</v>
      </c>
      <c r="BF161" s="1">
        <f t="shared" si="37"/>
        <v>8.3172429933883324E-2</v>
      </c>
    </row>
    <row r="162" spans="1:58" x14ac:dyDescent="0.25">
      <c r="A162">
        <v>2011</v>
      </c>
      <c r="B162" t="s">
        <v>329</v>
      </c>
      <c r="C162" t="s">
        <v>330</v>
      </c>
      <c r="D162">
        <v>40562</v>
      </c>
      <c r="E162">
        <v>21412</v>
      </c>
      <c r="F162">
        <v>8568</v>
      </c>
      <c r="G162">
        <v>4020</v>
      </c>
      <c r="H162">
        <v>2808</v>
      </c>
      <c r="I162">
        <v>3754</v>
      </c>
      <c r="J162">
        <v>9962</v>
      </c>
      <c r="K162">
        <v>5508</v>
      </c>
      <c r="L162">
        <v>1857</v>
      </c>
      <c r="M162">
        <v>791</v>
      </c>
      <c r="N162">
        <v>897</v>
      </c>
      <c r="O162">
        <v>909</v>
      </c>
      <c r="AA162" s="1">
        <f t="shared" si="26"/>
        <v>1</v>
      </c>
      <c r="AB162" s="1">
        <f t="shared" si="27"/>
        <v>0.55290102389078499</v>
      </c>
      <c r="AC162" s="1">
        <f t="shared" si="28"/>
        <v>0.18640835173659909</v>
      </c>
      <c r="AD162" s="1">
        <f t="shared" si="29"/>
        <v>7.9401726560931543E-2</v>
      </c>
      <c r="AE162" s="1">
        <f t="shared" si="30"/>
        <v>9.0042160208793409E-2</v>
      </c>
      <c r="AF162" s="1">
        <f t="shared" si="31"/>
        <v>9.1246737602890982E-2</v>
      </c>
      <c r="AY162" s="2" t="s">
        <v>227</v>
      </c>
      <c r="AZ162" s="3" t="s">
        <v>871</v>
      </c>
      <c r="BA162" s="1">
        <f t="shared" si="32"/>
        <v>1</v>
      </c>
      <c r="BB162" s="1">
        <f t="shared" si="33"/>
        <v>0.57476259455979395</v>
      </c>
      <c r="BC162" s="1">
        <f t="shared" si="34"/>
        <v>0.20304200869145339</v>
      </c>
      <c r="BD162" s="1">
        <f t="shared" si="35"/>
        <v>5.5126347980041845E-2</v>
      </c>
      <c r="BE162" s="1">
        <f t="shared" si="36"/>
        <v>9.5123128923225497E-2</v>
      </c>
      <c r="BF162" s="1">
        <f t="shared" si="37"/>
        <v>7.1945919845485276E-2</v>
      </c>
    </row>
    <row r="163" spans="1:58" x14ac:dyDescent="0.25">
      <c r="A163">
        <v>2011</v>
      </c>
      <c r="B163" t="s">
        <v>331</v>
      </c>
      <c r="C163" t="s">
        <v>332</v>
      </c>
      <c r="D163">
        <v>30543</v>
      </c>
      <c r="E163">
        <v>9466</v>
      </c>
      <c r="F163">
        <v>8731</v>
      </c>
      <c r="G163">
        <v>4885</v>
      </c>
      <c r="H163">
        <v>4201</v>
      </c>
      <c r="I163">
        <v>3260</v>
      </c>
      <c r="J163">
        <v>9731</v>
      </c>
      <c r="K163">
        <v>2934</v>
      </c>
      <c r="L163">
        <v>2679</v>
      </c>
      <c r="M163">
        <v>1418</v>
      </c>
      <c r="N163">
        <v>1696</v>
      </c>
      <c r="O163">
        <v>1004</v>
      </c>
      <c r="AA163" s="1">
        <f t="shared" si="26"/>
        <v>1</v>
      </c>
      <c r="AB163" s="1">
        <f t="shared" si="27"/>
        <v>0.30151063611139656</v>
      </c>
      <c r="AC163" s="1">
        <f t="shared" si="28"/>
        <v>0.27530572397492548</v>
      </c>
      <c r="AD163" s="1">
        <f t="shared" si="29"/>
        <v>0.14571986435104306</v>
      </c>
      <c r="AE163" s="1">
        <f t="shared" si="30"/>
        <v>0.1742883567978625</v>
      </c>
      <c r="AF163" s="1">
        <f t="shared" si="31"/>
        <v>0.10317541876477238</v>
      </c>
      <c r="AY163" s="2" t="s">
        <v>459</v>
      </c>
      <c r="AZ163" s="3" t="s">
        <v>871</v>
      </c>
      <c r="BA163" s="1">
        <f t="shared" si="32"/>
        <v>1</v>
      </c>
      <c r="BB163" s="1">
        <f t="shared" si="33"/>
        <v>0.48707648231190831</v>
      </c>
      <c r="BC163" s="1">
        <f t="shared" si="34"/>
        <v>0.17071499750871949</v>
      </c>
      <c r="BD163" s="1">
        <f t="shared" si="35"/>
        <v>0.13963627304434478</v>
      </c>
      <c r="BE163" s="1">
        <f t="shared" si="36"/>
        <v>0.10236048829098156</v>
      </c>
      <c r="BF163" s="1">
        <f t="shared" si="37"/>
        <v>0.10021175884404585</v>
      </c>
    </row>
    <row r="164" spans="1:58" x14ac:dyDescent="0.25">
      <c r="A164">
        <v>2011</v>
      </c>
      <c r="B164" t="s">
        <v>333</v>
      </c>
      <c r="C164" t="s">
        <v>334</v>
      </c>
      <c r="D164">
        <v>40878</v>
      </c>
      <c r="E164">
        <v>18467</v>
      </c>
      <c r="F164">
        <v>6199</v>
      </c>
      <c r="G164">
        <v>8037</v>
      </c>
      <c r="H164">
        <v>4112</v>
      </c>
      <c r="I164">
        <v>4063</v>
      </c>
      <c r="J164">
        <v>11599</v>
      </c>
      <c r="K164">
        <v>5371</v>
      </c>
      <c r="L164">
        <v>1756</v>
      </c>
      <c r="M164">
        <v>1792</v>
      </c>
      <c r="N164">
        <v>1484</v>
      </c>
      <c r="O164">
        <v>1196</v>
      </c>
      <c r="AA164" s="1">
        <f t="shared" si="26"/>
        <v>1</v>
      </c>
      <c r="AB164" s="1">
        <f t="shared" si="27"/>
        <v>0.46305716010000864</v>
      </c>
      <c r="AC164" s="1">
        <f t="shared" si="28"/>
        <v>0.15139236141046641</v>
      </c>
      <c r="AD164" s="1">
        <f t="shared" si="29"/>
        <v>0.15449607724803863</v>
      </c>
      <c r="AE164" s="1">
        <f t="shared" si="30"/>
        <v>0.12794206397103197</v>
      </c>
      <c r="AF164" s="1">
        <f t="shared" si="31"/>
        <v>0.10311233727045435</v>
      </c>
      <c r="AY164" s="2" t="s">
        <v>185</v>
      </c>
      <c r="AZ164" s="3" t="s">
        <v>874</v>
      </c>
      <c r="BA164" s="1">
        <f t="shared" si="32"/>
        <v>1</v>
      </c>
      <c r="BB164" s="1">
        <f t="shared" si="33"/>
        <v>0.38092164708919579</v>
      </c>
      <c r="BC164" s="1">
        <f t="shared" si="34"/>
        <v>0.28230282690073577</v>
      </c>
      <c r="BD164" s="1">
        <f t="shared" si="35"/>
        <v>8.9970311088163155E-2</v>
      </c>
      <c r="BE164" s="1">
        <f t="shared" si="36"/>
        <v>0.17684264876726474</v>
      </c>
      <c r="BF164" s="1">
        <f t="shared" si="37"/>
        <v>6.9962566154640513E-2</v>
      </c>
    </row>
    <row r="165" spans="1:58" x14ac:dyDescent="0.25">
      <c r="A165">
        <v>2011</v>
      </c>
      <c r="B165" t="s">
        <v>335</v>
      </c>
      <c r="C165" t="s">
        <v>336</v>
      </c>
      <c r="D165">
        <v>55406</v>
      </c>
      <c r="E165">
        <v>24028</v>
      </c>
      <c r="F165">
        <v>12947</v>
      </c>
      <c r="G165">
        <v>6382</v>
      </c>
      <c r="H165">
        <v>6441</v>
      </c>
      <c r="I165">
        <v>5608</v>
      </c>
      <c r="J165">
        <v>17395</v>
      </c>
      <c r="K165">
        <v>7436</v>
      </c>
      <c r="L165">
        <v>3750</v>
      </c>
      <c r="M165">
        <v>1959</v>
      </c>
      <c r="N165">
        <v>2534</v>
      </c>
      <c r="O165">
        <v>1716</v>
      </c>
      <c r="AA165" s="1">
        <f t="shared" si="26"/>
        <v>1</v>
      </c>
      <c r="AB165" s="1">
        <f t="shared" si="27"/>
        <v>0.42747916067835584</v>
      </c>
      <c r="AC165" s="1">
        <f t="shared" si="28"/>
        <v>0.21557918942224777</v>
      </c>
      <c r="AD165" s="1">
        <f t="shared" si="29"/>
        <v>0.11261856855418223</v>
      </c>
      <c r="AE165" s="1">
        <f t="shared" si="30"/>
        <v>0.14567404426559355</v>
      </c>
      <c r="AF165" s="1">
        <f t="shared" si="31"/>
        <v>9.8649037079620583E-2</v>
      </c>
      <c r="AY165" s="2" t="s">
        <v>651</v>
      </c>
      <c r="AZ165" s="3" t="s">
        <v>874</v>
      </c>
      <c r="BA165" s="1">
        <f t="shared" si="32"/>
        <v>1</v>
      </c>
      <c r="BB165" s="1">
        <f t="shared" si="33"/>
        <v>0.40370215060204878</v>
      </c>
      <c r="BC165" s="1">
        <f t="shared" si="34"/>
        <v>0.22841909782543582</v>
      </c>
      <c r="BD165" s="1">
        <f t="shared" si="35"/>
        <v>7.7936859761576716E-2</v>
      </c>
      <c r="BE165" s="1">
        <f t="shared" si="36"/>
        <v>0.20391780986042055</v>
      </c>
      <c r="BF165" s="1">
        <f t="shared" si="37"/>
        <v>8.602408195051818E-2</v>
      </c>
    </row>
    <row r="166" spans="1:58" x14ac:dyDescent="0.25">
      <c r="A166">
        <v>2011</v>
      </c>
      <c r="B166" t="s">
        <v>337</v>
      </c>
      <c r="C166" t="s">
        <v>338</v>
      </c>
      <c r="D166">
        <v>41144</v>
      </c>
      <c r="E166">
        <v>12746</v>
      </c>
      <c r="F166">
        <v>9892</v>
      </c>
      <c r="G166">
        <v>8360</v>
      </c>
      <c r="H166">
        <v>6398</v>
      </c>
      <c r="I166">
        <v>3748</v>
      </c>
      <c r="J166">
        <v>12135</v>
      </c>
      <c r="K166">
        <v>3609</v>
      </c>
      <c r="L166">
        <v>2750</v>
      </c>
      <c r="M166">
        <v>2220</v>
      </c>
      <c r="N166">
        <v>2401</v>
      </c>
      <c r="O166">
        <v>1155</v>
      </c>
      <c r="AA166" s="1">
        <f t="shared" si="26"/>
        <v>1</v>
      </c>
      <c r="AB166" s="1">
        <f t="shared" si="27"/>
        <v>0.29740420271940665</v>
      </c>
      <c r="AC166" s="1">
        <f t="shared" si="28"/>
        <v>0.22661722290894107</v>
      </c>
      <c r="AD166" s="1">
        <f t="shared" si="29"/>
        <v>0.18294190358467244</v>
      </c>
      <c r="AE166" s="1">
        <f t="shared" si="30"/>
        <v>0.19785743716522455</v>
      </c>
      <c r="AF166" s="1">
        <f t="shared" si="31"/>
        <v>9.5179233621755246E-2</v>
      </c>
      <c r="AY166" s="2" t="s">
        <v>443</v>
      </c>
      <c r="AZ166" s="3" t="s">
        <v>870</v>
      </c>
      <c r="BA166" s="1">
        <f t="shared" si="32"/>
        <v>1</v>
      </c>
      <c r="BB166" s="1">
        <f t="shared" si="33"/>
        <v>0.48707753479125249</v>
      </c>
      <c r="BC166" s="1">
        <f t="shared" si="34"/>
        <v>0.26334674877563885</v>
      </c>
      <c r="BD166" s="1">
        <f t="shared" si="35"/>
        <v>2.2984046937884885E-2</v>
      </c>
      <c r="BE166" s="1">
        <f t="shared" si="36"/>
        <v>0.1303399117490181</v>
      </c>
      <c r="BF166" s="1">
        <f t="shared" si="37"/>
        <v>9.6251757746205688E-2</v>
      </c>
    </row>
    <row r="167" spans="1:58" x14ac:dyDescent="0.25">
      <c r="A167">
        <v>2011</v>
      </c>
      <c r="B167" t="s">
        <v>339</v>
      </c>
      <c r="C167" t="s">
        <v>340</v>
      </c>
      <c r="D167">
        <v>46481</v>
      </c>
      <c r="E167">
        <v>20154</v>
      </c>
      <c r="F167">
        <v>14779</v>
      </c>
      <c r="G167">
        <v>2153</v>
      </c>
      <c r="H167">
        <v>3949</v>
      </c>
      <c r="I167">
        <v>5446</v>
      </c>
      <c r="J167">
        <v>11790</v>
      </c>
      <c r="K167">
        <v>5334</v>
      </c>
      <c r="L167">
        <v>3293</v>
      </c>
      <c r="M167">
        <v>512</v>
      </c>
      <c r="N167">
        <v>1250</v>
      </c>
      <c r="O167">
        <v>1401</v>
      </c>
      <c r="AA167" s="1">
        <f t="shared" si="26"/>
        <v>1</v>
      </c>
      <c r="AB167" s="1">
        <f t="shared" si="27"/>
        <v>0.45241730279898218</v>
      </c>
      <c r="AC167" s="1">
        <f t="shared" si="28"/>
        <v>0.27930449533502971</v>
      </c>
      <c r="AD167" s="1">
        <f t="shared" si="29"/>
        <v>4.3426632739609838E-2</v>
      </c>
      <c r="AE167" s="1">
        <f t="shared" si="30"/>
        <v>0.10602205258693809</v>
      </c>
      <c r="AF167" s="1">
        <f t="shared" si="31"/>
        <v>0.1188295165394402</v>
      </c>
      <c r="AY167" s="2" t="s">
        <v>615</v>
      </c>
      <c r="AZ167" s="3" t="s">
        <v>874</v>
      </c>
      <c r="BA167" s="1">
        <f t="shared" si="32"/>
        <v>1</v>
      </c>
      <c r="BB167" s="1">
        <f t="shared" si="33"/>
        <v>0.32951409216358618</v>
      </c>
      <c r="BC167" s="1">
        <f t="shared" si="34"/>
        <v>0.27841431797273564</v>
      </c>
      <c r="BD167" s="1">
        <f t="shared" si="35"/>
        <v>6.7240946725767331E-2</v>
      </c>
      <c r="BE167" s="1">
        <f t="shared" si="36"/>
        <v>0.23425608430208247</v>
      </c>
      <c r="BF167" s="1">
        <f t="shared" si="37"/>
        <v>9.0574558835828378E-2</v>
      </c>
    </row>
    <row r="168" spans="1:58" x14ac:dyDescent="0.25">
      <c r="A168">
        <v>2011</v>
      </c>
      <c r="B168" t="s">
        <v>341</v>
      </c>
      <c r="C168" t="s">
        <v>342</v>
      </c>
      <c r="D168">
        <v>73921</v>
      </c>
      <c r="E168">
        <v>30464</v>
      </c>
      <c r="F168">
        <v>16499</v>
      </c>
      <c r="G168">
        <v>10924</v>
      </c>
      <c r="H168">
        <v>9021</v>
      </c>
      <c r="I168">
        <v>7013</v>
      </c>
      <c r="J168">
        <v>19803</v>
      </c>
      <c r="K168">
        <v>8259</v>
      </c>
      <c r="L168">
        <v>4139</v>
      </c>
      <c r="M168">
        <v>2460</v>
      </c>
      <c r="N168">
        <v>3089</v>
      </c>
      <c r="O168">
        <v>1856</v>
      </c>
      <c r="AA168" s="1">
        <f t="shared" si="26"/>
        <v>1</v>
      </c>
      <c r="AB168" s="1">
        <f t="shared" si="27"/>
        <v>0.41705802151189214</v>
      </c>
      <c r="AC168" s="1">
        <f t="shared" si="28"/>
        <v>0.20900873605009343</v>
      </c>
      <c r="AD168" s="1">
        <f t="shared" si="29"/>
        <v>0.12422360248447205</v>
      </c>
      <c r="AE168" s="1">
        <f t="shared" si="30"/>
        <v>0.15598646669696511</v>
      </c>
      <c r="AF168" s="1">
        <f t="shared" si="31"/>
        <v>9.372317325657728E-2</v>
      </c>
      <c r="AY168" s="2" t="s">
        <v>379</v>
      </c>
      <c r="AZ168" s="3" t="s">
        <v>874</v>
      </c>
      <c r="BA168" s="1">
        <f t="shared" si="32"/>
        <v>1</v>
      </c>
      <c r="BB168" s="1">
        <f t="shared" si="33"/>
        <v>0.33139770425388249</v>
      </c>
      <c r="BC168" s="1">
        <f t="shared" si="34"/>
        <v>0.26590141796083727</v>
      </c>
      <c r="BD168" s="1">
        <f t="shared" si="35"/>
        <v>0.10898041863605672</v>
      </c>
      <c r="BE168" s="1">
        <f t="shared" si="36"/>
        <v>0.20027008777852803</v>
      </c>
      <c r="BF168" s="1">
        <f t="shared" si="37"/>
        <v>9.3450371370695479E-2</v>
      </c>
    </row>
    <row r="169" spans="1:58" x14ac:dyDescent="0.25">
      <c r="A169">
        <v>2011</v>
      </c>
      <c r="B169" t="s">
        <v>343</v>
      </c>
      <c r="C169" t="s">
        <v>344</v>
      </c>
      <c r="D169">
        <v>72644</v>
      </c>
      <c r="E169">
        <v>26453</v>
      </c>
      <c r="F169">
        <v>17591</v>
      </c>
      <c r="G169">
        <v>13517</v>
      </c>
      <c r="H169">
        <v>8817</v>
      </c>
      <c r="I169">
        <v>6266</v>
      </c>
      <c r="J169">
        <v>19342</v>
      </c>
      <c r="K169">
        <v>7270</v>
      </c>
      <c r="L169">
        <v>4561</v>
      </c>
      <c r="M169">
        <v>2734</v>
      </c>
      <c r="N169">
        <v>3021</v>
      </c>
      <c r="O169">
        <v>1756</v>
      </c>
      <c r="AA169" s="1">
        <f t="shared" si="26"/>
        <v>1</v>
      </c>
      <c r="AB169" s="1">
        <f t="shared" si="27"/>
        <v>0.37586599110743457</v>
      </c>
      <c r="AC169" s="1">
        <f t="shared" si="28"/>
        <v>0.23580808603040015</v>
      </c>
      <c r="AD169" s="1">
        <f t="shared" si="29"/>
        <v>0.1413504291179816</v>
      </c>
      <c r="AE169" s="1">
        <f t="shared" si="30"/>
        <v>0.15618860510805502</v>
      </c>
      <c r="AF169" s="1">
        <f t="shared" si="31"/>
        <v>9.0786888636128632E-2</v>
      </c>
      <c r="AY169" s="2" t="s">
        <v>583</v>
      </c>
      <c r="AZ169" s="3" t="s">
        <v>874</v>
      </c>
      <c r="BA169" s="1">
        <f t="shared" si="32"/>
        <v>1</v>
      </c>
      <c r="BB169" s="1">
        <f t="shared" si="33"/>
        <v>0.3863000245519273</v>
      </c>
      <c r="BC169" s="1">
        <f t="shared" si="34"/>
        <v>0.22253866928553892</v>
      </c>
      <c r="BD169" s="1">
        <f t="shared" si="35"/>
        <v>0.13788362386447336</v>
      </c>
      <c r="BE169" s="1">
        <f t="shared" si="36"/>
        <v>0.16680579425484901</v>
      </c>
      <c r="BF169" s="1">
        <f t="shared" si="37"/>
        <v>8.647188804321139E-2</v>
      </c>
    </row>
    <row r="170" spans="1:58" x14ac:dyDescent="0.25">
      <c r="A170">
        <v>2011</v>
      </c>
      <c r="B170" t="s">
        <v>345</v>
      </c>
      <c r="C170" t="s">
        <v>346</v>
      </c>
      <c r="D170">
        <v>49933</v>
      </c>
      <c r="E170">
        <v>20046</v>
      </c>
      <c r="F170">
        <v>16705</v>
      </c>
      <c r="G170">
        <v>1878</v>
      </c>
      <c r="H170">
        <v>6292</v>
      </c>
      <c r="I170">
        <v>5012</v>
      </c>
      <c r="J170">
        <v>13266</v>
      </c>
      <c r="K170">
        <v>5533</v>
      </c>
      <c r="L170">
        <v>3960</v>
      </c>
      <c r="M170">
        <v>468</v>
      </c>
      <c r="N170">
        <v>2074</v>
      </c>
      <c r="O170">
        <v>1231</v>
      </c>
      <c r="AA170" s="1">
        <f t="shared" si="26"/>
        <v>1</v>
      </c>
      <c r="AB170" s="1">
        <f t="shared" si="27"/>
        <v>0.41708126036484244</v>
      </c>
      <c r="AC170" s="1">
        <f t="shared" si="28"/>
        <v>0.29850746268656714</v>
      </c>
      <c r="AD170" s="1">
        <f t="shared" si="29"/>
        <v>3.5278154681139755E-2</v>
      </c>
      <c r="AE170" s="1">
        <f t="shared" si="30"/>
        <v>0.15633951454846978</v>
      </c>
      <c r="AF170" s="1">
        <f t="shared" si="31"/>
        <v>9.2793607718980847E-2</v>
      </c>
      <c r="AY170" s="2" t="s">
        <v>15</v>
      </c>
      <c r="AZ170" s="3" t="s">
        <v>869</v>
      </c>
      <c r="BA170" s="1">
        <f t="shared" si="32"/>
        <v>1</v>
      </c>
      <c r="BB170" s="1">
        <f t="shared" si="33"/>
        <v>0.69676160185051328</v>
      </c>
      <c r="BC170" s="1">
        <f t="shared" si="34"/>
        <v>8.9561948821743537E-2</v>
      </c>
      <c r="BD170" s="1">
        <f t="shared" si="35"/>
        <v>4.6841116090790808E-2</v>
      </c>
      <c r="BE170" s="1">
        <f t="shared" si="36"/>
        <v>7.3080815382391209E-2</v>
      </c>
      <c r="BF170" s="1">
        <f t="shared" si="37"/>
        <v>9.3754517854561223E-2</v>
      </c>
    </row>
    <row r="171" spans="1:58" x14ac:dyDescent="0.25">
      <c r="A171">
        <v>2011</v>
      </c>
      <c r="B171" t="s">
        <v>347</v>
      </c>
      <c r="C171" t="s">
        <v>348</v>
      </c>
      <c r="D171">
        <v>65407</v>
      </c>
      <c r="E171">
        <v>26600</v>
      </c>
      <c r="F171">
        <v>14023</v>
      </c>
      <c r="G171">
        <v>12052</v>
      </c>
      <c r="H171">
        <v>7732</v>
      </c>
      <c r="I171">
        <v>5000</v>
      </c>
      <c r="J171">
        <v>17045</v>
      </c>
      <c r="K171">
        <v>7167</v>
      </c>
      <c r="L171">
        <v>3444</v>
      </c>
      <c r="M171">
        <v>2383</v>
      </c>
      <c r="N171">
        <v>2711</v>
      </c>
      <c r="O171">
        <v>1340</v>
      </c>
      <c r="AA171" s="1">
        <f t="shared" si="26"/>
        <v>1</v>
      </c>
      <c r="AB171" s="1">
        <f t="shared" si="27"/>
        <v>0.42047521267233795</v>
      </c>
      <c r="AC171" s="1">
        <f t="shared" si="28"/>
        <v>0.20205338809034909</v>
      </c>
      <c r="AD171" s="1">
        <f t="shared" si="29"/>
        <v>0.13980639483719565</v>
      </c>
      <c r="AE171" s="1">
        <f t="shared" si="30"/>
        <v>0.15904957465532416</v>
      </c>
      <c r="AF171" s="1">
        <f t="shared" si="31"/>
        <v>7.86154297447932E-2</v>
      </c>
      <c r="AY171" s="2" t="s">
        <v>461</v>
      </c>
      <c r="AZ171" s="3" t="s">
        <v>871</v>
      </c>
      <c r="BA171" s="1">
        <f t="shared" si="32"/>
        <v>1</v>
      </c>
      <c r="BB171" s="1">
        <f t="shared" si="33"/>
        <v>0.57010956142917524</v>
      </c>
      <c r="BC171" s="1">
        <f t="shared" si="34"/>
        <v>0.1198348450859911</v>
      </c>
      <c r="BD171" s="1">
        <f t="shared" si="35"/>
        <v>0.10253909424883774</v>
      </c>
      <c r="BE171" s="1">
        <f t="shared" si="36"/>
        <v>0.12864527455378913</v>
      </c>
      <c r="BF171" s="1">
        <f t="shared" si="37"/>
        <v>7.8871224682206836E-2</v>
      </c>
    </row>
    <row r="172" spans="1:58" x14ac:dyDescent="0.25">
      <c r="A172">
        <v>2011</v>
      </c>
      <c r="B172" t="s">
        <v>349</v>
      </c>
      <c r="C172" t="s">
        <v>350</v>
      </c>
      <c r="D172">
        <v>71818</v>
      </c>
      <c r="E172">
        <v>27448</v>
      </c>
      <c r="F172">
        <v>16706</v>
      </c>
      <c r="G172">
        <v>12764</v>
      </c>
      <c r="H172">
        <v>9411</v>
      </c>
      <c r="I172">
        <v>5489</v>
      </c>
      <c r="J172">
        <v>18433</v>
      </c>
      <c r="K172">
        <v>7469</v>
      </c>
      <c r="L172">
        <v>3945</v>
      </c>
      <c r="M172">
        <v>2427</v>
      </c>
      <c r="N172">
        <v>3152</v>
      </c>
      <c r="O172">
        <v>1440</v>
      </c>
      <c r="AA172" s="1">
        <f t="shared" si="26"/>
        <v>1</v>
      </c>
      <c r="AB172" s="1">
        <f t="shared" si="27"/>
        <v>0.40519720067270654</v>
      </c>
      <c r="AC172" s="1">
        <f t="shared" si="28"/>
        <v>0.21401833667878262</v>
      </c>
      <c r="AD172" s="1">
        <f t="shared" si="29"/>
        <v>0.13166603374382901</v>
      </c>
      <c r="AE172" s="1">
        <f t="shared" si="30"/>
        <v>0.17099766722725546</v>
      </c>
      <c r="AF172" s="1">
        <f t="shared" si="31"/>
        <v>7.8120761677426348E-2</v>
      </c>
      <c r="AY172" s="2" t="s">
        <v>557</v>
      </c>
      <c r="AZ172" s="4" t="s">
        <v>872</v>
      </c>
      <c r="BA172" s="1">
        <f t="shared" si="32"/>
        <v>1</v>
      </c>
      <c r="BB172" s="1">
        <f t="shared" si="33"/>
        <v>0.35808131851045633</v>
      </c>
      <c r="BC172" s="1">
        <f t="shared" si="34"/>
        <v>0.26168078986239601</v>
      </c>
      <c r="BD172" s="1">
        <f t="shared" si="35"/>
        <v>8.4661432014304594E-2</v>
      </c>
      <c r="BE172" s="1">
        <f t="shared" si="36"/>
        <v>0.20236336779911374</v>
      </c>
      <c r="BF172" s="1">
        <f t="shared" si="37"/>
        <v>9.3213091813729304E-2</v>
      </c>
    </row>
    <row r="173" spans="1:58" x14ac:dyDescent="0.25">
      <c r="A173">
        <v>2011</v>
      </c>
      <c r="B173" t="s">
        <v>351</v>
      </c>
      <c r="C173" t="s">
        <v>352</v>
      </c>
      <c r="D173">
        <v>42934</v>
      </c>
      <c r="E173">
        <v>21263</v>
      </c>
      <c r="F173">
        <v>9076</v>
      </c>
      <c r="G173">
        <v>5696</v>
      </c>
      <c r="H173">
        <v>3233</v>
      </c>
      <c r="I173">
        <v>3666</v>
      </c>
      <c r="J173">
        <v>10493</v>
      </c>
      <c r="K173">
        <v>5391</v>
      </c>
      <c r="L173">
        <v>2062</v>
      </c>
      <c r="M173">
        <v>1135</v>
      </c>
      <c r="N173">
        <v>1039</v>
      </c>
      <c r="O173">
        <v>866</v>
      </c>
      <c r="AA173" s="1">
        <f t="shared" si="26"/>
        <v>1</v>
      </c>
      <c r="AB173" s="1">
        <f t="shared" si="27"/>
        <v>0.51377108548556183</v>
      </c>
      <c r="AC173" s="1">
        <f t="shared" si="28"/>
        <v>0.19651196035452206</v>
      </c>
      <c r="AD173" s="1">
        <f t="shared" si="29"/>
        <v>0.10816734966167922</v>
      </c>
      <c r="AE173" s="1">
        <f t="shared" si="30"/>
        <v>9.9018393214523964E-2</v>
      </c>
      <c r="AF173" s="1">
        <f t="shared" si="31"/>
        <v>8.2531211283712949E-2</v>
      </c>
      <c r="AY173" s="2" t="s">
        <v>509</v>
      </c>
      <c r="AZ173" s="4" t="s">
        <v>872</v>
      </c>
      <c r="BA173" s="1">
        <f t="shared" si="32"/>
        <v>1</v>
      </c>
      <c r="BB173" s="1">
        <f t="shared" si="33"/>
        <v>0.42583037113480871</v>
      </c>
      <c r="BC173" s="1">
        <f t="shared" si="34"/>
        <v>0.23250391774643581</v>
      </c>
      <c r="BD173" s="1">
        <f t="shared" si="35"/>
        <v>7.5067843901693229E-2</v>
      </c>
      <c r="BE173" s="1">
        <f t="shared" si="36"/>
        <v>0.17360394450177732</v>
      </c>
      <c r="BF173" s="1">
        <f t="shared" si="37"/>
        <v>9.2993922715284949E-2</v>
      </c>
    </row>
    <row r="174" spans="1:58" x14ac:dyDescent="0.25">
      <c r="A174">
        <v>2011</v>
      </c>
      <c r="B174" t="s">
        <v>353</v>
      </c>
      <c r="C174" t="s">
        <v>354</v>
      </c>
      <c r="D174">
        <v>44333</v>
      </c>
      <c r="E174">
        <v>18345</v>
      </c>
      <c r="F174">
        <v>12480</v>
      </c>
      <c r="G174">
        <v>3604</v>
      </c>
      <c r="H174">
        <v>5540</v>
      </c>
      <c r="I174">
        <v>4364</v>
      </c>
      <c r="J174">
        <v>12114</v>
      </c>
      <c r="K174">
        <v>5117</v>
      </c>
      <c r="L174">
        <v>3102</v>
      </c>
      <c r="M174">
        <v>859</v>
      </c>
      <c r="N174">
        <v>1915</v>
      </c>
      <c r="O174">
        <v>1121</v>
      </c>
      <c r="AA174" s="1">
        <f t="shared" si="26"/>
        <v>1</v>
      </c>
      <c r="AB174" s="1">
        <f t="shared" si="27"/>
        <v>0.42240383027901601</v>
      </c>
      <c r="AC174" s="1">
        <f t="shared" si="28"/>
        <v>0.25606736007924713</v>
      </c>
      <c r="AD174" s="1">
        <f t="shared" si="29"/>
        <v>7.0909691266303448E-2</v>
      </c>
      <c r="AE174" s="1">
        <f t="shared" si="30"/>
        <v>0.15808155852732375</v>
      </c>
      <c r="AF174" s="1">
        <f t="shared" si="31"/>
        <v>9.253755984810963E-2</v>
      </c>
      <c r="AY174" s="2" t="s">
        <v>229</v>
      </c>
      <c r="AZ174" s="3" t="s">
        <v>873</v>
      </c>
      <c r="BA174" s="1">
        <f t="shared" si="32"/>
        <v>1</v>
      </c>
      <c r="BB174" s="1">
        <f t="shared" si="33"/>
        <v>0.38445351358245122</v>
      </c>
      <c r="BC174" s="1">
        <f t="shared" si="34"/>
        <v>0.29320239765336054</v>
      </c>
      <c r="BD174" s="1">
        <f t="shared" si="35"/>
        <v>8.8955490371126128E-2</v>
      </c>
      <c r="BE174" s="1">
        <f t="shared" si="36"/>
        <v>0.15935467414870552</v>
      </c>
      <c r="BF174" s="1">
        <f t="shared" si="37"/>
        <v>7.4033924244356591E-2</v>
      </c>
    </row>
    <row r="175" spans="1:58" x14ac:dyDescent="0.25">
      <c r="A175">
        <v>2011</v>
      </c>
      <c r="B175" t="s">
        <v>355</v>
      </c>
      <c r="C175" t="s">
        <v>356</v>
      </c>
      <c r="D175">
        <v>47835</v>
      </c>
      <c r="E175">
        <v>22969</v>
      </c>
      <c r="F175">
        <v>13943</v>
      </c>
      <c r="G175">
        <v>2306</v>
      </c>
      <c r="H175">
        <v>4093</v>
      </c>
      <c r="I175">
        <v>4524</v>
      </c>
      <c r="J175">
        <v>9936</v>
      </c>
      <c r="K175">
        <v>5036</v>
      </c>
      <c r="L175">
        <v>2476</v>
      </c>
      <c r="M175">
        <v>433</v>
      </c>
      <c r="N175">
        <v>1118</v>
      </c>
      <c r="O175">
        <v>873</v>
      </c>
      <c r="AA175" s="1">
        <f t="shared" si="26"/>
        <v>1</v>
      </c>
      <c r="AB175" s="1">
        <f t="shared" si="27"/>
        <v>0.50684380032206122</v>
      </c>
      <c r="AC175" s="1">
        <f t="shared" si="28"/>
        <v>0.24919484702093397</v>
      </c>
      <c r="AD175" s="1">
        <f t="shared" si="29"/>
        <v>4.3578904991948469E-2</v>
      </c>
      <c r="AE175" s="1">
        <f t="shared" si="30"/>
        <v>0.11252012882447665</v>
      </c>
      <c r="AF175" s="1">
        <f t="shared" si="31"/>
        <v>8.7862318840579712E-2</v>
      </c>
      <c r="AY175" s="2" t="s">
        <v>25</v>
      </c>
      <c r="AZ175" s="3" t="s">
        <v>870</v>
      </c>
      <c r="BA175" s="1">
        <f t="shared" si="32"/>
        <v>1</v>
      </c>
      <c r="BB175" s="1">
        <f t="shared" si="33"/>
        <v>0.68903377041974945</v>
      </c>
      <c r="BC175" s="1">
        <f t="shared" si="34"/>
        <v>0.10955241374258295</v>
      </c>
      <c r="BD175" s="1">
        <f t="shared" si="35"/>
        <v>3.2232070910556E-2</v>
      </c>
      <c r="BE175" s="1">
        <f t="shared" si="36"/>
        <v>9.7538641857739361E-2</v>
      </c>
      <c r="BF175" s="1">
        <f t="shared" si="37"/>
        <v>7.1643103069372202E-2</v>
      </c>
    </row>
    <row r="176" spans="1:58" x14ac:dyDescent="0.25">
      <c r="A176">
        <v>2011</v>
      </c>
      <c r="B176" t="s">
        <v>357</v>
      </c>
      <c r="C176" t="s">
        <v>358</v>
      </c>
      <c r="D176">
        <v>53358</v>
      </c>
      <c r="E176">
        <v>24837</v>
      </c>
      <c r="F176">
        <v>12904</v>
      </c>
      <c r="G176">
        <v>5577</v>
      </c>
      <c r="H176">
        <v>5566</v>
      </c>
      <c r="I176">
        <v>4474</v>
      </c>
      <c r="J176">
        <v>13087</v>
      </c>
      <c r="K176">
        <v>5966</v>
      </c>
      <c r="L176">
        <v>3060</v>
      </c>
      <c r="M176">
        <v>1162</v>
      </c>
      <c r="N176">
        <v>1833</v>
      </c>
      <c r="O176">
        <v>1066</v>
      </c>
      <c r="AA176" s="1">
        <f t="shared" si="26"/>
        <v>1</v>
      </c>
      <c r="AB176" s="1">
        <f t="shared" si="27"/>
        <v>0.45587223962711088</v>
      </c>
      <c r="AC176" s="1">
        <f t="shared" si="28"/>
        <v>0.23381982119660732</v>
      </c>
      <c r="AD176" s="1">
        <f t="shared" si="29"/>
        <v>8.8790402689692058E-2</v>
      </c>
      <c r="AE176" s="1">
        <f t="shared" si="30"/>
        <v>0.14006265759914419</v>
      </c>
      <c r="AF176" s="1">
        <f t="shared" si="31"/>
        <v>8.1454878887445556E-2</v>
      </c>
      <c r="AY176" s="2" t="s">
        <v>247</v>
      </c>
      <c r="AZ176" s="3" t="s">
        <v>869</v>
      </c>
      <c r="BA176" s="1">
        <f t="shared" si="32"/>
        <v>1</v>
      </c>
      <c r="BB176" s="1">
        <f t="shared" si="33"/>
        <v>0.59793880017812839</v>
      </c>
      <c r="BC176" s="1">
        <f t="shared" si="34"/>
        <v>0.16012468986576756</v>
      </c>
      <c r="BD176" s="1">
        <f t="shared" si="35"/>
        <v>6.1136204593167508E-2</v>
      </c>
      <c r="BE176" s="1">
        <f t="shared" si="36"/>
        <v>0.11502003944271263</v>
      </c>
      <c r="BF176" s="1">
        <f t="shared" si="37"/>
        <v>6.5780265920223929E-2</v>
      </c>
    </row>
    <row r="177" spans="1:58" x14ac:dyDescent="0.25">
      <c r="A177">
        <v>2011</v>
      </c>
      <c r="B177" t="s">
        <v>359</v>
      </c>
      <c r="C177" t="s">
        <v>360</v>
      </c>
      <c r="D177">
        <v>61794</v>
      </c>
      <c r="E177">
        <v>21634</v>
      </c>
      <c r="F177">
        <v>19594</v>
      </c>
      <c r="G177">
        <v>7736</v>
      </c>
      <c r="H177">
        <v>7706</v>
      </c>
      <c r="I177">
        <v>5124</v>
      </c>
      <c r="J177">
        <v>17517</v>
      </c>
      <c r="K177">
        <v>5860</v>
      </c>
      <c r="L177">
        <v>5210</v>
      </c>
      <c r="M177">
        <v>1994</v>
      </c>
      <c r="N177">
        <v>2893</v>
      </c>
      <c r="O177">
        <v>1560</v>
      </c>
      <c r="AA177" s="1">
        <f t="shared" si="26"/>
        <v>1</v>
      </c>
      <c r="AB177" s="1">
        <f t="shared" si="27"/>
        <v>0.3345321687503568</v>
      </c>
      <c r="AC177" s="1">
        <f t="shared" si="28"/>
        <v>0.29742535822344007</v>
      </c>
      <c r="AD177" s="1">
        <f t="shared" si="29"/>
        <v>0.11383227721641834</v>
      </c>
      <c r="AE177" s="1">
        <f t="shared" si="30"/>
        <v>0.16515385054518467</v>
      </c>
      <c r="AF177" s="1">
        <f t="shared" si="31"/>
        <v>8.9056345264600101E-2</v>
      </c>
      <c r="AY177" s="2" t="s">
        <v>405</v>
      </c>
      <c r="AZ177" s="3" t="s">
        <v>870</v>
      </c>
      <c r="BA177" s="1">
        <f t="shared" si="32"/>
        <v>1</v>
      </c>
      <c r="BB177" s="1">
        <f t="shared" si="33"/>
        <v>0.5413186235881271</v>
      </c>
      <c r="BC177" s="1">
        <f t="shared" si="34"/>
        <v>0.22574205411084844</v>
      </c>
      <c r="BD177" s="1">
        <f t="shared" si="35"/>
        <v>2.8368794326241134E-2</v>
      </c>
      <c r="BE177" s="1">
        <f t="shared" si="36"/>
        <v>8.4581034935644867E-2</v>
      </c>
      <c r="BF177" s="1">
        <f t="shared" si="37"/>
        <v>0.11998949303913843</v>
      </c>
    </row>
    <row r="178" spans="1:58" x14ac:dyDescent="0.25">
      <c r="A178">
        <v>2011</v>
      </c>
      <c r="B178" t="s">
        <v>361</v>
      </c>
      <c r="C178" t="s">
        <v>362</v>
      </c>
      <c r="D178">
        <v>62011</v>
      </c>
      <c r="E178">
        <v>31835</v>
      </c>
      <c r="F178">
        <v>14461</v>
      </c>
      <c r="G178">
        <v>3460</v>
      </c>
      <c r="H178">
        <v>6892</v>
      </c>
      <c r="I178">
        <v>5363</v>
      </c>
      <c r="J178">
        <v>18592</v>
      </c>
      <c r="K178">
        <v>9176</v>
      </c>
      <c r="L178">
        <v>4142</v>
      </c>
      <c r="M178">
        <v>888</v>
      </c>
      <c r="N178">
        <v>2657</v>
      </c>
      <c r="O178">
        <v>1729</v>
      </c>
      <c r="AA178" s="1">
        <f t="shared" si="26"/>
        <v>1</v>
      </c>
      <c r="AB178" s="1">
        <f t="shared" si="27"/>
        <v>0.49354561101549055</v>
      </c>
      <c r="AC178" s="1">
        <f t="shared" si="28"/>
        <v>0.22278399311531841</v>
      </c>
      <c r="AD178" s="1">
        <f t="shared" si="29"/>
        <v>4.7762478485370054E-2</v>
      </c>
      <c r="AE178" s="1">
        <f t="shared" si="30"/>
        <v>0.14291092943201378</v>
      </c>
      <c r="AF178" s="1">
        <f t="shared" si="31"/>
        <v>9.2996987951807233E-2</v>
      </c>
      <c r="AY178" s="2" t="s">
        <v>617</v>
      </c>
      <c r="AZ178" s="3" t="s">
        <v>873</v>
      </c>
      <c r="BA178" s="1">
        <f t="shared" si="32"/>
        <v>1</v>
      </c>
      <c r="BB178" s="1">
        <f t="shared" si="33"/>
        <v>0.47222222222222221</v>
      </c>
      <c r="BC178" s="1">
        <f t="shared" si="34"/>
        <v>0.15981432360742706</v>
      </c>
      <c r="BD178" s="1">
        <f t="shared" si="35"/>
        <v>5.6513409961685822E-2</v>
      </c>
      <c r="BE178" s="1">
        <f t="shared" si="36"/>
        <v>0.22310639552018863</v>
      </c>
      <c r="BF178" s="1">
        <f t="shared" si="37"/>
        <v>8.8343648688476273E-2</v>
      </c>
    </row>
    <row r="179" spans="1:58" x14ac:dyDescent="0.25">
      <c r="A179">
        <v>2011</v>
      </c>
      <c r="B179" t="s">
        <v>363</v>
      </c>
      <c r="C179" t="s">
        <v>364</v>
      </c>
      <c r="D179">
        <v>41545</v>
      </c>
      <c r="E179">
        <v>22726</v>
      </c>
      <c r="F179">
        <v>6992</v>
      </c>
      <c r="G179">
        <v>3682</v>
      </c>
      <c r="H179">
        <v>3909</v>
      </c>
      <c r="I179">
        <v>4236</v>
      </c>
      <c r="J179">
        <v>11815</v>
      </c>
      <c r="K179">
        <v>6233</v>
      </c>
      <c r="L179">
        <v>1947</v>
      </c>
      <c r="M179">
        <v>836</v>
      </c>
      <c r="N179">
        <v>1478</v>
      </c>
      <c r="O179">
        <v>1321</v>
      </c>
      <c r="AA179" s="1">
        <f t="shared" si="26"/>
        <v>1</v>
      </c>
      <c r="AB179" s="1">
        <f t="shared" si="27"/>
        <v>0.52754972492594165</v>
      </c>
      <c r="AC179" s="1">
        <f t="shared" si="28"/>
        <v>0.16479052052475668</v>
      </c>
      <c r="AD179" s="1">
        <f t="shared" si="29"/>
        <v>7.0757511637748627E-2</v>
      </c>
      <c r="AE179" s="1">
        <f t="shared" si="30"/>
        <v>0.12509521794329242</v>
      </c>
      <c r="AF179" s="1">
        <f t="shared" si="31"/>
        <v>0.11180702496826068</v>
      </c>
      <c r="AY179" s="2" t="s">
        <v>631</v>
      </c>
      <c r="AZ179" s="3" t="s">
        <v>874</v>
      </c>
      <c r="BA179" s="1">
        <f t="shared" si="32"/>
        <v>1</v>
      </c>
      <c r="BB179" s="1">
        <f t="shared" si="33"/>
        <v>0.3487164413090339</v>
      </c>
      <c r="BC179" s="1">
        <f t="shared" si="34"/>
        <v>0.24015285126396238</v>
      </c>
      <c r="BD179" s="1">
        <f t="shared" si="35"/>
        <v>0.10650597687634725</v>
      </c>
      <c r="BE179" s="1">
        <f t="shared" si="36"/>
        <v>0.2067411326670586</v>
      </c>
      <c r="BF179" s="1">
        <f t="shared" si="37"/>
        <v>9.7883597883597878E-2</v>
      </c>
    </row>
    <row r="180" spans="1:58" x14ac:dyDescent="0.25">
      <c r="A180">
        <v>2011</v>
      </c>
      <c r="B180" t="s">
        <v>365</v>
      </c>
      <c r="C180" t="s">
        <v>366</v>
      </c>
      <c r="D180">
        <v>67770</v>
      </c>
      <c r="E180">
        <v>29809</v>
      </c>
      <c r="F180">
        <v>15712</v>
      </c>
      <c r="G180">
        <v>8070</v>
      </c>
      <c r="H180">
        <v>8183</v>
      </c>
      <c r="I180">
        <v>5996</v>
      </c>
      <c r="J180">
        <v>19450</v>
      </c>
      <c r="K180">
        <v>8057</v>
      </c>
      <c r="L180">
        <v>4318</v>
      </c>
      <c r="M180">
        <v>2163</v>
      </c>
      <c r="N180">
        <v>3114</v>
      </c>
      <c r="O180">
        <v>1798</v>
      </c>
      <c r="AA180" s="1">
        <f t="shared" si="26"/>
        <v>1</v>
      </c>
      <c r="AB180" s="1">
        <f t="shared" si="27"/>
        <v>0.41424164524421592</v>
      </c>
      <c r="AC180" s="1">
        <f t="shared" si="28"/>
        <v>0.22200514138817481</v>
      </c>
      <c r="AD180" s="1">
        <f t="shared" si="29"/>
        <v>0.11120822622107969</v>
      </c>
      <c r="AE180" s="1">
        <f t="shared" si="30"/>
        <v>0.16010282776349613</v>
      </c>
      <c r="AF180" s="1">
        <f t="shared" si="31"/>
        <v>9.244215938303342E-2</v>
      </c>
      <c r="AY180" s="2" t="s">
        <v>173</v>
      </c>
      <c r="AZ180" s="3" t="s">
        <v>873</v>
      </c>
      <c r="BA180" s="1">
        <f t="shared" si="32"/>
        <v>1</v>
      </c>
      <c r="BB180" s="1">
        <f t="shared" si="33"/>
        <v>0.49670376408875028</v>
      </c>
      <c r="BC180" s="1">
        <f t="shared" si="34"/>
        <v>0.24136953285602891</v>
      </c>
      <c r="BD180" s="1">
        <f t="shared" si="35"/>
        <v>6.1671510597575668E-2</v>
      </c>
      <c r="BE180" s="1">
        <f t="shared" si="36"/>
        <v>0.12476075707095768</v>
      </c>
      <c r="BF180" s="1">
        <f t="shared" si="37"/>
        <v>7.5494435386687458E-2</v>
      </c>
    </row>
    <row r="181" spans="1:58" x14ac:dyDescent="0.25">
      <c r="A181">
        <v>2011</v>
      </c>
      <c r="B181" t="s">
        <v>367</v>
      </c>
      <c r="C181" t="s">
        <v>368</v>
      </c>
      <c r="D181">
        <v>43651</v>
      </c>
      <c r="E181">
        <v>15759</v>
      </c>
      <c r="F181">
        <v>10975</v>
      </c>
      <c r="G181">
        <v>5364</v>
      </c>
      <c r="H181">
        <v>7044</v>
      </c>
      <c r="I181">
        <v>4509</v>
      </c>
      <c r="J181">
        <v>14798</v>
      </c>
      <c r="K181">
        <v>5047</v>
      </c>
      <c r="L181">
        <v>3431</v>
      </c>
      <c r="M181">
        <v>1702</v>
      </c>
      <c r="N181">
        <v>2976</v>
      </c>
      <c r="O181">
        <v>1642</v>
      </c>
      <c r="AA181" s="1">
        <f t="shared" si="26"/>
        <v>1</v>
      </c>
      <c r="AB181" s="1">
        <f t="shared" si="27"/>
        <v>0.34105960264900664</v>
      </c>
      <c r="AC181" s="1">
        <f t="shared" si="28"/>
        <v>0.23185565616975268</v>
      </c>
      <c r="AD181" s="1">
        <f t="shared" si="29"/>
        <v>0.11501554264089742</v>
      </c>
      <c r="AE181" s="1">
        <f t="shared" si="30"/>
        <v>0.20110825787268549</v>
      </c>
      <c r="AF181" s="1">
        <f t="shared" si="31"/>
        <v>0.1109609406676578</v>
      </c>
      <c r="AY181" s="2" t="s">
        <v>115</v>
      </c>
      <c r="AZ181" s="3" t="s">
        <v>871</v>
      </c>
      <c r="BA181" s="1">
        <f t="shared" si="32"/>
        <v>1</v>
      </c>
      <c r="BB181" s="1">
        <f t="shared" si="33"/>
        <v>0.66436110257198489</v>
      </c>
      <c r="BC181" s="1">
        <f t="shared" si="34"/>
        <v>0.11107695460600471</v>
      </c>
      <c r="BD181" s="1">
        <f t="shared" si="35"/>
        <v>5.7587867609386209E-2</v>
      </c>
      <c r="BE181" s="1">
        <f t="shared" si="36"/>
        <v>8.1155856132800491E-2</v>
      </c>
      <c r="BF181" s="1">
        <f t="shared" si="37"/>
        <v>8.5818219079823746E-2</v>
      </c>
    </row>
    <row r="182" spans="1:58" x14ac:dyDescent="0.25">
      <c r="A182">
        <v>2011</v>
      </c>
      <c r="B182" t="s">
        <v>369</v>
      </c>
      <c r="C182" t="s">
        <v>370</v>
      </c>
      <c r="D182">
        <v>62748</v>
      </c>
      <c r="E182">
        <v>43750</v>
      </c>
      <c r="F182">
        <v>5371</v>
      </c>
      <c r="G182">
        <v>4293</v>
      </c>
      <c r="H182">
        <v>4855</v>
      </c>
      <c r="I182">
        <v>4479</v>
      </c>
      <c r="J182">
        <v>12840</v>
      </c>
      <c r="K182">
        <v>8795</v>
      </c>
      <c r="L182">
        <v>943</v>
      </c>
      <c r="M182">
        <v>664</v>
      </c>
      <c r="N182">
        <v>1418</v>
      </c>
      <c r="O182">
        <v>1020</v>
      </c>
      <c r="AA182" s="1">
        <f t="shared" si="26"/>
        <v>1</v>
      </c>
      <c r="AB182" s="1">
        <f t="shared" si="27"/>
        <v>0.6849688473520249</v>
      </c>
      <c r="AC182" s="1">
        <f t="shared" si="28"/>
        <v>7.3442367601246103E-2</v>
      </c>
      <c r="AD182" s="1">
        <f t="shared" si="29"/>
        <v>5.1713395638629284E-2</v>
      </c>
      <c r="AE182" s="1">
        <f t="shared" si="30"/>
        <v>0.11043613707165109</v>
      </c>
      <c r="AF182" s="1">
        <f t="shared" si="31"/>
        <v>7.9439252336448593E-2</v>
      </c>
      <c r="AY182" s="2" t="s">
        <v>347</v>
      </c>
      <c r="AZ182" s="4" t="s">
        <v>872</v>
      </c>
      <c r="BA182" s="1">
        <f t="shared" si="32"/>
        <v>1</v>
      </c>
      <c r="BB182" s="1">
        <f t="shared" si="33"/>
        <v>0.42047521267233795</v>
      </c>
      <c r="BC182" s="1">
        <f t="shared" si="34"/>
        <v>0.20205338809034909</v>
      </c>
      <c r="BD182" s="1">
        <f t="shared" si="35"/>
        <v>0.13980639483719565</v>
      </c>
      <c r="BE182" s="1">
        <f t="shared" si="36"/>
        <v>0.15904957465532416</v>
      </c>
      <c r="BF182" s="1">
        <f t="shared" si="37"/>
        <v>7.86154297447932E-2</v>
      </c>
    </row>
    <row r="183" spans="1:58" x14ac:dyDescent="0.25">
      <c r="A183">
        <v>2011</v>
      </c>
      <c r="B183" t="s">
        <v>371</v>
      </c>
      <c r="C183" t="s">
        <v>372</v>
      </c>
      <c r="D183">
        <v>60798</v>
      </c>
      <c r="E183">
        <v>23811</v>
      </c>
      <c r="F183">
        <v>18071</v>
      </c>
      <c r="G183">
        <v>5480</v>
      </c>
      <c r="H183">
        <v>8041</v>
      </c>
      <c r="I183">
        <v>5395</v>
      </c>
      <c r="J183">
        <v>18236</v>
      </c>
      <c r="K183">
        <v>6874</v>
      </c>
      <c r="L183">
        <v>4968</v>
      </c>
      <c r="M183">
        <v>1448</v>
      </c>
      <c r="N183">
        <v>3192</v>
      </c>
      <c r="O183">
        <v>1754</v>
      </c>
      <c r="AA183" s="1">
        <f t="shared" si="26"/>
        <v>1</v>
      </c>
      <c r="AB183" s="1">
        <f t="shared" si="27"/>
        <v>0.37694669883746434</v>
      </c>
      <c r="AC183" s="1">
        <f t="shared" si="28"/>
        <v>0.27242816407106824</v>
      </c>
      <c r="AD183" s="1">
        <f t="shared" si="29"/>
        <v>7.9403377933757402E-2</v>
      </c>
      <c r="AE183" s="1">
        <f t="shared" si="30"/>
        <v>0.17503838561087959</v>
      </c>
      <c r="AF183" s="1">
        <f t="shared" si="31"/>
        <v>9.6183373546830445E-2</v>
      </c>
      <c r="AY183" s="2" t="s">
        <v>197</v>
      </c>
      <c r="AZ183" s="3" t="s">
        <v>874</v>
      </c>
      <c r="BA183" s="1">
        <f t="shared" si="32"/>
        <v>1</v>
      </c>
      <c r="BB183" s="1">
        <f t="shared" si="33"/>
        <v>0.45068706423881405</v>
      </c>
      <c r="BC183" s="1">
        <f t="shared" si="34"/>
        <v>0.23245109321058688</v>
      </c>
      <c r="BD183" s="1">
        <f t="shared" si="35"/>
        <v>8.5155350978135785E-2</v>
      </c>
      <c r="BE183" s="1">
        <f t="shared" si="36"/>
        <v>0.15257564475732754</v>
      </c>
      <c r="BF183" s="1">
        <f t="shared" si="37"/>
        <v>7.9130846815135727E-2</v>
      </c>
    </row>
    <row r="184" spans="1:58" x14ac:dyDescent="0.25">
      <c r="A184">
        <v>2011</v>
      </c>
      <c r="B184" t="s">
        <v>373</v>
      </c>
      <c r="C184" t="s">
        <v>374</v>
      </c>
      <c r="D184">
        <v>42632</v>
      </c>
      <c r="E184">
        <v>16760</v>
      </c>
      <c r="F184">
        <v>11337</v>
      </c>
      <c r="G184">
        <v>4764</v>
      </c>
      <c r="H184">
        <v>5968</v>
      </c>
      <c r="I184">
        <v>3803</v>
      </c>
      <c r="J184">
        <v>13049</v>
      </c>
      <c r="K184">
        <v>4789</v>
      </c>
      <c r="L184">
        <v>3340</v>
      </c>
      <c r="M184">
        <v>1377</v>
      </c>
      <c r="N184">
        <v>2399</v>
      </c>
      <c r="O184">
        <v>1144</v>
      </c>
      <c r="AA184" s="1">
        <f t="shared" si="26"/>
        <v>1</v>
      </c>
      <c r="AB184" s="1">
        <f t="shared" si="27"/>
        <v>0.36700130278182236</v>
      </c>
      <c r="AC184" s="1">
        <f t="shared" si="28"/>
        <v>0.25595831098168442</v>
      </c>
      <c r="AD184" s="1">
        <f t="shared" si="29"/>
        <v>0.10552532761131121</v>
      </c>
      <c r="AE184" s="1">
        <f t="shared" si="30"/>
        <v>0.18384550540271286</v>
      </c>
      <c r="AF184" s="1">
        <f t="shared" si="31"/>
        <v>8.7669553222469151E-2</v>
      </c>
      <c r="AY184" s="2" t="s">
        <v>117</v>
      </c>
      <c r="AZ184" s="3" t="s">
        <v>873</v>
      </c>
      <c r="BA184" s="1">
        <f t="shared" si="32"/>
        <v>1</v>
      </c>
      <c r="BB184" s="1">
        <f t="shared" si="33"/>
        <v>0.51123799166213524</v>
      </c>
      <c r="BC184" s="1">
        <f t="shared" si="34"/>
        <v>0.21311401123799167</v>
      </c>
      <c r="BD184" s="1">
        <f t="shared" si="35"/>
        <v>8.7230378829073765E-2</v>
      </c>
      <c r="BE184" s="1">
        <f t="shared" si="36"/>
        <v>0.11586913177451513</v>
      </c>
      <c r="BF184" s="1">
        <f t="shared" si="37"/>
        <v>7.2548486496284217E-2</v>
      </c>
    </row>
    <row r="185" spans="1:58" x14ac:dyDescent="0.25">
      <c r="A185">
        <v>2011</v>
      </c>
      <c r="B185" t="s">
        <v>375</v>
      </c>
      <c r="C185" t="s">
        <v>376</v>
      </c>
      <c r="D185">
        <v>31734</v>
      </c>
      <c r="E185">
        <v>14420</v>
      </c>
      <c r="F185">
        <v>8185</v>
      </c>
      <c r="G185">
        <v>3236</v>
      </c>
      <c r="H185">
        <v>3146</v>
      </c>
      <c r="I185">
        <v>2747</v>
      </c>
      <c r="J185">
        <v>7291</v>
      </c>
      <c r="K185">
        <v>3168</v>
      </c>
      <c r="L185">
        <v>1761</v>
      </c>
      <c r="M185">
        <v>704</v>
      </c>
      <c r="N185">
        <v>1039</v>
      </c>
      <c r="O185">
        <v>619</v>
      </c>
      <c r="AA185" s="1">
        <f t="shared" si="26"/>
        <v>1</v>
      </c>
      <c r="AB185" s="1">
        <f t="shared" si="27"/>
        <v>0.4345082979015224</v>
      </c>
      <c r="AC185" s="1">
        <f t="shared" si="28"/>
        <v>0.24153065423124401</v>
      </c>
      <c r="AD185" s="1">
        <f t="shared" si="29"/>
        <v>9.6557399533671651E-2</v>
      </c>
      <c r="AE185" s="1">
        <f t="shared" si="30"/>
        <v>0.14250445755040461</v>
      </c>
      <c r="AF185" s="1">
        <f t="shared" si="31"/>
        <v>8.4899190783157316E-2</v>
      </c>
      <c r="AY185" s="2" t="s">
        <v>367</v>
      </c>
      <c r="AZ185" s="3" t="s">
        <v>874</v>
      </c>
      <c r="BA185" s="1">
        <f t="shared" si="32"/>
        <v>1</v>
      </c>
      <c r="BB185" s="1">
        <f t="shared" si="33"/>
        <v>0.34105960264900664</v>
      </c>
      <c r="BC185" s="1">
        <f t="shared" si="34"/>
        <v>0.23185565616975268</v>
      </c>
      <c r="BD185" s="1">
        <f t="shared" si="35"/>
        <v>0.11501554264089742</v>
      </c>
      <c r="BE185" s="1">
        <f t="shared" si="36"/>
        <v>0.20110825787268549</v>
      </c>
      <c r="BF185" s="1">
        <f t="shared" si="37"/>
        <v>0.1109609406676578</v>
      </c>
    </row>
    <row r="186" spans="1:58" x14ac:dyDescent="0.25">
      <c r="A186">
        <v>2011</v>
      </c>
      <c r="B186" t="s">
        <v>377</v>
      </c>
      <c r="C186" t="s">
        <v>378</v>
      </c>
      <c r="D186">
        <v>65756</v>
      </c>
      <c r="E186">
        <v>41501</v>
      </c>
      <c r="F186">
        <v>8918</v>
      </c>
      <c r="G186">
        <v>5427</v>
      </c>
      <c r="H186">
        <v>4734</v>
      </c>
      <c r="I186">
        <v>5176</v>
      </c>
      <c r="J186">
        <v>15450</v>
      </c>
      <c r="K186">
        <v>9783</v>
      </c>
      <c r="L186">
        <v>1952</v>
      </c>
      <c r="M186">
        <v>956</v>
      </c>
      <c r="N186">
        <v>1483</v>
      </c>
      <c r="O186">
        <v>1276</v>
      </c>
      <c r="AA186" s="1">
        <f t="shared" si="26"/>
        <v>1</v>
      </c>
      <c r="AB186" s="1">
        <f t="shared" si="27"/>
        <v>0.63320388349514567</v>
      </c>
      <c r="AC186" s="1">
        <f t="shared" si="28"/>
        <v>0.1263430420711974</v>
      </c>
      <c r="AD186" s="1">
        <f t="shared" si="29"/>
        <v>6.1877022653721685E-2</v>
      </c>
      <c r="AE186" s="1">
        <f t="shared" si="30"/>
        <v>9.5987055016181225E-2</v>
      </c>
      <c r="AF186" s="1">
        <f t="shared" si="31"/>
        <v>8.2588996763754044E-2</v>
      </c>
      <c r="AY186" s="2" t="s">
        <v>597</v>
      </c>
      <c r="AZ186" s="3" t="s">
        <v>873</v>
      </c>
      <c r="BA186" s="1">
        <f t="shared" si="32"/>
        <v>1</v>
      </c>
      <c r="BB186" s="1">
        <f t="shared" si="33"/>
        <v>0.42260844789514923</v>
      </c>
      <c r="BC186" s="1">
        <f t="shared" si="34"/>
        <v>0.26818149440843364</v>
      </c>
      <c r="BD186" s="1">
        <f t="shared" si="35"/>
        <v>7.3224588645914954E-2</v>
      </c>
      <c r="BE186" s="1">
        <f t="shared" si="36"/>
        <v>0.15606524681245104</v>
      </c>
      <c r="BF186" s="1">
        <f t="shared" si="37"/>
        <v>7.9920222238051147E-2</v>
      </c>
    </row>
    <row r="187" spans="1:58" x14ac:dyDescent="0.25">
      <c r="A187">
        <v>2011</v>
      </c>
      <c r="B187" t="s">
        <v>379</v>
      </c>
      <c r="C187" t="s">
        <v>380</v>
      </c>
      <c r="D187">
        <v>48942</v>
      </c>
      <c r="E187">
        <v>17255</v>
      </c>
      <c r="F187">
        <v>14165</v>
      </c>
      <c r="G187">
        <v>5755</v>
      </c>
      <c r="H187">
        <v>7484</v>
      </c>
      <c r="I187">
        <v>4283</v>
      </c>
      <c r="J187">
        <v>14810</v>
      </c>
      <c r="K187">
        <v>4908</v>
      </c>
      <c r="L187">
        <v>3938</v>
      </c>
      <c r="M187">
        <v>1614</v>
      </c>
      <c r="N187">
        <v>2966</v>
      </c>
      <c r="O187">
        <v>1384</v>
      </c>
      <c r="AA187" s="1">
        <f t="shared" si="26"/>
        <v>1</v>
      </c>
      <c r="AB187" s="1">
        <f t="shared" si="27"/>
        <v>0.33139770425388249</v>
      </c>
      <c r="AC187" s="1">
        <f t="shared" si="28"/>
        <v>0.26590141796083727</v>
      </c>
      <c r="AD187" s="1">
        <f t="shared" si="29"/>
        <v>0.10898041863605672</v>
      </c>
      <c r="AE187" s="1">
        <f t="shared" si="30"/>
        <v>0.20027008777852803</v>
      </c>
      <c r="AF187" s="1">
        <f t="shared" si="31"/>
        <v>9.3450371370695479E-2</v>
      </c>
      <c r="AY187" s="2" t="s">
        <v>27</v>
      </c>
      <c r="AZ187" s="3" t="s">
        <v>870</v>
      </c>
      <c r="BA187" s="1">
        <f t="shared" si="32"/>
        <v>1</v>
      </c>
      <c r="BB187" s="1">
        <f t="shared" si="33"/>
        <v>0.61838780988473074</v>
      </c>
      <c r="BC187" s="1">
        <f t="shared" si="34"/>
        <v>0.17306174009158376</v>
      </c>
      <c r="BD187" s="1">
        <f t="shared" si="35"/>
        <v>3.7304594978683089E-2</v>
      </c>
      <c r="BE187" s="1">
        <f t="shared" si="36"/>
        <v>9.3675982946470865E-2</v>
      </c>
      <c r="BF187" s="1">
        <f t="shared" si="37"/>
        <v>7.75698720985315E-2</v>
      </c>
    </row>
    <row r="188" spans="1:58" x14ac:dyDescent="0.25">
      <c r="A188">
        <v>2011</v>
      </c>
      <c r="B188" t="s">
        <v>381</v>
      </c>
      <c r="C188" t="s">
        <v>382</v>
      </c>
      <c r="D188">
        <v>56839</v>
      </c>
      <c r="E188">
        <v>25914</v>
      </c>
      <c r="F188">
        <v>13455</v>
      </c>
      <c r="G188">
        <v>6836</v>
      </c>
      <c r="H188">
        <v>6463</v>
      </c>
      <c r="I188">
        <v>4171</v>
      </c>
      <c r="J188">
        <v>15143</v>
      </c>
      <c r="K188">
        <v>6642</v>
      </c>
      <c r="L188">
        <v>3306</v>
      </c>
      <c r="M188">
        <v>1690</v>
      </c>
      <c r="N188">
        <v>2350</v>
      </c>
      <c r="O188">
        <v>1155</v>
      </c>
      <c r="AA188" s="1">
        <f t="shared" si="26"/>
        <v>1</v>
      </c>
      <c r="AB188" s="1">
        <f t="shared" si="27"/>
        <v>0.43861850359902266</v>
      </c>
      <c r="AC188" s="1">
        <f t="shared" si="28"/>
        <v>0.21831869510664995</v>
      </c>
      <c r="AD188" s="1">
        <f t="shared" si="29"/>
        <v>0.11160272072904973</v>
      </c>
      <c r="AE188" s="1">
        <f t="shared" si="30"/>
        <v>0.1551872152149508</v>
      </c>
      <c r="AF188" s="1">
        <f t="shared" si="31"/>
        <v>7.6272865350326888E-2</v>
      </c>
      <c r="AY188" s="2" t="s">
        <v>257</v>
      </c>
      <c r="AZ188" s="3" t="s">
        <v>873</v>
      </c>
      <c r="BA188" s="1">
        <f t="shared" si="32"/>
        <v>1</v>
      </c>
      <c r="BB188" s="1">
        <f t="shared" si="33"/>
        <v>0.43524509266366929</v>
      </c>
      <c r="BC188" s="1">
        <f t="shared" si="34"/>
        <v>0.28566728807983333</v>
      </c>
      <c r="BD188" s="1">
        <f t="shared" si="35"/>
        <v>5.8120407939467045E-2</v>
      </c>
      <c r="BE188" s="1">
        <f t="shared" si="36"/>
        <v>0.14409474723105603</v>
      </c>
      <c r="BF188" s="1">
        <f t="shared" si="37"/>
        <v>7.687246408597434E-2</v>
      </c>
    </row>
    <row r="189" spans="1:58" x14ac:dyDescent="0.25">
      <c r="A189">
        <v>2011</v>
      </c>
      <c r="B189" t="s">
        <v>383</v>
      </c>
      <c r="C189" t="s">
        <v>384</v>
      </c>
      <c r="D189">
        <v>58882</v>
      </c>
      <c r="E189">
        <v>27092</v>
      </c>
      <c r="F189">
        <v>13218</v>
      </c>
      <c r="G189">
        <v>5375</v>
      </c>
      <c r="H189">
        <v>8527</v>
      </c>
      <c r="I189">
        <v>4670</v>
      </c>
      <c r="J189">
        <v>18659</v>
      </c>
      <c r="K189">
        <v>8090</v>
      </c>
      <c r="L189">
        <v>4018</v>
      </c>
      <c r="M189">
        <v>1604</v>
      </c>
      <c r="N189">
        <v>3380</v>
      </c>
      <c r="O189">
        <v>1567</v>
      </c>
      <c r="AA189" s="1">
        <f t="shared" si="26"/>
        <v>1</v>
      </c>
      <c r="AB189" s="1">
        <f t="shared" si="27"/>
        <v>0.43357093091805565</v>
      </c>
      <c r="AC189" s="1">
        <f t="shared" si="28"/>
        <v>0.21533844257462886</v>
      </c>
      <c r="AD189" s="1">
        <f t="shared" si="29"/>
        <v>8.5963878021330195E-2</v>
      </c>
      <c r="AE189" s="1">
        <f t="shared" si="30"/>
        <v>0.1811458277506833</v>
      </c>
      <c r="AF189" s="1">
        <f t="shared" si="31"/>
        <v>8.3980920735302E-2</v>
      </c>
      <c r="AY189" s="2" t="s">
        <v>187</v>
      </c>
      <c r="AZ189" s="3" t="s">
        <v>873</v>
      </c>
      <c r="BA189" s="1">
        <f t="shared" si="32"/>
        <v>1</v>
      </c>
      <c r="BB189" s="1">
        <f t="shared" si="33"/>
        <v>0.45060203766594625</v>
      </c>
      <c r="BC189" s="1">
        <f t="shared" si="34"/>
        <v>0.26597715344242051</v>
      </c>
      <c r="BD189" s="1">
        <f t="shared" si="35"/>
        <v>7.702994751466502E-2</v>
      </c>
      <c r="BE189" s="1">
        <f t="shared" si="36"/>
        <v>0.13569002778635381</v>
      </c>
      <c r="BF189" s="1">
        <f t="shared" si="37"/>
        <v>7.0700833590614381E-2</v>
      </c>
    </row>
    <row r="190" spans="1:58" x14ac:dyDescent="0.25">
      <c r="A190">
        <v>2011</v>
      </c>
      <c r="B190" t="s">
        <v>385</v>
      </c>
      <c r="C190" t="s">
        <v>386</v>
      </c>
      <c r="D190">
        <v>49561</v>
      </c>
      <c r="E190">
        <v>24838</v>
      </c>
      <c r="F190">
        <v>10031</v>
      </c>
      <c r="G190">
        <v>4716</v>
      </c>
      <c r="H190">
        <v>5109</v>
      </c>
      <c r="I190">
        <v>4867</v>
      </c>
      <c r="J190">
        <v>14691</v>
      </c>
      <c r="K190">
        <v>7209</v>
      </c>
      <c r="L190">
        <v>2829</v>
      </c>
      <c r="M190">
        <v>1256</v>
      </c>
      <c r="N190">
        <v>1943</v>
      </c>
      <c r="O190">
        <v>1454</v>
      </c>
      <c r="AA190" s="1">
        <f t="shared" si="26"/>
        <v>1</v>
      </c>
      <c r="AB190" s="1">
        <f t="shared" si="27"/>
        <v>0.49070859710026549</v>
      </c>
      <c r="AC190" s="1">
        <f t="shared" si="28"/>
        <v>0.19256687768021238</v>
      </c>
      <c r="AD190" s="1">
        <f t="shared" si="29"/>
        <v>8.5494520454700157E-2</v>
      </c>
      <c r="AE190" s="1">
        <f t="shared" si="30"/>
        <v>0.13225784493907836</v>
      </c>
      <c r="AF190" s="1">
        <f t="shared" si="31"/>
        <v>9.8972159825743658E-2</v>
      </c>
      <c r="AY190" s="2" t="s">
        <v>213</v>
      </c>
      <c r="AZ190" s="3" t="s">
        <v>871</v>
      </c>
      <c r="BA190" s="1">
        <f t="shared" si="32"/>
        <v>1</v>
      </c>
      <c r="BB190" s="1">
        <f t="shared" si="33"/>
        <v>0.63289751502355041</v>
      </c>
      <c r="BC190" s="1">
        <f t="shared" si="34"/>
        <v>0.11426019165177846</v>
      </c>
      <c r="BD190" s="1">
        <f t="shared" si="35"/>
        <v>7.2153646256293655E-2</v>
      </c>
      <c r="BE190" s="1">
        <f t="shared" si="36"/>
        <v>0.10557089491635537</v>
      </c>
      <c r="BF190" s="1">
        <f t="shared" si="37"/>
        <v>7.5117752152022085E-2</v>
      </c>
    </row>
    <row r="191" spans="1:58" x14ac:dyDescent="0.25">
      <c r="A191">
        <v>2011</v>
      </c>
      <c r="B191" t="s">
        <v>387</v>
      </c>
      <c r="C191" t="s">
        <v>388</v>
      </c>
      <c r="D191">
        <v>110168</v>
      </c>
      <c r="E191">
        <v>75243</v>
      </c>
      <c r="F191">
        <v>8237</v>
      </c>
      <c r="G191">
        <v>2536</v>
      </c>
      <c r="H191">
        <v>14893</v>
      </c>
      <c r="I191">
        <v>9259</v>
      </c>
      <c r="J191">
        <v>18575</v>
      </c>
      <c r="K191">
        <v>11391</v>
      </c>
      <c r="L191">
        <v>1032</v>
      </c>
      <c r="M191">
        <v>413</v>
      </c>
      <c r="N191">
        <v>4054</v>
      </c>
      <c r="O191">
        <v>1685</v>
      </c>
      <c r="AA191" s="1">
        <f t="shared" si="26"/>
        <v>1</v>
      </c>
      <c r="AB191" s="1">
        <f t="shared" si="27"/>
        <v>0.6132436069986541</v>
      </c>
      <c r="AC191" s="1">
        <f t="shared" si="28"/>
        <v>5.5558546433378195E-2</v>
      </c>
      <c r="AD191" s="1">
        <f t="shared" si="29"/>
        <v>2.2234185733512785E-2</v>
      </c>
      <c r="AE191" s="1">
        <f t="shared" si="30"/>
        <v>0.21825033647375505</v>
      </c>
      <c r="AF191" s="1">
        <f t="shared" si="31"/>
        <v>9.0713324360699871E-2</v>
      </c>
      <c r="AY191" t="s">
        <v>17</v>
      </c>
      <c r="AZ191" s="4" t="s">
        <v>873</v>
      </c>
      <c r="BA191" s="1">
        <f t="shared" si="32"/>
        <v>1</v>
      </c>
      <c r="BB191" s="1">
        <f t="shared" si="33"/>
        <v>0.39399262251888284</v>
      </c>
      <c r="BC191" s="1">
        <f t="shared" si="34"/>
        <v>0.27026611628315478</v>
      </c>
      <c r="BD191" s="1">
        <f t="shared" si="35"/>
        <v>0.10266994554716319</v>
      </c>
      <c r="BE191" s="1">
        <f t="shared" si="36"/>
        <v>0.16228262778851221</v>
      </c>
      <c r="BF191" s="1">
        <f t="shared" si="37"/>
        <v>7.0788687862287022E-2</v>
      </c>
    </row>
    <row r="192" spans="1:58" x14ac:dyDescent="0.25">
      <c r="A192">
        <v>2011</v>
      </c>
      <c r="B192" t="s">
        <v>389</v>
      </c>
      <c r="C192" t="s">
        <v>390</v>
      </c>
      <c r="D192">
        <v>4785</v>
      </c>
      <c r="E192">
        <v>3504</v>
      </c>
      <c r="F192">
        <v>170</v>
      </c>
      <c r="G192">
        <v>124</v>
      </c>
      <c r="H192">
        <v>701</v>
      </c>
      <c r="I192">
        <v>286</v>
      </c>
      <c r="J192">
        <v>1028</v>
      </c>
      <c r="K192">
        <v>644</v>
      </c>
      <c r="L192">
        <v>25</v>
      </c>
      <c r="M192">
        <v>42</v>
      </c>
      <c r="N192">
        <v>242</v>
      </c>
      <c r="O192">
        <v>75</v>
      </c>
      <c r="AA192" s="1">
        <f t="shared" si="26"/>
        <v>1</v>
      </c>
      <c r="AB192" s="1">
        <f t="shared" si="27"/>
        <v>0.62645914396887159</v>
      </c>
      <c r="AC192" s="1">
        <f t="shared" si="28"/>
        <v>2.4319066147859923E-2</v>
      </c>
      <c r="AD192" s="1">
        <f t="shared" si="29"/>
        <v>4.085603112840467E-2</v>
      </c>
      <c r="AE192" s="1">
        <f t="shared" si="30"/>
        <v>0.23540856031128404</v>
      </c>
      <c r="AF192" s="1">
        <f t="shared" si="31"/>
        <v>7.2957198443579771E-2</v>
      </c>
      <c r="AY192" s="2" t="s">
        <v>369</v>
      </c>
      <c r="AZ192" s="3" t="s">
        <v>871</v>
      </c>
      <c r="BA192" s="1">
        <f t="shared" si="32"/>
        <v>1</v>
      </c>
      <c r="BB192" s="1">
        <f t="shared" si="33"/>
        <v>0.6849688473520249</v>
      </c>
      <c r="BC192" s="1">
        <f t="shared" si="34"/>
        <v>7.3442367601246103E-2</v>
      </c>
      <c r="BD192" s="1">
        <f t="shared" si="35"/>
        <v>5.1713395638629284E-2</v>
      </c>
      <c r="BE192" s="1">
        <f t="shared" si="36"/>
        <v>0.11043613707165109</v>
      </c>
      <c r="BF192" s="1">
        <f t="shared" si="37"/>
        <v>7.9439252336448593E-2</v>
      </c>
    </row>
    <row r="193" spans="1:58" x14ac:dyDescent="0.25">
      <c r="A193">
        <v>2011</v>
      </c>
      <c r="B193" t="s">
        <v>391</v>
      </c>
      <c r="C193" t="s">
        <v>392</v>
      </c>
      <c r="D193">
        <v>119051</v>
      </c>
      <c r="E193">
        <v>81144</v>
      </c>
      <c r="F193">
        <v>10496</v>
      </c>
      <c r="G193">
        <v>2512</v>
      </c>
      <c r="H193">
        <v>12060</v>
      </c>
      <c r="I193">
        <v>12839</v>
      </c>
      <c r="J193">
        <v>15405</v>
      </c>
      <c r="K193">
        <v>9976</v>
      </c>
      <c r="L193">
        <v>1315</v>
      </c>
      <c r="M193">
        <v>379</v>
      </c>
      <c r="N193">
        <v>2147</v>
      </c>
      <c r="O193">
        <v>1588</v>
      </c>
      <c r="AA193" s="1">
        <f t="shared" si="26"/>
        <v>1</v>
      </c>
      <c r="AB193" s="1">
        <f t="shared" si="27"/>
        <v>0.64758195391106788</v>
      </c>
      <c r="AC193" s="1">
        <f t="shared" si="28"/>
        <v>8.5361895488477765E-2</v>
      </c>
      <c r="AD193" s="1">
        <f t="shared" si="29"/>
        <v>2.4602401817591692E-2</v>
      </c>
      <c r="AE193" s="1">
        <f t="shared" si="30"/>
        <v>0.13937033430704318</v>
      </c>
      <c r="AF193" s="1">
        <f t="shared" si="31"/>
        <v>0.10308341447581953</v>
      </c>
      <c r="AY193" s="2" t="s">
        <v>157</v>
      </c>
      <c r="AZ193" s="3" t="s">
        <v>869</v>
      </c>
      <c r="BA193" s="1">
        <f t="shared" si="32"/>
        <v>1</v>
      </c>
      <c r="BB193" s="1">
        <f t="shared" si="33"/>
        <v>0.68749745883309621</v>
      </c>
      <c r="BC193" s="1">
        <f t="shared" si="34"/>
        <v>9.4124822118316728E-2</v>
      </c>
      <c r="BD193" s="1">
        <f t="shared" si="35"/>
        <v>5.1961780849766215E-2</v>
      </c>
      <c r="BE193" s="1">
        <f t="shared" si="36"/>
        <v>9.3758894084163449E-2</v>
      </c>
      <c r="BF193" s="1">
        <f t="shared" si="37"/>
        <v>7.2657044114657454E-2</v>
      </c>
    </row>
    <row r="194" spans="1:58" x14ac:dyDescent="0.25">
      <c r="A194">
        <v>2011</v>
      </c>
      <c r="B194" t="s">
        <v>393</v>
      </c>
      <c r="C194" t="s">
        <v>394</v>
      </c>
      <c r="D194">
        <v>100148</v>
      </c>
      <c r="E194">
        <v>67215</v>
      </c>
      <c r="F194">
        <v>11468</v>
      </c>
      <c r="G194">
        <v>2323</v>
      </c>
      <c r="H194">
        <v>10603</v>
      </c>
      <c r="I194">
        <v>8539</v>
      </c>
      <c r="J194">
        <v>13988</v>
      </c>
      <c r="K194">
        <v>8478</v>
      </c>
      <c r="L194">
        <v>1129</v>
      </c>
      <c r="M194">
        <v>300</v>
      </c>
      <c r="N194">
        <v>2592</v>
      </c>
      <c r="O194">
        <v>1489</v>
      </c>
      <c r="AA194" s="1">
        <f t="shared" si="26"/>
        <v>1</v>
      </c>
      <c r="AB194" s="1">
        <f t="shared" si="27"/>
        <v>0.60609093508721756</v>
      </c>
      <c r="AC194" s="1">
        <f t="shared" si="28"/>
        <v>8.0712038890477553E-2</v>
      </c>
      <c r="AD194" s="1">
        <f t="shared" si="29"/>
        <v>2.1446954532456392E-2</v>
      </c>
      <c r="AE194" s="1">
        <f t="shared" si="30"/>
        <v>0.18530168716042322</v>
      </c>
      <c r="AF194" s="1">
        <f t="shared" si="31"/>
        <v>0.10644838432942522</v>
      </c>
      <c r="AY194" s="2" t="s">
        <v>259</v>
      </c>
      <c r="AZ194" s="3" t="s">
        <v>871</v>
      </c>
      <c r="BA194" s="1">
        <f t="shared" si="32"/>
        <v>1</v>
      </c>
      <c r="BB194" s="1">
        <f t="shared" si="33"/>
        <v>0.56882255389718073</v>
      </c>
      <c r="BC194" s="1">
        <f t="shared" si="34"/>
        <v>0.22573032274524812</v>
      </c>
      <c r="BD194" s="1">
        <f t="shared" si="35"/>
        <v>5.3514478887613216E-2</v>
      </c>
      <c r="BE194" s="1">
        <f t="shared" si="36"/>
        <v>9.1784666411532087E-2</v>
      </c>
      <c r="BF194" s="1">
        <f t="shared" si="37"/>
        <v>6.0147978058425818E-2</v>
      </c>
    </row>
    <row r="195" spans="1:58" x14ac:dyDescent="0.25">
      <c r="A195">
        <v>2011</v>
      </c>
      <c r="B195" t="s">
        <v>395</v>
      </c>
      <c r="C195" t="s">
        <v>396</v>
      </c>
      <c r="D195">
        <v>124845</v>
      </c>
      <c r="E195">
        <v>71120</v>
      </c>
      <c r="F195">
        <v>21445</v>
      </c>
      <c r="G195">
        <v>2843</v>
      </c>
      <c r="H195">
        <v>12640</v>
      </c>
      <c r="I195">
        <v>16797</v>
      </c>
      <c r="J195">
        <v>20921</v>
      </c>
      <c r="K195">
        <v>11993</v>
      </c>
      <c r="L195">
        <v>3025</v>
      </c>
      <c r="M195">
        <v>434</v>
      </c>
      <c r="N195">
        <v>3286</v>
      </c>
      <c r="O195">
        <v>2183</v>
      </c>
      <c r="AA195" s="1">
        <f t="shared" ref="AA195:AA258" si="38">J195/$J195</f>
        <v>1</v>
      </c>
      <c r="AB195" s="1">
        <f t="shared" ref="AB195:AB258" si="39">K195/$J195</f>
        <v>0.57325175660819272</v>
      </c>
      <c r="AC195" s="1">
        <f t="shared" ref="AC195:AC258" si="40">L195/$J195</f>
        <v>0.14459155872090243</v>
      </c>
      <c r="AD195" s="1">
        <f t="shared" ref="AD195:AD258" si="41">M195/$J195</f>
        <v>2.0744706275990631E-2</v>
      </c>
      <c r="AE195" s="1">
        <f t="shared" ref="AE195:AE258" si="42">N195/$J195</f>
        <v>0.15706706180392907</v>
      </c>
      <c r="AF195" s="1">
        <f t="shared" ref="AF195:AF258" si="43">O195/$J195</f>
        <v>0.10434491659098513</v>
      </c>
      <c r="AY195" s="2" t="s">
        <v>189</v>
      </c>
      <c r="AZ195" s="3" t="s">
        <v>869</v>
      </c>
      <c r="BA195" s="1">
        <f t="shared" ref="BA195:BA258" si="44">IFERROR(VLOOKUP($AY195,$B$2:$AF$376,26,FALSE),"")</f>
        <v>1</v>
      </c>
      <c r="BB195" s="1">
        <f t="shared" ref="BB195:BB258" si="45">IFERROR(VLOOKUP($AY195,$B$2:$AF$376,27,FALSE),"")</f>
        <v>0.67933840202747764</v>
      </c>
      <c r="BC195" s="1">
        <f t="shared" ref="BC195:BC258" si="46">IFERROR(VLOOKUP($AY195,$B$2:$AF$376,28,FALSE),"")</f>
        <v>0.10004001600640255</v>
      </c>
      <c r="BD195" s="1">
        <f t="shared" ref="BD195:BD258" si="47">IFERROR(VLOOKUP($AY195,$B$2:$AF$376,29,FALSE),"")</f>
        <v>5.2154195011337869E-2</v>
      </c>
      <c r="BE195" s="1">
        <f t="shared" ref="BE195:BE258" si="48">IFERROR(VLOOKUP($AY195,$B$2:$AF$376,30,FALSE),"")</f>
        <v>0.10484193677470989</v>
      </c>
      <c r="BF195" s="1">
        <f t="shared" ref="BF195:BF258" si="49">IFERROR(VLOOKUP($AY195,$B$2:$AF$376,31,FALSE),"")</f>
        <v>6.3625450180072027E-2</v>
      </c>
    </row>
    <row r="196" spans="1:58" x14ac:dyDescent="0.25">
      <c r="A196">
        <v>2011</v>
      </c>
      <c r="B196" t="s">
        <v>397</v>
      </c>
      <c r="C196" t="s">
        <v>398</v>
      </c>
      <c r="D196">
        <v>107255</v>
      </c>
      <c r="E196">
        <v>78085</v>
      </c>
      <c r="F196">
        <v>7323</v>
      </c>
      <c r="G196">
        <v>2503</v>
      </c>
      <c r="H196">
        <v>10254</v>
      </c>
      <c r="I196">
        <v>9090</v>
      </c>
      <c r="J196">
        <v>15154</v>
      </c>
      <c r="K196">
        <v>9852</v>
      </c>
      <c r="L196">
        <v>933</v>
      </c>
      <c r="M196">
        <v>352</v>
      </c>
      <c r="N196">
        <v>2465</v>
      </c>
      <c r="O196">
        <v>1552</v>
      </c>
      <c r="AA196" s="1">
        <f t="shared" si="38"/>
        <v>1</v>
      </c>
      <c r="AB196" s="1">
        <f t="shared" si="39"/>
        <v>0.65012537943777216</v>
      </c>
      <c r="AC196" s="1">
        <f t="shared" si="40"/>
        <v>6.1567902863930317E-2</v>
      </c>
      <c r="AD196" s="1">
        <f t="shared" si="41"/>
        <v>2.3228190576745415E-2</v>
      </c>
      <c r="AE196" s="1">
        <f t="shared" si="42"/>
        <v>0.16266332321499274</v>
      </c>
      <c r="AF196" s="1">
        <f t="shared" si="43"/>
        <v>0.10241520390655932</v>
      </c>
      <c r="AY196" s="2" t="s">
        <v>63</v>
      </c>
      <c r="AZ196" s="3" t="s">
        <v>870</v>
      </c>
      <c r="BA196" s="1">
        <f t="shared" si="44"/>
        <v>1</v>
      </c>
      <c r="BB196" s="1">
        <f t="shared" si="45"/>
        <v>0.64408307049522795</v>
      </c>
      <c r="BC196" s="1">
        <f t="shared" si="46"/>
        <v>0.14688895260721746</v>
      </c>
      <c r="BD196" s="1">
        <f t="shared" si="47"/>
        <v>4.1412362266005816E-2</v>
      </c>
      <c r="BE196" s="1">
        <f t="shared" si="48"/>
        <v>9.8758857985499535E-2</v>
      </c>
      <c r="BF196" s="1">
        <f t="shared" si="49"/>
        <v>6.8856756646049233E-2</v>
      </c>
    </row>
    <row r="197" spans="1:58" x14ac:dyDescent="0.25">
      <c r="A197">
        <v>2011</v>
      </c>
      <c r="B197" t="s">
        <v>399</v>
      </c>
      <c r="C197" t="s">
        <v>400</v>
      </c>
      <c r="D197">
        <v>82386</v>
      </c>
      <c r="E197">
        <v>53826</v>
      </c>
      <c r="F197">
        <v>6184</v>
      </c>
      <c r="G197">
        <v>1819</v>
      </c>
      <c r="H197">
        <v>13968</v>
      </c>
      <c r="I197">
        <v>6589</v>
      </c>
      <c r="J197">
        <v>15938</v>
      </c>
      <c r="K197">
        <v>9163</v>
      </c>
      <c r="L197">
        <v>783</v>
      </c>
      <c r="M197">
        <v>397</v>
      </c>
      <c r="N197">
        <v>4149</v>
      </c>
      <c r="O197">
        <v>1446</v>
      </c>
      <c r="AA197" s="1">
        <f t="shared" si="38"/>
        <v>1</v>
      </c>
      <c r="AB197" s="1">
        <f t="shared" si="39"/>
        <v>0.57491529677500308</v>
      </c>
      <c r="AC197" s="1">
        <f t="shared" si="40"/>
        <v>4.9127870498180452E-2</v>
      </c>
      <c r="AD197" s="1">
        <f t="shared" si="41"/>
        <v>2.4909022462040405E-2</v>
      </c>
      <c r="AE197" s="1">
        <f t="shared" si="42"/>
        <v>0.26032124482369179</v>
      </c>
      <c r="AF197" s="1">
        <f t="shared" si="43"/>
        <v>9.0726565441084206E-2</v>
      </c>
      <c r="AY197" s="2" t="s">
        <v>543</v>
      </c>
      <c r="AZ197" s="3" t="s">
        <v>871</v>
      </c>
      <c r="BA197" s="1">
        <f t="shared" si="44"/>
        <v>1</v>
      </c>
      <c r="BB197" s="1">
        <f t="shared" si="45"/>
        <v>0.62556814082678014</v>
      </c>
      <c r="BC197" s="1">
        <f t="shared" si="46"/>
        <v>7.0846259288651611E-2</v>
      </c>
      <c r="BD197" s="1">
        <f t="shared" si="47"/>
        <v>8.0008657384027126E-2</v>
      </c>
      <c r="BE197" s="1">
        <f t="shared" si="48"/>
        <v>0.15337998701392397</v>
      </c>
      <c r="BF197" s="1">
        <f t="shared" si="49"/>
        <v>7.0196955486617127E-2</v>
      </c>
    </row>
    <row r="198" spans="1:58" x14ac:dyDescent="0.25">
      <c r="A198">
        <v>2011</v>
      </c>
      <c r="B198" t="s">
        <v>401</v>
      </c>
      <c r="C198" t="s">
        <v>402</v>
      </c>
      <c r="D198">
        <v>167205</v>
      </c>
      <c r="E198">
        <v>111706</v>
      </c>
      <c r="F198">
        <v>20172</v>
      </c>
      <c r="G198">
        <v>4336</v>
      </c>
      <c r="H198">
        <v>14039</v>
      </c>
      <c r="I198">
        <v>16952</v>
      </c>
      <c r="J198">
        <v>22930</v>
      </c>
      <c r="K198">
        <v>14189</v>
      </c>
      <c r="L198">
        <v>2458</v>
      </c>
      <c r="M198">
        <v>570</v>
      </c>
      <c r="N198">
        <v>3216</v>
      </c>
      <c r="O198">
        <v>2497</v>
      </c>
      <c r="AA198" s="1">
        <f t="shared" si="38"/>
        <v>1</v>
      </c>
      <c r="AB198" s="1">
        <f t="shared" si="39"/>
        <v>0.61879633667684253</v>
      </c>
      <c r="AC198" s="1">
        <f t="shared" si="40"/>
        <v>0.10719581334496293</v>
      </c>
      <c r="AD198" s="1">
        <f t="shared" si="41"/>
        <v>2.4858264282599216E-2</v>
      </c>
      <c r="AE198" s="1">
        <f t="shared" si="42"/>
        <v>0.14025294374182293</v>
      </c>
      <c r="AF198" s="1">
        <f t="shared" si="43"/>
        <v>0.10889664195377236</v>
      </c>
      <c r="AY198" s="2" t="s">
        <v>87</v>
      </c>
      <c r="AZ198" s="3" t="s">
        <v>871</v>
      </c>
      <c r="BA198" s="1">
        <f t="shared" si="44"/>
        <v>1</v>
      </c>
      <c r="BB198" s="1">
        <f t="shared" si="45"/>
        <v>0.58029442894255745</v>
      </c>
      <c r="BC198" s="1">
        <f t="shared" si="46"/>
        <v>0.1690560954488598</v>
      </c>
      <c r="BD198" s="1">
        <f t="shared" si="47"/>
        <v>6.6679495814490522E-2</v>
      </c>
      <c r="BE198" s="1">
        <f t="shared" si="48"/>
        <v>0.1128644279803714</v>
      </c>
      <c r="BF198" s="1">
        <f t="shared" si="49"/>
        <v>7.1105551813720774E-2</v>
      </c>
    </row>
    <row r="199" spans="1:58" x14ac:dyDescent="0.25">
      <c r="A199">
        <v>2011</v>
      </c>
      <c r="B199" t="s">
        <v>403</v>
      </c>
      <c r="C199" t="s">
        <v>404</v>
      </c>
      <c r="D199">
        <v>136570</v>
      </c>
      <c r="E199">
        <v>75360</v>
      </c>
      <c r="F199">
        <v>31337</v>
      </c>
      <c r="G199">
        <v>3673</v>
      </c>
      <c r="H199">
        <v>11509</v>
      </c>
      <c r="I199">
        <v>14691</v>
      </c>
      <c r="J199">
        <v>24195</v>
      </c>
      <c r="K199">
        <v>13857</v>
      </c>
      <c r="L199">
        <v>4674</v>
      </c>
      <c r="M199">
        <v>575</v>
      </c>
      <c r="N199">
        <v>2666</v>
      </c>
      <c r="O199">
        <v>2423</v>
      </c>
      <c r="AA199" s="1">
        <f t="shared" si="38"/>
        <v>1</v>
      </c>
      <c r="AB199" s="1">
        <f t="shared" si="39"/>
        <v>0.57272163670179788</v>
      </c>
      <c r="AC199" s="1">
        <f t="shared" si="40"/>
        <v>0.19318040917544949</v>
      </c>
      <c r="AD199" s="1">
        <f t="shared" si="41"/>
        <v>2.3765240752221535E-2</v>
      </c>
      <c r="AE199" s="1">
        <f t="shared" si="42"/>
        <v>0.11018805538334367</v>
      </c>
      <c r="AF199" s="1">
        <f t="shared" si="43"/>
        <v>0.10014465798718744</v>
      </c>
      <c r="AY199" s="2" t="s">
        <v>299</v>
      </c>
      <c r="AZ199" s="3" t="s">
        <v>871</v>
      </c>
      <c r="BA199" s="1">
        <f t="shared" si="44"/>
        <v>1</v>
      </c>
      <c r="BB199" s="1">
        <f t="shared" si="45"/>
        <v>0.62273204378467539</v>
      </c>
      <c r="BC199" s="1">
        <f t="shared" si="46"/>
        <v>0.10181436497225971</v>
      </c>
      <c r="BD199" s="1">
        <f t="shared" si="47"/>
        <v>8.9968511021142603E-2</v>
      </c>
      <c r="BE199" s="1">
        <f t="shared" si="48"/>
        <v>0.11445993902134254</v>
      </c>
      <c r="BF199" s="1">
        <f t="shared" si="49"/>
        <v>7.1025141200579803E-2</v>
      </c>
    </row>
    <row r="200" spans="1:58" x14ac:dyDescent="0.25">
      <c r="A200">
        <v>2011</v>
      </c>
      <c r="B200" t="s">
        <v>405</v>
      </c>
      <c r="C200" t="s">
        <v>406</v>
      </c>
      <c r="D200">
        <v>132787</v>
      </c>
      <c r="E200">
        <v>62072</v>
      </c>
      <c r="F200">
        <v>35475</v>
      </c>
      <c r="G200">
        <v>4580</v>
      </c>
      <c r="H200">
        <v>8994</v>
      </c>
      <c r="I200">
        <v>21666</v>
      </c>
      <c r="J200">
        <v>19035</v>
      </c>
      <c r="K200">
        <v>10304</v>
      </c>
      <c r="L200">
        <v>4297</v>
      </c>
      <c r="M200">
        <v>540</v>
      </c>
      <c r="N200">
        <v>1610</v>
      </c>
      <c r="O200">
        <v>2284</v>
      </c>
      <c r="AA200" s="1">
        <f t="shared" si="38"/>
        <v>1</v>
      </c>
      <c r="AB200" s="1">
        <f t="shared" si="39"/>
        <v>0.5413186235881271</v>
      </c>
      <c r="AC200" s="1">
        <f t="shared" si="40"/>
        <v>0.22574205411084844</v>
      </c>
      <c r="AD200" s="1">
        <f t="shared" si="41"/>
        <v>2.8368794326241134E-2</v>
      </c>
      <c r="AE200" s="1">
        <f t="shared" si="42"/>
        <v>8.4581034935644867E-2</v>
      </c>
      <c r="AF200" s="1">
        <f t="shared" si="43"/>
        <v>0.11998949303913843</v>
      </c>
      <c r="AY200" s="2" t="s">
        <v>599</v>
      </c>
      <c r="AZ200" s="3" t="s">
        <v>871</v>
      </c>
      <c r="BA200" s="1">
        <f t="shared" si="44"/>
        <v>1</v>
      </c>
      <c r="BB200" s="1">
        <f t="shared" si="45"/>
        <v>0.72901416159266608</v>
      </c>
      <c r="BC200" s="1">
        <f t="shared" si="46"/>
        <v>4.710268865020182E-2</v>
      </c>
      <c r="BD200" s="1">
        <f t="shared" si="47"/>
        <v>5.4730792912362318E-2</v>
      </c>
      <c r="BE200" s="1">
        <f t="shared" si="48"/>
        <v>9.1639871382636656E-2</v>
      </c>
      <c r="BF200" s="1">
        <f t="shared" si="49"/>
        <v>7.7512485462133129E-2</v>
      </c>
    </row>
    <row r="201" spans="1:58" x14ac:dyDescent="0.25">
      <c r="A201">
        <v>2011</v>
      </c>
      <c r="B201" t="s">
        <v>407</v>
      </c>
      <c r="C201" t="s">
        <v>408</v>
      </c>
      <c r="D201">
        <v>147995</v>
      </c>
      <c r="E201">
        <v>103665</v>
      </c>
      <c r="F201">
        <v>13020</v>
      </c>
      <c r="G201">
        <v>4095</v>
      </c>
      <c r="H201">
        <v>12408</v>
      </c>
      <c r="I201">
        <v>14807</v>
      </c>
      <c r="J201">
        <v>22787</v>
      </c>
      <c r="K201">
        <v>14944</v>
      </c>
      <c r="L201">
        <v>1939</v>
      </c>
      <c r="M201">
        <v>618</v>
      </c>
      <c r="N201">
        <v>2856</v>
      </c>
      <c r="O201">
        <v>2430</v>
      </c>
      <c r="AA201" s="1">
        <f t="shared" si="38"/>
        <v>1</v>
      </c>
      <c r="AB201" s="1">
        <f t="shared" si="39"/>
        <v>0.65581252468512752</v>
      </c>
      <c r="AC201" s="1">
        <f t="shared" si="40"/>
        <v>8.5092377232632646E-2</v>
      </c>
      <c r="AD201" s="1">
        <f t="shared" si="41"/>
        <v>2.7120726730153158E-2</v>
      </c>
      <c r="AE201" s="1">
        <f t="shared" si="42"/>
        <v>0.12533462061701847</v>
      </c>
      <c r="AF201" s="1">
        <f t="shared" si="43"/>
        <v>0.10663975073506823</v>
      </c>
      <c r="AY201" s="2" t="s">
        <v>601</v>
      </c>
      <c r="AZ201" s="3" t="s">
        <v>869</v>
      </c>
      <c r="BA201" s="1">
        <f t="shared" si="44"/>
        <v>1</v>
      </c>
      <c r="BB201" s="1">
        <f t="shared" si="45"/>
        <v>0.63418645287285436</v>
      </c>
      <c r="BC201" s="1">
        <f t="shared" si="46"/>
        <v>8.0378250591016553E-2</v>
      </c>
      <c r="BD201" s="1">
        <f t="shared" si="47"/>
        <v>6.6091067941206699E-2</v>
      </c>
      <c r="BE201" s="1">
        <f t="shared" si="48"/>
        <v>0.13557405694315963</v>
      </c>
      <c r="BF201" s="1">
        <f t="shared" si="49"/>
        <v>8.3770171651762773E-2</v>
      </c>
    </row>
    <row r="202" spans="1:58" x14ac:dyDescent="0.25">
      <c r="A202">
        <v>2011</v>
      </c>
      <c r="B202" t="s">
        <v>409</v>
      </c>
      <c r="C202" t="s">
        <v>410</v>
      </c>
      <c r="D202">
        <v>121244</v>
      </c>
      <c r="E202">
        <v>86974</v>
      </c>
      <c r="F202">
        <v>10855</v>
      </c>
      <c r="G202">
        <v>3597</v>
      </c>
      <c r="H202">
        <v>9111</v>
      </c>
      <c r="I202">
        <v>10707</v>
      </c>
      <c r="J202">
        <v>11645</v>
      </c>
      <c r="K202">
        <v>7726</v>
      </c>
      <c r="L202">
        <v>892</v>
      </c>
      <c r="M202">
        <v>363</v>
      </c>
      <c r="N202">
        <v>1392</v>
      </c>
      <c r="O202">
        <v>1272</v>
      </c>
      <c r="AA202" s="1">
        <f t="shared" si="38"/>
        <v>1</v>
      </c>
      <c r="AB202" s="1">
        <f t="shared" si="39"/>
        <v>0.66346071275225416</v>
      </c>
      <c r="AC202" s="1">
        <f t="shared" si="40"/>
        <v>7.6599398883641048E-2</v>
      </c>
      <c r="AD202" s="1">
        <f t="shared" si="41"/>
        <v>3.1172176899957063E-2</v>
      </c>
      <c r="AE202" s="1">
        <f t="shared" si="42"/>
        <v>0.11953628166595105</v>
      </c>
      <c r="AF202" s="1">
        <f t="shared" si="43"/>
        <v>0.10923142979819665</v>
      </c>
      <c r="AY202" s="2" t="s">
        <v>463</v>
      </c>
      <c r="AZ202" s="3" t="s">
        <v>869</v>
      </c>
      <c r="BA202" s="1">
        <f t="shared" si="44"/>
        <v>1</v>
      </c>
      <c r="BB202" s="1">
        <f t="shared" si="45"/>
        <v>0.6609722155573684</v>
      </c>
      <c r="BC202" s="1">
        <f t="shared" si="46"/>
        <v>9.2806756562215084E-2</v>
      </c>
      <c r="BD202" s="1">
        <f t="shared" si="47"/>
        <v>5.8831997696626517E-2</v>
      </c>
      <c r="BE202" s="1">
        <f t="shared" si="48"/>
        <v>9.6501751523585588E-2</v>
      </c>
      <c r="BF202" s="1">
        <f t="shared" si="49"/>
        <v>9.0887278660204421E-2</v>
      </c>
    </row>
    <row r="203" spans="1:58" x14ac:dyDescent="0.25">
      <c r="A203">
        <v>2011</v>
      </c>
      <c r="B203" t="s">
        <v>411</v>
      </c>
      <c r="C203" t="s">
        <v>412</v>
      </c>
      <c r="D203">
        <v>179439</v>
      </c>
      <c r="E203">
        <v>109403</v>
      </c>
      <c r="F203">
        <v>33645</v>
      </c>
      <c r="G203">
        <v>4985</v>
      </c>
      <c r="H203">
        <v>16863</v>
      </c>
      <c r="I203">
        <v>14543</v>
      </c>
      <c r="J203">
        <v>24009</v>
      </c>
      <c r="K203">
        <v>14010</v>
      </c>
      <c r="L203">
        <v>3151</v>
      </c>
      <c r="M203">
        <v>521</v>
      </c>
      <c r="N203">
        <v>4142</v>
      </c>
      <c r="O203">
        <v>2185</v>
      </c>
      <c r="AA203" s="1">
        <f t="shared" si="38"/>
        <v>1</v>
      </c>
      <c r="AB203" s="1">
        <f t="shared" si="39"/>
        <v>0.58353117580907155</v>
      </c>
      <c r="AC203" s="1">
        <f t="shared" si="40"/>
        <v>0.1312424507476363</v>
      </c>
      <c r="AD203" s="1">
        <f t="shared" si="41"/>
        <v>2.1700195759923362E-2</v>
      </c>
      <c r="AE203" s="1">
        <f t="shared" si="42"/>
        <v>0.17251863884376692</v>
      </c>
      <c r="AF203" s="1">
        <f t="shared" si="43"/>
        <v>9.1007538839601818E-2</v>
      </c>
      <c r="AY203" s="2" t="s">
        <v>89</v>
      </c>
      <c r="AZ203" s="3" t="s">
        <v>869</v>
      </c>
      <c r="BA203" s="1">
        <f t="shared" si="44"/>
        <v>1</v>
      </c>
      <c r="BB203" s="1">
        <f t="shared" si="45"/>
        <v>0.6381466742467311</v>
      </c>
      <c r="BC203" s="1">
        <f t="shared" si="46"/>
        <v>0.13942581011938601</v>
      </c>
      <c r="BD203" s="1">
        <f t="shared" si="47"/>
        <v>4.8678226264923255E-2</v>
      </c>
      <c r="BE203" s="1">
        <f t="shared" si="48"/>
        <v>0.11256395679363275</v>
      </c>
      <c r="BF203" s="1">
        <f t="shared" si="49"/>
        <v>6.1185332575326892E-2</v>
      </c>
    </row>
    <row r="204" spans="1:58" x14ac:dyDescent="0.25">
      <c r="A204">
        <v>2011</v>
      </c>
      <c r="B204" t="s">
        <v>413</v>
      </c>
      <c r="C204" t="s">
        <v>414</v>
      </c>
      <c r="D204">
        <v>112518</v>
      </c>
      <c r="E204">
        <v>77124</v>
      </c>
      <c r="F204">
        <v>7366</v>
      </c>
      <c r="G204">
        <v>3228</v>
      </c>
      <c r="H204">
        <v>16061</v>
      </c>
      <c r="I204">
        <v>8739</v>
      </c>
      <c r="J204">
        <v>18865</v>
      </c>
      <c r="K204">
        <v>11447</v>
      </c>
      <c r="L204">
        <v>901</v>
      </c>
      <c r="M204">
        <v>556</v>
      </c>
      <c r="N204">
        <v>4278</v>
      </c>
      <c r="O204">
        <v>1683</v>
      </c>
      <c r="AA204" s="1">
        <f t="shared" si="38"/>
        <v>1</v>
      </c>
      <c r="AB204" s="1">
        <f t="shared" si="39"/>
        <v>0.60678505168301089</v>
      </c>
      <c r="AC204" s="1">
        <f t="shared" si="40"/>
        <v>4.7760402862443679E-2</v>
      </c>
      <c r="AD204" s="1">
        <f t="shared" si="41"/>
        <v>2.9472568248078451E-2</v>
      </c>
      <c r="AE204" s="1">
        <f t="shared" si="42"/>
        <v>0.22676914921812882</v>
      </c>
      <c r="AF204" s="1">
        <f t="shared" si="43"/>
        <v>8.9212827988338197E-2</v>
      </c>
      <c r="AY204" s="2" t="s">
        <v>633</v>
      </c>
      <c r="AZ204" s="3" t="s">
        <v>874</v>
      </c>
      <c r="BA204" s="1">
        <f t="shared" si="44"/>
        <v>1</v>
      </c>
      <c r="BB204" s="1">
        <f t="shared" si="45"/>
        <v>0.41044885945548198</v>
      </c>
      <c r="BC204" s="1">
        <f t="shared" si="46"/>
        <v>0.2401766004415011</v>
      </c>
      <c r="BD204" s="1">
        <f t="shared" si="47"/>
        <v>6.651949963208241E-2</v>
      </c>
      <c r="BE204" s="1">
        <f t="shared" si="48"/>
        <v>0.18969830757910228</v>
      </c>
      <c r="BF204" s="1">
        <f t="shared" si="49"/>
        <v>9.3156732891832225E-2</v>
      </c>
    </row>
    <row r="205" spans="1:58" x14ac:dyDescent="0.25">
      <c r="A205">
        <v>2011</v>
      </c>
      <c r="B205" t="s">
        <v>415</v>
      </c>
      <c r="C205" t="s">
        <v>416</v>
      </c>
      <c r="D205">
        <v>75493</v>
      </c>
      <c r="E205">
        <v>32778</v>
      </c>
      <c r="F205">
        <v>24480</v>
      </c>
      <c r="G205">
        <v>3023</v>
      </c>
      <c r="H205">
        <v>4764</v>
      </c>
      <c r="I205">
        <v>10448</v>
      </c>
      <c r="J205">
        <v>14949</v>
      </c>
      <c r="K205">
        <v>7584</v>
      </c>
      <c r="L205">
        <v>4077</v>
      </c>
      <c r="M205">
        <v>544</v>
      </c>
      <c r="N205">
        <v>1007</v>
      </c>
      <c r="O205">
        <v>1737</v>
      </c>
      <c r="AA205" s="1">
        <f t="shared" si="38"/>
        <v>1</v>
      </c>
      <c r="AB205" s="1">
        <f t="shared" si="39"/>
        <v>0.50732490467589808</v>
      </c>
      <c r="AC205" s="1">
        <f t="shared" si="40"/>
        <v>0.27272727272727271</v>
      </c>
      <c r="AD205" s="1">
        <f t="shared" si="41"/>
        <v>3.6390394006288046E-2</v>
      </c>
      <c r="AE205" s="1">
        <f t="shared" si="42"/>
        <v>6.7362365375610411E-2</v>
      </c>
      <c r="AF205" s="1">
        <f t="shared" si="43"/>
        <v>0.11619506321493077</v>
      </c>
      <c r="AY205" s="2" t="s">
        <v>465</v>
      </c>
      <c r="AZ205" s="3" t="s">
        <v>869</v>
      </c>
      <c r="BA205" s="1">
        <f t="shared" si="44"/>
        <v>1</v>
      </c>
      <c r="BB205" s="1">
        <f t="shared" si="45"/>
        <v>0.57134292565947242</v>
      </c>
      <c r="BC205" s="1">
        <f t="shared" si="46"/>
        <v>0.12696509459099387</v>
      </c>
      <c r="BD205" s="1">
        <f t="shared" si="47"/>
        <v>8.8595790034638952E-2</v>
      </c>
      <c r="BE205" s="1">
        <f t="shared" si="48"/>
        <v>0.1233679722888356</v>
      </c>
      <c r="BF205" s="1">
        <f t="shared" si="49"/>
        <v>8.9728217426059159E-2</v>
      </c>
    </row>
    <row r="206" spans="1:58" x14ac:dyDescent="0.25">
      <c r="A206">
        <v>2011</v>
      </c>
      <c r="B206" t="s">
        <v>417</v>
      </c>
      <c r="C206" t="s">
        <v>418</v>
      </c>
      <c r="D206">
        <v>172470</v>
      </c>
      <c r="E206">
        <v>74626</v>
      </c>
      <c r="F206">
        <v>51503</v>
      </c>
      <c r="G206">
        <v>4286</v>
      </c>
      <c r="H206">
        <v>21611</v>
      </c>
      <c r="I206">
        <v>20444</v>
      </c>
      <c r="J206">
        <v>38687</v>
      </c>
      <c r="K206">
        <v>17649</v>
      </c>
      <c r="L206">
        <v>9755</v>
      </c>
      <c r="M206">
        <v>939</v>
      </c>
      <c r="N206">
        <v>6592</v>
      </c>
      <c r="O206">
        <v>3752</v>
      </c>
      <c r="AA206" s="1">
        <f t="shared" si="38"/>
        <v>1</v>
      </c>
      <c r="AB206" s="1">
        <f t="shared" si="39"/>
        <v>0.45619975702432342</v>
      </c>
      <c r="AC206" s="1">
        <f t="shared" si="40"/>
        <v>0.25215188564634117</v>
      </c>
      <c r="AD206" s="1">
        <f t="shared" si="41"/>
        <v>2.4271719182154212E-2</v>
      </c>
      <c r="AE206" s="1">
        <f t="shared" si="42"/>
        <v>0.17039315532349367</v>
      </c>
      <c r="AF206" s="1">
        <f t="shared" si="43"/>
        <v>9.6983482823687545E-2</v>
      </c>
      <c r="AY206" s="2" t="s">
        <v>445</v>
      </c>
      <c r="AZ206" s="3" t="s">
        <v>870</v>
      </c>
      <c r="BA206" s="1">
        <f t="shared" si="44"/>
        <v>1</v>
      </c>
      <c r="BB206" s="1">
        <f t="shared" si="45"/>
        <v>0.4667472793228537</v>
      </c>
      <c r="BC206" s="1">
        <f t="shared" si="46"/>
        <v>0.28796500462337293</v>
      </c>
      <c r="BD206" s="1">
        <f t="shared" si="47"/>
        <v>2.7846930791663702E-2</v>
      </c>
      <c r="BE206" s="1">
        <f t="shared" si="48"/>
        <v>0.11409061810939612</v>
      </c>
      <c r="BF206" s="1">
        <f t="shared" si="49"/>
        <v>0.10335016715271357</v>
      </c>
    </row>
    <row r="207" spans="1:58" x14ac:dyDescent="0.25">
      <c r="A207">
        <v>2011</v>
      </c>
      <c r="B207" t="s">
        <v>419</v>
      </c>
      <c r="C207" t="s">
        <v>420</v>
      </c>
      <c r="D207">
        <v>110680</v>
      </c>
      <c r="E207">
        <v>46873</v>
      </c>
      <c r="F207">
        <v>38942</v>
      </c>
      <c r="G207">
        <v>4018</v>
      </c>
      <c r="H207">
        <v>8663</v>
      </c>
      <c r="I207">
        <v>12184</v>
      </c>
      <c r="J207">
        <v>28410</v>
      </c>
      <c r="K207">
        <v>13461</v>
      </c>
      <c r="L207">
        <v>8309</v>
      </c>
      <c r="M207">
        <v>924</v>
      </c>
      <c r="N207">
        <v>2736</v>
      </c>
      <c r="O207">
        <v>2980</v>
      </c>
      <c r="AA207" s="1">
        <f t="shared" si="38"/>
        <v>1</v>
      </c>
      <c r="AB207" s="1">
        <f t="shared" si="39"/>
        <v>0.47381203801478355</v>
      </c>
      <c r="AC207" s="1">
        <f t="shared" si="40"/>
        <v>0.29246744104188666</v>
      </c>
      <c r="AD207" s="1">
        <f t="shared" si="41"/>
        <v>3.2523759239704332E-2</v>
      </c>
      <c r="AE207" s="1">
        <f t="shared" si="42"/>
        <v>9.6304118268215416E-2</v>
      </c>
      <c r="AF207" s="1">
        <f t="shared" si="43"/>
        <v>0.10489264343541006</v>
      </c>
      <c r="AY207" s="2" t="s">
        <v>19</v>
      </c>
      <c r="AZ207" s="4" t="s">
        <v>872</v>
      </c>
      <c r="BA207" s="1">
        <f t="shared" si="44"/>
        <v>1</v>
      </c>
      <c r="BB207" s="1">
        <f t="shared" si="45"/>
        <v>0.52168746286393342</v>
      </c>
      <c r="BC207" s="1">
        <f t="shared" si="46"/>
        <v>0.2327193503664092</v>
      </c>
      <c r="BD207" s="1">
        <f t="shared" si="47"/>
        <v>5.6182742457252265E-2</v>
      </c>
      <c r="BE207" s="1">
        <f t="shared" si="48"/>
        <v>9.5596487753350501E-2</v>
      </c>
      <c r="BF207" s="1">
        <f t="shared" si="49"/>
        <v>9.3813956559054598E-2</v>
      </c>
    </row>
    <row r="208" spans="1:58" x14ac:dyDescent="0.25">
      <c r="A208">
        <v>2011</v>
      </c>
      <c r="B208" t="s">
        <v>421</v>
      </c>
      <c r="C208" t="s">
        <v>422</v>
      </c>
      <c r="D208">
        <v>148292</v>
      </c>
      <c r="E208">
        <v>80216</v>
      </c>
      <c r="F208">
        <v>29737</v>
      </c>
      <c r="G208">
        <v>3576</v>
      </c>
      <c r="H208">
        <v>13058</v>
      </c>
      <c r="I208">
        <v>21705</v>
      </c>
      <c r="J208">
        <v>28916</v>
      </c>
      <c r="K208">
        <v>16394</v>
      </c>
      <c r="L208">
        <v>4977</v>
      </c>
      <c r="M208">
        <v>646</v>
      </c>
      <c r="N208">
        <v>3442</v>
      </c>
      <c r="O208">
        <v>3457</v>
      </c>
      <c r="AA208" s="1">
        <f t="shared" si="38"/>
        <v>1</v>
      </c>
      <c r="AB208" s="1">
        <f t="shared" si="39"/>
        <v>0.56695255222022412</v>
      </c>
      <c r="AC208" s="1">
        <f t="shared" si="40"/>
        <v>0.17211924194217734</v>
      </c>
      <c r="AD208" s="1">
        <f t="shared" si="41"/>
        <v>2.2340572693318579E-2</v>
      </c>
      <c r="AE208" s="1">
        <f t="shared" si="42"/>
        <v>0.11903444459814636</v>
      </c>
      <c r="AF208" s="1">
        <f t="shared" si="43"/>
        <v>0.11955318854613363</v>
      </c>
      <c r="AY208" s="2" t="s">
        <v>285</v>
      </c>
      <c r="AZ208" s="3" t="s">
        <v>871</v>
      </c>
      <c r="BA208" s="1">
        <f t="shared" si="44"/>
        <v>1</v>
      </c>
      <c r="BB208" s="1">
        <f t="shared" si="45"/>
        <v>0.53857350800582238</v>
      </c>
      <c r="BC208" s="1">
        <f t="shared" si="46"/>
        <v>0.22399178011816079</v>
      </c>
      <c r="BD208" s="1">
        <f t="shared" si="47"/>
        <v>4.8206182036133229E-2</v>
      </c>
      <c r="BE208" s="1">
        <f t="shared" si="48"/>
        <v>0.11413648428803835</v>
      </c>
      <c r="BF208" s="1">
        <f t="shared" si="49"/>
        <v>7.5092045551845191E-2</v>
      </c>
    </row>
    <row r="209" spans="1:58" x14ac:dyDescent="0.25">
      <c r="A209">
        <v>2011</v>
      </c>
      <c r="B209" t="s">
        <v>423</v>
      </c>
      <c r="C209" t="s">
        <v>424</v>
      </c>
      <c r="D209">
        <v>152363</v>
      </c>
      <c r="E209">
        <v>56697</v>
      </c>
      <c r="F209">
        <v>59959</v>
      </c>
      <c r="G209">
        <v>4968</v>
      </c>
      <c r="H209">
        <v>16167</v>
      </c>
      <c r="I209">
        <v>14572</v>
      </c>
      <c r="J209">
        <v>39417</v>
      </c>
      <c r="K209">
        <v>16134</v>
      </c>
      <c r="L209">
        <v>12900</v>
      </c>
      <c r="M209">
        <v>1136</v>
      </c>
      <c r="N209">
        <v>5531</v>
      </c>
      <c r="O209">
        <v>3716</v>
      </c>
      <c r="AA209" s="1">
        <f t="shared" si="38"/>
        <v>1</v>
      </c>
      <c r="AB209" s="1">
        <f t="shared" si="39"/>
        <v>0.40931577745642744</v>
      </c>
      <c r="AC209" s="1">
        <f t="shared" si="40"/>
        <v>0.32726995966207473</v>
      </c>
      <c r="AD209" s="1">
        <f t="shared" si="41"/>
        <v>2.8820052261714489E-2</v>
      </c>
      <c r="AE209" s="1">
        <f t="shared" si="42"/>
        <v>0.1403201664256539</v>
      </c>
      <c r="AF209" s="1">
        <f t="shared" si="43"/>
        <v>9.4274044194129436E-2</v>
      </c>
      <c r="AY209" s="2" t="s">
        <v>559</v>
      </c>
      <c r="AZ209" s="3" t="s">
        <v>871</v>
      </c>
      <c r="BA209" s="1">
        <f t="shared" si="44"/>
        <v>1</v>
      </c>
      <c r="BB209" s="1">
        <f t="shared" si="45"/>
        <v>0.44812788327432679</v>
      </c>
      <c r="BC209" s="1">
        <f t="shared" si="46"/>
        <v>0.22787254586417766</v>
      </c>
      <c r="BD209" s="1">
        <f t="shared" si="47"/>
        <v>7.4777384400815369E-2</v>
      </c>
      <c r="BE209" s="1">
        <f t="shared" si="48"/>
        <v>0.16049780066516467</v>
      </c>
      <c r="BF209" s="1">
        <f t="shared" si="49"/>
        <v>8.8724385795515504E-2</v>
      </c>
    </row>
    <row r="210" spans="1:58" x14ac:dyDescent="0.25">
      <c r="A210">
        <v>2011</v>
      </c>
      <c r="B210" t="s">
        <v>425</v>
      </c>
      <c r="C210" t="s">
        <v>426</v>
      </c>
      <c r="D210">
        <v>173926</v>
      </c>
      <c r="E210">
        <v>77612</v>
      </c>
      <c r="F210">
        <v>56844</v>
      </c>
      <c r="G210">
        <v>6153</v>
      </c>
      <c r="H210">
        <v>15887</v>
      </c>
      <c r="I210">
        <v>17430</v>
      </c>
      <c r="J210">
        <v>40917</v>
      </c>
      <c r="K210">
        <v>19819</v>
      </c>
      <c r="L210">
        <v>11158</v>
      </c>
      <c r="M210">
        <v>1330</v>
      </c>
      <c r="N210">
        <v>4889</v>
      </c>
      <c r="O210">
        <v>3721</v>
      </c>
      <c r="AA210" s="1">
        <f t="shared" si="38"/>
        <v>1</v>
      </c>
      <c r="AB210" s="1">
        <f t="shared" si="39"/>
        <v>0.48437079942322264</v>
      </c>
      <c r="AC210" s="1">
        <f t="shared" si="40"/>
        <v>0.27269838942248942</v>
      </c>
      <c r="AD210" s="1">
        <f t="shared" si="41"/>
        <v>3.2504826844587824E-2</v>
      </c>
      <c r="AE210" s="1">
        <f t="shared" si="42"/>
        <v>0.11948578830315028</v>
      </c>
      <c r="AF210" s="1">
        <f t="shared" si="43"/>
        <v>9.0940196006549845E-2</v>
      </c>
      <c r="AY210" s="2" t="s">
        <v>91</v>
      </c>
      <c r="AZ210" s="3" t="s">
        <v>874</v>
      </c>
      <c r="BA210" s="1">
        <f t="shared" si="44"/>
        <v>1</v>
      </c>
      <c r="BB210" s="1">
        <f t="shared" si="45"/>
        <v>0.42935161515221937</v>
      </c>
      <c r="BC210" s="1">
        <f t="shared" si="46"/>
        <v>0.24785033697420406</v>
      </c>
      <c r="BD210" s="1">
        <f t="shared" si="47"/>
        <v>7.5993492911921909E-2</v>
      </c>
      <c r="BE210" s="1">
        <f t="shared" si="48"/>
        <v>0.17871252614455033</v>
      </c>
      <c r="BF210" s="1">
        <f t="shared" si="49"/>
        <v>6.8092028817104341E-2</v>
      </c>
    </row>
    <row r="211" spans="1:58" x14ac:dyDescent="0.25">
      <c r="A211">
        <v>2011</v>
      </c>
      <c r="B211" t="s">
        <v>427</v>
      </c>
      <c r="C211" t="s">
        <v>428</v>
      </c>
      <c r="D211">
        <v>165800</v>
      </c>
      <c r="E211">
        <v>80161</v>
      </c>
      <c r="F211">
        <v>44766</v>
      </c>
      <c r="G211">
        <v>4692</v>
      </c>
      <c r="H211">
        <v>15343</v>
      </c>
      <c r="I211">
        <v>20838</v>
      </c>
      <c r="J211">
        <v>32896</v>
      </c>
      <c r="K211">
        <v>17243</v>
      </c>
      <c r="L211">
        <v>7322</v>
      </c>
      <c r="M211">
        <v>835</v>
      </c>
      <c r="N211">
        <v>4214</v>
      </c>
      <c r="O211">
        <v>3282</v>
      </c>
      <c r="AA211" s="1">
        <f t="shared" si="38"/>
        <v>1</v>
      </c>
      <c r="AB211" s="1">
        <f t="shared" si="39"/>
        <v>0.5241670719844358</v>
      </c>
      <c r="AC211" s="1">
        <f t="shared" si="40"/>
        <v>0.22258025291828792</v>
      </c>
      <c r="AD211" s="1">
        <f t="shared" si="41"/>
        <v>2.5383025291828794E-2</v>
      </c>
      <c r="AE211" s="1">
        <f t="shared" si="42"/>
        <v>0.12810068093385213</v>
      </c>
      <c r="AF211" s="1">
        <f t="shared" si="43"/>
        <v>9.9768968871595337E-2</v>
      </c>
      <c r="AY211" s="2" t="s">
        <v>447</v>
      </c>
      <c r="AZ211" s="3" t="s">
        <v>870</v>
      </c>
      <c r="BA211" s="1">
        <f t="shared" si="44"/>
        <v>1</v>
      </c>
      <c r="BB211" s="1">
        <f t="shared" si="45"/>
        <v>0.43639888003446048</v>
      </c>
      <c r="BC211" s="1">
        <f t="shared" si="46"/>
        <v>0.25341374111565795</v>
      </c>
      <c r="BD211" s="1">
        <f t="shared" si="47"/>
        <v>3.1746715485677361E-2</v>
      </c>
      <c r="BE211" s="1">
        <f t="shared" si="48"/>
        <v>0.19638164979539091</v>
      </c>
      <c r="BF211" s="1">
        <f t="shared" si="49"/>
        <v>8.205901356881326E-2</v>
      </c>
    </row>
    <row r="212" spans="1:58" x14ac:dyDescent="0.25">
      <c r="A212">
        <v>2011</v>
      </c>
      <c r="B212" t="s">
        <v>429</v>
      </c>
      <c r="C212" t="s">
        <v>430</v>
      </c>
      <c r="D212">
        <v>138390</v>
      </c>
      <c r="E212">
        <v>61384</v>
      </c>
      <c r="F212">
        <v>45052</v>
      </c>
      <c r="G212">
        <v>3957</v>
      </c>
      <c r="H212">
        <v>12531</v>
      </c>
      <c r="I212">
        <v>15466</v>
      </c>
      <c r="J212">
        <v>31763</v>
      </c>
      <c r="K212">
        <v>15498</v>
      </c>
      <c r="L212">
        <v>8612</v>
      </c>
      <c r="M212">
        <v>784</v>
      </c>
      <c r="N212">
        <v>3758</v>
      </c>
      <c r="O212">
        <v>3111</v>
      </c>
      <c r="AA212" s="1">
        <f t="shared" si="38"/>
        <v>1</v>
      </c>
      <c r="AB212" s="1">
        <f t="shared" si="39"/>
        <v>0.48792620344425902</v>
      </c>
      <c r="AC212" s="1">
        <f t="shared" si="40"/>
        <v>0.27113307936907721</v>
      </c>
      <c r="AD212" s="1">
        <f t="shared" si="41"/>
        <v>2.4682807039637315E-2</v>
      </c>
      <c r="AE212" s="1">
        <f t="shared" si="42"/>
        <v>0.11831376129458804</v>
      </c>
      <c r="AF212" s="1">
        <f t="shared" si="43"/>
        <v>9.7944148852438379E-2</v>
      </c>
      <c r="AY212" s="2" t="s">
        <v>127</v>
      </c>
      <c r="AZ212" s="3" t="s">
        <v>874</v>
      </c>
      <c r="BA212" s="1">
        <f t="shared" si="44"/>
        <v>1</v>
      </c>
      <c r="BB212" s="1">
        <f t="shared" si="45"/>
        <v>0.33995143550921297</v>
      </c>
      <c r="BC212" s="1">
        <f t="shared" si="46"/>
        <v>0.20697043279531496</v>
      </c>
      <c r="BD212" s="1">
        <f t="shared" si="47"/>
        <v>0.13383802313955148</v>
      </c>
      <c r="BE212" s="1">
        <f t="shared" si="48"/>
        <v>0.24010855592058278</v>
      </c>
      <c r="BF212" s="1">
        <f t="shared" si="49"/>
        <v>7.9131552635337804E-2</v>
      </c>
    </row>
    <row r="213" spans="1:58" x14ac:dyDescent="0.25">
      <c r="A213">
        <v>2011</v>
      </c>
      <c r="B213" t="s">
        <v>431</v>
      </c>
      <c r="C213" t="s">
        <v>432</v>
      </c>
      <c r="D213">
        <v>118330</v>
      </c>
      <c r="E213">
        <v>54362</v>
      </c>
      <c r="F213">
        <v>36266</v>
      </c>
      <c r="G213">
        <v>4031</v>
      </c>
      <c r="H213">
        <v>9731</v>
      </c>
      <c r="I213">
        <v>13940</v>
      </c>
      <c r="J213">
        <v>22384</v>
      </c>
      <c r="K213">
        <v>11292</v>
      </c>
      <c r="L213">
        <v>5751</v>
      </c>
      <c r="M213">
        <v>682</v>
      </c>
      <c r="N213">
        <v>2273</v>
      </c>
      <c r="O213">
        <v>2386</v>
      </c>
      <c r="AA213" s="1">
        <f t="shared" si="38"/>
        <v>1</v>
      </c>
      <c r="AB213" s="1">
        <f t="shared" si="39"/>
        <v>0.50446747676912085</v>
      </c>
      <c r="AC213" s="1">
        <f t="shared" si="40"/>
        <v>0.25692458899213722</v>
      </c>
      <c r="AD213" s="1">
        <f t="shared" si="41"/>
        <v>3.0468191565403861E-2</v>
      </c>
      <c r="AE213" s="1">
        <f t="shared" si="42"/>
        <v>0.1015457469621158</v>
      </c>
      <c r="AF213" s="1">
        <f t="shared" si="43"/>
        <v>0.1065939957112223</v>
      </c>
      <c r="AY213" s="2" t="s">
        <v>65</v>
      </c>
      <c r="AZ213" s="3" t="s">
        <v>870</v>
      </c>
      <c r="BA213" s="1">
        <f t="shared" si="44"/>
        <v>1</v>
      </c>
      <c r="BB213" s="1">
        <f t="shared" si="45"/>
        <v>0.61381184488633911</v>
      </c>
      <c r="BC213" s="1">
        <f t="shared" si="46"/>
        <v>0.16745028684812147</v>
      </c>
      <c r="BD213" s="1">
        <f t="shared" si="47"/>
        <v>4.2574300133718671E-2</v>
      </c>
      <c r="BE213" s="1">
        <f t="shared" si="48"/>
        <v>9.8434197472285725E-2</v>
      </c>
      <c r="BF213" s="1">
        <f t="shared" si="49"/>
        <v>7.7729370659535002E-2</v>
      </c>
    </row>
    <row r="214" spans="1:58" x14ac:dyDescent="0.25">
      <c r="A214">
        <v>2011</v>
      </c>
      <c r="B214" t="s">
        <v>433</v>
      </c>
      <c r="C214" t="s">
        <v>434</v>
      </c>
      <c r="D214">
        <v>114755</v>
      </c>
      <c r="E214">
        <v>48559</v>
      </c>
      <c r="F214">
        <v>37930</v>
      </c>
      <c r="G214">
        <v>3598</v>
      </c>
      <c r="H214">
        <v>11868</v>
      </c>
      <c r="I214">
        <v>12800</v>
      </c>
      <c r="J214">
        <v>28055</v>
      </c>
      <c r="K214">
        <v>13554</v>
      </c>
      <c r="L214">
        <v>7635</v>
      </c>
      <c r="M214">
        <v>789</v>
      </c>
      <c r="N214">
        <v>3657</v>
      </c>
      <c r="O214">
        <v>2420</v>
      </c>
      <c r="AA214" s="1">
        <f t="shared" si="38"/>
        <v>1</v>
      </c>
      <c r="AB214" s="1">
        <f t="shared" si="39"/>
        <v>0.48312243806808053</v>
      </c>
      <c r="AC214" s="1">
        <f t="shared" si="40"/>
        <v>0.27214400285154161</v>
      </c>
      <c r="AD214" s="1">
        <f t="shared" si="41"/>
        <v>2.8123329174835145E-2</v>
      </c>
      <c r="AE214" s="1">
        <f t="shared" si="42"/>
        <v>0.13035109606130815</v>
      </c>
      <c r="AF214" s="1">
        <f t="shared" si="43"/>
        <v>8.6259133844234545E-2</v>
      </c>
      <c r="AY214" s="2" t="s">
        <v>333</v>
      </c>
      <c r="AZ214" s="3" t="s">
        <v>869</v>
      </c>
      <c r="BA214" s="1">
        <f t="shared" si="44"/>
        <v>1</v>
      </c>
      <c r="BB214" s="1">
        <f t="shared" si="45"/>
        <v>0.46305716010000864</v>
      </c>
      <c r="BC214" s="1">
        <f t="shared" si="46"/>
        <v>0.15139236141046641</v>
      </c>
      <c r="BD214" s="1">
        <f t="shared" si="47"/>
        <v>0.15449607724803863</v>
      </c>
      <c r="BE214" s="1">
        <f t="shared" si="48"/>
        <v>0.12794206397103197</v>
      </c>
      <c r="BF214" s="1">
        <f t="shared" si="49"/>
        <v>0.10311233727045435</v>
      </c>
    </row>
    <row r="215" spans="1:58" x14ac:dyDescent="0.25">
      <c r="A215">
        <v>2011</v>
      </c>
      <c r="B215" t="s">
        <v>435</v>
      </c>
      <c r="C215" t="s">
        <v>436</v>
      </c>
      <c r="D215">
        <v>113551</v>
      </c>
      <c r="E215">
        <v>46349</v>
      </c>
      <c r="F215">
        <v>40884</v>
      </c>
      <c r="G215">
        <v>4623</v>
      </c>
      <c r="H215">
        <v>8834</v>
      </c>
      <c r="I215">
        <v>12861</v>
      </c>
      <c r="J215">
        <v>30435</v>
      </c>
      <c r="K215">
        <v>13757</v>
      </c>
      <c r="L215">
        <v>9192</v>
      </c>
      <c r="M215">
        <v>1078</v>
      </c>
      <c r="N215">
        <v>3025</v>
      </c>
      <c r="O215">
        <v>3383</v>
      </c>
      <c r="AA215" s="1">
        <f t="shared" si="38"/>
        <v>1</v>
      </c>
      <c r="AB215" s="1">
        <f t="shared" si="39"/>
        <v>0.45201248562510266</v>
      </c>
      <c r="AC215" s="1">
        <f t="shared" si="40"/>
        <v>0.30202069985214391</v>
      </c>
      <c r="AD215" s="1">
        <f t="shared" si="41"/>
        <v>3.5419747001807132E-2</v>
      </c>
      <c r="AE215" s="1">
        <f t="shared" si="42"/>
        <v>9.939214719894858E-2</v>
      </c>
      <c r="AF215" s="1">
        <f t="shared" si="43"/>
        <v>0.1111549203219977</v>
      </c>
      <c r="AY215" s="2" t="s">
        <v>93</v>
      </c>
      <c r="AZ215" s="3" t="s">
        <v>871</v>
      </c>
      <c r="BA215" s="1">
        <f t="shared" si="44"/>
        <v>1</v>
      </c>
      <c r="BB215" s="1">
        <f t="shared" si="45"/>
        <v>0.4518713642849303</v>
      </c>
      <c r="BC215" s="1">
        <f t="shared" si="46"/>
        <v>0.28449127428383275</v>
      </c>
      <c r="BD215" s="1">
        <f t="shared" si="47"/>
        <v>5.0598178026561302E-2</v>
      </c>
      <c r="BE215" s="1">
        <f t="shared" si="48"/>
        <v>0.13412358687301065</v>
      </c>
      <c r="BF215" s="1">
        <f t="shared" si="49"/>
        <v>7.8915596531665022E-2</v>
      </c>
    </row>
    <row r="216" spans="1:58" x14ac:dyDescent="0.25">
      <c r="A216">
        <v>2011</v>
      </c>
      <c r="B216" t="s">
        <v>437</v>
      </c>
      <c r="C216" t="s">
        <v>438</v>
      </c>
      <c r="D216">
        <v>130973</v>
      </c>
      <c r="E216">
        <v>66973</v>
      </c>
      <c r="F216">
        <v>34824</v>
      </c>
      <c r="G216">
        <v>5210</v>
      </c>
      <c r="H216">
        <v>11415</v>
      </c>
      <c r="I216">
        <v>12551</v>
      </c>
      <c r="J216">
        <v>29907</v>
      </c>
      <c r="K216">
        <v>16263</v>
      </c>
      <c r="L216">
        <v>6646</v>
      </c>
      <c r="M216">
        <v>999</v>
      </c>
      <c r="N216">
        <v>3235</v>
      </c>
      <c r="O216">
        <v>2764</v>
      </c>
      <c r="AA216" s="1">
        <f t="shared" si="38"/>
        <v>1</v>
      </c>
      <c r="AB216" s="1">
        <f t="shared" si="39"/>
        <v>0.54378573578092082</v>
      </c>
      <c r="AC216" s="1">
        <f t="shared" si="40"/>
        <v>0.22222222222222221</v>
      </c>
      <c r="AD216" s="1">
        <f t="shared" si="41"/>
        <v>3.3403551008125185E-2</v>
      </c>
      <c r="AE216" s="1">
        <f t="shared" si="42"/>
        <v>0.10816865616745244</v>
      </c>
      <c r="AF216" s="1">
        <f t="shared" si="43"/>
        <v>9.2419834821279301E-2</v>
      </c>
      <c r="AY216" s="2" t="s">
        <v>491</v>
      </c>
      <c r="AZ216" s="3" t="s">
        <v>873</v>
      </c>
      <c r="BA216" s="1">
        <f t="shared" si="44"/>
        <v>1</v>
      </c>
      <c r="BB216" s="1">
        <f t="shared" si="45"/>
        <v>0.37711504288032138</v>
      </c>
      <c r="BC216" s="1">
        <f t="shared" si="46"/>
        <v>0.17322104612531872</v>
      </c>
      <c r="BD216" s="1">
        <f t="shared" si="47"/>
        <v>0.12284632619949007</v>
      </c>
      <c r="BE216" s="1">
        <f t="shared" si="48"/>
        <v>0.21355172680213241</v>
      </c>
      <c r="BF216" s="1">
        <f t="shared" si="49"/>
        <v>0.11326585799273739</v>
      </c>
    </row>
    <row r="217" spans="1:58" x14ac:dyDescent="0.25">
      <c r="A217">
        <v>2011</v>
      </c>
      <c r="B217" t="s">
        <v>439</v>
      </c>
      <c r="C217" t="s">
        <v>440</v>
      </c>
      <c r="D217">
        <v>127613</v>
      </c>
      <c r="E217">
        <v>68192</v>
      </c>
      <c r="F217">
        <v>30503</v>
      </c>
      <c r="G217">
        <v>4025</v>
      </c>
      <c r="H217">
        <v>11331</v>
      </c>
      <c r="I217">
        <v>13562</v>
      </c>
      <c r="J217">
        <v>25498</v>
      </c>
      <c r="K217">
        <v>14962</v>
      </c>
      <c r="L217">
        <v>4673</v>
      </c>
      <c r="M217">
        <v>700</v>
      </c>
      <c r="N217">
        <v>3010</v>
      </c>
      <c r="O217">
        <v>2153</v>
      </c>
      <c r="AA217" s="1">
        <f t="shared" si="38"/>
        <v>1</v>
      </c>
      <c r="AB217" s="1">
        <f t="shared" si="39"/>
        <v>0.58679112087222529</v>
      </c>
      <c r="AC217" s="1">
        <f t="shared" si="40"/>
        <v>0.18326927602164875</v>
      </c>
      <c r="AD217" s="1">
        <f t="shared" si="41"/>
        <v>2.7453133579104245E-2</v>
      </c>
      <c r="AE217" s="1">
        <f t="shared" si="42"/>
        <v>0.11804847439014825</v>
      </c>
      <c r="AF217" s="1">
        <f t="shared" si="43"/>
        <v>8.4437995136873487E-2</v>
      </c>
      <c r="AY217" s="2" t="s">
        <v>139</v>
      </c>
      <c r="AZ217" s="3" t="s">
        <v>869</v>
      </c>
      <c r="BA217" s="1">
        <f t="shared" si="44"/>
        <v>1</v>
      </c>
      <c r="BB217" s="1">
        <f t="shared" si="45"/>
        <v>0.57557463842975209</v>
      </c>
      <c r="BC217" s="1">
        <f t="shared" si="46"/>
        <v>0.20428719008264462</v>
      </c>
      <c r="BD217" s="1">
        <f t="shared" si="47"/>
        <v>5.7270144628099172E-2</v>
      </c>
      <c r="BE217" s="1">
        <f t="shared" si="48"/>
        <v>9.5686983471074377E-2</v>
      </c>
      <c r="BF217" s="1">
        <f t="shared" si="49"/>
        <v>6.7181043388429756E-2</v>
      </c>
    </row>
    <row r="218" spans="1:58" x14ac:dyDescent="0.25">
      <c r="A218">
        <v>2011</v>
      </c>
      <c r="B218" t="s">
        <v>441</v>
      </c>
      <c r="C218" t="s">
        <v>442</v>
      </c>
      <c r="D218">
        <v>82434</v>
      </c>
      <c r="E218">
        <v>36403</v>
      </c>
      <c r="F218">
        <v>26867</v>
      </c>
      <c r="G218">
        <v>2847</v>
      </c>
      <c r="H218">
        <v>9094</v>
      </c>
      <c r="I218">
        <v>7223</v>
      </c>
      <c r="J218">
        <v>18415</v>
      </c>
      <c r="K218">
        <v>8756</v>
      </c>
      <c r="L218">
        <v>4632</v>
      </c>
      <c r="M218">
        <v>549</v>
      </c>
      <c r="N218">
        <v>2776</v>
      </c>
      <c r="O218">
        <v>1702</v>
      </c>
      <c r="AA218" s="1">
        <f t="shared" si="38"/>
        <v>1</v>
      </c>
      <c r="AB218" s="1">
        <f t="shared" si="39"/>
        <v>0.4754819440673364</v>
      </c>
      <c r="AC218" s="1">
        <f t="shared" si="40"/>
        <v>0.25153407548194406</v>
      </c>
      <c r="AD218" s="1">
        <f t="shared" si="41"/>
        <v>2.9812652728753733E-2</v>
      </c>
      <c r="AE218" s="1">
        <f t="shared" si="42"/>
        <v>0.15074667390714092</v>
      </c>
      <c r="AF218" s="1">
        <f t="shared" si="43"/>
        <v>9.242465381482487E-2</v>
      </c>
      <c r="AY218" s="2" t="s">
        <v>261</v>
      </c>
      <c r="AZ218" s="4" t="s">
        <v>872</v>
      </c>
      <c r="BA218" s="1">
        <f t="shared" si="44"/>
        <v>1</v>
      </c>
      <c r="BB218" s="1">
        <f t="shared" si="45"/>
        <v>0.50679671300207363</v>
      </c>
      <c r="BC218" s="1">
        <f t="shared" si="46"/>
        <v>0.21672682589662853</v>
      </c>
      <c r="BD218" s="1">
        <f t="shared" si="47"/>
        <v>7.7951002227171495E-2</v>
      </c>
      <c r="BE218" s="1">
        <f t="shared" si="48"/>
        <v>0.13293909837954074</v>
      </c>
      <c r="BF218" s="1">
        <f t="shared" si="49"/>
        <v>6.5586360494585674E-2</v>
      </c>
    </row>
    <row r="219" spans="1:58" x14ac:dyDescent="0.25">
      <c r="A219">
        <v>2011</v>
      </c>
      <c r="B219" t="s">
        <v>443</v>
      </c>
      <c r="C219" t="s">
        <v>444</v>
      </c>
      <c r="D219">
        <v>105369</v>
      </c>
      <c r="E219">
        <v>44810</v>
      </c>
      <c r="F219">
        <v>36533</v>
      </c>
      <c r="G219">
        <v>2939</v>
      </c>
      <c r="H219">
        <v>9609</v>
      </c>
      <c r="I219">
        <v>11478</v>
      </c>
      <c r="J219">
        <v>20623</v>
      </c>
      <c r="K219">
        <v>10045</v>
      </c>
      <c r="L219">
        <v>5431</v>
      </c>
      <c r="M219">
        <v>474</v>
      </c>
      <c r="N219">
        <v>2688</v>
      </c>
      <c r="O219">
        <v>1985</v>
      </c>
      <c r="AA219" s="1">
        <f t="shared" si="38"/>
        <v>1</v>
      </c>
      <c r="AB219" s="1">
        <f t="shared" si="39"/>
        <v>0.48707753479125249</v>
      </c>
      <c r="AC219" s="1">
        <f t="shared" si="40"/>
        <v>0.26334674877563885</v>
      </c>
      <c r="AD219" s="1">
        <f t="shared" si="41"/>
        <v>2.2984046937884885E-2</v>
      </c>
      <c r="AE219" s="1">
        <f t="shared" si="42"/>
        <v>0.1303399117490181</v>
      </c>
      <c r="AF219" s="1">
        <f t="shared" si="43"/>
        <v>9.6251757746205688E-2</v>
      </c>
      <c r="AY219" s="2" t="s">
        <v>561</v>
      </c>
      <c r="AZ219" s="3" t="s">
        <v>870</v>
      </c>
      <c r="BA219" s="1">
        <f t="shared" si="44"/>
        <v>1</v>
      </c>
      <c r="BB219" s="1">
        <f t="shared" si="45"/>
        <v>0.48749052312357849</v>
      </c>
      <c r="BC219" s="1">
        <f t="shared" si="46"/>
        <v>0.21057619408642911</v>
      </c>
      <c r="BD219" s="1">
        <f t="shared" si="47"/>
        <v>6.4632297194844576E-2</v>
      </c>
      <c r="BE219" s="1">
        <f t="shared" si="48"/>
        <v>0.14537528430629265</v>
      </c>
      <c r="BF219" s="1">
        <f t="shared" si="49"/>
        <v>9.1925701288855188E-2</v>
      </c>
    </row>
    <row r="220" spans="1:58" x14ac:dyDescent="0.25">
      <c r="A220">
        <v>2011</v>
      </c>
      <c r="B220" t="s">
        <v>445</v>
      </c>
      <c r="C220" t="s">
        <v>446</v>
      </c>
      <c r="D220">
        <v>125362</v>
      </c>
      <c r="E220">
        <v>49226</v>
      </c>
      <c r="F220">
        <v>46187</v>
      </c>
      <c r="G220">
        <v>4305</v>
      </c>
      <c r="H220">
        <v>11183</v>
      </c>
      <c r="I220">
        <v>14461</v>
      </c>
      <c r="J220">
        <v>28118</v>
      </c>
      <c r="K220">
        <v>13124</v>
      </c>
      <c r="L220">
        <v>8097</v>
      </c>
      <c r="M220">
        <v>783</v>
      </c>
      <c r="N220">
        <v>3208</v>
      </c>
      <c r="O220">
        <v>2906</v>
      </c>
      <c r="AA220" s="1">
        <f t="shared" si="38"/>
        <v>1</v>
      </c>
      <c r="AB220" s="1">
        <f t="shared" si="39"/>
        <v>0.4667472793228537</v>
      </c>
      <c r="AC220" s="1">
        <f t="shared" si="40"/>
        <v>0.28796500462337293</v>
      </c>
      <c r="AD220" s="1">
        <f t="shared" si="41"/>
        <v>2.7846930791663702E-2</v>
      </c>
      <c r="AE220" s="1">
        <f t="shared" si="42"/>
        <v>0.11409061810939612</v>
      </c>
      <c r="AF220" s="1">
        <f t="shared" si="43"/>
        <v>0.10335016715271357</v>
      </c>
      <c r="AY220" s="2" t="s">
        <v>231</v>
      </c>
      <c r="AZ220" s="3" t="s">
        <v>873</v>
      </c>
      <c r="BA220" s="1">
        <f t="shared" si="44"/>
        <v>1</v>
      </c>
      <c r="BB220" s="1">
        <f t="shared" si="45"/>
        <v>0.45568492714894698</v>
      </c>
      <c r="BC220" s="1">
        <f t="shared" si="46"/>
        <v>0.23255074123560476</v>
      </c>
      <c r="BD220" s="1">
        <f t="shared" si="47"/>
        <v>7.0433288795571675E-2</v>
      </c>
      <c r="BE220" s="1">
        <f t="shared" si="48"/>
        <v>0.17274288986447794</v>
      </c>
      <c r="BF220" s="1">
        <f t="shared" si="49"/>
        <v>6.8588152955398607E-2</v>
      </c>
    </row>
    <row r="221" spans="1:58" x14ac:dyDescent="0.25">
      <c r="A221">
        <v>2011</v>
      </c>
      <c r="B221" t="s">
        <v>447</v>
      </c>
      <c r="C221" t="s">
        <v>448</v>
      </c>
      <c r="D221">
        <v>99916</v>
      </c>
      <c r="E221">
        <v>40751</v>
      </c>
      <c r="F221">
        <v>33161</v>
      </c>
      <c r="G221">
        <v>3764</v>
      </c>
      <c r="H221">
        <v>14156</v>
      </c>
      <c r="I221">
        <v>8084</v>
      </c>
      <c r="J221">
        <v>23215</v>
      </c>
      <c r="K221">
        <v>10131</v>
      </c>
      <c r="L221">
        <v>5883</v>
      </c>
      <c r="M221">
        <v>737</v>
      </c>
      <c r="N221">
        <v>4559</v>
      </c>
      <c r="O221">
        <v>1905</v>
      </c>
      <c r="AA221" s="1">
        <f t="shared" si="38"/>
        <v>1</v>
      </c>
      <c r="AB221" s="1">
        <f t="shared" si="39"/>
        <v>0.43639888003446048</v>
      </c>
      <c r="AC221" s="1">
        <f t="shared" si="40"/>
        <v>0.25341374111565795</v>
      </c>
      <c r="AD221" s="1">
        <f t="shared" si="41"/>
        <v>3.1746715485677361E-2</v>
      </c>
      <c r="AE221" s="1">
        <f t="shared" si="42"/>
        <v>0.19638164979539091</v>
      </c>
      <c r="AF221" s="1">
        <f t="shared" si="43"/>
        <v>8.205901356881326E-2</v>
      </c>
      <c r="AY221" s="2" t="s">
        <v>511</v>
      </c>
      <c r="AZ221" s="3" t="s">
        <v>871</v>
      </c>
      <c r="BA221" s="1">
        <f t="shared" si="44"/>
        <v>1</v>
      </c>
      <c r="BB221" s="1">
        <f t="shared" si="45"/>
        <v>0.513551012857275</v>
      </c>
      <c r="BC221" s="1">
        <f t="shared" si="46"/>
        <v>0.18897419295162335</v>
      </c>
      <c r="BD221" s="1">
        <f t="shared" si="47"/>
        <v>0.10147072426232541</v>
      </c>
      <c r="BE221" s="1">
        <f t="shared" si="48"/>
        <v>0.11127555267782814</v>
      </c>
      <c r="BF221" s="1">
        <f t="shared" si="49"/>
        <v>8.4728517250948113E-2</v>
      </c>
    </row>
    <row r="222" spans="1:58" x14ac:dyDescent="0.25">
      <c r="A222">
        <v>2011</v>
      </c>
      <c r="B222" t="s">
        <v>449</v>
      </c>
      <c r="C222" t="s">
        <v>450</v>
      </c>
      <c r="D222">
        <v>98207</v>
      </c>
      <c r="E222">
        <v>48747</v>
      </c>
      <c r="F222">
        <v>27550</v>
      </c>
      <c r="G222">
        <v>2762</v>
      </c>
      <c r="H222">
        <v>8882</v>
      </c>
      <c r="I222">
        <v>10266</v>
      </c>
      <c r="J222">
        <v>23573</v>
      </c>
      <c r="K222">
        <v>12224</v>
      </c>
      <c r="L222">
        <v>5571</v>
      </c>
      <c r="M222">
        <v>604</v>
      </c>
      <c r="N222">
        <v>2812</v>
      </c>
      <c r="O222">
        <v>2362</v>
      </c>
      <c r="AA222" s="1">
        <f t="shared" si="38"/>
        <v>1</v>
      </c>
      <c r="AB222" s="1">
        <f t="shared" si="39"/>
        <v>0.51855936876935482</v>
      </c>
      <c r="AC222" s="1">
        <f t="shared" si="40"/>
        <v>0.2363296992321724</v>
      </c>
      <c r="AD222" s="1">
        <f t="shared" si="41"/>
        <v>2.5622534255292071E-2</v>
      </c>
      <c r="AE222" s="1">
        <f t="shared" si="42"/>
        <v>0.11928901709582998</v>
      </c>
      <c r="AF222" s="1">
        <f t="shared" si="43"/>
        <v>0.10019938064735079</v>
      </c>
      <c r="AY222" s="2" t="s">
        <v>159</v>
      </c>
      <c r="AZ222" s="3" t="s">
        <v>874</v>
      </c>
      <c r="BA222" s="1">
        <f t="shared" si="44"/>
        <v>1</v>
      </c>
      <c r="BB222" s="1">
        <f t="shared" si="45"/>
        <v>0.36401673640167365</v>
      </c>
      <c r="BC222" s="1">
        <f t="shared" si="46"/>
        <v>0.21484446061488086</v>
      </c>
      <c r="BD222" s="1">
        <f t="shared" si="47"/>
        <v>0.13843914862652357</v>
      </c>
      <c r="BE222" s="1">
        <f t="shared" si="48"/>
        <v>0.21011460796798254</v>
      </c>
      <c r="BF222" s="1">
        <f t="shared" si="49"/>
        <v>7.2585046388939423E-2</v>
      </c>
    </row>
    <row r="223" spans="1:58" x14ac:dyDescent="0.25">
      <c r="A223">
        <v>2011</v>
      </c>
      <c r="B223" t="s">
        <v>451</v>
      </c>
      <c r="C223" t="s">
        <v>452</v>
      </c>
      <c r="D223">
        <v>121461</v>
      </c>
      <c r="E223">
        <v>55919</v>
      </c>
      <c r="F223">
        <v>34461</v>
      </c>
      <c r="G223">
        <v>3173</v>
      </c>
      <c r="H223">
        <v>9270</v>
      </c>
      <c r="I223">
        <v>18638</v>
      </c>
      <c r="J223">
        <v>22779</v>
      </c>
      <c r="K223">
        <v>11883</v>
      </c>
      <c r="L223">
        <v>5417</v>
      </c>
      <c r="M223">
        <v>545</v>
      </c>
      <c r="N223">
        <v>2256</v>
      </c>
      <c r="O223">
        <v>2678</v>
      </c>
      <c r="AA223" s="1">
        <f t="shared" si="38"/>
        <v>1</v>
      </c>
      <c r="AB223" s="1">
        <f t="shared" si="39"/>
        <v>0.52166469116291325</v>
      </c>
      <c r="AC223" s="1">
        <f t="shared" si="40"/>
        <v>0.23780675183282848</v>
      </c>
      <c r="AD223" s="1">
        <f t="shared" si="41"/>
        <v>2.3925545458536372E-2</v>
      </c>
      <c r="AE223" s="1">
        <f t="shared" si="42"/>
        <v>9.9038588173317524E-2</v>
      </c>
      <c r="AF223" s="1">
        <f t="shared" si="43"/>
        <v>0.11756442337240441</v>
      </c>
      <c r="AY223" s="2" t="s">
        <v>129</v>
      </c>
      <c r="AZ223" s="3" t="s">
        <v>874</v>
      </c>
      <c r="BA223" s="1">
        <f t="shared" si="44"/>
        <v>1</v>
      </c>
      <c r="BB223" s="1">
        <f t="shared" si="45"/>
        <v>0.32042707966678402</v>
      </c>
      <c r="BC223" s="1">
        <f t="shared" si="46"/>
        <v>0.23301654347060893</v>
      </c>
      <c r="BD223" s="1">
        <f t="shared" si="47"/>
        <v>0.12448668309280769</v>
      </c>
      <c r="BE223" s="1">
        <f t="shared" si="48"/>
        <v>0.24263756893112753</v>
      </c>
      <c r="BF223" s="1">
        <f t="shared" si="49"/>
        <v>7.9432124838671833E-2</v>
      </c>
    </row>
    <row r="224" spans="1:58" x14ac:dyDescent="0.25">
      <c r="A224">
        <v>2011</v>
      </c>
      <c r="B224" t="s">
        <v>453</v>
      </c>
      <c r="C224" t="s">
        <v>454</v>
      </c>
      <c r="D224">
        <v>62184</v>
      </c>
      <c r="E224">
        <v>28373</v>
      </c>
      <c r="F224">
        <v>16484</v>
      </c>
      <c r="G224">
        <v>5168</v>
      </c>
      <c r="H224">
        <v>6931</v>
      </c>
      <c r="I224">
        <v>5228</v>
      </c>
      <c r="J224">
        <v>15119</v>
      </c>
      <c r="K224">
        <v>6900</v>
      </c>
      <c r="L224">
        <v>3668</v>
      </c>
      <c r="M224">
        <v>1221</v>
      </c>
      <c r="N224">
        <v>2027</v>
      </c>
      <c r="O224">
        <v>1303</v>
      </c>
      <c r="AA224" s="1">
        <f t="shared" si="38"/>
        <v>1</v>
      </c>
      <c r="AB224" s="1">
        <f t="shared" si="39"/>
        <v>0.45637939017130763</v>
      </c>
      <c r="AC224" s="1">
        <f t="shared" si="40"/>
        <v>0.24260863813744296</v>
      </c>
      <c r="AD224" s="1">
        <f t="shared" si="41"/>
        <v>8.0759309478140084E-2</v>
      </c>
      <c r="AE224" s="1">
        <f t="shared" si="42"/>
        <v>0.13406971360539718</v>
      </c>
      <c r="AF224" s="1">
        <f t="shared" si="43"/>
        <v>8.6182948607712154E-2</v>
      </c>
      <c r="AY224" s="2" t="s">
        <v>67</v>
      </c>
      <c r="AZ224" s="3" t="s">
        <v>870</v>
      </c>
      <c r="BA224" s="1">
        <f t="shared" si="44"/>
        <v>1</v>
      </c>
      <c r="BB224" s="1">
        <f t="shared" si="45"/>
        <v>0.63752888346339975</v>
      </c>
      <c r="BC224" s="1">
        <f t="shared" si="46"/>
        <v>0.14936565374722066</v>
      </c>
      <c r="BD224" s="1">
        <f t="shared" si="47"/>
        <v>4.0545842961154467E-2</v>
      </c>
      <c r="BE224" s="1">
        <f t="shared" si="48"/>
        <v>0.1006234468326285</v>
      </c>
      <c r="BF224" s="1">
        <f t="shared" si="49"/>
        <v>7.1936172995596639E-2</v>
      </c>
    </row>
    <row r="225" spans="1:58" x14ac:dyDescent="0.25">
      <c r="A225">
        <v>2011</v>
      </c>
      <c r="B225" t="s">
        <v>455</v>
      </c>
      <c r="C225" t="s">
        <v>456</v>
      </c>
      <c r="D225">
        <v>140638</v>
      </c>
      <c r="E225">
        <v>76162</v>
      </c>
      <c r="F225">
        <v>13767</v>
      </c>
      <c r="G225">
        <v>19712</v>
      </c>
      <c r="H225">
        <v>17665</v>
      </c>
      <c r="I225">
        <v>13332</v>
      </c>
      <c r="J225">
        <v>27671</v>
      </c>
      <c r="K225">
        <v>14347</v>
      </c>
      <c r="L225">
        <v>2589</v>
      </c>
      <c r="M225">
        <v>3126</v>
      </c>
      <c r="N225">
        <v>4785</v>
      </c>
      <c r="O225">
        <v>2824</v>
      </c>
      <c r="AA225" s="1">
        <f t="shared" si="38"/>
        <v>1</v>
      </c>
      <c r="AB225" s="1">
        <f t="shared" si="39"/>
        <v>0.51848505655740662</v>
      </c>
      <c r="AC225" s="1">
        <f t="shared" si="40"/>
        <v>9.3563658704058403E-2</v>
      </c>
      <c r="AD225" s="1">
        <f t="shared" si="41"/>
        <v>0.11297025767048535</v>
      </c>
      <c r="AE225" s="1">
        <f t="shared" si="42"/>
        <v>0.17292472263380435</v>
      </c>
      <c r="AF225" s="1">
        <f t="shared" si="43"/>
        <v>0.10205630443424524</v>
      </c>
      <c r="AY225" s="2" t="s">
        <v>273</v>
      </c>
      <c r="AZ225" s="3" t="s">
        <v>870</v>
      </c>
      <c r="BA225" s="1">
        <f t="shared" si="44"/>
        <v>1</v>
      </c>
      <c r="BB225" s="1">
        <f t="shared" si="45"/>
        <v>0.72110091743119265</v>
      </c>
      <c r="BC225" s="1">
        <f t="shared" si="46"/>
        <v>0.11251514626969016</v>
      </c>
      <c r="BD225" s="1">
        <f t="shared" si="47"/>
        <v>3.3719923835900986E-2</v>
      </c>
      <c r="BE225" s="1">
        <f t="shared" si="48"/>
        <v>7.3567595637874322E-2</v>
      </c>
      <c r="BF225" s="1">
        <f t="shared" si="49"/>
        <v>5.909641682534187E-2</v>
      </c>
    </row>
    <row r="226" spans="1:58" x14ac:dyDescent="0.25">
      <c r="A226">
        <v>2011</v>
      </c>
      <c r="B226" t="s">
        <v>457</v>
      </c>
      <c r="C226" t="s">
        <v>458</v>
      </c>
      <c r="D226">
        <v>59735</v>
      </c>
      <c r="E226">
        <v>32653</v>
      </c>
      <c r="F226">
        <v>11127</v>
      </c>
      <c r="G226">
        <v>2927</v>
      </c>
      <c r="H226">
        <v>7457</v>
      </c>
      <c r="I226">
        <v>5571</v>
      </c>
      <c r="J226">
        <v>18555</v>
      </c>
      <c r="K226">
        <v>9482</v>
      </c>
      <c r="L226">
        <v>3413</v>
      </c>
      <c r="M226">
        <v>891</v>
      </c>
      <c r="N226">
        <v>2970</v>
      </c>
      <c r="O226">
        <v>1799</v>
      </c>
      <c r="AA226" s="1">
        <f t="shared" si="38"/>
        <v>1</v>
      </c>
      <c r="AB226" s="1">
        <f t="shared" si="39"/>
        <v>0.51102128806251679</v>
      </c>
      <c r="AC226" s="1">
        <f t="shared" si="40"/>
        <v>0.18393963891134466</v>
      </c>
      <c r="AD226" s="1">
        <f t="shared" si="41"/>
        <v>4.8019401778496361E-2</v>
      </c>
      <c r="AE226" s="1">
        <f t="shared" si="42"/>
        <v>0.16006467259498788</v>
      </c>
      <c r="AF226" s="1">
        <f t="shared" si="43"/>
        <v>9.6954998652654265E-2</v>
      </c>
      <c r="AY226" s="2" t="s">
        <v>131</v>
      </c>
      <c r="AZ226" s="4" t="s">
        <v>872</v>
      </c>
      <c r="BA226" s="1">
        <f t="shared" si="44"/>
        <v>1</v>
      </c>
      <c r="BB226" s="1">
        <f t="shared" si="45"/>
        <v>0.53795271465059924</v>
      </c>
      <c r="BC226" s="1">
        <f t="shared" si="46"/>
        <v>0.12024363088610911</v>
      </c>
      <c r="BD226" s="1">
        <f t="shared" si="47"/>
        <v>8.9134848385617915E-2</v>
      </c>
      <c r="BE226" s="1">
        <f t="shared" si="48"/>
        <v>0.17152400288165565</v>
      </c>
      <c r="BF226" s="1">
        <f t="shared" si="49"/>
        <v>8.1144803196018078E-2</v>
      </c>
    </row>
    <row r="227" spans="1:58" x14ac:dyDescent="0.25">
      <c r="A227">
        <v>2011</v>
      </c>
      <c r="B227" t="s">
        <v>459</v>
      </c>
      <c r="C227" t="s">
        <v>460</v>
      </c>
      <c r="D227">
        <v>127127</v>
      </c>
      <c r="E227">
        <v>59049</v>
      </c>
      <c r="F227">
        <v>23553</v>
      </c>
      <c r="G227">
        <v>21555</v>
      </c>
      <c r="H227">
        <v>9994</v>
      </c>
      <c r="I227">
        <v>12976</v>
      </c>
      <c r="J227">
        <v>32112</v>
      </c>
      <c r="K227">
        <v>15641</v>
      </c>
      <c r="L227">
        <v>5482</v>
      </c>
      <c r="M227">
        <v>4484</v>
      </c>
      <c r="N227">
        <v>3287</v>
      </c>
      <c r="O227">
        <v>3218</v>
      </c>
      <c r="AA227" s="1">
        <f t="shared" si="38"/>
        <v>1</v>
      </c>
      <c r="AB227" s="1">
        <f t="shared" si="39"/>
        <v>0.48707648231190831</v>
      </c>
      <c r="AC227" s="1">
        <f t="shared" si="40"/>
        <v>0.17071499750871949</v>
      </c>
      <c r="AD227" s="1">
        <f t="shared" si="41"/>
        <v>0.13963627304434478</v>
      </c>
      <c r="AE227" s="1">
        <f t="shared" si="42"/>
        <v>0.10236048829098156</v>
      </c>
      <c r="AF227" s="1">
        <f t="shared" si="43"/>
        <v>0.10021175884404585</v>
      </c>
      <c r="AY227" s="2" t="s">
        <v>653</v>
      </c>
      <c r="AZ227" s="3" t="s">
        <v>873</v>
      </c>
      <c r="BA227" s="1">
        <f t="shared" si="44"/>
        <v>1</v>
      </c>
      <c r="BB227" s="1">
        <f t="shared" si="45"/>
        <v>0.42102730662817273</v>
      </c>
      <c r="BC227" s="1">
        <f t="shared" si="46"/>
        <v>0.2351136773727896</v>
      </c>
      <c r="BD227" s="1">
        <f t="shared" si="47"/>
        <v>8.5709130277878021E-2</v>
      </c>
      <c r="BE227" s="1">
        <f t="shared" si="48"/>
        <v>0.17304222302417899</v>
      </c>
      <c r="BF227" s="1">
        <f t="shared" si="49"/>
        <v>8.5107662696980627E-2</v>
      </c>
    </row>
    <row r="228" spans="1:58" x14ac:dyDescent="0.25">
      <c r="A228">
        <v>2011</v>
      </c>
      <c r="B228" t="s">
        <v>461</v>
      </c>
      <c r="C228" t="s">
        <v>462</v>
      </c>
      <c r="D228">
        <v>128238</v>
      </c>
      <c r="E228">
        <v>76435</v>
      </c>
      <c r="F228">
        <v>14970</v>
      </c>
      <c r="G228">
        <v>14403</v>
      </c>
      <c r="H228">
        <v>12598</v>
      </c>
      <c r="I228">
        <v>9832</v>
      </c>
      <c r="J228">
        <v>30759</v>
      </c>
      <c r="K228">
        <v>17536</v>
      </c>
      <c r="L228">
        <v>3686</v>
      </c>
      <c r="M228">
        <v>3154</v>
      </c>
      <c r="N228">
        <v>3957</v>
      </c>
      <c r="O228">
        <v>2426</v>
      </c>
      <c r="AA228" s="1">
        <f t="shared" si="38"/>
        <v>1</v>
      </c>
      <c r="AB228" s="1">
        <f t="shared" si="39"/>
        <v>0.57010956142917524</v>
      </c>
      <c r="AC228" s="1">
        <f t="shared" si="40"/>
        <v>0.1198348450859911</v>
      </c>
      <c r="AD228" s="1">
        <f t="shared" si="41"/>
        <v>0.10253909424883774</v>
      </c>
      <c r="AE228" s="1">
        <f t="shared" si="42"/>
        <v>0.12864527455378913</v>
      </c>
      <c r="AF228" s="1">
        <f t="shared" si="43"/>
        <v>7.8871224682206836E-2</v>
      </c>
      <c r="AY228" s="2" t="s">
        <v>105</v>
      </c>
      <c r="AZ228" s="3" t="s">
        <v>870</v>
      </c>
      <c r="BA228" s="1">
        <f t="shared" si="44"/>
        <v>1</v>
      </c>
      <c r="BB228" s="1">
        <f t="shared" si="45"/>
        <v>0.52944800739350828</v>
      </c>
      <c r="BC228" s="1">
        <f t="shared" si="46"/>
        <v>0.22975887080964516</v>
      </c>
      <c r="BD228" s="1">
        <f t="shared" si="47"/>
        <v>5.4807180664855633E-2</v>
      </c>
      <c r="BE228" s="1">
        <f t="shared" si="48"/>
        <v>0.10807404710560954</v>
      </c>
      <c r="BF228" s="1">
        <f t="shared" si="49"/>
        <v>7.7911894026381379E-2</v>
      </c>
    </row>
    <row r="229" spans="1:58" x14ac:dyDescent="0.25">
      <c r="A229">
        <v>2011</v>
      </c>
      <c r="B229" t="s">
        <v>463</v>
      </c>
      <c r="C229" t="s">
        <v>464</v>
      </c>
      <c r="D229">
        <v>97004</v>
      </c>
      <c r="E229">
        <v>62797</v>
      </c>
      <c r="F229">
        <v>10656</v>
      </c>
      <c r="G229">
        <v>7065</v>
      </c>
      <c r="H229">
        <v>7182</v>
      </c>
      <c r="I229">
        <v>9304</v>
      </c>
      <c r="J229">
        <v>20839</v>
      </c>
      <c r="K229">
        <v>13774</v>
      </c>
      <c r="L229">
        <v>1934</v>
      </c>
      <c r="M229">
        <v>1226</v>
      </c>
      <c r="N229">
        <v>2011</v>
      </c>
      <c r="O229">
        <v>1894</v>
      </c>
      <c r="AA229" s="1">
        <f t="shared" si="38"/>
        <v>1</v>
      </c>
      <c r="AB229" s="1">
        <f t="shared" si="39"/>
        <v>0.6609722155573684</v>
      </c>
      <c r="AC229" s="1">
        <f t="shared" si="40"/>
        <v>9.2806756562215084E-2</v>
      </c>
      <c r="AD229" s="1">
        <f t="shared" si="41"/>
        <v>5.8831997696626517E-2</v>
      </c>
      <c r="AE229" s="1">
        <f t="shared" si="42"/>
        <v>9.6501751523585588E-2</v>
      </c>
      <c r="AF229" s="1">
        <f t="shared" si="43"/>
        <v>9.0887278660204421E-2</v>
      </c>
      <c r="AY229" s="2" t="s">
        <v>133</v>
      </c>
      <c r="AZ229" s="3" t="s">
        <v>874</v>
      </c>
      <c r="BA229" s="1">
        <f t="shared" si="44"/>
        <v>1</v>
      </c>
      <c r="BB229" s="1">
        <f t="shared" si="45"/>
        <v>0.34251614485408322</v>
      </c>
      <c r="BC229" s="1">
        <f t="shared" si="46"/>
        <v>0.32036295266901005</v>
      </c>
      <c r="BD229" s="1">
        <f t="shared" si="47"/>
        <v>0.11297310553421074</v>
      </c>
      <c r="BE229" s="1">
        <f t="shared" si="48"/>
        <v>0.15548107577863157</v>
      </c>
      <c r="BF229" s="1">
        <f t="shared" si="49"/>
        <v>6.8666721164064415E-2</v>
      </c>
    </row>
    <row r="230" spans="1:58" x14ac:dyDescent="0.25">
      <c r="A230">
        <v>2011</v>
      </c>
      <c r="B230" t="s">
        <v>465</v>
      </c>
      <c r="C230" t="s">
        <v>466</v>
      </c>
      <c r="D230">
        <v>80199</v>
      </c>
      <c r="E230">
        <v>45658</v>
      </c>
      <c r="F230">
        <v>12378</v>
      </c>
      <c r="G230">
        <v>8683</v>
      </c>
      <c r="H230">
        <v>7080</v>
      </c>
      <c r="I230">
        <v>6400</v>
      </c>
      <c r="J230">
        <v>15012</v>
      </c>
      <c r="K230">
        <v>8577</v>
      </c>
      <c r="L230">
        <v>1906</v>
      </c>
      <c r="M230">
        <v>1330</v>
      </c>
      <c r="N230">
        <v>1852</v>
      </c>
      <c r="O230">
        <v>1347</v>
      </c>
      <c r="AA230" s="1">
        <f t="shared" si="38"/>
        <v>1</v>
      </c>
      <c r="AB230" s="1">
        <f t="shared" si="39"/>
        <v>0.57134292565947242</v>
      </c>
      <c r="AC230" s="1">
        <f t="shared" si="40"/>
        <v>0.12696509459099387</v>
      </c>
      <c r="AD230" s="1">
        <f t="shared" si="41"/>
        <v>8.8595790034638952E-2</v>
      </c>
      <c r="AE230" s="1">
        <f t="shared" si="42"/>
        <v>0.1233679722888356</v>
      </c>
      <c r="AF230" s="1">
        <f t="shared" si="43"/>
        <v>8.9728217426059159E-2</v>
      </c>
      <c r="AY230" s="2" t="s">
        <v>529</v>
      </c>
      <c r="AZ230" s="3" t="s">
        <v>873</v>
      </c>
      <c r="BA230" s="1">
        <f t="shared" si="44"/>
        <v>1</v>
      </c>
      <c r="BB230" s="1">
        <f t="shared" si="45"/>
        <v>0.32484535463335534</v>
      </c>
      <c r="BC230" s="1">
        <f t="shared" si="46"/>
        <v>0.2702540387964687</v>
      </c>
      <c r="BD230" s="1">
        <f t="shared" si="47"/>
        <v>0.12918143054471204</v>
      </c>
      <c r="BE230" s="1">
        <f t="shared" si="48"/>
        <v>0.18076992372830461</v>
      </c>
      <c r="BF230" s="1">
        <f t="shared" si="49"/>
        <v>9.4949252297159337E-2</v>
      </c>
    </row>
    <row r="231" spans="1:58" x14ac:dyDescent="0.25">
      <c r="A231">
        <v>2011</v>
      </c>
      <c r="B231" t="s">
        <v>467</v>
      </c>
      <c r="C231" t="s">
        <v>468</v>
      </c>
      <c r="D231">
        <v>67557</v>
      </c>
      <c r="E231">
        <v>36602</v>
      </c>
      <c r="F231">
        <v>14286</v>
      </c>
      <c r="G231">
        <v>4951</v>
      </c>
      <c r="H231">
        <v>5017</v>
      </c>
      <c r="I231">
        <v>6701</v>
      </c>
      <c r="J231">
        <v>12831</v>
      </c>
      <c r="K231">
        <v>7431</v>
      </c>
      <c r="L231">
        <v>2445</v>
      </c>
      <c r="M231">
        <v>742</v>
      </c>
      <c r="N231">
        <v>1068</v>
      </c>
      <c r="O231">
        <v>1145</v>
      </c>
      <c r="AA231" s="1">
        <f t="shared" si="38"/>
        <v>1</v>
      </c>
      <c r="AB231" s="1">
        <f t="shared" si="39"/>
        <v>0.57914425999532382</v>
      </c>
      <c r="AC231" s="1">
        <f t="shared" si="40"/>
        <v>0.1905541267243395</v>
      </c>
      <c r="AD231" s="1">
        <f t="shared" si="41"/>
        <v>5.782869612656847E-2</v>
      </c>
      <c r="AE231" s="1">
        <f t="shared" si="42"/>
        <v>8.3235913023147062E-2</v>
      </c>
      <c r="AF231" s="1">
        <f t="shared" si="43"/>
        <v>8.9237004130621148E-2</v>
      </c>
      <c r="AY231" s="2" t="s">
        <v>141</v>
      </c>
      <c r="AZ231" s="3" t="s">
        <v>869</v>
      </c>
      <c r="BA231" s="1">
        <f t="shared" si="44"/>
        <v>1</v>
      </c>
      <c r="BB231" s="1">
        <f t="shared" si="45"/>
        <v>0.65682406715445174</v>
      </c>
      <c r="BC231" s="1">
        <f t="shared" si="46"/>
        <v>0.11611254974886599</v>
      </c>
      <c r="BD231" s="1">
        <f t="shared" si="47"/>
        <v>5.8412554962720936E-2</v>
      </c>
      <c r="BE231" s="1">
        <f t="shared" si="48"/>
        <v>0.10019291263317054</v>
      </c>
      <c r="BF231" s="1">
        <f t="shared" si="49"/>
        <v>6.8457915500790764E-2</v>
      </c>
    </row>
    <row r="232" spans="1:58" x14ac:dyDescent="0.25">
      <c r="A232">
        <v>2011</v>
      </c>
      <c r="B232" t="s">
        <v>469</v>
      </c>
      <c r="C232" t="s">
        <v>470</v>
      </c>
      <c r="D232">
        <v>113043</v>
      </c>
      <c r="E232">
        <v>74014</v>
      </c>
      <c r="F232">
        <v>12562</v>
      </c>
      <c r="G232">
        <v>8323</v>
      </c>
      <c r="H232">
        <v>7851</v>
      </c>
      <c r="I232">
        <v>10293</v>
      </c>
      <c r="J232">
        <v>23010</v>
      </c>
      <c r="K232">
        <v>15151</v>
      </c>
      <c r="L232">
        <v>2290</v>
      </c>
      <c r="M232">
        <v>1212</v>
      </c>
      <c r="N232">
        <v>2192</v>
      </c>
      <c r="O232">
        <v>2165</v>
      </c>
      <c r="AA232" s="1">
        <f t="shared" si="38"/>
        <v>1</v>
      </c>
      <c r="AB232" s="1">
        <f t="shared" si="39"/>
        <v>0.65845284658843983</v>
      </c>
      <c r="AC232" s="1">
        <f t="shared" si="40"/>
        <v>9.9521946979574102E-2</v>
      </c>
      <c r="AD232" s="1">
        <f t="shared" si="41"/>
        <v>5.2672750977835726E-2</v>
      </c>
      <c r="AE232" s="1">
        <f t="shared" si="42"/>
        <v>9.5262929161234244E-2</v>
      </c>
      <c r="AF232" s="1">
        <f t="shared" si="43"/>
        <v>9.4089526292916129E-2</v>
      </c>
      <c r="AY232" s="2" t="s">
        <v>531</v>
      </c>
      <c r="AZ232" s="4" t="s">
        <v>872</v>
      </c>
      <c r="BA232" s="1">
        <f t="shared" si="44"/>
        <v>1</v>
      </c>
      <c r="BB232" s="1">
        <f t="shared" si="45"/>
        <v>0.41570389388104406</v>
      </c>
      <c r="BC232" s="1">
        <f t="shared" si="46"/>
        <v>0.22243617173013835</v>
      </c>
      <c r="BD232" s="1">
        <f t="shared" si="47"/>
        <v>0.10997004706889174</v>
      </c>
      <c r="BE232" s="1">
        <f t="shared" si="48"/>
        <v>0.14819569248324063</v>
      </c>
      <c r="BF232" s="1">
        <f t="shared" si="49"/>
        <v>0.10369419483668521</v>
      </c>
    </row>
    <row r="233" spans="1:58" x14ac:dyDescent="0.25">
      <c r="A233">
        <v>2011</v>
      </c>
      <c r="B233" t="s">
        <v>471</v>
      </c>
      <c r="C233" t="s">
        <v>472</v>
      </c>
      <c r="D233">
        <v>82149</v>
      </c>
      <c r="E233">
        <v>37146</v>
      </c>
      <c r="F233">
        <v>17270</v>
      </c>
      <c r="G233">
        <v>9976</v>
      </c>
      <c r="H233">
        <v>10864</v>
      </c>
      <c r="I233">
        <v>6893</v>
      </c>
      <c r="J233">
        <v>22679</v>
      </c>
      <c r="K233">
        <v>9910</v>
      </c>
      <c r="L233">
        <v>4407</v>
      </c>
      <c r="M233">
        <v>2466</v>
      </c>
      <c r="N233">
        <v>3845</v>
      </c>
      <c r="O233">
        <v>2051</v>
      </c>
      <c r="AA233" s="1">
        <f t="shared" si="38"/>
        <v>1</v>
      </c>
      <c r="AB233" s="1">
        <f t="shared" si="39"/>
        <v>0.43696812028749066</v>
      </c>
      <c r="AC233" s="1">
        <f t="shared" si="40"/>
        <v>0.19432073724591031</v>
      </c>
      <c r="AD233" s="1">
        <f t="shared" si="41"/>
        <v>0.1087349530402575</v>
      </c>
      <c r="AE233" s="1">
        <f t="shared" si="42"/>
        <v>0.16954010317915252</v>
      </c>
      <c r="AF233" s="1">
        <f t="shared" si="43"/>
        <v>9.0436086247189032E-2</v>
      </c>
      <c r="AY233" t="s">
        <v>235</v>
      </c>
      <c r="AZ233" s="4" t="s">
        <v>873</v>
      </c>
      <c r="BA233" s="1">
        <f t="shared" si="44"/>
        <v>1</v>
      </c>
      <c r="BB233" s="1">
        <f t="shared" si="45"/>
        <v>0.39339873104441342</v>
      </c>
      <c r="BC233" s="1">
        <f t="shared" si="46"/>
        <v>0.23194438194663186</v>
      </c>
      <c r="BD233" s="1">
        <f t="shared" si="47"/>
        <v>9.8636547720829776E-2</v>
      </c>
      <c r="BE233" s="1">
        <f t="shared" si="48"/>
        <v>0.19675561355352564</v>
      </c>
      <c r="BF233" s="1">
        <f t="shared" si="49"/>
        <v>7.9264725734599292E-2</v>
      </c>
    </row>
    <row r="234" spans="1:58" x14ac:dyDescent="0.25">
      <c r="A234">
        <v>2011</v>
      </c>
      <c r="B234" t="s">
        <v>473</v>
      </c>
      <c r="C234" t="s">
        <v>474</v>
      </c>
      <c r="D234">
        <v>74499</v>
      </c>
      <c r="E234">
        <v>31807</v>
      </c>
      <c r="F234">
        <v>17242</v>
      </c>
      <c r="G234">
        <v>8545</v>
      </c>
      <c r="H234">
        <v>11072</v>
      </c>
      <c r="I234">
        <v>5833</v>
      </c>
      <c r="J234">
        <v>19082</v>
      </c>
      <c r="K234">
        <v>7973</v>
      </c>
      <c r="L234">
        <v>4054</v>
      </c>
      <c r="M234">
        <v>1790</v>
      </c>
      <c r="N234">
        <v>3672</v>
      </c>
      <c r="O234">
        <v>1593</v>
      </c>
      <c r="AA234" s="1">
        <f t="shared" si="38"/>
        <v>1</v>
      </c>
      <c r="AB234" s="1">
        <f t="shared" si="39"/>
        <v>0.41782831988261188</v>
      </c>
      <c r="AC234" s="1">
        <f t="shared" si="40"/>
        <v>0.21245152499737974</v>
      </c>
      <c r="AD234" s="1">
        <f t="shared" si="41"/>
        <v>9.380568074625302E-2</v>
      </c>
      <c r="AE234" s="1">
        <f t="shared" si="42"/>
        <v>0.19243265905041401</v>
      </c>
      <c r="AF234" s="1">
        <f t="shared" si="43"/>
        <v>8.3481815323341368E-2</v>
      </c>
      <c r="AY234" s="2" t="s">
        <v>467</v>
      </c>
      <c r="AZ234" s="3" t="s">
        <v>871</v>
      </c>
      <c r="BA234" s="1">
        <f t="shared" si="44"/>
        <v>1</v>
      </c>
      <c r="BB234" s="1">
        <f t="shared" si="45"/>
        <v>0.57914425999532382</v>
      </c>
      <c r="BC234" s="1">
        <f t="shared" si="46"/>
        <v>0.1905541267243395</v>
      </c>
      <c r="BD234" s="1">
        <f t="shared" si="47"/>
        <v>5.782869612656847E-2</v>
      </c>
      <c r="BE234" s="1">
        <f t="shared" si="48"/>
        <v>8.3235913023147062E-2</v>
      </c>
      <c r="BF234" s="1">
        <f t="shared" si="49"/>
        <v>8.9237004130621148E-2</v>
      </c>
    </row>
    <row r="235" spans="1:58" x14ac:dyDescent="0.25">
      <c r="A235">
        <v>2011</v>
      </c>
      <c r="B235" t="s">
        <v>475</v>
      </c>
      <c r="C235" t="s">
        <v>476</v>
      </c>
      <c r="D235">
        <v>81786</v>
      </c>
      <c r="E235">
        <v>38545</v>
      </c>
      <c r="F235">
        <v>17166</v>
      </c>
      <c r="G235">
        <v>8828</v>
      </c>
      <c r="H235">
        <v>10984</v>
      </c>
      <c r="I235">
        <v>6263</v>
      </c>
      <c r="J235">
        <v>22200</v>
      </c>
      <c r="K235">
        <v>10216</v>
      </c>
      <c r="L235">
        <v>4189</v>
      </c>
      <c r="M235">
        <v>2315</v>
      </c>
      <c r="N235">
        <v>3724</v>
      </c>
      <c r="O235">
        <v>1756</v>
      </c>
      <c r="AA235" s="1">
        <f t="shared" si="38"/>
        <v>1</v>
      </c>
      <c r="AB235" s="1">
        <f t="shared" si="39"/>
        <v>0.4601801801801802</v>
      </c>
      <c r="AC235" s="1">
        <f t="shared" si="40"/>
        <v>0.18869369369369368</v>
      </c>
      <c r="AD235" s="1">
        <f t="shared" si="41"/>
        <v>0.10427927927927928</v>
      </c>
      <c r="AE235" s="1">
        <f t="shared" si="42"/>
        <v>0.16774774774774776</v>
      </c>
      <c r="AF235" s="1">
        <f t="shared" si="43"/>
        <v>7.9099099099099096E-2</v>
      </c>
      <c r="AY235" s="2" t="s">
        <v>275</v>
      </c>
      <c r="AZ235" s="3" t="s">
        <v>870</v>
      </c>
      <c r="BA235" s="1">
        <f t="shared" si="44"/>
        <v>1</v>
      </c>
      <c r="BB235" s="1">
        <f t="shared" si="45"/>
        <v>0.52445524092672491</v>
      </c>
      <c r="BC235" s="1">
        <f t="shared" si="46"/>
        <v>0.22722163808418838</v>
      </c>
      <c r="BD235" s="1">
        <f t="shared" si="47"/>
        <v>4.9961930314346835E-2</v>
      </c>
      <c r="BE235" s="1">
        <f t="shared" si="48"/>
        <v>0.13085094811645698</v>
      </c>
      <c r="BF235" s="1">
        <f t="shared" si="49"/>
        <v>6.7510242558282876E-2</v>
      </c>
    </row>
    <row r="236" spans="1:58" x14ac:dyDescent="0.25">
      <c r="A236">
        <v>2011</v>
      </c>
      <c r="B236" t="s">
        <v>477</v>
      </c>
      <c r="C236" t="s">
        <v>478</v>
      </c>
      <c r="D236">
        <v>91251</v>
      </c>
      <c r="E236">
        <v>33489</v>
      </c>
      <c r="F236">
        <v>23782</v>
      </c>
      <c r="G236">
        <v>13635</v>
      </c>
      <c r="H236">
        <v>12395</v>
      </c>
      <c r="I236">
        <v>7950</v>
      </c>
      <c r="J236">
        <v>25072</v>
      </c>
      <c r="K236">
        <v>9034</v>
      </c>
      <c r="L236">
        <v>6095</v>
      </c>
      <c r="M236">
        <v>3389</v>
      </c>
      <c r="N236">
        <v>4360</v>
      </c>
      <c r="O236">
        <v>2194</v>
      </c>
      <c r="AA236" s="1">
        <f t="shared" si="38"/>
        <v>1</v>
      </c>
      <c r="AB236" s="1">
        <f t="shared" si="39"/>
        <v>0.36032227185705168</v>
      </c>
      <c r="AC236" s="1">
        <f t="shared" si="40"/>
        <v>0.24309987236758138</v>
      </c>
      <c r="AD236" s="1">
        <f t="shared" si="41"/>
        <v>0.13517070835992342</v>
      </c>
      <c r="AE236" s="1">
        <f t="shared" si="42"/>
        <v>0.17389917038927888</v>
      </c>
      <c r="AF236" s="1">
        <f t="shared" si="43"/>
        <v>8.7507977026164641E-2</v>
      </c>
      <c r="AY236" s="2" t="s">
        <v>481</v>
      </c>
      <c r="AZ236" s="3" t="s">
        <v>873</v>
      </c>
      <c r="BA236" s="1">
        <f t="shared" si="44"/>
        <v>1</v>
      </c>
      <c r="BB236" s="1">
        <f t="shared" si="45"/>
        <v>0.39178498985801219</v>
      </c>
      <c r="BC236" s="1">
        <f t="shared" si="46"/>
        <v>0.23468559837728195</v>
      </c>
      <c r="BD236" s="1">
        <f t="shared" si="47"/>
        <v>9.543610547667343E-2</v>
      </c>
      <c r="BE236" s="1">
        <f t="shared" si="48"/>
        <v>0.19533468559837727</v>
      </c>
      <c r="BF236" s="1">
        <f t="shared" si="49"/>
        <v>8.2758620689655171E-2</v>
      </c>
    </row>
    <row r="237" spans="1:58" x14ac:dyDescent="0.25">
      <c r="A237">
        <v>2011</v>
      </c>
      <c r="B237" t="s">
        <v>479</v>
      </c>
      <c r="C237" t="s">
        <v>480</v>
      </c>
      <c r="D237">
        <v>45189</v>
      </c>
      <c r="E237">
        <v>14620</v>
      </c>
      <c r="F237">
        <v>10817</v>
      </c>
      <c r="G237">
        <v>8170</v>
      </c>
      <c r="H237">
        <v>7343</v>
      </c>
      <c r="I237">
        <v>4239</v>
      </c>
      <c r="J237">
        <v>14084</v>
      </c>
      <c r="K237">
        <v>4599</v>
      </c>
      <c r="L237">
        <v>3220</v>
      </c>
      <c r="M237">
        <v>2075</v>
      </c>
      <c r="N237">
        <v>2932</v>
      </c>
      <c r="O237">
        <v>1258</v>
      </c>
      <c r="AA237" s="1">
        <f t="shared" si="38"/>
        <v>1</v>
      </c>
      <c r="AB237" s="1">
        <f t="shared" si="39"/>
        <v>0.3265407554671968</v>
      </c>
      <c r="AC237" s="1">
        <f t="shared" si="40"/>
        <v>0.22862823061630219</v>
      </c>
      <c r="AD237" s="1">
        <f t="shared" si="41"/>
        <v>0.14733030389094007</v>
      </c>
      <c r="AE237" s="1">
        <f t="shared" si="42"/>
        <v>0.20817949446180062</v>
      </c>
      <c r="AF237" s="1">
        <f t="shared" si="43"/>
        <v>8.9321215563760298E-2</v>
      </c>
      <c r="AY237" s="2" t="s">
        <v>313</v>
      </c>
      <c r="AZ237" s="3" t="s">
        <v>874</v>
      </c>
      <c r="BA237" s="1">
        <f t="shared" si="44"/>
        <v>1</v>
      </c>
      <c r="BB237" s="1">
        <f t="shared" si="45"/>
        <v>0.40454174598857767</v>
      </c>
      <c r="BC237" s="1">
        <f t="shared" si="46"/>
        <v>0.24857220560239326</v>
      </c>
      <c r="BD237" s="1">
        <f t="shared" si="47"/>
        <v>9.6727404587072796E-2</v>
      </c>
      <c r="BE237" s="1">
        <f t="shared" si="48"/>
        <v>0.17360166802647087</v>
      </c>
      <c r="BF237" s="1">
        <f t="shared" si="49"/>
        <v>7.6556975795485455E-2</v>
      </c>
    </row>
    <row r="238" spans="1:58" x14ac:dyDescent="0.25">
      <c r="A238">
        <v>2011</v>
      </c>
      <c r="B238" t="s">
        <v>481</v>
      </c>
      <c r="C238" t="s">
        <v>482</v>
      </c>
      <c r="D238">
        <v>33442</v>
      </c>
      <c r="E238">
        <v>13164</v>
      </c>
      <c r="F238">
        <v>8221</v>
      </c>
      <c r="G238">
        <v>3835</v>
      </c>
      <c r="H238">
        <v>5354</v>
      </c>
      <c r="I238">
        <v>2868</v>
      </c>
      <c r="J238">
        <v>9860</v>
      </c>
      <c r="K238">
        <v>3863</v>
      </c>
      <c r="L238">
        <v>2314</v>
      </c>
      <c r="M238">
        <v>941</v>
      </c>
      <c r="N238">
        <v>1926</v>
      </c>
      <c r="O238">
        <v>816</v>
      </c>
      <c r="AA238" s="1">
        <f t="shared" si="38"/>
        <v>1</v>
      </c>
      <c r="AB238" s="1">
        <f t="shared" si="39"/>
        <v>0.39178498985801219</v>
      </c>
      <c r="AC238" s="1">
        <f t="shared" si="40"/>
        <v>0.23468559837728195</v>
      </c>
      <c r="AD238" s="1">
        <f t="shared" si="41"/>
        <v>9.543610547667343E-2</v>
      </c>
      <c r="AE238" s="1">
        <f t="shared" si="42"/>
        <v>0.19533468559837727</v>
      </c>
      <c r="AF238" s="1">
        <f t="shared" si="43"/>
        <v>8.2758620689655171E-2</v>
      </c>
      <c r="AY238" s="2" t="s">
        <v>175</v>
      </c>
      <c r="AZ238" s="4" t="s">
        <v>872</v>
      </c>
      <c r="BA238" s="1">
        <f t="shared" si="44"/>
        <v>1</v>
      </c>
      <c r="BB238" s="1">
        <f t="shared" si="45"/>
        <v>0.50044379891874446</v>
      </c>
      <c r="BC238" s="1">
        <f t="shared" si="46"/>
        <v>0.21278140885984023</v>
      </c>
      <c r="BD238" s="1">
        <f t="shared" si="47"/>
        <v>7.9238279674009524E-2</v>
      </c>
      <c r="BE238" s="1">
        <f t="shared" si="48"/>
        <v>0.13701282982328733</v>
      </c>
      <c r="BF238" s="1">
        <f t="shared" si="49"/>
        <v>7.052368272411845E-2</v>
      </c>
    </row>
    <row r="239" spans="1:58" x14ac:dyDescent="0.25">
      <c r="A239">
        <v>2011</v>
      </c>
      <c r="B239" t="s">
        <v>483</v>
      </c>
      <c r="C239" t="s">
        <v>484</v>
      </c>
      <c r="D239">
        <v>86901</v>
      </c>
      <c r="E239">
        <v>37897</v>
      </c>
      <c r="F239">
        <v>18357</v>
      </c>
      <c r="G239">
        <v>11016</v>
      </c>
      <c r="H239">
        <v>11631</v>
      </c>
      <c r="I239">
        <v>8000</v>
      </c>
      <c r="J239">
        <v>22551</v>
      </c>
      <c r="K239">
        <v>9399</v>
      </c>
      <c r="L239">
        <v>4474</v>
      </c>
      <c r="M239">
        <v>2424</v>
      </c>
      <c r="N239">
        <v>4127</v>
      </c>
      <c r="O239">
        <v>2127</v>
      </c>
      <c r="AA239" s="1">
        <f t="shared" si="38"/>
        <v>1</v>
      </c>
      <c r="AB239" s="1">
        <f t="shared" si="39"/>
        <v>0.41678861247838234</v>
      </c>
      <c r="AC239" s="1">
        <f t="shared" si="40"/>
        <v>0.19839474967850651</v>
      </c>
      <c r="AD239" s="1">
        <f t="shared" si="41"/>
        <v>0.10748969003591859</v>
      </c>
      <c r="AE239" s="1">
        <f t="shared" si="42"/>
        <v>0.18300740543656602</v>
      </c>
      <c r="AF239" s="1">
        <f t="shared" si="43"/>
        <v>9.4319542370626577E-2</v>
      </c>
      <c r="AY239" s="2" t="s">
        <v>603</v>
      </c>
      <c r="AZ239" s="3" t="s">
        <v>869</v>
      </c>
      <c r="BA239" s="1">
        <f t="shared" si="44"/>
        <v>1</v>
      </c>
      <c r="BB239" s="1">
        <f t="shared" si="45"/>
        <v>0.56125242386221053</v>
      </c>
      <c r="BC239" s="1">
        <f t="shared" si="46"/>
        <v>0.18461275236683017</v>
      </c>
      <c r="BD239" s="1">
        <f t="shared" si="47"/>
        <v>5.9028173833694533E-2</v>
      </c>
      <c r="BE239" s="1">
        <f t="shared" si="48"/>
        <v>0.12162085091821603</v>
      </c>
      <c r="BF239" s="1">
        <f t="shared" si="49"/>
        <v>7.3485799019048711E-2</v>
      </c>
    </row>
    <row r="240" spans="1:58" x14ac:dyDescent="0.25">
      <c r="A240">
        <v>2011</v>
      </c>
      <c r="B240" t="s">
        <v>485</v>
      </c>
      <c r="C240" t="s">
        <v>486</v>
      </c>
      <c r="D240">
        <v>44793</v>
      </c>
      <c r="E240">
        <v>26020</v>
      </c>
      <c r="F240">
        <v>5760</v>
      </c>
      <c r="G240">
        <v>4455</v>
      </c>
      <c r="H240">
        <v>4497</v>
      </c>
      <c r="I240">
        <v>4061</v>
      </c>
      <c r="J240">
        <v>11803</v>
      </c>
      <c r="K240">
        <v>6702</v>
      </c>
      <c r="L240">
        <v>1297</v>
      </c>
      <c r="M240">
        <v>1068</v>
      </c>
      <c r="N240">
        <v>1633</v>
      </c>
      <c r="O240">
        <v>1103</v>
      </c>
      <c r="AA240" s="1">
        <f t="shared" si="38"/>
        <v>1</v>
      </c>
      <c r="AB240" s="1">
        <f t="shared" si="39"/>
        <v>0.56782174023553333</v>
      </c>
      <c r="AC240" s="1">
        <f t="shared" si="40"/>
        <v>0.10988731678386851</v>
      </c>
      <c r="AD240" s="1">
        <f t="shared" si="41"/>
        <v>9.0485469795814621E-2</v>
      </c>
      <c r="AE240" s="1">
        <f t="shared" si="42"/>
        <v>0.13835465559603491</v>
      </c>
      <c r="AF240" s="1">
        <f t="shared" si="43"/>
        <v>9.3450817588748625E-2</v>
      </c>
      <c r="AY240" s="2" t="s">
        <v>619</v>
      </c>
      <c r="AZ240" s="3" t="s">
        <v>874</v>
      </c>
      <c r="BA240" s="1">
        <f t="shared" si="44"/>
        <v>1</v>
      </c>
      <c r="BB240" s="1">
        <f t="shared" si="45"/>
        <v>0.35918100631670657</v>
      </c>
      <c r="BC240" s="1">
        <f t="shared" si="46"/>
        <v>0.21062949248529733</v>
      </c>
      <c r="BD240" s="1">
        <f t="shared" si="47"/>
        <v>7.9067741232846878E-2</v>
      </c>
      <c r="BE240" s="1">
        <f t="shared" si="48"/>
        <v>0.24751325056269513</v>
      </c>
      <c r="BF240" s="1">
        <f t="shared" si="49"/>
        <v>0.10360850940245407</v>
      </c>
    </row>
    <row r="241" spans="1:58" x14ac:dyDescent="0.25">
      <c r="A241">
        <v>2011</v>
      </c>
      <c r="B241" t="s">
        <v>487</v>
      </c>
      <c r="C241" t="s">
        <v>488</v>
      </c>
      <c r="D241">
        <v>40924</v>
      </c>
      <c r="E241">
        <v>24202</v>
      </c>
      <c r="F241">
        <v>3563</v>
      </c>
      <c r="G241">
        <v>4336</v>
      </c>
      <c r="H241">
        <v>4462</v>
      </c>
      <c r="I241">
        <v>4361</v>
      </c>
      <c r="J241">
        <v>11019</v>
      </c>
      <c r="K241">
        <v>6300</v>
      </c>
      <c r="L241">
        <v>858</v>
      </c>
      <c r="M241">
        <v>1084</v>
      </c>
      <c r="N241">
        <v>1571</v>
      </c>
      <c r="O241">
        <v>1206</v>
      </c>
      <c r="AA241" s="1">
        <f t="shared" si="38"/>
        <v>1</v>
      </c>
      <c r="AB241" s="1">
        <f t="shared" si="39"/>
        <v>0.5717397222978492</v>
      </c>
      <c r="AC241" s="1">
        <f t="shared" si="40"/>
        <v>7.7865505036754698E-2</v>
      </c>
      <c r="AD241" s="1">
        <f t="shared" si="41"/>
        <v>9.8375533169979129E-2</v>
      </c>
      <c r="AE241" s="1">
        <f t="shared" si="42"/>
        <v>0.1425719212269716</v>
      </c>
      <c r="AF241" s="1">
        <f t="shared" si="43"/>
        <v>0.10944731826844541</v>
      </c>
      <c r="AY241" s="2" t="s">
        <v>199</v>
      </c>
      <c r="AZ241" s="3" t="s">
        <v>874</v>
      </c>
      <c r="BA241" s="1">
        <f t="shared" si="44"/>
        <v>1</v>
      </c>
      <c r="BB241" s="1">
        <f t="shared" si="45"/>
        <v>0.40704484605087016</v>
      </c>
      <c r="BC241" s="1">
        <f t="shared" si="46"/>
        <v>0.26146251673360105</v>
      </c>
      <c r="BD241" s="1">
        <f t="shared" si="47"/>
        <v>8.7433065595716203E-2</v>
      </c>
      <c r="BE241" s="1">
        <f t="shared" si="48"/>
        <v>0.16005689424364122</v>
      </c>
      <c r="BF241" s="1">
        <f t="shared" si="49"/>
        <v>8.4002677376171356E-2</v>
      </c>
    </row>
    <row r="242" spans="1:58" x14ac:dyDescent="0.25">
      <c r="A242">
        <v>2011</v>
      </c>
      <c r="B242" t="s">
        <v>489</v>
      </c>
      <c r="C242" t="s">
        <v>490</v>
      </c>
      <c r="D242">
        <v>46016</v>
      </c>
      <c r="E242">
        <v>17256</v>
      </c>
      <c r="F242">
        <v>12582</v>
      </c>
      <c r="G242">
        <v>5135</v>
      </c>
      <c r="H242">
        <v>6481</v>
      </c>
      <c r="I242">
        <v>4562</v>
      </c>
      <c r="J242">
        <v>14150</v>
      </c>
      <c r="K242">
        <v>5317</v>
      </c>
      <c r="L242">
        <v>3515</v>
      </c>
      <c r="M242">
        <v>1490</v>
      </c>
      <c r="N242">
        <v>2442</v>
      </c>
      <c r="O242">
        <v>1386</v>
      </c>
      <c r="AA242" s="1">
        <f t="shared" si="38"/>
        <v>1</v>
      </c>
      <c r="AB242" s="1">
        <f t="shared" si="39"/>
        <v>0.37575971731448765</v>
      </c>
      <c r="AC242" s="1">
        <f t="shared" si="40"/>
        <v>0.24840989399293287</v>
      </c>
      <c r="AD242" s="1">
        <f t="shared" si="41"/>
        <v>0.10530035335689046</v>
      </c>
      <c r="AE242" s="1">
        <f t="shared" si="42"/>
        <v>0.17257950530035335</v>
      </c>
      <c r="AF242" s="1">
        <f t="shared" si="43"/>
        <v>9.7950530035335687E-2</v>
      </c>
      <c r="AY242" s="2" t="s">
        <v>201</v>
      </c>
      <c r="AZ242" s="3" t="s">
        <v>873</v>
      </c>
      <c r="BA242" s="1">
        <f t="shared" si="44"/>
        <v>1</v>
      </c>
      <c r="BB242" s="1">
        <f t="shared" si="45"/>
        <v>0.38618114867283793</v>
      </c>
      <c r="BC242" s="1">
        <f t="shared" si="46"/>
        <v>0.25162379174551219</v>
      </c>
      <c r="BD242" s="1">
        <f t="shared" si="47"/>
        <v>0.1287781926047154</v>
      </c>
      <c r="BE242" s="1">
        <f t="shared" si="48"/>
        <v>0.15296885388431442</v>
      </c>
      <c r="BF242" s="1">
        <f t="shared" si="49"/>
        <v>8.0448013092620063E-2</v>
      </c>
    </row>
    <row r="243" spans="1:58" x14ac:dyDescent="0.25">
      <c r="A243">
        <v>2011</v>
      </c>
      <c r="B243" t="s">
        <v>491</v>
      </c>
      <c r="C243" t="s">
        <v>492</v>
      </c>
      <c r="D243">
        <v>38065</v>
      </c>
      <c r="E243">
        <v>14954</v>
      </c>
      <c r="F243">
        <v>7281</v>
      </c>
      <c r="G243">
        <v>4938</v>
      </c>
      <c r="H243">
        <v>6541</v>
      </c>
      <c r="I243">
        <v>4351</v>
      </c>
      <c r="J243">
        <v>12943</v>
      </c>
      <c r="K243">
        <v>4881</v>
      </c>
      <c r="L243">
        <v>2242</v>
      </c>
      <c r="M243">
        <v>1590</v>
      </c>
      <c r="N243">
        <v>2764</v>
      </c>
      <c r="O243">
        <v>1466</v>
      </c>
      <c r="AA243" s="1">
        <f t="shared" si="38"/>
        <v>1</v>
      </c>
      <c r="AB243" s="1">
        <f t="shared" si="39"/>
        <v>0.37711504288032138</v>
      </c>
      <c r="AC243" s="1">
        <f t="shared" si="40"/>
        <v>0.17322104612531872</v>
      </c>
      <c r="AD243" s="1">
        <f t="shared" si="41"/>
        <v>0.12284632619949007</v>
      </c>
      <c r="AE243" s="1">
        <f t="shared" si="42"/>
        <v>0.21355172680213241</v>
      </c>
      <c r="AF243" s="1">
        <f t="shared" si="43"/>
        <v>0.11326585799273739</v>
      </c>
      <c r="AY243" s="2" t="s">
        <v>55</v>
      </c>
      <c r="AZ243" s="3" t="s">
        <v>874</v>
      </c>
      <c r="BA243" s="1">
        <f t="shared" si="44"/>
        <v>1</v>
      </c>
      <c r="BB243" s="1">
        <f t="shared" si="45"/>
        <v>0.40531824266764027</v>
      </c>
      <c r="BC243" s="1">
        <f t="shared" si="46"/>
        <v>0.20104661068516491</v>
      </c>
      <c r="BD243" s="1">
        <f t="shared" si="47"/>
        <v>8.804916636241937E-2</v>
      </c>
      <c r="BE243" s="1">
        <f t="shared" si="48"/>
        <v>0.223986856516977</v>
      </c>
      <c r="BF243" s="1">
        <f t="shared" si="49"/>
        <v>8.1599123767798473E-2</v>
      </c>
    </row>
    <row r="244" spans="1:58" x14ac:dyDescent="0.25">
      <c r="A244">
        <v>2011</v>
      </c>
      <c r="B244" t="s">
        <v>493</v>
      </c>
      <c r="C244" t="s">
        <v>494</v>
      </c>
      <c r="D244">
        <v>71755</v>
      </c>
      <c r="E244">
        <v>23538</v>
      </c>
      <c r="F244">
        <v>18730</v>
      </c>
      <c r="G244">
        <v>9611</v>
      </c>
      <c r="H244">
        <v>12045</v>
      </c>
      <c r="I244">
        <v>7831</v>
      </c>
      <c r="J244">
        <v>22782</v>
      </c>
      <c r="K244">
        <v>7221</v>
      </c>
      <c r="L244">
        <v>5568</v>
      </c>
      <c r="M244">
        <v>3018</v>
      </c>
      <c r="N244">
        <v>4590</v>
      </c>
      <c r="O244">
        <v>2385</v>
      </c>
      <c r="AA244" s="1">
        <f t="shared" si="38"/>
        <v>1</v>
      </c>
      <c r="AB244" s="1">
        <f t="shared" si="39"/>
        <v>0.31696075849354755</v>
      </c>
      <c r="AC244" s="1">
        <f t="shared" si="40"/>
        <v>0.24440347642875954</v>
      </c>
      <c r="AD244" s="1">
        <f t="shared" si="41"/>
        <v>0.13247300500395048</v>
      </c>
      <c r="AE244" s="1">
        <f t="shared" si="42"/>
        <v>0.20147484856465631</v>
      </c>
      <c r="AF244" s="1">
        <f t="shared" si="43"/>
        <v>0.10468791150908612</v>
      </c>
      <c r="AY244" s="2" t="s">
        <v>371</v>
      </c>
      <c r="AZ244" s="3" t="s">
        <v>874</v>
      </c>
      <c r="BA244" s="1">
        <f t="shared" si="44"/>
        <v>1</v>
      </c>
      <c r="BB244" s="1">
        <f t="shared" si="45"/>
        <v>0.37694669883746434</v>
      </c>
      <c r="BC244" s="1">
        <f t="shared" si="46"/>
        <v>0.27242816407106824</v>
      </c>
      <c r="BD244" s="1">
        <f t="shared" si="47"/>
        <v>7.9403377933757402E-2</v>
      </c>
      <c r="BE244" s="1">
        <f t="shared" si="48"/>
        <v>0.17503838561087959</v>
      </c>
      <c r="BF244" s="1">
        <f t="shared" si="49"/>
        <v>9.6183373546830445E-2</v>
      </c>
    </row>
    <row r="245" spans="1:58" x14ac:dyDescent="0.25">
      <c r="A245">
        <v>2011</v>
      </c>
      <c r="B245" t="s">
        <v>495</v>
      </c>
      <c r="C245" t="s">
        <v>496</v>
      </c>
      <c r="D245">
        <v>90556</v>
      </c>
      <c r="E245">
        <v>43157</v>
      </c>
      <c r="F245">
        <v>18773</v>
      </c>
      <c r="G245">
        <v>11524</v>
      </c>
      <c r="H245">
        <v>10185</v>
      </c>
      <c r="I245">
        <v>6917</v>
      </c>
      <c r="J245">
        <v>22934</v>
      </c>
      <c r="K245">
        <v>10388</v>
      </c>
      <c r="L245">
        <v>4547</v>
      </c>
      <c r="M245">
        <v>2677</v>
      </c>
      <c r="N245">
        <v>3462</v>
      </c>
      <c r="O245">
        <v>1860</v>
      </c>
      <c r="AA245" s="1">
        <f t="shared" si="38"/>
        <v>1</v>
      </c>
      <c r="AB245" s="1">
        <f t="shared" si="39"/>
        <v>0.45295194907124792</v>
      </c>
      <c r="AC245" s="1">
        <f t="shared" si="40"/>
        <v>0.19826458533182176</v>
      </c>
      <c r="AD245" s="1">
        <f t="shared" si="41"/>
        <v>0.11672625795761751</v>
      </c>
      <c r="AE245" s="1">
        <f t="shared" si="42"/>
        <v>0.15095491410133427</v>
      </c>
      <c r="AF245" s="1">
        <f t="shared" si="43"/>
        <v>8.1102293537978543E-2</v>
      </c>
      <c r="AY245" s="2" t="s">
        <v>215</v>
      </c>
      <c r="AZ245" s="3" t="s">
        <v>874</v>
      </c>
      <c r="BA245" s="1">
        <f t="shared" si="44"/>
        <v>1</v>
      </c>
      <c r="BB245" s="1">
        <f t="shared" si="45"/>
        <v>0.32464127030373663</v>
      </c>
      <c r="BC245" s="1">
        <f t="shared" si="46"/>
        <v>0.27234321509214071</v>
      </c>
      <c r="BD245" s="1">
        <f t="shared" si="47"/>
        <v>0.1241896714982883</v>
      </c>
      <c r="BE245" s="1">
        <f t="shared" si="48"/>
        <v>0.19404180930876247</v>
      </c>
      <c r="BF245" s="1">
        <f t="shared" si="49"/>
        <v>8.4784033797071889E-2</v>
      </c>
    </row>
    <row r="246" spans="1:58" x14ac:dyDescent="0.25">
      <c r="A246">
        <v>2011</v>
      </c>
      <c r="B246" t="s">
        <v>497</v>
      </c>
      <c r="C246" t="s">
        <v>498</v>
      </c>
      <c r="D246">
        <v>58977</v>
      </c>
      <c r="E246">
        <v>20116</v>
      </c>
      <c r="F246">
        <v>15780</v>
      </c>
      <c r="G246">
        <v>8634</v>
      </c>
      <c r="H246">
        <v>8703</v>
      </c>
      <c r="I246">
        <v>5744</v>
      </c>
      <c r="J246">
        <v>18214</v>
      </c>
      <c r="K246">
        <v>5879</v>
      </c>
      <c r="L246">
        <v>4683</v>
      </c>
      <c r="M246">
        <v>2566</v>
      </c>
      <c r="N246">
        <v>3377</v>
      </c>
      <c r="O246">
        <v>1709</v>
      </c>
      <c r="AA246" s="1">
        <f t="shared" si="38"/>
        <v>1</v>
      </c>
      <c r="AB246" s="1">
        <f t="shared" si="39"/>
        <v>0.32277369056769517</v>
      </c>
      <c r="AC246" s="1">
        <f t="shared" si="40"/>
        <v>0.25710991544965411</v>
      </c>
      <c r="AD246" s="1">
        <f t="shared" si="41"/>
        <v>0.14088064126496103</v>
      </c>
      <c r="AE246" s="1">
        <f t="shared" si="42"/>
        <v>0.18540682991105742</v>
      </c>
      <c r="AF246" s="1">
        <f t="shared" si="43"/>
        <v>9.3828922806632256E-2</v>
      </c>
      <c r="AY246" s="2" t="s">
        <v>545</v>
      </c>
      <c r="AZ246" s="3" t="s">
        <v>874</v>
      </c>
      <c r="BA246" s="1">
        <f t="shared" si="44"/>
        <v>1</v>
      </c>
      <c r="BB246" s="1">
        <f t="shared" si="45"/>
        <v>0.37227240434385467</v>
      </c>
      <c r="BC246" s="1">
        <f t="shared" si="46"/>
        <v>0.23652694610778444</v>
      </c>
      <c r="BD246" s="1">
        <f t="shared" si="47"/>
        <v>0.11006799959403227</v>
      </c>
      <c r="BE246" s="1">
        <f t="shared" si="48"/>
        <v>0.19770628235055313</v>
      </c>
      <c r="BF246" s="1">
        <f t="shared" si="49"/>
        <v>8.3426367603775503E-2</v>
      </c>
    </row>
    <row r="247" spans="1:58" x14ac:dyDescent="0.25">
      <c r="A247">
        <v>2011</v>
      </c>
      <c r="B247" t="s">
        <v>499</v>
      </c>
      <c r="C247" t="s">
        <v>500</v>
      </c>
      <c r="D247">
        <v>66048</v>
      </c>
      <c r="E247">
        <v>35796</v>
      </c>
      <c r="F247">
        <v>13052</v>
      </c>
      <c r="G247">
        <v>5177</v>
      </c>
      <c r="H247">
        <v>6277</v>
      </c>
      <c r="I247">
        <v>5746</v>
      </c>
      <c r="J247">
        <v>17810</v>
      </c>
      <c r="K247">
        <v>9527</v>
      </c>
      <c r="L247">
        <v>3339</v>
      </c>
      <c r="M247">
        <v>1240</v>
      </c>
      <c r="N247">
        <v>2142</v>
      </c>
      <c r="O247">
        <v>1562</v>
      </c>
      <c r="AA247" s="1">
        <f t="shared" si="38"/>
        <v>1</v>
      </c>
      <c r="AB247" s="1">
        <f t="shared" si="39"/>
        <v>0.53492419988770357</v>
      </c>
      <c r="AC247" s="1">
        <f t="shared" si="40"/>
        <v>0.18747894441325097</v>
      </c>
      <c r="AD247" s="1">
        <f t="shared" si="41"/>
        <v>6.9623806850084222E-2</v>
      </c>
      <c r="AE247" s="1">
        <f t="shared" si="42"/>
        <v>0.12026951151038742</v>
      </c>
      <c r="AF247" s="1">
        <f t="shared" si="43"/>
        <v>8.7703537338573834E-2</v>
      </c>
      <c r="AY247" s="2" t="s">
        <v>95</v>
      </c>
      <c r="AZ247" s="3" t="s">
        <v>869</v>
      </c>
      <c r="BA247" s="1">
        <f t="shared" si="44"/>
        <v>1</v>
      </c>
      <c r="BB247" s="1">
        <f t="shared" si="45"/>
        <v>0.61416785982136768</v>
      </c>
      <c r="BC247" s="1">
        <f t="shared" si="46"/>
        <v>0.15122383582191315</v>
      </c>
      <c r="BD247" s="1">
        <f t="shared" si="47"/>
        <v>5.7748687529828868E-2</v>
      </c>
      <c r="BE247" s="1">
        <f t="shared" si="48"/>
        <v>0.11283834458307766</v>
      </c>
      <c r="BF247" s="1">
        <f t="shared" si="49"/>
        <v>6.4021272243812641E-2</v>
      </c>
    </row>
    <row r="248" spans="1:58" x14ac:dyDescent="0.25">
      <c r="A248">
        <v>2011</v>
      </c>
      <c r="B248" t="s">
        <v>501</v>
      </c>
      <c r="C248" t="s">
        <v>502</v>
      </c>
      <c r="D248">
        <v>56774</v>
      </c>
      <c r="E248">
        <v>29287</v>
      </c>
      <c r="F248">
        <v>12792</v>
      </c>
      <c r="G248">
        <v>4120</v>
      </c>
      <c r="H248">
        <v>5726</v>
      </c>
      <c r="I248">
        <v>4849</v>
      </c>
      <c r="J248">
        <v>16441</v>
      </c>
      <c r="K248">
        <v>8405</v>
      </c>
      <c r="L248">
        <v>3541</v>
      </c>
      <c r="M248">
        <v>1129</v>
      </c>
      <c r="N248">
        <v>2072</v>
      </c>
      <c r="O248">
        <v>1294</v>
      </c>
      <c r="AA248" s="1">
        <f t="shared" si="38"/>
        <v>1</v>
      </c>
      <c r="AB248" s="1">
        <f t="shared" si="39"/>
        <v>0.51122194513715713</v>
      </c>
      <c r="AC248" s="1">
        <f t="shared" si="40"/>
        <v>0.21537619366218599</v>
      </c>
      <c r="AD248" s="1">
        <f t="shared" si="41"/>
        <v>6.8669788942278445E-2</v>
      </c>
      <c r="AE248" s="1">
        <f t="shared" si="42"/>
        <v>0.12602639742108143</v>
      </c>
      <c r="AF248" s="1">
        <f t="shared" si="43"/>
        <v>7.8705674837296999E-2</v>
      </c>
      <c r="AY248" s="2" t="s">
        <v>655</v>
      </c>
      <c r="AZ248" s="3" t="s">
        <v>873</v>
      </c>
      <c r="BA248" s="1">
        <f t="shared" si="44"/>
        <v>1</v>
      </c>
      <c r="BB248" s="1">
        <f t="shared" si="45"/>
        <v>0.44644147015083918</v>
      </c>
      <c r="BC248" s="1">
        <f t="shared" si="46"/>
        <v>0.21181219460378159</v>
      </c>
      <c r="BD248" s="1">
        <f t="shared" si="47"/>
        <v>7.6269386020820049E-2</v>
      </c>
      <c r="BE248" s="1">
        <f t="shared" si="48"/>
        <v>0.18160186955598046</v>
      </c>
      <c r="BF248" s="1">
        <f t="shared" si="49"/>
        <v>8.3875079668578711E-2</v>
      </c>
    </row>
    <row r="249" spans="1:58" x14ac:dyDescent="0.25">
      <c r="A249">
        <v>2011</v>
      </c>
      <c r="B249" t="s">
        <v>503</v>
      </c>
      <c r="C249" t="s">
        <v>504</v>
      </c>
      <c r="D249">
        <v>40213</v>
      </c>
      <c r="E249">
        <v>25734</v>
      </c>
      <c r="F249">
        <v>5453</v>
      </c>
      <c r="G249">
        <v>2458</v>
      </c>
      <c r="H249">
        <v>2921</v>
      </c>
      <c r="I249">
        <v>3647</v>
      </c>
      <c r="J249">
        <v>10843</v>
      </c>
      <c r="K249">
        <v>6975</v>
      </c>
      <c r="L249">
        <v>1388</v>
      </c>
      <c r="M249">
        <v>591</v>
      </c>
      <c r="N249">
        <v>1004</v>
      </c>
      <c r="O249">
        <v>885</v>
      </c>
      <c r="AA249" s="1">
        <f t="shared" si="38"/>
        <v>1</v>
      </c>
      <c r="AB249" s="1">
        <f t="shared" si="39"/>
        <v>0.64327215715207964</v>
      </c>
      <c r="AC249" s="1">
        <f t="shared" si="40"/>
        <v>0.12800885363829198</v>
      </c>
      <c r="AD249" s="1">
        <f t="shared" si="41"/>
        <v>5.4505210735036426E-2</v>
      </c>
      <c r="AE249" s="1">
        <f t="shared" si="42"/>
        <v>9.2594300470349528E-2</v>
      </c>
      <c r="AF249" s="1">
        <f t="shared" si="43"/>
        <v>8.1619478004242366E-2</v>
      </c>
      <c r="AY249" s="2" t="s">
        <v>249</v>
      </c>
      <c r="AZ249" s="4" t="s">
        <v>872</v>
      </c>
      <c r="BA249" s="1">
        <f t="shared" si="44"/>
        <v>1</v>
      </c>
      <c r="BB249" s="1">
        <f t="shared" si="45"/>
        <v>0.47009169854861238</v>
      </c>
      <c r="BC249" s="1">
        <f t="shared" si="46"/>
        <v>0.26598651849152849</v>
      </c>
      <c r="BD249" s="1">
        <f t="shared" si="47"/>
        <v>5.3136576182668364E-2</v>
      </c>
      <c r="BE249" s="1">
        <f t="shared" si="48"/>
        <v>0.13888382826258577</v>
      </c>
      <c r="BF249" s="1">
        <f t="shared" si="49"/>
        <v>7.1901378514604972E-2</v>
      </c>
    </row>
    <row r="250" spans="1:58" x14ac:dyDescent="0.25">
      <c r="A250">
        <v>2011</v>
      </c>
      <c r="B250" t="s">
        <v>505</v>
      </c>
      <c r="C250" t="s">
        <v>506</v>
      </c>
      <c r="D250">
        <v>48313</v>
      </c>
      <c r="E250">
        <v>20038</v>
      </c>
      <c r="F250">
        <v>10198</v>
      </c>
      <c r="G250">
        <v>7137</v>
      </c>
      <c r="H250">
        <v>7053</v>
      </c>
      <c r="I250">
        <v>3887</v>
      </c>
      <c r="J250">
        <v>12921</v>
      </c>
      <c r="K250">
        <v>5214</v>
      </c>
      <c r="L250">
        <v>2634</v>
      </c>
      <c r="M250">
        <v>1802</v>
      </c>
      <c r="N250">
        <v>2194</v>
      </c>
      <c r="O250">
        <v>1077</v>
      </c>
      <c r="AA250" s="1">
        <f t="shared" si="38"/>
        <v>1</v>
      </c>
      <c r="AB250" s="1">
        <f t="shared" si="39"/>
        <v>0.40352913861156259</v>
      </c>
      <c r="AC250" s="1">
        <f t="shared" si="40"/>
        <v>0.20385419085210124</v>
      </c>
      <c r="AD250" s="1">
        <f t="shared" si="41"/>
        <v>0.13946288986920516</v>
      </c>
      <c r="AE250" s="1">
        <f t="shared" si="42"/>
        <v>0.16980109898614659</v>
      </c>
      <c r="AF250" s="1">
        <f t="shared" si="43"/>
        <v>8.3352681680984447E-2</v>
      </c>
      <c r="AY250" s="2" t="s">
        <v>29</v>
      </c>
      <c r="AZ250" s="3" t="s">
        <v>870</v>
      </c>
      <c r="BA250" s="1">
        <f t="shared" si="44"/>
        <v>1</v>
      </c>
      <c r="BB250" s="1">
        <f t="shared" si="45"/>
        <v>0.65346205059920104</v>
      </c>
      <c r="BC250" s="1">
        <f t="shared" si="46"/>
        <v>0.13748335552596538</v>
      </c>
      <c r="BD250" s="1">
        <f t="shared" si="47"/>
        <v>3.9336440301819799E-2</v>
      </c>
      <c r="BE250" s="1">
        <f t="shared" si="48"/>
        <v>7.8118064802485579E-2</v>
      </c>
      <c r="BF250" s="1">
        <f t="shared" si="49"/>
        <v>9.1600088770528179E-2</v>
      </c>
    </row>
    <row r="251" spans="1:58" x14ac:dyDescent="0.25">
      <c r="A251">
        <v>2011</v>
      </c>
      <c r="B251" t="s">
        <v>507</v>
      </c>
      <c r="C251" t="s">
        <v>508</v>
      </c>
      <c r="D251">
        <v>55875</v>
      </c>
      <c r="E251">
        <v>29718</v>
      </c>
      <c r="F251">
        <v>11044</v>
      </c>
      <c r="G251">
        <v>4419</v>
      </c>
      <c r="H251">
        <v>5043</v>
      </c>
      <c r="I251">
        <v>5651</v>
      </c>
      <c r="J251">
        <v>16534</v>
      </c>
      <c r="K251">
        <v>8783</v>
      </c>
      <c r="L251">
        <v>3074</v>
      </c>
      <c r="M251">
        <v>1261</v>
      </c>
      <c r="N251">
        <v>1871</v>
      </c>
      <c r="O251">
        <v>1545</v>
      </c>
      <c r="AA251" s="1">
        <f t="shared" si="38"/>
        <v>1</v>
      </c>
      <c r="AB251" s="1">
        <f t="shared" si="39"/>
        <v>0.53120841901536231</v>
      </c>
      <c r="AC251" s="1">
        <f t="shared" si="40"/>
        <v>0.18591992258376677</v>
      </c>
      <c r="AD251" s="1">
        <f t="shared" si="41"/>
        <v>7.6267086004596585E-2</v>
      </c>
      <c r="AE251" s="1">
        <f t="shared" si="42"/>
        <v>0.11316075964678844</v>
      </c>
      <c r="AF251" s="1">
        <f t="shared" si="43"/>
        <v>9.3443812749485905E-2</v>
      </c>
      <c r="AY251" s="2" t="s">
        <v>469</v>
      </c>
      <c r="AZ251" s="3" t="s">
        <v>869</v>
      </c>
      <c r="BA251" s="1">
        <f t="shared" si="44"/>
        <v>1</v>
      </c>
      <c r="BB251" s="1">
        <f t="shared" si="45"/>
        <v>0.65845284658843983</v>
      </c>
      <c r="BC251" s="1">
        <f t="shared" si="46"/>
        <v>9.9521946979574102E-2</v>
      </c>
      <c r="BD251" s="1">
        <f t="shared" si="47"/>
        <v>5.2672750977835726E-2</v>
      </c>
      <c r="BE251" s="1">
        <f t="shared" si="48"/>
        <v>9.5262929161234244E-2</v>
      </c>
      <c r="BF251" s="1">
        <f t="shared" si="49"/>
        <v>9.4089526292916129E-2</v>
      </c>
    </row>
    <row r="252" spans="1:58" x14ac:dyDescent="0.25">
      <c r="A252">
        <v>2011</v>
      </c>
      <c r="B252" t="s">
        <v>509</v>
      </c>
      <c r="C252" t="s">
        <v>510</v>
      </c>
      <c r="D252">
        <v>83749</v>
      </c>
      <c r="E252">
        <v>37331</v>
      </c>
      <c r="F252">
        <v>20311</v>
      </c>
      <c r="G252">
        <v>6719</v>
      </c>
      <c r="H252">
        <v>11529</v>
      </c>
      <c r="I252">
        <v>7859</v>
      </c>
      <c r="J252">
        <v>26163</v>
      </c>
      <c r="K252">
        <v>11141</v>
      </c>
      <c r="L252">
        <v>6083</v>
      </c>
      <c r="M252">
        <v>1964</v>
      </c>
      <c r="N252">
        <v>4542</v>
      </c>
      <c r="O252">
        <v>2433</v>
      </c>
      <c r="AA252" s="1">
        <f t="shared" si="38"/>
        <v>1</v>
      </c>
      <c r="AB252" s="1">
        <f t="shared" si="39"/>
        <v>0.42583037113480871</v>
      </c>
      <c r="AC252" s="1">
        <f t="shared" si="40"/>
        <v>0.23250391774643581</v>
      </c>
      <c r="AD252" s="1">
        <f t="shared" si="41"/>
        <v>7.5067843901693229E-2</v>
      </c>
      <c r="AE252" s="1">
        <f t="shared" si="42"/>
        <v>0.17360394450177732</v>
      </c>
      <c r="AF252" s="1">
        <f t="shared" si="43"/>
        <v>9.2993922715284949E-2</v>
      </c>
      <c r="AY252" s="2" t="s">
        <v>301</v>
      </c>
      <c r="AZ252" s="3" t="s">
        <v>869</v>
      </c>
      <c r="BA252" s="1">
        <f t="shared" si="44"/>
        <v>1</v>
      </c>
      <c r="BB252" s="1">
        <f t="shared" si="45"/>
        <v>0.54257201848392489</v>
      </c>
      <c r="BC252" s="1">
        <f t="shared" si="46"/>
        <v>9.7630518139809261E-2</v>
      </c>
      <c r="BD252" s="1">
        <f t="shared" si="47"/>
        <v>0.14280798348245011</v>
      </c>
      <c r="BE252" s="1">
        <f t="shared" si="48"/>
        <v>0.12260348048372825</v>
      </c>
      <c r="BF252" s="1">
        <f t="shared" si="49"/>
        <v>9.4385999410087504E-2</v>
      </c>
    </row>
    <row r="253" spans="1:58" x14ac:dyDescent="0.25">
      <c r="A253">
        <v>2011</v>
      </c>
      <c r="B253" t="s">
        <v>511</v>
      </c>
      <c r="C253" t="s">
        <v>512</v>
      </c>
      <c r="D253">
        <v>51271</v>
      </c>
      <c r="E253">
        <v>26724</v>
      </c>
      <c r="F253">
        <v>10255</v>
      </c>
      <c r="G253">
        <v>5475</v>
      </c>
      <c r="H253">
        <v>4565</v>
      </c>
      <c r="I253">
        <v>4252</v>
      </c>
      <c r="J253">
        <v>10811</v>
      </c>
      <c r="K253">
        <v>5552</v>
      </c>
      <c r="L253">
        <v>2043</v>
      </c>
      <c r="M253">
        <v>1097</v>
      </c>
      <c r="N253">
        <v>1203</v>
      </c>
      <c r="O253">
        <v>916</v>
      </c>
      <c r="AA253" s="1">
        <f t="shared" si="38"/>
        <v>1</v>
      </c>
      <c r="AB253" s="1">
        <f t="shared" si="39"/>
        <v>0.513551012857275</v>
      </c>
      <c r="AC253" s="1">
        <f t="shared" si="40"/>
        <v>0.18897419295162335</v>
      </c>
      <c r="AD253" s="1">
        <f t="shared" si="41"/>
        <v>0.10147072426232541</v>
      </c>
      <c r="AE253" s="1">
        <f t="shared" si="42"/>
        <v>0.11127555267782814</v>
      </c>
      <c r="AF253" s="1">
        <f t="shared" si="43"/>
        <v>8.4728517250948113E-2</v>
      </c>
      <c r="AY253" s="2" t="s">
        <v>407</v>
      </c>
      <c r="AZ253" s="3" t="s">
        <v>870</v>
      </c>
      <c r="BA253" s="1">
        <f t="shared" si="44"/>
        <v>1</v>
      </c>
      <c r="BB253" s="1">
        <f t="shared" si="45"/>
        <v>0.65581252468512752</v>
      </c>
      <c r="BC253" s="1">
        <f t="shared" si="46"/>
        <v>8.5092377232632646E-2</v>
      </c>
      <c r="BD253" s="1">
        <f t="shared" si="47"/>
        <v>2.7120726730153158E-2</v>
      </c>
      <c r="BE253" s="1">
        <f t="shared" si="48"/>
        <v>0.12533462061701847</v>
      </c>
      <c r="BF253" s="1">
        <f t="shared" si="49"/>
        <v>0.10663975073506823</v>
      </c>
    </row>
    <row r="254" spans="1:58" x14ac:dyDescent="0.25">
      <c r="A254">
        <v>2011</v>
      </c>
      <c r="B254" t="s">
        <v>513</v>
      </c>
      <c r="C254" t="s">
        <v>514</v>
      </c>
      <c r="D254">
        <v>60042</v>
      </c>
      <c r="E254">
        <v>27838</v>
      </c>
      <c r="F254">
        <v>12847</v>
      </c>
      <c r="G254">
        <v>7151</v>
      </c>
      <c r="H254">
        <v>7563</v>
      </c>
      <c r="I254">
        <v>4643</v>
      </c>
      <c r="J254">
        <v>17512</v>
      </c>
      <c r="K254">
        <v>7922</v>
      </c>
      <c r="L254">
        <v>3633</v>
      </c>
      <c r="M254">
        <v>1921</v>
      </c>
      <c r="N254">
        <v>2722</v>
      </c>
      <c r="O254">
        <v>1314</v>
      </c>
      <c r="AA254" s="1">
        <f t="shared" si="38"/>
        <v>1</v>
      </c>
      <c r="AB254" s="1">
        <f t="shared" si="39"/>
        <v>0.45237551393330289</v>
      </c>
      <c r="AC254" s="1">
        <f t="shared" si="40"/>
        <v>0.20745774326176336</v>
      </c>
      <c r="AD254" s="1">
        <f t="shared" si="41"/>
        <v>0.10969620831429877</v>
      </c>
      <c r="AE254" s="1">
        <f t="shared" si="42"/>
        <v>0.15543627227044313</v>
      </c>
      <c r="AF254" s="1">
        <f t="shared" si="43"/>
        <v>7.5034262220191869E-2</v>
      </c>
      <c r="AY254" s="2" t="s">
        <v>563</v>
      </c>
      <c r="AZ254" s="3" t="s">
        <v>870</v>
      </c>
      <c r="BA254" s="1">
        <f t="shared" si="44"/>
        <v>1</v>
      </c>
      <c r="BB254" s="1">
        <f t="shared" si="45"/>
        <v>0.56801499297204439</v>
      </c>
      <c r="BC254" s="1">
        <f t="shared" si="46"/>
        <v>0.19545525534905514</v>
      </c>
      <c r="BD254" s="1">
        <f t="shared" si="47"/>
        <v>3.5686397001405593E-2</v>
      </c>
      <c r="BE254" s="1">
        <f t="shared" si="48"/>
        <v>0.11908480399812588</v>
      </c>
      <c r="BF254" s="1">
        <f t="shared" si="49"/>
        <v>8.1758550679369046E-2</v>
      </c>
    </row>
    <row r="255" spans="1:58" x14ac:dyDescent="0.25">
      <c r="A255">
        <v>2011</v>
      </c>
      <c r="B255" t="s">
        <v>515</v>
      </c>
      <c r="C255" t="s">
        <v>516</v>
      </c>
      <c r="D255">
        <v>57793</v>
      </c>
      <c r="E255">
        <v>21931</v>
      </c>
      <c r="F255">
        <v>14523</v>
      </c>
      <c r="G255">
        <v>7919</v>
      </c>
      <c r="H255">
        <v>8857</v>
      </c>
      <c r="I255">
        <v>4563</v>
      </c>
      <c r="J255">
        <v>16385</v>
      </c>
      <c r="K255">
        <v>5943</v>
      </c>
      <c r="L255">
        <v>4070</v>
      </c>
      <c r="M255">
        <v>1884</v>
      </c>
      <c r="N255">
        <v>3229</v>
      </c>
      <c r="O255">
        <v>1259</v>
      </c>
      <c r="AA255" s="1">
        <f t="shared" si="38"/>
        <v>1</v>
      </c>
      <c r="AB255" s="1">
        <f t="shared" si="39"/>
        <v>0.3627097955447055</v>
      </c>
      <c r="AC255" s="1">
        <f t="shared" si="40"/>
        <v>0.24839792493133964</v>
      </c>
      <c r="AD255" s="1">
        <f t="shared" si="41"/>
        <v>0.11498321635642356</v>
      </c>
      <c r="AE255" s="1">
        <f t="shared" si="42"/>
        <v>0.19707049130302107</v>
      </c>
      <c r="AF255" s="1">
        <f t="shared" si="43"/>
        <v>7.6838571864510222E-2</v>
      </c>
      <c r="AY255" s="2" t="s">
        <v>349</v>
      </c>
      <c r="AZ255" s="4" t="s">
        <v>872</v>
      </c>
      <c r="BA255" s="1">
        <f t="shared" si="44"/>
        <v>1</v>
      </c>
      <c r="BB255" s="1">
        <f t="shared" si="45"/>
        <v>0.40519720067270654</v>
      </c>
      <c r="BC255" s="1">
        <f t="shared" si="46"/>
        <v>0.21401833667878262</v>
      </c>
      <c r="BD255" s="1">
        <f t="shared" si="47"/>
        <v>0.13166603374382901</v>
      </c>
      <c r="BE255" s="1">
        <f t="shared" si="48"/>
        <v>0.17099766722725546</v>
      </c>
      <c r="BF255" s="1">
        <f t="shared" si="49"/>
        <v>7.8120761677426348E-2</v>
      </c>
    </row>
    <row r="256" spans="1:58" x14ac:dyDescent="0.25">
      <c r="A256">
        <v>2011</v>
      </c>
      <c r="B256" t="s">
        <v>517</v>
      </c>
      <c r="C256" t="s">
        <v>518</v>
      </c>
      <c r="D256">
        <v>57956</v>
      </c>
      <c r="E256">
        <v>25398</v>
      </c>
      <c r="F256">
        <v>10972</v>
      </c>
      <c r="G256">
        <v>8676</v>
      </c>
      <c r="H256">
        <v>7381</v>
      </c>
      <c r="I256">
        <v>5529</v>
      </c>
      <c r="J256">
        <v>15352</v>
      </c>
      <c r="K256">
        <v>6237</v>
      </c>
      <c r="L256">
        <v>2867</v>
      </c>
      <c r="M256">
        <v>2117</v>
      </c>
      <c r="N256">
        <v>2638</v>
      </c>
      <c r="O256">
        <v>1493</v>
      </c>
      <c r="AA256" s="1">
        <f t="shared" si="38"/>
        <v>1</v>
      </c>
      <c r="AB256" s="1">
        <f t="shared" si="39"/>
        <v>0.40626628452318914</v>
      </c>
      <c r="AC256" s="1">
        <f t="shared" si="40"/>
        <v>0.1867509119332986</v>
      </c>
      <c r="AD256" s="1">
        <f t="shared" si="41"/>
        <v>0.13789734236581552</v>
      </c>
      <c r="AE256" s="1">
        <f t="shared" si="42"/>
        <v>0.1718342886920271</v>
      </c>
      <c r="AF256" s="1">
        <f t="shared" si="43"/>
        <v>9.7251172485669626E-2</v>
      </c>
      <c r="AY256" s="2" t="s">
        <v>381</v>
      </c>
      <c r="AZ256" s="3" t="s">
        <v>873</v>
      </c>
      <c r="BA256" s="1">
        <f t="shared" si="44"/>
        <v>1</v>
      </c>
      <c r="BB256" s="1">
        <f t="shared" si="45"/>
        <v>0.43861850359902266</v>
      </c>
      <c r="BC256" s="1">
        <f t="shared" si="46"/>
        <v>0.21831869510664995</v>
      </c>
      <c r="BD256" s="1">
        <f t="shared" si="47"/>
        <v>0.11160272072904973</v>
      </c>
      <c r="BE256" s="1">
        <f t="shared" si="48"/>
        <v>0.1551872152149508</v>
      </c>
      <c r="BF256" s="1">
        <f t="shared" si="49"/>
        <v>7.6272865350326888E-2</v>
      </c>
    </row>
    <row r="257" spans="1:58" x14ac:dyDescent="0.25">
      <c r="A257">
        <v>2011</v>
      </c>
      <c r="B257" t="s">
        <v>519</v>
      </c>
      <c r="C257" t="s">
        <v>520</v>
      </c>
      <c r="D257">
        <v>66079</v>
      </c>
      <c r="E257">
        <v>31925</v>
      </c>
      <c r="F257">
        <v>11952</v>
      </c>
      <c r="G257">
        <v>8831</v>
      </c>
      <c r="H257">
        <v>7749</v>
      </c>
      <c r="I257">
        <v>5622</v>
      </c>
      <c r="J257">
        <v>17908</v>
      </c>
      <c r="K257">
        <v>8125</v>
      </c>
      <c r="L257">
        <v>3089</v>
      </c>
      <c r="M257">
        <v>2231</v>
      </c>
      <c r="N257">
        <v>2862</v>
      </c>
      <c r="O257">
        <v>1601</v>
      </c>
      <c r="AA257" s="1">
        <f t="shared" si="38"/>
        <v>1</v>
      </c>
      <c r="AB257" s="1">
        <f t="shared" si="39"/>
        <v>0.45370784007147641</v>
      </c>
      <c r="AC257" s="1">
        <f t="shared" si="40"/>
        <v>0.17249274067455886</v>
      </c>
      <c r="AD257" s="1">
        <f t="shared" si="41"/>
        <v>0.12458119276301094</v>
      </c>
      <c r="AE257" s="1">
        <f t="shared" si="42"/>
        <v>0.15981684163502347</v>
      </c>
      <c r="AF257" s="1">
        <f t="shared" si="43"/>
        <v>8.9401384855930313E-2</v>
      </c>
      <c r="AY257" s="2" t="s">
        <v>107</v>
      </c>
      <c r="AZ257" s="3" t="s">
        <v>870</v>
      </c>
      <c r="BA257" s="1">
        <f t="shared" si="44"/>
        <v>1</v>
      </c>
      <c r="BB257" s="1">
        <f t="shared" si="45"/>
        <v>0.60020030522701262</v>
      </c>
      <c r="BC257" s="1">
        <f t="shared" si="46"/>
        <v>0.19710988172453262</v>
      </c>
      <c r="BD257" s="1">
        <f t="shared" si="47"/>
        <v>5.122090805036246E-2</v>
      </c>
      <c r="BE257" s="1">
        <f t="shared" si="48"/>
        <v>8.8277375047691717E-2</v>
      </c>
      <c r="BF257" s="1">
        <f t="shared" si="49"/>
        <v>6.3191529950400616E-2</v>
      </c>
    </row>
    <row r="258" spans="1:58" x14ac:dyDescent="0.25">
      <c r="A258">
        <v>2011</v>
      </c>
      <c r="B258" t="s">
        <v>521</v>
      </c>
      <c r="C258" t="s">
        <v>522</v>
      </c>
      <c r="D258">
        <v>49818</v>
      </c>
      <c r="E258">
        <v>21878</v>
      </c>
      <c r="F258">
        <v>15981</v>
      </c>
      <c r="G258">
        <v>3200</v>
      </c>
      <c r="H258">
        <v>3851</v>
      </c>
      <c r="I258">
        <v>4908</v>
      </c>
      <c r="J258">
        <v>11490</v>
      </c>
      <c r="K258">
        <v>5377</v>
      </c>
      <c r="L258">
        <v>3244</v>
      </c>
      <c r="M258">
        <v>612</v>
      </c>
      <c r="N258">
        <v>1148</v>
      </c>
      <c r="O258">
        <v>1109</v>
      </c>
      <c r="AA258" s="1">
        <f t="shared" si="38"/>
        <v>1</v>
      </c>
      <c r="AB258" s="1">
        <f t="shared" si="39"/>
        <v>0.46797214969538731</v>
      </c>
      <c r="AC258" s="1">
        <f t="shared" si="40"/>
        <v>0.28233246301131421</v>
      </c>
      <c r="AD258" s="1">
        <f t="shared" si="41"/>
        <v>5.3263707571801565E-2</v>
      </c>
      <c r="AE258" s="1">
        <f t="shared" si="42"/>
        <v>9.9912967798085298E-2</v>
      </c>
      <c r="AF258" s="1">
        <f t="shared" si="43"/>
        <v>9.651871192341166E-2</v>
      </c>
      <c r="AY258" s="2" t="s">
        <v>251</v>
      </c>
      <c r="AZ258" s="4" t="s">
        <v>872</v>
      </c>
      <c r="BA258" s="1">
        <f t="shared" si="44"/>
        <v>1</v>
      </c>
      <c r="BB258" s="1">
        <f t="shared" si="45"/>
        <v>0.47365262928212959</v>
      </c>
      <c r="BC258" s="1">
        <f t="shared" si="46"/>
        <v>0.23118044948723543</v>
      </c>
      <c r="BD258" s="1">
        <f t="shared" si="47"/>
        <v>7.7023783547894395E-2</v>
      </c>
      <c r="BE258" s="1">
        <f t="shared" si="48"/>
        <v>0.1579751254636701</v>
      </c>
      <c r="BF258" s="1">
        <f t="shared" si="49"/>
        <v>6.0168012219070477E-2</v>
      </c>
    </row>
    <row r="259" spans="1:58" x14ac:dyDescent="0.25">
      <c r="A259">
        <v>2011</v>
      </c>
      <c r="B259" t="s">
        <v>523</v>
      </c>
      <c r="C259" t="s">
        <v>524</v>
      </c>
      <c r="D259">
        <v>50716</v>
      </c>
      <c r="E259">
        <v>21624</v>
      </c>
      <c r="F259">
        <v>14358</v>
      </c>
      <c r="G259">
        <v>4713</v>
      </c>
      <c r="H259">
        <v>5313</v>
      </c>
      <c r="I259">
        <v>4708</v>
      </c>
      <c r="J259">
        <v>15164</v>
      </c>
      <c r="K259">
        <v>6384</v>
      </c>
      <c r="L259">
        <v>3967</v>
      </c>
      <c r="M259">
        <v>1329</v>
      </c>
      <c r="N259">
        <v>2006</v>
      </c>
      <c r="O259">
        <v>1478</v>
      </c>
      <c r="AA259" s="1">
        <f t="shared" ref="AA259:AA322" si="50">J259/$J259</f>
        <v>1</v>
      </c>
      <c r="AB259" s="1">
        <f t="shared" ref="AB259:AB322" si="51">K259/$J259</f>
        <v>0.42099709839092586</v>
      </c>
      <c r="AC259" s="1">
        <f t="shared" ref="AC259:AC322" si="52">L259/$J259</f>
        <v>0.26160643629649172</v>
      </c>
      <c r="AD259" s="1">
        <f t="shared" ref="AD259:AD322" si="53">M259/$J259</f>
        <v>8.764178317066737E-2</v>
      </c>
      <c r="AE259" s="1">
        <f t="shared" ref="AE259:AE322" si="54">N259/$J259</f>
        <v>0.13228699551569506</v>
      </c>
      <c r="AF259" s="1">
        <f t="shared" ref="AF259:AF322" si="55">O259/$J259</f>
        <v>9.746768662621999E-2</v>
      </c>
      <c r="AY259" s="2" t="s">
        <v>253</v>
      </c>
      <c r="AZ259" s="3" t="s">
        <v>873</v>
      </c>
      <c r="BA259" s="1">
        <f t="shared" ref="BA259:BA322" si="56">IFERROR(VLOOKUP($AY259,$B$2:$AF$376,26,FALSE),"")</f>
        <v>1</v>
      </c>
      <c r="BB259" s="1">
        <f t="shared" ref="BB259:BB322" si="57">IFERROR(VLOOKUP($AY259,$B$2:$AF$376,27,FALSE),"")</f>
        <v>0.4301868239921337</v>
      </c>
      <c r="BC259" s="1">
        <f t="shared" ref="BC259:BC322" si="58">IFERROR(VLOOKUP($AY259,$B$2:$AF$376,28,FALSE),"")</f>
        <v>0.26134288523669053</v>
      </c>
      <c r="BD259" s="1">
        <f t="shared" ref="BD259:BD322" si="59">IFERROR(VLOOKUP($AY259,$B$2:$AF$376,29,FALSE),"")</f>
        <v>7.009411434190195E-2</v>
      </c>
      <c r="BE259" s="1">
        <f t="shared" ref="BE259:BE322" si="60">IFERROR(VLOOKUP($AY259,$B$2:$AF$376,30,FALSE),"")</f>
        <v>0.16118836915297091</v>
      </c>
      <c r="BF259" s="1">
        <f t="shared" ref="BF259:BF322" si="61">IFERROR(VLOOKUP($AY259,$B$2:$AF$376,31,FALSE),"")</f>
        <v>7.7187807276302853E-2</v>
      </c>
    </row>
    <row r="260" spans="1:58" x14ac:dyDescent="0.25">
      <c r="A260">
        <v>2011</v>
      </c>
      <c r="B260" t="s">
        <v>525</v>
      </c>
      <c r="C260" t="s">
        <v>526</v>
      </c>
      <c r="D260">
        <v>47868</v>
      </c>
      <c r="E260">
        <v>19356</v>
      </c>
      <c r="F260">
        <v>11731</v>
      </c>
      <c r="G260">
        <v>7629</v>
      </c>
      <c r="H260">
        <v>3964</v>
      </c>
      <c r="I260">
        <v>5188</v>
      </c>
      <c r="J260">
        <v>11942</v>
      </c>
      <c r="K260">
        <v>4974</v>
      </c>
      <c r="L260">
        <v>2982</v>
      </c>
      <c r="M260">
        <v>1419</v>
      </c>
      <c r="N260">
        <v>1271</v>
      </c>
      <c r="O260">
        <v>1296</v>
      </c>
      <c r="AA260" s="1">
        <f t="shared" si="50"/>
        <v>1</v>
      </c>
      <c r="AB260" s="1">
        <f t="shared" si="51"/>
        <v>0.4165131468765701</v>
      </c>
      <c r="AC260" s="1">
        <f t="shared" si="52"/>
        <v>0.24970691676436108</v>
      </c>
      <c r="AD260" s="1">
        <f t="shared" si="53"/>
        <v>0.1188243175347513</v>
      </c>
      <c r="AE260" s="1">
        <f t="shared" si="54"/>
        <v>0.1064310835705912</v>
      </c>
      <c r="AF260" s="1">
        <f t="shared" si="55"/>
        <v>0.10852453525372635</v>
      </c>
      <c r="AY260" s="2" t="s">
        <v>351</v>
      </c>
      <c r="AZ260" s="3" t="s">
        <v>871</v>
      </c>
      <c r="BA260" s="1">
        <f t="shared" si="56"/>
        <v>1</v>
      </c>
      <c r="BB260" s="1">
        <f t="shared" si="57"/>
        <v>0.51377108548556183</v>
      </c>
      <c r="BC260" s="1">
        <f t="shared" si="58"/>
        <v>0.19651196035452206</v>
      </c>
      <c r="BD260" s="1">
        <f t="shared" si="59"/>
        <v>0.10816734966167922</v>
      </c>
      <c r="BE260" s="1">
        <f t="shared" si="60"/>
        <v>9.9018393214523964E-2</v>
      </c>
      <c r="BF260" s="1">
        <f t="shared" si="61"/>
        <v>8.2531211283712949E-2</v>
      </c>
    </row>
    <row r="261" spans="1:58" x14ac:dyDescent="0.25">
      <c r="A261">
        <v>2011</v>
      </c>
      <c r="B261" t="s">
        <v>527</v>
      </c>
      <c r="C261" t="s">
        <v>528</v>
      </c>
      <c r="D261">
        <v>78511</v>
      </c>
      <c r="E261">
        <v>34819</v>
      </c>
      <c r="F261">
        <v>15669</v>
      </c>
      <c r="G261">
        <v>11300</v>
      </c>
      <c r="H261">
        <v>9267</v>
      </c>
      <c r="I261">
        <v>7456</v>
      </c>
      <c r="J261">
        <v>21106</v>
      </c>
      <c r="K261">
        <v>9159</v>
      </c>
      <c r="L261">
        <v>4007</v>
      </c>
      <c r="M261">
        <v>2737</v>
      </c>
      <c r="N261">
        <v>3221</v>
      </c>
      <c r="O261">
        <v>1982</v>
      </c>
      <c r="AA261" s="1">
        <f t="shared" si="50"/>
        <v>1</v>
      </c>
      <c r="AB261" s="1">
        <f t="shared" si="51"/>
        <v>0.43395243058845828</v>
      </c>
      <c r="AC261" s="1">
        <f t="shared" si="52"/>
        <v>0.18985122713920213</v>
      </c>
      <c r="AD261" s="1">
        <f t="shared" si="53"/>
        <v>0.12967876433241732</v>
      </c>
      <c r="AE261" s="1">
        <f t="shared" si="54"/>
        <v>0.15261063204775893</v>
      </c>
      <c r="AF261" s="1">
        <f t="shared" si="55"/>
        <v>9.3906945892163363E-2</v>
      </c>
      <c r="AY261" s="2" t="s">
        <v>69</v>
      </c>
      <c r="AZ261" s="3" t="s">
        <v>870</v>
      </c>
      <c r="BA261" s="1">
        <f t="shared" si="56"/>
        <v>1</v>
      </c>
      <c r="BB261" s="1">
        <f t="shared" si="57"/>
        <v>0.57766199064796264</v>
      </c>
      <c r="BC261" s="1">
        <f t="shared" si="58"/>
        <v>0.1773680694722779</v>
      </c>
      <c r="BD261" s="1">
        <f t="shared" si="59"/>
        <v>4.1950567802271209E-2</v>
      </c>
      <c r="BE261" s="1">
        <f t="shared" si="60"/>
        <v>0.12785571142284569</v>
      </c>
      <c r="BF261" s="1">
        <f t="shared" si="61"/>
        <v>7.5163660654642625E-2</v>
      </c>
    </row>
    <row r="262" spans="1:58" x14ac:dyDescent="0.25">
      <c r="A262">
        <v>2011</v>
      </c>
      <c r="B262" t="s">
        <v>529</v>
      </c>
      <c r="C262" t="s">
        <v>530</v>
      </c>
      <c r="D262">
        <v>56499</v>
      </c>
      <c r="E262">
        <v>17343</v>
      </c>
      <c r="F262">
        <v>16315</v>
      </c>
      <c r="G262">
        <v>9563</v>
      </c>
      <c r="H262">
        <v>7846</v>
      </c>
      <c r="I262">
        <v>5432</v>
      </c>
      <c r="J262">
        <v>16651</v>
      </c>
      <c r="K262">
        <v>5409</v>
      </c>
      <c r="L262">
        <v>4500</v>
      </c>
      <c r="M262">
        <v>2151</v>
      </c>
      <c r="N262">
        <v>3010</v>
      </c>
      <c r="O262">
        <v>1581</v>
      </c>
      <c r="AA262" s="1">
        <f t="shared" si="50"/>
        <v>1</v>
      </c>
      <c r="AB262" s="1">
        <f t="shared" si="51"/>
        <v>0.32484535463335534</v>
      </c>
      <c r="AC262" s="1">
        <f t="shared" si="52"/>
        <v>0.2702540387964687</v>
      </c>
      <c r="AD262" s="1">
        <f t="shared" si="53"/>
        <v>0.12918143054471204</v>
      </c>
      <c r="AE262" s="1">
        <f t="shared" si="54"/>
        <v>0.18076992372830461</v>
      </c>
      <c r="AF262" s="1">
        <f t="shared" si="55"/>
        <v>9.4949252297159337E-2</v>
      </c>
      <c r="AY262" s="2" t="s">
        <v>21</v>
      </c>
      <c r="AZ262" s="3" t="s">
        <v>869</v>
      </c>
      <c r="BA262" s="1">
        <f t="shared" si="56"/>
        <v>1</v>
      </c>
      <c r="BB262" s="1">
        <f t="shared" si="57"/>
        <v>0.61768683739801933</v>
      </c>
      <c r="BC262" s="1">
        <f t="shared" si="58"/>
        <v>0.14968805898521007</v>
      </c>
      <c r="BD262" s="1">
        <f t="shared" si="59"/>
        <v>5.7196457397146724E-2</v>
      </c>
      <c r="BE262" s="1">
        <f t="shared" si="60"/>
        <v>9.2753370271803151E-2</v>
      </c>
      <c r="BF262" s="1">
        <f t="shared" si="61"/>
        <v>8.2675275947820773E-2</v>
      </c>
    </row>
    <row r="263" spans="1:58" x14ac:dyDescent="0.25">
      <c r="A263">
        <v>2011</v>
      </c>
      <c r="B263" t="s">
        <v>531</v>
      </c>
      <c r="C263" t="s">
        <v>532</v>
      </c>
      <c r="D263">
        <v>48639</v>
      </c>
      <c r="E263">
        <v>21781</v>
      </c>
      <c r="F263">
        <v>11129</v>
      </c>
      <c r="G263">
        <v>5539</v>
      </c>
      <c r="H263">
        <v>5431</v>
      </c>
      <c r="I263">
        <v>4759</v>
      </c>
      <c r="J263">
        <v>14022</v>
      </c>
      <c r="K263">
        <v>5829</v>
      </c>
      <c r="L263">
        <v>3119</v>
      </c>
      <c r="M263">
        <v>1542</v>
      </c>
      <c r="N263">
        <v>2078</v>
      </c>
      <c r="O263">
        <v>1454</v>
      </c>
      <c r="AA263" s="1">
        <f t="shared" si="50"/>
        <v>1</v>
      </c>
      <c r="AB263" s="1">
        <f t="shared" si="51"/>
        <v>0.41570389388104406</v>
      </c>
      <c r="AC263" s="1">
        <f t="shared" si="52"/>
        <v>0.22243617173013835</v>
      </c>
      <c r="AD263" s="1">
        <f t="shared" si="53"/>
        <v>0.10997004706889174</v>
      </c>
      <c r="AE263" s="1">
        <f t="shared" si="54"/>
        <v>0.14819569248324063</v>
      </c>
      <c r="AF263" s="1">
        <f t="shared" si="55"/>
        <v>0.10369419483668521</v>
      </c>
      <c r="AY263" s="2" t="s">
        <v>237</v>
      </c>
      <c r="AZ263" s="3" t="s">
        <v>869</v>
      </c>
      <c r="BA263" s="1">
        <f t="shared" si="56"/>
        <v>1</v>
      </c>
      <c r="BB263" s="1">
        <f t="shared" si="57"/>
        <v>0.69607993262384193</v>
      </c>
      <c r="BC263" s="1">
        <f t="shared" si="58"/>
        <v>0.11136207028558304</v>
      </c>
      <c r="BD263" s="1">
        <f t="shared" si="59"/>
        <v>4.5900007656381595E-2</v>
      </c>
      <c r="BE263" s="1">
        <f t="shared" si="60"/>
        <v>8.2956894571625445E-2</v>
      </c>
      <c r="BF263" s="1">
        <f t="shared" si="61"/>
        <v>6.3701094862567947E-2</v>
      </c>
    </row>
    <row r="264" spans="1:58" x14ac:dyDescent="0.25">
      <c r="A264">
        <v>2011</v>
      </c>
      <c r="B264" t="s">
        <v>533</v>
      </c>
      <c r="C264" t="s">
        <v>534</v>
      </c>
      <c r="D264">
        <v>63118</v>
      </c>
      <c r="E264">
        <v>25669</v>
      </c>
      <c r="F264">
        <v>15832</v>
      </c>
      <c r="G264">
        <v>9236</v>
      </c>
      <c r="H264">
        <v>6524</v>
      </c>
      <c r="I264">
        <v>5857</v>
      </c>
      <c r="J264">
        <v>17297</v>
      </c>
      <c r="K264">
        <v>7201</v>
      </c>
      <c r="L264">
        <v>4010</v>
      </c>
      <c r="M264">
        <v>2225</v>
      </c>
      <c r="N264">
        <v>2242</v>
      </c>
      <c r="O264">
        <v>1619</v>
      </c>
      <c r="AA264" s="1">
        <f t="shared" si="50"/>
        <v>1</v>
      </c>
      <c r="AB264" s="1">
        <f t="shared" si="51"/>
        <v>0.41631496791351102</v>
      </c>
      <c r="AC264" s="1">
        <f t="shared" si="52"/>
        <v>0.231832109614384</v>
      </c>
      <c r="AD264" s="1">
        <f t="shared" si="53"/>
        <v>0.12863502341446495</v>
      </c>
      <c r="AE264" s="1">
        <f t="shared" si="54"/>
        <v>0.12961785280684512</v>
      </c>
      <c r="AF264" s="1">
        <f t="shared" si="55"/>
        <v>9.3600046250794933E-2</v>
      </c>
      <c r="AY264" s="2" t="s">
        <v>263</v>
      </c>
      <c r="AZ264" s="3" t="s">
        <v>874</v>
      </c>
      <c r="BA264" s="1">
        <f t="shared" si="56"/>
        <v>1</v>
      </c>
      <c r="BB264" s="1">
        <f t="shared" si="57"/>
        <v>0.31594689615364435</v>
      </c>
      <c r="BC264" s="1">
        <f t="shared" si="58"/>
        <v>0.28472477304927324</v>
      </c>
      <c r="BD264" s="1">
        <f t="shared" si="59"/>
        <v>0.10694233090203074</v>
      </c>
      <c r="BE264" s="1">
        <f t="shared" si="60"/>
        <v>0.21026394500708401</v>
      </c>
      <c r="BF264" s="1">
        <f t="shared" si="61"/>
        <v>8.2122054887967671E-2</v>
      </c>
    </row>
    <row r="265" spans="1:58" x14ac:dyDescent="0.25">
      <c r="A265">
        <v>2011</v>
      </c>
      <c r="B265" t="s">
        <v>535</v>
      </c>
      <c r="C265" t="s">
        <v>536</v>
      </c>
      <c r="D265">
        <v>55589</v>
      </c>
      <c r="E265">
        <v>31722</v>
      </c>
      <c r="F265">
        <v>6749</v>
      </c>
      <c r="G265">
        <v>5948</v>
      </c>
      <c r="H265">
        <v>5905</v>
      </c>
      <c r="I265">
        <v>5265</v>
      </c>
      <c r="J265">
        <v>15818</v>
      </c>
      <c r="K265">
        <v>8614</v>
      </c>
      <c r="L265">
        <v>1811</v>
      </c>
      <c r="M265">
        <v>1663</v>
      </c>
      <c r="N265">
        <v>2195</v>
      </c>
      <c r="O265">
        <v>1535</v>
      </c>
      <c r="AA265" s="1">
        <f t="shared" si="50"/>
        <v>1</v>
      </c>
      <c r="AB265" s="1">
        <f t="shared" si="51"/>
        <v>0.5445694778100898</v>
      </c>
      <c r="AC265" s="1">
        <f t="shared" si="52"/>
        <v>0.11448982172208876</v>
      </c>
      <c r="AD265" s="1">
        <f t="shared" si="53"/>
        <v>0.10513339233784297</v>
      </c>
      <c r="AE265" s="1">
        <f t="shared" si="54"/>
        <v>0.13876596282715895</v>
      </c>
      <c r="AF265" s="1">
        <f t="shared" si="55"/>
        <v>9.7041345302819576E-2</v>
      </c>
      <c r="AY265" s="2" t="s">
        <v>647</v>
      </c>
      <c r="AZ265" s="3" t="s">
        <v>873</v>
      </c>
      <c r="BA265" s="1">
        <f t="shared" si="56"/>
        <v>1</v>
      </c>
      <c r="BB265" s="1">
        <f t="shared" si="57"/>
        <v>0.4093142729506366</v>
      </c>
      <c r="BC265" s="1">
        <f t="shared" si="58"/>
        <v>0.23849676122403396</v>
      </c>
      <c r="BD265" s="1">
        <f t="shared" si="59"/>
        <v>8.8172883627429088E-2</v>
      </c>
      <c r="BE265" s="1">
        <f t="shared" si="60"/>
        <v>0.18243243243243243</v>
      </c>
      <c r="BF265" s="1">
        <f t="shared" si="61"/>
        <v>8.1583649765467947E-2</v>
      </c>
    </row>
    <row r="266" spans="1:58" x14ac:dyDescent="0.25">
      <c r="A266">
        <v>2011</v>
      </c>
      <c r="B266" t="s">
        <v>537</v>
      </c>
      <c r="C266" t="s">
        <v>538</v>
      </c>
      <c r="D266">
        <v>60326</v>
      </c>
      <c r="E266">
        <v>24350</v>
      </c>
      <c r="F266">
        <v>12651</v>
      </c>
      <c r="G266">
        <v>10999</v>
      </c>
      <c r="H266">
        <v>6917</v>
      </c>
      <c r="I266">
        <v>5409</v>
      </c>
      <c r="J266">
        <v>16467</v>
      </c>
      <c r="K266">
        <v>6670</v>
      </c>
      <c r="L266">
        <v>3392</v>
      </c>
      <c r="M266">
        <v>2533</v>
      </c>
      <c r="N266">
        <v>2418</v>
      </c>
      <c r="O266">
        <v>1454</v>
      </c>
      <c r="AA266" s="1">
        <f t="shared" si="50"/>
        <v>1</v>
      </c>
      <c r="AB266" s="1">
        <f t="shared" si="51"/>
        <v>0.40505252930102631</v>
      </c>
      <c r="AC266" s="1">
        <f t="shared" si="52"/>
        <v>0.20598773304184126</v>
      </c>
      <c r="AD266" s="1">
        <f t="shared" si="53"/>
        <v>0.15382279710937025</v>
      </c>
      <c r="AE266" s="1">
        <f t="shared" si="54"/>
        <v>0.14683913281107669</v>
      </c>
      <c r="AF266" s="1">
        <f t="shared" si="55"/>
        <v>8.8297807736685496E-2</v>
      </c>
      <c r="AY266" s="2" t="s">
        <v>383</v>
      </c>
      <c r="AZ266" s="3" t="s">
        <v>874</v>
      </c>
      <c r="BA266" s="1">
        <f t="shared" si="56"/>
        <v>1</v>
      </c>
      <c r="BB266" s="1">
        <f t="shared" si="57"/>
        <v>0.43357093091805565</v>
      </c>
      <c r="BC266" s="1">
        <f t="shared" si="58"/>
        <v>0.21533844257462886</v>
      </c>
      <c r="BD266" s="1">
        <f t="shared" si="59"/>
        <v>8.5963878021330195E-2</v>
      </c>
      <c r="BE266" s="1">
        <f t="shared" si="60"/>
        <v>0.1811458277506833</v>
      </c>
      <c r="BF266" s="1">
        <f t="shared" si="61"/>
        <v>8.3980920735302E-2</v>
      </c>
    </row>
    <row r="267" spans="1:58" x14ac:dyDescent="0.25">
      <c r="A267">
        <v>2011</v>
      </c>
      <c r="B267" t="s">
        <v>539</v>
      </c>
      <c r="C267" t="s">
        <v>540</v>
      </c>
      <c r="D267">
        <v>57630</v>
      </c>
      <c r="E267">
        <v>23990</v>
      </c>
      <c r="F267">
        <v>8937</v>
      </c>
      <c r="G267">
        <v>11337</v>
      </c>
      <c r="H267">
        <v>8177</v>
      </c>
      <c r="I267">
        <v>5189</v>
      </c>
      <c r="J267">
        <v>15250</v>
      </c>
      <c r="K267">
        <v>6126</v>
      </c>
      <c r="L267">
        <v>2336</v>
      </c>
      <c r="M267">
        <v>2558</v>
      </c>
      <c r="N267">
        <v>2793</v>
      </c>
      <c r="O267">
        <v>1437</v>
      </c>
      <c r="AA267" s="1">
        <f t="shared" si="50"/>
        <v>1</v>
      </c>
      <c r="AB267" s="1">
        <f t="shared" si="51"/>
        <v>0.40170491803278691</v>
      </c>
      <c r="AC267" s="1">
        <f t="shared" si="52"/>
        <v>0.15318032786885247</v>
      </c>
      <c r="AD267" s="1">
        <f t="shared" si="53"/>
        <v>0.16773770491803278</v>
      </c>
      <c r="AE267" s="1">
        <f t="shared" si="54"/>
        <v>0.18314754098360655</v>
      </c>
      <c r="AF267" s="1">
        <f t="shared" si="55"/>
        <v>9.4229508196721309E-2</v>
      </c>
      <c r="AY267" s="2" t="s">
        <v>31</v>
      </c>
      <c r="AZ267" s="3" t="s">
        <v>870</v>
      </c>
      <c r="BA267" s="1">
        <f t="shared" si="56"/>
        <v>1</v>
      </c>
      <c r="BB267" s="1">
        <f t="shared" si="57"/>
        <v>0.64061027869799103</v>
      </c>
      <c r="BC267" s="1">
        <f t="shared" si="58"/>
        <v>0.16609427711758806</v>
      </c>
      <c r="BD267" s="1">
        <f t="shared" si="59"/>
        <v>3.8689481202321976E-2</v>
      </c>
      <c r="BE267" s="1">
        <f t="shared" si="60"/>
        <v>8.2028994316627662E-2</v>
      </c>
      <c r="BF267" s="1">
        <f t="shared" si="61"/>
        <v>7.2576968665471239E-2</v>
      </c>
    </row>
    <row r="268" spans="1:58" x14ac:dyDescent="0.25">
      <c r="A268">
        <v>2011</v>
      </c>
      <c r="B268" t="s">
        <v>541</v>
      </c>
      <c r="C268" t="s">
        <v>542</v>
      </c>
      <c r="D268">
        <v>75249</v>
      </c>
      <c r="E268">
        <v>34350</v>
      </c>
      <c r="F268">
        <v>17320</v>
      </c>
      <c r="G268">
        <v>9240</v>
      </c>
      <c r="H268">
        <v>8727</v>
      </c>
      <c r="I268">
        <v>5612</v>
      </c>
      <c r="J268">
        <v>19236</v>
      </c>
      <c r="K268">
        <v>8507</v>
      </c>
      <c r="L268">
        <v>4146</v>
      </c>
      <c r="M268">
        <v>2133</v>
      </c>
      <c r="N268">
        <v>2996</v>
      </c>
      <c r="O268">
        <v>1454</v>
      </c>
      <c r="AA268" s="1">
        <f t="shared" si="50"/>
        <v>1</v>
      </c>
      <c r="AB268" s="1">
        <f t="shared" si="51"/>
        <v>0.44224370971095861</v>
      </c>
      <c r="AC268" s="1">
        <f t="shared" si="52"/>
        <v>0.21553337492202121</v>
      </c>
      <c r="AD268" s="1">
        <f t="shared" si="53"/>
        <v>0.11088583905177792</v>
      </c>
      <c r="AE268" s="1">
        <f t="shared" si="54"/>
        <v>0.15574963609898107</v>
      </c>
      <c r="AF268" s="1">
        <f t="shared" si="55"/>
        <v>7.5587440216261181E-2</v>
      </c>
      <c r="AY268" s="2" t="s">
        <v>565</v>
      </c>
      <c r="AZ268" s="3" t="s">
        <v>871</v>
      </c>
      <c r="BA268" s="1">
        <f t="shared" si="56"/>
        <v>1</v>
      </c>
      <c r="BB268" s="1">
        <f t="shared" si="57"/>
        <v>0.38479503905935414</v>
      </c>
      <c r="BC268" s="1">
        <f t="shared" si="58"/>
        <v>0.24965772730933397</v>
      </c>
      <c r="BD268" s="1">
        <f t="shared" si="59"/>
        <v>0.10944672626238222</v>
      </c>
      <c r="BE268" s="1">
        <f t="shared" si="60"/>
        <v>0.16839816380768302</v>
      </c>
      <c r="BF268" s="1">
        <f t="shared" si="61"/>
        <v>8.7702343561246676E-2</v>
      </c>
    </row>
    <row r="269" spans="1:58" x14ac:dyDescent="0.25">
      <c r="A269">
        <v>2011</v>
      </c>
      <c r="B269" t="s">
        <v>543</v>
      </c>
      <c r="C269" t="s">
        <v>544</v>
      </c>
      <c r="D269">
        <v>70245</v>
      </c>
      <c r="E269">
        <v>45782</v>
      </c>
      <c r="F269">
        <v>5906</v>
      </c>
      <c r="G269">
        <v>6447</v>
      </c>
      <c r="H269">
        <v>7431</v>
      </c>
      <c r="I269">
        <v>4679</v>
      </c>
      <c r="J269">
        <v>13861</v>
      </c>
      <c r="K269">
        <v>8671</v>
      </c>
      <c r="L269">
        <v>982</v>
      </c>
      <c r="M269">
        <v>1109</v>
      </c>
      <c r="N269">
        <v>2126</v>
      </c>
      <c r="O269">
        <v>973</v>
      </c>
      <c r="AA269" s="1">
        <f t="shared" si="50"/>
        <v>1</v>
      </c>
      <c r="AB269" s="1">
        <f t="shared" si="51"/>
        <v>0.62556814082678014</v>
      </c>
      <c r="AC269" s="1">
        <f t="shared" si="52"/>
        <v>7.0846259288651611E-2</v>
      </c>
      <c r="AD269" s="1">
        <f t="shared" si="53"/>
        <v>8.0008657384027126E-2</v>
      </c>
      <c r="AE269" s="1">
        <f t="shared" si="54"/>
        <v>0.15337998701392397</v>
      </c>
      <c r="AF269" s="1">
        <f t="shared" si="55"/>
        <v>7.0196955486617127E-2</v>
      </c>
      <c r="AY269" s="2" t="s">
        <v>449</v>
      </c>
      <c r="AZ269" s="3" t="s">
        <v>870</v>
      </c>
      <c r="BA269" s="1">
        <f t="shared" si="56"/>
        <v>1</v>
      </c>
      <c r="BB269" s="1">
        <f t="shared" si="57"/>
        <v>0.51855936876935482</v>
      </c>
      <c r="BC269" s="1">
        <f t="shared" si="58"/>
        <v>0.2363296992321724</v>
      </c>
      <c r="BD269" s="1">
        <f t="shared" si="59"/>
        <v>2.5622534255292071E-2</v>
      </c>
      <c r="BE269" s="1">
        <f t="shared" si="60"/>
        <v>0.11928901709582998</v>
      </c>
      <c r="BF269" s="1">
        <f t="shared" si="61"/>
        <v>0.10019938064735079</v>
      </c>
    </row>
    <row r="270" spans="1:58" x14ac:dyDescent="0.25">
      <c r="A270">
        <v>2011</v>
      </c>
      <c r="B270" t="s">
        <v>545</v>
      </c>
      <c r="C270" t="s">
        <v>546</v>
      </c>
      <c r="D270">
        <v>70714</v>
      </c>
      <c r="E270">
        <v>27877</v>
      </c>
      <c r="F270">
        <v>18194</v>
      </c>
      <c r="G270">
        <v>8094</v>
      </c>
      <c r="H270">
        <v>10709</v>
      </c>
      <c r="I270">
        <v>5840</v>
      </c>
      <c r="J270">
        <v>19706</v>
      </c>
      <c r="K270">
        <v>7336</v>
      </c>
      <c r="L270">
        <v>4661</v>
      </c>
      <c r="M270">
        <v>2169</v>
      </c>
      <c r="N270">
        <v>3896</v>
      </c>
      <c r="O270">
        <v>1644</v>
      </c>
      <c r="AA270" s="1">
        <f t="shared" si="50"/>
        <v>1</v>
      </c>
      <c r="AB270" s="1">
        <f t="shared" si="51"/>
        <v>0.37227240434385467</v>
      </c>
      <c r="AC270" s="1">
        <f t="shared" si="52"/>
        <v>0.23652694610778444</v>
      </c>
      <c r="AD270" s="1">
        <f t="shared" si="53"/>
        <v>0.11006799959403227</v>
      </c>
      <c r="AE270" s="1">
        <f t="shared" si="54"/>
        <v>0.19770628235055313</v>
      </c>
      <c r="AF270" s="1">
        <f t="shared" si="55"/>
        <v>8.3426367603775503E-2</v>
      </c>
      <c r="AY270" s="2" t="s">
        <v>533</v>
      </c>
      <c r="AZ270" s="4" t="s">
        <v>872</v>
      </c>
      <c r="BA270" s="1">
        <f t="shared" si="56"/>
        <v>1</v>
      </c>
      <c r="BB270" s="1">
        <f t="shared" si="57"/>
        <v>0.41631496791351102</v>
      </c>
      <c r="BC270" s="1">
        <f t="shared" si="58"/>
        <v>0.231832109614384</v>
      </c>
      <c r="BD270" s="1">
        <f t="shared" si="59"/>
        <v>0.12863502341446495</v>
      </c>
      <c r="BE270" s="1">
        <f t="shared" si="60"/>
        <v>0.12961785280684512</v>
      </c>
      <c r="BF270" s="1">
        <f t="shared" si="61"/>
        <v>9.3600046250794933E-2</v>
      </c>
    </row>
    <row r="271" spans="1:58" x14ac:dyDescent="0.25">
      <c r="A271">
        <v>2011</v>
      </c>
      <c r="B271" t="s">
        <v>547</v>
      </c>
      <c r="C271" t="s">
        <v>548</v>
      </c>
      <c r="D271">
        <v>63646</v>
      </c>
      <c r="E271">
        <v>29542</v>
      </c>
      <c r="F271">
        <v>15141</v>
      </c>
      <c r="G271">
        <v>6001</v>
      </c>
      <c r="H271">
        <v>7970</v>
      </c>
      <c r="I271">
        <v>4992</v>
      </c>
      <c r="J271">
        <v>18071</v>
      </c>
      <c r="K271">
        <v>8182</v>
      </c>
      <c r="L271">
        <v>4041</v>
      </c>
      <c r="M271">
        <v>1592</v>
      </c>
      <c r="N271">
        <v>2882</v>
      </c>
      <c r="O271">
        <v>1374</v>
      </c>
      <c r="AA271" s="1">
        <f t="shared" si="50"/>
        <v>1</v>
      </c>
      <c r="AB271" s="1">
        <f t="shared" si="51"/>
        <v>0.45276963090033756</v>
      </c>
      <c r="AC271" s="1">
        <f t="shared" si="52"/>
        <v>0.22361795141386753</v>
      </c>
      <c r="AD271" s="1">
        <f t="shared" si="53"/>
        <v>8.8096950915832001E-2</v>
      </c>
      <c r="AE271" s="1">
        <f t="shared" si="54"/>
        <v>0.1594820430524044</v>
      </c>
      <c r="AF271" s="1">
        <f t="shared" si="55"/>
        <v>7.6033423717558515E-2</v>
      </c>
      <c r="AY271" s="2" t="s">
        <v>605</v>
      </c>
      <c r="AZ271" s="3" t="s">
        <v>871</v>
      </c>
      <c r="BA271" s="1">
        <f t="shared" si="56"/>
        <v>1</v>
      </c>
      <c r="BB271" s="1">
        <f t="shared" si="57"/>
        <v>0.64219933942102192</v>
      </c>
      <c r="BC271" s="1">
        <f t="shared" si="58"/>
        <v>7.075966582475228E-2</v>
      </c>
      <c r="BD271" s="1">
        <f t="shared" si="59"/>
        <v>0.10340003885758695</v>
      </c>
      <c r="BE271" s="1">
        <f t="shared" si="60"/>
        <v>0.10713036720419662</v>
      </c>
      <c r="BF271" s="1">
        <f t="shared" si="61"/>
        <v>7.6510588692442205E-2</v>
      </c>
    </row>
    <row r="272" spans="1:58" x14ac:dyDescent="0.25">
      <c r="A272">
        <v>2011</v>
      </c>
      <c r="B272" t="s">
        <v>549</v>
      </c>
      <c r="C272" t="s">
        <v>550</v>
      </c>
      <c r="D272">
        <v>57076</v>
      </c>
      <c r="E272">
        <v>22245</v>
      </c>
      <c r="F272">
        <v>16780</v>
      </c>
      <c r="G272">
        <v>5424</v>
      </c>
      <c r="H272">
        <v>7901</v>
      </c>
      <c r="I272">
        <v>4726</v>
      </c>
      <c r="J272">
        <v>15617</v>
      </c>
      <c r="K272">
        <v>5564</v>
      </c>
      <c r="L272">
        <v>4434</v>
      </c>
      <c r="M272">
        <v>1463</v>
      </c>
      <c r="N272">
        <v>2868</v>
      </c>
      <c r="O272">
        <v>1288</v>
      </c>
      <c r="AA272" s="1">
        <f t="shared" si="50"/>
        <v>1</v>
      </c>
      <c r="AB272" s="1">
        <f t="shared" si="51"/>
        <v>0.35627841454824871</v>
      </c>
      <c r="AC272" s="1">
        <f t="shared" si="52"/>
        <v>0.28392136774028304</v>
      </c>
      <c r="AD272" s="1">
        <f t="shared" si="53"/>
        <v>9.3679964141640523E-2</v>
      </c>
      <c r="AE272" s="1">
        <f t="shared" si="54"/>
        <v>0.18364602676570405</v>
      </c>
      <c r="AF272" s="1">
        <f t="shared" si="55"/>
        <v>8.247422680412371E-2</v>
      </c>
      <c r="AY272" s="2" t="s">
        <v>71</v>
      </c>
      <c r="AZ272" s="3" t="s">
        <v>870</v>
      </c>
      <c r="BA272" s="1">
        <f t="shared" si="56"/>
        <v>1</v>
      </c>
      <c r="BB272" s="1">
        <f t="shared" si="57"/>
        <v>0.64416282642089095</v>
      </c>
      <c r="BC272" s="1">
        <f t="shared" si="58"/>
        <v>0.15107526881720429</v>
      </c>
      <c r="BD272" s="1">
        <f t="shared" si="59"/>
        <v>3.9900153609831027E-2</v>
      </c>
      <c r="BE272" s="1">
        <f t="shared" si="60"/>
        <v>9.3471582181259602E-2</v>
      </c>
      <c r="BF272" s="1">
        <f t="shared" si="61"/>
        <v>7.1390168970814127E-2</v>
      </c>
    </row>
    <row r="273" spans="1:58" x14ac:dyDescent="0.25">
      <c r="A273">
        <v>2011</v>
      </c>
      <c r="B273" t="s">
        <v>551</v>
      </c>
      <c r="C273" t="s">
        <v>552</v>
      </c>
      <c r="D273">
        <v>65279</v>
      </c>
      <c r="E273">
        <v>24671</v>
      </c>
      <c r="F273">
        <v>21542</v>
      </c>
      <c r="G273">
        <v>3341</v>
      </c>
      <c r="H273">
        <v>10110</v>
      </c>
      <c r="I273">
        <v>5615</v>
      </c>
      <c r="J273">
        <v>17432</v>
      </c>
      <c r="K273">
        <v>6848</v>
      </c>
      <c r="L273">
        <v>4818</v>
      </c>
      <c r="M273">
        <v>730</v>
      </c>
      <c r="N273">
        <v>3539</v>
      </c>
      <c r="O273">
        <v>1497</v>
      </c>
      <c r="AA273" s="1">
        <f t="shared" si="50"/>
        <v>1</v>
      </c>
      <c r="AB273" s="1">
        <f t="shared" si="51"/>
        <v>0.39284075263882517</v>
      </c>
      <c r="AC273" s="1">
        <f t="shared" si="52"/>
        <v>0.27638825149150986</v>
      </c>
      <c r="AD273" s="1">
        <f t="shared" si="53"/>
        <v>4.1877007801743922E-2</v>
      </c>
      <c r="AE273" s="1">
        <f t="shared" si="54"/>
        <v>0.20301743919229004</v>
      </c>
      <c r="AF273" s="1">
        <f t="shared" si="55"/>
        <v>8.5876548875631023E-2</v>
      </c>
      <c r="AY273" s="2" t="s">
        <v>255</v>
      </c>
      <c r="AZ273" s="3" t="s">
        <v>871</v>
      </c>
      <c r="BA273" s="1">
        <f t="shared" si="56"/>
        <v>1</v>
      </c>
      <c r="BB273" s="1">
        <f t="shared" si="57"/>
        <v>0.48956884561891517</v>
      </c>
      <c r="BC273" s="1">
        <f t="shared" si="58"/>
        <v>0.28690641764355257</v>
      </c>
      <c r="BD273" s="1">
        <f t="shared" si="59"/>
        <v>6.3182992251142461E-2</v>
      </c>
      <c r="BE273" s="1">
        <f t="shared" si="60"/>
        <v>9.5867275978541625E-2</v>
      </c>
      <c r="BF273" s="1">
        <f t="shared" si="61"/>
        <v>6.4474468507848201E-2</v>
      </c>
    </row>
    <row r="274" spans="1:58" x14ac:dyDescent="0.25">
      <c r="A274">
        <v>2011</v>
      </c>
      <c r="B274" t="s">
        <v>553</v>
      </c>
      <c r="C274" t="s">
        <v>554</v>
      </c>
      <c r="D274">
        <v>38273</v>
      </c>
      <c r="E274">
        <v>17360</v>
      </c>
      <c r="F274">
        <v>11857</v>
      </c>
      <c r="G274">
        <v>1247</v>
      </c>
      <c r="H274">
        <v>4197</v>
      </c>
      <c r="I274">
        <v>3612</v>
      </c>
      <c r="J274">
        <v>10120</v>
      </c>
      <c r="K274">
        <v>4792</v>
      </c>
      <c r="L274">
        <v>2654</v>
      </c>
      <c r="M274">
        <v>303</v>
      </c>
      <c r="N274">
        <v>1362</v>
      </c>
      <c r="O274">
        <v>1009</v>
      </c>
      <c r="AA274" s="1">
        <f t="shared" si="50"/>
        <v>1</v>
      </c>
      <c r="AB274" s="1">
        <f t="shared" si="51"/>
        <v>0.47351778656126481</v>
      </c>
      <c r="AC274" s="1">
        <f t="shared" si="52"/>
        <v>0.26225296442687746</v>
      </c>
      <c r="AD274" s="1">
        <f t="shared" si="53"/>
        <v>2.9940711462450594E-2</v>
      </c>
      <c r="AE274" s="1">
        <f t="shared" si="54"/>
        <v>0.13458498023715415</v>
      </c>
      <c r="AF274" s="1">
        <f t="shared" si="55"/>
        <v>9.9703557312252958E-2</v>
      </c>
      <c r="AY274" s="2" t="s">
        <v>567</v>
      </c>
      <c r="AZ274" s="3" t="s">
        <v>873</v>
      </c>
      <c r="BA274" s="1">
        <f t="shared" si="56"/>
        <v>1</v>
      </c>
      <c r="BB274" s="1">
        <f t="shared" si="57"/>
        <v>0.36</v>
      </c>
      <c r="BC274" s="1">
        <f t="shared" si="58"/>
        <v>0.26688391038696535</v>
      </c>
      <c r="BD274" s="1">
        <f t="shared" si="59"/>
        <v>8.7576374745417518E-2</v>
      </c>
      <c r="BE274" s="1">
        <f t="shared" si="60"/>
        <v>0.19217922606924642</v>
      </c>
      <c r="BF274" s="1">
        <f t="shared" si="61"/>
        <v>9.3360488798370667E-2</v>
      </c>
    </row>
    <row r="275" spans="1:58" x14ac:dyDescent="0.25">
      <c r="A275">
        <v>2011</v>
      </c>
      <c r="B275" t="s">
        <v>555</v>
      </c>
      <c r="C275" t="s">
        <v>556</v>
      </c>
      <c r="D275">
        <v>70500</v>
      </c>
      <c r="E275">
        <v>30746</v>
      </c>
      <c r="F275">
        <v>14145</v>
      </c>
      <c r="G275">
        <v>10387</v>
      </c>
      <c r="H275">
        <v>9325</v>
      </c>
      <c r="I275">
        <v>5897</v>
      </c>
      <c r="J275">
        <v>17902</v>
      </c>
      <c r="K275">
        <v>7349</v>
      </c>
      <c r="L275">
        <v>3393</v>
      </c>
      <c r="M275">
        <v>2343</v>
      </c>
      <c r="N275">
        <v>3235</v>
      </c>
      <c r="O275">
        <v>1582</v>
      </c>
      <c r="AA275" s="1">
        <f t="shared" si="50"/>
        <v>1</v>
      </c>
      <c r="AB275" s="1">
        <f t="shared" si="51"/>
        <v>0.41051279186683054</v>
      </c>
      <c r="AC275" s="1">
        <f t="shared" si="52"/>
        <v>0.18953189587755559</v>
      </c>
      <c r="AD275" s="1">
        <f t="shared" si="53"/>
        <v>0.13087923137079657</v>
      </c>
      <c r="AE275" s="1">
        <f t="shared" si="54"/>
        <v>0.1807060663613004</v>
      </c>
      <c r="AF275" s="1">
        <f t="shared" si="55"/>
        <v>8.8370014523516921E-2</v>
      </c>
      <c r="AY275" s="2" t="s">
        <v>657</v>
      </c>
      <c r="AZ275" s="4" t="s">
        <v>872</v>
      </c>
      <c r="BA275" s="1">
        <f t="shared" si="56"/>
        <v>1</v>
      </c>
      <c r="BB275" s="1">
        <f t="shared" si="57"/>
        <v>0.5389856656167642</v>
      </c>
      <c r="BC275" s="1">
        <f t="shared" si="58"/>
        <v>0.15099312206723661</v>
      </c>
      <c r="BD275" s="1">
        <f t="shared" si="59"/>
        <v>7.5592980651796621E-2</v>
      </c>
      <c r="BE275" s="1">
        <f t="shared" si="60"/>
        <v>0.16108504210323327</v>
      </c>
      <c r="BF275" s="1">
        <f t="shared" si="61"/>
        <v>7.3343189560969343E-2</v>
      </c>
    </row>
    <row r="276" spans="1:58" x14ac:dyDescent="0.25">
      <c r="A276">
        <v>2011</v>
      </c>
      <c r="B276" t="s">
        <v>557</v>
      </c>
      <c r="C276" t="s">
        <v>558</v>
      </c>
      <c r="D276">
        <v>42785</v>
      </c>
      <c r="E276">
        <v>15838</v>
      </c>
      <c r="F276">
        <v>11978</v>
      </c>
      <c r="G276">
        <v>4000</v>
      </c>
      <c r="H276">
        <v>6930</v>
      </c>
      <c r="I276">
        <v>4039</v>
      </c>
      <c r="J276">
        <v>12863</v>
      </c>
      <c r="K276">
        <v>4606</v>
      </c>
      <c r="L276">
        <v>3366</v>
      </c>
      <c r="M276">
        <v>1089</v>
      </c>
      <c r="N276">
        <v>2603</v>
      </c>
      <c r="O276">
        <v>1199</v>
      </c>
      <c r="AA276" s="1">
        <f t="shared" si="50"/>
        <v>1</v>
      </c>
      <c r="AB276" s="1">
        <f t="shared" si="51"/>
        <v>0.35808131851045633</v>
      </c>
      <c r="AC276" s="1">
        <f t="shared" si="52"/>
        <v>0.26168078986239601</v>
      </c>
      <c r="AD276" s="1">
        <f t="shared" si="53"/>
        <v>8.4661432014304594E-2</v>
      </c>
      <c r="AE276" s="1">
        <f t="shared" si="54"/>
        <v>0.20236336779911374</v>
      </c>
      <c r="AF276" s="1">
        <f t="shared" si="55"/>
        <v>9.3213091813729304E-2</v>
      </c>
      <c r="AY276" s="2" t="s">
        <v>621</v>
      </c>
      <c r="AZ276" s="3" t="s">
        <v>874</v>
      </c>
      <c r="BA276" s="1">
        <f t="shared" si="56"/>
        <v>1</v>
      </c>
      <c r="BB276" s="1">
        <f t="shared" si="57"/>
        <v>0.42912714483640629</v>
      </c>
      <c r="BC276" s="1">
        <f t="shared" si="58"/>
        <v>0.23521261856549078</v>
      </c>
      <c r="BD276" s="1">
        <f t="shared" si="59"/>
        <v>5.9842267931365233E-2</v>
      </c>
      <c r="BE276" s="1">
        <f t="shared" si="60"/>
        <v>0.1877331343919855</v>
      </c>
      <c r="BF276" s="1">
        <f t="shared" si="61"/>
        <v>8.8084834274752208E-2</v>
      </c>
    </row>
    <row r="277" spans="1:58" x14ac:dyDescent="0.25">
      <c r="A277">
        <v>2011</v>
      </c>
      <c r="B277" t="s">
        <v>559</v>
      </c>
      <c r="C277" t="s">
        <v>560</v>
      </c>
      <c r="D277">
        <v>71716</v>
      </c>
      <c r="E277">
        <v>31683</v>
      </c>
      <c r="F277">
        <v>17804</v>
      </c>
      <c r="G277">
        <v>7298</v>
      </c>
      <c r="H277">
        <v>8658</v>
      </c>
      <c r="I277">
        <v>6273</v>
      </c>
      <c r="J277">
        <v>18642</v>
      </c>
      <c r="K277">
        <v>8354</v>
      </c>
      <c r="L277">
        <v>4248</v>
      </c>
      <c r="M277">
        <v>1394</v>
      </c>
      <c r="N277">
        <v>2992</v>
      </c>
      <c r="O277">
        <v>1654</v>
      </c>
      <c r="AA277" s="1">
        <f t="shared" si="50"/>
        <v>1</v>
      </c>
      <c r="AB277" s="1">
        <f t="shared" si="51"/>
        <v>0.44812788327432679</v>
      </c>
      <c r="AC277" s="1">
        <f t="shared" si="52"/>
        <v>0.22787254586417766</v>
      </c>
      <c r="AD277" s="1">
        <f t="shared" si="53"/>
        <v>7.4777384400815369E-2</v>
      </c>
      <c r="AE277" s="1">
        <f t="shared" si="54"/>
        <v>0.16049780066516467</v>
      </c>
      <c r="AF277" s="1">
        <f t="shared" si="55"/>
        <v>8.8724385795515504E-2</v>
      </c>
      <c r="AY277" s="2" t="s">
        <v>239</v>
      </c>
      <c r="AZ277" s="3" t="s">
        <v>871</v>
      </c>
      <c r="BA277" s="1">
        <f t="shared" si="56"/>
        <v>1</v>
      </c>
      <c r="BB277" s="1">
        <f t="shared" si="57"/>
        <v>0.58493879189243425</v>
      </c>
      <c r="BC277" s="1">
        <f t="shared" si="58"/>
        <v>0.15818783865141481</v>
      </c>
      <c r="BD277" s="1">
        <f t="shared" si="59"/>
        <v>8.7547662050973307E-2</v>
      </c>
      <c r="BE277" s="1">
        <f t="shared" si="60"/>
        <v>0.10621111780052177</v>
      </c>
      <c r="BF277" s="1">
        <f t="shared" si="61"/>
        <v>6.3114589604655824E-2</v>
      </c>
    </row>
    <row r="278" spans="1:58" x14ac:dyDescent="0.25">
      <c r="A278">
        <v>2011</v>
      </c>
      <c r="B278" t="s">
        <v>561</v>
      </c>
      <c r="C278" t="s">
        <v>562</v>
      </c>
      <c r="D278">
        <v>40985</v>
      </c>
      <c r="E278">
        <v>20018</v>
      </c>
      <c r="F278">
        <v>9222</v>
      </c>
      <c r="G278">
        <v>3338</v>
      </c>
      <c r="H278">
        <v>4914</v>
      </c>
      <c r="I278">
        <v>3493</v>
      </c>
      <c r="J278">
        <v>10552</v>
      </c>
      <c r="K278">
        <v>5144</v>
      </c>
      <c r="L278">
        <v>2222</v>
      </c>
      <c r="M278">
        <v>682</v>
      </c>
      <c r="N278">
        <v>1534</v>
      </c>
      <c r="O278">
        <v>970</v>
      </c>
      <c r="AA278" s="1">
        <f t="shared" si="50"/>
        <v>1</v>
      </c>
      <c r="AB278" s="1">
        <f t="shared" si="51"/>
        <v>0.48749052312357849</v>
      </c>
      <c r="AC278" s="1">
        <f t="shared" si="52"/>
        <v>0.21057619408642911</v>
      </c>
      <c r="AD278" s="1">
        <f t="shared" si="53"/>
        <v>6.4632297194844576E-2</v>
      </c>
      <c r="AE278" s="1">
        <f t="shared" si="54"/>
        <v>0.14537528430629265</v>
      </c>
      <c r="AF278" s="1">
        <f t="shared" si="55"/>
        <v>9.1925701288855188E-2</v>
      </c>
      <c r="AY278" s="2" t="s">
        <v>335</v>
      </c>
      <c r="AZ278" s="3" t="s">
        <v>873</v>
      </c>
      <c r="BA278" s="1">
        <f t="shared" si="56"/>
        <v>1</v>
      </c>
      <c r="BB278" s="1">
        <f t="shared" si="57"/>
        <v>0.42747916067835584</v>
      </c>
      <c r="BC278" s="1">
        <f t="shared" si="58"/>
        <v>0.21557918942224777</v>
      </c>
      <c r="BD278" s="1">
        <f t="shared" si="59"/>
        <v>0.11261856855418223</v>
      </c>
      <c r="BE278" s="1">
        <f t="shared" si="60"/>
        <v>0.14567404426559355</v>
      </c>
      <c r="BF278" s="1">
        <f t="shared" si="61"/>
        <v>9.8649037079620583E-2</v>
      </c>
    </row>
    <row r="279" spans="1:58" x14ac:dyDescent="0.25">
      <c r="A279">
        <v>2011</v>
      </c>
      <c r="B279" t="s">
        <v>563</v>
      </c>
      <c r="C279" t="s">
        <v>564</v>
      </c>
      <c r="D279">
        <v>50484</v>
      </c>
      <c r="E279">
        <v>28049</v>
      </c>
      <c r="F279">
        <v>11109</v>
      </c>
      <c r="G279">
        <v>2133</v>
      </c>
      <c r="H279">
        <v>4902</v>
      </c>
      <c r="I279">
        <v>4291</v>
      </c>
      <c r="J279">
        <v>12806</v>
      </c>
      <c r="K279">
        <v>7274</v>
      </c>
      <c r="L279">
        <v>2503</v>
      </c>
      <c r="M279">
        <v>457</v>
      </c>
      <c r="N279">
        <v>1525</v>
      </c>
      <c r="O279">
        <v>1047</v>
      </c>
      <c r="AA279" s="1">
        <f t="shared" si="50"/>
        <v>1</v>
      </c>
      <c r="AB279" s="1">
        <f t="shared" si="51"/>
        <v>0.56801499297204439</v>
      </c>
      <c r="AC279" s="1">
        <f t="shared" si="52"/>
        <v>0.19545525534905514</v>
      </c>
      <c r="AD279" s="1">
        <f t="shared" si="53"/>
        <v>3.5686397001405593E-2</v>
      </c>
      <c r="AE279" s="1">
        <f t="shared" si="54"/>
        <v>0.11908480399812588</v>
      </c>
      <c r="AF279" s="1">
        <f t="shared" si="55"/>
        <v>8.1758550679369046E-2</v>
      </c>
      <c r="AY279" s="2" t="s">
        <v>513</v>
      </c>
      <c r="AZ279" s="3" t="s">
        <v>873</v>
      </c>
      <c r="BA279" s="1">
        <f t="shared" si="56"/>
        <v>1</v>
      </c>
      <c r="BB279" s="1">
        <f t="shared" si="57"/>
        <v>0.45237551393330289</v>
      </c>
      <c r="BC279" s="1">
        <f t="shared" si="58"/>
        <v>0.20745774326176336</v>
      </c>
      <c r="BD279" s="1">
        <f t="shared" si="59"/>
        <v>0.10969620831429877</v>
      </c>
      <c r="BE279" s="1">
        <f t="shared" si="60"/>
        <v>0.15543627227044313</v>
      </c>
      <c r="BF279" s="1">
        <f t="shared" si="61"/>
        <v>7.5034262220191869E-2</v>
      </c>
    </row>
    <row r="280" spans="1:58" x14ac:dyDescent="0.25">
      <c r="A280">
        <v>2011</v>
      </c>
      <c r="B280" t="s">
        <v>565</v>
      </c>
      <c r="C280" t="s">
        <v>566</v>
      </c>
      <c r="D280">
        <v>45303</v>
      </c>
      <c r="E280">
        <v>17952</v>
      </c>
      <c r="F280">
        <v>12188</v>
      </c>
      <c r="G280">
        <v>4918</v>
      </c>
      <c r="H280">
        <v>6317</v>
      </c>
      <c r="I280">
        <v>3928</v>
      </c>
      <c r="J280">
        <v>12417</v>
      </c>
      <c r="K280">
        <v>4778</v>
      </c>
      <c r="L280">
        <v>3100</v>
      </c>
      <c r="M280">
        <v>1359</v>
      </c>
      <c r="N280">
        <v>2091</v>
      </c>
      <c r="O280">
        <v>1089</v>
      </c>
      <c r="AA280" s="1">
        <f t="shared" si="50"/>
        <v>1</v>
      </c>
      <c r="AB280" s="1">
        <f t="shared" si="51"/>
        <v>0.38479503905935414</v>
      </c>
      <c r="AC280" s="1">
        <f t="shared" si="52"/>
        <v>0.24965772730933397</v>
      </c>
      <c r="AD280" s="1">
        <f t="shared" si="53"/>
        <v>0.10944672626238222</v>
      </c>
      <c r="AE280" s="1">
        <f t="shared" si="54"/>
        <v>0.16839816380768302</v>
      </c>
      <c r="AF280" s="1">
        <f t="shared" si="55"/>
        <v>8.7702343561246676E-2</v>
      </c>
      <c r="AY280" s="2" t="s">
        <v>649</v>
      </c>
      <c r="AZ280" s="3" t="s">
        <v>873</v>
      </c>
      <c r="BA280" s="1">
        <f t="shared" si="56"/>
        <v>1</v>
      </c>
      <c r="BB280" s="1">
        <f t="shared" si="57"/>
        <v>0.50798828941865326</v>
      </c>
      <c r="BC280" s="1">
        <f t="shared" si="58"/>
        <v>0.1849435382685069</v>
      </c>
      <c r="BD280" s="1">
        <f t="shared" si="59"/>
        <v>6.8423253868674191E-2</v>
      </c>
      <c r="BE280" s="1">
        <f t="shared" si="60"/>
        <v>0.16746131325805103</v>
      </c>
      <c r="BF280" s="1">
        <f t="shared" si="61"/>
        <v>7.1183605186114593E-2</v>
      </c>
    </row>
    <row r="281" spans="1:58" x14ac:dyDescent="0.25">
      <c r="A281">
        <v>2011</v>
      </c>
      <c r="B281" t="s">
        <v>567</v>
      </c>
      <c r="C281" t="s">
        <v>568</v>
      </c>
      <c r="D281">
        <v>42142</v>
      </c>
      <c r="E281">
        <v>14688</v>
      </c>
      <c r="F281">
        <v>12609</v>
      </c>
      <c r="G281">
        <v>4232</v>
      </c>
      <c r="H281">
        <v>6579</v>
      </c>
      <c r="I281">
        <v>4034</v>
      </c>
      <c r="J281">
        <v>12275</v>
      </c>
      <c r="K281">
        <v>4419</v>
      </c>
      <c r="L281">
        <v>3276</v>
      </c>
      <c r="M281">
        <v>1075</v>
      </c>
      <c r="N281">
        <v>2359</v>
      </c>
      <c r="O281">
        <v>1146</v>
      </c>
      <c r="AA281" s="1">
        <f t="shared" si="50"/>
        <v>1</v>
      </c>
      <c r="AB281" s="1">
        <f t="shared" si="51"/>
        <v>0.36</v>
      </c>
      <c r="AC281" s="1">
        <f t="shared" si="52"/>
        <v>0.26688391038696535</v>
      </c>
      <c r="AD281" s="1">
        <f t="shared" si="53"/>
        <v>8.7576374745417518E-2</v>
      </c>
      <c r="AE281" s="1">
        <f t="shared" si="54"/>
        <v>0.19217922606924642</v>
      </c>
      <c r="AF281" s="1">
        <f t="shared" si="55"/>
        <v>9.3360488798370667E-2</v>
      </c>
      <c r="AY281" s="2" t="s">
        <v>535</v>
      </c>
      <c r="AZ281" s="3" t="s">
        <v>871</v>
      </c>
      <c r="BA281" s="1">
        <f t="shared" si="56"/>
        <v>1</v>
      </c>
      <c r="BB281" s="1">
        <f t="shared" si="57"/>
        <v>0.5445694778100898</v>
      </c>
      <c r="BC281" s="1">
        <f t="shared" si="58"/>
        <v>0.11448982172208876</v>
      </c>
      <c r="BD281" s="1">
        <f t="shared" si="59"/>
        <v>0.10513339233784297</v>
      </c>
      <c r="BE281" s="1">
        <f t="shared" si="60"/>
        <v>0.13876596282715895</v>
      </c>
      <c r="BF281" s="1">
        <f t="shared" si="61"/>
        <v>9.7041345302819576E-2</v>
      </c>
    </row>
    <row r="282" spans="1:58" x14ac:dyDescent="0.25">
      <c r="A282">
        <v>2011</v>
      </c>
      <c r="B282" t="s">
        <v>569</v>
      </c>
      <c r="C282" t="s">
        <v>570</v>
      </c>
      <c r="D282">
        <v>59760</v>
      </c>
      <c r="E282">
        <v>20408</v>
      </c>
      <c r="F282">
        <v>13145</v>
      </c>
      <c r="G282">
        <v>10403</v>
      </c>
      <c r="H282">
        <v>10204</v>
      </c>
      <c r="I282">
        <v>5600</v>
      </c>
      <c r="J282">
        <v>17418</v>
      </c>
      <c r="K282">
        <v>5887</v>
      </c>
      <c r="L282">
        <v>3697</v>
      </c>
      <c r="M282">
        <v>2578</v>
      </c>
      <c r="N282">
        <v>3656</v>
      </c>
      <c r="O282">
        <v>1600</v>
      </c>
      <c r="AA282" s="1">
        <f t="shared" si="50"/>
        <v>1</v>
      </c>
      <c r="AB282" s="1">
        <f t="shared" si="51"/>
        <v>0.3379836950281318</v>
      </c>
      <c r="AC282" s="1">
        <f t="shared" si="52"/>
        <v>0.21225169365024688</v>
      </c>
      <c r="AD282" s="1">
        <f t="shared" si="53"/>
        <v>0.14800780801469743</v>
      </c>
      <c r="AE282" s="1">
        <f t="shared" si="54"/>
        <v>0.20989780686645998</v>
      </c>
      <c r="AF282" s="1">
        <f t="shared" si="55"/>
        <v>9.1858996440463886E-2</v>
      </c>
      <c r="AY282" s="2" t="s">
        <v>353</v>
      </c>
      <c r="AZ282" s="3" t="s">
        <v>870</v>
      </c>
      <c r="BA282" s="1">
        <f t="shared" si="56"/>
        <v>1</v>
      </c>
      <c r="BB282" s="1">
        <f t="shared" si="57"/>
        <v>0.42240383027901601</v>
      </c>
      <c r="BC282" s="1">
        <f t="shared" si="58"/>
        <v>0.25606736007924713</v>
      </c>
      <c r="BD282" s="1">
        <f t="shared" si="59"/>
        <v>7.0909691266303448E-2</v>
      </c>
      <c r="BE282" s="1">
        <f t="shared" si="60"/>
        <v>0.15808155852732375</v>
      </c>
      <c r="BF282" s="1">
        <f t="shared" si="61"/>
        <v>9.253755984810963E-2</v>
      </c>
    </row>
    <row r="283" spans="1:58" x14ac:dyDescent="0.25">
      <c r="A283">
        <v>2011</v>
      </c>
      <c r="B283" t="s">
        <v>571</v>
      </c>
      <c r="C283" t="s">
        <v>572</v>
      </c>
      <c r="D283">
        <v>51673</v>
      </c>
      <c r="E283">
        <v>22727</v>
      </c>
      <c r="F283">
        <v>10321</v>
      </c>
      <c r="G283">
        <v>8287</v>
      </c>
      <c r="H283">
        <v>5947</v>
      </c>
      <c r="I283">
        <v>4391</v>
      </c>
      <c r="J283">
        <v>12514</v>
      </c>
      <c r="K283">
        <v>5547</v>
      </c>
      <c r="L283">
        <v>2376</v>
      </c>
      <c r="M283">
        <v>1659</v>
      </c>
      <c r="N283">
        <v>1900</v>
      </c>
      <c r="O283">
        <v>1032</v>
      </c>
      <c r="AA283" s="1">
        <f t="shared" si="50"/>
        <v>1</v>
      </c>
      <c r="AB283" s="1">
        <f t="shared" si="51"/>
        <v>0.44326354482979063</v>
      </c>
      <c r="AC283" s="1">
        <f t="shared" si="52"/>
        <v>0.18986734856960205</v>
      </c>
      <c r="AD283" s="1">
        <f t="shared" si="53"/>
        <v>0.13257151989771457</v>
      </c>
      <c r="AE283" s="1">
        <f t="shared" si="54"/>
        <v>0.15182995045548986</v>
      </c>
      <c r="AF283" s="1">
        <f t="shared" si="55"/>
        <v>8.2467636247402915E-2</v>
      </c>
      <c r="AY283" s="2" t="s">
        <v>303</v>
      </c>
      <c r="AZ283" s="3" t="s">
        <v>871</v>
      </c>
      <c r="BA283" s="1">
        <f t="shared" si="56"/>
        <v>1</v>
      </c>
      <c r="BB283" s="1">
        <f t="shared" si="57"/>
        <v>0.46495419032094881</v>
      </c>
      <c r="BC283" s="1">
        <f t="shared" si="58"/>
        <v>0.26682030240008991</v>
      </c>
      <c r="BD283" s="1">
        <f t="shared" si="59"/>
        <v>9.0045528638075426E-2</v>
      </c>
      <c r="BE283" s="1">
        <f t="shared" si="60"/>
        <v>8.2288797706705635E-2</v>
      </c>
      <c r="BF283" s="1">
        <f t="shared" si="61"/>
        <v>9.5891180934180198E-2</v>
      </c>
    </row>
    <row r="284" spans="1:58" x14ac:dyDescent="0.25">
      <c r="A284">
        <v>2011</v>
      </c>
      <c r="B284" t="s">
        <v>573</v>
      </c>
      <c r="C284" t="s">
        <v>574</v>
      </c>
      <c r="D284">
        <v>29578</v>
      </c>
      <c r="E284">
        <v>15879</v>
      </c>
      <c r="F284">
        <v>4737</v>
      </c>
      <c r="G284">
        <v>2821</v>
      </c>
      <c r="H284">
        <v>3055</v>
      </c>
      <c r="I284">
        <v>3086</v>
      </c>
      <c r="J284">
        <v>8367</v>
      </c>
      <c r="K284">
        <v>4457</v>
      </c>
      <c r="L284">
        <v>1263</v>
      </c>
      <c r="M284">
        <v>752</v>
      </c>
      <c r="N284">
        <v>1034</v>
      </c>
      <c r="O284">
        <v>861</v>
      </c>
      <c r="AA284" s="1">
        <f t="shared" si="50"/>
        <v>1</v>
      </c>
      <c r="AB284" s="1">
        <f t="shared" si="51"/>
        <v>0.53268794071949321</v>
      </c>
      <c r="AC284" s="1">
        <f t="shared" si="52"/>
        <v>0.15095016134815345</v>
      </c>
      <c r="AD284" s="1">
        <f t="shared" si="53"/>
        <v>8.9876897334767544E-2</v>
      </c>
      <c r="AE284" s="1">
        <f t="shared" si="54"/>
        <v>0.12358073383530536</v>
      </c>
      <c r="AF284" s="1">
        <f t="shared" si="55"/>
        <v>0.10290426676228039</v>
      </c>
      <c r="AY284" s="2" t="s">
        <v>537</v>
      </c>
      <c r="AZ284" s="3" t="s">
        <v>873</v>
      </c>
      <c r="BA284" s="1">
        <f t="shared" si="56"/>
        <v>1</v>
      </c>
      <c r="BB284" s="1">
        <f t="shared" si="57"/>
        <v>0.40505252930102631</v>
      </c>
      <c r="BC284" s="1">
        <f t="shared" si="58"/>
        <v>0.20598773304184126</v>
      </c>
      <c r="BD284" s="1">
        <f t="shared" si="59"/>
        <v>0.15382279710937025</v>
      </c>
      <c r="BE284" s="1">
        <f t="shared" si="60"/>
        <v>0.14683913281107669</v>
      </c>
      <c r="BF284" s="1">
        <f t="shared" si="61"/>
        <v>8.8297807736685496E-2</v>
      </c>
    </row>
    <row r="285" spans="1:58" x14ac:dyDescent="0.25">
      <c r="A285">
        <v>2011</v>
      </c>
      <c r="B285" t="s">
        <v>575</v>
      </c>
      <c r="C285" t="s">
        <v>576</v>
      </c>
      <c r="D285">
        <v>68079</v>
      </c>
      <c r="E285">
        <v>33181</v>
      </c>
      <c r="F285">
        <v>12495</v>
      </c>
      <c r="G285">
        <v>7002</v>
      </c>
      <c r="H285">
        <v>8688</v>
      </c>
      <c r="I285">
        <v>6713</v>
      </c>
      <c r="J285">
        <v>19915</v>
      </c>
      <c r="K285">
        <v>9360</v>
      </c>
      <c r="L285">
        <v>3377</v>
      </c>
      <c r="M285">
        <v>2019</v>
      </c>
      <c r="N285">
        <v>3108</v>
      </c>
      <c r="O285">
        <v>2051</v>
      </c>
      <c r="AA285" s="1">
        <f t="shared" si="50"/>
        <v>1</v>
      </c>
      <c r="AB285" s="1">
        <f t="shared" si="51"/>
        <v>0.46999748932965102</v>
      </c>
      <c r="AC285" s="1">
        <f t="shared" si="52"/>
        <v>0.16957067537032389</v>
      </c>
      <c r="AD285" s="1">
        <f t="shared" si="53"/>
        <v>0.10138086869194075</v>
      </c>
      <c r="AE285" s="1">
        <f t="shared" si="54"/>
        <v>0.15606326889279437</v>
      </c>
      <c r="AF285" s="1">
        <f t="shared" si="55"/>
        <v>0.10298769771528998</v>
      </c>
      <c r="AY285" s="2" t="s">
        <v>607</v>
      </c>
      <c r="AZ285" s="3" t="s">
        <v>871</v>
      </c>
      <c r="BA285" s="1">
        <f t="shared" si="56"/>
        <v>1</v>
      </c>
      <c r="BB285" s="1">
        <f t="shared" si="57"/>
        <v>0.59645039278440504</v>
      </c>
      <c r="BC285" s="1">
        <f t="shared" si="58"/>
        <v>9.1533313936572588E-2</v>
      </c>
      <c r="BD285" s="1">
        <f t="shared" si="59"/>
        <v>5.4582484725050916E-2</v>
      </c>
      <c r="BE285" s="1">
        <f t="shared" si="60"/>
        <v>0.16630782659295898</v>
      </c>
      <c r="BF285" s="1">
        <f t="shared" si="61"/>
        <v>9.1125981961012514E-2</v>
      </c>
    </row>
    <row r="286" spans="1:58" x14ac:dyDescent="0.25">
      <c r="A286">
        <v>2011</v>
      </c>
      <c r="B286" t="s">
        <v>577</v>
      </c>
      <c r="C286" t="s">
        <v>578</v>
      </c>
      <c r="D286">
        <v>53905</v>
      </c>
      <c r="E286">
        <v>22066</v>
      </c>
      <c r="F286">
        <v>11110</v>
      </c>
      <c r="G286">
        <v>6459</v>
      </c>
      <c r="H286">
        <v>9007</v>
      </c>
      <c r="I286">
        <v>5263</v>
      </c>
      <c r="J286">
        <v>16574</v>
      </c>
      <c r="K286">
        <v>6147</v>
      </c>
      <c r="L286">
        <v>3400</v>
      </c>
      <c r="M286">
        <v>1910</v>
      </c>
      <c r="N286">
        <v>3423</v>
      </c>
      <c r="O286">
        <v>1694</v>
      </c>
      <c r="AA286" s="1">
        <f t="shared" si="50"/>
        <v>1</v>
      </c>
      <c r="AB286" s="1">
        <f t="shared" si="51"/>
        <v>0.37088210450102571</v>
      </c>
      <c r="AC286" s="1">
        <f t="shared" si="52"/>
        <v>0.20514058163388441</v>
      </c>
      <c r="AD286" s="1">
        <f t="shared" si="53"/>
        <v>0.11524073850609388</v>
      </c>
      <c r="AE286" s="1">
        <f t="shared" si="54"/>
        <v>0.20652829733317243</v>
      </c>
      <c r="AF286" s="1">
        <f t="shared" si="55"/>
        <v>0.10220827802582358</v>
      </c>
      <c r="AY286" s="2" t="s">
        <v>623</v>
      </c>
      <c r="AZ286" s="3" t="s">
        <v>874</v>
      </c>
      <c r="BA286" s="1">
        <f t="shared" si="56"/>
        <v>1</v>
      </c>
      <c r="BB286" s="1">
        <f t="shared" si="57"/>
        <v>0.35525360439788406</v>
      </c>
      <c r="BC286" s="1">
        <f t="shared" si="58"/>
        <v>0.22715485945441344</v>
      </c>
      <c r="BD286" s="1">
        <f t="shared" si="59"/>
        <v>6.9598589357950422E-2</v>
      </c>
      <c r="BE286" s="1">
        <f t="shared" si="60"/>
        <v>0.25215226636241056</v>
      </c>
      <c r="BF286" s="1">
        <f t="shared" si="61"/>
        <v>9.5840680427341562E-2</v>
      </c>
    </row>
    <row r="287" spans="1:58" x14ac:dyDescent="0.25">
      <c r="A287">
        <v>2011</v>
      </c>
      <c r="B287" t="s">
        <v>579</v>
      </c>
      <c r="C287" t="s">
        <v>580</v>
      </c>
      <c r="D287">
        <v>55676</v>
      </c>
      <c r="E287">
        <v>33045</v>
      </c>
      <c r="F287">
        <v>7751</v>
      </c>
      <c r="G287">
        <v>7061</v>
      </c>
      <c r="H287">
        <v>3724</v>
      </c>
      <c r="I287">
        <v>4095</v>
      </c>
      <c r="J287">
        <v>12415</v>
      </c>
      <c r="K287">
        <v>7487</v>
      </c>
      <c r="L287">
        <v>1626</v>
      </c>
      <c r="M287">
        <v>1320</v>
      </c>
      <c r="N287">
        <v>1118</v>
      </c>
      <c r="O287">
        <v>864</v>
      </c>
      <c r="AA287" s="1">
        <f t="shared" si="50"/>
        <v>1</v>
      </c>
      <c r="AB287" s="1">
        <f t="shared" si="51"/>
        <v>0.60306081353201768</v>
      </c>
      <c r="AC287" s="1">
        <f t="shared" si="52"/>
        <v>0.13097060008054773</v>
      </c>
      <c r="AD287" s="1">
        <f t="shared" si="53"/>
        <v>0.10632299637535239</v>
      </c>
      <c r="AE287" s="1">
        <f t="shared" si="54"/>
        <v>9.0052356020942415E-2</v>
      </c>
      <c r="AF287" s="1">
        <f t="shared" si="55"/>
        <v>6.9593233991139744E-2</v>
      </c>
      <c r="AY287" s="2" t="s">
        <v>409</v>
      </c>
      <c r="AZ287" s="3" t="s">
        <v>870</v>
      </c>
      <c r="BA287" s="1">
        <f t="shared" si="56"/>
        <v>1</v>
      </c>
      <c r="BB287" s="1">
        <f t="shared" si="57"/>
        <v>0.66346071275225416</v>
      </c>
      <c r="BC287" s="1">
        <f t="shared" si="58"/>
        <v>7.6599398883641048E-2</v>
      </c>
      <c r="BD287" s="1">
        <f t="shared" si="59"/>
        <v>3.1172176899957063E-2</v>
      </c>
      <c r="BE287" s="1">
        <f t="shared" si="60"/>
        <v>0.11953628166595105</v>
      </c>
      <c r="BF287" s="1">
        <f t="shared" si="61"/>
        <v>0.10923142979819665</v>
      </c>
    </row>
    <row r="288" spans="1:58" x14ac:dyDescent="0.25">
      <c r="A288">
        <v>2011</v>
      </c>
      <c r="B288" t="s">
        <v>581</v>
      </c>
      <c r="C288" t="s">
        <v>582</v>
      </c>
      <c r="D288">
        <v>66864</v>
      </c>
      <c r="E288">
        <v>22883</v>
      </c>
      <c r="F288">
        <v>19024</v>
      </c>
      <c r="G288">
        <v>9194</v>
      </c>
      <c r="H288">
        <v>9933</v>
      </c>
      <c r="I288">
        <v>5830</v>
      </c>
      <c r="J288">
        <v>19980</v>
      </c>
      <c r="K288">
        <v>6524</v>
      </c>
      <c r="L288">
        <v>5319</v>
      </c>
      <c r="M288">
        <v>2527</v>
      </c>
      <c r="N288">
        <v>3821</v>
      </c>
      <c r="O288">
        <v>1789</v>
      </c>
      <c r="AA288" s="1">
        <f t="shared" si="50"/>
        <v>1</v>
      </c>
      <c r="AB288" s="1">
        <f t="shared" si="51"/>
        <v>0.32652652652652653</v>
      </c>
      <c r="AC288" s="1">
        <f t="shared" si="52"/>
        <v>0.26621621621621622</v>
      </c>
      <c r="AD288" s="1">
        <f t="shared" si="53"/>
        <v>0.12647647647647647</v>
      </c>
      <c r="AE288" s="1">
        <f t="shared" si="54"/>
        <v>0.19124124124124123</v>
      </c>
      <c r="AF288" s="1">
        <f t="shared" si="55"/>
        <v>8.9539539539539539E-2</v>
      </c>
      <c r="AY288" s="2" t="s">
        <v>73</v>
      </c>
      <c r="AZ288" s="3" t="s">
        <v>870</v>
      </c>
      <c r="BA288" s="1">
        <f t="shared" si="56"/>
        <v>1</v>
      </c>
      <c r="BB288" s="1">
        <f t="shared" si="57"/>
        <v>0.58567830154731915</v>
      </c>
      <c r="BC288" s="1">
        <f t="shared" si="58"/>
        <v>0.16790212306585103</v>
      </c>
      <c r="BD288" s="1">
        <f t="shared" si="59"/>
        <v>4.2497301187477507E-2</v>
      </c>
      <c r="BE288" s="1">
        <f t="shared" si="60"/>
        <v>0.13263763943864698</v>
      </c>
      <c r="BF288" s="1">
        <f t="shared" si="61"/>
        <v>7.128463476070529E-2</v>
      </c>
    </row>
    <row r="289" spans="1:58" x14ac:dyDescent="0.25">
      <c r="A289">
        <v>2011</v>
      </c>
      <c r="B289" t="s">
        <v>583</v>
      </c>
      <c r="C289" t="s">
        <v>584</v>
      </c>
      <c r="D289">
        <v>72805</v>
      </c>
      <c r="E289">
        <v>28672</v>
      </c>
      <c r="F289">
        <v>17250</v>
      </c>
      <c r="G289">
        <v>11223</v>
      </c>
      <c r="H289">
        <v>9685</v>
      </c>
      <c r="I289">
        <v>5975</v>
      </c>
      <c r="J289">
        <v>20365</v>
      </c>
      <c r="K289">
        <v>7867</v>
      </c>
      <c r="L289">
        <v>4532</v>
      </c>
      <c r="M289">
        <v>2808</v>
      </c>
      <c r="N289">
        <v>3397</v>
      </c>
      <c r="O289">
        <v>1761</v>
      </c>
      <c r="AA289" s="1">
        <f t="shared" si="50"/>
        <v>1</v>
      </c>
      <c r="AB289" s="1">
        <f t="shared" si="51"/>
        <v>0.3863000245519273</v>
      </c>
      <c r="AC289" s="1">
        <f t="shared" si="52"/>
        <v>0.22253866928553892</v>
      </c>
      <c r="AD289" s="1">
        <f t="shared" si="53"/>
        <v>0.13788362386447336</v>
      </c>
      <c r="AE289" s="1">
        <f t="shared" si="54"/>
        <v>0.16680579425484901</v>
      </c>
      <c r="AF289" s="1">
        <f t="shared" si="55"/>
        <v>8.647188804321139E-2</v>
      </c>
      <c r="AY289" s="2" t="s">
        <v>539</v>
      </c>
      <c r="AZ289" s="4" t="s">
        <v>872</v>
      </c>
      <c r="BA289" s="1">
        <f t="shared" si="56"/>
        <v>1</v>
      </c>
      <c r="BB289" s="1">
        <f t="shared" si="57"/>
        <v>0.40170491803278691</v>
      </c>
      <c r="BC289" s="1">
        <f t="shared" si="58"/>
        <v>0.15318032786885247</v>
      </c>
      <c r="BD289" s="1">
        <f t="shared" si="59"/>
        <v>0.16773770491803278</v>
      </c>
      <c r="BE289" s="1">
        <f t="shared" si="60"/>
        <v>0.18314754098360655</v>
      </c>
      <c r="BF289" s="1">
        <f t="shared" si="61"/>
        <v>9.4229508196721309E-2</v>
      </c>
    </row>
    <row r="290" spans="1:58" x14ac:dyDescent="0.25">
      <c r="A290">
        <v>2011</v>
      </c>
      <c r="B290" t="s">
        <v>585</v>
      </c>
      <c r="C290" t="s">
        <v>586</v>
      </c>
      <c r="D290">
        <v>50977</v>
      </c>
      <c r="E290">
        <v>27902</v>
      </c>
      <c r="F290">
        <v>8367</v>
      </c>
      <c r="G290">
        <v>4749</v>
      </c>
      <c r="H290">
        <v>5371</v>
      </c>
      <c r="I290">
        <v>4588</v>
      </c>
      <c r="J290">
        <v>13204</v>
      </c>
      <c r="K290">
        <v>7110</v>
      </c>
      <c r="L290">
        <v>1899</v>
      </c>
      <c r="M290">
        <v>1187</v>
      </c>
      <c r="N290">
        <v>1804</v>
      </c>
      <c r="O290">
        <v>1204</v>
      </c>
      <c r="AA290" s="1">
        <f t="shared" si="50"/>
        <v>1</v>
      </c>
      <c r="AB290" s="1">
        <f t="shared" si="51"/>
        <v>0.53847318994244164</v>
      </c>
      <c r="AC290" s="1">
        <f t="shared" si="52"/>
        <v>0.14382005452893062</v>
      </c>
      <c r="AD290" s="1">
        <f t="shared" si="53"/>
        <v>8.9897000908815514E-2</v>
      </c>
      <c r="AE290" s="1">
        <f t="shared" si="54"/>
        <v>0.13662526507119055</v>
      </c>
      <c r="AF290" s="1">
        <f t="shared" si="55"/>
        <v>9.1184489548621628E-2</v>
      </c>
      <c r="AY290" s="2" t="s">
        <v>337</v>
      </c>
      <c r="AZ290" s="3" t="s">
        <v>874</v>
      </c>
      <c r="BA290" s="1">
        <f t="shared" si="56"/>
        <v>1</v>
      </c>
      <c r="BB290" s="1">
        <f t="shared" si="57"/>
        <v>0.29740420271940665</v>
      </c>
      <c r="BC290" s="1">
        <f t="shared" si="58"/>
        <v>0.22661722290894107</v>
      </c>
      <c r="BD290" s="1">
        <f t="shared" si="59"/>
        <v>0.18294190358467244</v>
      </c>
      <c r="BE290" s="1">
        <f t="shared" si="60"/>
        <v>0.19785743716522455</v>
      </c>
      <c r="BF290" s="1">
        <f t="shared" si="61"/>
        <v>9.5179233621755246E-2</v>
      </c>
    </row>
    <row r="291" spans="1:58" x14ac:dyDescent="0.25">
      <c r="A291">
        <v>2011</v>
      </c>
      <c r="B291" t="s">
        <v>587</v>
      </c>
      <c r="C291" t="s">
        <v>588</v>
      </c>
      <c r="D291">
        <v>85473</v>
      </c>
      <c r="E291">
        <v>42688</v>
      </c>
      <c r="F291">
        <v>20169</v>
      </c>
      <c r="G291">
        <v>4761</v>
      </c>
      <c r="H291">
        <v>10854</v>
      </c>
      <c r="I291">
        <v>7001</v>
      </c>
      <c r="J291">
        <v>23135</v>
      </c>
      <c r="K291">
        <v>10885</v>
      </c>
      <c r="L291">
        <v>5237</v>
      </c>
      <c r="M291">
        <v>1110</v>
      </c>
      <c r="N291">
        <v>3901</v>
      </c>
      <c r="O291">
        <v>2002</v>
      </c>
      <c r="AA291" s="1">
        <f t="shared" si="50"/>
        <v>1</v>
      </c>
      <c r="AB291" s="1">
        <f t="shared" si="51"/>
        <v>0.47049924357034795</v>
      </c>
      <c r="AC291" s="1">
        <f t="shared" si="52"/>
        <v>0.22636697644261941</v>
      </c>
      <c r="AD291" s="1">
        <f t="shared" si="53"/>
        <v>4.797925221525827E-2</v>
      </c>
      <c r="AE291" s="1">
        <f t="shared" si="54"/>
        <v>0.16861897557812838</v>
      </c>
      <c r="AF291" s="1">
        <f t="shared" si="55"/>
        <v>8.653555219364599E-2</v>
      </c>
      <c r="AY291" s="2" t="s">
        <v>547</v>
      </c>
      <c r="AZ291" s="3" t="s">
        <v>873</v>
      </c>
      <c r="BA291" s="1">
        <f t="shared" si="56"/>
        <v>1</v>
      </c>
      <c r="BB291" s="1">
        <f t="shared" si="57"/>
        <v>0.45276963090033756</v>
      </c>
      <c r="BC291" s="1">
        <f t="shared" si="58"/>
        <v>0.22361795141386753</v>
      </c>
      <c r="BD291" s="1">
        <f t="shared" si="59"/>
        <v>8.8096950915832001E-2</v>
      </c>
      <c r="BE291" s="1">
        <f t="shared" si="60"/>
        <v>0.1594820430524044</v>
      </c>
      <c r="BF291" s="1">
        <f t="shared" si="61"/>
        <v>7.6033423717558515E-2</v>
      </c>
    </row>
    <row r="292" spans="1:58" x14ac:dyDescent="0.25">
      <c r="A292">
        <v>2011</v>
      </c>
      <c r="B292" t="s">
        <v>589</v>
      </c>
      <c r="C292" t="s">
        <v>590</v>
      </c>
      <c r="D292">
        <v>89720</v>
      </c>
      <c r="E292">
        <v>58388</v>
      </c>
      <c r="F292">
        <v>7079</v>
      </c>
      <c r="G292">
        <v>6778</v>
      </c>
      <c r="H292">
        <v>9272</v>
      </c>
      <c r="I292">
        <v>8203</v>
      </c>
      <c r="J292">
        <v>19735</v>
      </c>
      <c r="K292">
        <v>12128</v>
      </c>
      <c r="L292">
        <v>1410</v>
      </c>
      <c r="M292">
        <v>1316</v>
      </c>
      <c r="N292">
        <v>2877</v>
      </c>
      <c r="O292">
        <v>2004</v>
      </c>
      <c r="AA292" s="1">
        <f t="shared" si="50"/>
        <v>1</v>
      </c>
      <c r="AB292" s="1">
        <f t="shared" si="51"/>
        <v>0.61454269065112743</v>
      </c>
      <c r="AC292" s="1">
        <f t="shared" si="52"/>
        <v>7.14466683557132E-2</v>
      </c>
      <c r="AD292" s="1">
        <f t="shared" si="53"/>
        <v>6.6683557131998986E-2</v>
      </c>
      <c r="AE292" s="1">
        <f t="shared" si="54"/>
        <v>0.1457816062832531</v>
      </c>
      <c r="AF292" s="1">
        <f t="shared" si="55"/>
        <v>0.10154547757790727</v>
      </c>
      <c r="AY292" s="2" t="s">
        <v>151</v>
      </c>
      <c r="AZ292" s="4" t="s">
        <v>872</v>
      </c>
      <c r="BA292" s="1">
        <f t="shared" si="56"/>
        <v>1</v>
      </c>
      <c r="BB292" s="1">
        <f t="shared" si="57"/>
        <v>0.55708247918406595</v>
      </c>
      <c r="BC292" s="1">
        <f t="shared" si="58"/>
        <v>0.23789638853035711</v>
      </c>
      <c r="BD292" s="1">
        <f t="shared" si="59"/>
        <v>4.4162680636752459E-2</v>
      </c>
      <c r="BE292" s="1">
        <f t="shared" si="60"/>
        <v>9.7866524941158606E-2</v>
      </c>
      <c r="BF292" s="1">
        <f t="shared" si="61"/>
        <v>6.2991926707665832E-2</v>
      </c>
    </row>
    <row r="293" spans="1:58" x14ac:dyDescent="0.25">
      <c r="A293">
        <v>2011</v>
      </c>
      <c r="B293" t="s">
        <v>591</v>
      </c>
      <c r="C293" t="s">
        <v>592</v>
      </c>
      <c r="D293">
        <v>210925</v>
      </c>
      <c r="E293">
        <v>145172</v>
      </c>
      <c r="F293">
        <v>18848</v>
      </c>
      <c r="G293">
        <v>11804</v>
      </c>
      <c r="H293">
        <v>18044</v>
      </c>
      <c r="I293">
        <v>17057</v>
      </c>
      <c r="J293">
        <v>43011</v>
      </c>
      <c r="K293">
        <v>29305</v>
      </c>
      <c r="L293">
        <v>3658</v>
      </c>
      <c r="M293">
        <v>1742</v>
      </c>
      <c r="N293">
        <v>4928</v>
      </c>
      <c r="O293">
        <v>3378</v>
      </c>
      <c r="AA293" s="1">
        <f t="shared" si="50"/>
        <v>1</v>
      </c>
      <c r="AB293" s="1">
        <f t="shared" si="51"/>
        <v>0.68133733231033922</v>
      </c>
      <c r="AC293" s="1">
        <f t="shared" si="52"/>
        <v>8.5048010973936897E-2</v>
      </c>
      <c r="AD293" s="1">
        <f t="shared" si="53"/>
        <v>4.0501267117714075E-2</v>
      </c>
      <c r="AE293" s="1">
        <f t="shared" si="54"/>
        <v>0.11457534119178815</v>
      </c>
      <c r="AF293" s="1">
        <f t="shared" si="55"/>
        <v>7.8538048406221667E-2</v>
      </c>
      <c r="AY293" s="2" t="s">
        <v>277</v>
      </c>
      <c r="AZ293" s="3" t="s">
        <v>870</v>
      </c>
      <c r="BA293" s="1">
        <f t="shared" si="56"/>
        <v>1</v>
      </c>
      <c r="BB293" s="1">
        <f t="shared" si="57"/>
        <v>0.62939588373479194</v>
      </c>
      <c r="BC293" s="1">
        <f t="shared" si="58"/>
        <v>0.17702745345534868</v>
      </c>
      <c r="BD293" s="1">
        <f t="shared" si="59"/>
        <v>3.5272255531012237E-2</v>
      </c>
      <c r="BE293" s="1">
        <f t="shared" si="60"/>
        <v>9.1862136671224712E-2</v>
      </c>
      <c r="BF293" s="1">
        <f t="shared" si="61"/>
        <v>6.644227060762245E-2</v>
      </c>
    </row>
    <row r="294" spans="1:58" x14ac:dyDescent="0.25">
      <c r="A294">
        <v>2011</v>
      </c>
      <c r="B294" t="s">
        <v>593</v>
      </c>
      <c r="C294" t="s">
        <v>594</v>
      </c>
      <c r="D294">
        <v>246549</v>
      </c>
      <c r="E294">
        <v>109400</v>
      </c>
      <c r="F294">
        <v>54139</v>
      </c>
      <c r="G294">
        <v>18921</v>
      </c>
      <c r="H294">
        <v>39626</v>
      </c>
      <c r="I294">
        <v>24463</v>
      </c>
      <c r="J294">
        <v>74895</v>
      </c>
      <c r="K294">
        <v>31955</v>
      </c>
      <c r="L294">
        <v>15040</v>
      </c>
      <c r="M294">
        <v>5039</v>
      </c>
      <c r="N294">
        <v>15463</v>
      </c>
      <c r="O294">
        <v>7398</v>
      </c>
      <c r="AA294" s="1">
        <f t="shared" si="50"/>
        <v>1</v>
      </c>
      <c r="AB294" s="1">
        <f t="shared" si="51"/>
        <v>0.4266639962614327</v>
      </c>
      <c r="AC294" s="1">
        <f t="shared" si="52"/>
        <v>0.20081447359636825</v>
      </c>
      <c r="AD294" s="1">
        <f t="shared" si="53"/>
        <v>6.7280859870485349E-2</v>
      </c>
      <c r="AE294" s="1">
        <f t="shared" si="54"/>
        <v>0.2064623806662661</v>
      </c>
      <c r="AF294" s="1">
        <f t="shared" si="55"/>
        <v>9.8778289605447628E-2</v>
      </c>
      <c r="AY294" s="2" t="s">
        <v>451</v>
      </c>
      <c r="AZ294" s="3" t="s">
        <v>870</v>
      </c>
      <c r="BA294" s="1">
        <f t="shared" si="56"/>
        <v>1</v>
      </c>
      <c r="BB294" s="1">
        <f t="shared" si="57"/>
        <v>0.52166469116291325</v>
      </c>
      <c r="BC294" s="1">
        <f t="shared" si="58"/>
        <v>0.23780675183282848</v>
      </c>
      <c r="BD294" s="1">
        <f t="shared" si="59"/>
        <v>2.3925545458536372E-2</v>
      </c>
      <c r="BE294" s="1">
        <f t="shared" si="60"/>
        <v>9.9038588173317524E-2</v>
      </c>
      <c r="BF294" s="1">
        <f t="shared" si="61"/>
        <v>0.11756442337240441</v>
      </c>
    </row>
    <row r="295" spans="1:58" x14ac:dyDescent="0.25">
      <c r="A295">
        <v>2011</v>
      </c>
      <c r="B295" t="s">
        <v>595</v>
      </c>
      <c r="C295" t="s">
        <v>596</v>
      </c>
      <c r="D295">
        <v>1344</v>
      </c>
      <c r="E295">
        <v>664</v>
      </c>
      <c r="F295">
        <v>0</v>
      </c>
      <c r="G295">
        <v>117</v>
      </c>
      <c r="H295">
        <v>447</v>
      </c>
      <c r="I295">
        <v>116</v>
      </c>
      <c r="J295">
        <v>391</v>
      </c>
      <c r="K295">
        <v>178</v>
      </c>
      <c r="L295">
        <v>0</v>
      </c>
      <c r="M295">
        <v>29</v>
      </c>
      <c r="N295">
        <v>152</v>
      </c>
      <c r="O295">
        <v>32</v>
      </c>
      <c r="AA295" s="1">
        <f t="shared" si="50"/>
        <v>1</v>
      </c>
      <c r="AB295" s="1">
        <f t="shared" si="51"/>
        <v>0.45524296675191817</v>
      </c>
      <c r="AC295" s="1">
        <f t="shared" si="52"/>
        <v>0</v>
      </c>
      <c r="AD295" s="1">
        <f t="shared" si="53"/>
        <v>7.4168797953964194E-2</v>
      </c>
      <c r="AE295" s="1">
        <f t="shared" si="54"/>
        <v>0.38874680306905368</v>
      </c>
      <c r="AF295" s="1">
        <f t="shared" si="55"/>
        <v>8.1841432225063945E-2</v>
      </c>
      <c r="AY295" s="2" t="s">
        <v>411</v>
      </c>
      <c r="AZ295" s="3" t="s">
        <v>870</v>
      </c>
      <c r="BA295" s="1">
        <f t="shared" si="56"/>
        <v>1</v>
      </c>
      <c r="BB295" s="1">
        <f t="shared" si="57"/>
        <v>0.58353117580907155</v>
      </c>
      <c r="BC295" s="1">
        <f t="shared" si="58"/>
        <v>0.1312424507476363</v>
      </c>
      <c r="BD295" s="1">
        <f t="shared" si="59"/>
        <v>2.1700195759923362E-2</v>
      </c>
      <c r="BE295" s="1">
        <f t="shared" si="60"/>
        <v>0.17251863884376692</v>
      </c>
      <c r="BF295" s="1">
        <f t="shared" si="61"/>
        <v>9.1007538839601818E-2</v>
      </c>
    </row>
    <row r="296" spans="1:58" x14ac:dyDescent="0.25">
      <c r="A296">
        <v>2011</v>
      </c>
      <c r="B296" t="s">
        <v>597</v>
      </c>
      <c r="C296" t="s">
        <v>598</v>
      </c>
      <c r="D296">
        <v>98256</v>
      </c>
      <c r="E296">
        <v>42759</v>
      </c>
      <c r="F296">
        <v>27648</v>
      </c>
      <c r="G296">
        <v>7726</v>
      </c>
      <c r="H296">
        <v>11985</v>
      </c>
      <c r="I296">
        <v>8138</v>
      </c>
      <c r="J296">
        <v>28078</v>
      </c>
      <c r="K296">
        <v>11866</v>
      </c>
      <c r="L296">
        <v>7530</v>
      </c>
      <c r="M296">
        <v>2056</v>
      </c>
      <c r="N296">
        <v>4382</v>
      </c>
      <c r="O296">
        <v>2244</v>
      </c>
      <c r="AA296" s="1">
        <f t="shared" si="50"/>
        <v>1</v>
      </c>
      <c r="AB296" s="1">
        <f t="shared" si="51"/>
        <v>0.42260844789514923</v>
      </c>
      <c r="AC296" s="1">
        <f t="shared" si="52"/>
        <v>0.26818149440843364</v>
      </c>
      <c r="AD296" s="1">
        <f t="shared" si="53"/>
        <v>7.3224588645914954E-2</v>
      </c>
      <c r="AE296" s="1">
        <f t="shared" si="54"/>
        <v>0.15606524681245104</v>
      </c>
      <c r="AF296" s="1">
        <f t="shared" si="55"/>
        <v>7.9920222238051147E-2</v>
      </c>
      <c r="AY296" s="2" t="s">
        <v>43</v>
      </c>
      <c r="AZ296" s="3" t="s">
        <v>871</v>
      </c>
      <c r="BA296" s="1">
        <f t="shared" si="56"/>
        <v>1</v>
      </c>
      <c r="BB296" s="1">
        <f t="shared" si="57"/>
        <v>0.54624027657735519</v>
      </c>
      <c r="BC296" s="1">
        <f t="shared" si="58"/>
        <v>0.21037950813231712</v>
      </c>
      <c r="BD296" s="1">
        <f t="shared" si="59"/>
        <v>5.7476231633535005E-2</v>
      </c>
      <c r="BE296" s="1">
        <f t="shared" si="60"/>
        <v>0.12049186768287892</v>
      </c>
      <c r="BF296" s="1">
        <f t="shared" si="61"/>
        <v>6.541211597391372E-2</v>
      </c>
    </row>
    <row r="297" spans="1:58" x14ac:dyDescent="0.25">
      <c r="A297">
        <v>2011</v>
      </c>
      <c r="B297" t="s">
        <v>599</v>
      </c>
      <c r="C297" t="s">
        <v>600</v>
      </c>
      <c r="D297">
        <v>117891</v>
      </c>
      <c r="E297">
        <v>86157</v>
      </c>
      <c r="F297">
        <v>5935</v>
      </c>
      <c r="G297">
        <v>7889</v>
      </c>
      <c r="H297">
        <v>7990</v>
      </c>
      <c r="I297">
        <v>9920</v>
      </c>
      <c r="J297">
        <v>29234</v>
      </c>
      <c r="K297">
        <v>21312</v>
      </c>
      <c r="L297">
        <v>1377</v>
      </c>
      <c r="M297">
        <v>1600</v>
      </c>
      <c r="N297">
        <v>2679</v>
      </c>
      <c r="O297">
        <v>2266</v>
      </c>
      <c r="AA297" s="1">
        <f t="shared" si="50"/>
        <v>1</v>
      </c>
      <c r="AB297" s="1">
        <f t="shared" si="51"/>
        <v>0.72901416159266608</v>
      </c>
      <c r="AC297" s="1">
        <f t="shared" si="52"/>
        <v>4.710268865020182E-2</v>
      </c>
      <c r="AD297" s="1">
        <f t="shared" si="53"/>
        <v>5.4730792912362318E-2</v>
      </c>
      <c r="AE297" s="1">
        <f t="shared" si="54"/>
        <v>9.1639871382636656E-2</v>
      </c>
      <c r="AF297" s="1">
        <f t="shared" si="55"/>
        <v>7.7512485462133129E-2</v>
      </c>
      <c r="AY297" s="2" t="s">
        <v>265</v>
      </c>
      <c r="AZ297" s="4" t="s">
        <v>872</v>
      </c>
      <c r="BA297" s="1">
        <f t="shared" si="56"/>
        <v>1</v>
      </c>
      <c r="BB297" s="1">
        <f t="shared" si="57"/>
        <v>0.52410116819779973</v>
      </c>
      <c r="BC297" s="1">
        <f t="shared" si="58"/>
        <v>0.18124078484745379</v>
      </c>
      <c r="BD297" s="1">
        <f t="shared" si="59"/>
        <v>7.0942497448111597E-2</v>
      </c>
      <c r="BE297" s="1">
        <f t="shared" si="60"/>
        <v>0.1576499943291369</v>
      </c>
      <c r="BF297" s="1">
        <f t="shared" si="61"/>
        <v>6.6065555177498014E-2</v>
      </c>
    </row>
    <row r="298" spans="1:58" x14ac:dyDescent="0.25">
      <c r="A298">
        <v>2011</v>
      </c>
      <c r="B298" t="s">
        <v>601</v>
      </c>
      <c r="C298" t="s">
        <v>602</v>
      </c>
      <c r="D298">
        <v>72164</v>
      </c>
      <c r="E298">
        <v>47765</v>
      </c>
      <c r="F298">
        <v>5701</v>
      </c>
      <c r="G298">
        <v>4981</v>
      </c>
      <c r="H298">
        <v>7601</v>
      </c>
      <c r="I298">
        <v>6116</v>
      </c>
      <c r="J298">
        <v>19458</v>
      </c>
      <c r="K298">
        <v>12340</v>
      </c>
      <c r="L298">
        <v>1564</v>
      </c>
      <c r="M298">
        <v>1286</v>
      </c>
      <c r="N298">
        <v>2638</v>
      </c>
      <c r="O298">
        <v>1630</v>
      </c>
      <c r="AA298" s="1">
        <f t="shared" si="50"/>
        <v>1</v>
      </c>
      <c r="AB298" s="1">
        <f t="shared" si="51"/>
        <v>0.63418645287285436</v>
      </c>
      <c r="AC298" s="1">
        <f t="shared" si="52"/>
        <v>8.0378250591016553E-2</v>
      </c>
      <c r="AD298" s="1">
        <f t="shared" si="53"/>
        <v>6.6091067941206699E-2</v>
      </c>
      <c r="AE298" s="1">
        <f t="shared" si="54"/>
        <v>0.13557405694315963</v>
      </c>
      <c r="AF298" s="1">
        <f t="shared" si="55"/>
        <v>8.3770171651762773E-2</v>
      </c>
      <c r="AY298" s="2" t="s">
        <v>355</v>
      </c>
      <c r="AZ298" s="3" t="s">
        <v>870</v>
      </c>
      <c r="BA298" s="1">
        <f t="shared" si="56"/>
        <v>1</v>
      </c>
      <c r="BB298" s="1">
        <f t="shared" si="57"/>
        <v>0.50684380032206122</v>
      </c>
      <c r="BC298" s="1">
        <f t="shared" si="58"/>
        <v>0.24919484702093397</v>
      </c>
      <c r="BD298" s="1">
        <f t="shared" si="59"/>
        <v>4.3578904991948469E-2</v>
      </c>
      <c r="BE298" s="1">
        <f t="shared" si="60"/>
        <v>0.11252012882447665</v>
      </c>
      <c r="BF298" s="1">
        <f t="shared" si="61"/>
        <v>8.7862318840579712E-2</v>
      </c>
    </row>
    <row r="299" spans="1:58" x14ac:dyDescent="0.25">
      <c r="A299">
        <v>2011</v>
      </c>
      <c r="B299" t="s">
        <v>603</v>
      </c>
      <c r="C299" t="s">
        <v>604</v>
      </c>
      <c r="D299">
        <v>137271</v>
      </c>
      <c r="E299">
        <v>78402</v>
      </c>
      <c r="F299">
        <v>25812</v>
      </c>
      <c r="G299">
        <v>8899</v>
      </c>
      <c r="H299">
        <v>13014</v>
      </c>
      <c r="I299">
        <v>11144</v>
      </c>
      <c r="J299">
        <v>35068</v>
      </c>
      <c r="K299">
        <v>19682</v>
      </c>
      <c r="L299">
        <v>6474</v>
      </c>
      <c r="M299">
        <v>2070</v>
      </c>
      <c r="N299">
        <v>4265</v>
      </c>
      <c r="O299">
        <v>2577</v>
      </c>
      <c r="AA299" s="1">
        <f t="shared" si="50"/>
        <v>1</v>
      </c>
      <c r="AB299" s="1">
        <f t="shared" si="51"/>
        <v>0.56125242386221053</v>
      </c>
      <c r="AC299" s="1">
        <f t="shared" si="52"/>
        <v>0.18461275236683017</v>
      </c>
      <c r="AD299" s="1">
        <f t="shared" si="53"/>
        <v>5.9028173833694533E-2</v>
      </c>
      <c r="AE299" s="1">
        <f t="shared" si="54"/>
        <v>0.12162085091821603</v>
      </c>
      <c r="AF299" s="1">
        <f t="shared" si="55"/>
        <v>7.3485799019048711E-2</v>
      </c>
      <c r="AY299" s="2" t="s">
        <v>385</v>
      </c>
      <c r="AZ299" s="4" t="s">
        <v>872</v>
      </c>
      <c r="BA299" s="1">
        <f t="shared" si="56"/>
        <v>1</v>
      </c>
      <c r="BB299" s="1">
        <f t="shared" si="57"/>
        <v>0.49070859710026549</v>
      </c>
      <c r="BC299" s="1">
        <f t="shared" si="58"/>
        <v>0.19256687768021238</v>
      </c>
      <c r="BD299" s="1">
        <f t="shared" si="59"/>
        <v>8.5494520454700157E-2</v>
      </c>
      <c r="BE299" s="1">
        <f t="shared" si="60"/>
        <v>0.13225784493907836</v>
      </c>
      <c r="BF299" s="1">
        <f t="shared" si="61"/>
        <v>9.8972159825743658E-2</v>
      </c>
    </row>
    <row r="300" spans="1:58" x14ac:dyDescent="0.25">
      <c r="A300">
        <v>2011</v>
      </c>
      <c r="B300" t="s">
        <v>605</v>
      </c>
      <c r="C300" t="s">
        <v>606</v>
      </c>
      <c r="D300">
        <v>109872</v>
      </c>
      <c r="E300">
        <v>70660</v>
      </c>
      <c r="F300">
        <v>8629</v>
      </c>
      <c r="G300">
        <v>13394</v>
      </c>
      <c r="H300">
        <v>8926</v>
      </c>
      <c r="I300">
        <v>8263</v>
      </c>
      <c r="J300">
        <v>25735</v>
      </c>
      <c r="K300">
        <v>16527</v>
      </c>
      <c r="L300">
        <v>1821</v>
      </c>
      <c r="M300">
        <v>2661</v>
      </c>
      <c r="N300">
        <v>2757</v>
      </c>
      <c r="O300">
        <v>1969</v>
      </c>
      <c r="AA300" s="1">
        <f t="shared" si="50"/>
        <v>1</v>
      </c>
      <c r="AB300" s="1">
        <f t="shared" si="51"/>
        <v>0.64219933942102192</v>
      </c>
      <c r="AC300" s="1">
        <f t="shared" si="52"/>
        <v>7.075966582475228E-2</v>
      </c>
      <c r="AD300" s="1">
        <f t="shared" si="53"/>
        <v>0.10340003885758695</v>
      </c>
      <c r="AE300" s="1">
        <f t="shared" si="54"/>
        <v>0.10713036720419662</v>
      </c>
      <c r="AF300" s="1">
        <f t="shared" si="55"/>
        <v>7.6510588692442205E-2</v>
      </c>
      <c r="AY300" s="2" t="s">
        <v>569</v>
      </c>
      <c r="AZ300" s="3" t="s">
        <v>873</v>
      </c>
      <c r="BA300" s="1">
        <f t="shared" si="56"/>
        <v>1</v>
      </c>
      <c r="BB300" s="1">
        <f t="shared" si="57"/>
        <v>0.3379836950281318</v>
      </c>
      <c r="BC300" s="1">
        <f t="shared" si="58"/>
        <v>0.21225169365024688</v>
      </c>
      <c r="BD300" s="1">
        <f t="shared" si="59"/>
        <v>0.14800780801469743</v>
      </c>
      <c r="BE300" s="1">
        <f t="shared" si="60"/>
        <v>0.20989780686645998</v>
      </c>
      <c r="BF300" s="1">
        <f t="shared" si="61"/>
        <v>9.1858996440463886E-2</v>
      </c>
    </row>
    <row r="301" spans="1:58" x14ac:dyDescent="0.25">
      <c r="A301">
        <v>2011</v>
      </c>
      <c r="B301" t="s">
        <v>607</v>
      </c>
      <c r="C301" t="s">
        <v>608</v>
      </c>
      <c r="D301">
        <v>57396</v>
      </c>
      <c r="E301">
        <v>35932</v>
      </c>
      <c r="F301">
        <v>5568</v>
      </c>
      <c r="G301">
        <v>3603</v>
      </c>
      <c r="H301">
        <v>7035</v>
      </c>
      <c r="I301">
        <v>5258</v>
      </c>
      <c r="J301">
        <v>17185</v>
      </c>
      <c r="K301">
        <v>10250</v>
      </c>
      <c r="L301">
        <v>1573</v>
      </c>
      <c r="M301">
        <v>938</v>
      </c>
      <c r="N301">
        <v>2858</v>
      </c>
      <c r="O301">
        <v>1566</v>
      </c>
      <c r="AA301" s="1">
        <f t="shared" si="50"/>
        <v>1</v>
      </c>
      <c r="AB301" s="1">
        <f t="shared" si="51"/>
        <v>0.59645039278440504</v>
      </c>
      <c r="AC301" s="1">
        <f t="shared" si="52"/>
        <v>9.1533313936572588E-2</v>
      </c>
      <c r="AD301" s="1">
        <f t="shared" si="53"/>
        <v>5.4582484725050916E-2</v>
      </c>
      <c r="AE301" s="1">
        <f t="shared" si="54"/>
        <v>0.16630782659295898</v>
      </c>
      <c r="AF301" s="1">
        <f t="shared" si="55"/>
        <v>9.1125981961012514E-2</v>
      </c>
      <c r="AY301" s="2" t="s">
        <v>493</v>
      </c>
      <c r="AZ301" s="3" t="s">
        <v>874</v>
      </c>
      <c r="BA301" s="1">
        <f t="shared" si="56"/>
        <v>1</v>
      </c>
      <c r="BB301" s="1">
        <f t="shared" si="57"/>
        <v>0.31696075849354755</v>
      </c>
      <c r="BC301" s="1">
        <f t="shared" si="58"/>
        <v>0.24440347642875954</v>
      </c>
      <c r="BD301" s="1">
        <f t="shared" si="59"/>
        <v>0.13247300500395048</v>
      </c>
      <c r="BE301" s="1">
        <f t="shared" si="60"/>
        <v>0.20147484856465631</v>
      </c>
      <c r="BF301" s="1">
        <f t="shared" si="61"/>
        <v>0.10468791150908612</v>
      </c>
    </row>
    <row r="302" spans="1:58" x14ac:dyDescent="0.25">
      <c r="A302">
        <v>2011</v>
      </c>
      <c r="B302" t="s">
        <v>609</v>
      </c>
      <c r="C302" t="s">
        <v>610</v>
      </c>
      <c r="D302">
        <v>240956</v>
      </c>
      <c r="E302">
        <v>103594</v>
      </c>
      <c r="F302">
        <v>55164</v>
      </c>
      <c r="G302">
        <v>29833</v>
      </c>
      <c r="H302">
        <v>33409</v>
      </c>
      <c r="I302">
        <v>18956</v>
      </c>
      <c r="J302">
        <v>67762</v>
      </c>
      <c r="K302">
        <v>27146</v>
      </c>
      <c r="L302">
        <v>15165</v>
      </c>
      <c r="M302">
        <v>8090</v>
      </c>
      <c r="N302">
        <v>11751</v>
      </c>
      <c r="O302">
        <v>5610</v>
      </c>
      <c r="AA302" s="1">
        <f t="shared" si="50"/>
        <v>1</v>
      </c>
      <c r="AB302" s="1">
        <f t="shared" si="51"/>
        <v>0.40060801038930371</v>
      </c>
      <c r="AC302" s="1">
        <f t="shared" si="52"/>
        <v>0.22379799887842744</v>
      </c>
      <c r="AD302" s="1">
        <f t="shared" si="53"/>
        <v>0.11938844780260323</v>
      </c>
      <c r="AE302" s="1">
        <f t="shared" si="54"/>
        <v>0.17341577875505446</v>
      </c>
      <c r="AF302" s="1">
        <f t="shared" si="55"/>
        <v>8.2789764174611133E-2</v>
      </c>
      <c r="AY302" s="2" t="s">
        <v>217</v>
      </c>
      <c r="AZ302" s="4" t="s">
        <v>872</v>
      </c>
      <c r="BA302" s="1">
        <f t="shared" si="56"/>
        <v>1</v>
      </c>
      <c r="BB302" s="1">
        <f t="shared" si="57"/>
        <v>0.47906129880639287</v>
      </c>
      <c r="BC302" s="1">
        <f t="shared" si="58"/>
        <v>0.23993526198664777</v>
      </c>
      <c r="BD302" s="1">
        <f t="shared" si="59"/>
        <v>7.9607525794052197E-2</v>
      </c>
      <c r="BE302" s="1">
        <f t="shared" si="60"/>
        <v>0.1247218288488772</v>
      </c>
      <c r="BF302" s="1">
        <f t="shared" si="61"/>
        <v>7.6674084564029937E-2</v>
      </c>
    </row>
    <row r="303" spans="1:58" x14ac:dyDescent="0.25">
      <c r="A303">
        <v>2011</v>
      </c>
      <c r="B303" t="s">
        <v>611</v>
      </c>
      <c r="C303" t="s">
        <v>612</v>
      </c>
      <c r="D303">
        <v>60554</v>
      </c>
      <c r="E303">
        <v>23901</v>
      </c>
      <c r="F303">
        <v>16350</v>
      </c>
      <c r="G303">
        <v>4387</v>
      </c>
      <c r="H303">
        <v>10383</v>
      </c>
      <c r="I303">
        <v>5533</v>
      </c>
      <c r="J303">
        <v>19234</v>
      </c>
      <c r="K303">
        <v>7063</v>
      </c>
      <c r="L303">
        <v>4945</v>
      </c>
      <c r="M303">
        <v>1307</v>
      </c>
      <c r="N303">
        <v>4134</v>
      </c>
      <c r="O303">
        <v>1785</v>
      </c>
      <c r="AA303" s="1">
        <f t="shared" si="50"/>
        <v>1</v>
      </c>
      <c r="AB303" s="1">
        <f t="shared" si="51"/>
        <v>0.36721430799625665</v>
      </c>
      <c r="AC303" s="1">
        <f t="shared" si="52"/>
        <v>0.25709680773630028</v>
      </c>
      <c r="AD303" s="1">
        <f t="shared" si="53"/>
        <v>6.7952583965893723E-2</v>
      </c>
      <c r="AE303" s="1">
        <f t="shared" si="54"/>
        <v>0.2149318914422377</v>
      </c>
      <c r="AF303" s="1">
        <f t="shared" si="55"/>
        <v>9.2804408859311641E-2</v>
      </c>
      <c r="AY303" s="2" t="s">
        <v>357</v>
      </c>
      <c r="AZ303" s="3" t="s">
        <v>871</v>
      </c>
      <c r="BA303" s="1">
        <f t="shared" si="56"/>
        <v>1</v>
      </c>
      <c r="BB303" s="1">
        <f t="shared" si="57"/>
        <v>0.45587223962711088</v>
      </c>
      <c r="BC303" s="1">
        <f t="shared" si="58"/>
        <v>0.23381982119660732</v>
      </c>
      <c r="BD303" s="1">
        <f t="shared" si="59"/>
        <v>8.8790402689692058E-2</v>
      </c>
      <c r="BE303" s="1">
        <f t="shared" si="60"/>
        <v>0.14006265759914419</v>
      </c>
      <c r="BF303" s="1">
        <f t="shared" si="61"/>
        <v>8.1454878887445556E-2</v>
      </c>
    </row>
    <row r="304" spans="1:58" x14ac:dyDescent="0.25">
      <c r="A304">
        <v>2011</v>
      </c>
      <c r="B304" t="s">
        <v>613</v>
      </c>
      <c r="C304" t="s">
        <v>614</v>
      </c>
      <c r="D304">
        <v>57427</v>
      </c>
      <c r="E304">
        <v>41027</v>
      </c>
      <c r="F304">
        <v>4415</v>
      </c>
      <c r="G304">
        <v>3063</v>
      </c>
      <c r="H304">
        <v>4897</v>
      </c>
      <c r="I304">
        <v>4025</v>
      </c>
      <c r="J304">
        <v>13211</v>
      </c>
      <c r="K304">
        <v>9220</v>
      </c>
      <c r="L304">
        <v>838</v>
      </c>
      <c r="M304">
        <v>582</v>
      </c>
      <c r="N304">
        <v>1657</v>
      </c>
      <c r="O304">
        <v>914</v>
      </c>
      <c r="AA304" s="1">
        <f t="shared" si="50"/>
        <v>1</v>
      </c>
      <c r="AB304" s="1">
        <f t="shared" si="51"/>
        <v>0.69790326243282108</v>
      </c>
      <c r="AC304" s="1">
        <f t="shared" si="52"/>
        <v>6.3431988494436459E-2</v>
      </c>
      <c r="AD304" s="1">
        <f t="shared" si="53"/>
        <v>4.4054197259859207E-2</v>
      </c>
      <c r="AE304" s="1">
        <f t="shared" si="54"/>
        <v>0.12542578154568162</v>
      </c>
      <c r="AF304" s="1">
        <f t="shared" si="55"/>
        <v>6.9184770267201573E-2</v>
      </c>
      <c r="AY304" s="2" t="s">
        <v>471</v>
      </c>
      <c r="AZ304" s="4" t="s">
        <v>872</v>
      </c>
      <c r="BA304" s="1">
        <f t="shared" si="56"/>
        <v>1</v>
      </c>
      <c r="BB304" s="1">
        <f t="shared" si="57"/>
        <v>0.43696812028749066</v>
      </c>
      <c r="BC304" s="1">
        <f t="shared" si="58"/>
        <v>0.19432073724591031</v>
      </c>
      <c r="BD304" s="1">
        <f t="shared" si="59"/>
        <v>0.1087349530402575</v>
      </c>
      <c r="BE304" s="1">
        <f t="shared" si="60"/>
        <v>0.16954010317915252</v>
      </c>
      <c r="BF304" s="1">
        <f t="shared" si="61"/>
        <v>9.0436086247189032E-2</v>
      </c>
    </row>
    <row r="305" spans="1:58" x14ac:dyDescent="0.25">
      <c r="A305">
        <v>2011</v>
      </c>
      <c r="B305" t="s">
        <v>615</v>
      </c>
      <c r="C305" t="s">
        <v>616</v>
      </c>
      <c r="D305">
        <v>38866</v>
      </c>
      <c r="E305">
        <v>13419</v>
      </c>
      <c r="F305">
        <v>11980</v>
      </c>
      <c r="G305">
        <v>2937</v>
      </c>
      <c r="H305">
        <v>6981</v>
      </c>
      <c r="I305">
        <v>3549</v>
      </c>
      <c r="J305">
        <v>11957</v>
      </c>
      <c r="K305">
        <v>3940</v>
      </c>
      <c r="L305">
        <v>3329</v>
      </c>
      <c r="M305">
        <v>804</v>
      </c>
      <c r="N305">
        <v>2801</v>
      </c>
      <c r="O305">
        <v>1083</v>
      </c>
      <c r="AA305" s="1">
        <f t="shared" si="50"/>
        <v>1</v>
      </c>
      <c r="AB305" s="1">
        <f t="shared" si="51"/>
        <v>0.32951409216358618</v>
      </c>
      <c r="AC305" s="1">
        <f t="shared" si="52"/>
        <v>0.27841431797273564</v>
      </c>
      <c r="AD305" s="1">
        <f t="shared" si="53"/>
        <v>6.7240946725767331E-2</v>
      </c>
      <c r="AE305" s="1">
        <f t="shared" si="54"/>
        <v>0.23425608430208247</v>
      </c>
      <c r="AF305" s="1">
        <f t="shared" si="55"/>
        <v>9.0574558835828378E-2</v>
      </c>
      <c r="AY305" s="2" t="s">
        <v>625</v>
      </c>
      <c r="AZ305" s="3" t="s">
        <v>874</v>
      </c>
      <c r="BA305" s="1">
        <f t="shared" si="56"/>
        <v>1</v>
      </c>
      <c r="BB305" s="1">
        <f t="shared" si="57"/>
        <v>0.31254506128334536</v>
      </c>
      <c r="BC305" s="1">
        <f t="shared" si="58"/>
        <v>0.23023311703917326</v>
      </c>
      <c r="BD305" s="1">
        <f t="shared" si="59"/>
        <v>0.1050228310502283</v>
      </c>
      <c r="BE305" s="1">
        <f t="shared" si="60"/>
        <v>0.25811103100216293</v>
      </c>
      <c r="BF305" s="1">
        <f t="shared" si="61"/>
        <v>9.4087959625090117E-2</v>
      </c>
    </row>
    <row r="306" spans="1:58" x14ac:dyDescent="0.25">
      <c r="A306">
        <v>2011</v>
      </c>
      <c r="B306" t="s">
        <v>617</v>
      </c>
      <c r="C306" t="s">
        <v>618</v>
      </c>
      <c r="D306">
        <v>45224</v>
      </c>
      <c r="E306">
        <v>22888</v>
      </c>
      <c r="F306">
        <v>7804</v>
      </c>
      <c r="G306">
        <v>2699</v>
      </c>
      <c r="H306">
        <v>7836</v>
      </c>
      <c r="I306">
        <v>3997</v>
      </c>
      <c r="J306">
        <v>13572</v>
      </c>
      <c r="K306">
        <v>6409</v>
      </c>
      <c r="L306">
        <v>2169</v>
      </c>
      <c r="M306">
        <v>767</v>
      </c>
      <c r="N306">
        <v>3028</v>
      </c>
      <c r="O306">
        <v>1199</v>
      </c>
      <c r="AA306" s="1">
        <f t="shared" si="50"/>
        <v>1</v>
      </c>
      <c r="AB306" s="1">
        <f t="shared" si="51"/>
        <v>0.47222222222222221</v>
      </c>
      <c r="AC306" s="1">
        <f t="shared" si="52"/>
        <v>0.15981432360742706</v>
      </c>
      <c r="AD306" s="1">
        <f t="shared" si="53"/>
        <v>5.6513409961685822E-2</v>
      </c>
      <c r="AE306" s="1">
        <f t="shared" si="54"/>
        <v>0.22310639552018863</v>
      </c>
      <c r="AF306" s="1">
        <f t="shared" si="55"/>
        <v>8.8343648688476273E-2</v>
      </c>
      <c r="AY306" s="2" t="s">
        <v>635</v>
      </c>
      <c r="AZ306" s="3" t="s">
        <v>874</v>
      </c>
      <c r="BA306" s="1">
        <f t="shared" si="56"/>
        <v>1</v>
      </c>
      <c r="BB306" s="1">
        <f t="shared" si="57"/>
        <v>0.40335640590309518</v>
      </c>
      <c r="BC306" s="1">
        <f t="shared" si="58"/>
        <v>0.19263419093639808</v>
      </c>
      <c r="BD306" s="1">
        <f t="shared" si="59"/>
        <v>8.8481128379260809E-2</v>
      </c>
      <c r="BE306" s="1">
        <f t="shared" si="60"/>
        <v>0.22587175133864437</v>
      </c>
      <c r="BF306" s="1">
        <f t="shared" si="61"/>
        <v>8.9656523442601541E-2</v>
      </c>
    </row>
    <row r="307" spans="1:58" x14ac:dyDescent="0.25">
      <c r="A307">
        <v>2011</v>
      </c>
      <c r="B307" t="s">
        <v>619</v>
      </c>
      <c r="C307" t="s">
        <v>620</v>
      </c>
      <c r="D307">
        <v>40479</v>
      </c>
      <c r="E307">
        <v>15472</v>
      </c>
      <c r="F307">
        <v>9201</v>
      </c>
      <c r="G307">
        <v>3527</v>
      </c>
      <c r="H307">
        <v>8102</v>
      </c>
      <c r="I307">
        <v>4177</v>
      </c>
      <c r="J307">
        <v>13773</v>
      </c>
      <c r="K307">
        <v>4947</v>
      </c>
      <c r="L307">
        <v>2901</v>
      </c>
      <c r="M307">
        <v>1089</v>
      </c>
      <c r="N307">
        <v>3409</v>
      </c>
      <c r="O307">
        <v>1427</v>
      </c>
      <c r="AA307" s="1">
        <f t="shared" si="50"/>
        <v>1</v>
      </c>
      <c r="AB307" s="1">
        <f t="shared" si="51"/>
        <v>0.35918100631670657</v>
      </c>
      <c r="AC307" s="1">
        <f t="shared" si="52"/>
        <v>0.21062949248529733</v>
      </c>
      <c r="AD307" s="1">
        <f t="shared" si="53"/>
        <v>7.9067741232846878E-2</v>
      </c>
      <c r="AE307" s="1">
        <f t="shared" si="54"/>
        <v>0.24751325056269513</v>
      </c>
      <c r="AF307" s="1">
        <f t="shared" si="55"/>
        <v>0.10360850940245407</v>
      </c>
      <c r="AY307" s="2" t="s">
        <v>97</v>
      </c>
      <c r="AZ307" s="3" t="s">
        <v>873</v>
      </c>
      <c r="BA307" s="1">
        <f t="shared" si="56"/>
        <v>1</v>
      </c>
      <c r="BB307" s="1">
        <f t="shared" si="57"/>
        <v>0.46108624490613936</v>
      </c>
      <c r="BC307" s="1">
        <f t="shared" si="58"/>
        <v>0.27276371167078628</v>
      </c>
      <c r="BD307" s="1">
        <f t="shared" si="59"/>
        <v>5.4646268955842077E-2</v>
      </c>
      <c r="BE307" s="1">
        <f t="shared" si="60"/>
        <v>0.13835259536375175</v>
      </c>
      <c r="BF307" s="1">
        <f t="shared" si="61"/>
        <v>7.3151179103480526E-2</v>
      </c>
    </row>
    <row r="308" spans="1:58" x14ac:dyDescent="0.25">
      <c r="A308">
        <v>2011</v>
      </c>
      <c r="B308" t="s">
        <v>621</v>
      </c>
      <c r="C308" t="s">
        <v>622</v>
      </c>
      <c r="D308">
        <v>59453</v>
      </c>
      <c r="E308">
        <v>26624</v>
      </c>
      <c r="F308">
        <v>15140</v>
      </c>
      <c r="G308">
        <v>3663</v>
      </c>
      <c r="H308">
        <v>8819</v>
      </c>
      <c r="I308">
        <v>5207</v>
      </c>
      <c r="J308">
        <v>18766</v>
      </c>
      <c r="K308">
        <v>8053</v>
      </c>
      <c r="L308">
        <v>4414</v>
      </c>
      <c r="M308">
        <v>1123</v>
      </c>
      <c r="N308">
        <v>3523</v>
      </c>
      <c r="O308">
        <v>1653</v>
      </c>
      <c r="AA308" s="1">
        <f t="shared" si="50"/>
        <v>1</v>
      </c>
      <c r="AB308" s="1">
        <f t="shared" si="51"/>
        <v>0.42912714483640629</v>
      </c>
      <c r="AC308" s="1">
        <f t="shared" si="52"/>
        <v>0.23521261856549078</v>
      </c>
      <c r="AD308" s="1">
        <f t="shared" si="53"/>
        <v>5.9842267931365233E-2</v>
      </c>
      <c r="AE308" s="1">
        <f t="shared" si="54"/>
        <v>0.1877331343919855</v>
      </c>
      <c r="AF308" s="1">
        <f t="shared" si="55"/>
        <v>8.8084834274752208E-2</v>
      </c>
      <c r="AY308" s="2" t="s">
        <v>203</v>
      </c>
      <c r="AZ308" s="3" t="s">
        <v>874</v>
      </c>
      <c r="BA308" s="1">
        <f t="shared" si="56"/>
        <v>1</v>
      </c>
      <c r="BB308" s="1">
        <f t="shared" si="57"/>
        <v>0.37397579493347366</v>
      </c>
      <c r="BC308" s="1">
        <f t="shared" si="58"/>
        <v>0.27820792302488162</v>
      </c>
      <c r="BD308" s="1">
        <f t="shared" si="59"/>
        <v>9.7045779147560698E-2</v>
      </c>
      <c r="BE308" s="1">
        <f t="shared" si="60"/>
        <v>0.17387055551379388</v>
      </c>
      <c r="BF308" s="1">
        <f t="shared" si="61"/>
        <v>7.6899947380290157E-2</v>
      </c>
    </row>
    <row r="309" spans="1:58" x14ac:dyDescent="0.25">
      <c r="A309">
        <v>2011</v>
      </c>
      <c r="B309" t="s">
        <v>623</v>
      </c>
      <c r="C309" t="s">
        <v>624</v>
      </c>
      <c r="D309">
        <v>29731</v>
      </c>
      <c r="E309">
        <v>11225</v>
      </c>
      <c r="F309">
        <v>7293</v>
      </c>
      <c r="G309">
        <v>2178</v>
      </c>
      <c r="H309">
        <v>6026</v>
      </c>
      <c r="I309">
        <v>3009</v>
      </c>
      <c r="J309">
        <v>9641</v>
      </c>
      <c r="K309">
        <v>3425</v>
      </c>
      <c r="L309">
        <v>2190</v>
      </c>
      <c r="M309">
        <v>671</v>
      </c>
      <c r="N309">
        <v>2431</v>
      </c>
      <c r="O309">
        <v>924</v>
      </c>
      <c r="AA309" s="1">
        <f t="shared" si="50"/>
        <v>1</v>
      </c>
      <c r="AB309" s="1">
        <f t="shared" si="51"/>
        <v>0.35525360439788406</v>
      </c>
      <c r="AC309" s="1">
        <f t="shared" si="52"/>
        <v>0.22715485945441344</v>
      </c>
      <c r="AD309" s="1">
        <f t="shared" si="53"/>
        <v>6.9598589357950422E-2</v>
      </c>
      <c r="AE309" s="1">
        <f t="shared" si="54"/>
        <v>0.25215226636241056</v>
      </c>
      <c r="AF309" s="1">
        <f t="shared" si="55"/>
        <v>9.5840680427341562E-2</v>
      </c>
      <c r="AY309" s="2" t="s">
        <v>549</v>
      </c>
      <c r="AZ309" s="3" t="s">
        <v>874</v>
      </c>
      <c r="BA309" s="1">
        <f t="shared" si="56"/>
        <v>1</v>
      </c>
      <c r="BB309" s="1">
        <f t="shared" si="57"/>
        <v>0.35627841454824871</v>
      </c>
      <c r="BC309" s="1">
        <f t="shared" si="58"/>
        <v>0.28392136774028304</v>
      </c>
      <c r="BD309" s="1">
        <f t="shared" si="59"/>
        <v>9.3679964141640523E-2</v>
      </c>
      <c r="BE309" s="1">
        <f t="shared" si="60"/>
        <v>0.18364602676570405</v>
      </c>
      <c r="BF309" s="1">
        <f t="shared" si="61"/>
        <v>8.247422680412371E-2</v>
      </c>
    </row>
    <row r="310" spans="1:58" x14ac:dyDescent="0.25">
      <c r="A310">
        <v>2011</v>
      </c>
      <c r="B310" t="s">
        <v>625</v>
      </c>
      <c r="C310" t="s">
        <v>626</v>
      </c>
      <c r="D310">
        <v>25527</v>
      </c>
      <c r="E310">
        <v>8614</v>
      </c>
      <c r="F310">
        <v>5932</v>
      </c>
      <c r="G310">
        <v>3119</v>
      </c>
      <c r="H310">
        <v>5419</v>
      </c>
      <c r="I310">
        <v>2443</v>
      </c>
      <c r="J310">
        <v>8322</v>
      </c>
      <c r="K310">
        <v>2601</v>
      </c>
      <c r="L310">
        <v>1916</v>
      </c>
      <c r="M310">
        <v>874</v>
      </c>
      <c r="N310">
        <v>2148</v>
      </c>
      <c r="O310">
        <v>783</v>
      </c>
      <c r="AA310" s="1">
        <f t="shared" si="50"/>
        <v>1</v>
      </c>
      <c r="AB310" s="1">
        <f t="shared" si="51"/>
        <v>0.31254506128334536</v>
      </c>
      <c r="AC310" s="1">
        <f t="shared" si="52"/>
        <v>0.23023311703917326</v>
      </c>
      <c r="AD310" s="1">
        <f t="shared" si="53"/>
        <v>0.1050228310502283</v>
      </c>
      <c r="AE310" s="1">
        <f t="shared" si="54"/>
        <v>0.25811103100216293</v>
      </c>
      <c r="AF310" s="1">
        <f t="shared" si="55"/>
        <v>9.4087959625090117E-2</v>
      </c>
      <c r="AY310" s="2" t="s">
        <v>659</v>
      </c>
      <c r="AZ310" s="3" t="s">
        <v>874</v>
      </c>
      <c r="BA310" s="1">
        <f t="shared" si="56"/>
        <v>1</v>
      </c>
      <c r="BB310" s="1">
        <f t="shared" si="57"/>
        <v>0.33966926439840334</v>
      </c>
      <c r="BC310" s="1">
        <f t="shared" si="58"/>
        <v>0.18019387949059115</v>
      </c>
      <c r="BD310" s="1">
        <f t="shared" si="59"/>
        <v>9.1997719064816574E-2</v>
      </c>
      <c r="BE310" s="1">
        <f t="shared" si="60"/>
        <v>0.28986884622695303</v>
      </c>
      <c r="BF310" s="1">
        <f t="shared" si="61"/>
        <v>9.8270290819235884E-2</v>
      </c>
    </row>
    <row r="311" spans="1:58" x14ac:dyDescent="0.25">
      <c r="A311">
        <v>2011</v>
      </c>
      <c r="B311" t="s">
        <v>627</v>
      </c>
      <c r="C311" t="s">
        <v>628</v>
      </c>
      <c r="D311">
        <v>20530</v>
      </c>
      <c r="E311">
        <v>10762</v>
      </c>
      <c r="F311">
        <v>3550</v>
      </c>
      <c r="G311">
        <v>1669</v>
      </c>
      <c r="H311">
        <v>2597</v>
      </c>
      <c r="I311">
        <v>1952</v>
      </c>
      <c r="J311">
        <v>6238</v>
      </c>
      <c r="K311">
        <v>3071</v>
      </c>
      <c r="L311">
        <v>1059</v>
      </c>
      <c r="M311">
        <v>483</v>
      </c>
      <c r="N311">
        <v>1018</v>
      </c>
      <c r="O311">
        <v>607</v>
      </c>
      <c r="AA311" s="1">
        <f t="shared" si="50"/>
        <v>1</v>
      </c>
      <c r="AB311" s="1">
        <f t="shared" si="51"/>
        <v>0.49230522603398524</v>
      </c>
      <c r="AC311" s="1">
        <f t="shared" si="52"/>
        <v>0.16976595062520039</v>
      </c>
      <c r="AD311" s="1">
        <f t="shared" si="53"/>
        <v>7.7428663033023398E-2</v>
      </c>
      <c r="AE311" s="1">
        <f t="shared" si="54"/>
        <v>0.16319333119589613</v>
      </c>
      <c r="AF311" s="1">
        <f t="shared" si="55"/>
        <v>9.7306829111894838E-2</v>
      </c>
      <c r="AY311" s="2" t="s">
        <v>413</v>
      </c>
      <c r="AZ311" s="3" t="s">
        <v>870</v>
      </c>
      <c r="BA311" s="1">
        <f t="shared" si="56"/>
        <v>1</v>
      </c>
      <c r="BB311" s="1">
        <f t="shared" si="57"/>
        <v>0.60678505168301089</v>
      </c>
      <c r="BC311" s="1">
        <f t="shared" si="58"/>
        <v>4.7760402862443679E-2</v>
      </c>
      <c r="BD311" s="1">
        <f t="shared" si="59"/>
        <v>2.9472568248078451E-2</v>
      </c>
      <c r="BE311" s="1">
        <f t="shared" si="60"/>
        <v>0.22676914921812882</v>
      </c>
      <c r="BF311" s="1">
        <f t="shared" si="61"/>
        <v>8.9212827988338197E-2</v>
      </c>
    </row>
    <row r="312" spans="1:58" x14ac:dyDescent="0.25">
      <c r="A312">
        <v>2011</v>
      </c>
      <c r="B312" t="s">
        <v>629</v>
      </c>
      <c r="C312" t="s">
        <v>630</v>
      </c>
      <c r="D312">
        <v>40451</v>
      </c>
      <c r="E312">
        <v>17800</v>
      </c>
      <c r="F312">
        <v>8982</v>
      </c>
      <c r="G312">
        <v>3839</v>
      </c>
      <c r="H312">
        <v>6109</v>
      </c>
      <c r="I312">
        <v>3721</v>
      </c>
      <c r="J312">
        <v>13586</v>
      </c>
      <c r="K312">
        <v>5757</v>
      </c>
      <c r="L312">
        <v>2821</v>
      </c>
      <c r="M312">
        <v>1239</v>
      </c>
      <c r="N312">
        <v>2537</v>
      </c>
      <c r="O312">
        <v>1232</v>
      </c>
      <c r="AA312" s="1">
        <f t="shared" si="50"/>
        <v>1</v>
      </c>
      <c r="AB312" s="1">
        <f t="shared" si="51"/>
        <v>0.4237450316502282</v>
      </c>
      <c r="AC312" s="1">
        <f t="shared" si="52"/>
        <v>0.20764021787133813</v>
      </c>
      <c r="AD312" s="1">
        <f t="shared" si="53"/>
        <v>9.1196820256146033E-2</v>
      </c>
      <c r="AE312" s="1">
        <f t="shared" si="54"/>
        <v>0.18673634623877522</v>
      </c>
      <c r="AF312" s="1">
        <f t="shared" si="55"/>
        <v>9.0681583983512434E-2</v>
      </c>
      <c r="AY312" s="2" t="s">
        <v>637</v>
      </c>
      <c r="AZ312" s="3" t="s">
        <v>871</v>
      </c>
      <c r="BA312" s="1">
        <f t="shared" si="56"/>
        <v>1</v>
      </c>
      <c r="BB312" s="1">
        <f t="shared" si="57"/>
        <v>0.55717301922435825</v>
      </c>
      <c r="BC312" s="1">
        <f t="shared" si="58"/>
        <v>0.13812645849538838</v>
      </c>
      <c r="BD312" s="1">
        <f t="shared" si="59"/>
        <v>8.6231803533725976E-2</v>
      </c>
      <c r="BE312" s="1">
        <f t="shared" si="60"/>
        <v>0.13145905100566729</v>
      </c>
      <c r="BF312" s="1">
        <f t="shared" si="61"/>
        <v>8.7009667740860094E-2</v>
      </c>
    </row>
    <row r="313" spans="1:58" x14ac:dyDescent="0.25">
      <c r="A313">
        <v>2011</v>
      </c>
      <c r="B313" t="s">
        <v>631</v>
      </c>
      <c r="C313" t="s">
        <v>632</v>
      </c>
      <c r="D313">
        <v>33765</v>
      </c>
      <c r="E313">
        <v>12928</v>
      </c>
      <c r="F313">
        <v>8351</v>
      </c>
      <c r="G313">
        <v>3660</v>
      </c>
      <c r="H313">
        <v>5454</v>
      </c>
      <c r="I313">
        <v>3372</v>
      </c>
      <c r="J313">
        <v>10206</v>
      </c>
      <c r="K313">
        <v>3559</v>
      </c>
      <c r="L313">
        <v>2451</v>
      </c>
      <c r="M313">
        <v>1087</v>
      </c>
      <c r="N313">
        <v>2110</v>
      </c>
      <c r="O313">
        <v>999</v>
      </c>
      <c r="AA313" s="1">
        <f t="shared" si="50"/>
        <v>1</v>
      </c>
      <c r="AB313" s="1">
        <f t="shared" si="51"/>
        <v>0.3487164413090339</v>
      </c>
      <c r="AC313" s="1">
        <f t="shared" si="52"/>
        <v>0.24015285126396238</v>
      </c>
      <c r="AD313" s="1">
        <f t="shared" si="53"/>
        <v>0.10650597687634725</v>
      </c>
      <c r="AE313" s="1">
        <f t="shared" si="54"/>
        <v>0.2067411326670586</v>
      </c>
      <c r="AF313" s="1">
        <f t="shared" si="55"/>
        <v>9.7883597883597878E-2</v>
      </c>
      <c r="AY313" s="2" t="s">
        <v>75</v>
      </c>
      <c r="AZ313" s="3" t="s">
        <v>870</v>
      </c>
      <c r="BA313" s="1">
        <f t="shared" si="56"/>
        <v>1</v>
      </c>
      <c r="BB313" s="1">
        <f t="shared" si="57"/>
        <v>0.57113930885529163</v>
      </c>
      <c r="BC313" s="1">
        <f t="shared" si="58"/>
        <v>0.21897948164146869</v>
      </c>
      <c r="BD313" s="1">
        <f t="shared" si="59"/>
        <v>4.3520518358531317E-2</v>
      </c>
      <c r="BE313" s="1">
        <f t="shared" si="60"/>
        <v>9.4870410367170629E-2</v>
      </c>
      <c r="BF313" s="1">
        <f t="shared" si="61"/>
        <v>7.1490280777537801E-2</v>
      </c>
    </row>
    <row r="314" spans="1:58" x14ac:dyDescent="0.25">
      <c r="A314">
        <v>2011</v>
      </c>
      <c r="B314" t="s">
        <v>633</v>
      </c>
      <c r="C314" t="s">
        <v>634</v>
      </c>
      <c r="D314">
        <v>21662</v>
      </c>
      <c r="E314">
        <v>9428</v>
      </c>
      <c r="F314">
        <v>5427</v>
      </c>
      <c r="G314">
        <v>1553</v>
      </c>
      <c r="H314">
        <v>3227</v>
      </c>
      <c r="I314">
        <v>2027</v>
      </c>
      <c r="J314">
        <v>6795</v>
      </c>
      <c r="K314">
        <v>2789</v>
      </c>
      <c r="L314">
        <v>1632</v>
      </c>
      <c r="M314">
        <v>452</v>
      </c>
      <c r="N314">
        <v>1289</v>
      </c>
      <c r="O314">
        <v>633</v>
      </c>
      <c r="AA314" s="1">
        <f t="shared" si="50"/>
        <v>1</v>
      </c>
      <c r="AB314" s="1">
        <f t="shared" si="51"/>
        <v>0.41044885945548198</v>
      </c>
      <c r="AC314" s="1">
        <f t="shared" si="52"/>
        <v>0.2401766004415011</v>
      </c>
      <c r="AD314" s="1">
        <f t="shared" si="53"/>
        <v>6.651949963208241E-2</v>
      </c>
      <c r="AE314" s="1">
        <f t="shared" si="54"/>
        <v>0.18969830757910228</v>
      </c>
      <c r="AF314" s="1">
        <f t="shared" si="55"/>
        <v>9.3156732891832225E-2</v>
      </c>
      <c r="AY314" t="s">
        <v>609</v>
      </c>
      <c r="AZ314" s="4" t="s">
        <v>873</v>
      </c>
      <c r="BA314" s="1">
        <f t="shared" si="56"/>
        <v>1</v>
      </c>
      <c r="BB314" s="1">
        <f t="shared" si="57"/>
        <v>0.40060801038930371</v>
      </c>
      <c r="BC314" s="1">
        <f t="shared" si="58"/>
        <v>0.22379799887842744</v>
      </c>
      <c r="BD314" s="1">
        <f t="shared" si="59"/>
        <v>0.11938844780260323</v>
      </c>
      <c r="BE314" s="1">
        <f t="shared" si="60"/>
        <v>0.17341577875505446</v>
      </c>
      <c r="BF314" s="1">
        <f t="shared" si="61"/>
        <v>8.2789764174611133E-2</v>
      </c>
    </row>
    <row r="315" spans="1:58" x14ac:dyDescent="0.25">
      <c r="A315">
        <v>2011</v>
      </c>
      <c r="B315" t="s">
        <v>635</v>
      </c>
      <c r="C315" t="s">
        <v>636</v>
      </c>
      <c r="D315">
        <v>46237</v>
      </c>
      <c r="E315">
        <v>19934</v>
      </c>
      <c r="F315">
        <v>9397</v>
      </c>
      <c r="G315">
        <v>4328</v>
      </c>
      <c r="H315">
        <v>8443</v>
      </c>
      <c r="I315">
        <v>4135</v>
      </c>
      <c r="J315">
        <v>15314</v>
      </c>
      <c r="K315">
        <v>6177</v>
      </c>
      <c r="L315">
        <v>2950</v>
      </c>
      <c r="M315">
        <v>1355</v>
      </c>
      <c r="N315">
        <v>3459</v>
      </c>
      <c r="O315">
        <v>1373</v>
      </c>
      <c r="AA315" s="1">
        <f t="shared" si="50"/>
        <v>1</v>
      </c>
      <c r="AB315" s="1">
        <f t="shared" si="51"/>
        <v>0.40335640590309518</v>
      </c>
      <c r="AC315" s="1">
        <f t="shared" si="52"/>
        <v>0.19263419093639808</v>
      </c>
      <c r="AD315" s="1">
        <f t="shared" si="53"/>
        <v>8.8481128379260809E-2</v>
      </c>
      <c r="AE315" s="1">
        <f t="shared" si="54"/>
        <v>0.22587175133864437</v>
      </c>
      <c r="AF315" s="1">
        <f t="shared" si="55"/>
        <v>8.9656523442601541E-2</v>
      </c>
      <c r="AY315" s="2" t="s">
        <v>515</v>
      </c>
      <c r="AZ315" s="3" t="s">
        <v>873</v>
      </c>
      <c r="BA315" s="1">
        <f t="shared" si="56"/>
        <v>1</v>
      </c>
      <c r="BB315" s="1">
        <f t="shared" si="57"/>
        <v>0.3627097955447055</v>
      </c>
      <c r="BC315" s="1">
        <f t="shared" si="58"/>
        <v>0.24839792493133964</v>
      </c>
      <c r="BD315" s="1">
        <f t="shared" si="59"/>
        <v>0.11498321635642356</v>
      </c>
      <c r="BE315" s="1">
        <f t="shared" si="60"/>
        <v>0.19707049130302107</v>
      </c>
      <c r="BF315" s="1">
        <f t="shared" si="61"/>
        <v>7.6838571864510222E-2</v>
      </c>
    </row>
    <row r="316" spans="1:58" x14ac:dyDescent="0.25">
      <c r="A316">
        <v>2011</v>
      </c>
      <c r="B316" t="s">
        <v>637</v>
      </c>
      <c r="C316" t="s">
        <v>638</v>
      </c>
      <c r="D316">
        <v>30170</v>
      </c>
      <c r="E316">
        <v>17340</v>
      </c>
      <c r="F316">
        <v>4378</v>
      </c>
      <c r="G316">
        <v>2797</v>
      </c>
      <c r="H316">
        <v>3046</v>
      </c>
      <c r="I316">
        <v>2609</v>
      </c>
      <c r="J316">
        <v>8999</v>
      </c>
      <c r="K316">
        <v>5014</v>
      </c>
      <c r="L316">
        <v>1243</v>
      </c>
      <c r="M316">
        <v>776</v>
      </c>
      <c r="N316">
        <v>1183</v>
      </c>
      <c r="O316">
        <v>783</v>
      </c>
      <c r="AA316" s="1">
        <f t="shared" si="50"/>
        <v>1</v>
      </c>
      <c r="AB316" s="1">
        <f t="shared" si="51"/>
        <v>0.55717301922435825</v>
      </c>
      <c r="AC316" s="1">
        <f t="shared" si="52"/>
        <v>0.13812645849538838</v>
      </c>
      <c r="AD316" s="1">
        <f t="shared" si="53"/>
        <v>8.6231803533725976E-2</v>
      </c>
      <c r="AE316" s="1">
        <f t="shared" si="54"/>
        <v>0.13145905100566729</v>
      </c>
      <c r="AF316" s="1">
        <f t="shared" si="55"/>
        <v>8.7009667740860094E-2</v>
      </c>
      <c r="AY316" s="2" t="s">
        <v>473</v>
      </c>
      <c r="AZ316" s="3" t="s">
        <v>871</v>
      </c>
      <c r="BA316" s="1">
        <f t="shared" si="56"/>
        <v>1</v>
      </c>
      <c r="BB316" s="1">
        <f t="shared" si="57"/>
        <v>0.41782831988261188</v>
      </c>
      <c r="BC316" s="1">
        <f t="shared" si="58"/>
        <v>0.21245152499737974</v>
      </c>
      <c r="BD316" s="1">
        <f t="shared" si="59"/>
        <v>9.380568074625302E-2</v>
      </c>
      <c r="BE316" s="1">
        <f t="shared" si="60"/>
        <v>0.19243265905041401</v>
      </c>
      <c r="BF316" s="1">
        <f t="shared" si="61"/>
        <v>8.3481815323341368E-2</v>
      </c>
    </row>
    <row r="317" spans="1:58" x14ac:dyDescent="0.25">
      <c r="A317">
        <v>2011</v>
      </c>
      <c r="B317" t="s">
        <v>639</v>
      </c>
      <c r="C317" t="s">
        <v>640</v>
      </c>
      <c r="D317">
        <v>59529</v>
      </c>
      <c r="E317">
        <v>36178</v>
      </c>
      <c r="F317">
        <v>7852</v>
      </c>
      <c r="G317">
        <v>5055</v>
      </c>
      <c r="H317">
        <v>6199</v>
      </c>
      <c r="I317">
        <v>4245</v>
      </c>
      <c r="J317">
        <v>13722</v>
      </c>
      <c r="K317">
        <v>8176</v>
      </c>
      <c r="L317">
        <v>1680</v>
      </c>
      <c r="M317">
        <v>958</v>
      </c>
      <c r="N317">
        <v>1942</v>
      </c>
      <c r="O317">
        <v>966</v>
      </c>
      <c r="AA317" s="1">
        <f t="shared" si="50"/>
        <v>1</v>
      </c>
      <c r="AB317" s="1">
        <f t="shared" si="51"/>
        <v>0.59583151144148083</v>
      </c>
      <c r="AC317" s="1">
        <f t="shared" si="52"/>
        <v>0.12243113248797552</v>
      </c>
      <c r="AD317" s="1">
        <f t="shared" si="53"/>
        <v>6.9814895787786033E-2</v>
      </c>
      <c r="AE317" s="1">
        <f t="shared" si="54"/>
        <v>0.14152455910217168</v>
      </c>
      <c r="AF317" s="1">
        <f t="shared" si="55"/>
        <v>7.039790118058592E-2</v>
      </c>
      <c r="AY317" s="2" t="s">
        <v>109</v>
      </c>
      <c r="AZ317" s="3" t="s">
        <v>869</v>
      </c>
      <c r="BA317" s="1">
        <f t="shared" si="56"/>
        <v>1</v>
      </c>
      <c r="BB317" s="1">
        <f t="shared" si="57"/>
        <v>0.59590462691100532</v>
      </c>
      <c r="BC317" s="1">
        <f t="shared" si="58"/>
        <v>0.17543282373190239</v>
      </c>
      <c r="BD317" s="1">
        <f t="shared" si="59"/>
        <v>5.0445479396577911E-2</v>
      </c>
      <c r="BE317" s="1">
        <f t="shared" si="60"/>
        <v>0.10615571529816746</v>
      </c>
      <c r="BF317" s="1">
        <f t="shared" si="61"/>
        <v>7.2061354662346866E-2</v>
      </c>
    </row>
    <row r="318" spans="1:58" x14ac:dyDescent="0.25">
      <c r="A318">
        <v>2011</v>
      </c>
      <c r="B318" t="s">
        <v>641</v>
      </c>
      <c r="C318" t="s">
        <v>642</v>
      </c>
      <c r="D318">
        <v>42048</v>
      </c>
      <c r="E318">
        <v>14484</v>
      </c>
      <c r="F318">
        <v>9870</v>
      </c>
      <c r="G318">
        <v>5543</v>
      </c>
      <c r="H318">
        <v>8268</v>
      </c>
      <c r="I318">
        <v>3883</v>
      </c>
      <c r="J318">
        <v>13489</v>
      </c>
      <c r="K318">
        <v>4305</v>
      </c>
      <c r="L318">
        <v>3011</v>
      </c>
      <c r="M318">
        <v>1676</v>
      </c>
      <c r="N318">
        <v>3222</v>
      </c>
      <c r="O318">
        <v>1275</v>
      </c>
      <c r="AA318" s="1">
        <f t="shared" si="50"/>
        <v>1</v>
      </c>
      <c r="AB318" s="1">
        <f t="shared" si="51"/>
        <v>0.31914893617021278</v>
      </c>
      <c r="AC318" s="1">
        <f t="shared" si="52"/>
        <v>0.22321891911928238</v>
      </c>
      <c r="AD318" s="1">
        <f t="shared" si="53"/>
        <v>0.12424938839054044</v>
      </c>
      <c r="AE318" s="1">
        <f t="shared" si="54"/>
        <v>0.23886129438801987</v>
      </c>
      <c r="AF318" s="1">
        <f t="shared" si="55"/>
        <v>9.452146193194455E-2</v>
      </c>
      <c r="AY318" s="2" t="s">
        <v>571</v>
      </c>
      <c r="AZ318" s="3" t="s">
        <v>870</v>
      </c>
      <c r="BA318" s="1">
        <f t="shared" si="56"/>
        <v>1</v>
      </c>
      <c r="BB318" s="1">
        <f t="shared" si="57"/>
        <v>0.44326354482979063</v>
      </c>
      <c r="BC318" s="1">
        <f t="shared" si="58"/>
        <v>0.18986734856960205</v>
      </c>
      <c r="BD318" s="1">
        <f t="shared" si="59"/>
        <v>0.13257151989771457</v>
      </c>
      <c r="BE318" s="1">
        <f t="shared" si="60"/>
        <v>0.15182995045548986</v>
      </c>
      <c r="BF318" s="1">
        <f t="shared" si="61"/>
        <v>8.2467636247402915E-2</v>
      </c>
    </row>
    <row r="319" spans="1:58" x14ac:dyDescent="0.25">
      <c r="A319">
        <v>2011</v>
      </c>
      <c r="B319" t="s">
        <v>643</v>
      </c>
      <c r="C319" t="s">
        <v>644</v>
      </c>
      <c r="D319">
        <v>39372</v>
      </c>
      <c r="E319">
        <v>14409</v>
      </c>
      <c r="F319">
        <v>11397</v>
      </c>
      <c r="G319">
        <v>4126</v>
      </c>
      <c r="H319">
        <v>5618</v>
      </c>
      <c r="I319">
        <v>3822</v>
      </c>
      <c r="J319">
        <v>12433</v>
      </c>
      <c r="K319">
        <v>4572</v>
      </c>
      <c r="L319">
        <v>3331</v>
      </c>
      <c r="M319">
        <v>1156</v>
      </c>
      <c r="N319">
        <v>2266</v>
      </c>
      <c r="O319">
        <v>1108</v>
      </c>
      <c r="AA319" s="1">
        <f t="shared" si="50"/>
        <v>1</v>
      </c>
      <c r="AB319" s="1">
        <f t="shared" si="51"/>
        <v>0.36773103836563981</v>
      </c>
      <c r="AC319" s="1">
        <f t="shared" si="52"/>
        <v>0.26791602992037322</v>
      </c>
      <c r="AD319" s="1">
        <f t="shared" si="53"/>
        <v>9.2978364031207267E-2</v>
      </c>
      <c r="AE319" s="1">
        <f t="shared" si="54"/>
        <v>0.18225689696774713</v>
      </c>
      <c r="AF319" s="1">
        <f t="shared" si="55"/>
        <v>8.9117670715032571E-2</v>
      </c>
      <c r="AY319" s="2" t="s">
        <v>475</v>
      </c>
      <c r="AZ319" s="3" t="s">
        <v>869</v>
      </c>
      <c r="BA319" s="1">
        <f t="shared" si="56"/>
        <v>1</v>
      </c>
      <c r="BB319" s="1">
        <f t="shared" si="57"/>
        <v>0.4601801801801802</v>
      </c>
      <c r="BC319" s="1">
        <f t="shared" si="58"/>
        <v>0.18869369369369368</v>
      </c>
      <c r="BD319" s="1">
        <f t="shared" si="59"/>
        <v>0.10427927927927928</v>
      </c>
      <c r="BE319" s="1">
        <f t="shared" si="60"/>
        <v>0.16774774774774776</v>
      </c>
      <c r="BF319" s="1">
        <f t="shared" si="61"/>
        <v>7.9099099099099096E-2</v>
      </c>
    </row>
    <row r="320" spans="1:58" x14ac:dyDescent="0.25">
      <c r="A320">
        <v>2011</v>
      </c>
      <c r="B320" t="s">
        <v>645</v>
      </c>
      <c r="C320" t="s">
        <v>646</v>
      </c>
      <c r="D320">
        <v>61652</v>
      </c>
      <c r="E320">
        <v>38684</v>
      </c>
      <c r="F320">
        <v>9754</v>
      </c>
      <c r="G320">
        <v>4480</v>
      </c>
      <c r="H320">
        <v>4439</v>
      </c>
      <c r="I320">
        <v>4295</v>
      </c>
      <c r="J320">
        <v>14832</v>
      </c>
      <c r="K320">
        <v>9436</v>
      </c>
      <c r="L320">
        <v>2088</v>
      </c>
      <c r="M320">
        <v>959</v>
      </c>
      <c r="N320">
        <v>1370</v>
      </c>
      <c r="O320">
        <v>979</v>
      </c>
      <c r="AA320" s="1">
        <f t="shared" si="50"/>
        <v>1</v>
      </c>
      <c r="AB320" s="1">
        <f t="shared" si="51"/>
        <v>0.63619201725997843</v>
      </c>
      <c r="AC320" s="1">
        <f t="shared" si="52"/>
        <v>0.14077669902912621</v>
      </c>
      <c r="AD320" s="1">
        <f t="shared" si="53"/>
        <v>6.4657497303128378E-2</v>
      </c>
      <c r="AE320" s="1">
        <f t="shared" si="54"/>
        <v>9.2367853290183391E-2</v>
      </c>
      <c r="AF320" s="1">
        <f t="shared" si="55"/>
        <v>6.6005933117583598E-2</v>
      </c>
      <c r="AY320" s="2" t="s">
        <v>279</v>
      </c>
      <c r="AZ320" s="3" t="s">
        <v>870</v>
      </c>
      <c r="BA320" s="1">
        <f t="shared" si="56"/>
        <v>1</v>
      </c>
      <c r="BB320" s="1">
        <f t="shared" si="57"/>
        <v>0.66730401529636707</v>
      </c>
      <c r="BC320" s="1">
        <f t="shared" si="58"/>
        <v>0.14822339069470999</v>
      </c>
      <c r="BD320" s="1">
        <f t="shared" si="59"/>
        <v>3.8957934990439771E-2</v>
      </c>
      <c r="BE320" s="1">
        <f t="shared" si="60"/>
        <v>8.1142447418738051E-2</v>
      </c>
      <c r="BF320" s="1">
        <f t="shared" si="61"/>
        <v>6.4372211599745058E-2</v>
      </c>
    </row>
    <row r="321" spans="1:58" x14ac:dyDescent="0.25">
      <c r="A321">
        <v>2011</v>
      </c>
      <c r="B321" t="s">
        <v>647</v>
      </c>
      <c r="C321" t="s">
        <v>648</v>
      </c>
      <c r="D321">
        <v>57745</v>
      </c>
      <c r="E321">
        <v>24336</v>
      </c>
      <c r="F321">
        <v>14587</v>
      </c>
      <c r="G321">
        <v>5441</v>
      </c>
      <c r="H321">
        <v>8353</v>
      </c>
      <c r="I321">
        <v>5028</v>
      </c>
      <c r="J321">
        <v>17908</v>
      </c>
      <c r="K321">
        <v>7330</v>
      </c>
      <c r="L321">
        <v>4271</v>
      </c>
      <c r="M321">
        <v>1579</v>
      </c>
      <c r="N321">
        <v>3267</v>
      </c>
      <c r="O321">
        <v>1461</v>
      </c>
      <c r="AA321" s="1">
        <f t="shared" si="50"/>
        <v>1</v>
      </c>
      <c r="AB321" s="1">
        <f t="shared" si="51"/>
        <v>0.4093142729506366</v>
      </c>
      <c r="AC321" s="1">
        <f t="shared" si="52"/>
        <v>0.23849676122403396</v>
      </c>
      <c r="AD321" s="1">
        <f t="shared" si="53"/>
        <v>8.8172883627429088E-2</v>
      </c>
      <c r="AE321" s="1">
        <f t="shared" si="54"/>
        <v>0.18243243243243243</v>
      </c>
      <c r="AF321" s="1">
        <f t="shared" si="55"/>
        <v>8.1583649765467947E-2</v>
      </c>
      <c r="AY321" s="2" t="s">
        <v>287</v>
      </c>
      <c r="AZ321" s="3" t="s">
        <v>871</v>
      </c>
      <c r="BA321" s="1">
        <f t="shared" si="56"/>
        <v>1</v>
      </c>
      <c r="BB321" s="1">
        <f t="shared" si="57"/>
        <v>0.59596213453966662</v>
      </c>
      <c r="BC321" s="1">
        <f t="shared" si="58"/>
        <v>0.12691631063081177</v>
      </c>
      <c r="BD321" s="1">
        <f t="shared" si="59"/>
        <v>9.6255340537823572E-2</v>
      </c>
      <c r="BE321" s="1">
        <f t="shared" si="60"/>
        <v>0.10999413588003686</v>
      </c>
      <c r="BF321" s="1">
        <f t="shared" si="61"/>
        <v>7.0872078411661224E-2</v>
      </c>
    </row>
    <row r="322" spans="1:58" x14ac:dyDescent="0.25">
      <c r="A322">
        <v>2011</v>
      </c>
      <c r="B322" t="s">
        <v>649</v>
      </c>
      <c r="C322" t="s">
        <v>650</v>
      </c>
      <c r="D322">
        <v>41849</v>
      </c>
      <c r="E322">
        <v>21703</v>
      </c>
      <c r="F322">
        <v>8459</v>
      </c>
      <c r="G322">
        <v>3245</v>
      </c>
      <c r="H322">
        <v>5331</v>
      </c>
      <c r="I322">
        <v>3111</v>
      </c>
      <c r="J322">
        <v>11955</v>
      </c>
      <c r="K322">
        <v>6073</v>
      </c>
      <c r="L322">
        <v>2211</v>
      </c>
      <c r="M322">
        <v>818</v>
      </c>
      <c r="N322">
        <v>2002</v>
      </c>
      <c r="O322">
        <v>851</v>
      </c>
      <c r="AA322" s="1">
        <f t="shared" si="50"/>
        <v>1</v>
      </c>
      <c r="AB322" s="1">
        <f t="shared" si="51"/>
        <v>0.50798828941865326</v>
      </c>
      <c r="AC322" s="1">
        <f t="shared" si="52"/>
        <v>0.1849435382685069</v>
      </c>
      <c r="AD322" s="1">
        <f t="shared" si="53"/>
        <v>6.8423253868674191E-2</v>
      </c>
      <c r="AE322" s="1">
        <f t="shared" si="54"/>
        <v>0.16746131325805103</v>
      </c>
      <c r="AF322" s="1">
        <f t="shared" si="55"/>
        <v>7.1183605186114593E-2</v>
      </c>
      <c r="AY322" s="2" t="s">
        <v>585</v>
      </c>
      <c r="AZ322" s="3" t="s">
        <v>869</v>
      </c>
      <c r="BA322" s="1">
        <f t="shared" si="56"/>
        <v>1</v>
      </c>
      <c r="BB322" s="1">
        <f t="shared" si="57"/>
        <v>0.53847318994244164</v>
      </c>
      <c r="BC322" s="1">
        <f t="shared" si="58"/>
        <v>0.14382005452893062</v>
      </c>
      <c r="BD322" s="1">
        <f t="shared" si="59"/>
        <v>8.9897000908815514E-2</v>
      </c>
      <c r="BE322" s="1">
        <f t="shared" si="60"/>
        <v>0.13662526507119055</v>
      </c>
      <c r="BF322" s="1">
        <f t="shared" si="61"/>
        <v>9.1184489548621628E-2</v>
      </c>
    </row>
    <row r="323" spans="1:58" x14ac:dyDescent="0.25">
      <c r="A323">
        <v>2011</v>
      </c>
      <c r="B323" t="s">
        <v>651</v>
      </c>
      <c r="C323" t="s">
        <v>652</v>
      </c>
      <c r="D323">
        <v>54272</v>
      </c>
      <c r="E323">
        <v>22535</v>
      </c>
      <c r="F323">
        <v>13352</v>
      </c>
      <c r="G323">
        <v>4557</v>
      </c>
      <c r="H323">
        <v>8764</v>
      </c>
      <c r="I323">
        <v>5064</v>
      </c>
      <c r="J323">
        <v>16693</v>
      </c>
      <c r="K323">
        <v>6739</v>
      </c>
      <c r="L323">
        <v>3813</v>
      </c>
      <c r="M323">
        <v>1301</v>
      </c>
      <c r="N323">
        <v>3404</v>
      </c>
      <c r="O323">
        <v>1436</v>
      </c>
      <c r="AA323" s="1">
        <f t="shared" ref="AA323:AA376" si="62">J323/$J323</f>
        <v>1</v>
      </c>
      <c r="AB323" s="1">
        <f t="shared" ref="AB323:AB376" si="63">K323/$J323</f>
        <v>0.40370215060204878</v>
      </c>
      <c r="AC323" s="1">
        <f t="shared" ref="AC323:AC376" si="64">L323/$J323</f>
        <v>0.22841909782543582</v>
      </c>
      <c r="AD323" s="1">
        <f t="shared" ref="AD323:AD376" si="65">M323/$J323</f>
        <v>7.7936859761576716E-2</v>
      </c>
      <c r="AE323" s="1">
        <f t="shared" ref="AE323:AE376" si="66">N323/$J323</f>
        <v>0.20391780986042055</v>
      </c>
      <c r="AF323" s="1">
        <f t="shared" ref="AF323:AF376" si="67">O323/$J323</f>
        <v>8.602408195051818E-2</v>
      </c>
      <c r="AY323" s="2" t="s">
        <v>289</v>
      </c>
      <c r="AZ323" s="3" t="s">
        <v>874</v>
      </c>
      <c r="BA323" s="1">
        <f t="shared" ref="BA323:BA327" si="68">IFERROR(VLOOKUP($AY323,$B$2:$AF$376,26,FALSE),"")</f>
        <v>1</v>
      </c>
      <c r="BB323" s="1">
        <f t="shared" ref="BB323:BB327" si="69">IFERROR(VLOOKUP($AY323,$B$2:$AF$376,27,FALSE),"")</f>
        <v>0.37802452767649986</v>
      </c>
      <c r="BC323" s="1">
        <f t="shared" ref="BC323:BC327" si="70">IFERROR(VLOOKUP($AY323,$B$2:$AF$376,28,FALSE),"")</f>
        <v>0.24582919014473539</v>
      </c>
      <c r="BD323" s="1">
        <f t="shared" ref="BD323:BD327" si="71">IFERROR(VLOOKUP($AY323,$B$2:$AF$376,29,FALSE),"")</f>
        <v>0.10225389459728207</v>
      </c>
      <c r="BE323" s="1">
        <f t="shared" ref="BE323:BE327" si="72">IFERROR(VLOOKUP($AY323,$B$2:$AF$376,30,FALSE),"")</f>
        <v>0.18920561263948735</v>
      </c>
      <c r="BF323" s="1">
        <f t="shared" ref="BF323:BF327" si="73">IFERROR(VLOOKUP($AY323,$B$2:$AF$376,31,FALSE),"")</f>
        <v>8.4686774941995363E-2</v>
      </c>
    </row>
    <row r="324" spans="1:58" x14ac:dyDescent="0.25">
      <c r="A324">
        <v>2011</v>
      </c>
      <c r="B324" t="s">
        <v>653</v>
      </c>
      <c r="C324" t="s">
        <v>654</v>
      </c>
      <c r="D324">
        <v>54956</v>
      </c>
      <c r="E324">
        <v>23963</v>
      </c>
      <c r="F324">
        <v>13696</v>
      </c>
      <c r="G324">
        <v>5130</v>
      </c>
      <c r="H324">
        <v>7339</v>
      </c>
      <c r="I324">
        <v>4828</v>
      </c>
      <c r="J324">
        <v>16626</v>
      </c>
      <c r="K324">
        <v>7000</v>
      </c>
      <c r="L324">
        <v>3909</v>
      </c>
      <c r="M324">
        <v>1425</v>
      </c>
      <c r="N324">
        <v>2877</v>
      </c>
      <c r="O324">
        <v>1415</v>
      </c>
      <c r="AA324" s="1">
        <f t="shared" si="62"/>
        <v>1</v>
      </c>
      <c r="AB324" s="1">
        <f t="shared" si="63"/>
        <v>0.42102730662817273</v>
      </c>
      <c r="AC324" s="1">
        <f t="shared" si="64"/>
        <v>0.2351136773727896</v>
      </c>
      <c r="AD324" s="1">
        <f t="shared" si="65"/>
        <v>8.5709130277878021E-2</v>
      </c>
      <c r="AE324" s="1">
        <f t="shared" si="66"/>
        <v>0.17304222302417899</v>
      </c>
      <c r="AF324" s="1">
        <f t="shared" si="67"/>
        <v>8.5107662696980627E-2</v>
      </c>
      <c r="AY324" s="2" t="s">
        <v>483</v>
      </c>
      <c r="AZ324" s="4" t="s">
        <v>872</v>
      </c>
      <c r="BA324" s="1">
        <f t="shared" si="68"/>
        <v>1</v>
      </c>
      <c r="BB324" s="1">
        <f t="shared" si="69"/>
        <v>0.41678861247838234</v>
      </c>
      <c r="BC324" s="1">
        <f t="shared" si="70"/>
        <v>0.19839474967850651</v>
      </c>
      <c r="BD324" s="1">
        <f t="shared" si="71"/>
        <v>0.10748969003591859</v>
      </c>
      <c r="BE324" s="1">
        <f t="shared" si="72"/>
        <v>0.18300740543656602</v>
      </c>
      <c r="BF324" s="1">
        <f t="shared" si="73"/>
        <v>9.4319542370626577E-2</v>
      </c>
    </row>
    <row r="325" spans="1:58" x14ac:dyDescent="0.25">
      <c r="A325">
        <v>2011</v>
      </c>
      <c r="B325" t="s">
        <v>655</v>
      </c>
      <c r="C325" t="s">
        <v>656</v>
      </c>
      <c r="D325">
        <v>79424</v>
      </c>
      <c r="E325">
        <v>38192</v>
      </c>
      <c r="F325">
        <v>17338</v>
      </c>
      <c r="G325">
        <v>6595</v>
      </c>
      <c r="H325">
        <v>10805</v>
      </c>
      <c r="I325">
        <v>6494</v>
      </c>
      <c r="J325">
        <v>23535</v>
      </c>
      <c r="K325">
        <v>10507</v>
      </c>
      <c r="L325">
        <v>4985</v>
      </c>
      <c r="M325">
        <v>1795</v>
      </c>
      <c r="N325">
        <v>4274</v>
      </c>
      <c r="O325">
        <v>1974</v>
      </c>
      <c r="AA325" s="1">
        <f t="shared" si="62"/>
        <v>1</v>
      </c>
      <c r="AB325" s="1">
        <f t="shared" si="63"/>
        <v>0.44644147015083918</v>
      </c>
      <c r="AC325" s="1">
        <f t="shared" si="64"/>
        <v>0.21181219460378159</v>
      </c>
      <c r="AD325" s="1">
        <f t="shared" si="65"/>
        <v>7.6269386020820049E-2</v>
      </c>
      <c r="AE325" s="1">
        <f t="shared" si="66"/>
        <v>0.18160186955598046</v>
      </c>
      <c r="AF325" s="1">
        <f t="shared" si="67"/>
        <v>8.3875079668578711E-2</v>
      </c>
      <c r="AY325" s="2" t="s">
        <v>99</v>
      </c>
      <c r="AZ325" s="4" t="s">
        <v>872</v>
      </c>
      <c r="BA325" s="1">
        <f t="shared" si="68"/>
        <v>1</v>
      </c>
      <c r="BB325" s="1">
        <f t="shared" si="69"/>
        <v>0.5161908673923461</v>
      </c>
      <c r="BC325" s="1">
        <f t="shared" si="70"/>
        <v>0.19730266310672964</v>
      </c>
      <c r="BD325" s="1">
        <f t="shared" si="71"/>
        <v>5.7848976518107754E-2</v>
      </c>
      <c r="BE325" s="1">
        <f t="shared" si="72"/>
        <v>0.13945368658862189</v>
      </c>
      <c r="BF325" s="1">
        <f t="shared" si="73"/>
        <v>8.9203806394194562E-2</v>
      </c>
    </row>
    <row r="326" spans="1:58" x14ac:dyDescent="0.25">
      <c r="A326">
        <v>2011</v>
      </c>
      <c r="B326" t="s">
        <v>657</v>
      </c>
      <c r="C326" t="s">
        <v>658</v>
      </c>
      <c r="D326">
        <v>54619</v>
      </c>
      <c r="E326">
        <v>30629</v>
      </c>
      <c r="F326">
        <v>8129</v>
      </c>
      <c r="G326">
        <v>4892</v>
      </c>
      <c r="H326">
        <v>6815</v>
      </c>
      <c r="I326">
        <v>4154</v>
      </c>
      <c r="J326">
        <v>15557</v>
      </c>
      <c r="K326">
        <v>8385</v>
      </c>
      <c r="L326">
        <v>2349</v>
      </c>
      <c r="M326">
        <v>1176</v>
      </c>
      <c r="N326">
        <v>2506</v>
      </c>
      <c r="O326">
        <v>1141</v>
      </c>
      <c r="AA326" s="1">
        <f t="shared" si="62"/>
        <v>1</v>
      </c>
      <c r="AB326" s="1">
        <f t="shared" si="63"/>
        <v>0.5389856656167642</v>
      </c>
      <c r="AC326" s="1">
        <f t="shared" si="64"/>
        <v>0.15099312206723661</v>
      </c>
      <c r="AD326" s="1">
        <f t="shared" si="65"/>
        <v>7.5592980651796621E-2</v>
      </c>
      <c r="AE326" s="1">
        <f t="shared" si="66"/>
        <v>0.16108504210323327</v>
      </c>
      <c r="AF326" s="1">
        <f t="shared" si="67"/>
        <v>7.3343189560969343E-2</v>
      </c>
      <c r="AY326" s="2" t="s">
        <v>291</v>
      </c>
      <c r="AZ326" s="4" t="s">
        <v>872</v>
      </c>
      <c r="BA326" s="1">
        <f t="shared" si="68"/>
        <v>1</v>
      </c>
      <c r="BB326" s="1">
        <f t="shared" si="69"/>
        <v>0.46926916486627429</v>
      </c>
      <c r="BC326" s="1">
        <f t="shared" si="70"/>
        <v>0.24309021828205318</v>
      </c>
      <c r="BD326" s="1">
        <f t="shared" si="71"/>
        <v>6.1536169261714964E-2</v>
      </c>
      <c r="BE326" s="1">
        <f t="shared" si="72"/>
        <v>0.14542203680250318</v>
      </c>
      <c r="BF326" s="1">
        <f t="shared" si="73"/>
        <v>8.0682410787454376E-2</v>
      </c>
    </row>
    <row r="327" spans="1:58" x14ac:dyDescent="0.25">
      <c r="A327">
        <v>2011</v>
      </c>
      <c r="B327" t="s">
        <v>659</v>
      </c>
      <c r="C327" t="s">
        <v>660</v>
      </c>
      <c r="D327">
        <v>15557</v>
      </c>
      <c r="E327">
        <v>5643</v>
      </c>
      <c r="F327">
        <v>3030</v>
      </c>
      <c r="G327">
        <v>1460</v>
      </c>
      <c r="H327">
        <v>3998</v>
      </c>
      <c r="I327">
        <v>1426</v>
      </c>
      <c r="J327">
        <v>5261</v>
      </c>
      <c r="K327">
        <v>1787</v>
      </c>
      <c r="L327">
        <v>948</v>
      </c>
      <c r="M327">
        <v>484</v>
      </c>
      <c r="N327">
        <v>1525</v>
      </c>
      <c r="O327">
        <v>517</v>
      </c>
      <c r="AA327" s="1">
        <f t="shared" si="62"/>
        <v>1</v>
      </c>
      <c r="AB327" s="1">
        <f t="shared" si="63"/>
        <v>0.33966926439840334</v>
      </c>
      <c r="AC327" s="1">
        <f t="shared" si="64"/>
        <v>0.18019387949059115</v>
      </c>
      <c r="AD327" s="1">
        <f t="shared" si="65"/>
        <v>9.1997719064816574E-2</v>
      </c>
      <c r="AE327" s="1">
        <f t="shared" si="66"/>
        <v>0.28986884622695303</v>
      </c>
      <c r="AF327" s="1">
        <f t="shared" si="67"/>
        <v>9.8270290819235884E-2</v>
      </c>
      <c r="AY327" s="2" t="s">
        <v>119</v>
      </c>
      <c r="AZ327" s="3" t="s">
        <v>871</v>
      </c>
      <c r="BA327" s="1">
        <f t="shared" si="68"/>
        <v>1</v>
      </c>
      <c r="BB327" s="1">
        <f t="shared" si="69"/>
        <v>0.60360962566844922</v>
      </c>
      <c r="BC327" s="1">
        <f t="shared" si="70"/>
        <v>0.10824699197860962</v>
      </c>
      <c r="BD327" s="1">
        <f t="shared" si="71"/>
        <v>8.8694852941176475E-2</v>
      </c>
      <c r="BE327" s="1">
        <f t="shared" si="72"/>
        <v>0.13231116310160429</v>
      </c>
      <c r="BF327" s="1">
        <f t="shared" si="73"/>
        <v>6.7137366310160429E-2</v>
      </c>
    </row>
    <row r="328" spans="1:58" x14ac:dyDescent="0.25">
      <c r="A328">
        <v>2011</v>
      </c>
      <c r="B328" t="s">
        <v>661</v>
      </c>
      <c r="C328" t="s">
        <v>662</v>
      </c>
      <c r="D328">
        <v>30726</v>
      </c>
      <c r="E328">
        <v>12224</v>
      </c>
      <c r="F328">
        <v>8325</v>
      </c>
      <c r="G328">
        <v>3278</v>
      </c>
      <c r="H328">
        <v>4163</v>
      </c>
      <c r="I328">
        <v>2736</v>
      </c>
      <c r="J328">
        <v>9236</v>
      </c>
      <c r="K328">
        <v>3524</v>
      </c>
      <c r="L328">
        <v>2413</v>
      </c>
      <c r="M328">
        <v>857</v>
      </c>
      <c r="N328">
        <v>1598</v>
      </c>
      <c r="O328">
        <v>844</v>
      </c>
      <c r="AA328" s="1">
        <f t="shared" si="62"/>
        <v>1</v>
      </c>
      <c r="AB328" s="1">
        <f t="shared" si="63"/>
        <v>0.38155045474231269</v>
      </c>
      <c r="AC328" s="1">
        <f t="shared" si="64"/>
        <v>0.26126028583802513</v>
      </c>
      <c r="AD328" s="1">
        <f t="shared" si="65"/>
        <v>9.2789086184495453E-2</v>
      </c>
      <c r="AE328" s="1">
        <f t="shared" si="66"/>
        <v>0.17301862278042443</v>
      </c>
      <c r="AF328" s="1">
        <f t="shared" si="67"/>
        <v>9.1381550454742319E-2</v>
      </c>
    </row>
    <row r="329" spans="1:58" x14ac:dyDescent="0.25">
      <c r="A329">
        <v>2011</v>
      </c>
      <c r="B329" t="s">
        <v>663</v>
      </c>
      <c r="C329" t="s">
        <v>664</v>
      </c>
      <c r="D329">
        <v>54523</v>
      </c>
      <c r="E329">
        <v>22940</v>
      </c>
      <c r="F329">
        <v>10546</v>
      </c>
      <c r="G329">
        <v>7240</v>
      </c>
      <c r="H329">
        <v>8864</v>
      </c>
      <c r="I329">
        <v>4933</v>
      </c>
      <c r="J329">
        <v>15611</v>
      </c>
      <c r="K329">
        <v>6227</v>
      </c>
      <c r="L329">
        <v>2778</v>
      </c>
      <c r="M329">
        <v>1877</v>
      </c>
      <c r="N329">
        <v>3354</v>
      </c>
      <c r="O329">
        <v>1375</v>
      </c>
      <c r="AA329" s="1">
        <f t="shared" si="62"/>
        <v>1</v>
      </c>
      <c r="AB329" s="1">
        <f t="shared" si="63"/>
        <v>0.39888540131958233</v>
      </c>
      <c r="AC329" s="1">
        <f t="shared" si="64"/>
        <v>0.17795144449426686</v>
      </c>
      <c r="AD329" s="1">
        <f t="shared" si="65"/>
        <v>0.1202357312151688</v>
      </c>
      <c r="AE329" s="1">
        <f t="shared" si="66"/>
        <v>0.2148485042598168</v>
      </c>
      <c r="AF329" s="1">
        <f t="shared" si="67"/>
        <v>8.8078918711165202E-2</v>
      </c>
      <c r="AZ329" s="3" t="s">
        <v>874</v>
      </c>
      <c r="BA329" s="1">
        <f>SUMIF(AZ2:AZ327,AZ329,BA2:BA327)/COUNTIF(AZ2:AZ327,AZ329)</f>
        <v>1</v>
      </c>
      <c r="BB329" s="1">
        <f>SUMIF(AZ2:AZ327,AZ329,BB2:BB327)/COUNTIF(AZ2:AZ327,AZ329)</f>
        <v>0.37473076680158762</v>
      </c>
      <c r="BC329" s="1">
        <f>SUMIF(AZ2:AZ327,AZ329,BC2:BC327)/COUNTIF(AZ2:AZ327,AZ329)</f>
        <v>0.24076945386045312</v>
      </c>
      <c r="BD329" s="1">
        <f>SUMIF(AZ2:AZ327,AZ329,BD2:BD327)/COUNTIF(AZ2:AZ327,AZ329)</f>
        <v>0.10026910373393214</v>
      </c>
      <c r="BE329" s="1">
        <f>SUMIF(AZ2:AZ327,AZ329,BE2:BE327)/COUNTIF(AZ2:AZ327,AZ329)</f>
        <v>0.19868839962721097</v>
      </c>
      <c r="BF329" s="1">
        <f>SUMIF(AZ2:AZ327,AZ329,BF2:BF327)/COUNTIF(AZ2:AZ327,AZ329)</f>
        <v>8.5542275976815962E-2</v>
      </c>
    </row>
    <row r="330" spans="1:58" x14ac:dyDescent="0.25">
      <c r="A330">
        <v>2011</v>
      </c>
      <c r="B330" t="s">
        <v>665</v>
      </c>
      <c r="C330" t="s">
        <v>666</v>
      </c>
      <c r="D330">
        <v>50627</v>
      </c>
      <c r="E330">
        <v>23911</v>
      </c>
      <c r="F330">
        <v>10278</v>
      </c>
      <c r="G330">
        <v>5221</v>
      </c>
      <c r="H330">
        <v>6977</v>
      </c>
      <c r="I330">
        <v>4240</v>
      </c>
      <c r="J330">
        <v>15303</v>
      </c>
      <c r="K330">
        <v>7013</v>
      </c>
      <c r="L330">
        <v>2864</v>
      </c>
      <c r="M330">
        <v>1415</v>
      </c>
      <c r="N330">
        <v>2726</v>
      </c>
      <c r="O330">
        <v>1285</v>
      </c>
      <c r="AA330" s="1">
        <f t="shared" si="62"/>
        <v>1</v>
      </c>
      <c r="AB330" s="1">
        <f t="shared" si="63"/>
        <v>0.45827615500228713</v>
      </c>
      <c r="AC330" s="1">
        <f t="shared" si="64"/>
        <v>0.1871528458472195</v>
      </c>
      <c r="AD330" s="1">
        <f t="shared" si="65"/>
        <v>9.2465529634712149E-2</v>
      </c>
      <c r="AE330" s="1">
        <f t="shared" si="66"/>
        <v>0.17813500620793307</v>
      </c>
      <c r="AF330" s="1">
        <f t="shared" si="67"/>
        <v>8.3970463307848131E-2</v>
      </c>
      <c r="AZ330" s="3" t="s">
        <v>873</v>
      </c>
      <c r="BA330" s="1">
        <f>SUMIF(AZ2:AZ327,AZ330,BA2:BA327)/COUNTIF(AZ2:AZ327,AZ330)</f>
        <v>1</v>
      </c>
      <c r="BB330" s="1">
        <f>SUMIF(AZ2:AZ327,AZ330,BB2:BB327)/COUNTIF(AZ2:AZ327,AZ330)</f>
        <v>0.41033518521179801</v>
      </c>
      <c r="BC330" s="1">
        <f>SUMIF(AZ2:AZ327,AZ330,BC2:BC327)/COUNTIF(AZ2:AZ327,AZ330)</f>
        <v>0.24190605209377006</v>
      </c>
      <c r="BD330" s="1">
        <f>SUMIF(AZ2:AZ327,AZ330,BD2:BD327)/COUNTIF(AZ2:AZ327,AZ330)</f>
        <v>9.6691709986075347E-2</v>
      </c>
      <c r="BE330" s="1">
        <f>SUMIF(AZ2:AZ327,AZ330,BE2:BE327)/COUNTIF(AZ2:AZ327,AZ330)</f>
        <v>0.16843470172881192</v>
      </c>
      <c r="BF330" s="1">
        <f>SUMIF(AZ2:AZ327,AZ330,BF2:BF327)/COUNTIF(AZ2:AZ327,AZ330)</f>
        <v>8.2632350979544592E-2</v>
      </c>
    </row>
    <row r="331" spans="1:58" x14ac:dyDescent="0.25">
      <c r="A331">
        <v>2011</v>
      </c>
      <c r="B331" t="s">
        <v>667</v>
      </c>
      <c r="C331" t="s">
        <v>668</v>
      </c>
      <c r="D331">
        <v>41474</v>
      </c>
      <c r="E331">
        <v>18917</v>
      </c>
      <c r="F331">
        <v>9349</v>
      </c>
      <c r="G331">
        <v>4491</v>
      </c>
      <c r="H331">
        <v>5278</v>
      </c>
      <c r="I331">
        <v>3439</v>
      </c>
      <c r="J331">
        <v>12069</v>
      </c>
      <c r="K331">
        <v>5353</v>
      </c>
      <c r="L331">
        <v>2577</v>
      </c>
      <c r="M331">
        <v>1185</v>
      </c>
      <c r="N331">
        <v>1947</v>
      </c>
      <c r="O331">
        <v>1007</v>
      </c>
      <c r="AA331" s="1">
        <f t="shared" si="62"/>
        <v>1</v>
      </c>
      <c r="AB331" s="1">
        <f t="shared" si="63"/>
        <v>0.44353301847709009</v>
      </c>
      <c r="AC331" s="1">
        <f t="shared" si="64"/>
        <v>0.21352224707929407</v>
      </c>
      <c r="AD331" s="1">
        <f t="shared" si="65"/>
        <v>9.8185433755903551E-2</v>
      </c>
      <c r="AE331" s="1">
        <f t="shared" si="66"/>
        <v>0.16132239622172509</v>
      </c>
      <c r="AF331" s="1">
        <f t="shared" si="67"/>
        <v>8.3436904465987241E-2</v>
      </c>
      <c r="AZ331" s="3" t="s">
        <v>872</v>
      </c>
      <c r="BA331" s="1">
        <f>SUMIF(AZ2:AZ327,AZ331,BA2:BA327)/COUNTIF(AZ2:AZ327,AZ331)</f>
        <v>1</v>
      </c>
      <c r="BB331" s="1">
        <f>SUMIF(AZ2:AZ327,AZ331,BB2:BB327)/COUNTIF(AZ2:AZ327,AZ331)</f>
        <v>0.46572374391184618</v>
      </c>
      <c r="BC331" s="1">
        <f>SUMIF(AZ2:AZ327,AZ331,BC2:BC327)/COUNTIF(AZ2:AZ327,AZ331)</f>
        <v>0.21526610009162425</v>
      </c>
      <c r="BD331" s="1">
        <f>SUMIF(AZ2:AZ327,AZ331,BD2:BD327)/COUNTIF(AZ2:AZ327,AZ331)</f>
        <v>8.8183414307969291E-2</v>
      </c>
      <c r="BE331" s="1">
        <f>SUMIF(AZ2:AZ327,AZ331,BE2:BE327)/COUNTIF(AZ2:AZ327,AZ331)</f>
        <v>0.14844351856790555</v>
      </c>
      <c r="BF331" s="1">
        <f>SUMIF(AZ2:AZ327,AZ331,BF2:BF327)/COUNTIF(AZ2:AZ327,AZ331)</f>
        <v>8.2383223120654728E-2</v>
      </c>
    </row>
    <row r="332" spans="1:58" x14ac:dyDescent="0.25">
      <c r="A332">
        <v>2011</v>
      </c>
      <c r="B332" t="s">
        <v>669</v>
      </c>
      <c r="C332" t="s">
        <v>670</v>
      </c>
      <c r="D332">
        <v>74421</v>
      </c>
      <c r="E332">
        <v>35352</v>
      </c>
      <c r="F332">
        <v>20860</v>
      </c>
      <c r="G332">
        <v>6367</v>
      </c>
      <c r="H332">
        <v>6697</v>
      </c>
      <c r="I332">
        <v>5145</v>
      </c>
      <c r="J332">
        <v>19890</v>
      </c>
      <c r="K332">
        <v>9339</v>
      </c>
      <c r="L332">
        <v>5370</v>
      </c>
      <c r="M332">
        <v>1414</v>
      </c>
      <c r="N332">
        <v>2441</v>
      </c>
      <c r="O332">
        <v>1326</v>
      </c>
      <c r="AA332" s="1">
        <f t="shared" si="62"/>
        <v>1</v>
      </c>
      <c r="AB332" s="1">
        <f t="shared" si="63"/>
        <v>0.46953242835595776</v>
      </c>
      <c r="AC332" s="1">
        <f t="shared" si="64"/>
        <v>0.26998491704374056</v>
      </c>
      <c r="AD332" s="1">
        <f t="shared" si="65"/>
        <v>7.1091000502765206E-2</v>
      </c>
      <c r="AE332" s="1">
        <f t="shared" si="66"/>
        <v>0.12272498743086978</v>
      </c>
      <c r="AF332" s="1">
        <f t="shared" si="67"/>
        <v>6.6666666666666666E-2</v>
      </c>
      <c r="AZ332" s="3" t="s">
        <v>871</v>
      </c>
      <c r="BA332" s="1">
        <f>SUMIF(AZ2:AZ327,AZ332,BA2:BA327)/COUNTIF(AZ2:AZ327,AZ332)</f>
        <v>1</v>
      </c>
      <c r="BB332" s="1">
        <f>SUMIF(AZ2:AZ327,AZ332,BB2:BB327)/COUNTIF(AZ2:AZ327,AZ332)</f>
        <v>0.57363270903751318</v>
      </c>
      <c r="BC332" s="1">
        <f>SUMIF(AZ2:AZ327,AZ332,BC2:BC327)/COUNTIF(AZ2:AZ327,AZ332)</f>
        <v>0.15695213527044191</v>
      </c>
      <c r="BD332" s="1">
        <f>SUMIF(AZ2:AZ327,AZ332,BD2:BD327)/COUNTIF(AZ2:AZ327,AZ332)</f>
        <v>7.7613353513722547E-2</v>
      </c>
      <c r="BE332" s="1">
        <f>SUMIF(AZ2:AZ327,AZ332,BE2:BE327)/COUNTIF(AZ2:AZ327,AZ332)</f>
        <v>0.11439357977795449</v>
      </c>
      <c r="BF332" s="1">
        <f>SUMIF(AZ2:AZ327,AZ332,BF2:BF327)/COUNTIF(AZ2:AZ327,AZ332)</f>
        <v>7.7408222400367946E-2</v>
      </c>
    </row>
    <row r="333" spans="1:58" x14ac:dyDescent="0.25">
      <c r="A333">
        <v>2011</v>
      </c>
      <c r="B333" t="s">
        <v>671</v>
      </c>
      <c r="C333" t="s">
        <v>672</v>
      </c>
      <c r="D333">
        <v>63967</v>
      </c>
      <c r="E333">
        <v>35718</v>
      </c>
      <c r="F333">
        <v>13354</v>
      </c>
      <c r="G333">
        <v>5253</v>
      </c>
      <c r="H333">
        <v>5460</v>
      </c>
      <c r="I333">
        <v>4182</v>
      </c>
      <c r="J333">
        <v>16606</v>
      </c>
      <c r="K333">
        <v>9322</v>
      </c>
      <c r="L333">
        <v>3135</v>
      </c>
      <c r="M333">
        <v>1095</v>
      </c>
      <c r="N333">
        <v>1949</v>
      </c>
      <c r="O333">
        <v>1105</v>
      </c>
      <c r="AA333" s="1">
        <f t="shared" si="62"/>
        <v>1</v>
      </c>
      <c r="AB333" s="1">
        <f t="shared" si="63"/>
        <v>0.56136336264000963</v>
      </c>
      <c r="AC333" s="1">
        <f t="shared" si="64"/>
        <v>0.18878718535469108</v>
      </c>
      <c r="AD333" s="1">
        <f t="shared" si="65"/>
        <v>6.5940021678911234E-2</v>
      </c>
      <c r="AE333" s="1">
        <f t="shared" si="66"/>
        <v>0.11736721666867397</v>
      </c>
      <c r="AF333" s="1">
        <f t="shared" si="67"/>
        <v>6.654221365771408E-2</v>
      </c>
      <c r="AZ333" s="3" t="s">
        <v>869</v>
      </c>
      <c r="BA333" s="1">
        <f>SUMIF(AZ2:AZ327,AZ333,BA2:BA327)/COUNTIF(AZ2:AZ327,AZ333)</f>
        <v>1</v>
      </c>
      <c r="BB333" s="1">
        <f>SUMIF(AZ2:AZ327,AZ333,BB2:BB327)/COUNTIF(AZ2:AZ327,AZ333)</f>
        <v>0.59378752048655947</v>
      </c>
      <c r="BC333" s="1">
        <f>SUMIF(AZ2:AZ327,AZ333,BC2:BC327)/COUNTIF(AZ2:AZ327,AZ333)</f>
        <v>0.13860578626095563</v>
      </c>
      <c r="BD333" s="1">
        <f>SUMIF(AZ2:AZ327,AZ333,BD2:BD327)/COUNTIF(AZ2:AZ327,AZ333)</f>
        <v>6.9495264198539061E-2</v>
      </c>
      <c r="BE333" s="1">
        <f>SUMIF(AZ2:AZ327,AZ333,BE2:BE327)/COUNTIF(AZ2:AZ327,AZ333)</f>
        <v>0.11658169101850338</v>
      </c>
      <c r="BF333" s="1">
        <f>SUMIF(AZ2:AZ327,AZ333,BF2:BF327)/COUNTIF(AZ2:AZ327,AZ333)</f>
        <v>8.1529738035442376E-2</v>
      </c>
    </row>
    <row r="334" spans="1:58" x14ac:dyDescent="0.25">
      <c r="A334">
        <v>2011</v>
      </c>
      <c r="B334" t="s">
        <v>673</v>
      </c>
      <c r="C334" t="s">
        <v>674</v>
      </c>
      <c r="D334">
        <v>64632</v>
      </c>
      <c r="E334">
        <v>22181</v>
      </c>
      <c r="F334">
        <v>13063</v>
      </c>
      <c r="G334">
        <v>8951</v>
      </c>
      <c r="H334">
        <v>14260</v>
      </c>
      <c r="I334">
        <v>6177</v>
      </c>
      <c r="J334">
        <v>20411</v>
      </c>
      <c r="K334">
        <v>6695</v>
      </c>
      <c r="L334">
        <v>3874</v>
      </c>
      <c r="M334">
        <v>2505</v>
      </c>
      <c r="N334">
        <v>5512</v>
      </c>
      <c r="O334">
        <v>1825</v>
      </c>
      <c r="AA334" s="1">
        <f t="shared" si="62"/>
        <v>1</v>
      </c>
      <c r="AB334" s="1">
        <f t="shared" si="63"/>
        <v>0.32800940669246975</v>
      </c>
      <c r="AC334" s="1">
        <f t="shared" si="64"/>
        <v>0.18979961785311841</v>
      </c>
      <c r="AD334" s="1">
        <f t="shared" si="65"/>
        <v>0.12272794081622654</v>
      </c>
      <c r="AE334" s="1">
        <f t="shared" si="66"/>
        <v>0.270050462985645</v>
      </c>
      <c r="AF334" s="1">
        <f t="shared" si="67"/>
        <v>8.9412571652540296E-2</v>
      </c>
      <c r="AZ334" s="3" t="s">
        <v>870</v>
      </c>
      <c r="BA334" s="1">
        <f>SUMIF(AZ2:AZ327,AZ334,BA2:BA327)/COUNTIF(AZ2:AZ327,AZ334)</f>
        <v>1</v>
      </c>
      <c r="BB334" s="1">
        <f>SUMIF(AZ2:AZ327,AZ334,BB2:BB327)/COUNTIF(AZ2:AZ327,AZ334)</f>
        <v>0.56287467521360546</v>
      </c>
      <c r="BC334" s="1">
        <f>SUMIF(AZ2:AZ327,AZ334,BC2:BC327)/COUNTIF(AZ2:AZ327,AZ334)</f>
        <v>0.187777407304965</v>
      </c>
      <c r="BD334" s="1">
        <f>SUMIF(AZ2:AZ327,AZ334,BD2:BD327)/COUNTIF(AZ2:AZ327,AZ334)</f>
        <v>3.7657963524158712E-2</v>
      </c>
      <c r="BE334" s="1">
        <f>SUMIF(AZ2:AZ327,AZ334,BE2:BE327)/COUNTIF(AZ2:AZ327,AZ334)</f>
        <v>0.12395631101231395</v>
      </c>
      <c r="BF334" s="1">
        <f>SUMIF(AZ2:AZ327,AZ334,BF2:BF327)/COUNTIF(AZ2:AZ327,AZ334)</f>
        <v>8.7733642944956725E-2</v>
      </c>
    </row>
    <row r="335" spans="1:58" x14ac:dyDescent="0.25">
      <c r="A335">
        <v>2011</v>
      </c>
      <c r="B335" t="s">
        <v>675</v>
      </c>
      <c r="C335" t="s">
        <v>676</v>
      </c>
      <c r="D335">
        <v>32853</v>
      </c>
      <c r="E335">
        <v>13206</v>
      </c>
      <c r="F335">
        <v>5769</v>
      </c>
      <c r="G335">
        <v>3855</v>
      </c>
      <c r="H335">
        <v>7054</v>
      </c>
      <c r="I335">
        <v>2969</v>
      </c>
      <c r="J335">
        <v>9948</v>
      </c>
      <c r="K335">
        <v>3499</v>
      </c>
      <c r="L335">
        <v>1792</v>
      </c>
      <c r="M335">
        <v>1034</v>
      </c>
      <c r="N335">
        <v>2726</v>
      </c>
      <c r="O335">
        <v>897</v>
      </c>
      <c r="AA335" s="1">
        <f t="shared" si="62"/>
        <v>1</v>
      </c>
      <c r="AB335" s="1">
        <f t="shared" si="63"/>
        <v>0.35172899075190994</v>
      </c>
      <c r="AC335" s="1">
        <f t="shared" si="64"/>
        <v>0.18013671089666264</v>
      </c>
      <c r="AD335" s="1">
        <f t="shared" si="65"/>
        <v>0.10394049055086449</v>
      </c>
      <c r="AE335" s="1">
        <f t="shared" si="66"/>
        <v>0.2740249296340973</v>
      </c>
      <c r="AF335" s="1">
        <f t="shared" si="67"/>
        <v>9.0168878166465627E-2</v>
      </c>
    </row>
    <row r="336" spans="1:58" x14ac:dyDescent="0.25">
      <c r="A336">
        <v>2011</v>
      </c>
      <c r="B336" t="s">
        <v>677</v>
      </c>
      <c r="C336" t="s">
        <v>678</v>
      </c>
      <c r="D336">
        <v>54774</v>
      </c>
      <c r="E336">
        <v>23450</v>
      </c>
      <c r="F336">
        <v>11663</v>
      </c>
      <c r="G336">
        <v>4573</v>
      </c>
      <c r="H336">
        <v>9705</v>
      </c>
      <c r="I336">
        <v>5383</v>
      </c>
      <c r="J336">
        <v>16508</v>
      </c>
      <c r="K336">
        <v>6667</v>
      </c>
      <c r="L336">
        <v>3154</v>
      </c>
      <c r="M336">
        <v>1237</v>
      </c>
      <c r="N336">
        <v>3829</v>
      </c>
      <c r="O336">
        <v>1621</v>
      </c>
      <c r="AA336" s="1">
        <f t="shared" si="62"/>
        <v>1</v>
      </c>
      <c r="AB336" s="1">
        <f t="shared" si="63"/>
        <v>0.40386479282771992</v>
      </c>
      <c r="AC336" s="1">
        <f t="shared" si="64"/>
        <v>0.19105888054276715</v>
      </c>
      <c r="AD336" s="1">
        <f t="shared" si="65"/>
        <v>7.4933365640901375E-2</v>
      </c>
      <c r="AE336" s="1">
        <f t="shared" si="66"/>
        <v>0.23194814635328326</v>
      </c>
      <c r="AF336" s="1">
        <f t="shared" si="67"/>
        <v>9.8194814635328323E-2</v>
      </c>
    </row>
    <row r="337" spans="1:32" x14ac:dyDescent="0.25">
      <c r="A337">
        <v>2011</v>
      </c>
      <c r="B337" t="s">
        <v>679</v>
      </c>
      <c r="C337" t="s">
        <v>680</v>
      </c>
      <c r="D337">
        <v>81402</v>
      </c>
      <c r="E337">
        <v>29923</v>
      </c>
      <c r="F337">
        <v>23971</v>
      </c>
      <c r="G337">
        <v>8636</v>
      </c>
      <c r="H337">
        <v>12055</v>
      </c>
      <c r="I337">
        <v>6817</v>
      </c>
      <c r="J337">
        <v>23294</v>
      </c>
      <c r="K337">
        <v>8601</v>
      </c>
      <c r="L337">
        <v>6237</v>
      </c>
      <c r="M337">
        <v>2065</v>
      </c>
      <c r="N337">
        <v>4498</v>
      </c>
      <c r="O337">
        <v>1893</v>
      </c>
      <c r="AA337" s="1">
        <f t="shared" si="62"/>
        <v>1</v>
      </c>
      <c r="AB337" s="1">
        <f t="shared" si="63"/>
        <v>0.36923671331673391</v>
      </c>
      <c r="AC337" s="1">
        <f t="shared" si="64"/>
        <v>0.26775135227955699</v>
      </c>
      <c r="AD337" s="1">
        <f t="shared" si="65"/>
        <v>8.8649437623422339E-2</v>
      </c>
      <c r="AE337" s="1">
        <f t="shared" si="66"/>
        <v>0.19309693483300422</v>
      </c>
      <c r="AF337" s="1">
        <f t="shared" si="67"/>
        <v>8.1265561947282558E-2</v>
      </c>
    </row>
    <row r="338" spans="1:32" x14ac:dyDescent="0.25">
      <c r="A338">
        <v>2011</v>
      </c>
      <c r="B338" t="s">
        <v>681</v>
      </c>
      <c r="C338" t="s">
        <v>682</v>
      </c>
      <c r="D338">
        <v>103457</v>
      </c>
      <c r="E338">
        <v>66659</v>
      </c>
      <c r="F338">
        <v>12983</v>
      </c>
      <c r="G338">
        <v>8155</v>
      </c>
      <c r="H338">
        <v>8427</v>
      </c>
      <c r="I338">
        <v>7233</v>
      </c>
      <c r="J338">
        <v>26219</v>
      </c>
      <c r="K338">
        <v>16607</v>
      </c>
      <c r="L338">
        <v>3377</v>
      </c>
      <c r="M338">
        <v>1611</v>
      </c>
      <c r="N338">
        <v>2860</v>
      </c>
      <c r="O338">
        <v>1764</v>
      </c>
      <c r="AA338" s="1">
        <f t="shared" si="62"/>
        <v>1</v>
      </c>
      <c r="AB338" s="1">
        <f t="shared" si="63"/>
        <v>0.63339562912391778</v>
      </c>
      <c r="AC338" s="1">
        <f t="shared" si="64"/>
        <v>0.12879972538998435</v>
      </c>
      <c r="AD338" s="1">
        <f t="shared" si="65"/>
        <v>6.144399099889393E-2</v>
      </c>
      <c r="AE338" s="1">
        <f t="shared" si="66"/>
        <v>0.10908120065601282</v>
      </c>
      <c r="AF338" s="1">
        <f t="shared" si="67"/>
        <v>6.7279453831191119E-2</v>
      </c>
    </row>
    <row r="339" spans="1:32" x14ac:dyDescent="0.25">
      <c r="A339">
        <v>2011</v>
      </c>
      <c r="B339" t="s">
        <v>683</v>
      </c>
      <c r="C339" t="s">
        <v>684</v>
      </c>
      <c r="D339">
        <v>59258</v>
      </c>
      <c r="E339">
        <v>29789</v>
      </c>
      <c r="F339">
        <v>16502</v>
      </c>
      <c r="G339">
        <v>4546</v>
      </c>
      <c r="H339">
        <v>4160</v>
      </c>
      <c r="I339">
        <v>4261</v>
      </c>
      <c r="J339">
        <v>15759</v>
      </c>
      <c r="K339">
        <v>8277</v>
      </c>
      <c r="L339">
        <v>3983</v>
      </c>
      <c r="M339">
        <v>955</v>
      </c>
      <c r="N339">
        <v>1477</v>
      </c>
      <c r="O339">
        <v>1067</v>
      </c>
      <c r="AA339" s="1">
        <f t="shared" si="62"/>
        <v>1</v>
      </c>
      <c r="AB339" s="1">
        <f t="shared" si="63"/>
        <v>0.525223681705692</v>
      </c>
      <c r="AC339" s="1">
        <f t="shared" si="64"/>
        <v>0.25274446348118534</v>
      </c>
      <c r="AD339" s="1">
        <f t="shared" si="65"/>
        <v>6.0600291896693956E-2</v>
      </c>
      <c r="AE339" s="1">
        <f t="shared" si="66"/>
        <v>9.3724221080017767E-2</v>
      </c>
      <c r="AF339" s="1">
        <f t="shared" si="67"/>
        <v>6.7707341836410945E-2</v>
      </c>
    </row>
    <row r="340" spans="1:32" x14ac:dyDescent="0.25">
      <c r="A340">
        <v>2011</v>
      </c>
      <c r="B340" t="s">
        <v>685</v>
      </c>
      <c r="C340" t="s">
        <v>686</v>
      </c>
      <c r="D340">
        <v>61551</v>
      </c>
      <c r="E340">
        <v>29868</v>
      </c>
      <c r="F340">
        <v>16573</v>
      </c>
      <c r="G340">
        <v>5666</v>
      </c>
      <c r="H340">
        <v>4910</v>
      </c>
      <c r="I340">
        <v>4534</v>
      </c>
      <c r="J340">
        <v>15903</v>
      </c>
      <c r="K340">
        <v>7949</v>
      </c>
      <c r="L340">
        <v>3963</v>
      </c>
      <c r="M340">
        <v>1166</v>
      </c>
      <c r="N340">
        <v>1667</v>
      </c>
      <c r="O340">
        <v>1158</v>
      </c>
      <c r="AA340" s="1">
        <f t="shared" si="62"/>
        <v>1</v>
      </c>
      <c r="AB340" s="1">
        <f t="shared" si="63"/>
        <v>0.4998427969565491</v>
      </c>
      <c r="AC340" s="1">
        <f t="shared" si="64"/>
        <v>0.24919826447840029</v>
      </c>
      <c r="AD340" s="1">
        <f t="shared" si="65"/>
        <v>7.3319499465509655E-2</v>
      </c>
      <c r="AE340" s="1">
        <f t="shared" si="66"/>
        <v>0.10482298937307426</v>
      </c>
      <c r="AF340" s="1">
        <f t="shared" si="67"/>
        <v>7.2816449726466698E-2</v>
      </c>
    </row>
    <row r="341" spans="1:32" x14ac:dyDescent="0.25">
      <c r="A341">
        <v>2011</v>
      </c>
      <c r="B341" t="s">
        <v>687</v>
      </c>
      <c r="C341" t="s">
        <v>688</v>
      </c>
      <c r="D341">
        <v>59274</v>
      </c>
      <c r="E341">
        <v>30639</v>
      </c>
      <c r="F341">
        <v>14703</v>
      </c>
      <c r="G341">
        <v>3547</v>
      </c>
      <c r="H341">
        <v>5986</v>
      </c>
      <c r="I341">
        <v>4399</v>
      </c>
      <c r="J341">
        <v>16815</v>
      </c>
      <c r="K341">
        <v>8491</v>
      </c>
      <c r="L341">
        <v>3995</v>
      </c>
      <c r="M341">
        <v>903</v>
      </c>
      <c r="N341">
        <v>2169</v>
      </c>
      <c r="O341">
        <v>1257</v>
      </c>
      <c r="AA341" s="1">
        <f t="shared" si="62"/>
        <v>1</v>
      </c>
      <c r="AB341" s="1">
        <f t="shared" si="63"/>
        <v>0.50496580434136185</v>
      </c>
      <c r="AC341" s="1">
        <f t="shared" si="64"/>
        <v>0.2375854891465953</v>
      </c>
      <c r="AD341" s="1">
        <f t="shared" si="65"/>
        <v>5.3702051739518288E-2</v>
      </c>
      <c r="AE341" s="1">
        <f t="shared" si="66"/>
        <v>0.12899197145405888</v>
      </c>
      <c r="AF341" s="1">
        <f t="shared" si="67"/>
        <v>7.4754683318465659E-2</v>
      </c>
    </row>
    <row r="342" spans="1:32" x14ac:dyDescent="0.25">
      <c r="A342">
        <v>2011</v>
      </c>
      <c r="B342" t="s">
        <v>689</v>
      </c>
      <c r="C342" t="s">
        <v>690</v>
      </c>
      <c r="D342">
        <v>160377</v>
      </c>
      <c r="E342">
        <v>109256</v>
      </c>
      <c r="F342">
        <v>17950</v>
      </c>
      <c r="G342">
        <v>9453</v>
      </c>
      <c r="H342">
        <v>12190</v>
      </c>
      <c r="I342">
        <v>11528</v>
      </c>
      <c r="J342">
        <v>34655</v>
      </c>
      <c r="K342">
        <v>23403</v>
      </c>
      <c r="L342">
        <v>3556</v>
      </c>
      <c r="M342">
        <v>1435</v>
      </c>
      <c r="N342">
        <v>3753</v>
      </c>
      <c r="O342">
        <v>2508</v>
      </c>
      <c r="AA342" s="1">
        <f t="shared" si="62"/>
        <v>1</v>
      </c>
      <c r="AB342" s="1">
        <f t="shared" si="63"/>
        <v>0.67531380753138071</v>
      </c>
      <c r="AC342" s="1">
        <f t="shared" si="64"/>
        <v>0.10261145577838696</v>
      </c>
      <c r="AD342" s="1">
        <f t="shared" si="65"/>
        <v>4.1408166209782139E-2</v>
      </c>
      <c r="AE342" s="1">
        <f t="shared" si="66"/>
        <v>0.1082960611744337</v>
      </c>
      <c r="AF342" s="1">
        <f t="shared" si="67"/>
        <v>7.2370509306016448E-2</v>
      </c>
    </row>
    <row r="343" spans="1:32" x14ac:dyDescent="0.25">
      <c r="A343">
        <v>2011</v>
      </c>
      <c r="B343" t="s">
        <v>691</v>
      </c>
      <c r="C343" t="s">
        <v>692</v>
      </c>
      <c r="D343">
        <v>99690</v>
      </c>
      <c r="E343">
        <v>43862</v>
      </c>
      <c r="F343">
        <v>33693</v>
      </c>
      <c r="G343">
        <v>6400</v>
      </c>
      <c r="H343">
        <v>6863</v>
      </c>
      <c r="I343">
        <v>8872</v>
      </c>
      <c r="J343">
        <v>25075</v>
      </c>
      <c r="K343">
        <v>11943</v>
      </c>
      <c r="L343">
        <v>7548</v>
      </c>
      <c r="M343">
        <v>1317</v>
      </c>
      <c r="N343">
        <v>2225</v>
      </c>
      <c r="O343">
        <v>2042</v>
      </c>
      <c r="AA343" s="1">
        <f t="shared" si="62"/>
        <v>1</v>
      </c>
      <c r="AB343" s="1">
        <f t="shared" si="63"/>
        <v>0.47629112662013956</v>
      </c>
      <c r="AC343" s="1">
        <f t="shared" si="64"/>
        <v>0.30101694915254235</v>
      </c>
      <c r="AD343" s="1">
        <f t="shared" si="65"/>
        <v>5.2522432701894314E-2</v>
      </c>
      <c r="AE343" s="1">
        <f t="shared" si="66"/>
        <v>8.8733798604187439E-2</v>
      </c>
      <c r="AF343" s="1">
        <f t="shared" si="67"/>
        <v>8.1435692921236286E-2</v>
      </c>
    </row>
    <row r="344" spans="1:32" x14ac:dyDescent="0.25">
      <c r="A344">
        <v>2011</v>
      </c>
      <c r="B344" t="s">
        <v>693</v>
      </c>
      <c r="C344" t="s">
        <v>694</v>
      </c>
      <c r="D344">
        <v>25202</v>
      </c>
      <c r="E344">
        <v>13816</v>
      </c>
      <c r="F344">
        <v>5349</v>
      </c>
      <c r="G344">
        <v>2365</v>
      </c>
      <c r="H344">
        <v>1699</v>
      </c>
      <c r="I344">
        <v>1973</v>
      </c>
      <c r="J344">
        <v>6191</v>
      </c>
      <c r="K344">
        <v>3487</v>
      </c>
      <c r="L344">
        <v>1233</v>
      </c>
      <c r="M344">
        <v>472</v>
      </c>
      <c r="N344">
        <v>569</v>
      </c>
      <c r="O344">
        <v>430</v>
      </c>
      <c r="AA344" s="1">
        <f t="shared" si="62"/>
        <v>1</v>
      </c>
      <c r="AB344" s="1">
        <f t="shared" si="63"/>
        <v>0.56323695687288</v>
      </c>
      <c r="AC344" s="1">
        <f t="shared" si="64"/>
        <v>0.19916007107090938</v>
      </c>
      <c r="AD344" s="1">
        <f t="shared" si="65"/>
        <v>7.6239702794378944E-2</v>
      </c>
      <c r="AE344" s="1">
        <f t="shared" si="66"/>
        <v>9.1907607817800038E-2</v>
      </c>
      <c r="AF344" s="1">
        <f t="shared" si="67"/>
        <v>6.9455661444031661E-2</v>
      </c>
    </row>
    <row r="345" spans="1:32" x14ac:dyDescent="0.25">
      <c r="A345">
        <v>2011</v>
      </c>
      <c r="B345" t="s">
        <v>695</v>
      </c>
      <c r="C345" t="s">
        <v>696</v>
      </c>
      <c r="D345">
        <v>77756</v>
      </c>
      <c r="E345">
        <v>37606</v>
      </c>
      <c r="F345">
        <v>25311</v>
      </c>
      <c r="G345">
        <v>3765</v>
      </c>
      <c r="H345">
        <v>5415</v>
      </c>
      <c r="I345">
        <v>5659</v>
      </c>
      <c r="J345">
        <v>19518</v>
      </c>
      <c r="K345">
        <v>9978</v>
      </c>
      <c r="L345">
        <v>5611</v>
      </c>
      <c r="M345">
        <v>797</v>
      </c>
      <c r="N345">
        <v>1732</v>
      </c>
      <c r="O345">
        <v>1400</v>
      </c>
      <c r="AA345" s="1">
        <f t="shared" si="62"/>
        <v>1</v>
      </c>
      <c r="AB345" s="1">
        <f t="shared" si="63"/>
        <v>0.5112204119274516</v>
      </c>
      <c r="AC345" s="1">
        <f t="shared" si="64"/>
        <v>0.28747822522799465</v>
      </c>
      <c r="AD345" s="1">
        <f t="shared" si="65"/>
        <v>4.0834101854698227E-2</v>
      </c>
      <c r="AE345" s="1">
        <f t="shared" si="66"/>
        <v>8.8738600266420734E-2</v>
      </c>
      <c r="AF345" s="1">
        <f t="shared" si="67"/>
        <v>7.1728660723434784E-2</v>
      </c>
    </row>
    <row r="346" spans="1:32" x14ac:dyDescent="0.25">
      <c r="A346">
        <v>2011</v>
      </c>
      <c r="B346" t="s">
        <v>697</v>
      </c>
      <c r="C346" t="s">
        <v>698</v>
      </c>
      <c r="D346">
        <v>28400</v>
      </c>
      <c r="E346">
        <v>14736</v>
      </c>
      <c r="F346">
        <v>7532</v>
      </c>
      <c r="G346">
        <v>2430</v>
      </c>
      <c r="H346">
        <v>1682</v>
      </c>
      <c r="I346">
        <v>2020</v>
      </c>
      <c r="J346">
        <v>6902</v>
      </c>
      <c r="K346">
        <v>3815</v>
      </c>
      <c r="L346">
        <v>1632</v>
      </c>
      <c r="M346">
        <v>468</v>
      </c>
      <c r="N346">
        <v>535</v>
      </c>
      <c r="O346">
        <v>452</v>
      </c>
      <c r="AA346" s="1">
        <f t="shared" si="62"/>
        <v>1</v>
      </c>
      <c r="AB346" s="1">
        <f t="shared" si="63"/>
        <v>0.55273833671399597</v>
      </c>
      <c r="AC346" s="1">
        <f t="shared" si="64"/>
        <v>0.23645320197044334</v>
      </c>
      <c r="AD346" s="1">
        <f t="shared" si="65"/>
        <v>6.7806432917994777E-2</v>
      </c>
      <c r="AE346" s="1">
        <f t="shared" si="66"/>
        <v>7.7513764126340187E-2</v>
      </c>
      <c r="AF346" s="1">
        <f t="shared" si="67"/>
        <v>6.5488264271225727E-2</v>
      </c>
    </row>
    <row r="347" spans="1:32" x14ac:dyDescent="0.25">
      <c r="A347">
        <v>2011</v>
      </c>
      <c r="B347" t="s">
        <v>699</v>
      </c>
      <c r="C347" t="s">
        <v>700</v>
      </c>
      <c r="D347">
        <v>40415</v>
      </c>
      <c r="E347">
        <v>23300</v>
      </c>
      <c r="F347">
        <v>9216</v>
      </c>
      <c r="G347">
        <v>2368</v>
      </c>
      <c r="H347">
        <v>2621</v>
      </c>
      <c r="I347">
        <v>2910</v>
      </c>
      <c r="J347">
        <v>10698</v>
      </c>
      <c r="K347">
        <v>6445</v>
      </c>
      <c r="L347">
        <v>2126</v>
      </c>
      <c r="M347">
        <v>538</v>
      </c>
      <c r="N347">
        <v>863</v>
      </c>
      <c r="O347">
        <v>726</v>
      </c>
      <c r="AA347" s="1">
        <f t="shared" si="62"/>
        <v>1</v>
      </c>
      <c r="AB347" s="1">
        <f t="shared" si="63"/>
        <v>0.60244905589829878</v>
      </c>
      <c r="AC347" s="1">
        <f t="shared" si="64"/>
        <v>0.19872873434286784</v>
      </c>
      <c r="AD347" s="1">
        <f t="shared" si="65"/>
        <v>5.0289773789493362E-2</v>
      </c>
      <c r="AE347" s="1">
        <f t="shared" si="66"/>
        <v>8.0669283978313702E-2</v>
      </c>
      <c r="AF347" s="1">
        <f t="shared" si="67"/>
        <v>6.7863151991026355E-2</v>
      </c>
    </row>
    <row r="348" spans="1:32" x14ac:dyDescent="0.25">
      <c r="A348">
        <v>2011</v>
      </c>
      <c r="B348" t="s">
        <v>701</v>
      </c>
      <c r="C348" t="s">
        <v>702</v>
      </c>
      <c r="D348">
        <v>43210</v>
      </c>
      <c r="E348">
        <v>14652</v>
      </c>
      <c r="F348">
        <v>12319</v>
      </c>
      <c r="G348">
        <v>5906</v>
      </c>
      <c r="H348">
        <v>6828</v>
      </c>
      <c r="I348">
        <v>3505</v>
      </c>
      <c r="J348">
        <v>13410</v>
      </c>
      <c r="K348">
        <v>4391</v>
      </c>
      <c r="L348">
        <v>3692</v>
      </c>
      <c r="M348">
        <v>1614</v>
      </c>
      <c r="N348">
        <v>2638</v>
      </c>
      <c r="O348">
        <v>1075</v>
      </c>
      <c r="AA348" s="1">
        <f t="shared" si="62"/>
        <v>1</v>
      </c>
      <c r="AB348" s="1">
        <f t="shared" si="63"/>
        <v>0.32744220730797913</v>
      </c>
      <c r="AC348" s="1">
        <f t="shared" si="64"/>
        <v>0.27531692766592097</v>
      </c>
      <c r="AD348" s="1">
        <f t="shared" si="65"/>
        <v>0.12035794183445191</v>
      </c>
      <c r="AE348" s="1">
        <f t="shared" si="66"/>
        <v>0.19671886651752424</v>
      </c>
      <c r="AF348" s="1">
        <f t="shared" si="67"/>
        <v>8.0164056674123782E-2</v>
      </c>
    </row>
    <row r="349" spans="1:32" x14ac:dyDescent="0.25">
      <c r="A349">
        <v>2011</v>
      </c>
      <c r="B349" t="s">
        <v>703</v>
      </c>
      <c r="C349" t="s">
        <v>704</v>
      </c>
      <c r="D349">
        <v>64691</v>
      </c>
      <c r="E349">
        <v>38851</v>
      </c>
      <c r="F349">
        <v>12407</v>
      </c>
      <c r="G349">
        <v>4428</v>
      </c>
      <c r="H349">
        <v>4795</v>
      </c>
      <c r="I349">
        <v>4210</v>
      </c>
      <c r="J349">
        <v>15984</v>
      </c>
      <c r="K349">
        <v>9586</v>
      </c>
      <c r="L349">
        <v>2905</v>
      </c>
      <c r="M349">
        <v>877</v>
      </c>
      <c r="N349">
        <v>1629</v>
      </c>
      <c r="O349">
        <v>987</v>
      </c>
      <c r="AA349" s="1">
        <f t="shared" si="62"/>
        <v>1</v>
      </c>
      <c r="AB349" s="1">
        <f t="shared" si="63"/>
        <v>0.59972472472472471</v>
      </c>
      <c r="AC349" s="1">
        <f t="shared" si="64"/>
        <v>0.18174424424424424</v>
      </c>
      <c r="AD349" s="1">
        <f t="shared" si="65"/>
        <v>5.4867367367367366E-2</v>
      </c>
      <c r="AE349" s="1">
        <f t="shared" si="66"/>
        <v>0.10191441441441441</v>
      </c>
      <c r="AF349" s="1">
        <f t="shared" si="67"/>
        <v>6.1749249249249252E-2</v>
      </c>
    </row>
    <row r="350" spans="1:32" x14ac:dyDescent="0.25">
      <c r="A350">
        <v>2011</v>
      </c>
      <c r="B350" t="s">
        <v>804</v>
      </c>
      <c r="C350" t="s">
        <v>805</v>
      </c>
      <c r="D350">
        <v>245045</v>
      </c>
      <c r="E350">
        <v>126818</v>
      </c>
      <c r="F350">
        <v>48595</v>
      </c>
      <c r="G350">
        <v>21035</v>
      </c>
      <c r="H350">
        <v>32052</v>
      </c>
      <c r="I350">
        <v>16545</v>
      </c>
      <c r="J350">
        <v>71455</v>
      </c>
      <c r="K350">
        <v>35335</v>
      </c>
      <c r="L350">
        <v>13497</v>
      </c>
      <c r="M350">
        <v>5543</v>
      </c>
      <c r="N350">
        <v>12248</v>
      </c>
      <c r="O350">
        <v>4832</v>
      </c>
      <c r="AA350" s="1">
        <f t="shared" si="62"/>
        <v>1</v>
      </c>
      <c r="AB350" s="1">
        <f t="shared" si="63"/>
        <v>0.49450703239801275</v>
      </c>
      <c r="AC350" s="1">
        <f t="shared" si="64"/>
        <v>0.18888811139878245</v>
      </c>
      <c r="AD350" s="1">
        <f t="shared" si="65"/>
        <v>7.7573297879784481E-2</v>
      </c>
      <c r="AE350" s="1">
        <f t="shared" si="66"/>
        <v>0.17140857882583443</v>
      </c>
      <c r="AF350" s="1">
        <f t="shared" si="67"/>
        <v>6.7622979497585889E-2</v>
      </c>
    </row>
    <row r="351" spans="1:32" x14ac:dyDescent="0.25">
      <c r="A351">
        <v>2011</v>
      </c>
      <c r="B351" t="s">
        <v>806</v>
      </c>
      <c r="C351" t="s">
        <v>807</v>
      </c>
      <c r="D351">
        <v>549137</v>
      </c>
      <c r="E351">
        <v>305124</v>
      </c>
      <c r="F351">
        <v>107935</v>
      </c>
      <c r="G351">
        <v>41574</v>
      </c>
      <c r="H351">
        <v>54802</v>
      </c>
      <c r="I351">
        <v>39702</v>
      </c>
      <c r="J351">
        <v>147129</v>
      </c>
      <c r="K351">
        <v>80829</v>
      </c>
      <c r="L351">
        <v>27263</v>
      </c>
      <c r="M351">
        <v>9180</v>
      </c>
      <c r="N351">
        <v>19237</v>
      </c>
      <c r="O351">
        <v>10620</v>
      </c>
      <c r="AA351" s="1">
        <f t="shared" si="62"/>
        <v>1</v>
      </c>
      <c r="AB351" s="1">
        <f t="shared" si="63"/>
        <v>0.54937503823175582</v>
      </c>
      <c r="AC351" s="1">
        <f t="shared" si="64"/>
        <v>0.18529997485200062</v>
      </c>
      <c r="AD351" s="1">
        <f t="shared" si="65"/>
        <v>6.2394225475603041E-2</v>
      </c>
      <c r="AE351" s="1">
        <f t="shared" si="66"/>
        <v>0.13074920647866839</v>
      </c>
      <c r="AF351" s="1">
        <f t="shared" si="67"/>
        <v>7.218155496197215E-2</v>
      </c>
    </row>
    <row r="352" spans="1:32" x14ac:dyDescent="0.25">
      <c r="A352">
        <v>2011</v>
      </c>
      <c r="B352" t="s">
        <v>808</v>
      </c>
      <c r="C352" t="s">
        <v>809</v>
      </c>
      <c r="D352">
        <v>301793</v>
      </c>
      <c r="E352">
        <v>131337</v>
      </c>
      <c r="F352">
        <v>68325</v>
      </c>
      <c r="G352">
        <v>32796</v>
      </c>
      <c r="H352">
        <v>46876</v>
      </c>
      <c r="I352">
        <v>22459</v>
      </c>
      <c r="J352">
        <v>89125</v>
      </c>
      <c r="K352">
        <v>35806</v>
      </c>
      <c r="L352">
        <v>19702</v>
      </c>
      <c r="M352">
        <v>9308</v>
      </c>
      <c r="N352">
        <v>17564</v>
      </c>
      <c r="O352">
        <v>6745</v>
      </c>
      <c r="AA352" s="1">
        <f t="shared" si="62"/>
        <v>1</v>
      </c>
      <c r="AB352" s="1">
        <f t="shared" si="63"/>
        <v>0.40175035063113607</v>
      </c>
      <c r="AC352" s="1">
        <f t="shared" si="64"/>
        <v>0.22106030855539971</v>
      </c>
      <c r="AD352" s="1">
        <f t="shared" si="65"/>
        <v>0.10443758765778401</v>
      </c>
      <c r="AE352" s="1">
        <f t="shared" si="66"/>
        <v>0.19707152875175316</v>
      </c>
      <c r="AF352" s="1">
        <f t="shared" si="67"/>
        <v>7.5680224403927063E-2</v>
      </c>
    </row>
    <row r="353" spans="1:32" x14ac:dyDescent="0.25">
      <c r="A353">
        <v>2011</v>
      </c>
      <c r="B353" t="s">
        <v>810</v>
      </c>
      <c r="C353" t="s">
        <v>811</v>
      </c>
      <c r="D353">
        <v>373959</v>
      </c>
      <c r="E353">
        <v>183568</v>
      </c>
      <c r="F353">
        <v>94986</v>
      </c>
      <c r="G353">
        <v>28487</v>
      </c>
      <c r="H353">
        <v>39290</v>
      </c>
      <c r="I353">
        <v>27628</v>
      </c>
      <c r="J353">
        <v>104507</v>
      </c>
      <c r="K353">
        <v>51763</v>
      </c>
      <c r="L353">
        <v>24396</v>
      </c>
      <c r="M353">
        <v>6705</v>
      </c>
      <c r="N353">
        <v>14024</v>
      </c>
      <c r="O353">
        <v>7619</v>
      </c>
      <c r="AA353" s="1">
        <f t="shared" si="62"/>
        <v>1</v>
      </c>
      <c r="AB353" s="1">
        <f t="shared" si="63"/>
        <v>0.4953065344905126</v>
      </c>
      <c r="AC353" s="1">
        <f t="shared" si="64"/>
        <v>0.23343890839848047</v>
      </c>
      <c r="AD353" s="1">
        <f t="shared" si="65"/>
        <v>6.4158381735194767E-2</v>
      </c>
      <c r="AE353" s="1">
        <f t="shared" si="66"/>
        <v>0.13419196800214339</v>
      </c>
      <c r="AF353" s="1">
        <f t="shared" si="67"/>
        <v>7.2904207373668747E-2</v>
      </c>
    </row>
    <row r="354" spans="1:32" x14ac:dyDescent="0.25">
      <c r="A354">
        <v>2011</v>
      </c>
      <c r="B354" t="s">
        <v>812</v>
      </c>
      <c r="C354" t="s">
        <v>813</v>
      </c>
      <c r="D354">
        <v>326438</v>
      </c>
      <c r="E354">
        <v>159422</v>
      </c>
      <c r="F354">
        <v>80874</v>
      </c>
      <c r="G354">
        <v>26711</v>
      </c>
      <c r="H354">
        <v>36303</v>
      </c>
      <c r="I354">
        <v>23128</v>
      </c>
      <c r="J354">
        <v>92419</v>
      </c>
      <c r="K354">
        <v>45098</v>
      </c>
      <c r="L354">
        <v>21812</v>
      </c>
      <c r="M354">
        <v>6211</v>
      </c>
      <c r="N354">
        <v>12963</v>
      </c>
      <c r="O354">
        <v>6335</v>
      </c>
      <c r="AA354" s="1">
        <f t="shared" si="62"/>
        <v>1</v>
      </c>
      <c r="AB354" s="1">
        <f t="shared" si="63"/>
        <v>0.48797325225332455</v>
      </c>
      <c r="AC354" s="1">
        <f t="shared" si="64"/>
        <v>0.2360120754390331</v>
      </c>
      <c r="AD354" s="1">
        <f t="shared" si="65"/>
        <v>6.7204795550698443E-2</v>
      </c>
      <c r="AE354" s="1">
        <f t="shared" si="66"/>
        <v>0.14026336575812334</v>
      </c>
      <c r="AF354" s="1">
        <f t="shared" si="67"/>
        <v>6.8546510998820587E-2</v>
      </c>
    </row>
    <row r="355" spans="1:32" x14ac:dyDescent="0.25">
      <c r="A355">
        <v>2011</v>
      </c>
      <c r="B355" t="s">
        <v>814</v>
      </c>
      <c r="C355" t="s">
        <v>815</v>
      </c>
      <c r="D355">
        <v>336468</v>
      </c>
      <c r="E355">
        <v>154980</v>
      </c>
      <c r="F355">
        <v>78648</v>
      </c>
      <c r="G355">
        <v>36368</v>
      </c>
      <c r="H355">
        <v>40068</v>
      </c>
      <c r="I355">
        <v>26404</v>
      </c>
      <c r="J355">
        <v>96187</v>
      </c>
      <c r="K355">
        <v>42583</v>
      </c>
      <c r="L355">
        <v>21416</v>
      </c>
      <c r="M355">
        <v>9333</v>
      </c>
      <c r="N355">
        <v>14987</v>
      </c>
      <c r="O355">
        <v>7868</v>
      </c>
      <c r="AA355" s="1">
        <f t="shared" si="62"/>
        <v>1</v>
      </c>
      <c r="AB355" s="1">
        <f t="shared" si="63"/>
        <v>0.44271055340118726</v>
      </c>
      <c r="AC355" s="1">
        <f t="shared" si="64"/>
        <v>0.22264963040743552</v>
      </c>
      <c r="AD355" s="1">
        <f t="shared" si="65"/>
        <v>9.7029744144219068E-2</v>
      </c>
      <c r="AE355" s="1">
        <f t="shared" si="66"/>
        <v>0.15581107634087765</v>
      </c>
      <c r="AF355" s="1">
        <f t="shared" si="67"/>
        <v>8.1798995706280478E-2</v>
      </c>
    </row>
    <row r="356" spans="1:32" x14ac:dyDescent="0.25">
      <c r="A356">
        <v>2011</v>
      </c>
      <c r="B356" t="s">
        <v>816</v>
      </c>
      <c r="C356" t="s">
        <v>817</v>
      </c>
      <c r="D356">
        <v>351099</v>
      </c>
      <c r="E356">
        <v>174462</v>
      </c>
      <c r="F356">
        <v>77292</v>
      </c>
      <c r="G356">
        <v>36257</v>
      </c>
      <c r="H356">
        <v>36465</v>
      </c>
      <c r="I356">
        <v>26623</v>
      </c>
      <c r="J356">
        <v>92092</v>
      </c>
      <c r="K356">
        <v>44257</v>
      </c>
      <c r="L356">
        <v>19520</v>
      </c>
      <c r="M356">
        <v>8497</v>
      </c>
      <c r="N356">
        <v>12767</v>
      </c>
      <c r="O356">
        <v>7051</v>
      </c>
      <c r="AA356" s="1">
        <f t="shared" si="62"/>
        <v>1</v>
      </c>
      <c r="AB356" s="1">
        <f t="shared" si="63"/>
        <v>0.48057377405203494</v>
      </c>
      <c r="AC356" s="1">
        <f t="shared" si="64"/>
        <v>0.21196195109238589</v>
      </c>
      <c r="AD356" s="1">
        <f t="shared" si="65"/>
        <v>9.226642922295096E-2</v>
      </c>
      <c r="AE356" s="1">
        <f t="shared" si="66"/>
        <v>0.13863310602441037</v>
      </c>
      <c r="AF356" s="1">
        <f t="shared" si="67"/>
        <v>7.6564739608217872E-2</v>
      </c>
    </row>
    <row r="357" spans="1:32" x14ac:dyDescent="0.25">
      <c r="A357">
        <v>2011</v>
      </c>
      <c r="B357" t="s">
        <v>818</v>
      </c>
      <c r="C357" t="s">
        <v>819</v>
      </c>
      <c r="D357">
        <v>376997</v>
      </c>
      <c r="E357">
        <v>196992</v>
      </c>
      <c r="F357">
        <v>84573</v>
      </c>
      <c r="G357">
        <v>30390</v>
      </c>
      <c r="H357">
        <v>38127</v>
      </c>
      <c r="I357">
        <v>26915</v>
      </c>
      <c r="J357">
        <v>103191</v>
      </c>
      <c r="K357">
        <v>53513</v>
      </c>
      <c r="L357">
        <v>22083</v>
      </c>
      <c r="M357">
        <v>6897</v>
      </c>
      <c r="N357">
        <v>13441</v>
      </c>
      <c r="O357">
        <v>7257</v>
      </c>
      <c r="AA357" s="1">
        <f t="shared" si="62"/>
        <v>1</v>
      </c>
      <c r="AB357" s="1">
        <f t="shared" si="63"/>
        <v>0.51858204688393372</v>
      </c>
      <c r="AC357" s="1">
        <f t="shared" si="64"/>
        <v>0.21400122103671831</v>
      </c>
      <c r="AD357" s="1">
        <f t="shared" si="65"/>
        <v>6.6837224176527016E-2</v>
      </c>
      <c r="AE357" s="1">
        <f t="shared" si="66"/>
        <v>0.13025360738824121</v>
      </c>
      <c r="AF357" s="1">
        <f t="shared" si="67"/>
        <v>7.0325900514579764E-2</v>
      </c>
    </row>
    <row r="358" spans="1:32" x14ac:dyDescent="0.25">
      <c r="A358">
        <v>2011</v>
      </c>
      <c r="B358" t="s">
        <v>820</v>
      </c>
      <c r="C358" t="s">
        <v>821</v>
      </c>
      <c r="D358">
        <v>414660</v>
      </c>
      <c r="E358">
        <v>199561</v>
      </c>
      <c r="F358">
        <v>107591</v>
      </c>
      <c r="G358">
        <v>33330</v>
      </c>
      <c r="H358">
        <v>43630</v>
      </c>
      <c r="I358">
        <v>30548</v>
      </c>
      <c r="J358">
        <v>115252</v>
      </c>
      <c r="K358">
        <v>55305</v>
      </c>
      <c r="L358">
        <v>28488</v>
      </c>
      <c r="M358">
        <v>7706</v>
      </c>
      <c r="N358">
        <v>15653</v>
      </c>
      <c r="O358">
        <v>8100</v>
      </c>
      <c r="AA358" s="1">
        <f t="shared" si="62"/>
        <v>1</v>
      </c>
      <c r="AB358" s="1">
        <f t="shared" si="63"/>
        <v>0.47986152084128691</v>
      </c>
      <c r="AC358" s="1">
        <f t="shared" si="64"/>
        <v>0.24718009231943913</v>
      </c>
      <c r="AD358" s="1">
        <f t="shared" si="65"/>
        <v>6.6862180265852222E-2</v>
      </c>
      <c r="AE358" s="1">
        <f t="shared" si="66"/>
        <v>0.13581543053482803</v>
      </c>
      <c r="AF358" s="1">
        <f t="shared" si="67"/>
        <v>7.0280776038593687E-2</v>
      </c>
    </row>
    <row r="359" spans="1:32" x14ac:dyDescent="0.25">
      <c r="A359">
        <v>2011</v>
      </c>
      <c r="B359" t="s">
        <v>822</v>
      </c>
      <c r="C359" t="s">
        <v>823</v>
      </c>
      <c r="D359">
        <v>273996</v>
      </c>
      <c r="E359">
        <v>129186</v>
      </c>
      <c r="F359">
        <v>68687</v>
      </c>
      <c r="G359">
        <v>24605</v>
      </c>
      <c r="H359">
        <v>32047</v>
      </c>
      <c r="I359">
        <v>19471</v>
      </c>
      <c r="J359">
        <v>74509</v>
      </c>
      <c r="K359">
        <v>34749</v>
      </c>
      <c r="L359">
        <v>17588</v>
      </c>
      <c r="M359">
        <v>5673</v>
      </c>
      <c r="N359">
        <v>11271</v>
      </c>
      <c r="O359">
        <v>5228</v>
      </c>
      <c r="AA359" s="1">
        <f t="shared" si="62"/>
        <v>1</v>
      </c>
      <c r="AB359" s="1">
        <f t="shared" si="63"/>
        <v>0.4663731898159954</v>
      </c>
      <c r="AC359" s="1">
        <f t="shared" si="64"/>
        <v>0.23605202056127447</v>
      </c>
      <c r="AD359" s="1">
        <f t="shared" si="65"/>
        <v>7.6138453072783149E-2</v>
      </c>
      <c r="AE359" s="1">
        <f t="shared" si="66"/>
        <v>0.15127031633762364</v>
      </c>
      <c r="AF359" s="1">
        <f t="shared" si="67"/>
        <v>7.0166020212323349E-2</v>
      </c>
    </row>
    <row r="360" spans="1:32" x14ac:dyDescent="0.25">
      <c r="A360">
        <v>2011</v>
      </c>
      <c r="B360" t="s">
        <v>824</v>
      </c>
      <c r="C360" t="s">
        <v>825</v>
      </c>
      <c r="D360">
        <v>280253</v>
      </c>
      <c r="E360">
        <v>130701</v>
      </c>
      <c r="F360">
        <v>69213</v>
      </c>
      <c r="G360">
        <v>24672</v>
      </c>
      <c r="H360">
        <v>34293</v>
      </c>
      <c r="I360">
        <v>21374</v>
      </c>
      <c r="J360">
        <v>80823</v>
      </c>
      <c r="K360">
        <v>36272</v>
      </c>
      <c r="L360">
        <v>18996</v>
      </c>
      <c r="M360">
        <v>6414</v>
      </c>
      <c r="N360">
        <v>12841</v>
      </c>
      <c r="O360">
        <v>6300</v>
      </c>
      <c r="AA360" s="1">
        <f t="shared" si="62"/>
        <v>1</v>
      </c>
      <c r="AB360" s="1">
        <f t="shared" si="63"/>
        <v>0.44878314341214753</v>
      </c>
      <c r="AC360" s="1">
        <f t="shared" si="64"/>
        <v>0.23503210719720871</v>
      </c>
      <c r="AD360" s="1">
        <f t="shared" si="65"/>
        <v>7.935859841876694E-2</v>
      </c>
      <c r="AE360" s="1">
        <f t="shared" si="66"/>
        <v>0.15887804214146964</v>
      </c>
      <c r="AF360" s="1">
        <f t="shared" si="67"/>
        <v>7.794810883040719E-2</v>
      </c>
    </row>
    <row r="361" spans="1:32" x14ac:dyDescent="0.25">
      <c r="A361">
        <v>2011</v>
      </c>
      <c r="B361" t="s">
        <v>826</v>
      </c>
      <c r="C361" t="s">
        <v>827</v>
      </c>
      <c r="D361">
        <v>318000</v>
      </c>
      <c r="E361">
        <v>140192</v>
      </c>
      <c r="F361">
        <v>79520</v>
      </c>
      <c r="G361">
        <v>36542</v>
      </c>
      <c r="H361">
        <v>38212</v>
      </c>
      <c r="I361">
        <v>23534</v>
      </c>
      <c r="J361">
        <v>82741</v>
      </c>
      <c r="K361">
        <v>34792</v>
      </c>
      <c r="L361">
        <v>19651</v>
      </c>
      <c r="M361">
        <v>8808</v>
      </c>
      <c r="N361">
        <v>13235</v>
      </c>
      <c r="O361">
        <v>6255</v>
      </c>
      <c r="AA361" s="1">
        <f t="shared" si="62"/>
        <v>1</v>
      </c>
      <c r="AB361" s="1">
        <f t="shared" si="63"/>
        <v>0.42049286327213836</v>
      </c>
      <c r="AC361" s="1">
        <f t="shared" si="64"/>
        <v>0.23750015107383279</v>
      </c>
      <c r="AD361" s="1">
        <f t="shared" si="65"/>
        <v>0.10645266554670599</v>
      </c>
      <c r="AE361" s="1">
        <f t="shared" si="66"/>
        <v>0.15995697417241755</v>
      </c>
      <c r="AF361" s="1">
        <f t="shared" si="67"/>
        <v>7.5597345934905302E-2</v>
      </c>
    </row>
    <row r="362" spans="1:32" x14ac:dyDescent="0.25">
      <c r="A362">
        <v>2011</v>
      </c>
      <c r="B362" t="s">
        <v>828</v>
      </c>
      <c r="C362" t="s">
        <v>829</v>
      </c>
      <c r="D362">
        <v>680183</v>
      </c>
      <c r="E362">
        <v>278371</v>
      </c>
      <c r="F362">
        <v>155779</v>
      </c>
      <c r="G362">
        <v>107383</v>
      </c>
      <c r="H362">
        <v>72329</v>
      </c>
      <c r="I362">
        <v>66321</v>
      </c>
      <c r="J362">
        <v>185962</v>
      </c>
      <c r="K362">
        <v>76719</v>
      </c>
      <c r="L362">
        <v>40705</v>
      </c>
      <c r="M362">
        <v>24522</v>
      </c>
      <c r="N362">
        <v>25858</v>
      </c>
      <c r="O362">
        <v>18158</v>
      </c>
      <c r="AA362" s="1">
        <f t="shared" si="62"/>
        <v>1</v>
      </c>
      <c r="AB362" s="1">
        <f t="shared" si="63"/>
        <v>0.41255202675815489</v>
      </c>
      <c r="AC362" s="1">
        <f t="shared" si="64"/>
        <v>0.21888880523978016</v>
      </c>
      <c r="AD362" s="1">
        <f t="shared" si="65"/>
        <v>0.13186564997149955</v>
      </c>
      <c r="AE362" s="1">
        <f t="shared" si="66"/>
        <v>0.13904991342317247</v>
      </c>
      <c r="AF362" s="1">
        <f t="shared" si="67"/>
        <v>9.7643604607392909E-2</v>
      </c>
    </row>
    <row r="363" spans="1:32" x14ac:dyDescent="0.25">
      <c r="A363">
        <v>2011</v>
      </c>
      <c r="B363" t="s">
        <v>830</v>
      </c>
      <c r="C363" t="s">
        <v>831</v>
      </c>
      <c r="D363">
        <v>568664</v>
      </c>
      <c r="E363">
        <v>238579</v>
      </c>
      <c r="F363">
        <v>144706</v>
      </c>
      <c r="G363">
        <v>70471</v>
      </c>
      <c r="H363">
        <v>63654</v>
      </c>
      <c r="I363">
        <v>51254</v>
      </c>
      <c r="J363">
        <v>145309</v>
      </c>
      <c r="K363">
        <v>62542</v>
      </c>
      <c r="L363">
        <v>34042</v>
      </c>
      <c r="M363">
        <v>14573</v>
      </c>
      <c r="N363">
        <v>21202</v>
      </c>
      <c r="O363">
        <v>12950</v>
      </c>
      <c r="AA363" s="1">
        <f t="shared" si="62"/>
        <v>1</v>
      </c>
      <c r="AB363" s="1">
        <f t="shared" si="63"/>
        <v>0.43040692593025898</v>
      </c>
      <c r="AC363" s="1">
        <f t="shared" si="64"/>
        <v>0.23427316959032132</v>
      </c>
      <c r="AD363" s="1">
        <f t="shared" si="65"/>
        <v>0.10028972740848811</v>
      </c>
      <c r="AE363" s="1">
        <f t="shared" si="66"/>
        <v>0.14590975094453887</v>
      </c>
      <c r="AF363" s="1">
        <f t="shared" si="67"/>
        <v>8.9120426126392718E-2</v>
      </c>
    </row>
    <row r="364" spans="1:32" x14ac:dyDescent="0.25">
      <c r="A364">
        <v>2011</v>
      </c>
      <c r="B364" t="s">
        <v>832</v>
      </c>
      <c r="C364" t="s">
        <v>833</v>
      </c>
      <c r="D364">
        <v>400317</v>
      </c>
      <c r="E364">
        <v>189324</v>
      </c>
      <c r="F364">
        <v>91176</v>
      </c>
      <c r="G364">
        <v>38085</v>
      </c>
      <c r="H364">
        <v>46630</v>
      </c>
      <c r="I364">
        <v>35102</v>
      </c>
      <c r="J364">
        <v>113248</v>
      </c>
      <c r="K364">
        <v>50042</v>
      </c>
      <c r="L364">
        <v>24959</v>
      </c>
      <c r="M364">
        <v>9695</v>
      </c>
      <c r="N364">
        <v>17728</v>
      </c>
      <c r="O364">
        <v>10824</v>
      </c>
      <c r="AA364" s="1">
        <f t="shared" si="62"/>
        <v>1</v>
      </c>
      <c r="AB364" s="1">
        <f t="shared" si="63"/>
        <v>0.44187976829612885</v>
      </c>
      <c r="AC364" s="1">
        <f t="shared" si="64"/>
        <v>0.22039241311104832</v>
      </c>
      <c r="AD364" s="1">
        <f t="shared" si="65"/>
        <v>8.5608575868889522E-2</v>
      </c>
      <c r="AE364" s="1">
        <f t="shared" si="66"/>
        <v>0.15654139587454083</v>
      </c>
      <c r="AF364" s="1">
        <f t="shared" si="67"/>
        <v>9.5577846849392481E-2</v>
      </c>
    </row>
    <row r="365" spans="1:32" x14ac:dyDescent="0.25">
      <c r="A365">
        <v>2011</v>
      </c>
      <c r="B365" t="s">
        <v>834</v>
      </c>
      <c r="C365" t="s">
        <v>835</v>
      </c>
      <c r="D365">
        <v>354346</v>
      </c>
      <c r="E365">
        <v>167780</v>
      </c>
      <c r="F365">
        <v>79309</v>
      </c>
      <c r="G365">
        <v>36109</v>
      </c>
      <c r="H365">
        <v>41431</v>
      </c>
      <c r="I365">
        <v>29717</v>
      </c>
      <c r="J365">
        <v>99093</v>
      </c>
      <c r="K365">
        <v>44589</v>
      </c>
      <c r="L365">
        <v>21144</v>
      </c>
      <c r="M365">
        <v>9201</v>
      </c>
      <c r="N365">
        <v>15560</v>
      </c>
      <c r="O365">
        <v>8599</v>
      </c>
      <c r="AA365" s="1">
        <f t="shared" si="62"/>
        <v>1</v>
      </c>
      <c r="AB365" s="1">
        <f t="shared" si="63"/>
        <v>0.44997123913899062</v>
      </c>
      <c r="AC365" s="1">
        <f t="shared" si="64"/>
        <v>0.21337531409887681</v>
      </c>
      <c r="AD365" s="1">
        <f t="shared" si="65"/>
        <v>9.2852169174411914E-2</v>
      </c>
      <c r="AE365" s="1">
        <f t="shared" si="66"/>
        <v>0.15702420958089874</v>
      </c>
      <c r="AF365" s="1">
        <f t="shared" si="67"/>
        <v>8.6777068006821875E-2</v>
      </c>
    </row>
    <row r="366" spans="1:32" x14ac:dyDescent="0.25">
      <c r="A366">
        <v>2011</v>
      </c>
      <c r="B366" t="s">
        <v>836</v>
      </c>
      <c r="C366" t="s">
        <v>837</v>
      </c>
      <c r="D366">
        <v>256783</v>
      </c>
      <c r="E366">
        <v>99170</v>
      </c>
      <c r="F366">
        <v>61177</v>
      </c>
      <c r="G366">
        <v>36656</v>
      </c>
      <c r="H366">
        <v>36723</v>
      </c>
      <c r="I366">
        <v>23057</v>
      </c>
      <c r="J366">
        <v>71567</v>
      </c>
      <c r="K366">
        <v>26895</v>
      </c>
      <c r="L366">
        <v>16103</v>
      </c>
      <c r="M366">
        <v>8829</v>
      </c>
      <c r="N366">
        <v>13345</v>
      </c>
      <c r="O366">
        <v>6395</v>
      </c>
      <c r="AA366" s="1">
        <f t="shared" si="62"/>
        <v>1</v>
      </c>
      <c r="AB366" s="1">
        <f t="shared" si="63"/>
        <v>0.37580169631254629</v>
      </c>
      <c r="AC366" s="1">
        <f t="shared" si="64"/>
        <v>0.22500593849120404</v>
      </c>
      <c r="AD366" s="1">
        <f t="shared" si="65"/>
        <v>0.1233669149188872</v>
      </c>
      <c r="AE366" s="1">
        <f t="shared" si="66"/>
        <v>0.18646862380706192</v>
      </c>
      <c r="AF366" s="1">
        <f t="shared" si="67"/>
        <v>8.9356826470300563E-2</v>
      </c>
    </row>
    <row r="367" spans="1:32" x14ac:dyDescent="0.25">
      <c r="A367">
        <v>2011</v>
      </c>
      <c r="B367" t="s">
        <v>838</v>
      </c>
      <c r="C367" t="s">
        <v>839</v>
      </c>
      <c r="D367">
        <v>241553</v>
      </c>
      <c r="E367">
        <v>105970</v>
      </c>
      <c r="F367">
        <v>47916</v>
      </c>
      <c r="G367">
        <v>28475</v>
      </c>
      <c r="H367">
        <v>34026</v>
      </c>
      <c r="I367">
        <v>25166</v>
      </c>
      <c r="J367">
        <v>72697</v>
      </c>
      <c r="K367">
        <v>30421</v>
      </c>
      <c r="L367">
        <v>13480</v>
      </c>
      <c r="M367">
        <v>8250</v>
      </c>
      <c r="N367">
        <v>13000</v>
      </c>
      <c r="O367">
        <v>7546</v>
      </c>
      <c r="AA367" s="1">
        <f t="shared" si="62"/>
        <v>1</v>
      </c>
      <c r="AB367" s="1">
        <f t="shared" si="63"/>
        <v>0.41846293519677563</v>
      </c>
      <c r="AC367" s="1">
        <f t="shared" si="64"/>
        <v>0.18542718406536721</v>
      </c>
      <c r="AD367" s="1">
        <f t="shared" si="65"/>
        <v>0.11348473802220174</v>
      </c>
      <c r="AE367" s="1">
        <f t="shared" si="66"/>
        <v>0.1788244356713482</v>
      </c>
      <c r="AF367" s="1">
        <f t="shared" si="67"/>
        <v>0.10380070704430719</v>
      </c>
    </row>
    <row r="368" spans="1:32" x14ac:dyDescent="0.25">
      <c r="A368">
        <v>2011</v>
      </c>
      <c r="B368" t="s">
        <v>840</v>
      </c>
      <c r="C368" t="s">
        <v>841</v>
      </c>
      <c r="D368">
        <v>669611</v>
      </c>
      <c r="E368">
        <v>317670</v>
      </c>
      <c r="F368">
        <v>145028</v>
      </c>
      <c r="G368">
        <v>70733</v>
      </c>
      <c r="H368">
        <v>78422</v>
      </c>
      <c r="I368">
        <v>57758</v>
      </c>
      <c r="J368">
        <v>186568</v>
      </c>
      <c r="K368">
        <v>85729</v>
      </c>
      <c r="L368">
        <v>39035</v>
      </c>
      <c r="M368">
        <v>18132</v>
      </c>
      <c r="N368">
        <v>27818</v>
      </c>
      <c r="O368">
        <v>15854</v>
      </c>
      <c r="AA368" s="1">
        <f t="shared" si="62"/>
        <v>1</v>
      </c>
      <c r="AB368" s="1">
        <f t="shared" si="63"/>
        <v>0.45950538141589126</v>
      </c>
      <c r="AC368" s="1">
        <f t="shared" si="64"/>
        <v>0.20922666266455126</v>
      </c>
      <c r="AD368" s="1">
        <f t="shared" si="65"/>
        <v>9.7187084601860985E-2</v>
      </c>
      <c r="AE368" s="1">
        <f t="shared" si="66"/>
        <v>0.14910381201492218</v>
      </c>
      <c r="AF368" s="1">
        <f t="shared" si="67"/>
        <v>8.4977059302774327E-2</v>
      </c>
    </row>
    <row r="369" spans="1:58" x14ac:dyDescent="0.25">
      <c r="A369">
        <v>2011</v>
      </c>
      <c r="B369" t="s">
        <v>842</v>
      </c>
      <c r="C369" t="s">
        <v>843</v>
      </c>
      <c r="D369">
        <v>692749</v>
      </c>
      <c r="E369">
        <v>299855</v>
      </c>
      <c r="F369">
        <v>152276</v>
      </c>
      <c r="G369">
        <v>96971</v>
      </c>
      <c r="H369">
        <v>78325</v>
      </c>
      <c r="I369">
        <v>65322</v>
      </c>
      <c r="J369">
        <v>188467</v>
      </c>
      <c r="K369">
        <v>80105</v>
      </c>
      <c r="L369">
        <v>39324</v>
      </c>
      <c r="M369">
        <v>23117</v>
      </c>
      <c r="N369">
        <v>27882</v>
      </c>
      <c r="O369">
        <v>18039</v>
      </c>
      <c r="AA369" s="1">
        <f t="shared" si="62"/>
        <v>1</v>
      </c>
      <c r="AB369" s="1">
        <f t="shared" si="63"/>
        <v>0.42503462144566423</v>
      </c>
      <c r="AC369" s="1">
        <f t="shared" si="64"/>
        <v>0.20865191253641222</v>
      </c>
      <c r="AD369" s="1">
        <f t="shared" si="65"/>
        <v>0.12265807807202322</v>
      </c>
      <c r="AE369" s="1">
        <f t="shared" si="66"/>
        <v>0.14794101885210673</v>
      </c>
      <c r="AF369" s="1">
        <f t="shared" si="67"/>
        <v>9.5714369093793605E-2</v>
      </c>
    </row>
    <row r="370" spans="1:58" x14ac:dyDescent="0.25">
      <c r="A370">
        <v>2011</v>
      </c>
      <c r="B370" t="s">
        <v>844</v>
      </c>
      <c r="C370" t="s">
        <v>845</v>
      </c>
      <c r="D370">
        <v>336930</v>
      </c>
      <c r="E370">
        <v>159796</v>
      </c>
      <c r="F370">
        <v>73341</v>
      </c>
      <c r="G370">
        <v>35206</v>
      </c>
      <c r="H370">
        <v>42738</v>
      </c>
      <c r="I370">
        <v>25849</v>
      </c>
      <c r="J370">
        <v>86491</v>
      </c>
      <c r="K370">
        <v>38260</v>
      </c>
      <c r="L370">
        <v>18264</v>
      </c>
      <c r="M370">
        <v>8466</v>
      </c>
      <c r="N370">
        <v>14768</v>
      </c>
      <c r="O370">
        <v>6733</v>
      </c>
      <c r="AA370" s="1">
        <f t="shared" si="62"/>
        <v>1</v>
      </c>
      <c r="AB370" s="1">
        <f t="shared" si="63"/>
        <v>0.44235816443329362</v>
      </c>
      <c r="AC370" s="1">
        <f t="shared" si="64"/>
        <v>0.21116647974933808</v>
      </c>
      <c r="AD370" s="1">
        <f t="shared" si="65"/>
        <v>9.7883016730064401E-2</v>
      </c>
      <c r="AE370" s="1">
        <f t="shared" si="66"/>
        <v>0.17074608918847048</v>
      </c>
      <c r="AF370" s="1">
        <f t="shared" si="67"/>
        <v>7.7846249898833403E-2</v>
      </c>
    </row>
    <row r="371" spans="1:58" x14ac:dyDescent="0.25">
      <c r="A371">
        <v>2011</v>
      </c>
      <c r="B371" t="s">
        <v>846</v>
      </c>
      <c r="C371" t="s">
        <v>847</v>
      </c>
      <c r="D371">
        <v>578900</v>
      </c>
      <c r="E371">
        <v>244140</v>
      </c>
      <c r="F371">
        <v>145920</v>
      </c>
      <c r="G371">
        <v>59584</v>
      </c>
      <c r="H371">
        <v>78083</v>
      </c>
      <c r="I371">
        <v>51173</v>
      </c>
      <c r="J371">
        <v>154941</v>
      </c>
      <c r="K371">
        <v>64998</v>
      </c>
      <c r="L371">
        <v>35653</v>
      </c>
      <c r="M371">
        <v>13669</v>
      </c>
      <c r="N371">
        <v>26796</v>
      </c>
      <c r="O371">
        <v>13825</v>
      </c>
      <c r="AA371" s="1">
        <f t="shared" si="62"/>
        <v>1</v>
      </c>
      <c r="AB371" s="1">
        <f t="shared" si="63"/>
        <v>0.4195016167444382</v>
      </c>
      <c r="AC371" s="1">
        <f t="shared" si="64"/>
        <v>0.23010694393349726</v>
      </c>
      <c r="AD371" s="1">
        <f t="shared" si="65"/>
        <v>8.822067754822803E-2</v>
      </c>
      <c r="AE371" s="1">
        <f t="shared" si="66"/>
        <v>0.17294324936588765</v>
      </c>
      <c r="AF371" s="1">
        <f t="shared" si="67"/>
        <v>8.9227512407948836E-2</v>
      </c>
    </row>
    <row r="372" spans="1:58" x14ac:dyDescent="0.25">
      <c r="A372">
        <v>2011</v>
      </c>
      <c r="B372" t="s">
        <v>848</v>
      </c>
      <c r="C372" t="s">
        <v>849</v>
      </c>
      <c r="D372">
        <v>397884</v>
      </c>
      <c r="E372">
        <v>183628</v>
      </c>
      <c r="F372">
        <v>80734</v>
      </c>
      <c r="G372">
        <v>48509</v>
      </c>
      <c r="H372">
        <v>49463</v>
      </c>
      <c r="I372">
        <v>35550</v>
      </c>
      <c r="J372">
        <v>110820</v>
      </c>
      <c r="K372">
        <v>48952</v>
      </c>
      <c r="L372">
        <v>21416</v>
      </c>
      <c r="M372">
        <v>12523</v>
      </c>
      <c r="N372">
        <v>17705</v>
      </c>
      <c r="O372">
        <v>10224</v>
      </c>
      <c r="AA372" s="1">
        <f t="shared" si="62"/>
        <v>1</v>
      </c>
      <c r="AB372" s="1">
        <f t="shared" si="63"/>
        <v>0.44172532033928896</v>
      </c>
      <c r="AC372" s="1">
        <f t="shared" si="64"/>
        <v>0.19325031582746796</v>
      </c>
      <c r="AD372" s="1">
        <f t="shared" si="65"/>
        <v>0.11300306803826024</v>
      </c>
      <c r="AE372" s="1">
        <f t="shared" si="66"/>
        <v>0.15976358058112253</v>
      </c>
      <c r="AF372" s="1">
        <f t="shared" si="67"/>
        <v>9.2257715213860308E-2</v>
      </c>
    </row>
    <row r="373" spans="1:58" x14ac:dyDescent="0.25">
      <c r="A373">
        <v>2011</v>
      </c>
      <c r="B373" t="s">
        <v>850</v>
      </c>
      <c r="C373" t="s">
        <v>851</v>
      </c>
      <c r="D373">
        <v>357261</v>
      </c>
      <c r="E373">
        <v>163170</v>
      </c>
      <c r="F373">
        <v>78115</v>
      </c>
      <c r="G373">
        <v>25573</v>
      </c>
      <c r="H373">
        <v>58463</v>
      </c>
      <c r="I373">
        <v>31940</v>
      </c>
      <c r="J373">
        <v>108476</v>
      </c>
      <c r="K373">
        <v>45658</v>
      </c>
      <c r="L373">
        <v>22702</v>
      </c>
      <c r="M373">
        <v>7217</v>
      </c>
      <c r="N373">
        <v>23131</v>
      </c>
      <c r="O373">
        <v>9768</v>
      </c>
      <c r="AA373" s="1">
        <f t="shared" si="62"/>
        <v>1</v>
      </c>
      <c r="AB373" s="1">
        <f t="shared" si="63"/>
        <v>0.42090416313285889</v>
      </c>
      <c r="AC373" s="1">
        <f t="shared" si="64"/>
        <v>0.20928131568273167</v>
      </c>
      <c r="AD373" s="1">
        <f t="shared" si="65"/>
        <v>6.6530845532652386E-2</v>
      </c>
      <c r="AE373" s="1">
        <f t="shared" si="66"/>
        <v>0.21323610752608871</v>
      </c>
      <c r="AF373" s="1">
        <f t="shared" si="67"/>
        <v>9.0047568125668345E-2</v>
      </c>
    </row>
    <row r="374" spans="1:58" x14ac:dyDescent="0.25">
      <c r="A374">
        <v>2011</v>
      </c>
      <c r="B374" t="s">
        <v>852</v>
      </c>
      <c r="C374" t="s">
        <v>853</v>
      </c>
      <c r="D374">
        <v>192815</v>
      </c>
      <c r="E374">
        <v>88192</v>
      </c>
      <c r="F374">
        <v>40085</v>
      </c>
      <c r="G374">
        <v>17846</v>
      </c>
      <c r="H374">
        <v>28876</v>
      </c>
      <c r="I374">
        <v>17816</v>
      </c>
      <c r="J374">
        <v>61138</v>
      </c>
      <c r="K374">
        <v>26367</v>
      </c>
      <c r="L374">
        <v>12156</v>
      </c>
      <c r="M374">
        <v>5392</v>
      </c>
      <c r="N374">
        <v>11596</v>
      </c>
      <c r="O374">
        <v>5627</v>
      </c>
      <c r="AA374" s="1">
        <f t="shared" si="62"/>
        <v>1</v>
      </c>
      <c r="AB374" s="1">
        <f t="shared" si="63"/>
        <v>0.43127024109391865</v>
      </c>
      <c r="AC374" s="1">
        <f t="shared" si="64"/>
        <v>0.19882887892963461</v>
      </c>
      <c r="AD374" s="1">
        <f t="shared" si="65"/>
        <v>8.8193921947070555E-2</v>
      </c>
      <c r="AE374" s="1">
        <f t="shared" si="66"/>
        <v>0.18966927279269849</v>
      </c>
      <c r="AF374" s="1">
        <f t="shared" si="67"/>
        <v>9.2037685236677685E-2</v>
      </c>
    </row>
    <row r="375" spans="1:58" x14ac:dyDescent="0.25">
      <c r="A375">
        <v>2011</v>
      </c>
      <c r="B375" t="s">
        <v>854</v>
      </c>
      <c r="C375" t="s">
        <v>855</v>
      </c>
      <c r="D375">
        <v>302195</v>
      </c>
      <c r="E375">
        <v>149794</v>
      </c>
      <c r="F375">
        <v>61919</v>
      </c>
      <c r="G375">
        <v>27890</v>
      </c>
      <c r="H375">
        <v>38208</v>
      </c>
      <c r="I375">
        <v>24384</v>
      </c>
      <c r="J375">
        <v>84339</v>
      </c>
      <c r="K375">
        <v>39892</v>
      </c>
      <c r="L375">
        <v>16592</v>
      </c>
      <c r="M375">
        <v>7146</v>
      </c>
      <c r="N375">
        <v>14069</v>
      </c>
      <c r="O375">
        <v>6640</v>
      </c>
      <c r="AA375" s="1">
        <f t="shared" si="62"/>
        <v>1</v>
      </c>
      <c r="AB375" s="1">
        <f t="shared" si="63"/>
        <v>0.47299588565195222</v>
      </c>
      <c r="AC375" s="1">
        <f t="shared" si="64"/>
        <v>0.19672986400123313</v>
      </c>
      <c r="AD375" s="1">
        <f t="shared" si="65"/>
        <v>8.47294845800875E-2</v>
      </c>
      <c r="AE375" s="1">
        <f t="shared" si="66"/>
        <v>0.16681487805167242</v>
      </c>
      <c r="AF375" s="1">
        <f t="shared" si="67"/>
        <v>7.8729887715054722E-2</v>
      </c>
    </row>
    <row r="376" spans="1:58" x14ac:dyDescent="0.25">
      <c r="A376">
        <v>2011</v>
      </c>
      <c r="B376" t="s">
        <v>856</v>
      </c>
      <c r="C376" t="s">
        <v>857</v>
      </c>
      <c r="D376">
        <v>258828</v>
      </c>
      <c r="E376">
        <v>120962</v>
      </c>
      <c r="F376">
        <v>55545</v>
      </c>
      <c r="G376">
        <v>22634</v>
      </c>
      <c r="H376">
        <v>37721</v>
      </c>
      <c r="I376">
        <v>21966</v>
      </c>
      <c r="J376">
        <v>77672</v>
      </c>
      <c r="K376">
        <v>34418</v>
      </c>
      <c r="L376">
        <v>16004</v>
      </c>
      <c r="M376">
        <v>6181</v>
      </c>
      <c r="N376">
        <v>14586</v>
      </c>
      <c r="O376">
        <v>6483</v>
      </c>
      <c r="AA376" s="1">
        <f t="shared" si="62"/>
        <v>1</v>
      </c>
      <c r="AB376" s="1">
        <f t="shared" si="63"/>
        <v>0.44311978576578431</v>
      </c>
      <c r="AC376" s="1">
        <f t="shared" si="64"/>
        <v>0.20604593675970748</v>
      </c>
      <c r="AD376" s="1">
        <f t="shared" si="65"/>
        <v>7.957822638788753E-2</v>
      </c>
      <c r="AE376" s="1">
        <f t="shared" si="66"/>
        <v>0.18778967967864868</v>
      </c>
      <c r="AF376" s="1">
        <f t="shared" si="67"/>
        <v>8.3466371407971987E-2</v>
      </c>
    </row>
    <row r="380" spans="1:58" x14ac:dyDescent="0.25">
      <c r="A380" t="s">
        <v>0</v>
      </c>
      <c r="B380" t="s">
        <v>1</v>
      </c>
      <c r="C380" t="s">
        <v>2</v>
      </c>
      <c r="D380" t="s">
        <v>735</v>
      </c>
      <c r="E380" t="s">
        <v>736</v>
      </c>
      <c r="F380" t="s">
        <v>737</v>
      </c>
      <c r="G380" t="s">
        <v>738</v>
      </c>
      <c r="H380" t="s">
        <v>739</v>
      </c>
      <c r="I380" t="s">
        <v>755</v>
      </c>
      <c r="J380" t="s">
        <v>756</v>
      </c>
      <c r="K380" t="s">
        <v>757</v>
      </c>
      <c r="L380" t="s">
        <v>758</v>
      </c>
      <c r="M380" t="s">
        <v>759</v>
      </c>
      <c r="AA380" t="s">
        <v>755</v>
      </c>
      <c r="AB380" t="s">
        <v>756</v>
      </c>
      <c r="AC380" t="s">
        <v>757</v>
      </c>
      <c r="AD380" t="s">
        <v>758</v>
      </c>
      <c r="AE380" t="s">
        <v>759</v>
      </c>
      <c r="BA380" t="str">
        <f>AA380</f>
        <v>Age: Age 50 to 64; Method of travel to work (2001 specification): All categories: Method of travel to work (2001 specification); measures: Value</v>
      </c>
      <c r="BB380" t="str">
        <f t="shared" ref="BB380:BF380" si="74">AB380</f>
        <v>Age: Age 50 to 64; Method of travel to work (2001 specification): Work mainly at or from home; measures: Value</v>
      </c>
      <c r="BC380" t="str">
        <f t="shared" si="74"/>
        <v>Age: Age 50 to 64; Method of travel to work (2001 specification): Train, underground, metro, light rail, tram, bus, minibus or coach; measures: Value</v>
      </c>
      <c r="BD380" t="str">
        <f t="shared" si="74"/>
        <v>Age: Age 50 to 64; Method of travel to work (2001 specification): Driving a car or van; measures: Value</v>
      </c>
      <c r="BE380" t="str">
        <f t="shared" si="74"/>
        <v>Age: Age 50 to 64; Method of travel to work (2001 specification): All other methods of travel to work; measures: Value</v>
      </c>
      <c r="BF380">
        <f t="shared" si="74"/>
        <v>0</v>
      </c>
    </row>
    <row r="381" spans="1:58" x14ac:dyDescent="0.25">
      <c r="A381">
        <v>2011</v>
      </c>
      <c r="B381" t="s">
        <v>9</v>
      </c>
      <c r="C381" t="s">
        <v>10</v>
      </c>
      <c r="D381">
        <v>49215</v>
      </c>
      <c r="E381">
        <v>4237</v>
      </c>
      <c r="F381">
        <v>4262</v>
      </c>
      <c r="G381">
        <v>29061</v>
      </c>
      <c r="H381">
        <v>11655</v>
      </c>
      <c r="I381">
        <v>13015</v>
      </c>
      <c r="J381">
        <v>1536</v>
      </c>
      <c r="K381">
        <v>1021</v>
      </c>
      <c r="L381">
        <v>7828</v>
      </c>
      <c r="M381">
        <v>2630</v>
      </c>
      <c r="AA381" s="1">
        <f>I381/$I381</f>
        <v>1</v>
      </c>
      <c r="AB381" s="1">
        <f t="shared" ref="AB381:AE381" si="75">J381/$I381</f>
        <v>0.11801767191701883</v>
      </c>
      <c r="AC381" s="1">
        <f t="shared" si="75"/>
        <v>7.8447944679216286E-2</v>
      </c>
      <c r="AD381" s="1">
        <f t="shared" si="75"/>
        <v>0.60145985401459856</v>
      </c>
      <c r="AE381" s="1">
        <f t="shared" si="75"/>
        <v>0.20207452938916634</v>
      </c>
      <c r="AY381" s="2" t="s">
        <v>573</v>
      </c>
      <c r="AZ381" s="3" t="s">
        <v>869</v>
      </c>
      <c r="BA381" s="1">
        <f>IFERROR(VLOOKUP(AY381,B381:AF755,26,FALSE),"")</f>
        <v>1</v>
      </c>
      <c r="BB381" s="1">
        <f>IFERROR(VLOOKUP(AY381,B381:AF755,27,FALSE),"")</f>
        <v>0.12358073383530536</v>
      </c>
      <c r="BC381" s="1">
        <f>IFERROR(VLOOKUP(AY381,B381:AF755,28,FALSE),"")</f>
        <v>0.10003585514521333</v>
      </c>
      <c r="BD381" s="1">
        <f>IFERROR(VLOOKUP(AY381,B381:AF755,29,FALSE),"")</f>
        <v>0.60858133142105897</v>
      </c>
      <c r="BE381" s="1">
        <f>IFERROR(VLOOKUP(AY381,B381:AF755,30,FALSE),"")</f>
        <v>0.16780207959842236</v>
      </c>
      <c r="BF381" s="1">
        <f>IFERROR(VLOOKUP(AY381,B381:AF755,31,FALSE),"")</f>
        <v>0</v>
      </c>
    </row>
    <row r="382" spans="1:58" x14ac:dyDescent="0.25">
      <c r="A382">
        <v>2011</v>
      </c>
      <c r="B382" t="s">
        <v>11</v>
      </c>
      <c r="C382" t="s">
        <v>12</v>
      </c>
      <c r="D382">
        <v>228857</v>
      </c>
      <c r="E382">
        <v>21017</v>
      </c>
      <c r="F382">
        <v>15985</v>
      </c>
      <c r="G382">
        <v>147003</v>
      </c>
      <c r="H382">
        <v>44852</v>
      </c>
      <c r="I382">
        <v>62009</v>
      </c>
      <c r="J382">
        <v>7257</v>
      </c>
      <c r="K382">
        <v>3833</v>
      </c>
      <c r="L382">
        <v>39717</v>
      </c>
      <c r="M382">
        <v>11202</v>
      </c>
      <c r="AA382" s="1">
        <f t="shared" ref="AA382:AA445" si="76">I382/$I382</f>
        <v>1</v>
      </c>
      <c r="AB382" s="1">
        <f t="shared" ref="AB382:AB445" si="77">J382/$I382</f>
        <v>0.1170313986679353</v>
      </c>
      <c r="AC382" s="1">
        <f t="shared" ref="AC382:AC445" si="78">K382/$I382</f>
        <v>6.181360770210776E-2</v>
      </c>
      <c r="AD382" s="1">
        <f t="shared" ref="AD382:AD445" si="79">L382/$I382</f>
        <v>0.64050379783579803</v>
      </c>
      <c r="AE382" s="1">
        <f t="shared" ref="AE382:AE445" si="80">M382/$I382</f>
        <v>0.18065119579415892</v>
      </c>
      <c r="AY382" s="2" t="s">
        <v>45</v>
      </c>
      <c r="AZ382" s="3" t="s">
        <v>874</v>
      </c>
      <c r="BA382" s="1">
        <f>IFERROR(VLOOKUP(AY382,B381:AF755,26,FALSE),"")</f>
        <v>1</v>
      </c>
      <c r="BB382" s="1">
        <f>IFERROR(VLOOKUP(AY382,B381:AF755,27,FALSE),"")</f>
        <v>0.1672716712647016</v>
      </c>
      <c r="BC382" s="1">
        <f>IFERROR(VLOOKUP(AY382,B381:AF755,28,FALSE),"")</f>
        <v>3.8696094090315089E-2</v>
      </c>
      <c r="BD382" s="1">
        <f>IFERROR(VLOOKUP(AY382,B381:AF755,29,FALSE),"")</f>
        <v>0.60018876143458688</v>
      </c>
      <c r="BE382" s="1">
        <f>IFERROR(VLOOKUP(AY382,B381:AF755,30,FALSE),"")</f>
        <v>0.19384347321039641</v>
      </c>
      <c r="BF382" s="1">
        <f>IFERROR(VLOOKUP(AY382,B381:AF755,31,FALSE),"")</f>
        <v>0</v>
      </c>
    </row>
    <row r="383" spans="1:58" x14ac:dyDescent="0.25">
      <c r="A383">
        <v>2011</v>
      </c>
      <c r="B383" t="s">
        <v>13</v>
      </c>
      <c r="C383" t="s">
        <v>14</v>
      </c>
      <c r="D383">
        <v>37894</v>
      </c>
      <c r="E383">
        <v>2506</v>
      </c>
      <c r="F383">
        <v>3070</v>
      </c>
      <c r="G383">
        <v>22916</v>
      </c>
      <c r="H383">
        <v>9402</v>
      </c>
      <c r="I383">
        <v>10105</v>
      </c>
      <c r="J383">
        <v>844</v>
      </c>
      <c r="K383">
        <v>762</v>
      </c>
      <c r="L383">
        <v>6118</v>
      </c>
      <c r="M383">
        <v>2381</v>
      </c>
      <c r="AA383" s="1">
        <f t="shared" si="76"/>
        <v>1</v>
      </c>
      <c r="AB383" s="1">
        <f t="shared" si="77"/>
        <v>8.3523008411677382E-2</v>
      </c>
      <c r="AC383" s="1">
        <f t="shared" si="78"/>
        <v>7.5408213755566555E-2</v>
      </c>
      <c r="AD383" s="1">
        <f t="shared" si="79"/>
        <v>0.60544285007422072</v>
      </c>
      <c r="AE383" s="1">
        <f t="shared" si="80"/>
        <v>0.23562592775853539</v>
      </c>
      <c r="AY383" s="2" t="s">
        <v>161</v>
      </c>
      <c r="AZ383" s="4" t="s">
        <v>872</v>
      </c>
      <c r="BA383" s="1">
        <f>IFERROR(VLOOKUP(AY383,B381:AF755,26,FALSE),"")</f>
        <v>1</v>
      </c>
      <c r="BB383" s="1">
        <f>IFERROR(VLOOKUP(AY383,B381:AF755,27,FALSE),"")</f>
        <v>0.12315764650395</v>
      </c>
      <c r="BC383" s="1">
        <f>IFERROR(VLOOKUP(AY383,B381:AF755,28,FALSE),"")</f>
        <v>4.3037377667727861E-2</v>
      </c>
      <c r="BD383" s="1">
        <f>IFERROR(VLOOKUP(AY383,B381:AF755,29,FALSE),"")</f>
        <v>0.6704398066265771</v>
      </c>
      <c r="BE383" s="1">
        <f>IFERROR(VLOOKUP(AY383,B381:AF755,30,FALSE),"")</f>
        <v>0.16336516920174507</v>
      </c>
      <c r="BF383" s="1">
        <f>IFERROR(VLOOKUP(AY383,B381:AF755,31,FALSE),"")</f>
        <v>0</v>
      </c>
    </row>
    <row r="384" spans="1:58" x14ac:dyDescent="0.25">
      <c r="A384">
        <v>2011</v>
      </c>
      <c r="B384" t="s">
        <v>15</v>
      </c>
      <c r="C384" t="s">
        <v>16</v>
      </c>
      <c r="D384">
        <v>54709</v>
      </c>
      <c r="E384">
        <v>3373</v>
      </c>
      <c r="F384">
        <v>5635</v>
      </c>
      <c r="G384">
        <v>31215</v>
      </c>
      <c r="H384">
        <v>14486</v>
      </c>
      <c r="I384">
        <v>13834</v>
      </c>
      <c r="J384">
        <v>1011</v>
      </c>
      <c r="K384">
        <v>1389</v>
      </c>
      <c r="L384">
        <v>8176</v>
      </c>
      <c r="M384">
        <v>3258</v>
      </c>
      <c r="AA384" s="1">
        <f t="shared" si="76"/>
        <v>1</v>
      </c>
      <c r="AB384" s="1">
        <f t="shared" si="77"/>
        <v>7.3080815382391209E-2</v>
      </c>
      <c r="AC384" s="1">
        <f t="shared" si="78"/>
        <v>0.10040479976868584</v>
      </c>
      <c r="AD384" s="1">
        <f t="shared" si="79"/>
        <v>0.59100766228133583</v>
      </c>
      <c r="AE384" s="1">
        <f t="shared" si="80"/>
        <v>0.23550672256758712</v>
      </c>
      <c r="AY384" s="2" t="s">
        <v>575</v>
      </c>
      <c r="AZ384" s="3" t="s">
        <v>869</v>
      </c>
      <c r="BA384" s="1">
        <f>IFERROR(VLOOKUP(AY384,B381:AF755,26,FALSE),"")</f>
        <v>1</v>
      </c>
      <c r="BB384" s="1">
        <f>IFERROR(VLOOKUP(AY384,B381:AF755,27,FALSE),"")</f>
        <v>0.15606326889279437</v>
      </c>
      <c r="BC384" s="1">
        <f>IFERROR(VLOOKUP(AY384,B381:AF755,28,FALSE),"")</f>
        <v>5.4782827014812956E-2</v>
      </c>
      <c r="BD384" s="1">
        <f>IFERROR(VLOOKUP(AY384,B381:AF755,29,FALSE),"")</f>
        <v>0.62801908109465232</v>
      </c>
      <c r="BE384" s="1">
        <f>IFERROR(VLOOKUP(AY384,B381:AF755,30,FALSE),"")</f>
        <v>0.1611348229977404</v>
      </c>
      <c r="BF384" s="1">
        <f>IFERROR(VLOOKUP(AY384,B381:AF755,31,FALSE),"")</f>
        <v>0</v>
      </c>
    </row>
    <row r="385" spans="1:58" x14ac:dyDescent="0.25">
      <c r="A385">
        <v>2011</v>
      </c>
      <c r="B385" t="s">
        <v>17</v>
      </c>
      <c r="C385" t="s">
        <v>18</v>
      </c>
      <c r="D385">
        <v>147827</v>
      </c>
      <c r="E385">
        <v>18334</v>
      </c>
      <c r="F385">
        <v>10164</v>
      </c>
      <c r="G385">
        <v>90857</v>
      </c>
      <c r="H385">
        <v>28472</v>
      </c>
      <c r="I385">
        <v>45544</v>
      </c>
      <c r="J385">
        <v>7391</v>
      </c>
      <c r="K385">
        <v>2541</v>
      </c>
      <c r="L385">
        <v>27866</v>
      </c>
      <c r="M385">
        <v>7746</v>
      </c>
      <c r="AA385" s="1">
        <f t="shared" si="76"/>
        <v>1</v>
      </c>
      <c r="AB385" s="1">
        <f t="shared" si="77"/>
        <v>0.16228262778851221</v>
      </c>
      <c r="AC385" s="1">
        <f t="shared" si="78"/>
        <v>5.5792200948533287E-2</v>
      </c>
      <c r="AD385" s="1">
        <f t="shared" si="79"/>
        <v>0.61184788336553664</v>
      </c>
      <c r="AE385" s="1">
        <f t="shared" si="80"/>
        <v>0.17007728789741788</v>
      </c>
      <c r="AY385" s="2" t="s">
        <v>219</v>
      </c>
      <c r="AZ385" s="3" t="s">
        <v>871</v>
      </c>
      <c r="BA385" s="1">
        <f>IFERROR(VLOOKUP(AY385,B381:AF755,26,FALSE),"")</f>
        <v>1</v>
      </c>
      <c r="BB385" s="1">
        <f>IFERROR(VLOOKUP(AY385,B381:AF755,27,FALSE),"")</f>
        <v>9.8373408769448376E-2</v>
      </c>
      <c r="BC385" s="1">
        <f>IFERROR(VLOOKUP(AY385,B381:AF755,28,FALSE),"")</f>
        <v>6.8670438472418674E-2</v>
      </c>
      <c r="BD385" s="1">
        <f>IFERROR(VLOOKUP(AY385,B381:AF755,29,FALSE),"")</f>
        <v>0.65289957567185286</v>
      </c>
      <c r="BE385" s="1">
        <f>IFERROR(VLOOKUP(AY385,B381:AF755,30,FALSE),"")</f>
        <v>0.18005657708628006</v>
      </c>
      <c r="BF385" s="1">
        <f>IFERROR(VLOOKUP(AY385,B381:AF755,31,FALSE),"")</f>
        <v>0</v>
      </c>
    </row>
    <row r="386" spans="1:58" x14ac:dyDescent="0.25">
      <c r="A386">
        <v>2011</v>
      </c>
      <c r="B386" t="s">
        <v>19</v>
      </c>
      <c r="C386" t="s">
        <v>20</v>
      </c>
      <c r="D386">
        <v>56593</v>
      </c>
      <c r="E386">
        <v>4100</v>
      </c>
      <c r="F386">
        <v>4575</v>
      </c>
      <c r="G386">
        <v>36372</v>
      </c>
      <c r="H386">
        <v>11546</v>
      </c>
      <c r="I386">
        <v>15147</v>
      </c>
      <c r="J386">
        <v>1448</v>
      </c>
      <c r="K386">
        <v>1083</v>
      </c>
      <c r="L386">
        <v>9686</v>
      </c>
      <c r="M386">
        <v>2930</v>
      </c>
      <c r="AA386" s="1">
        <f t="shared" si="76"/>
        <v>1</v>
      </c>
      <c r="AB386" s="1">
        <f t="shared" si="77"/>
        <v>9.5596487753350501E-2</v>
      </c>
      <c r="AC386" s="1">
        <f t="shared" si="78"/>
        <v>7.1499306793424436E-2</v>
      </c>
      <c r="AD386" s="1">
        <f t="shared" si="79"/>
        <v>0.63946656103518851</v>
      </c>
      <c r="AE386" s="1">
        <f t="shared" si="80"/>
        <v>0.19343764441803657</v>
      </c>
      <c r="AY386" s="2" t="s">
        <v>517</v>
      </c>
      <c r="AZ386" s="4" t="s">
        <v>872</v>
      </c>
      <c r="BA386" s="1">
        <f>IFERROR(VLOOKUP(AY386,B381:AF755,26,FALSE),"")</f>
        <v>1</v>
      </c>
      <c r="BB386" s="1">
        <f>IFERROR(VLOOKUP(AY386,B381:AF755,27,FALSE),"")</f>
        <v>0.1718342886920271</v>
      </c>
      <c r="BC386" s="1">
        <f>IFERROR(VLOOKUP(AY386,B381:AF755,28,FALSE),"")</f>
        <v>7.8556539864512762E-2</v>
      </c>
      <c r="BD386" s="1">
        <f>IFERROR(VLOOKUP(AY386,B381:AF755,29,FALSE),"")</f>
        <v>0.60721730067743618</v>
      </c>
      <c r="BE386" s="1">
        <f>IFERROR(VLOOKUP(AY386,B381:AF755,30,FALSE),"")</f>
        <v>0.14239187076602397</v>
      </c>
      <c r="BF386" s="1">
        <f>IFERROR(VLOOKUP(AY386,B381:AF755,31,FALSE),"")</f>
        <v>0</v>
      </c>
    </row>
    <row r="387" spans="1:58" x14ac:dyDescent="0.25">
      <c r="A387">
        <v>2011</v>
      </c>
      <c r="B387" t="s">
        <v>21</v>
      </c>
      <c r="C387" t="s">
        <v>22</v>
      </c>
      <c r="D387">
        <v>87397</v>
      </c>
      <c r="E387">
        <v>6438</v>
      </c>
      <c r="F387">
        <v>6274</v>
      </c>
      <c r="G387">
        <v>57928</v>
      </c>
      <c r="H387">
        <v>16757</v>
      </c>
      <c r="I387">
        <v>22921</v>
      </c>
      <c r="J387">
        <v>2126</v>
      </c>
      <c r="K387">
        <v>1452</v>
      </c>
      <c r="L387">
        <v>15166</v>
      </c>
      <c r="M387">
        <v>4177</v>
      </c>
      <c r="AA387" s="1">
        <f t="shared" si="76"/>
        <v>1</v>
      </c>
      <c r="AB387" s="1">
        <f t="shared" si="77"/>
        <v>9.2753370271803151E-2</v>
      </c>
      <c r="AC387" s="1">
        <f t="shared" si="78"/>
        <v>6.3348021465032073E-2</v>
      </c>
      <c r="AD387" s="1">
        <f t="shared" si="79"/>
        <v>0.66166397626630602</v>
      </c>
      <c r="AE387" s="1">
        <f t="shared" si="80"/>
        <v>0.18223463199685877</v>
      </c>
      <c r="AY387" s="2" t="s">
        <v>477</v>
      </c>
      <c r="AZ387" s="3" t="s">
        <v>873</v>
      </c>
      <c r="BA387" s="1">
        <f>IFERROR(VLOOKUP(AY387,B381:AF755,26,FALSE),"")</f>
        <v>1</v>
      </c>
      <c r="BB387" s="1">
        <f>IFERROR(VLOOKUP(AY387,B381:AF755,27,FALSE),"")</f>
        <v>0.17389917038927888</v>
      </c>
      <c r="BC387" s="1">
        <f>IFERROR(VLOOKUP(AY387,B381:AF755,28,FALSE),"")</f>
        <v>6.158264199106573E-2</v>
      </c>
      <c r="BD387" s="1">
        <f>IFERROR(VLOOKUP(AY387,B381:AF755,29,FALSE),"")</f>
        <v>0.63884014039566051</v>
      </c>
      <c r="BE387" s="1">
        <f>IFERROR(VLOOKUP(AY387,B381:AF755,30,FALSE),"")</f>
        <v>0.12567804722399489</v>
      </c>
      <c r="BF387" s="1">
        <f>IFERROR(VLOOKUP(AY387,B381:AF755,31,FALSE),"")</f>
        <v>0</v>
      </c>
    </row>
    <row r="388" spans="1:58" x14ac:dyDescent="0.25">
      <c r="A388">
        <v>2011</v>
      </c>
      <c r="B388" t="s">
        <v>23</v>
      </c>
      <c r="C388" t="s">
        <v>24</v>
      </c>
      <c r="D388">
        <v>92238</v>
      </c>
      <c r="E388">
        <v>6463</v>
      </c>
      <c r="F388">
        <v>18956</v>
      </c>
      <c r="G388">
        <v>50382</v>
      </c>
      <c r="H388">
        <v>16437</v>
      </c>
      <c r="I388">
        <v>23355</v>
      </c>
      <c r="J388">
        <v>2206</v>
      </c>
      <c r="K388">
        <v>4235</v>
      </c>
      <c r="L388">
        <v>12812</v>
      </c>
      <c r="M388">
        <v>4102</v>
      </c>
      <c r="AA388" s="1">
        <f t="shared" si="76"/>
        <v>1</v>
      </c>
      <c r="AB388" s="1">
        <f t="shared" si="77"/>
        <v>9.4455148790408908E-2</v>
      </c>
      <c r="AC388" s="1">
        <f t="shared" si="78"/>
        <v>0.18133162063797903</v>
      </c>
      <c r="AD388" s="1">
        <f t="shared" si="79"/>
        <v>0.54857632198672657</v>
      </c>
      <c r="AE388" s="1">
        <f t="shared" si="80"/>
        <v>0.17563690858488545</v>
      </c>
      <c r="AY388" s="2" t="s">
        <v>373</v>
      </c>
      <c r="AZ388" s="3" t="s">
        <v>874</v>
      </c>
      <c r="BA388" s="1">
        <f>IFERROR(VLOOKUP(AY388,B381:AF755,26,FALSE),"")</f>
        <v>1</v>
      </c>
      <c r="BB388" s="1">
        <f>IFERROR(VLOOKUP(AY388,B381:AF755,27,FALSE),"")</f>
        <v>0.18384550540271286</v>
      </c>
      <c r="BC388" s="1">
        <f>IFERROR(VLOOKUP(AY388,B381:AF755,28,FALSE),"")</f>
        <v>5.1191662196336883E-2</v>
      </c>
      <c r="BD388" s="1">
        <f>IFERROR(VLOOKUP(AY388,B381:AF755,29,FALSE),"")</f>
        <v>0.6300099624492298</v>
      </c>
      <c r="BE388" s="1">
        <f>IFERROR(VLOOKUP(AY388,B381:AF755,30,FALSE),"")</f>
        <v>0.13495286995172043</v>
      </c>
      <c r="BF388" s="1">
        <f>IFERROR(VLOOKUP(AY388,B381:AF755,31,FALSE),"")</f>
        <v>0</v>
      </c>
    </row>
    <row r="389" spans="1:58" x14ac:dyDescent="0.25">
      <c r="A389">
        <v>2011</v>
      </c>
      <c r="B389" t="s">
        <v>25</v>
      </c>
      <c r="C389" t="s">
        <v>26</v>
      </c>
      <c r="D389">
        <v>119840</v>
      </c>
      <c r="E389">
        <v>8545</v>
      </c>
      <c r="F389">
        <v>29536</v>
      </c>
      <c r="G389">
        <v>54307</v>
      </c>
      <c r="H389">
        <v>27452</v>
      </c>
      <c r="I389">
        <v>27302</v>
      </c>
      <c r="J389">
        <v>2663</v>
      </c>
      <c r="K389">
        <v>5745</v>
      </c>
      <c r="L389">
        <v>13406</v>
      </c>
      <c r="M389">
        <v>5488</v>
      </c>
      <c r="AA389" s="1">
        <f t="shared" si="76"/>
        <v>1</v>
      </c>
      <c r="AB389" s="1">
        <f t="shared" si="77"/>
        <v>9.7538641857739361E-2</v>
      </c>
      <c r="AC389" s="1">
        <f t="shared" si="78"/>
        <v>0.21042414475130028</v>
      </c>
      <c r="AD389" s="1">
        <f t="shared" si="79"/>
        <v>0.49102629843967477</v>
      </c>
      <c r="AE389" s="1">
        <f t="shared" si="80"/>
        <v>0.20101091495128562</v>
      </c>
      <c r="AY389" s="2" t="s">
        <v>415</v>
      </c>
      <c r="AZ389" s="3" t="s">
        <v>870</v>
      </c>
      <c r="BA389" s="1">
        <f>IFERROR(VLOOKUP(AY389,B381:AF755,26,FALSE),"")</f>
        <v>1</v>
      </c>
      <c r="BB389" s="1">
        <f>IFERROR(VLOOKUP(AY389,B381:AF755,27,FALSE),"")</f>
        <v>6.7362365375610411E-2</v>
      </c>
      <c r="BC389" s="1">
        <f>IFERROR(VLOOKUP(AY389,B381:AF755,28,FALSE),"")</f>
        <v>0.35681316476018465</v>
      </c>
      <c r="BD389" s="1">
        <f>IFERROR(VLOOKUP(AY389,B381:AF755,29,FALSE),"")</f>
        <v>0.4416348919660178</v>
      </c>
      <c r="BE389" s="1">
        <f>IFERROR(VLOOKUP(AY389,B381:AF755,30,FALSE),"")</f>
        <v>0.13418957789818717</v>
      </c>
      <c r="BF389" s="1">
        <f>IFERROR(VLOOKUP(AY389,B381:AF755,31,FALSE),"")</f>
        <v>0</v>
      </c>
    </row>
    <row r="390" spans="1:58" x14ac:dyDescent="0.25">
      <c r="A390">
        <v>2011</v>
      </c>
      <c r="B390" t="s">
        <v>27</v>
      </c>
      <c r="C390" t="s">
        <v>28</v>
      </c>
      <c r="D390">
        <v>96409</v>
      </c>
      <c r="E390">
        <v>7107</v>
      </c>
      <c r="F390">
        <v>18590</v>
      </c>
      <c r="G390">
        <v>52672</v>
      </c>
      <c r="H390">
        <v>18040</v>
      </c>
      <c r="I390">
        <v>25332</v>
      </c>
      <c r="J390">
        <v>2373</v>
      </c>
      <c r="K390">
        <v>4326</v>
      </c>
      <c r="L390">
        <v>13995</v>
      </c>
      <c r="M390">
        <v>4638</v>
      </c>
      <c r="AA390" s="1">
        <f t="shared" si="76"/>
        <v>1</v>
      </c>
      <c r="AB390" s="1">
        <f t="shared" si="77"/>
        <v>9.3675982946470865E-2</v>
      </c>
      <c r="AC390" s="1">
        <f t="shared" si="78"/>
        <v>0.17077214590241591</v>
      </c>
      <c r="AD390" s="1">
        <f t="shared" si="79"/>
        <v>0.55246328754144958</v>
      </c>
      <c r="AE390" s="1">
        <f t="shared" si="80"/>
        <v>0.18308858360966368</v>
      </c>
      <c r="AY390" s="2" t="s">
        <v>417</v>
      </c>
      <c r="AZ390" s="3" t="s">
        <v>870</v>
      </c>
      <c r="BA390" s="1">
        <f>IFERROR(VLOOKUP(AY390,B381:AF755,26,FALSE),"")</f>
        <v>1</v>
      </c>
      <c r="BB390" s="1">
        <f>IFERROR(VLOOKUP(AY390,B381:AF755,27,FALSE),"")</f>
        <v>0.17039315532349367</v>
      </c>
      <c r="BC390" s="1">
        <f>IFERROR(VLOOKUP(AY390,B381:AF755,28,FALSE),"")</f>
        <v>0.29503450771577017</v>
      </c>
      <c r="BD390" s="1">
        <f>IFERROR(VLOOKUP(AY390,B381:AF755,29,FALSE),"")</f>
        <v>0.42799906945485566</v>
      </c>
      <c r="BE390" s="1">
        <f>IFERROR(VLOOKUP(AY390,B381:AF755,30,FALSE),"")</f>
        <v>0.10657326750588053</v>
      </c>
      <c r="BF390" s="1">
        <f>IFERROR(VLOOKUP(AY390,B381:AF755,31,FALSE),"")</f>
        <v>0</v>
      </c>
    </row>
    <row r="391" spans="1:58" x14ac:dyDescent="0.25">
      <c r="A391">
        <v>2011</v>
      </c>
      <c r="B391" t="s">
        <v>29</v>
      </c>
      <c r="C391" t="s">
        <v>30</v>
      </c>
      <c r="D391">
        <v>64867</v>
      </c>
      <c r="E391">
        <v>3927</v>
      </c>
      <c r="F391">
        <v>13004</v>
      </c>
      <c r="G391">
        <v>35104</v>
      </c>
      <c r="H391">
        <v>12832</v>
      </c>
      <c r="I391">
        <v>18024</v>
      </c>
      <c r="J391">
        <v>1408</v>
      </c>
      <c r="K391">
        <v>3173</v>
      </c>
      <c r="L391">
        <v>9813</v>
      </c>
      <c r="M391">
        <v>3630</v>
      </c>
      <c r="AA391" s="1">
        <f t="shared" si="76"/>
        <v>1</v>
      </c>
      <c r="AB391" s="1">
        <f t="shared" si="77"/>
        <v>7.8118064802485579E-2</v>
      </c>
      <c r="AC391" s="1">
        <f t="shared" si="78"/>
        <v>0.17604305370616954</v>
      </c>
      <c r="AD391" s="1">
        <f t="shared" si="79"/>
        <v>0.54444074567243672</v>
      </c>
      <c r="AE391" s="1">
        <f t="shared" si="80"/>
        <v>0.20139813581890811</v>
      </c>
      <c r="AY391" s="2" t="s">
        <v>135</v>
      </c>
      <c r="AZ391" s="3" t="s">
        <v>871</v>
      </c>
      <c r="BA391" s="1">
        <f>IFERROR(VLOOKUP(AY391,B381:AF755,26,FALSE),"")</f>
        <v>1</v>
      </c>
      <c r="BB391" s="1">
        <f>IFERROR(VLOOKUP(AY391,B381:AF755,27,FALSE),"")</f>
        <v>0.10093835283562003</v>
      </c>
      <c r="BC391" s="1">
        <f>IFERROR(VLOOKUP(AY391,B381:AF755,28,FALSE),"")</f>
        <v>6.6507159146136308E-2</v>
      </c>
      <c r="BD391" s="1">
        <f>IFERROR(VLOOKUP(AY391,B381:AF755,29,FALSE),"")</f>
        <v>0.65071591461363043</v>
      </c>
      <c r="BE391" s="1">
        <f>IFERROR(VLOOKUP(AY391,B381:AF755,30,FALSE),"")</f>
        <v>0.18183857340461326</v>
      </c>
      <c r="BF391" s="1">
        <f>IFERROR(VLOOKUP(AY391,B381:AF755,31,FALSE),"")</f>
        <v>0</v>
      </c>
    </row>
    <row r="392" spans="1:58" x14ac:dyDescent="0.25">
      <c r="A392">
        <v>2011</v>
      </c>
      <c r="B392" t="s">
        <v>31</v>
      </c>
      <c r="C392" t="s">
        <v>32</v>
      </c>
      <c r="D392">
        <v>121920</v>
      </c>
      <c r="E392">
        <v>7784</v>
      </c>
      <c r="F392">
        <v>18890</v>
      </c>
      <c r="G392">
        <v>70750</v>
      </c>
      <c r="H392">
        <v>24496</v>
      </c>
      <c r="I392">
        <v>32903</v>
      </c>
      <c r="J392">
        <v>2699</v>
      </c>
      <c r="K392">
        <v>4461</v>
      </c>
      <c r="L392">
        <v>19398</v>
      </c>
      <c r="M392">
        <v>6345</v>
      </c>
      <c r="AA392" s="1">
        <f t="shared" si="76"/>
        <v>1</v>
      </c>
      <c r="AB392" s="1">
        <f t="shared" si="77"/>
        <v>8.2028994316627662E-2</v>
      </c>
      <c r="AC392" s="1">
        <f t="shared" si="78"/>
        <v>0.13558034221803483</v>
      </c>
      <c r="AD392" s="1">
        <f t="shared" si="79"/>
        <v>0.58955110476248362</v>
      </c>
      <c r="AE392" s="1">
        <f t="shared" si="80"/>
        <v>0.19283955870285385</v>
      </c>
      <c r="AY392" s="2" t="s">
        <v>47</v>
      </c>
      <c r="AZ392" s="3" t="s">
        <v>871</v>
      </c>
      <c r="BA392" s="1">
        <f>IFERROR(VLOOKUP(AY392,B381:AF755,26,FALSE),"")</f>
        <v>1</v>
      </c>
      <c r="BB392" s="1">
        <f>IFERROR(VLOOKUP(AY392,B381:AF755,27,FALSE),"")</f>
        <v>9.3147362037598547E-2</v>
      </c>
      <c r="BC392" s="1">
        <f>IFERROR(VLOOKUP(AY392,B381:AF755,28,FALSE),"")</f>
        <v>6.3917525773195871E-2</v>
      </c>
      <c r="BD392" s="1">
        <f>IFERROR(VLOOKUP(AY392,B381:AF755,29,FALSE),"")</f>
        <v>0.55269860521528202</v>
      </c>
      <c r="BE392" s="1">
        <f>IFERROR(VLOOKUP(AY392,B381:AF755,30,FALSE),"")</f>
        <v>0.29023650697392361</v>
      </c>
      <c r="BF392" s="1">
        <f>IFERROR(VLOOKUP(AY392,B381:AF755,31,FALSE),"")</f>
        <v>0</v>
      </c>
    </row>
    <row r="393" spans="1:58" x14ac:dyDescent="0.25">
      <c r="A393">
        <v>2011</v>
      </c>
      <c r="B393" t="s">
        <v>33</v>
      </c>
      <c r="C393" t="s">
        <v>34</v>
      </c>
      <c r="D393">
        <v>60726</v>
      </c>
      <c r="E393">
        <v>4986</v>
      </c>
      <c r="F393">
        <v>4254</v>
      </c>
      <c r="G393">
        <v>36773</v>
      </c>
      <c r="H393">
        <v>14713</v>
      </c>
      <c r="I393">
        <v>13912</v>
      </c>
      <c r="J393">
        <v>1479</v>
      </c>
      <c r="K393">
        <v>826</v>
      </c>
      <c r="L393">
        <v>8786</v>
      </c>
      <c r="M393">
        <v>2821</v>
      </c>
      <c r="AA393" s="1">
        <f t="shared" si="76"/>
        <v>1</v>
      </c>
      <c r="AB393" s="1">
        <f t="shared" si="77"/>
        <v>0.10631109833237493</v>
      </c>
      <c r="AC393" s="1">
        <f t="shared" si="78"/>
        <v>5.9373202990224264E-2</v>
      </c>
      <c r="AD393" s="1">
        <f t="shared" si="79"/>
        <v>0.63154111558366877</v>
      </c>
      <c r="AE393" s="1">
        <f t="shared" si="80"/>
        <v>0.20277458309373203</v>
      </c>
      <c r="AY393" s="2" t="s">
        <v>315</v>
      </c>
      <c r="AZ393" s="3" t="s">
        <v>871</v>
      </c>
      <c r="BA393" s="1">
        <f>IFERROR(VLOOKUP(AY393,B381:AF755,26,FALSE),"")</f>
        <v>1</v>
      </c>
      <c r="BB393" s="1">
        <f>IFERROR(VLOOKUP(AY393,B381:AF755,27,FALSE),"")</f>
        <v>0.10156102175969725</v>
      </c>
      <c r="BC393" s="1">
        <f>IFERROR(VLOOKUP(AY393,B381:AF755,28,FALSE),"")</f>
        <v>0.14460737937559129</v>
      </c>
      <c r="BD393" s="1">
        <f>IFERROR(VLOOKUP(AY393,B381:AF755,29,FALSE),"")</f>
        <v>0.6040208136234626</v>
      </c>
      <c r="BE393" s="1">
        <f>IFERROR(VLOOKUP(AY393,B381:AF755,30,FALSE),"")</f>
        <v>0.14981078524124883</v>
      </c>
      <c r="BF393" s="1">
        <f>IFERROR(VLOOKUP(AY393,B381:AF755,31,FALSE),"")</f>
        <v>0</v>
      </c>
    </row>
    <row r="394" spans="1:58" x14ac:dyDescent="0.25">
      <c r="A394">
        <v>2011</v>
      </c>
      <c r="B394" t="s">
        <v>35</v>
      </c>
      <c r="C394" t="s">
        <v>36</v>
      </c>
      <c r="D394">
        <v>61782</v>
      </c>
      <c r="E394">
        <v>6270</v>
      </c>
      <c r="F394">
        <v>5756</v>
      </c>
      <c r="G394">
        <v>32963</v>
      </c>
      <c r="H394">
        <v>16793</v>
      </c>
      <c r="I394">
        <v>16472</v>
      </c>
      <c r="J394">
        <v>2446</v>
      </c>
      <c r="K394">
        <v>1365</v>
      </c>
      <c r="L394">
        <v>8865</v>
      </c>
      <c r="M394">
        <v>3796</v>
      </c>
      <c r="AA394" s="1">
        <f t="shared" si="76"/>
        <v>1</v>
      </c>
      <c r="AB394" s="1">
        <f t="shared" si="77"/>
        <v>0.14849441476444877</v>
      </c>
      <c r="AC394" s="1">
        <f t="shared" si="78"/>
        <v>8.286789703739679E-2</v>
      </c>
      <c r="AD394" s="1">
        <f t="shared" si="79"/>
        <v>0.53818601262748911</v>
      </c>
      <c r="AE394" s="1">
        <f t="shared" si="80"/>
        <v>0.23045167557066537</v>
      </c>
      <c r="AY394" s="2" t="s">
        <v>495</v>
      </c>
      <c r="AZ394" s="4" t="s">
        <v>872</v>
      </c>
      <c r="BA394" s="1">
        <f>IFERROR(VLOOKUP(AY394,B381:AF755,26,FALSE),"")</f>
        <v>1</v>
      </c>
      <c r="BB394" s="1">
        <f>IFERROR(VLOOKUP(AY394,B381:AF755,27,FALSE),"")</f>
        <v>0.15095491410133427</v>
      </c>
      <c r="BC394" s="1">
        <f>IFERROR(VLOOKUP(AY394,B381:AF755,28,FALSE),"")</f>
        <v>7.0288654399581402E-2</v>
      </c>
      <c r="BD394" s="1">
        <f>IFERROR(VLOOKUP(AY394,B381:AF755,29,FALSE),"")</f>
        <v>0.64437080317432638</v>
      </c>
      <c r="BE394" s="1">
        <f>IFERROR(VLOOKUP(AY394,B381:AF755,30,FALSE),"")</f>
        <v>0.13438562832475801</v>
      </c>
      <c r="BF394" s="1">
        <f>IFERROR(VLOOKUP(AY394,B381:AF755,31,FALSE),"")</f>
        <v>0</v>
      </c>
    </row>
    <row r="395" spans="1:58" x14ac:dyDescent="0.25">
      <c r="A395">
        <v>2011</v>
      </c>
      <c r="B395" t="s">
        <v>37</v>
      </c>
      <c r="C395" t="s">
        <v>38</v>
      </c>
      <c r="D395">
        <v>182448</v>
      </c>
      <c r="E395">
        <v>23884</v>
      </c>
      <c r="F395">
        <v>8565</v>
      </c>
      <c r="G395">
        <v>117462</v>
      </c>
      <c r="H395">
        <v>32537</v>
      </c>
      <c r="I395">
        <v>50880</v>
      </c>
      <c r="J395">
        <v>8783</v>
      </c>
      <c r="K395">
        <v>1885</v>
      </c>
      <c r="L395">
        <v>32977</v>
      </c>
      <c r="M395">
        <v>7235</v>
      </c>
      <c r="AA395" s="1">
        <f t="shared" si="76"/>
        <v>1</v>
      </c>
      <c r="AB395" s="1">
        <f t="shared" si="77"/>
        <v>0.17262185534591196</v>
      </c>
      <c r="AC395" s="1">
        <f t="shared" si="78"/>
        <v>3.7047955974842769E-2</v>
      </c>
      <c r="AD395" s="1">
        <f t="shared" si="79"/>
        <v>0.6481328616352201</v>
      </c>
      <c r="AE395" s="1">
        <f t="shared" si="80"/>
        <v>0.14219732704402516</v>
      </c>
      <c r="AY395" s="2" t="s">
        <v>221</v>
      </c>
      <c r="AZ395" s="3" t="s">
        <v>873</v>
      </c>
      <c r="BA395" s="1">
        <f>IFERROR(VLOOKUP(AY395,B381:AF755,26,FALSE),"")</f>
        <v>1</v>
      </c>
      <c r="BB395" s="1">
        <f>IFERROR(VLOOKUP(AY395,B381:AF755,27,FALSE),"")</f>
        <v>0.13354813256180958</v>
      </c>
      <c r="BC395" s="1">
        <f>IFERROR(VLOOKUP(AY395,B381:AF755,28,FALSE),"")</f>
        <v>2.847185691741189E-2</v>
      </c>
      <c r="BD395" s="1">
        <f>IFERROR(VLOOKUP(AY395,B381:AF755,29,FALSE),"")</f>
        <v>0.67497369805365592</v>
      </c>
      <c r="BE395" s="1">
        <f>IFERROR(VLOOKUP(AY395,B381:AF755,30,FALSE),"")</f>
        <v>0.16300631246712258</v>
      </c>
      <c r="BF395" s="1">
        <f>IFERROR(VLOOKUP(AY395,B381:AF755,31,FALSE),"")</f>
        <v>0</v>
      </c>
    </row>
    <row r="396" spans="1:58" x14ac:dyDescent="0.25">
      <c r="A396">
        <v>2011</v>
      </c>
      <c r="B396" t="s">
        <v>39</v>
      </c>
      <c r="C396" t="s">
        <v>40</v>
      </c>
      <c r="D396">
        <v>161037</v>
      </c>
      <c r="E396">
        <v>17470</v>
      </c>
      <c r="F396">
        <v>8910</v>
      </c>
      <c r="G396">
        <v>104294</v>
      </c>
      <c r="H396">
        <v>30363</v>
      </c>
      <c r="I396">
        <v>43756</v>
      </c>
      <c r="J396">
        <v>6235</v>
      </c>
      <c r="K396">
        <v>1988</v>
      </c>
      <c r="L396">
        <v>29079</v>
      </c>
      <c r="M396">
        <v>6454</v>
      </c>
      <c r="AA396" s="1">
        <f t="shared" si="76"/>
        <v>1</v>
      </c>
      <c r="AB396" s="1">
        <f t="shared" si="77"/>
        <v>0.14249474357802358</v>
      </c>
      <c r="AC396" s="1">
        <f t="shared" si="78"/>
        <v>4.5433769083097174E-2</v>
      </c>
      <c r="AD396" s="1">
        <f t="shared" si="79"/>
        <v>0.66457171587896513</v>
      </c>
      <c r="AE396" s="1">
        <f t="shared" si="80"/>
        <v>0.14749977145991408</v>
      </c>
      <c r="AY396" s="2" t="s">
        <v>587</v>
      </c>
      <c r="AZ396" s="4" t="s">
        <v>872</v>
      </c>
      <c r="BA396" s="1">
        <f>IFERROR(VLOOKUP(AY396,B381:AF755,26,FALSE),"")</f>
        <v>1</v>
      </c>
      <c r="BB396" s="1">
        <f>IFERROR(VLOOKUP(AY396,B381:AF755,27,FALSE),"")</f>
        <v>0.16861897557812838</v>
      </c>
      <c r="BC396" s="1">
        <f>IFERROR(VLOOKUP(AY396,B381:AF755,28,FALSE),"")</f>
        <v>7.8063540090771558E-2</v>
      </c>
      <c r="BD396" s="1">
        <f>IFERROR(VLOOKUP(AY396,B381:AF755,29,FALSE),"")</f>
        <v>0.56589582883077583</v>
      </c>
      <c r="BE396" s="1">
        <f>IFERROR(VLOOKUP(AY396,B381:AF755,30,FALSE),"")</f>
        <v>0.18742165550032419</v>
      </c>
      <c r="BF396" s="1">
        <f>IFERROR(VLOOKUP(AY396,B381:AF755,31,FALSE),"")</f>
        <v>0</v>
      </c>
    </row>
    <row r="397" spans="1:58" x14ac:dyDescent="0.25">
      <c r="A397">
        <v>2011</v>
      </c>
      <c r="B397" t="s">
        <v>41</v>
      </c>
      <c r="C397" t="s">
        <v>42</v>
      </c>
      <c r="D397">
        <v>57771</v>
      </c>
      <c r="E397">
        <v>3741</v>
      </c>
      <c r="F397">
        <v>4924</v>
      </c>
      <c r="G397">
        <v>37735</v>
      </c>
      <c r="H397">
        <v>11371</v>
      </c>
      <c r="I397">
        <v>15402</v>
      </c>
      <c r="J397">
        <v>1232</v>
      </c>
      <c r="K397">
        <v>1121</v>
      </c>
      <c r="L397">
        <v>10283</v>
      </c>
      <c r="M397">
        <v>2766</v>
      </c>
      <c r="AA397" s="1">
        <f t="shared" si="76"/>
        <v>1</v>
      </c>
      <c r="AB397" s="1">
        <f t="shared" si="77"/>
        <v>7.9989611738735228E-2</v>
      </c>
      <c r="AC397" s="1">
        <f t="shared" si="78"/>
        <v>7.2782755486300477E-2</v>
      </c>
      <c r="AD397" s="1">
        <f t="shared" si="79"/>
        <v>0.66764056616023892</v>
      </c>
      <c r="AE397" s="1">
        <f t="shared" si="80"/>
        <v>0.17958706661472537</v>
      </c>
      <c r="AY397" s="2" t="s">
        <v>293</v>
      </c>
      <c r="AZ397" s="4" t="s">
        <v>872</v>
      </c>
      <c r="BA397" s="1">
        <f>IFERROR(VLOOKUP(AY397,B381:AF755,26,FALSE),"")</f>
        <v>1</v>
      </c>
      <c r="BB397" s="1">
        <f>IFERROR(VLOOKUP(AY397,B381:AF755,27,FALSE),"")</f>
        <v>0.13937334466043677</v>
      </c>
      <c r="BC397" s="1">
        <f>IFERROR(VLOOKUP(AY397,B381:AF755,28,FALSE),"")</f>
        <v>7.3459597221528158E-2</v>
      </c>
      <c r="BD397" s="1">
        <f>IFERROR(VLOOKUP(AY397,B381:AF755,29,FALSE),"")</f>
        <v>0.61840987456898711</v>
      </c>
      <c r="BE397" s="1">
        <f>IFERROR(VLOOKUP(AY397,B381:AF755,30,FALSE),"")</f>
        <v>0.16875718354904803</v>
      </c>
      <c r="BF397" s="1">
        <f>IFERROR(VLOOKUP(AY397,B381:AF755,31,FALSE),"")</f>
        <v>0</v>
      </c>
    </row>
    <row r="398" spans="1:58" x14ac:dyDescent="0.25">
      <c r="A398">
        <v>2011</v>
      </c>
      <c r="B398" t="s">
        <v>43</v>
      </c>
      <c r="C398" t="s">
        <v>44</v>
      </c>
      <c r="D398">
        <v>101235</v>
      </c>
      <c r="E398">
        <v>9452</v>
      </c>
      <c r="F398">
        <v>7185</v>
      </c>
      <c r="G398">
        <v>67832</v>
      </c>
      <c r="H398">
        <v>16766</v>
      </c>
      <c r="I398">
        <v>25454</v>
      </c>
      <c r="J398">
        <v>3067</v>
      </c>
      <c r="K398">
        <v>1398</v>
      </c>
      <c r="L398">
        <v>17457</v>
      </c>
      <c r="M398">
        <v>3532</v>
      </c>
      <c r="AA398" s="1">
        <f t="shared" si="76"/>
        <v>1</v>
      </c>
      <c r="AB398" s="1">
        <f t="shared" si="77"/>
        <v>0.12049186768287892</v>
      </c>
      <c r="AC398" s="1">
        <f t="shared" si="78"/>
        <v>5.4922605484403239E-2</v>
      </c>
      <c r="AD398" s="1">
        <f t="shared" si="79"/>
        <v>0.68582541054451163</v>
      </c>
      <c r="AE398" s="1">
        <f t="shared" si="80"/>
        <v>0.13876011628820617</v>
      </c>
      <c r="AY398" s="2" t="s">
        <v>419</v>
      </c>
      <c r="AZ398" s="3" t="s">
        <v>870</v>
      </c>
      <c r="BA398" s="1">
        <f>IFERROR(VLOOKUP(AY398,B381:AF755,26,FALSE),"")</f>
        <v>1</v>
      </c>
      <c r="BB398" s="1">
        <f>IFERROR(VLOOKUP(AY398,B381:AF755,27,FALSE),"")</f>
        <v>9.6304118268215416E-2</v>
      </c>
      <c r="BC398" s="1">
        <f>IFERROR(VLOOKUP(AY398,B381:AF755,28,FALSE),"")</f>
        <v>0.2704681450193594</v>
      </c>
      <c r="BD398" s="1">
        <f>IFERROR(VLOOKUP(AY398,B381:AF755,29,FALSE),"")</f>
        <v>0.5121436114044351</v>
      </c>
      <c r="BE398" s="1">
        <f>IFERROR(VLOOKUP(AY398,B381:AF755,30,FALSE),"")</f>
        <v>0.12108412530799015</v>
      </c>
      <c r="BF398" s="1">
        <f>IFERROR(VLOOKUP(AY398,B381:AF755,31,FALSE),"")</f>
        <v>0</v>
      </c>
    </row>
    <row r="399" spans="1:58" x14ac:dyDescent="0.25">
      <c r="A399">
        <v>2011</v>
      </c>
      <c r="B399" t="s">
        <v>45</v>
      </c>
      <c r="C399" t="s">
        <v>46</v>
      </c>
      <c r="D399">
        <v>46455</v>
      </c>
      <c r="E399">
        <v>6229</v>
      </c>
      <c r="F399">
        <v>2139</v>
      </c>
      <c r="G399">
        <v>27893</v>
      </c>
      <c r="H399">
        <v>10194</v>
      </c>
      <c r="I399">
        <v>13774</v>
      </c>
      <c r="J399">
        <v>2304</v>
      </c>
      <c r="K399">
        <v>533</v>
      </c>
      <c r="L399">
        <v>8267</v>
      </c>
      <c r="M399">
        <v>2670</v>
      </c>
      <c r="AA399" s="1">
        <f t="shared" si="76"/>
        <v>1</v>
      </c>
      <c r="AB399" s="1">
        <f t="shared" si="77"/>
        <v>0.1672716712647016</v>
      </c>
      <c r="AC399" s="1">
        <f t="shared" si="78"/>
        <v>3.8696094090315089E-2</v>
      </c>
      <c r="AD399" s="1">
        <f t="shared" si="79"/>
        <v>0.60018876143458688</v>
      </c>
      <c r="AE399" s="1">
        <f t="shared" si="80"/>
        <v>0.19384347321039641</v>
      </c>
      <c r="AY399" s="2" t="s">
        <v>267</v>
      </c>
      <c r="AZ399" s="3" t="s">
        <v>870</v>
      </c>
      <c r="BA399" s="1">
        <f>IFERROR(VLOOKUP(AY399,B381:AF755,26,FALSE),"")</f>
        <v>1</v>
      </c>
      <c r="BB399" s="1">
        <f>IFERROR(VLOOKUP(AY399,B381:AF755,27,FALSE),"")</f>
        <v>0.10145006660697517</v>
      </c>
      <c r="BC399" s="1">
        <f>IFERROR(VLOOKUP(AY399,B381:AF755,28,FALSE),"")</f>
        <v>0.17839750169247232</v>
      </c>
      <c r="BD399" s="1">
        <f>IFERROR(VLOOKUP(AY399,B381:AF755,29,FALSE),"")</f>
        <v>0.56707649974885899</v>
      </c>
      <c r="BE399" s="1">
        <f>IFERROR(VLOOKUP(AY399,B381:AF755,30,FALSE),"")</f>
        <v>0.15307593195169356</v>
      </c>
      <c r="BF399" s="1">
        <f>IFERROR(VLOOKUP(AY399,B381:AF755,31,FALSE),"")</f>
        <v>0</v>
      </c>
    </row>
    <row r="400" spans="1:58" x14ac:dyDescent="0.25">
      <c r="A400">
        <v>2011</v>
      </c>
      <c r="B400" t="s">
        <v>47</v>
      </c>
      <c r="C400" t="s">
        <v>48</v>
      </c>
      <c r="D400">
        <v>31344</v>
      </c>
      <c r="E400">
        <v>2029</v>
      </c>
      <c r="F400">
        <v>2148</v>
      </c>
      <c r="G400">
        <v>16760</v>
      </c>
      <c r="H400">
        <v>10407</v>
      </c>
      <c r="I400">
        <v>8245</v>
      </c>
      <c r="J400">
        <v>768</v>
      </c>
      <c r="K400">
        <v>527</v>
      </c>
      <c r="L400">
        <v>4557</v>
      </c>
      <c r="M400">
        <v>2393</v>
      </c>
      <c r="AA400" s="1">
        <f t="shared" si="76"/>
        <v>1</v>
      </c>
      <c r="AB400" s="1">
        <f t="shared" si="77"/>
        <v>9.3147362037598547E-2</v>
      </c>
      <c r="AC400" s="1">
        <f t="shared" si="78"/>
        <v>6.3917525773195871E-2</v>
      </c>
      <c r="AD400" s="1">
        <f t="shared" si="79"/>
        <v>0.55269860521528202</v>
      </c>
      <c r="AE400" s="1">
        <f t="shared" si="80"/>
        <v>0.29023650697392361</v>
      </c>
      <c r="AY400" s="2" t="s">
        <v>177</v>
      </c>
      <c r="AZ400" s="3" t="s">
        <v>869</v>
      </c>
      <c r="BA400" s="1">
        <f>IFERROR(VLOOKUP(AY400,B381:AF755,26,FALSE),"")</f>
        <v>1</v>
      </c>
      <c r="BB400" s="1">
        <f>IFERROR(VLOOKUP(AY400,B381:AF755,27,FALSE),"")</f>
        <v>0.12267987872513496</v>
      </c>
      <c r="BC400" s="1">
        <f>IFERROR(VLOOKUP(AY400,B381:AF755,28,FALSE),"")</f>
        <v>5.2355246616874955E-2</v>
      </c>
      <c r="BD400" s="1">
        <f>IFERROR(VLOOKUP(AY400,B381:AF755,29,FALSE),"")</f>
        <v>0.69281964061229018</v>
      </c>
      <c r="BE400" s="1">
        <f>IFERROR(VLOOKUP(AY400,B381:AF755,30,FALSE),"")</f>
        <v>0.13214523404569992</v>
      </c>
      <c r="BF400" s="1">
        <f>IFERROR(VLOOKUP(AY400,B381:AF755,31,FALSE),"")</f>
        <v>0</v>
      </c>
    </row>
    <row r="401" spans="1:58" x14ac:dyDescent="0.25">
      <c r="A401">
        <v>2011</v>
      </c>
      <c r="B401" t="s">
        <v>49</v>
      </c>
      <c r="C401" t="s">
        <v>50</v>
      </c>
      <c r="D401">
        <v>54198</v>
      </c>
      <c r="E401">
        <v>5605</v>
      </c>
      <c r="F401">
        <v>4058</v>
      </c>
      <c r="G401">
        <v>30766</v>
      </c>
      <c r="H401">
        <v>13769</v>
      </c>
      <c r="I401">
        <v>14983</v>
      </c>
      <c r="J401">
        <v>2107</v>
      </c>
      <c r="K401">
        <v>1110</v>
      </c>
      <c r="L401">
        <v>8786</v>
      </c>
      <c r="M401">
        <v>2980</v>
      </c>
      <c r="AA401" s="1">
        <f t="shared" si="76"/>
        <v>1</v>
      </c>
      <c r="AB401" s="1">
        <f t="shared" si="77"/>
        <v>0.1406260428485617</v>
      </c>
      <c r="AC401" s="1">
        <f t="shared" si="78"/>
        <v>7.4083961823399852E-2</v>
      </c>
      <c r="AD401" s="1">
        <f t="shared" si="79"/>
        <v>0.58639791763999194</v>
      </c>
      <c r="AE401" s="1">
        <f t="shared" si="80"/>
        <v>0.19889207768804645</v>
      </c>
      <c r="AY401" s="2" t="s">
        <v>33</v>
      </c>
      <c r="AZ401" s="3" t="s">
        <v>871</v>
      </c>
      <c r="BA401" s="1">
        <f>IFERROR(VLOOKUP(AY401,B381:AF755,26,FALSE),"")</f>
        <v>1</v>
      </c>
      <c r="BB401" s="1">
        <f>IFERROR(VLOOKUP(AY401,B381:AF755,27,FALSE),"")</f>
        <v>0.10631109833237493</v>
      </c>
      <c r="BC401" s="1">
        <f>IFERROR(VLOOKUP(AY401,B381:AF755,28,FALSE),"")</f>
        <v>5.9373202990224264E-2</v>
      </c>
      <c r="BD401" s="1">
        <f>IFERROR(VLOOKUP(AY401,B381:AF755,29,FALSE),"")</f>
        <v>0.63154111558366877</v>
      </c>
      <c r="BE401" s="1">
        <f>IFERROR(VLOOKUP(AY401,B381:AF755,30,FALSE),"")</f>
        <v>0.20277458309373203</v>
      </c>
      <c r="BF401" s="1">
        <f>IFERROR(VLOOKUP(AY401,B381:AF755,31,FALSE),"")</f>
        <v>0</v>
      </c>
    </row>
    <row r="402" spans="1:58" x14ac:dyDescent="0.25">
      <c r="A402">
        <v>2011</v>
      </c>
      <c r="B402" t="s">
        <v>51</v>
      </c>
      <c r="C402" t="s">
        <v>52</v>
      </c>
      <c r="D402">
        <v>33073</v>
      </c>
      <c r="E402">
        <v>2850</v>
      </c>
      <c r="F402">
        <v>2082</v>
      </c>
      <c r="G402">
        <v>20949</v>
      </c>
      <c r="H402">
        <v>7192</v>
      </c>
      <c r="I402">
        <v>9319</v>
      </c>
      <c r="J402">
        <v>1041</v>
      </c>
      <c r="K402">
        <v>558</v>
      </c>
      <c r="L402">
        <v>5880</v>
      </c>
      <c r="M402">
        <v>1840</v>
      </c>
      <c r="AA402" s="1">
        <f t="shared" si="76"/>
        <v>1</v>
      </c>
      <c r="AB402" s="1">
        <f t="shared" si="77"/>
        <v>0.11170726472797511</v>
      </c>
      <c r="AC402" s="1">
        <f t="shared" si="78"/>
        <v>5.9877669277819512E-2</v>
      </c>
      <c r="AD402" s="1">
        <f t="shared" si="79"/>
        <v>0.63096898808885071</v>
      </c>
      <c r="AE402" s="1">
        <f t="shared" si="80"/>
        <v>0.19744607790535465</v>
      </c>
      <c r="AY402" s="2" t="s">
        <v>35</v>
      </c>
      <c r="AZ402" s="3" t="s">
        <v>869</v>
      </c>
      <c r="BA402" s="1">
        <f>IFERROR(VLOOKUP(AY402,B381:AF755,26,FALSE),"")</f>
        <v>1</v>
      </c>
      <c r="BB402" s="1">
        <f>IFERROR(VLOOKUP(AY402,B381:AF755,27,FALSE),"")</f>
        <v>0.14849441476444877</v>
      </c>
      <c r="BC402" s="1">
        <f>IFERROR(VLOOKUP(AY402,B381:AF755,28,FALSE),"")</f>
        <v>8.286789703739679E-2</v>
      </c>
      <c r="BD402" s="1">
        <f>IFERROR(VLOOKUP(AY402,B381:AF755,29,FALSE),"")</f>
        <v>0.53818601262748911</v>
      </c>
      <c r="BE402" s="1">
        <f>IFERROR(VLOOKUP(AY402,B381:AF755,30,FALSE),"")</f>
        <v>0.23045167557066537</v>
      </c>
      <c r="BF402" s="1">
        <f>IFERROR(VLOOKUP(AY402,B381:AF755,31,FALSE),"")</f>
        <v>0</v>
      </c>
    </row>
    <row r="403" spans="1:58" x14ac:dyDescent="0.25">
      <c r="A403">
        <v>2011</v>
      </c>
      <c r="B403" t="s">
        <v>53</v>
      </c>
      <c r="C403" t="s">
        <v>54</v>
      </c>
      <c r="D403">
        <v>27785</v>
      </c>
      <c r="E403">
        <v>5983</v>
      </c>
      <c r="F403">
        <v>808</v>
      </c>
      <c r="G403">
        <v>15432</v>
      </c>
      <c r="H403">
        <v>5562</v>
      </c>
      <c r="I403">
        <v>8700</v>
      </c>
      <c r="J403">
        <v>2347</v>
      </c>
      <c r="K403">
        <v>171</v>
      </c>
      <c r="L403">
        <v>4785</v>
      </c>
      <c r="M403">
        <v>1397</v>
      </c>
      <c r="AA403" s="1">
        <f t="shared" si="76"/>
        <v>1</v>
      </c>
      <c r="AB403" s="1">
        <f t="shared" si="77"/>
        <v>0.26977011494252873</v>
      </c>
      <c r="AC403" s="1">
        <f t="shared" si="78"/>
        <v>1.9655172413793102E-2</v>
      </c>
      <c r="AD403" s="1">
        <f t="shared" si="79"/>
        <v>0.55000000000000004</v>
      </c>
      <c r="AE403" s="1">
        <f t="shared" si="80"/>
        <v>0.16057471264367817</v>
      </c>
      <c r="AY403" s="2" t="s">
        <v>163</v>
      </c>
      <c r="AZ403" s="4" t="s">
        <v>872</v>
      </c>
      <c r="BA403" s="1">
        <f>IFERROR(VLOOKUP(AY403,B381:AF755,26,FALSE),"")</f>
        <v>1</v>
      </c>
      <c r="BB403" s="1">
        <f>IFERROR(VLOOKUP(AY403,B381:AF755,27,FALSE),"")</f>
        <v>0.10846352703158368</v>
      </c>
      <c r="BC403" s="1">
        <f>IFERROR(VLOOKUP(AY403,B381:AF755,28,FALSE),"")</f>
        <v>4.6420141620771044E-2</v>
      </c>
      <c r="BD403" s="1">
        <f>IFERROR(VLOOKUP(AY403,B381:AF755,29,FALSE),"")</f>
        <v>0.68899629088456782</v>
      </c>
      <c r="BE403" s="1">
        <f>IFERROR(VLOOKUP(AY403,B381:AF755,30,FALSE),"")</f>
        <v>0.15612004046307745</v>
      </c>
      <c r="BF403" s="1">
        <f>IFERROR(VLOOKUP(AY403,B381:AF755,31,FALSE),"")</f>
        <v>0</v>
      </c>
    </row>
    <row r="404" spans="1:58" x14ac:dyDescent="0.25">
      <c r="A404">
        <v>2011</v>
      </c>
      <c r="B404" t="s">
        <v>55</v>
      </c>
      <c r="C404" t="s">
        <v>56</v>
      </c>
      <c r="D404">
        <v>52190</v>
      </c>
      <c r="E404">
        <v>9356</v>
      </c>
      <c r="F404">
        <v>1670</v>
      </c>
      <c r="G404">
        <v>28620</v>
      </c>
      <c r="H404">
        <v>12544</v>
      </c>
      <c r="I404">
        <v>16434</v>
      </c>
      <c r="J404">
        <v>3681</v>
      </c>
      <c r="K404">
        <v>483</v>
      </c>
      <c r="L404">
        <v>9101</v>
      </c>
      <c r="M404">
        <v>3169</v>
      </c>
      <c r="AA404" s="1">
        <f t="shared" si="76"/>
        <v>1</v>
      </c>
      <c r="AB404" s="1">
        <f t="shared" si="77"/>
        <v>0.223986856516977</v>
      </c>
      <c r="AC404" s="1">
        <f t="shared" si="78"/>
        <v>2.9390288426433004E-2</v>
      </c>
      <c r="AD404" s="1">
        <f t="shared" si="79"/>
        <v>0.55379092126080076</v>
      </c>
      <c r="AE404" s="1">
        <f t="shared" si="80"/>
        <v>0.19283193379578922</v>
      </c>
      <c r="AY404" s="2" t="s">
        <v>57</v>
      </c>
      <c r="AZ404" s="3" t="s">
        <v>870</v>
      </c>
      <c r="BA404" s="1">
        <f>IFERROR(VLOOKUP(AY404,B381:AF755,26,FALSE),"")</f>
        <v>1</v>
      </c>
      <c r="BB404" s="1">
        <f>IFERROR(VLOOKUP(AY404,B381:AF755,27,FALSE),"")</f>
        <v>0.10756203615915258</v>
      </c>
      <c r="BC404" s="1">
        <f>IFERROR(VLOOKUP(AY404,B381:AF755,28,FALSE),"")</f>
        <v>8.2584104358060614E-2</v>
      </c>
      <c r="BD404" s="1">
        <f>IFERROR(VLOOKUP(AY404,B381:AF755,29,FALSE),"")</f>
        <v>0.64488181253473698</v>
      </c>
      <c r="BE404" s="1">
        <f>IFERROR(VLOOKUP(AY404,B381:AF755,30,FALSE),"")</f>
        <v>0.16497204694804982</v>
      </c>
      <c r="BF404" s="1">
        <f>IFERROR(VLOOKUP(AY404,B381:AF755,31,FALSE),"")</f>
        <v>0</v>
      </c>
    </row>
    <row r="405" spans="1:58" x14ac:dyDescent="0.25">
      <c r="A405">
        <v>2011</v>
      </c>
      <c r="B405" t="s">
        <v>57</v>
      </c>
      <c r="C405" t="s">
        <v>58</v>
      </c>
      <c r="D405">
        <v>123803</v>
      </c>
      <c r="E405">
        <v>10199</v>
      </c>
      <c r="F405">
        <v>12905</v>
      </c>
      <c r="G405">
        <v>76865</v>
      </c>
      <c r="H405">
        <v>23834</v>
      </c>
      <c r="I405">
        <v>30587</v>
      </c>
      <c r="J405">
        <v>3290</v>
      </c>
      <c r="K405">
        <v>2526</v>
      </c>
      <c r="L405">
        <v>19725</v>
      </c>
      <c r="M405">
        <v>5046</v>
      </c>
      <c r="AA405" s="1">
        <f t="shared" si="76"/>
        <v>1</v>
      </c>
      <c r="AB405" s="1">
        <f t="shared" si="77"/>
        <v>0.10756203615915258</v>
      </c>
      <c r="AC405" s="1">
        <f t="shared" si="78"/>
        <v>8.2584104358060614E-2</v>
      </c>
      <c r="AD405" s="1">
        <f t="shared" si="79"/>
        <v>0.64488181253473698</v>
      </c>
      <c r="AE405" s="1">
        <f t="shared" si="80"/>
        <v>0.16497204694804982</v>
      </c>
      <c r="AY405" s="2" t="s">
        <v>191</v>
      </c>
      <c r="AZ405" s="4" t="s">
        <v>872</v>
      </c>
      <c r="BA405" s="1">
        <f>IFERROR(VLOOKUP(AY405,B381:AF755,26,FALSE),"")</f>
        <v>1</v>
      </c>
      <c r="BB405" s="1">
        <f>IFERROR(VLOOKUP(AY405,B381:AF755,27,FALSE),"")</f>
        <v>0.12819288613034138</v>
      </c>
      <c r="BC405" s="1">
        <f>IFERROR(VLOOKUP(AY405,B381:AF755,28,FALSE),"")</f>
        <v>1.9813798042492243E-2</v>
      </c>
      <c r="BD405" s="1">
        <f>IFERROR(VLOOKUP(AY405,B381:AF755,29,FALSE),"")</f>
        <v>0.63058009071377419</v>
      </c>
      <c r="BE405" s="1">
        <f>IFERROR(VLOOKUP(AY405,B381:AF755,30,FALSE),"")</f>
        <v>0.22141322511339223</v>
      </c>
      <c r="BF405" s="1">
        <f>IFERROR(VLOOKUP(AY405,B381:AF755,31,FALSE),"")</f>
        <v>0</v>
      </c>
    </row>
    <row r="406" spans="1:58" x14ac:dyDescent="0.25">
      <c r="A406">
        <v>2011</v>
      </c>
      <c r="B406" t="s">
        <v>59</v>
      </c>
      <c r="C406" t="s">
        <v>60</v>
      </c>
      <c r="D406">
        <v>88452</v>
      </c>
      <c r="E406">
        <v>7785</v>
      </c>
      <c r="F406">
        <v>10482</v>
      </c>
      <c r="G406">
        <v>55561</v>
      </c>
      <c r="H406">
        <v>14624</v>
      </c>
      <c r="I406">
        <v>22934</v>
      </c>
      <c r="J406">
        <v>2510</v>
      </c>
      <c r="K406">
        <v>2007</v>
      </c>
      <c r="L406">
        <v>15199</v>
      </c>
      <c r="M406">
        <v>3218</v>
      </c>
      <c r="AA406" s="1">
        <f t="shared" si="76"/>
        <v>1</v>
      </c>
      <c r="AB406" s="1">
        <f t="shared" si="77"/>
        <v>0.10944449289264847</v>
      </c>
      <c r="AC406" s="1">
        <f t="shared" si="78"/>
        <v>8.7511990930496206E-2</v>
      </c>
      <c r="AD406" s="1">
        <f t="shared" si="79"/>
        <v>0.66272782767942795</v>
      </c>
      <c r="AE406" s="1">
        <f t="shared" si="80"/>
        <v>0.1403156884974274</v>
      </c>
      <c r="AY406" s="2" t="s">
        <v>589</v>
      </c>
      <c r="AZ406" s="3" t="s">
        <v>869</v>
      </c>
      <c r="BA406" s="1">
        <f>IFERROR(VLOOKUP(AY406,B381:AF755,26,FALSE),"")</f>
        <v>1</v>
      </c>
      <c r="BB406" s="1">
        <f>IFERROR(VLOOKUP(AY406,B381:AF755,27,FALSE),"")</f>
        <v>0.1457816062832531</v>
      </c>
      <c r="BC406" s="1">
        <f>IFERROR(VLOOKUP(AY406,B381:AF755,28,FALSE),"")</f>
        <v>7.3118824423612866E-2</v>
      </c>
      <c r="BD406" s="1">
        <f>IFERROR(VLOOKUP(AY406,B381:AF755,29,FALSE),"")</f>
        <v>0.60390169749176592</v>
      </c>
      <c r="BE406" s="1">
        <f>IFERROR(VLOOKUP(AY406,B381:AF755,30,FALSE),"")</f>
        <v>0.17719787180136812</v>
      </c>
      <c r="BF406" s="1">
        <f>IFERROR(VLOOKUP(AY406,B381:AF755,31,FALSE),"")</f>
        <v>0</v>
      </c>
    </row>
    <row r="407" spans="1:58" x14ac:dyDescent="0.25">
      <c r="A407">
        <v>2011</v>
      </c>
      <c r="B407" t="s">
        <v>61</v>
      </c>
      <c r="C407" t="s">
        <v>62</v>
      </c>
      <c r="D407">
        <v>214459</v>
      </c>
      <c r="E407">
        <v>15448</v>
      </c>
      <c r="F407">
        <v>55313</v>
      </c>
      <c r="G407">
        <v>92132</v>
      </c>
      <c r="H407">
        <v>51566</v>
      </c>
      <c r="I407">
        <v>34182</v>
      </c>
      <c r="J407">
        <v>3307</v>
      </c>
      <c r="K407">
        <v>6632</v>
      </c>
      <c r="L407">
        <v>17090</v>
      </c>
      <c r="M407">
        <v>7153</v>
      </c>
      <c r="AA407" s="1">
        <f t="shared" si="76"/>
        <v>1</v>
      </c>
      <c r="AB407" s="1">
        <f t="shared" si="77"/>
        <v>9.6746825814756299E-2</v>
      </c>
      <c r="AC407" s="1">
        <f t="shared" si="78"/>
        <v>0.19402024457316716</v>
      </c>
      <c r="AD407" s="1">
        <f t="shared" si="79"/>
        <v>0.49997074483646364</v>
      </c>
      <c r="AE407" s="1">
        <f t="shared" si="80"/>
        <v>0.2092621847756129</v>
      </c>
      <c r="AY407" s="2" t="s">
        <v>453</v>
      </c>
      <c r="AZ407" s="3" t="s">
        <v>869</v>
      </c>
      <c r="BA407" s="1">
        <f>IFERROR(VLOOKUP(AY407,B381:AF755,26,FALSE),"")</f>
        <v>1</v>
      </c>
      <c r="BB407" s="1">
        <f>IFERROR(VLOOKUP(AY407,B381:AF755,27,FALSE),"")</f>
        <v>0.13406971360539718</v>
      </c>
      <c r="BC407" s="1">
        <f>IFERROR(VLOOKUP(AY407,B381:AF755,28,FALSE),"")</f>
        <v>5.4831668761161453E-2</v>
      </c>
      <c r="BD407" s="1">
        <f>IFERROR(VLOOKUP(AY407,B381:AF755,29,FALSE),"")</f>
        <v>0.68966201468351085</v>
      </c>
      <c r="BE407" s="1">
        <f>IFERROR(VLOOKUP(AY407,B381:AF755,30,FALSE),"")</f>
        <v>0.12143660294993056</v>
      </c>
      <c r="BF407" s="1">
        <f>IFERROR(VLOOKUP(AY407,B381:AF755,31,FALSE),"")</f>
        <v>0</v>
      </c>
    </row>
    <row r="408" spans="1:58" x14ac:dyDescent="0.25">
      <c r="A408">
        <v>2011</v>
      </c>
      <c r="B408" t="s">
        <v>63</v>
      </c>
      <c r="C408" t="s">
        <v>64</v>
      </c>
      <c r="D408">
        <v>96668</v>
      </c>
      <c r="E408">
        <v>7433</v>
      </c>
      <c r="F408">
        <v>11564</v>
      </c>
      <c r="G408">
        <v>57916</v>
      </c>
      <c r="H408">
        <v>19755</v>
      </c>
      <c r="I408">
        <v>24413</v>
      </c>
      <c r="J408">
        <v>2411</v>
      </c>
      <c r="K408">
        <v>2369</v>
      </c>
      <c r="L408">
        <v>15298</v>
      </c>
      <c r="M408">
        <v>4335</v>
      </c>
      <c r="AA408" s="1">
        <f t="shared" si="76"/>
        <v>1</v>
      </c>
      <c r="AB408" s="1">
        <f t="shared" si="77"/>
        <v>9.8758857985499535E-2</v>
      </c>
      <c r="AC408" s="1">
        <f t="shared" si="78"/>
        <v>9.7038463113914716E-2</v>
      </c>
      <c r="AD408" s="1">
        <f t="shared" si="79"/>
        <v>0.62663335108343921</v>
      </c>
      <c r="AE408" s="1">
        <f t="shared" si="80"/>
        <v>0.1775693278171466</v>
      </c>
      <c r="AY408" s="2" t="s">
        <v>143</v>
      </c>
      <c r="AZ408" s="3" t="s">
        <v>870</v>
      </c>
      <c r="BA408" s="1">
        <f>IFERROR(VLOOKUP(AY408,B381:AF755,26,FALSE),"")</f>
        <v>1</v>
      </c>
      <c r="BB408" s="1">
        <f>IFERROR(VLOOKUP(AY408,B381:AF755,27,FALSE),"")</f>
        <v>0.11947774213517924</v>
      </c>
      <c r="BC408" s="1">
        <f>IFERROR(VLOOKUP(AY408,B381:AF755,28,FALSE),"")</f>
        <v>0.11148629635882717</v>
      </c>
      <c r="BD408" s="1">
        <f>IFERROR(VLOOKUP(AY408,B381:AF755,29,FALSE),"")</f>
        <v>0.59933967396401977</v>
      </c>
      <c r="BE408" s="1">
        <f>IFERROR(VLOOKUP(AY408,B381:AF755,30,FALSE),"")</f>
        <v>0.16969628754197386</v>
      </c>
      <c r="BF408" s="1">
        <f>IFERROR(VLOOKUP(AY408,B381:AF755,31,FALSE),"")</f>
        <v>0</v>
      </c>
    </row>
    <row r="409" spans="1:58" x14ac:dyDescent="0.25">
      <c r="A409">
        <v>2011</v>
      </c>
      <c r="B409" t="s">
        <v>65</v>
      </c>
      <c r="C409" t="s">
        <v>66</v>
      </c>
      <c r="D409">
        <v>91165</v>
      </c>
      <c r="E409">
        <v>7175</v>
      </c>
      <c r="F409">
        <v>9957</v>
      </c>
      <c r="G409">
        <v>56135</v>
      </c>
      <c r="H409">
        <v>17898</v>
      </c>
      <c r="I409">
        <v>23183</v>
      </c>
      <c r="J409">
        <v>2282</v>
      </c>
      <c r="K409">
        <v>1968</v>
      </c>
      <c r="L409">
        <v>14978</v>
      </c>
      <c r="M409">
        <v>3955</v>
      </c>
      <c r="AA409" s="1">
        <f t="shared" si="76"/>
        <v>1</v>
      </c>
      <c r="AB409" s="1">
        <f t="shared" si="77"/>
        <v>9.8434197472285725E-2</v>
      </c>
      <c r="AC409" s="1">
        <f t="shared" si="78"/>
        <v>8.4889789932277956E-2</v>
      </c>
      <c r="AD409" s="1">
        <f t="shared" si="79"/>
        <v>0.64607686666954234</v>
      </c>
      <c r="AE409" s="1">
        <f t="shared" si="80"/>
        <v>0.17059914592589398</v>
      </c>
      <c r="AY409" s="2" t="s">
        <v>317</v>
      </c>
      <c r="AZ409" s="3" t="s">
        <v>873</v>
      </c>
      <c r="BA409" s="1">
        <f>IFERROR(VLOOKUP(AY409,B381:AF755,26,FALSE),"")</f>
        <v>1</v>
      </c>
      <c r="BB409" s="1">
        <f>IFERROR(VLOOKUP(AY409,B381:AF755,27,FALSE),"")</f>
        <v>0.15559069123968575</v>
      </c>
      <c r="BC409" s="1">
        <f>IFERROR(VLOOKUP(AY409,B381:AF755,28,FALSE),"")</f>
        <v>8.1031671525272991E-2</v>
      </c>
      <c r="BD409" s="1">
        <f>IFERROR(VLOOKUP(AY409,B381:AF755,29,FALSE),"")</f>
        <v>0.62764958743020904</v>
      </c>
      <c r="BE409" s="1">
        <f>IFERROR(VLOOKUP(AY409,B381:AF755,30,FALSE),"")</f>
        <v>0.13572804980483225</v>
      </c>
      <c r="BF409" s="1">
        <f>IFERROR(VLOOKUP(AY409,B381:AF755,31,FALSE),"")</f>
        <v>0</v>
      </c>
    </row>
    <row r="410" spans="1:58" x14ac:dyDescent="0.25">
      <c r="A410">
        <v>2011</v>
      </c>
      <c r="B410" t="s">
        <v>67</v>
      </c>
      <c r="C410" t="s">
        <v>68</v>
      </c>
      <c r="D410">
        <v>107288</v>
      </c>
      <c r="E410">
        <v>8062</v>
      </c>
      <c r="F410">
        <v>16001</v>
      </c>
      <c r="G410">
        <v>57918</v>
      </c>
      <c r="H410">
        <v>25307</v>
      </c>
      <c r="I410">
        <v>22937</v>
      </c>
      <c r="J410">
        <v>2308</v>
      </c>
      <c r="K410">
        <v>2404</v>
      </c>
      <c r="L410">
        <v>13584</v>
      </c>
      <c r="M410">
        <v>4641</v>
      </c>
      <c r="AA410" s="1">
        <f t="shared" si="76"/>
        <v>1</v>
      </c>
      <c r="AB410" s="1">
        <f t="shared" si="77"/>
        <v>0.1006234468326285</v>
      </c>
      <c r="AC410" s="1">
        <f t="shared" si="78"/>
        <v>0.10480882417055412</v>
      </c>
      <c r="AD410" s="1">
        <f t="shared" si="79"/>
        <v>0.5922308933164756</v>
      </c>
      <c r="AE410" s="1">
        <f t="shared" si="80"/>
        <v>0.2023368356803418</v>
      </c>
      <c r="AY410" s="2" t="s">
        <v>359</v>
      </c>
      <c r="AZ410" s="3" t="s">
        <v>874</v>
      </c>
      <c r="BA410" s="1">
        <f>IFERROR(VLOOKUP(AY410,B381:AF755,26,FALSE),"")</f>
        <v>1</v>
      </c>
      <c r="BB410" s="1">
        <f>IFERROR(VLOOKUP(AY410,B381:AF755,27,FALSE),"")</f>
        <v>0.16515385054518467</v>
      </c>
      <c r="BC410" s="1">
        <f>IFERROR(VLOOKUP(AY410,B381:AF755,28,FALSE),"")</f>
        <v>2.4033795741279899E-2</v>
      </c>
      <c r="BD410" s="1">
        <f>IFERROR(VLOOKUP(AY410,B381:AF755,29,FALSE),"")</f>
        <v>0.65781811954101732</v>
      </c>
      <c r="BE410" s="1">
        <f>IFERROR(VLOOKUP(AY410,B381:AF755,30,FALSE),"")</f>
        <v>0.15299423417251812</v>
      </c>
      <c r="BF410" s="1">
        <f>IFERROR(VLOOKUP(AY410,B381:AF755,31,FALSE),"")</f>
        <v>0</v>
      </c>
    </row>
    <row r="411" spans="1:58" x14ac:dyDescent="0.25">
      <c r="A411">
        <v>2011</v>
      </c>
      <c r="B411" t="s">
        <v>69</v>
      </c>
      <c r="C411" t="s">
        <v>70</v>
      </c>
      <c r="D411">
        <v>137978</v>
      </c>
      <c r="E411">
        <v>13641</v>
      </c>
      <c r="F411">
        <v>18050</v>
      </c>
      <c r="G411">
        <v>85219</v>
      </c>
      <c r="H411">
        <v>21068</v>
      </c>
      <c r="I411">
        <v>37425</v>
      </c>
      <c r="J411">
        <v>4785</v>
      </c>
      <c r="K411">
        <v>3645</v>
      </c>
      <c r="L411">
        <v>24016</v>
      </c>
      <c r="M411">
        <v>4979</v>
      </c>
      <c r="AA411" s="1">
        <f t="shared" si="76"/>
        <v>1</v>
      </c>
      <c r="AB411" s="1">
        <f t="shared" si="77"/>
        <v>0.12785571142284569</v>
      </c>
      <c r="AC411" s="1">
        <f t="shared" si="78"/>
        <v>9.7394789579158314E-2</v>
      </c>
      <c r="AD411" s="1">
        <f t="shared" si="79"/>
        <v>0.64171008684034736</v>
      </c>
      <c r="AE411" s="1">
        <f t="shared" si="80"/>
        <v>0.13303941215764864</v>
      </c>
      <c r="AY411" s="2" t="s">
        <v>421</v>
      </c>
      <c r="AZ411" s="3" t="s">
        <v>870</v>
      </c>
      <c r="BA411" s="1">
        <f>IFERROR(VLOOKUP(AY411,B381:AF755,26,FALSE),"")</f>
        <v>1</v>
      </c>
      <c r="BB411" s="1">
        <f>IFERROR(VLOOKUP(AY411,B381:AF755,27,FALSE),"")</f>
        <v>0.11903444459814636</v>
      </c>
      <c r="BC411" s="1">
        <f>IFERROR(VLOOKUP(AY411,B381:AF755,28,FALSE),"")</f>
        <v>0.40088532300456492</v>
      </c>
      <c r="BD411" s="1">
        <f>IFERROR(VLOOKUP(AY411,B381:AF755,29,FALSE),"")</f>
        <v>0.35070549176926269</v>
      </c>
      <c r="BE411" s="1">
        <f>IFERROR(VLOOKUP(AY411,B381:AF755,30,FALSE),"")</f>
        <v>0.12937474062802601</v>
      </c>
      <c r="BF411" s="1">
        <f>IFERROR(VLOOKUP(AY411,B381:AF755,31,FALSE),"")</f>
        <v>0</v>
      </c>
    </row>
    <row r="412" spans="1:58" x14ac:dyDescent="0.25">
      <c r="A412">
        <v>2011</v>
      </c>
      <c r="B412" t="s">
        <v>71</v>
      </c>
      <c r="C412" t="s">
        <v>72</v>
      </c>
      <c r="D412">
        <v>102255</v>
      </c>
      <c r="E412">
        <v>7721</v>
      </c>
      <c r="F412">
        <v>14863</v>
      </c>
      <c r="G412">
        <v>61194</v>
      </c>
      <c r="H412">
        <v>18477</v>
      </c>
      <c r="I412">
        <v>26040</v>
      </c>
      <c r="J412">
        <v>2434</v>
      </c>
      <c r="K412">
        <v>2808</v>
      </c>
      <c r="L412">
        <v>16298</v>
      </c>
      <c r="M412">
        <v>4500</v>
      </c>
      <c r="AA412" s="1">
        <f t="shared" si="76"/>
        <v>1</v>
      </c>
      <c r="AB412" s="1">
        <f t="shared" si="77"/>
        <v>9.3471582181259602E-2</v>
      </c>
      <c r="AC412" s="1">
        <f t="shared" si="78"/>
        <v>0.10783410138248847</v>
      </c>
      <c r="AD412" s="1">
        <f t="shared" si="79"/>
        <v>0.62588325652841781</v>
      </c>
      <c r="AE412" s="1">
        <f t="shared" si="80"/>
        <v>0.1728110599078341</v>
      </c>
      <c r="AY412" s="2" t="s">
        <v>319</v>
      </c>
      <c r="AZ412" s="4" t="s">
        <v>872</v>
      </c>
      <c r="BA412" s="1">
        <f>IFERROR(VLOOKUP(AY412,B381:AF755,26,FALSE),"")</f>
        <v>1</v>
      </c>
      <c r="BB412" s="1">
        <f>IFERROR(VLOOKUP(AY412,B381:AF755,27,FALSE),"")</f>
        <v>0.15077627388535031</v>
      </c>
      <c r="BC412" s="1">
        <f>IFERROR(VLOOKUP(AY412,B381:AF755,28,FALSE),"")</f>
        <v>0.17535828025477707</v>
      </c>
      <c r="BD412" s="1">
        <f>IFERROR(VLOOKUP(AY412,B381:AF755,29,FALSE),"")</f>
        <v>0.55931528662420382</v>
      </c>
      <c r="BE412" s="1">
        <f>IFERROR(VLOOKUP(AY412,B381:AF755,30,FALSE),"")</f>
        <v>0.11455015923566879</v>
      </c>
      <c r="BF412" s="1">
        <f>IFERROR(VLOOKUP(AY412,B381:AF755,31,FALSE),"")</f>
        <v>0</v>
      </c>
    </row>
    <row r="413" spans="1:58" x14ac:dyDescent="0.25">
      <c r="A413">
        <v>2011</v>
      </c>
      <c r="B413" t="s">
        <v>73</v>
      </c>
      <c r="C413" t="s">
        <v>74</v>
      </c>
      <c r="D413">
        <v>111465</v>
      </c>
      <c r="E413">
        <v>11312</v>
      </c>
      <c r="F413">
        <v>14533</v>
      </c>
      <c r="G413">
        <v>67208</v>
      </c>
      <c r="H413">
        <v>18412</v>
      </c>
      <c r="I413">
        <v>27790</v>
      </c>
      <c r="J413">
        <v>3686</v>
      </c>
      <c r="K413">
        <v>2441</v>
      </c>
      <c r="L413">
        <v>17661</v>
      </c>
      <c r="M413">
        <v>4002</v>
      </c>
      <c r="AA413" s="1">
        <f t="shared" si="76"/>
        <v>1</v>
      </c>
      <c r="AB413" s="1">
        <f t="shared" si="77"/>
        <v>0.13263763943864698</v>
      </c>
      <c r="AC413" s="1">
        <f t="shared" si="78"/>
        <v>8.7837351565311264E-2</v>
      </c>
      <c r="AD413" s="1">
        <f t="shared" si="79"/>
        <v>0.63551637279596973</v>
      </c>
      <c r="AE413" s="1">
        <f t="shared" si="80"/>
        <v>0.14400863620007198</v>
      </c>
      <c r="AY413" s="2" t="s">
        <v>455</v>
      </c>
      <c r="AZ413" s="3" t="s">
        <v>869</v>
      </c>
      <c r="BA413" s="1">
        <f>IFERROR(VLOOKUP(AY413,B381:AF755,26,FALSE),"")</f>
        <v>1</v>
      </c>
      <c r="BB413" s="1">
        <f>IFERROR(VLOOKUP(AY413,B381:AF755,27,FALSE),"")</f>
        <v>0.17292472263380435</v>
      </c>
      <c r="BC413" s="1">
        <f>IFERROR(VLOOKUP(AY413,B381:AF755,28,FALSE),"")</f>
        <v>0.1914639875682122</v>
      </c>
      <c r="BD413" s="1">
        <f>IFERROR(VLOOKUP(AY413,B381:AF755,29,FALSE),"")</f>
        <v>0.43059520797947309</v>
      </c>
      <c r="BE413" s="1">
        <f>IFERROR(VLOOKUP(AY413,B381:AF755,30,FALSE),"")</f>
        <v>0.20501608181851036</v>
      </c>
      <c r="BF413" s="1">
        <f>IFERROR(VLOOKUP(AY413,B381:AF755,31,FALSE),"")</f>
        <v>0</v>
      </c>
    </row>
    <row r="414" spans="1:58" x14ac:dyDescent="0.25">
      <c r="A414">
        <v>2011</v>
      </c>
      <c r="B414" t="s">
        <v>75</v>
      </c>
      <c r="C414" t="s">
        <v>76</v>
      </c>
      <c r="D414">
        <v>150332</v>
      </c>
      <c r="E414">
        <v>10932</v>
      </c>
      <c r="F414">
        <v>11900</v>
      </c>
      <c r="G414">
        <v>99549</v>
      </c>
      <c r="H414">
        <v>27951</v>
      </c>
      <c r="I414">
        <v>37040</v>
      </c>
      <c r="J414">
        <v>3514</v>
      </c>
      <c r="K414">
        <v>2262</v>
      </c>
      <c r="L414">
        <v>25023</v>
      </c>
      <c r="M414">
        <v>6241</v>
      </c>
      <c r="AA414" s="1">
        <f t="shared" si="76"/>
        <v>1</v>
      </c>
      <c r="AB414" s="1">
        <f t="shared" si="77"/>
        <v>9.4870410367170629E-2</v>
      </c>
      <c r="AC414" s="1">
        <f t="shared" si="78"/>
        <v>6.1069114470842331E-2</v>
      </c>
      <c r="AD414" s="1">
        <f t="shared" si="79"/>
        <v>0.67556695464362848</v>
      </c>
      <c r="AE414" s="1">
        <f t="shared" si="80"/>
        <v>0.16849352051835853</v>
      </c>
      <c r="AY414" s="2" t="s">
        <v>591</v>
      </c>
      <c r="AZ414" s="3" t="s">
        <v>869</v>
      </c>
      <c r="BA414" s="1">
        <f>IFERROR(VLOOKUP(AY414,B381:AF755,26,FALSE),"")</f>
        <v>1</v>
      </c>
      <c r="BB414" s="1">
        <f>IFERROR(VLOOKUP(AY414,B381:AF755,27,FALSE),"")</f>
        <v>0.11457534119178815</v>
      </c>
      <c r="BC414" s="1">
        <f>IFERROR(VLOOKUP(AY414,B381:AF755,28,FALSE),"")</f>
        <v>0.10125316779428518</v>
      </c>
      <c r="BD414" s="1">
        <f>IFERROR(VLOOKUP(AY414,B381:AF755,29,FALSE),"")</f>
        <v>0.54265187975169138</v>
      </c>
      <c r="BE414" s="1">
        <f>IFERROR(VLOOKUP(AY414,B381:AF755,30,FALSE),"")</f>
        <v>0.24151961126223523</v>
      </c>
      <c r="BF414" s="1">
        <f>IFERROR(VLOOKUP(AY414,B381:AF755,31,FALSE),"")</f>
        <v>0</v>
      </c>
    </row>
    <row r="415" spans="1:58" x14ac:dyDescent="0.25">
      <c r="A415">
        <v>2011</v>
      </c>
      <c r="B415" t="s">
        <v>77</v>
      </c>
      <c r="C415" t="s">
        <v>78</v>
      </c>
      <c r="D415">
        <v>38304</v>
      </c>
      <c r="E415">
        <v>2971</v>
      </c>
      <c r="F415">
        <v>3444</v>
      </c>
      <c r="G415">
        <v>23401</v>
      </c>
      <c r="H415">
        <v>8488</v>
      </c>
      <c r="I415">
        <v>10148</v>
      </c>
      <c r="J415">
        <v>996</v>
      </c>
      <c r="K415">
        <v>744</v>
      </c>
      <c r="L415">
        <v>6443</v>
      </c>
      <c r="M415">
        <v>1965</v>
      </c>
      <c r="AA415" s="1">
        <f t="shared" si="76"/>
        <v>1</v>
      </c>
      <c r="AB415" s="1">
        <f t="shared" si="77"/>
        <v>9.8147418210484824E-2</v>
      </c>
      <c r="AC415" s="1">
        <f t="shared" si="78"/>
        <v>7.3314938904217586E-2</v>
      </c>
      <c r="AD415" s="1">
        <f t="shared" si="79"/>
        <v>0.63490342924714227</v>
      </c>
      <c r="AE415" s="1">
        <f t="shared" si="80"/>
        <v>0.19363421363815531</v>
      </c>
      <c r="AY415" s="2" t="s">
        <v>361</v>
      </c>
      <c r="AZ415" s="4" t="s">
        <v>872</v>
      </c>
      <c r="BA415" s="1">
        <f>IFERROR(VLOOKUP(AY415,B381:AF755,26,FALSE),"")</f>
        <v>1</v>
      </c>
      <c r="BB415" s="1">
        <f>IFERROR(VLOOKUP(AY415,B381:AF755,27,FALSE),"")</f>
        <v>0.14291092943201378</v>
      </c>
      <c r="BC415" s="1">
        <f>IFERROR(VLOOKUP(AY415,B381:AF755,28,FALSE),"")</f>
        <v>5.3087349397590362E-2</v>
      </c>
      <c r="BD415" s="1">
        <f>IFERROR(VLOOKUP(AY415,B381:AF755,29,FALSE),"")</f>
        <v>0.66275817555938032</v>
      </c>
      <c r="BE415" s="1">
        <f>IFERROR(VLOOKUP(AY415,B381:AF755,30,FALSE),"")</f>
        <v>0.14124354561101549</v>
      </c>
      <c r="BF415" s="1">
        <f>IFERROR(VLOOKUP(AY415,B381:AF755,31,FALSE),"")</f>
        <v>0</v>
      </c>
    </row>
    <row r="416" spans="1:58" x14ac:dyDescent="0.25">
      <c r="A416">
        <v>2011</v>
      </c>
      <c r="B416" t="s">
        <v>79</v>
      </c>
      <c r="C416" t="s">
        <v>80</v>
      </c>
      <c r="D416">
        <v>53890</v>
      </c>
      <c r="E416">
        <v>5890</v>
      </c>
      <c r="F416">
        <v>2878</v>
      </c>
      <c r="G416">
        <v>36467</v>
      </c>
      <c r="H416">
        <v>8655</v>
      </c>
      <c r="I416">
        <v>14436</v>
      </c>
      <c r="J416">
        <v>2073</v>
      </c>
      <c r="K416">
        <v>594</v>
      </c>
      <c r="L416">
        <v>9854</v>
      </c>
      <c r="M416">
        <v>1915</v>
      </c>
      <c r="AA416" s="1">
        <f t="shared" si="76"/>
        <v>1</v>
      </c>
      <c r="AB416" s="1">
        <f t="shared" si="77"/>
        <v>0.14359933499584374</v>
      </c>
      <c r="AC416" s="1">
        <f t="shared" si="78"/>
        <v>4.1147132169576058E-2</v>
      </c>
      <c r="AD416" s="1">
        <f t="shared" si="79"/>
        <v>0.68259905791077857</v>
      </c>
      <c r="AE416" s="1">
        <f t="shared" si="80"/>
        <v>0.13265447492380161</v>
      </c>
      <c r="AY416" s="2" t="s">
        <v>423</v>
      </c>
      <c r="AZ416" s="3" t="s">
        <v>870</v>
      </c>
      <c r="BA416" s="1">
        <f>IFERROR(VLOOKUP(AY416,B381:AF755,26,FALSE),"")</f>
        <v>1</v>
      </c>
      <c r="BB416" s="1">
        <f>IFERROR(VLOOKUP(AY416,B381:AF755,27,FALSE),"")</f>
        <v>0.1403201664256539</v>
      </c>
      <c r="BC416" s="1">
        <f>IFERROR(VLOOKUP(AY416,B381:AF755,28,FALSE),"")</f>
        <v>0.30080929548164498</v>
      </c>
      <c r="BD416" s="1">
        <f>IFERROR(VLOOKUP(AY416,B381:AF755,29,FALSE),"")</f>
        <v>0.45391582312200318</v>
      </c>
      <c r="BE416" s="1">
        <f>IFERROR(VLOOKUP(AY416,B381:AF755,30,FALSE),"")</f>
        <v>0.10495471497069792</v>
      </c>
      <c r="BF416" s="1">
        <f>IFERROR(VLOOKUP(AY416,B381:AF755,31,FALSE),"")</f>
        <v>0</v>
      </c>
    </row>
    <row r="417" spans="1:58" x14ac:dyDescent="0.25">
      <c r="A417">
        <v>2011</v>
      </c>
      <c r="B417" t="s">
        <v>81</v>
      </c>
      <c r="C417" t="s">
        <v>82</v>
      </c>
      <c r="D417">
        <v>34796</v>
      </c>
      <c r="E417">
        <v>4152</v>
      </c>
      <c r="F417">
        <v>1807</v>
      </c>
      <c r="G417">
        <v>22274</v>
      </c>
      <c r="H417">
        <v>6563</v>
      </c>
      <c r="I417">
        <v>10399</v>
      </c>
      <c r="J417">
        <v>1536</v>
      </c>
      <c r="K417">
        <v>409</v>
      </c>
      <c r="L417">
        <v>6821</v>
      </c>
      <c r="M417">
        <v>1633</v>
      </c>
      <c r="AA417" s="1">
        <f t="shared" si="76"/>
        <v>1</v>
      </c>
      <c r="AB417" s="1">
        <f t="shared" si="77"/>
        <v>0.14770651024136935</v>
      </c>
      <c r="AC417" s="1">
        <f t="shared" si="78"/>
        <v>3.9330704875468796E-2</v>
      </c>
      <c r="AD417" s="1">
        <f t="shared" si="79"/>
        <v>0.65592845465910188</v>
      </c>
      <c r="AE417" s="1">
        <f t="shared" si="80"/>
        <v>0.15703433022405999</v>
      </c>
      <c r="AY417" s="2" t="s">
        <v>281</v>
      </c>
      <c r="AZ417" s="4" t="s">
        <v>872</v>
      </c>
      <c r="BA417" s="1">
        <f>IFERROR(VLOOKUP(AY417,B381:AF755,26,FALSE),"")</f>
        <v>1</v>
      </c>
      <c r="BB417" s="1">
        <f>IFERROR(VLOOKUP(AY417,B381:AF755,27,FALSE),"")</f>
        <v>0.15263532763532764</v>
      </c>
      <c r="BC417" s="1">
        <f>IFERROR(VLOOKUP(AY417,B381:AF755,28,FALSE),"")</f>
        <v>4.5584045584045586E-2</v>
      </c>
      <c r="BD417" s="1">
        <f>IFERROR(VLOOKUP(AY417,B381:AF755,29,FALSE),"")</f>
        <v>0.69707977207977212</v>
      </c>
      <c r="BE417" s="1">
        <f>IFERROR(VLOOKUP(AY417,B381:AF755,30,FALSE),"")</f>
        <v>0.1047008547008547</v>
      </c>
      <c r="BF417" s="1">
        <f>IFERROR(VLOOKUP(AY417,B381:AF755,31,FALSE),"")</f>
        <v>0</v>
      </c>
    </row>
    <row r="418" spans="1:58" x14ac:dyDescent="0.25">
      <c r="A418">
        <v>2011</v>
      </c>
      <c r="B418" t="s">
        <v>83</v>
      </c>
      <c r="C418" t="s">
        <v>84</v>
      </c>
      <c r="D418">
        <v>36138</v>
      </c>
      <c r="E418">
        <v>2898</v>
      </c>
      <c r="F418">
        <v>2598</v>
      </c>
      <c r="G418">
        <v>23142</v>
      </c>
      <c r="H418">
        <v>7500</v>
      </c>
      <c r="I418">
        <v>9011</v>
      </c>
      <c r="J418">
        <v>936</v>
      </c>
      <c r="K418">
        <v>508</v>
      </c>
      <c r="L418">
        <v>5951</v>
      </c>
      <c r="M418">
        <v>1616</v>
      </c>
      <c r="AA418" s="1">
        <f t="shared" si="76"/>
        <v>1</v>
      </c>
      <c r="AB418" s="1">
        <f t="shared" si="77"/>
        <v>0.10387304405726334</v>
      </c>
      <c r="AC418" s="1">
        <f t="shared" si="78"/>
        <v>5.6375541005437797E-2</v>
      </c>
      <c r="AD418" s="1">
        <f t="shared" si="79"/>
        <v>0.6604150482743314</v>
      </c>
      <c r="AE418" s="1">
        <f t="shared" si="80"/>
        <v>0.17933636666296748</v>
      </c>
      <c r="AY418" s="2" t="s">
        <v>339</v>
      </c>
      <c r="AZ418" s="3" t="s">
        <v>870</v>
      </c>
      <c r="BA418" s="1">
        <f>IFERROR(VLOOKUP(AY418,B381:AF755,26,FALSE),"")</f>
        <v>1</v>
      </c>
      <c r="BB418" s="1">
        <f>IFERROR(VLOOKUP(AY418,B381:AF755,27,FALSE),"")</f>
        <v>0.10602205258693809</v>
      </c>
      <c r="BC418" s="1">
        <f>IFERROR(VLOOKUP(AY418,B381:AF755,28,FALSE),"")</f>
        <v>0.12476675148430874</v>
      </c>
      <c r="BD418" s="1">
        <f>IFERROR(VLOOKUP(AY418,B381:AF755,29,FALSE),"")</f>
        <v>0.6347752332485157</v>
      </c>
      <c r="BE418" s="1">
        <f>IFERROR(VLOOKUP(AY418,B381:AF755,30,FALSE),"")</f>
        <v>0.1344359626802375</v>
      </c>
      <c r="BF418" s="1">
        <f>IFERROR(VLOOKUP(AY418,B381:AF755,31,FALSE),"")</f>
        <v>0</v>
      </c>
    </row>
    <row r="419" spans="1:58" x14ac:dyDescent="0.25">
      <c r="A419">
        <v>2011</v>
      </c>
      <c r="B419" t="s">
        <v>85</v>
      </c>
      <c r="C419" t="s">
        <v>86</v>
      </c>
      <c r="D419">
        <v>63197</v>
      </c>
      <c r="E419">
        <v>6772</v>
      </c>
      <c r="F419">
        <v>5033</v>
      </c>
      <c r="G419">
        <v>35090</v>
      </c>
      <c r="H419">
        <v>16302</v>
      </c>
      <c r="I419">
        <v>16710</v>
      </c>
      <c r="J419">
        <v>2416</v>
      </c>
      <c r="K419">
        <v>1052</v>
      </c>
      <c r="L419">
        <v>9807</v>
      </c>
      <c r="M419">
        <v>3435</v>
      </c>
      <c r="AA419" s="1">
        <f t="shared" si="76"/>
        <v>1</v>
      </c>
      <c r="AB419" s="1">
        <f t="shared" si="77"/>
        <v>0.14458408138839018</v>
      </c>
      <c r="AC419" s="1">
        <f t="shared" si="78"/>
        <v>6.2956313584679832E-2</v>
      </c>
      <c r="AD419" s="1">
        <f t="shared" si="79"/>
        <v>0.58689407540394978</v>
      </c>
      <c r="AE419" s="1">
        <f t="shared" si="80"/>
        <v>0.20556552962298025</v>
      </c>
      <c r="AY419" s="2" t="s">
        <v>223</v>
      </c>
      <c r="AZ419" s="3" t="s">
        <v>869</v>
      </c>
      <c r="BA419" s="1">
        <f>IFERROR(VLOOKUP(AY419,B381:AF755,26,FALSE),"")</f>
        <v>1</v>
      </c>
      <c r="BB419" s="1">
        <f>IFERROR(VLOOKUP(AY419,B381:AF755,27,FALSE),"")</f>
        <v>0.11823204419889503</v>
      </c>
      <c r="BC419" s="1">
        <f>IFERROR(VLOOKUP(AY419,B381:AF755,28,FALSE),"")</f>
        <v>9.3922651933701654E-2</v>
      </c>
      <c r="BD419" s="1">
        <f>IFERROR(VLOOKUP(AY419,B381:AF755,29,FALSE),"")</f>
        <v>0.62921270718232047</v>
      </c>
      <c r="BE419" s="1">
        <f>IFERROR(VLOOKUP(AY419,B381:AF755,30,FALSE),"")</f>
        <v>0.15863259668508287</v>
      </c>
      <c r="BF419" s="1">
        <f>IFERROR(VLOOKUP(AY419,B381:AF755,31,FALSE),"")</f>
        <v>0</v>
      </c>
    </row>
    <row r="420" spans="1:58" x14ac:dyDescent="0.25">
      <c r="A420">
        <v>2011</v>
      </c>
      <c r="B420" t="s">
        <v>87</v>
      </c>
      <c r="C420" t="s">
        <v>88</v>
      </c>
      <c r="D420">
        <v>39498</v>
      </c>
      <c r="E420">
        <v>3423</v>
      </c>
      <c r="F420">
        <v>2409</v>
      </c>
      <c r="G420">
        <v>24521</v>
      </c>
      <c r="H420">
        <v>9145</v>
      </c>
      <c r="I420">
        <v>10393</v>
      </c>
      <c r="J420">
        <v>1173</v>
      </c>
      <c r="K420">
        <v>484</v>
      </c>
      <c r="L420">
        <v>6729</v>
      </c>
      <c r="M420">
        <v>2007</v>
      </c>
      <c r="AA420" s="1">
        <f t="shared" si="76"/>
        <v>1</v>
      </c>
      <c r="AB420" s="1">
        <f t="shared" si="77"/>
        <v>0.1128644279803714</v>
      </c>
      <c r="AC420" s="1">
        <f t="shared" si="78"/>
        <v>4.6569806600596557E-2</v>
      </c>
      <c r="AD420" s="1">
        <f t="shared" si="79"/>
        <v>0.64745501780044257</v>
      </c>
      <c r="AE420" s="1">
        <f t="shared" si="80"/>
        <v>0.19311074761858943</v>
      </c>
      <c r="AY420" s="2" t="s">
        <v>77</v>
      </c>
      <c r="AZ420" s="3" t="s">
        <v>871</v>
      </c>
      <c r="BA420" s="1">
        <f>IFERROR(VLOOKUP(AY420,B381:AF755,26,FALSE),"")</f>
        <v>1</v>
      </c>
      <c r="BB420" s="1">
        <f>IFERROR(VLOOKUP(AY420,B381:AF755,27,FALSE),"")</f>
        <v>9.8147418210484824E-2</v>
      </c>
      <c r="BC420" s="1">
        <f>IFERROR(VLOOKUP(AY420,B381:AF755,28,FALSE),"")</f>
        <v>7.3314938904217586E-2</v>
      </c>
      <c r="BD420" s="1">
        <f>IFERROR(VLOOKUP(AY420,B381:AF755,29,FALSE),"")</f>
        <v>0.63490342924714227</v>
      </c>
      <c r="BE420" s="1">
        <f>IFERROR(VLOOKUP(AY420,B381:AF755,30,FALSE),"")</f>
        <v>0.19363421363815531</v>
      </c>
      <c r="BF420" s="1">
        <f>IFERROR(VLOOKUP(AY420,B381:AF755,31,FALSE),"")</f>
        <v>0</v>
      </c>
    </row>
    <row r="421" spans="1:58" x14ac:dyDescent="0.25">
      <c r="A421">
        <v>2011</v>
      </c>
      <c r="B421" t="s">
        <v>89</v>
      </c>
      <c r="C421" t="s">
        <v>90</v>
      </c>
      <c r="D421">
        <v>64462</v>
      </c>
      <c r="E421">
        <v>5113</v>
      </c>
      <c r="F421">
        <v>8098</v>
      </c>
      <c r="G421">
        <v>36077</v>
      </c>
      <c r="H421">
        <v>15174</v>
      </c>
      <c r="I421">
        <v>14072</v>
      </c>
      <c r="J421">
        <v>1584</v>
      </c>
      <c r="K421">
        <v>1556</v>
      </c>
      <c r="L421">
        <v>8369</v>
      </c>
      <c r="M421">
        <v>2563</v>
      </c>
      <c r="AA421" s="1">
        <f t="shared" si="76"/>
        <v>1</v>
      </c>
      <c r="AB421" s="1">
        <f t="shared" si="77"/>
        <v>0.11256395679363275</v>
      </c>
      <c r="AC421" s="1">
        <f t="shared" si="78"/>
        <v>0.11057418988061399</v>
      </c>
      <c r="AD421" s="1">
        <f t="shared" si="79"/>
        <v>0.59472711768050024</v>
      </c>
      <c r="AE421" s="1">
        <f t="shared" si="80"/>
        <v>0.18213473564525298</v>
      </c>
      <c r="AY421" s="2" t="s">
        <v>59</v>
      </c>
      <c r="AZ421" s="3" t="s">
        <v>870</v>
      </c>
      <c r="BA421" s="1">
        <f>IFERROR(VLOOKUP(AY421,B381:AF755,26,FALSE),"")</f>
        <v>1</v>
      </c>
      <c r="BB421" s="1">
        <f>IFERROR(VLOOKUP(AY421,B381:AF755,27,FALSE),"")</f>
        <v>0.10944449289264847</v>
      </c>
      <c r="BC421" s="1">
        <f>IFERROR(VLOOKUP(AY421,B381:AF755,28,FALSE),"")</f>
        <v>8.7511990930496206E-2</v>
      </c>
      <c r="BD421" s="1">
        <f>IFERROR(VLOOKUP(AY421,B381:AF755,29,FALSE),"")</f>
        <v>0.66272782767942795</v>
      </c>
      <c r="BE421" s="1">
        <f>IFERROR(VLOOKUP(AY421,B381:AF755,30,FALSE),"")</f>
        <v>0.1403156884974274</v>
      </c>
      <c r="BF421" s="1">
        <f>IFERROR(VLOOKUP(AY421,B381:AF755,31,FALSE),"")</f>
        <v>0</v>
      </c>
    </row>
    <row r="422" spans="1:58" x14ac:dyDescent="0.25">
      <c r="A422">
        <v>2011</v>
      </c>
      <c r="B422" t="s">
        <v>91</v>
      </c>
      <c r="C422" t="s">
        <v>92</v>
      </c>
      <c r="D422">
        <v>28940</v>
      </c>
      <c r="E422">
        <v>4175</v>
      </c>
      <c r="F422">
        <v>928</v>
      </c>
      <c r="G422">
        <v>19189</v>
      </c>
      <c r="H422">
        <v>4648</v>
      </c>
      <c r="I422">
        <v>8606</v>
      </c>
      <c r="J422">
        <v>1538</v>
      </c>
      <c r="K422">
        <v>181</v>
      </c>
      <c r="L422">
        <v>5778</v>
      </c>
      <c r="M422">
        <v>1109</v>
      </c>
      <c r="AA422" s="1">
        <f t="shared" si="76"/>
        <v>1</v>
      </c>
      <c r="AB422" s="1">
        <f t="shared" si="77"/>
        <v>0.17871252614455033</v>
      </c>
      <c r="AC422" s="1">
        <f t="shared" si="78"/>
        <v>2.103183825238206E-2</v>
      </c>
      <c r="AD422" s="1">
        <f t="shared" si="79"/>
        <v>0.6713920520567046</v>
      </c>
      <c r="AE422" s="1">
        <f t="shared" si="80"/>
        <v>0.12886358354636301</v>
      </c>
      <c r="AY422" s="2" t="s">
        <v>145</v>
      </c>
      <c r="AZ422" s="4" t="s">
        <v>872</v>
      </c>
      <c r="BA422" s="1">
        <f>IFERROR(VLOOKUP(AY422,B381:AF755,26,FALSE),"")</f>
        <v>1</v>
      </c>
      <c r="BB422" s="1">
        <f>IFERROR(VLOOKUP(AY422,B381:AF755,27,FALSE),"")</f>
        <v>0.1306195910239718</v>
      </c>
      <c r="BC422" s="1">
        <f>IFERROR(VLOOKUP(AY422,B381:AF755,28,FALSE),"")</f>
        <v>9.7074366240330862E-2</v>
      </c>
      <c r="BD422" s="1">
        <f>IFERROR(VLOOKUP(AY422,B381:AF755,29,FALSE),"")</f>
        <v>0.61786781036991656</v>
      </c>
      <c r="BE422" s="1">
        <f>IFERROR(VLOOKUP(AY422,B381:AF755,30,FALSE),"")</f>
        <v>0.1544382323657808</v>
      </c>
      <c r="BF422" s="1">
        <f>IFERROR(VLOOKUP(AY422,B381:AF755,31,FALSE),"")</f>
        <v>0</v>
      </c>
    </row>
    <row r="423" spans="1:58" x14ac:dyDescent="0.25">
      <c r="A423">
        <v>2011</v>
      </c>
      <c r="B423" t="s">
        <v>93</v>
      </c>
      <c r="C423" t="s">
        <v>94</v>
      </c>
      <c r="D423">
        <v>32936</v>
      </c>
      <c r="E423">
        <v>3322</v>
      </c>
      <c r="F423">
        <v>2067</v>
      </c>
      <c r="G423">
        <v>22384</v>
      </c>
      <c r="H423">
        <v>5163</v>
      </c>
      <c r="I423">
        <v>9111</v>
      </c>
      <c r="J423">
        <v>1222</v>
      </c>
      <c r="K423">
        <v>418</v>
      </c>
      <c r="L423">
        <v>6229</v>
      </c>
      <c r="M423">
        <v>1242</v>
      </c>
      <c r="AA423" s="1">
        <f t="shared" si="76"/>
        <v>1</v>
      </c>
      <c r="AB423" s="1">
        <f t="shared" si="77"/>
        <v>0.13412358687301065</v>
      </c>
      <c r="AC423" s="1">
        <f t="shared" si="78"/>
        <v>4.5878608275710678E-2</v>
      </c>
      <c r="AD423" s="1">
        <f t="shared" si="79"/>
        <v>0.68367906925694211</v>
      </c>
      <c r="AE423" s="1">
        <f t="shared" si="80"/>
        <v>0.13631873559433652</v>
      </c>
      <c r="AY423" s="2" t="s">
        <v>305</v>
      </c>
      <c r="AZ423" s="3" t="s">
        <v>871</v>
      </c>
      <c r="BA423" s="1">
        <f>IFERROR(VLOOKUP(AY423,B381:AF755,26,FALSE),"")</f>
        <v>1</v>
      </c>
      <c r="BB423" s="1">
        <f>IFERROR(VLOOKUP(AY423,B381:AF755,27,FALSE),"")</f>
        <v>0.15931638182576074</v>
      </c>
      <c r="BC423" s="1">
        <f>IFERROR(VLOOKUP(AY423,B381:AF755,28,FALSE),"")</f>
        <v>9.2538557732388491E-2</v>
      </c>
      <c r="BD423" s="1">
        <f>IFERROR(VLOOKUP(AY423,B381:AF755,29,FALSE),"")</f>
        <v>0.3504793664026678</v>
      </c>
      <c r="BE423" s="1">
        <f>IFERROR(VLOOKUP(AY423,B381:AF755,30,FALSE),"")</f>
        <v>0.397665694039183</v>
      </c>
      <c r="BF423" s="1">
        <f>IFERROR(VLOOKUP(AY423,B381:AF755,31,FALSE),"")</f>
        <v>0</v>
      </c>
    </row>
    <row r="424" spans="1:58" x14ac:dyDescent="0.25">
      <c r="A424">
        <v>2011</v>
      </c>
      <c r="B424" t="s">
        <v>95</v>
      </c>
      <c r="C424" t="s">
        <v>96</v>
      </c>
      <c r="D424">
        <v>56036</v>
      </c>
      <c r="E424">
        <v>4775</v>
      </c>
      <c r="F424">
        <v>3583</v>
      </c>
      <c r="G424">
        <v>38267</v>
      </c>
      <c r="H424">
        <v>9411</v>
      </c>
      <c r="I424">
        <v>14667</v>
      </c>
      <c r="J424">
        <v>1655</v>
      </c>
      <c r="K424">
        <v>807</v>
      </c>
      <c r="L424">
        <v>10048</v>
      </c>
      <c r="M424">
        <v>2157</v>
      </c>
      <c r="AA424" s="1">
        <f t="shared" si="76"/>
        <v>1</v>
      </c>
      <c r="AB424" s="1">
        <f t="shared" si="77"/>
        <v>0.11283834458307766</v>
      </c>
      <c r="AC424" s="1">
        <f t="shared" si="78"/>
        <v>5.502147678461853E-2</v>
      </c>
      <c r="AD424" s="1">
        <f t="shared" si="79"/>
        <v>0.68507533919683639</v>
      </c>
      <c r="AE424" s="1">
        <f t="shared" si="80"/>
        <v>0.14706483943546739</v>
      </c>
      <c r="AY424" s="2" t="s">
        <v>387</v>
      </c>
      <c r="AZ424" s="3" t="s">
        <v>870</v>
      </c>
      <c r="BA424" s="1">
        <f>IFERROR(VLOOKUP(AY424,B381:AF755,26,FALSE),"")</f>
        <v>1</v>
      </c>
      <c r="BB424" s="1">
        <f>IFERROR(VLOOKUP(AY424,B381:AF755,27,FALSE),"")</f>
        <v>0.21825033647375505</v>
      </c>
      <c r="BC424" s="1">
        <f>IFERROR(VLOOKUP(AY424,B381:AF755,28,FALSE),"")</f>
        <v>0.39380888290713323</v>
      </c>
      <c r="BD424" s="1">
        <f>IFERROR(VLOOKUP(AY424,B381:AF755,29,FALSE),"")</f>
        <v>0.14842530282637953</v>
      </c>
      <c r="BE424" s="1">
        <f>IFERROR(VLOOKUP(AY424,B381:AF755,30,FALSE),"")</f>
        <v>0.23951547779273216</v>
      </c>
      <c r="BF424" s="1">
        <f>IFERROR(VLOOKUP(AY424,B381:AF755,31,FALSE),"")</f>
        <v>0</v>
      </c>
    </row>
    <row r="425" spans="1:58" x14ac:dyDescent="0.25">
      <c r="A425">
        <v>2011</v>
      </c>
      <c r="B425" t="s">
        <v>97</v>
      </c>
      <c r="C425" t="s">
        <v>98</v>
      </c>
      <c r="D425">
        <v>52045</v>
      </c>
      <c r="E425">
        <v>5768</v>
      </c>
      <c r="F425">
        <v>3279</v>
      </c>
      <c r="G425">
        <v>33307</v>
      </c>
      <c r="H425">
        <v>9691</v>
      </c>
      <c r="I425">
        <v>14969</v>
      </c>
      <c r="J425">
        <v>2071</v>
      </c>
      <c r="K425">
        <v>679</v>
      </c>
      <c r="L425">
        <v>9978</v>
      </c>
      <c r="M425">
        <v>2241</v>
      </c>
      <c r="AA425" s="1">
        <f t="shared" si="76"/>
        <v>1</v>
      </c>
      <c r="AB425" s="1">
        <f t="shared" si="77"/>
        <v>0.13835259536375175</v>
      </c>
      <c r="AC425" s="1">
        <f t="shared" si="78"/>
        <v>4.5360411517135414E-2</v>
      </c>
      <c r="AD425" s="1">
        <f t="shared" si="79"/>
        <v>0.66657759369363356</v>
      </c>
      <c r="AE425" s="1">
        <f t="shared" si="80"/>
        <v>0.14970939942547931</v>
      </c>
      <c r="AY425" s="2" t="s">
        <v>241</v>
      </c>
      <c r="AZ425" s="4" t="s">
        <v>872</v>
      </c>
      <c r="BA425" s="1">
        <f>IFERROR(VLOOKUP(AY425,B381:AF755,26,FALSE),"")</f>
        <v>1</v>
      </c>
      <c r="BB425" s="1">
        <f>IFERROR(VLOOKUP(AY425,B381:AF755,27,FALSE),"")</f>
        <v>0.10248003362757462</v>
      </c>
      <c r="BC425" s="1">
        <f>IFERROR(VLOOKUP(AY425,B381:AF755,28,FALSE),"")</f>
        <v>3.7915090374106765E-2</v>
      </c>
      <c r="BD425" s="1">
        <f>IFERROR(VLOOKUP(AY425,B381:AF755,29,FALSE),"")</f>
        <v>0.70466582597730143</v>
      </c>
      <c r="BE425" s="1">
        <f>IFERROR(VLOOKUP(AY425,B381:AF755,30,FALSE),"")</f>
        <v>0.15493905002101724</v>
      </c>
      <c r="BF425" s="1">
        <f>IFERROR(VLOOKUP(AY425,B381:AF755,31,FALSE),"")</f>
        <v>0</v>
      </c>
    </row>
    <row r="426" spans="1:58" x14ac:dyDescent="0.25">
      <c r="A426">
        <v>2011</v>
      </c>
      <c r="B426" t="s">
        <v>99</v>
      </c>
      <c r="C426" t="s">
        <v>100</v>
      </c>
      <c r="D426">
        <v>48895</v>
      </c>
      <c r="E426">
        <v>5543</v>
      </c>
      <c r="F426">
        <v>2599</v>
      </c>
      <c r="G426">
        <v>31625</v>
      </c>
      <c r="H426">
        <v>9128</v>
      </c>
      <c r="I426">
        <v>14607</v>
      </c>
      <c r="J426">
        <v>2037</v>
      </c>
      <c r="K426">
        <v>605</v>
      </c>
      <c r="L426">
        <v>9555</v>
      </c>
      <c r="M426">
        <v>2410</v>
      </c>
      <c r="AA426" s="1">
        <f t="shared" si="76"/>
        <v>1</v>
      </c>
      <c r="AB426" s="1">
        <f t="shared" si="77"/>
        <v>0.13945368658862189</v>
      </c>
      <c r="AC426" s="1">
        <f t="shared" si="78"/>
        <v>4.1418497980420348E-2</v>
      </c>
      <c r="AD426" s="1">
        <f t="shared" si="79"/>
        <v>0.65413842678167999</v>
      </c>
      <c r="AE426" s="1">
        <f t="shared" si="80"/>
        <v>0.16498938864927776</v>
      </c>
      <c r="AY426" s="2" t="s">
        <v>519</v>
      </c>
      <c r="AZ426" s="3" t="s">
        <v>871</v>
      </c>
      <c r="BA426" s="1">
        <f>IFERROR(VLOOKUP(AY426,B381:AF755,26,FALSE),"")</f>
        <v>1</v>
      </c>
      <c r="BB426" s="1">
        <f>IFERROR(VLOOKUP(AY426,B381:AF755,27,FALSE),"")</f>
        <v>0.15981684163502347</v>
      </c>
      <c r="BC426" s="1">
        <f>IFERROR(VLOOKUP(AY426,B381:AF755,28,FALSE),"")</f>
        <v>7.7283895465713653E-2</v>
      </c>
      <c r="BD426" s="1">
        <f>IFERROR(VLOOKUP(AY426,B381:AF755,29,FALSE),"")</f>
        <v>0.59029484029484025</v>
      </c>
      <c r="BE426" s="1">
        <f>IFERROR(VLOOKUP(AY426,B381:AF755,30,FALSE),"")</f>
        <v>0.1726044226044226</v>
      </c>
      <c r="BF426" s="1">
        <f>IFERROR(VLOOKUP(AY426,B381:AF755,31,FALSE),"")</f>
        <v>0</v>
      </c>
    </row>
    <row r="427" spans="1:58" x14ac:dyDescent="0.25">
      <c r="A427">
        <v>2011</v>
      </c>
      <c r="B427" t="s">
        <v>101</v>
      </c>
      <c r="C427" t="s">
        <v>102</v>
      </c>
      <c r="D427">
        <v>61932</v>
      </c>
      <c r="E427">
        <v>3582</v>
      </c>
      <c r="F427">
        <v>10458</v>
      </c>
      <c r="G427">
        <v>34797</v>
      </c>
      <c r="H427">
        <v>13095</v>
      </c>
      <c r="I427">
        <v>16266</v>
      </c>
      <c r="J427">
        <v>1235</v>
      </c>
      <c r="K427">
        <v>2257</v>
      </c>
      <c r="L427">
        <v>9252</v>
      </c>
      <c r="M427">
        <v>3522</v>
      </c>
      <c r="AA427" s="1">
        <f t="shared" si="76"/>
        <v>1</v>
      </c>
      <c r="AB427" s="1">
        <f t="shared" si="77"/>
        <v>7.5925242837821219E-2</v>
      </c>
      <c r="AC427" s="1">
        <f t="shared" si="78"/>
        <v>0.13875568670847166</v>
      </c>
      <c r="AD427" s="1">
        <f t="shared" si="79"/>
        <v>0.56879380302471416</v>
      </c>
      <c r="AE427" s="1">
        <f t="shared" si="80"/>
        <v>0.216525267428993</v>
      </c>
      <c r="AY427" s="2" t="s">
        <v>49</v>
      </c>
      <c r="AZ427" s="4" t="s">
        <v>872</v>
      </c>
      <c r="BA427" s="1">
        <f>IFERROR(VLOOKUP(AY427,B381:AF755,26,FALSE),"")</f>
        <v>1</v>
      </c>
      <c r="BB427" s="1">
        <f>IFERROR(VLOOKUP(AY427,B381:AF755,27,FALSE),"")</f>
        <v>0.1406260428485617</v>
      </c>
      <c r="BC427" s="1">
        <f>IFERROR(VLOOKUP(AY427,B381:AF755,28,FALSE),"")</f>
        <v>7.4083961823399852E-2</v>
      </c>
      <c r="BD427" s="1">
        <f>IFERROR(VLOOKUP(AY427,B381:AF755,29,FALSE),"")</f>
        <v>0.58639791763999194</v>
      </c>
      <c r="BE427" s="1">
        <f>IFERROR(VLOOKUP(AY427,B381:AF755,30,FALSE),"")</f>
        <v>0.19889207768804645</v>
      </c>
      <c r="BF427" s="1">
        <f>IFERROR(VLOOKUP(AY427,B381:AF755,31,FALSE),"")</f>
        <v>0</v>
      </c>
    </row>
    <row r="428" spans="1:58" x14ac:dyDescent="0.25">
      <c r="A428">
        <v>2011</v>
      </c>
      <c r="B428" t="s">
        <v>103</v>
      </c>
      <c r="C428" t="s">
        <v>104</v>
      </c>
      <c r="D428">
        <v>197457</v>
      </c>
      <c r="E428">
        <v>12340</v>
      </c>
      <c r="F428">
        <v>49003</v>
      </c>
      <c r="G428">
        <v>91877</v>
      </c>
      <c r="H428">
        <v>44237</v>
      </c>
      <c r="I428">
        <v>44277</v>
      </c>
      <c r="J428">
        <v>3754</v>
      </c>
      <c r="K428">
        <v>9161</v>
      </c>
      <c r="L428">
        <v>22630</v>
      </c>
      <c r="M428">
        <v>8732</v>
      </c>
      <c r="AA428" s="1">
        <f t="shared" si="76"/>
        <v>1</v>
      </c>
      <c r="AB428" s="1">
        <f t="shared" si="77"/>
        <v>8.4784425322402143E-2</v>
      </c>
      <c r="AC428" s="1">
        <f t="shared" si="78"/>
        <v>0.20690200329742303</v>
      </c>
      <c r="AD428" s="1">
        <f t="shared" si="79"/>
        <v>0.51110057140275988</v>
      </c>
      <c r="AE428" s="1">
        <f t="shared" si="80"/>
        <v>0.1972129999774149</v>
      </c>
      <c r="AY428" s="2" t="s">
        <v>321</v>
      </c>
      <c r="AZ428" s="3" t="s">
        <v>869</v>
      </c>
      <c r="BA428" s="1">
        <f>IFERROR(VLOOKUP(AY428,B381:AF755,26,FALSE),"")</f>
        <v>1</v>
      </c>
      <c r="BB428" s="1">
        <f>IFERROR(VLOOKUP(AY428,B381:AF755,27,FALSE),"")</f>
        <v>0.11371782339524275</v>
      </c>
      <c r="BC428" s="1">
        <f>IFERROR(VLOOKUP(AY428,B381:AF755,28,FALSE),"")</f>
        <v>0.11795373085695667</v>
      </c>
      <c r="BD428" s="1">
        <f>IFERROR(VLOOKUP(AY428,B381:AF755,29,FALSE),"")</f>
        <v>0.6465461062235256</v>
      </c>
      <c r="BE428" s="1">
        <f>IFERROR(VLOOKUP(AY428,B381:AF755,30,FALSE),"")</f>
        <v>0.121782339524275</v>
      </c>
      <c r="BF428" s="1">
        <f>IFERROR(VLOOKUP(AY428,B381:AF755,31,FALSE),"")</f>
        <v>0</v>
      </c>
    </row>
    <row r="429" spans="1:58" x14ac:dyDescent="0.25">
      <c r="A429">
        <v>2011</v>
      </c>
      <c r="B429" t="s">
        <v>105</v>
      </c>
      <c r="C429" t="s">
        <v>106</v>
      </c>
      <c r="D429">
        <v>122709</v>
      </c>
      <c r="E429">
        <v>10380</v>
      </c>
      <c r="F429">
        <v>17882</v>
      </c>
      <c r="G429">
        <v>69378</v>
      </c>
      <c r="H429">
        <v>25069</v>
      </c>
      <c r="I429">
        <v>35707</v>
      </c>
      <c r="J429">
        <v>3859</v>
      </c>
      <c r="K429">
        <v>4110</v>
      </c>
      <c r="L429">
        <v>21301</v>
      </c>
      <c r="M429">
        <v>6437</v>
      </c>
      <c r="AA429" s="1">
        <f t="shared" si="76"/>
        <v>1</v>
      </c>
      <c r="AB429" s="1">
        <f t="shared" si="77"/>
        <v>0.10807404710560954</v>
      </c>
      <c r="AC429" s="1">
        <f t="shared" si="78"/>
        <v>0.11510348111014647</v>
      </c>
      <c r="AD429" s="1">
        <f t="shared" si="79"/>
        <v>0.59654969613801212</v>
      </c>
      <c r="AE429" s="1">
        <f t="shared" si="80"/>
        <v>0.18027277564623184</v>
      </c>
      <c r="AY429" t="s">
        <v>295</v>
      </c>
      <c r="AZ429" s="4" t="s">
        <v>873</v>
      </c>
      <c r="BA429" s="1">
        <f>IFERROR(VLOOKUP(AY429,B381:AF755,26,FALSE),"")</f>
        <v>1</v>
      </c>
      <c r="BB429" s="1">
        <f>IFERROR(VLOOKUP(AY429,B381:AF755,27,FALSE),"")</f>
        <v>0.14052395045489421</v>
      </c>
      <c r="BC429" s="1">
        <f>IFERROR(VLOOKUP(AY429,B381:AF755,28,FALSE),"")</f>
        <v>6.6562534254083081E-2</v>
      </c>
      <c r="BD429" s="1">
        <f>IFERROR(VLOOKUP(AY429,B381:AF755,29,FALSE),"")</f>
        <v>0.67329825715225256</v>
      </c>
      <c r="BE429" s="1">
        <f>IFERROR(VLOOKUP(AY429,B381:AF755,30,FALSE),"")</f>
        <v>0.11961525813877014</v>
      </c>
      <c r="BF429" s="1">
        <f>IFERROR(VLOOKUP(AY429,B381:AF755,31,FALSE),"")</f>
        <v>0</v>
      </c>
    </row>
    <row r="430" spans="1:58" x14ac:dyDescent="0.25">
      <c r="A430">
        <v>2011</v>
      </c>
      <c r="B430" t="s">
        <v>107</v>
      </c>
      <c r="C430" t="s">
        <v>108</v>
      </c>
      <c r="D430">
        <v>78862</v>
      </c>
      <c r="E430">
        <v>5408</v>
      </c>
      <c r="F430">
        <v>7276</v>
      </c>
      <c r="G430">
        <v>52032</v>
      </c>
      <c r="H430">
        <v>14146</v>
      </c>
      <c r="I430">
        <v>20968</v>
      </c>
      <c r="J430">
        <v>1851</v>
      </c>
      <c r="K430">
        <v>1607</v>
      </c>
      <c r="L430">
        <v>14133</v>
      </c>
      <c r="M430">
        <v>3377</v>
      </c>
      <c r="AA430" s="1">
        <f t="shared" si="76"/>
        <v>1</v>
      </c>
      <c r="AB430" s="1">
        <f t="shared" si="77"/>
        <v>8.8277375047691717E-2</v>
      </c>
      <c r="AC430" s="1">
        <f t="shared" si="78"/>
        <v>7.6640595192674549E-2</v>
      </c>
      <c r="AD430" s="1">
        <f t="shared" si="79"/>
        <v>0.6740270888973674</v>
      </c>
      <c r="AE430" s="1">
        <f t="shared" si="80"/>
        <v>0.16105494086226632</v>
      </c>
      <c r="AY430" s="2" t="s">
        <v>179</v>
      </c>
      <c r="AZ430" s="3" t="s">
        <v>871</v>
      </c>
      <c r="BA430" s="1">
        <f>IFERROR(VLOOKUP(AY430,B381:AF755,26,FALSE),"")</f>
        <v>1</v>
      </c>
      <c r="BB430" s="1">
        <f>IFERROR(VLOOKUP(AY430,B381:AF755,27,FALSE),"")</f>
        <v>0.13151593295266162</v>
      </c>
      <c r="BC430" s="1">
        <f>IFERROR(VLOOKUP(AY430,B381:AF755,28,FALSE),"")</f>
        <v>4.9272425861116229E-2</v>
      </c>
      <c r="BD430" s="1">
        <f>IFERROR(VLOOKUP(AY430,B381:AF755,29,FALSE),"")</f>
        <v>0.65090256032418492</v>
      </c>
      <c r="BE430" s="1">
        <f>IFERROR(VLOOKUP(AY430,B381:AF755,30,FALSE),"")</f>
        <v>0.16830908086203722</v>
      </c>
      <c r="BF430" s="1">
        <f>IFERROR(VLOOKUP(AY430,B381:AF755,31,FALSE),"")</f>
        <v>0</v>
      </c>
    </row>
    <row r="431" spans="1:58" x14ac:dyDescent="0.25">
      <c r="A431">
        <v>2011</v>
      </c>
      <c r="B431" t="s">
        <v>109</v>
      </c>
      <c r="C431" t="s">
        <v>110</v>
      </c>
      <c r="D431">
        <v>140681</v>
      </c>
      <c r="E431">
        <v>11784</v>
      </c>
      <c r="F431">
        <v>19630</v>
      </c>
      <c r="G431">
        <v>84024</v>
      </c>
      <c r="H431">
        <v>25243</v>
      </c>
      <c r="I431">
        <v>39508</v>
      </c>
      <c r="J431">
        <v>4194</v>
      </c>
      <c r="K431">
        <v>4398</v>
      </c>
      <c r="L431">
        <v>24864</v>
      </c>
      <c r="M431">
        <v>6052</v>
      </c>
      <c r="AA431" s="1">
        <f t="shared" si="76"/>
        <v>1</v>
      </c>
      <c r="AB431" s="1">
        <f t="shared" si="77"/>
        <v>0.10615571529816746</v>
      </c>
      <c r="AC431" s="1">
        <f t="shared" si="78"/>
        <v>0.11131922648577504</v>
      </c>
      <c r="AD431" s="1">
        <f t="shared" si="79"/>
        <v>0.62934089298369955</v>
      </c>
      <c r="AE431" s="1">
        <f t="shared" si="80"/>
        <v>0.153184165232358</v>
      </c>
      <c r="AY431" s="2" t="s">
        <v>323</v>
      </c>
      <c r="AZ431" s="3" t="s">
        <v>871</v>
      </c>
      <c r="BA431" s="1">
        <f>IFERROR(VLOOKUP(AY431,B381:AF755,26,FALSE),"")</f>
        <v>1</v>
      </c>
      <c r="BB431" s="1">
        <f>IFERROR(VLOOKUP(AY431,B381:AF755,27,FALSE),"")</f>
        <v>0.13835345773874863</v>
      </c>
      <c r="BC431" s="1">
        <f>IFERROR(VLOOKUP(AY431,B381:AF755,28,FALSE),"")</f>
        <v>0.1204390779363337</v>
      </c>
      <c r="BD431" s="1">
        <f>IFERROR(VLOOKUP(AY431,B381:AF755,29,FALSE),"")</f>
        <v>0.59618002195389685</v>
      </c>
      <c r="BE431" s="1">
        <f>IFERROR(VLOOKUP(AY431,B381:AF755,30,FALSE),"")</f>
        <v>0.14502744237102086</v>
      </c>
      <c r="BF431" s="1">
        <f>IFERROR(VLOOKUP(AY431,B381:AF755,31,FALSE),"")</f>
        <v>0</v>
      </c>
    </row>
    <row r="432" spans="1:58" x14ac:dyDescent="0.25">
      <c r="A432">
        <v>2011</v>
      </c>
      <c r="B432" t="s">
        <v>111</v>
      </c>
      <c r="C432" t="s">
        <v>112</v>
      </c>
      <c r="D432">
        <v>159885</v>
      </c>
      <c r="E432">
        <v>19401</v>
      </c>
      <c r="F432">
        <v>6798</v>
      </c>
      <c r="G432">
        <v>101545</v>
      </c>
      <c r="H432">
        <v>32141</v>
      </c>
      <c r="I432">
        <v>48583</v>
      </c>
      <c r="J432">
        <v>7417</v>
      </c>
      <c r="K432">
        <v>1745</v>
      </c>
      <c r="L432">
        <v>31135</v>
      </c>
      <c r="M432">
        <v>8286</v>
      </c>
      <c r="AA432" s="1">
        <f t="shared" si="76"/>
        <v>1</v>
      </c>
      <c r="AB432" s="1">
        <f t="shared" si="77"/>
        <v>0.15266657061111913</v>
      </c>
      <c r="AC432" s="1">
        <f t="shared" si="78"/>
        <v>3.5917913673507197E-2</v>
      </c>
      <c r="AD432" s="1">
        <f t="shared" si="79"/>
        <v>0.64086202992816421</v>
      </c>
      <c r="AE432" s="1">
        <f t="shared" si="80"/>
        <v>0.17055348578720952</v>
      </c>
      <c r="AY432" s="2" t="s">
        <v>639</v>
      </c>
      <c r="AZ432" s="3" t="s">
        <v>871</v>
      </c>
      <c r="BA432" s="1">
        <f>IFERROR(VLOOKUP(AY432,B381:AF755,26,FALSE),"")</f>
        <v>1</v>
      </c>
      <c r="BB432" s="1">
        <f>IFERROR(VLOOKUP(AY432,B381:AF755,27,FALSE),"")</f>
        <v>0.14152455910217168</v>
      </c>
      <c r="BC432" s="1">
        <f>IFERROR(VLOOKUP(AY432,B381:AF755,28,FALSE),"")</f>
        <v>5.8883544672788224E-2</v>
      </c>
      <c r="BD432" s="1">
        <f>IFERROR(VLOOKUP(AY432,B381:AF755,29,FALSE),"")</f>
        <v>0.55086722052178982</v>
      </c>
      <c r="BE432" s="1">
        <f>IFERROR(VLOOKUP(AY432,B381:AF755,30,FALSE),"")</f>
        <v>0.24872467570325024</v>
      </c>
      <c r="BF432" s="1">
        <f>IFERROR(VLOOKUP(AY432,B381:AF755,31,FALSE),"")</f>
        <v>0</v>
      </c>
    </row>
    <row r="433" spans="1:58" x14ac:dyDescent="0.25">
      <c r="A433">
        <v>2011</v>
      </c>
      <c r="B433" t="s">
        <v>113</v>
      </c>
      <c r="C433" t="s">
        <v>114</v>
      </c>
      <c r="D433">
        <v>111269</v>
      </c>
      <c r="E433">
        <v>5742</v>
      </c>
      <c r="F433">
        <v>15068</v>
      </c>
      <c r="G433">
        <v>56855</v>
      </c>
      <c r="H433">
        <v>33604</v>
      </c>
      <c r="I433">
        <v>25914</v>
      </c>
      <c r="J433">
        <v>1791</v>
      </c>
      <c r="K433">
        <v>2984</v>
      </c>
      <c r="L433">
        <v>13723</v>
      </c>
      <c r="M433">
        <v>7416</v>
      </c>
      <c r="AA433" s="1">
        <f t="shared" si="76"/>
        <v>1</v>
      </c>
      <c r="AB433" s="1">
        <f t="shared" si="77"/>
        <v>6.9113220652928922E-2</v>
      </c>
      <c r="AC433" s="1">
        <f t="shared" si="78"/>
        <v>0.11515011190862082</v>
      </c>
      <c r="AD433" s="1">
        <f t="shared" si="79"/>
        <v>0.52955931156903602</v>
      </c>
      <c r="AE433" s="1">
        <f t="shared" si="80"/>
        <v>0.28617735586941423</v>
      </c>
      <c r="AY433" s="2" t="s">
        <v>541</v>
      </c>
      <c r="AZ433" s="4" t="s">
        <v>872</v>
      </c>
      <c r="BA433" s="1">
        <f>IFERROR(VLOOKUP(AY433,B381:AF755,26,FALSE),"")</f>
        <v>1</v>
      </c>
      <c r="BB433" s="1">
        <f>IFERROR(VLOOKUP(AY433,B381:AF755,27,FALSE),"")</f>
        <v>0.15574963609898107</v>
      </c>
      <c r="BC433" s="1">
        <f>IFERROR(VLOOKUP(AY433,B381:AF755,28,FALSE),"")</f>
        <v>6.5554169265959653E-2</v>
      </c>
      <c r="BD433" s="1">
        <f>IFERROR(VLOOKUP(AY433,B381:AF755,29,FALSE),"")</f>
        <v>0.61343314618423783</v>
      </c>
      <c r="BE433" s="1">
        <f>IFERROR(VLOOKUP(AY433,B381:AF755,30,FALSE),"")</f>
        <v>0.16526304845082138</v>
      </c>
      <c r="BF433" s="1">
        <f>IFERROR(VLOOKUP(AY433,B381:AF755,31,FALSE),"")</f>
        <v>0</v>
      </c>
    </row>
    <row r="434" spans="1:58" x14ac:dyDescent="0.25">
      <c r="A434">
        <v>2011</v>
      </c>
      <c r="B434" t="s">
        <v>115</v>
      </c>
      <c r="C434" t="s">
        <v>116</v>
      </c>
      <c r="D434">
        <v>71144</v>
      </c>
      <c r="E434">
        <v>4690</v>
      </c>
      <c r="F434">
        <v>4640</v>
      </c>
      <c r="G434">
        <v>43388</v>
      </c>
      <c r="H434">
        <v>18426</v>
      </c>
      <c r="I434">
        <v>19518</v>
      </c>
      <c r="J434">
        <v>1584</v>
      </c>
      <c r="K434">
        <v>1129</v>
      </c>
      <c r="L434">
        <v>12463</v>
      </c>
      <c r="M434">
        <v>4342</v>
      </c>
      <c r="AA434" s="1">
        <f t="shared" si="76"/>
        <v>1</v>
      </c>
      <c r="AB434" s="1">
        <f t="shared" si="77"/>
        <v>8.1155856132800491E-2</v>
      </c>
      <c r="AC434" s="1">
        <f t="shared" si="78"/>
        <v>5.784404139768419E-2</v>
      </c>
      <c r="AD434" s="1">
        <f t="shared" si="79"/>
        <v>0.63853878471154835</v>
      </c>
      <c r="AE434" s="1">
        <f t="shared" si="80"/>
        <v>0.22246131775796701</v>
      </c>
      <c r="AY434" t="s">
        <v>37</v>
      </c>
      <c r="AZ434" s="4" t="s">
        <v>873</v>
      </c>
      <c r="BA434" s="1">
        <f>IFERROR(VLOOKUP(AY434,B381:AF755,26,FALSE),"")</f>
        <v>1</v>
      </c>
      <c r="BB434" s="1">
        <f>IFERROR(VLOOKUP(AY434,B381:AF755,27,FALSE),"")</f>
        <v>0.17262185534591196</v>
      </c>
      <c r="BC434" s="1">
        <f>IFERROR(VLOOKUP(AY434,B381:AF755,28,FALSE),"")</f>
        <v>3.7047955974842769E-2</v>
      </c>
      <c r="BD434" s="1">
        <f>IFERROR(VLOOKUP(AY434,B381:AF755,29,FALSE),"")</f>
        <v>0.6481328616352201</v>
      </c>
      <c r="BE434" s="1">
        <f>IFERROR(VLOOKUP(AY434,B381:AF755,30,FALSE),"")</f>
        <v>0.14219732704402516</v>
      </c>
      <c r="BF434" s="1">
        <f>IFERROR(VLOOKUP(AY434,B381:AF755,31,FALSE),"")</f>
        <v>0</v>
      </c>
    </row>
    <row r="435" spans="1:58" x14ac:dyDescent="0.25">
      <c r="A435">
        <v>2011</v>
      </c>
      <c r="B435" t="s">
        <v>117</v>
      </c>
      <c r="C435" t="s">
        <v>118</v>
      </c>
      <c r="D435">
        <v>78459</v>
      </c>
      <c r="E435">
        <v>6960</v>
      </c>
      <c r="F435">
        <v>2248</v>
      </c>
      <c r="G435">
        <v>52630</v>
      </c>
      <c r="H435">
        <v>16621</v>
      </c>
      <c r="I435">
        <v>22068</v>
      </c>
      <c r="J435">
        <v>2557</v>
      </c>
      <c r="K435">
        <v>557</v>
      </c>
      <c r="L435">
        <v>15091</v>
      </c>
      <c r="M435">
        <v>3863</v>
      </c>
      <c r="AA435" s="1">
        <f t="shared" si="76"/>
        <v>1</v>
      </c>
      <c r="AB435" s="1">
        <f t="shared" si="77"/>
        <v>0.11586913177451513</v>
      </c>
      <c r="AC435" s="1">
        <f t="shared" si="78"/>
        <v>2.524016675729563E-2</v>
      </c>
      <c r="AD435" s="1">
        <f t="shared" si="79"/>
        <v>0.68384085553742979</v>
      </c>
      <c r="AE435" s="1">
        <f t="shared" si="80"/>
        <v>0.17504984593075948</v>
      </c>
      <c r="AY435" t="s">
        <v>39</v>
      </c>
      <c r="AZ435" s="4" t="s">
        <v>872</v>
      </c>
      <c r="BA435" s="1">
        <f>IFERROR(VLOOKUP(AY435,B381:AF755,26,FALSE),"")</f>
        <v>1</v>
      </c>
      <c r="BB435" s="1">
        <f>IFERROR(VLOOKUP(AY435,B381:AF755,27,FALSE),"")</f>
        <v>0.14249474357802358</v>
      </c>
      <c r="BC435" s="1">
        <f>IFERROR(VLOOKUP(AY435,B381:AF755,28,FALSE),"")</f>
        <v>4.5433769083097174E-2</v>
      </c>
      <c r="BD435" s="1">
        <f>IFERROR(VLOOKUP(AY435,B381:AF755,29,FALSE),"")</f>
        <v>0.66457171587896513</v>
      </c>
      <c r="BE435" s="1">
        <f>IFERROR(VLOOKUP(AY435,B381:AF755,30,FALSE),"")</f>
        <v>0.14749977145991408</v>
      </c>
      <c r="BF435" s="1">
        <f>IFERROR(VLOOKUP(AY435,B381:AF755,31,FALSE),"")</f>
        <v>0</v>
      </c>
    </row>
    <row r="436" spans="1:58" x14ac:dyDescent="0.25">
      <c r="A436">
        <v>2011</v>
      </c>
      <c r="B436" t="s">
        <v>119</v>
      </c>
      <c r="C436" t="s">
        <v>120</v>
      </c>
      <c r="D436">
        <v>99183</v>
      </c>
      <c r="E436">
        <v>9422</v>
      </c>
      <c r="F436">
        <v>9586</v>
      </c>
      <c r="G436">
        <v>45279</v>
      </c>
      <c r="H436">
        <v>34896</v>
      </c>
      <c r="I436">
        <v>23936</v>
      </c>
      <c r="J436">
        <v>3167</v>
      </c>
      <c r="K436">
        <v>2027</v>
      </c>
      <c r="L436">
        <v>12097</v>
      </c>
      <c r="M436">
        <v>6645</v>
      </c>
      <c r="AA436" s="1">
        <f t="shared" si="76"/>
        <v>1</v>
      </c>
      <c r="AB436" s="1">
        <f t="shared" si="77"/>
        <v>0.13231116310160429</v>
      </c>
      <c r="AC436" s="1">
        <f t="shared" si="78"/>
        <v>8.4684157754010697E-2</v>
      </c>
      <c r="AD436" s="1">
        <f t="shared" si="79"/>
        <v>0.50538937165775399</v>
      </c>
      <c r="AE436" s="1">
        <f t="shared" si="80"/>
        <v>0.27761530748663099</v>
      </c>
      <c r="AY436" s="2" t="s">
        <v>165</v>
      </c>
      <c r="AZ436" s="3" t="s">
        <v>871</v>
      </c>
      <c r="BA436" s="1">
        <f>IFERROR(VLOOKUP(AY436,B381:AF755,26,FALSE),"")</f>
        <v>1</v>
      </c>
      <c r="BB436" s="1">
        <f>IFERROR(VLOOKUP(AY436,B381:AF755,27,FALSE),"")</f>
        <v>0.10273385777708545</v>
      </c>
      <c r="BC436" s="1">
        <f>IFERROR(VLOOKUP(AY436,B381:AF755,28,FALSE),"")</f>
        <v>8.2171508684476979E-2</v>
      </c>
      <c r="BD436" s="1">
        <f>IFERROR(VLOOKUP(AY436,B381:AF755,29,FALSE),"")</f>
        <v>0.63712127112703476</v>
      </c>
      <c r="BE436" s="1">
        <f>IFERROR(VLOOKUP(AY436,B381:AF755,30,FALSE),"")</f>
        <v>0.17797336241140277</v>
      </c>
      <c r="BF436" s="1">
        <f>IFERROR(VLOOKUP(AY436,B381:AF755,31,FALSE),"")</f>
        <v>0</v>
      </c>
    </row>
    <row r="437" spans="1:58" x14ac:dyDescent="0.25">
      <c r="A437">
        <v>2011</v>
      </c>
      <c r="B437" t="s">
        <v>121</v>
      </c>
      <c r="C437" t="s">
        <v>122</v>
      </c>
      <c r="D437">
        <v>27916</v>
      </c>
      <c r="E437">
        <v>4751</v>
      </c>
      <c r="F437">
        <v>1553</v>
      </c>
      <c r="G437">
        <v>15798</v>
      </c>
      <c r="H437">
        <v>5814</v>
      </c>
      <c r="I437">
        <v>9034</v>
      </c>
      <c r="J437">
        <v>1848</v>
      </c>
      <c r="K437">
        <v>417</v>
      </c>
      <c r="L437">
        <v>5135</v>
      </c>
      <c r="M437">
        <v>1634</v>
      </c>
      <c r="AA437" s="1">
        <f t="shared" si="76"/>
        <v>1</v>
      </c>
      <c r="AB437" s="1">
        <f t="shared" si="77"/>
        <v>0.20456054903697143</v>
      </c>
      <c r="AC437" s="1">
        <f t="shared" si="78"/>
        <v>4.615895505866726E-2</v>
      </c>
      <c r="AD437" s="1">
        <f t="shared" si="79"/>
        <v>0.56840823555457165</v>
      </c>
      <c r="AE437" s="1">
        <f t="shared" si="80"/>
        <v>0.18087226034978968</v>
      </c>
      <c r="AY437" s="2" t="s">
        <v>577</v>
      </c>
      <c r="AZ437" s="3" t="s">
        <v>874</v>
      </c>
      <c r="BA437" s="1">
        <f>IFERROR(VLOOKUP(AY437,B381:AF755,26,FALSE),"")</f>
        <v>1</v>
      </c>
      <c r="BB437" s="1">
        <f>IFERROR(VLOOKUP(AY437,B381:AF755,27,FALSE),"")</f>
        <v>0.20652829733317243</v>
      </c>
      <c r="BC437" s="1">
        <f>IFERROR(VLOOKUP(AY437,B381:AF755,28,FALSE),"")</f>
        <v>5.5387957041148787E-2</v>
      </c>
      <c r="BD437" s="1">
        <f>IFERROR(VLOOKUP(AY437,B381:AF755,29,FALSE),"")</f>
        <v>0.57849644020755397</v>
      </c>
      <c r="BE437" s="1">
        <f>IFERROR(VLOOKUP(AY437,B381:AF755,30,FALSE),"")</f>
        <v>0.15958730541812477</v>
      </c>
      <c r="BF437" s="1">
        <f>IFERROR(VLOOKUP(AY437,B381:AF755,31,FALSE),"")</f>
        <v>0</v>
      </c>
    </row>
    <row r="438" spans="1:58" x14ac:dyDescent="0.25">
      <c r="A438">
        <v>2011</v>
      </c>
      <c r="B438" t="s">
        <v>123</v>
      </c>
      <c r="C438" t="s">
        <v>124</v>
      </c>
      <c r="D438">
        <v>45714</v>
      </c>
      <c r="E438">
        <v>7526</v>
      </c>
      <c r="F438">
        <v>1270</v>
      </c>
      <c r="G438">
        <v>27442</v>
      </c>
      <c r="H438">
        <v>9476</v>
      </c>
      <c r="I438">
        <v>13868</v>
      </c>
      <c r="J438">
        <v>2903</v>
      </c>
      <c r="K438">
        <v>313</v>
      </c>
      <c r="L438">
        <v>8495</v>
      </c>
      <c r="M438">
        <v>2157</v>
      </c>
      <c r="AA438" s="1">
        <f t="shared" si="76"/>
        <v>1</v>
      </c>
      <c r="AB438" s="1">
        <f t="shared" si="77"/>
        <v>0.20933083357369484</v>
      </c>
      <c r="AC438" s="1">
        <f t="shared" si="78"/>
        <v>2.2569945197577157E-2</v>
      </c>
      <c r="AD438" s="1">
        <f t="shared" si="79"/>
        <v>0.61256129218344391</v>
      </c>
      <c r="AE438" s="1">
        <f t="shared" si="80"/>
        <v>0.1555379290452841</v>
      </c>
      <c r="AY438" s="2" t="s">
        <v>479</v>
      </c>
      <c r="AZ438" s="4" t="s">
        <v>872</v>
      </c>
      <c r="BA438" s="1">
        <f>IFERROR(VLOOKUP(AY438,B381:AF755,26,FALSE),"")</f>
        <v>1</v>
      </c>
      <c r="BB438" s="1">
        <f>IFERROR(VLOOKUP(AY438,B381:AF755,27,FALSE),"")</f>
        <v>0.20817949446180062</v>
      </c>
      <c r="BC438" s="1">
        <f>IFERROR(VLOOKUP(AY438,B381:AF755,28,FALSE),"")</f>
        <v>0.10487077534791253</v>
      </c>
      <c r="BD438" s="1">
        <f>IFERROR(VLOOKUP(AY438,B381:AF755,29,FALSE),"")</f>
        <v>0.59706049417779039</v>
      </c>
      <c r="BE438" s="1">
        <f>IFERROR(VLOOKUP(AY438,B381:AF755,30,FALSE),"")</f>
        <v>8.9889236012496446E-2</v>
      </c>
      <c r="BF438" s="1">
        <f>IFERROR(VLOOKUP(AY438,B381:AF755,31,FALSE),"")</f>
        <v>0</v>
      </c>
    </row>
    <row r="439" spans="1:58" x14ac:dyDescent="0.25">
      <c r="A439">
        <v>2011</v>
      </c>
      <c r="B439" t="s">
        <v>125</v>
      </c>
      <c r="C439" t="s">
        <v>126</v>
      </c>
      <c r="D439">
        <v>82088</v>
      </c>
      <c r="E439">
        <v>12446</v>
      </c>
      <c r="F439">
        <v>5107</v>
      </c>
      <c r="G439">
        <v>47284</v>
      </c>
      <c r="H439">
        <v>17251</v>
      </c>
      <c r="I439">
        <v>23197</v>
      </c>
      <c r="J439">
        <v>4543</v>
      </c>
      <c r="K439">
        <v>1132</v>
      </c>
      <c r="L439">
        <v>13808</v>
      </c>
      <c r="M439">
        <v>3714</v>
      </c>
      <c r="AA439" s="1">
        <f t="shared" si="76"/>
        <v>1</v>
      </c>
      <c r="AB439" s="1">
        <f t="shared" si="77"/>
        <v>0.19584429020994093</v>
      </c>
      <c r="AC439" s="1">
        <f t="shared" si="78"/>
        <v>4.8799413717291032E-2</v>
      </c>
      <c r="AD439" s="1">
        <f t="shared" si="79"/>
        <v>0.59524938569642627</v>
      </c>
      <c r="AE439" s="1">
        <f t="shared" si="80"/>
        <v>0.16010691037634175</v>
      </c>
      <c r="AY439" s="2" t="s">
        <v>79</v>
      </c>
      <c r="AZ439" s="4" t="s">
        <v>872</v>
      </c>
      <c r="BA439" s="1">
        <f>IFERROR(VLOOKUP(AY439,B381:AF755,26,FALSE),"")</f>
        <v>1</v>
      </c>
      <c r="BB439" s="1">
        <f>IFERROR(VLOOKUP(AY439,B381:AF755,27,FALSE),"")</f>
        <v>0.14359933499584374</v>
      </c>
      <c r="BC439" s="1">
        <f>IFERROR(VLOOKUP(AY439,B381:AF755,28,FALSE),"")</f>
        <v>4.1147132169576058E-2</v>
      </c>
      <c r="BD439" s="1">
        <f>IFERROR(VLOOKUP(AY439,B381:AF755,29,FALSE),"")</f>
        <v>0.68259905791077857</v>
      </c>
      <c r="BE439" s="1">
        <f>IFERROR(VLOOKUP(AY439,B381:AF755,30,FALSE),"")</f>
        <v>0.13265447492380161</v>
      </c>
      <c r="BF439" s="1">
        <f>IFERROR(VLOOKUP(AY439,B381:AF755,31,FALSE),"")</f>
        <v>0</v>
      </c>
    </row>
    <row r="440" spans="1:58" x14ac:dyDescent="0.25">
      <c r="A440">
        <v>2011</v>
      </c>
      <c r="B440" t="s">
        <v>127</v>
      </c>
      <c r="C440" t="s">
        <v>128</v>
      </c>
      <c r="D440">
        <v>28015</v>
      </c>
      <c r="E440">
        <v>5034</v>
      </c>
      <c r="F440">
        <v>956</v>
      </c>
      <c r="G440">
        <v>15164</v>
      </c>
      <c r="H440">
        <v>6861</v>
      </c>
      <c r="I440">
        <v>7001</v>
      </c>
      <c r="J440">
        <v>1681</v>
      </c>
      <c r="K440">
        <v>180</v>
      </c>
      <c r="L440">
        <v>4155</v>
      </c>
      <c r="M440">
        <v>985</v>
      </c>
      <c r="AA440" s="1">
        <f t="shared" si="76"/>
        <v>1</v>
      </c>
      <c r="AB440" s="1">
        <f t="shared" si="77"/>
        <v>0.24010855592058278</v>
      </c>
      <c r="AC440" s="1">
        <f t="shared" si="78"/>
        <v>2.5710612769604343E-2</v>
      </c>
      <c r="AD440" s="1">
        <f t="shared" si="79"/>
        <v>0.59348664476503354</v>
      </c>
      <c r="AE440" s="1">
        <f t="shared" si="80"/>
        <v>0.1406941865447793</v>
      </c>
      <c r="AY440" s="2" t="s">
        <v>627</v>
      </c>
      <c r="AZ440" s="3" t="s">
        <v>869</v>
      </c>
      <c r="BA440" s="1">
        <f>IFERROR(VLOOKUP(AY440,B381:AF755,26,FALSE),"")</f>
        <v>1</v>
      </c>
      <c r="BB440" s="1">
        <f>IFERROR(VLOOKUP(AY440,B381:AF755,27,FALSE),"")</f>
        <v>0.16319333119589613</v>
      </c>
      <c r="BC440" s="1">
        <f>IFERROR(VLOOKUP(AY440,B381:AF755,28,FALSE),"")</f>
        <v>5.3061878807310038E-2</v>
      </c>
      <c r="BD440" s="1">
        <f>IFERROR(VLOOKUP(AY440,B381:AF755,29,FALSE),"")</f>
        <v>0.64315485732606603</v>
      </c>
      <c r="BE440" s="1">
        <f>IFERROR(VLOOKUP(AY440,B381:AF755,30,FALSE),"")</f>
        <v>0.14058993267072781</v>
      </c>
      <c r="BF440" s="1">
        <f>IFERROR(VLOOKUP(AY440,B381:AF755,31,FALSE),"")</f>
        <v>0</v>
      </c>
    </row>
    <row r="441" spans="1:58" x14ac:dyDescent="0.25">
      <c r="A441">
        <v>2011</v>
      </c>
      <c r="B441" t="s">
        <v>129</v>
      </c>
      <c r="C441" t="s">
        <v>130</v>
      </c>
      <c r="D441">
        <v>25818</v>
      </c>
      <c r="E441">
        <v>5283</v>
      </c>
      <c r="F441">
        <v>689</v>
      </c>
      <c r="G441">
        <v>14534</v>
      </c>
      <c r="H441">
        <v>5312</v>
      </c>
      <c r="I441">
        <v>8523</v>
      </c>
      <c r="J441">
        <v>2068</v>
      </c>
      <c r="K441">
        <v>208</v>
      </c>
      <c r="L441">
        <v>4800</v>
      </c>
      <c r="M441">
        <v>1447</v>
      </c>
      <c r="AA441" s="1">
        <f t="shared" si="76"/>
        <v>1</v>
      </c>
      <c r="AB441" s="1">
        <f t="shared" si="77"/>
        <v>0.24263756893112753</v>
      </c>
      <c r="AC441" s="1">
        <f t="shared" si="78"/>
        <v>2.4404552387656927E-2</v>
      </c>
      <c r="AD441" s="1">
        <f t="shared" si="79"/>
        <v>0.56318197817669835</v>
      </c>
      <c r="AE441" s="1">
        <f t="shared" si="80"/>
        <v>0.16977590050451719</v>
      </c>
      <c r="AY441" s="2" t="s">
        <v>389</v>
      </c>
      <c r="AZ441" s="3" t="s">
        <v>870</v>
      </c>
      <c r="BA441" s="1">
        <f>IFERROR(VLOOKUP(AY441,B381:AF755,26,FALSE),"")</f>
        <v>1</v>
      </c>
      <c r="BB441" s="1">
        <f>IFERROR(VLOOKUP(AY441,B381:AF755,27,FALSE),"")</f>
        <v>0.23540856031128404</v>
      </c>
      <c r="BC441" s="1">
        <f>IFERROR(VLOOKUP(AY441,B381:AF755,28,FALSE),"")</f>
        <v>0.30642023346303504</v>
      </c>
      <c r="BD441" s="1">
        <f>IFERROR(VLOOKUP(AY441,B381:AF755,29,FALSE),"")</f>
        <v>4.9610894941634238E-2</v>
      </c>
      <c r="BE441" s="1">
        <f>IFERROR(VLOOKUP(AY441,B381:AF755,30,FALSE),"")</f>
        <v>0.40856031128404668</v>
      </c>
      <c r="BF441" s="1">
        <f>IFERROR(VLOOKUP(AY441,B381:AF755,31,FALSE),"")</f>
        <v>0</v>
      </c>
    </row>
    <row r="442" spans="1:58" x14ac:dyDescent="0.25">
      <c r="A442">
        <v>2011</v>
      </c>
      <c r="B442" t="s">
        <v>131</v>
      </c>
      <c r="C442" t="s">
        <v>132</v>
      </c>
      <c r="D442">
        <v>48747</v>
      </c>
      <c r="E442">
        <v>6606</v>
      </c>
      <c r="F442">
        <v>2696</v>
      </c>
      <c r="G442">
        <v>24511</v>
      </c>
      <c r="H442">
        <v>14934</v>
      </c>
      <c r="I442">
        <v>15269</v>
      </c>
      <c r="J442">
        <v>2619</v>
      </c>
      <c r="K442">
        <v>733</v>
      </c>
      <c r="L442">
        <v>8048</v>
      </c>
      <c r="M442">
        <v>3869</v>
      </c>
      <c r="AA442" s="1">
        <f t="shared" si="76"/>
        <v>1</v>
      </c>
      <c r="AB442" s="1">
        <f t="shared" si="77"/>
        <v>0.17152400288165565</v>
      </c>
      <c r="AC442" s="1">
        <f t="shared" si="78"/>
        <v>4.8005763311284304E-2</v>
      </c>
      <c r="AD442" s="1">
        <f t="shared" si="79"/>
        <v>0.52708101381884864</v>
      </c>
      <c r="AE442" s="1">
        <f t="shared" si="80"/>
        <v>0.2533892199882114</v>
      </c>
      <c r="AY442" s="2" t="s">
        <v>325</v>
      </c>
      <c r="AZ442" s="4" t="s">
        <v>872</v>
      </c>
      <c r="BA442" s="1">
        <f>IFERROR(VLOOKUP(AY442,B381:AF755,26,FALSE),"")</f>
        <v>1</v>
      </c>
      <c r="BB442" s="1">
        <f>IFERROR(VLOOKUP(AY442,B381:AF755,27,FALSE),"")</f>
        <v>0.14068138150803694</v>
      </c>
      <c r="BC442" s="1">
        <f>IFERROR(VLOOKUP(AY442,B381:AF755,28,FALSE),"")</f>
        <v>0.10473780402080697</v>
      </c>
      <c r="BD442" s="1">
        <f>IFERROR(VLOOKUP(AY442,B381:AF755,29,FALSE),"")</f>
        <v>0.59356108533670748</v>
      </c>
      <c r="BE442" s="1">
        <f>IFERROR(VLOOKUP(AY442,B381:AF755,30,FALSE),"")</f>
        <v>0.16101972913444867</v>
      </c>
      <c r="BF442" s="1">
        <f>IFERROR(VLOOKUP(AY442,B381:AF755,31,FALSE),"")</f>
        <v>0</v>
      </c>
    </row>
    <row r="443" spans="1:58" x14ac:dyDescent="0.25">
      <c r="A443">
        <v>2011</v>
      </c>
      <c r="B443" t="s">
        <v>133</v>
      </c>
      <c r="C443" t="s">
        <v>134</v>
      </c>
      <c r="D443">
        <v>43495</v>
      </c>
      <c r="E443">
        <v>5230</v>
      </c>
      <c r="F443">
        <v>2455</v>
      </c>
      <c r="G443">
        <v>28914</v>
      </c>
      <c r="H443">
        <v>6896</v>
      </c>
      <c r="I443">
        <v>12233</v>
      </c>
      <c r="J443">
        <v>1902</v>
      </c>
      <c r="K443">
        <v>547</v>
      </c>
      <c r="L443">
        <v>8131</v>
      </c>
      <c r="M443">
        <v>1653</v>
      </c>
      <c r="AA443" s="1">
        <f t="shared" si="76"/>
        <v>1</v>
      </c>
      <c r="AB443" s="1">
        <f t="shared" si="77"/>
        <v>0.15548107577863157</v>
      </c>
      <c r="AC443" s="1">
        <f t="shared" si="78"/>
        <v>4.4715114853265757E-2</v>
      </c>
      <c r="AD443" s="1">
        <f t="shared" si="79"/>
        <v>0.66467751164881872</v>
      </c>
      <c r="AE443" s="1">
        <f t="shared" si="80"/>
        <v>0.13512629771928392</v>
      </c>
      <c r="AY443" s="2" t="s">
        <v>51</v>
      </c>
      <c r="AZ443" s="3" t="s">
        <v>874</v>
      </c>
      <c r="BA443" s="1">
        <f>IFERROR(VLOOKUP(AY443,B381:AF755,26,FALSE),"")</f>
        <v>1</v>
      </c>
      <c r="BB443" s="1">
        <f>IFERROR(VLOOKUP(AY443,B381:AF755,27,FALSE),"")</f>
        <v>0.11170726472797511</v>
      </c>
      <c r="BC443" s="1">
        <f>IFERROR(VLOOKUP(AY443,B381:AF755,28,FALSE),"")</f>
        <v>5.9877669277819512E-2</v>
      </c>
      <c r="BD443" s="1">
        <f>IFERROR(VLOOKUP(AY443,B381:AF755,29,FALSE),"")</f>
        <v>0.63096898808885071</v>
      </c>
      <c r="BE443" s="1">
        <f>IFERROR(VLOOKUP(AY443,B381:AF755,30,FALSE),"")</f>
        <v>0.19744607790535465</v>
      </c>
      <c r="BF443" s="1">
        <f>IFERROR(VLOOKUP(AY443,B381:AF755,31,FALSE),"")</f>
        <v>0</v>
      </c>
    </row>
    <row r="444" spans="1:58" x14ac:dyDescent="0.25">
      <c r="A444">
        <v>2011</v>
      </c>
      <c r="B444" t="s">
        <v>135</v>
      </c>
      <c r="C444" t="s">
        <v>136</v>
      </c>
      <c r="D444">
        <v>104015</v>
      </c>
      <c r="E444">
        <v>8066</v>
      </c>
      <c r="F444">
        <v>8663</v>
      </c>
      <c r="G444">
        <v>67650</v>
      </c>
      <c r="H444">
        <v>19636</v>
      </c>
      <c r="I444">
        <v>26749</v>
      </c>
      <c r="J444">
        <v>2700</v>
      </c>
      <c r="K444">
        <v>1779</v>
      </c>
      <c r="L444">
        <v>17406</v>
      </c>
      <c r="M444">
        <v>4864</v>
      </c>
      <c r="AA444" s="1">
        <f t="shared" si="76"/>
        <v>1</v>
      </c>
      <c r="AB444" s="1">
        <f t="shared" si="77"/>
        <v>0.10093835283562003</v>
      </c>
      <c r="AC444" s="1">
        <f t="shared" si="78"/>
        <v>6.6507159146136308E-2</v>
      </c>
      <c r="AD444" s="1">
        <f t="shared" si="79"/>
        <v>0.65071591461363043</v>
      </c>
      <c r="AE444" s="1">
        <f t="shared" si="80"/>
        <v>0.18183857340461326</v>
      </c>
      <c r="AY444" s="2" t="s">
        <v>205</v>
      </c>
      <c r="AZ444" s="3" t="s">
        <v>871</v>
      </c>
      <c r="BA444" s="1">
        <f>IFERROR(VLOOKUP(AY444,B381:AF755,26,FALSE),"")</f>
        <v>1</v>
      </c>
      <c r="BB444" s="1">
        <f>IFERROR(VLOOKUP(AY444,B381:AF755,27,FALSE),"")</f>
        <v>7.7142469102268102E-2</v>
      </c>
      <c r="BC444" s="1">
        <f>IFERROR(VLOOKUP(AY444,B381:AF755,28,FALSE),"")</f>
        <v>6.3289420073339667E-2</v>
      </c>
      <c r="BD444" s="1">
        <f>IFERROR(VLOOKUP(AY444,B381:AF755,29,FALSE),"")</f>
        <v>0.6553035447507809</v>
      </c>
      <c r="BE444" s="1">
        <f>IFERROR(VLOOKUP(AY444,B381:AF755,30,FALSE),"")</f>
        <v>0.20426456607361129</v>
      </c>
      <c r="BF444" s="1">
        <f>IFERROR(VLOOKUP(AY444,B381:AF755,31,FALSE),"")</f>
        <v>0</v>
      </c>
    </row>
    <row r="445" spans="1:58" x14ac:dyDescent="0.25">
      <c r="A445">
        <v>2011</v>
      </c>
      <c r="B445" t="s">
        <v>137</v>
      </c>
      <c r="C445" t="s">
        <v>138</v>
      </c>
      <c r="D445">
        <v>134460</v>
      </c>
      <c r="E445">
        <v>11250</v>
      </c>
      <c r="F445">
        <v>12978</v>
      </c>
      <c r="G445">
        <v>82613</v>
      </c>
      <c r="H445">
        <v>27619</v>
      </c>
      <c r="I445">
        <v>35659</v>
      </c>
      <c r="J445">
        <v>3788</v>
      </c>
      <c r="K445">
        <v>2898</v>
      </c>
      <c r="L445">
        <v>22434</v>
      </c>
      <c r="M445">
        <v>6539</v>
      </c>
      <c r="AA445" s="1">
        <f t="shared" si="76"/>
        <v>1</v>
      </c>
      <c r="AB445" s="1">
        <f t="shared" si="77"/>
        <v>0.10622844162763959</v>
      </c>
      <c r="AC445" s="1">
        <f t="shared" si="78"/>
        <v>8.126980565916038E-2</v>
      </c>
      <c r="AD445" s="1">
        <f t="shared" si="79"/>
        <v>0.62912588687287918</v>
      </c>
      <c r="AE445" s="1">
        <f t="shared" si="80"/>
        <v>0.18337586584032081</v>
      </c>
      <c r="AY445" t="s">
        <v>593</v>
      </c>
      <c r="AZ445" s="4" t="s">
        <v>874</v>
      </c>
      <c r="BA445" s="1">
        <f>IFERROR(VLOOKUP(AY445,B381:AF755,26,FALSE),"")</f>
        <v>1</v>
      </c>
      <c r="BB445" s="1">
        <f>IFERROR(VLOOKUP(AY445,B381:AF755,27,FALSE),"")</f>
        <v>0.2064623806662661</v>
      </c>
      <c r="BC445" s="1">
        <f>IFERROR(VLOOKUP(AY445,B381:AF755,28,FALSE),"")</f>
        <v>2.8306295480339142E-2</v>
      </c>
      <c r="BD445" s="1">
        <f>IFERROR(VLOOKUP(AY445,B381:AF755,29,FALSE),"")</f>
        <v>0.5945790773749916</v>
      </c>
      <c r="BE445" s="1">
        <f>IFERROR(VLOOKUP(AY445,B381:AF755,30,FALSE),"")</f>
        <v>0.1706522464784031</v>
      </c>
      <c r="BF445" s="1">
        <f>IFERROR(VLOOKUP(AY445,B381:AF755,31,FALSE),"")</f>
        <v>0</v>
      </c>
    </row>
    <row r="446" spans="1:58" x14ac:dyDescent="0.25">
      <c r="A446">
        <v>2011</v>
      </c>
      <c r="B446" t="s">
        <v>139</v>
      </c>
      <c r="C446" t="s">
        <v>140</v>
      </c>
      <c r="D446">
        <v>115323</v>
      </c>
      <c r="E446">
        <v>8876</v>
      </c>
      <c r="F446">
        <v>11498</v>
      </c>
      <c r="G446">
        <v>75555</v>
      </c>
      <c r="H446">
        <v>19394</v>
      </c>
      <c r="I446">
        <v>30976</v>
      </c>
      <c r="J446">
        <v>2964</v>
      </c>
      <c r="K446">
        <v>2784</v>
      </c>
      <c r="L446">
        <v>20418</v>
      </c>
      <c r="M446">
        <v>4810</v>
      </c>
      <c r="AA446" s="1">
        <f t="shared" ref="AA446:AA509" si="81">I446/$I446</f>
        <v>1</v>
      </c>
      <c r="AB446" s="1">
        <f t="shared" ref="AB446:AB509" si="82">J446/$I446</f>
        <v>9.5686983471074377E-2</v>
      </c>
      <c r="AC446" s="1">
        <f t="shared" ref="AC446:AC509" si="83">K446/$I446</f>
        <v>8.9876033057851246E-2</v>
      </c>
      <c r="AD446" s="1">
        <f t="shared" ref="AD446:AD509" si="84">L446/$I446</f>
        <v>0.65915547520661155</v>
      </c>
      <c r="AE446" s="1">
        <f t="shared" ref="AE446:AE509" si="85">M446/$I446</f>
        <v>0.1552815082644628</v>
      </c>
      <c r="AY446" s="2" t="s">
        <v>641</v>
      </c>
      <c r="AZ446" s="3" t="s">
        <v>874</v>
      </c>
      <c r="BA446" s="1">
        <f>IFERROR(VLOOKUP(AY446,B381:AF755,26,FALSE),"")</f>
        <v>1</v>
      </c>
      <c r="BB446" s="1">
        <f>IFERROR(VLOOKUP(AY446,B381:AF755,27,FALSE),"")</f>
        <v>0.23886129438801987</v>
      </c>
      <c r="BC446" s="1">
        <f>IFERROR(VLOOKUP(AY446,B381:AF755,28,FALSE),"")</f>
        <v>2.8764178219289793E-2</v>
      </c>
      <c r="BD446" s="1">
        <f>IFERROR(VLOOKUP(AY446,B381:AF755,29,FALSE),"")</f>
        <v>0.58195566758099193</v>
      </c>
      <c r="BE446" s="1">
        <f>IFERROR(VLOOKUP(AY446,B381:AF755,30,FALSE),"")</f>
        <v>0.15041885981169842</v>
      </c>
      <c r="BF446" s="1">
        <f>IFERROR(VLOOKUP(AY446,B381:AF755,31,FALSE),"")</f>
        <v>0</v>
      </c>
    </row>
    <row r="447" spans="1:58" x14ac:dyDescent="0.25">
      <c r="A447">
        <v>2011</v>
      </c>
      <c r="B447" t="s">
        <v>141</v>
      </c>
      <c r="C447" t="s">
        <v>142</v>
      </c>
      <c r="D447">
        <v>245255</v>
      </c>
      <c r="E447">
        <v>18778</v>
      </c>
      <c r="F447">
        <v>46352</v>
      </c>
      <c r="G447">
        <v>129283</v>
      </c>
      <c r="H447">
        <v>50842</v>
      </c>
      <c r="I447">
        <v>57539</v>
      </c>
      <c r="J447">
        <v>5765</v>
      </c>
      <c r="K447">
        <v>9831</v>
      </c>
      <c r="L447">
        <v>32526</v>
      </c>
      <c r="M447">
        <v>9417</v>
      </c>
      <c r="AA447" s="1">
        <f t="shared" si="81"/>
        <v>1</v>
      </c>
      <c r="AB447" s="1">
        <f t="shared" si="82"/>
        <v>0.10019291263317054</v>
      </c>
      <c r="AC447" s="1">
        <f t="shared" si="83"/>
        <v>0.17085802672969638</v>
      </c>
      <c r="AD447" s="1">
        <f t="shared" si="84"/>
        <v>0.56528615373920299</v>
      </c>
      <c r="AE447" s="1">
        <f t="shared" si="85"/>
        <v>0.16366290689793009</v>
      </c>
      <c r="AY447" s="2" t="s">
        <v>269</v>
      </c>
      <c r="AZ447" s="3" t="s">
        <v>869</v>
      </c>
      <c r="BA447" s="1">
        <f>IFERROR(VLOOKUP(AY447,B381:AF755,26,FALSE),"")</f>
        <v>1</v>
      </c>
      <c r="BB447" s="1">
        <f>IFERROR(VLOOKUP(AY447,B381:AF755,27,FALSE),"")</f>
        <v>9.3591177880773535E-2</v>
      </c>
      <c r="BC447" s="1">
        <f>IFERROR(VLOOKUP(AY447,B381:AF755,28,FALSE),"")</f>
        <v>0.10752756912258271</v>
      </c>
      <c r="BD447" s="1">
        <f>IFERROR(VLOOKUP(AY447,B381:AF755,29,FALSE),"")</f>
        <v>0.609237653827713</v>
      </c>
      <c r="BE447" s="1">
        <f>IFERROR(VLOOKUP(AY447,B381:AF755,30,FALSE),"")</f>
        <v>0.18964359916893081</v>
      </c>
      <c r="BF447" s="1">
        <f>IFERROR(VLOOKUP(AY447,B381:AF755,31,FALSE),"")</f>
        <v>0</v>
      </c>
    </row>
    <row r="448" spans="1:58" x14ac:dyDescent="0.25">
      <c r="A448">
        <v>2011</v>
      </c>
      <c r="B448" t="s">
        <v>143</v>
      </c>
      <c r="C448" t="s">
        <v>144</v>
      </c>
      <c r="D448">
        <v>219947</v>
      </c>
      <c r="E448">
        <v>19562</v>
      </c>
      <c r="F448">
        <v>30916</v>
      </c>
      <c r="G448">
        <v>124520</v>
      </c>
      <c r="H448">
        <v>44949</v>
      </c>
      <c r="I448">
        <v>53307</v>
      </c>
      <c r="J448">
        <v>6369</v>
      </c>
      <c r="K448">
        <v>5943</v>
      </c>
      <c r="L448">
        <v>31949</v>
      </c>
      <c r="M448">
        <v>9046</v>
      </c>
      <c r="AA448" s="1">
        <f t="shared" si="81"/>
        <v>1</v>
      </c>
      <c r="AB448" s="1">
        <f t="shared" si="82"/>
        <v>0.11947774213517924</v>
      </c>
      <c r="AC448" s="1">
        <f t="shared" si="83"/>
        <v>0.11148629635882717</v>
      </c>
      <c r="AD448" s="1">
        <f t="shared" si="84"/>
        <v>0.59933967396401977</v>
      </c>
      <c r="AE448" s="1">
        <f t="shared" si="85"/>
        <v>0.16969628754197386</v>
      </c>
      <c r="AY448" s="2" t="s">
        <v>121</v>
      </c>
      <c r="AZ448" s="3" t="s">
        <v>874</v>
      </c>
      <c r="BA448" s="1">
        <f>IFERROR(VLOOKUP(AY448,B381:AF755,26,FALSE),"")</f>
        <v>1</v>
      </c>
      <c r="BB448" s="1">
        <f>IFERROR(VLOOKUP(AY448,B381:AF755,27,FALSE),"")</f>
        <v>0.20456054903697143</v>
      </c>
      <c r="BC448" s="1">
        <f>IFERROR(VLOOKUP(AY448,B381:AF755,28,FALSE),"")</f>
        <v>4.615895505866726E-2</v>
      </c>
      <c r="BD448" s="1">
        <f>IFERROR(VLOOKUP(AY448,B381:AF755,29,FALSE),"")</f>
        <v>0.56840823555457165</v>
      </c>
      <c r="BE448" s="1">
        <f>IFERROR(VLOOKUP(AY448,B381:AF755,30,FALSE),"")</f>
        <v>0.18087226034978968</v>
      </c>
      <c r="BF448" s="1">
        <f>IFERROR(VLOOKUP(AY448,B381:AF755,31,FALSE),"")</f>
        <v>0</v>
      </c>
    </row>
    <row r="449" spans="1:58" x14ac:dyDescent="0.25">
      <c r="A449">
        <v>2011</v>
      </c>
      <c r="B449" t="s">
        <v>145</v>
      </c>
      <c r="C449" t="s">
        <v>146</v>
      </c>
      <c r="D449">
        <v>97063</v>
      </c>
      <c r="E449">
        <v>9624</v>
      </c>
      <c r="F449">
        <v>11345</v>
      </c>
      <c r="G449">
        <v>57892</v>
      </c>
      <c r="H449">
        <v>18202</v>
      </c>
      <c r="I449">
        <v>26114</v>
      </c>
      <c r="J449">
        <v>3411</v>
      </c>
      <c r="K449">
        <v>2535</v>
      </c>
      <c r="L449">
        <v>16135</v>
      </c>
      <c r="M449">
        <v>4033</v>
      </c>
      <c r="AA449" s="1">
        <f t="shared" si="81"/>
        <v>1</v>
      </c>
      <c r="AB449" s="1">
        <f t="shared" si="82"/>
        <v>0.1306195910239718</v>
      </c>
      <c r="AC449" s="1">
        <f t="shared" si="83"/>
        <v>9.7074366240330862E-2</v>
      </c>
      <c r="AD449" s="1">
        <f t="shared" si="84"/>
        <v>0.61786781036991656</v>
      </c>
      <c r="AE449" s="1">
        <f t="shared" si="85"/>
        <v>0.1544382323657808</v>
      </c>
      <c r="AY449" s="2" t="s">
        <v>579</v>
      </c>
      <c r="AZ449" s="3" t="s">
        <v>871</v>
      </c>
      <c r="BA449" s="1">
        <f>IFERROR(VLOOKUP(AY449,B381:AF755,26,FALSE),"")</f>
        <v>1</v>
      </c>
      <c r="BB449" s="1">
        <f>IFERROR(VLOOKUP(AY449,B381:AF755,27,FALSE),"")</f>
        <v>9.0052356020942415E-2</v>
      </c>
      <c r="BC449" s="1">
        <f>IFERROR(VLOOKUP(AY449,B381:AF755,28,FALSE),"")</f>
        <v>0.13282319774466372</v>
      </c>
      <c r="BD449" s="1">
        <f>IFERROR(VLOOKUP(AY449,B381:AF755,29,FALSE),"")</f>
        <v>0.62142569472412401</v>
      </c>
      <c r="BE449" s="1">
        <f>IFERROR(VLOOKUP(AY449,B381:AF755,30,FALSE),"")</f>
        <v>0.15569875151026982</v>
      </c>
      <c r="BF449" s="1">
        <f>IFERROR(VLOOKUP(AY449,B381:AF755,31,FALSE),"")</f>
        <v>0</v>
      </c>
    </row>
    <row r="450" spans="1:58" x14ac:dyDescent="0.25">
      <c r="A450">
        <v>2011</v>
      </c>
      <c r="B450" t="s">
        <v>147</v>
      </c>
      <c r="C450" t="s">
        <v>148</v>
      </c>
      <c r="D450">
        <v>193183</v>
      </c>
      <c r="E450">
        <v>17926</v>
      </c>
      <c r="F450">
        <v>20395</v>
      </c>
      <c r="G450">
        <v>119209</v>
      </c>
      <c r="H450">
        <v>35653</v>
      </c>
      <c r="I450">
        <v>49216</v>
      </c>
      <c r="J450">
        <v>5997</v>
      </c>
      <c r="K450">
        <v>4058</v>
      </c>
      <c r="L450">
        <v>31561</v>
      </c>
      <c r="M450">
        <v>7600</v>
      </c>
      <c r="AA450" s="1">
        <f t="shared" si="81"/>
        <v>1</v>
      </c>
      <c r="AB450" s="1">
        <f t="shared" si="82"/>
        <v>0.1218506176853056</v>
      </c>
      <c r="AC450" s="1">
        <f t="shared" si="83"/>
        <v>8.2452860858257482E-2</v>
      </c>
      <c r="AD450" s="1">
        <f t="shared" si="84"/>
        <v>0.6412751950585176</v>
      </c>
      <c r="AE450" s="1">
        <f t="shared" si="85"/>
        <v>0.15442132639791939</v>
      </c>
      <c r="AY450" s="2" t="s">
        <v>425</v>
      </c>
      <c r="AZ450" s="3" t="s">
        <v>870</v>
      </c>
      <c r="BA450" s="1">
        <f>IFERROR(VLOOKUP(AY450,B381:AF755,26,FALSE),"")</f>
        <v>1</v>
      </c>
      <c r="BB450" s="1">
        <f>IFERROR(VLOOKUP(AY450,B381:AF755,27,FALSE),"")</f>
        <v>0.11948578830315028</v>
      </c>
      <c r="BC450" s="1">
        <f>IFERROR(VLOOKUP(AY450,B381:AF755,28,FALSE),"")</f>
        <v>0.34308478138670967</v>
      </c>
      <c r="BD450" s="1">
        <f>IFERROR(VLOOKUP(AY450,B381:AF755,29,FALSE),"")</f>
        <v>0.42204951487156928</v>
      </c>
      <c r="BE450" s="1">
        <f>IFERROR(VLOOKUP(AY450,B381:AF755,30,FALSE),"")</f>
        <v>0.11537991543857076</v>
      </c>
      <c r="BF450" s="1">
        <f>IFERROR(VLOOKUP(AY450,B381:AF755,31,FALSE),"")</f>
        <v>0</v>
      </c>
    </row>
    <row r="451" spans="1:58" x14ac:dyDescent="0.25">
      <c r="A451">
        <v>2011</v>
      </c>
      <c r="B451" t="s">
        <v>149</v>
      </c>
      <c r="C451" t="s">
        <v>150</v>
      </c>
      <c r="D451">
        <v>356677</v>
      </c>
      <c r="E451">
        <v>29997</v>
      </c>
      <c r="F451">
        <v>61705</v>
      </c>
      <c r="G451">
        <v>191282</v>
      </c>
      <c r="H451">
        <v>73693</v>
      </c>
      <c r="I451">
        <v>80012</v>
      </c>
      <c r="J451">
        <v>9339</v>
      </c>
      <c r="K451">
        <v>10747</v>
      </c>
      <c r="L451">
        <v>46753</v>
      </c>
      <c r="M451">
        <v>13173</v>
      </c>
      <c r="AA451" s="1">
        <f t="shared" si="81"/>
        <v>1</v>
      </c>
      <c r="AB451" s="1">
        <f t="shared" si="82"/>
        <v>0.11671999200119983</v>
      </c>
      <c r="AC451" s="1">
        <f t="shared" si="83"/>
        <v>0.13431735239714043</v>
      </c>
      <c r="AD451" s="1">
        <f t="shared" si="84"/>
        <v>0.58432485127230915</v>
      </c>
      <c r="AE451" s="1">
        <f t="shared" si="85"/>
        <v>0.1646378043293506</v>
      </c>
      <c r="AY451" s="2" t="s">
        <v>341</v>
      </c>
      <c r="AZ451" s="4" t="s">
        <v>872</v>
      </c>
      <c r="BA451" s="1">
        <f>IFERROR(VLOOKUP(AY451,B381:AF755,26,FALSE),"")</f>
        <v>1</v>
      </c>
      <c r="BB451" s="1">
        <f>IFERROR(VLOOKUP(AY451,B381:AF755,27,FALSE),"")</f>
        <v>0.15598646669696511</v>
      </c>
      <c r="BC451" s="1">
        <f>IFERROR(VLOOKUP(AY451,B381:AF755,28,FALSE),"")</f>
        <v>9.3066707064586168E-2</v>
      </c>
      <c r="BD451" s="1">
        <f>IFERROR(VLOOKUP(AY451,B381:AF755,29,FALSE),"")</f>
        <v>0.6210170176235924</v>
      </c>
      <c r="BE451" s="1">
        <f>IFERROR(VLOOKUP(AY451,B381:AF755,30,FALSE),"")</f>
        <v>0.12992980861485634</v>
      </c>
      <c r="BF451" s="1">
        <f>IFERROR(VLOOKUP(AY451,B381:AF755,31,FALSE),"")</f>
        <v>0</v>
      </c>
    </row>
    <row r="452" spans="1:58" x14ac:dyDescent="0.25">
      <c r="A452">
        <v>2011</v>
      </c>
      <c r="B452" t="s">
        <v>151</v>
      </c>
      <c r="C452" t="s">
        <v>152</v>
      </c>
      <c r="D452">
        <v>152354</v>
      </c>
      <c r="E452">
        <v>11496</v>
      </c>
      <c r="F452">
        <v>14648</v>
      </c>
      <c r="G452">
        <v>95603</v>
      </c>
      <c r="H452">
        <v>30607</v>
      </c>
      <c r="I452">
        <v>39513</v>
      </c>
      <c r="J452">
        <v>3867</v>
      </c>
      <c r="K452">
        <v>2984</v>
      </c>
      <c r="L452">
        <v>25416</v>
      </c>
      <c r="M452">
        <v>7246</v>
      </c>
      <c r="AA452" s="1">
        <f t="shared" si="81"/>
        <v>1</v>
      </c>
      <c r="AB452" s="1">
        <f t="shared" si="82"/>
        <v>9.7866524941158606E-2</v>
      </c>
      <c r="AC452" s="1">
        <f t="shared" si="83"/>
        <v>7.5519449295168684E-2</v>
      </c>
      <c r="AD452" s="1">
        <f t="shared" si="84"/>
        <v>0.64323134158378259</v>
      </c>
      <c r="AE452" s="1">
        <f t="shared" si="85"/>
        <v>0.18338268417989018</v>
      </c>
      <c r="AY452" s="2" t="s">
        <v>9</v>
      </c>
      <c r="AZ452" s="3" t="s">
        <v>871</v>
      </c>
      <c r="BA452" s="1">
        <f>IFERROR(VLOOKUP(AY452,B381:AF755,26,FALSE),"")</f>
        <v>1</v>
      </c>
      <c r="BB452" s="1">
        <f>IFERROR(VLOOKUP(AY452,B381:AF755,27,FALSE),"")</f>
        <v>0.11801767191701883</v>
      </c>
      <c r="BC452" s="1">
        <f>IFERROR(VLOOKUP(AY452,B381:AF755,28,FALSE),"")</f>
        <v>7.8447944679216286E-2</v>
      </c>
      <c r="BD452" s="1">
        <f>IFERROR(VLOOKUP(AY452,B381:AF755,29,FALSE),"")</f>
        <v>0.60145985401459856</v>
      </c>
      <c r="BE452" s="1">
        <f>IFERROR(VLOOKUP(AY452,B381:AF755,30,FALSE),"")</f>
        <v>0.20207452938916634</v>
      </c>
      <c r="BF452" s="1">
        <f>IFERROR(VLOOKUP(AY452,B381:AF755,31,FALSE),"")</f>
        <v>0</v>
      </c>
    </row>
    <row r="453" spans="1:58" x14ac:dyDescent="0.25">
      <c r="A453">
        <v>2011</v>
      </c>
      <c r="B453" t="s">
        <v>153</v>
      </c>
      <c r="C453" t="s">
        <v>154</v>
      </c>
      <c r="D453">
        <v>112844</v>
      </c>
      <c r="E453">
        <v>7899</v>
      </c>
      <c r="F453">
        <v>11295</v>
      </c>
      <c r="G453">
        <v>66140</v>
      </c>
      <c r="H453">
        <v>27510</v>
      </c>
      <c r="I453">
        <v>25488</v>
      </c>
      <c r="J453">
        <v>2373</v>
      </c>
      <c r="K453">
        <v>2200</v>
      </c>
      <c r="L453">
        <v>15493</v>
      </c>
      <c r="M453">
        <v>5422</v>
      </c>
      <c r="AA453" s="1">
        <f t="shared" si="81"/>
        <v>1</v>
      </c>
      <c r="AB453" s="1">
        <f t="shared" si="82"/>
        <v>9.3102636534839925E-2</v>
      </c>
      <c r="AC453" s="1">
        <f t="shared" si="83"/>
        <v>8.6315128688010043E-2</v>
      </c>
      <c r="AD453" s="1">
        <f t="shared" si="84"/>
        <v>0.60785467671060889</v>
      </c>
      <c r="AE453" s="1">
        <f t="shared" si="85"/>
        <v>0.21272755806654112</v>
      </c>
      <c r="AY453" s="2" t="s">
        <v>521</v>
      </c>
      <c r="AZ453" s="3" t="s">
        <v>870</v>
      </c>
      <c r="BA453" s="1">
        <f>IFERROR(VLOOKUP(AY453,B381:AF755,26,FALSE),"")</f>
        <v>1</v>
      </c>
      <c r="BB453" s="1">
        <f>IFERROR(VLOOKUP(AY453,B381:AF755,27,FALSE),"")</f>
        <v>9.9912967798085298E-2</v>
      </c>
      <c r="BC453" s="1">
        <f>IFERROR(VLOOKUP(AY453,B381:AF755,28,FALSE),"")</f>
        <v>0.14969538729329851</v>
      </c>
      <c r="BD453" s="1">
        <f>IFERROR(VLOOKUP(AY453,B381:AF755,29,FALSE),"")</f>
        <v>0.61470844212358577</v>
      </c>
      <c r="BE453" s="1">
        <f>IFERROR(VLOOKUP(AY453,B381:AF755,30,FALSE),"")</f>
        <v>0.13568320278503046</v>
      </c>
      <c r="BF453" s="1">
        <f>IFERROR(VLOOKUP(AY453,B381:AF755,31,FALSE),"")</f>
        <v>0</v>
      </c>
    </row>
    <row r="454" spans="1:58" x14ac:dyDescent="0.25">
      <c r="A454">
        <v>2011</v>
      </c>
      <c r="B454" t="s">
        <v>155</v>
      </c>
      <c r="C454" t="s">
        <v>156</v>
      </c>
      <c r="D454">
        <v>137987</v>
      </c>
      <c r="E454">
        <v>9486</v>
      </c>
      <c r="F454">
        <v>20066</v>
      </c>
      <c r="G454">
        <v>68057</v>
      </c>
      <c r="H454">
        <v>40378</v>
      </c>
      <c r="I454">
        <v>29655</v>
      </c>
      <c r="J454">
        <v>2579</v>
      </c>
      <c r="K454">
        <v>3906</v>
      </c>
      <c r="L454">
        <v>15666</v>
      </c>
      <c r="M454">
        <v>7504</v>
      </c>
      <c r="AA454" s="1">
        <f t="shared" si="81"/>
        <v>1</v>
      </c>
      <c r="AB454" s="1">
        <f t="shared" si="82"/>
        <v>8.6966784690608673E-2</v>
      </c>
      <c r="AC454" s="1">
        <f t="shared" si="83"/>
        <v>0.13171471927162368</v>
      </c>
      <c r="AD454" s="1">
        <f t="shared" si="84"/>
        <v>0.5282751643904906</v>
      </c>
      <c r="AE454" s="1">
        <f t="shared" si="85"/>
        <v>0.25304333164727699</v>
      </c>
      <c r="AY454" s="2" t="s">
        <v>207</v>
      </c>
      <c r="AZ454" s="3" t="s">
        <v>874</v>
      </c>
      <c r="BA454" s="1">
        <f>IFERROR(VLOOKUP(AY454,B381:AF755,26,FALSE),"")</f>
        <v>1</v>
      </c>
      <c r="BB454" s="1">
        <f>IFERROR(VLOOKUP(AY454,B381:AF755,27,FALSE),"")</f>
        <v>0.18752623184756148</v>
      </c>
      <c r="BC454" s="1">
        <f>IFERROR(VLOOKUP(AY454,B381:AF755,28,FALSE),"")</f>
        <v>2.5098631746831194E-2</v>
      </c>
      <c r="BD454" s="1">
        <f>IFERROR(VLOOKUP(AY454,B381:AF755,29,FALSE),"")</f>
        <v>0.67556450935952317</v>
      </c>
      <c r="BE454" s="1">
        <f>IFERROR(VLOOKUP(AY454,B381:AF755,30,FALSE),"")</f>
        <v>0.1118106270460841</v>
      </c>
      <c r="BF454" s="1">
        <f>IFERROR(VLOOKUP(AY454,B381:AF755,31,FALSE),"")</f>
        <v>0</v>
      </c>
    </row>
    <row r="455" spans="1:58" x14ac:dyDescent="0.25">
      <c r="A455">
        <v>2011</v>
      </c>
      <c r="B455" t="s">
        <v>157</v>
      </c>
      <c r="C455" t="s">
        <v>158</v>
      </c>
      <c r="D455">
        <v>123743</v>
      </c>
      <c r="E455">
        <v>8957</v>
      </c>
      <c r="F455">
        <v>28199</v>
      </c>
      <c r="G455">
        <v>54206</v>
      </c>
      <c r="H455">
        <v>32381</v>
      </c>
      <c r="I455">
        <v>24595</v>
      </c>
      <c r="J455">
        <v>2306</v>
      </c>
      <c r="K455">
        <v>5044</v>
      </c>
      <c r="L455">
        <v>11828</v>
      </c>
      <c r="M455">
        <v>5417</v>
      </c>
      <c r="AA455" s="1">
        <f t="shared" si="81"/>
        <v>1</v>
      </c>
      <c r="AB455" s="1">
        <f t="shared" si="82"/>
        <v>9.3758894084163449E-2</v>
      </c>
      <c r="AC455" s="1">
        <f t="shared" si="83"/>
        <v>0.20508233380768448</v>
      </c>
      <c r="AD455" s="1">
        <f t="shared" si="84"/>
        <v>0.48091075421833707</v>
      </c>
      <c r="AE455" s="1">
        <f t="shared" si="85"/>
        <v>0.22024801788981499</v>
      </c>
      <c r="AY455" s="2" t="s">
        <v>153</v>
      </c>
      <c r="AZ455" s="3" t="s">
        <v>871</v>
      </c>
      <c r="BA455" s="1">
        <f>IFERROR(VLOOKUP(AY455,B381:AF755,26,FALSE),"")</f>
        <v>1</v>
      </c>
      <c r="BB455" s="1">
        <f>IFERROR(VLOOKUP(AY455,B381:AF755,27,FALSE),"")</f>
        <v>9.3102636534839925E-2</v>
      </c>
      <c r="BC455" s="1">
        <f>IFERROR(VLOOKUP(AY455,B381:AF755,28,FALSE),"")</f>
        <v>8.6315128688010043E-2</v>
      </c>
      <c r="BD455" s="1">
        <f>IFERROR(VLOOKUP(AY455,B381:AF755,29,FALSE),"")</f>
        <v>0.60785467671060889</v>
      </c>
      <c r="BE455" s="1">
        <f>IFERROR(VLOOKUP(AY455,B381:AF755,30,FALSE),"")</f>
        <v>0.21272755806654112</v>
      </c>
      <c r="BF455" s="1">
        <f>IFERROR(VLOOKUP(AY455,B381:AF755,31,FALSE),"")</f>
        <v>0</v>
      </c>
    </row>
    <row r="456" spans="1:58" x14ac:dyDescent="0.25">
      <c r="A456">
        <v>2011</v>
      </c>
      <c r="B456" t="s">
        <v>159</v>
      </c>
      <c r="C456" t="s">
        <v>160</v>
      </c>
      <c r="D456">
        <v>18195</v>
      </c>
      <c r="E456">
        <v>3076</v>
      </c>
      <c r="F456">
        <v>531</v>
      </c>
      <c r="G456">
        <v>10561</v>
      </c>
      <c r="H456">
        <v>4027</v>
      </c>
      <c r="I456">
        <v>5497</v>
      </c>
      <c r="J456">
        <v>1155</v>
      </c>
      <c r="K456">
        <v>129</v>
      </c>
      <c r="L456">
        <v>3381</v>
      </c>
      <c r="M456">
        <v>832</v>
      </c>
      <c r="AA456" s="1">
        <f t="shared" si="81"/>
        <v>1</v>
      </c>
      <c r="AB456" s="1">
        <f t="shared" si="82"/>
        <v>0.21011460796798254</v>
      </c>
      <c r="AC456" s="1">
        <f t="shared" si="83"/>
        <v>2.3467345824995451E-2</v>
      </c>
      <c r="AD456" s="1">
        <f t="shared" si="84"/>
        <v>0.61506276150627615</v>
      </c>
      <c r="AE456" s="1">
        <f t="shared" si="85"/>
        <v>0.15135528470074586</v>
      </c>
      <c r="AY456" s="2" t="s">
        <v>167</v>
      </c>
      <c r="AZ456" s="3" t="s">
        <v>874</v>
      </c>
      <c r="BA456" s="1">
        <f>IFERROR(VLOOKUP(AY456,B381:AF755,26,FALSE),"")</f>
        <v>1</v>
      </c>
      <c r="BB456" s="1">
        <f>IFERROR(VLOOKUP(AY456,B381:AF755,27,FALSE),"")</f>
        <v>0.21467576791808873</v>
      </c>
      <c r="BC456" s="1">
        <f>IFERROR(VLOOKUP(AY456,B381:AF755,28,FALSE),"")</f>
        <v>2.9522184300341297E-2</v>
      </c>
      <c r="BD456" s="1">
        <f>IFERROR(VLOOKUP(AY456,B381:AF755,29,FALSE),"")</f>
        <v>0.61732081911262804</v>
      </c>
      <c r="BE456" s="1">
        <f>IFERROR(VLOOKUP(AY456,B381:AF755,30,FALSE),"")</f>
        <v>0.13848122866894197</v>
      </c>
      <c r="BF456" s="1">
        <f>IFERROR(VLOOKUP(AY456,B381:AF755,31,FALSE),"")</f>
        <v>0</v>
      </c>
    </row>
    <row r="457" spans="1:58" x14ac:dyDescent="0.25">
      <c r="A457">
        <v>2011</v>
      </c>
      <c r="B457" t="s">
        <v>161</v>
      </c>
      <c r="C457" t="s">
        <v>162</v>
      </c>
      <c r="D457">
        <v>59625</v>
      </c>
      <c r="E457">
        <v>5781</v>
      </c>
      <c r="F457">
        <v>3117</v>
      </c>
      <c r="G457">
        <v>40303</v>
      </c>
      <c r="H457">
        <v>10424</v>
      </c>
      <c r="I457">
        <v>16962</v>
      </c>
      <c r="J457">
        <v>2089</v>
      </c>
      <c r="K457">
        <v>730</v>
      </c>
      <c r="L457">
        <v>11372</v>
      </c>
      <c r="M457">
        <v>2771</v>
      </c>
      <c r="AA457" s="1">
        <f t="shared" si="81"/>
        <v>1</v>
      </c>
      <c r="AB457" s="1">
        <f t="shared" si="82"/>
        <v>0.12315764650395</v>
      </c>
      <c r="AC457" s="1">
        <f t="shared" si="83"/>
        <v>4.3037377667727861E-2</v>
      </c>
      <c r="AD457" s="1">
        <f t="shared" si="84"/>
        <v>0.6704398066265771</v>
      </c>
      <c r="AE457" s="1">
        <f t="shared" si="85"/>
        <v>0.16336516920174507</v>
      </c>
      <c r="AY457" s="2" t="s">
        <v>137</v>
      </c>
      <c r="AZ457" s="3" t="s">
        <v>871</v>
      </c>
      <c r="BA457" s="1">
        <f>IFERROR(VLOOKUP(AY457,B381:AF755,26,FALSE),"")</f>
        <v>1</v>
      </c>
      <c r="BB457" s="1">
        <f>IFERROR(VLOOKUP(AY457,B381:AF755,27,FALSE),"")</f>
        <v>0.10622844162763959</v>
      </c>
      <c r="BC457" s="1">
        <f>IFERROR(VLOOKUP(AY457,B381:AF755,28,FALSE),"")</f>
        <v>8.126980565916038E-2</v>
      </c>
      <c r="BD457" s="1">
        <f>IFERROR(VLOOKUP(AY457,B381:AF755,29,FALSE),"")</f>
        <v>0.62912588687287918</v>
      </c>
      <c r="BE457" s="1">
        <f>IFERROR(VLOOKUP(AY457,B381:AF755,30,FALSE),"")</f>
        <v>0.18337586584032081</v>
      </c>
      <c r="BF457" s="1">
        <f>IFERROR(VLOOKUP(AY457,B381:AF755,31,FALSE),"")</f>
        <v>0</v>
      </c>
    </row>
    <row r="458" spans="1:58" x14ac:dyDescent="0.25">
      <c r="A458">
        <v>2011</v>
      </c>
      <c r="B458" t="s">
        <v>163</v>
      </c>
      <c r="C458" t="s">
        <v>164</v>
      </c>
      <c r="D458">
        <v>34676</v>
      </c>
      <c r="E458">
        <v>2886</v>
      </c>
      <c r="F458">
        <v>1929</v>
      </c>
      <c r="G458">
        <v>23818</v>
      </c>
      <c r="H458">
        <v>6043</v>
      </c>
      <c r="I458">
        <v>8897</v>
      </c>
      <c r="J458">
        <v>965</v>
      </c>
      <c r="K458">
        <v>413</v>
      </c>
      <c r="L458">
        <v>6130</v>
      </c>
      <c r="M458">
        <v>1389</v>
      </c>
      <c r="AA458" s="1">
        <f t="shared" si="81"/>
        <v>1</v>
      </c>
      <c r="AB458" s="1">
        <f t="shared" si="82"/>
        <v>0.10846352703158368</v>
      </c>
      <c r="AC458" s="1">
        <f t="shared" si="83"/>
        <v>4.6420141620771044E-2</v>
      </c>
      <c r="AD458" s="1">
        <f t="shared" si="84"/>
        <v>0.68899629088456782</v>
      </c>
      <c r="AE458" s="1">
        <f t="shared" si="85"/>
        <v>0.15612004046307745</v>
      </c>
      <c r="AY458" s="2" t="s">
        <v>523</v>
      </c>
      <c r="AZ458" s="3" t="s">
        <v>873</v>
      </c>
      <c r="BA458" s="1">
        <f>IFERROR(VLOOKUP(AY458,B381:AF755,26,FALSE),"")</f>
        <v>1</v>
      </c>
      <c r="BB458" s="1">
        <f>IFERROR(VLOOKUP(AY458,B381:AF755,27,FALSE),"")</f>
        <v>0.13228699551569506</v>
      </c>
      <c r="BC458" s="1">
        <f>IFERROR(VLOOKUP(AY458,B381:AF755,28,FALSE),"")</f>
        <v>6.0406225270377208E-2</v>
      </c>
      <c r="BD458" s="1">
        <f>IFERROR(VLOOKUP(AY458,B381:AF755,29,FALSE),"")</f>
        <v>0.6263518860458982</v>
      </c>
      <c r="BE458" s="1">
        <f>IFERROR(VLOOKUP(AY458,B381:AF755,30,FALSE),"")</f>
        <v>0.18095489316802954</v>
      </c>
      <c r="BF458" s="1">
        <f>IFERROR(VLOOKUP(AY458,B381:AF755,31,FALSE),"")</f>
        <v>0</v>
      </c>
    </row>
    <row r="459" spans="1:58" x14ac:dyDescent="0.25">
      <c r="A459">
        <v>2011</v>
      </c>
      <c r="B459" t="s">
        <v>165</v>
      </c>
      <c r="C459" t="s">
        <v>166</v>
      </c>
      <c r="D459">
        <v>48095</v>
      </c>
      <c r="E459">
        <v>3808</v>
      </c>
      <c r="F459">
        <v>4529</v>
      </c>
      <c r="G459">
        <v>30170</v>
      </c>
      <c r="H459">
        <v>9588</v>
      </c>
      <c r="I459">
        <v>12839</v>
      </c>
      <c r="J459">
        <v>1319</v>
      </c>
      <c r="K459">
        <v>1055</v>
      </c>
      <c r="L459">
        <v>8180</v>
      </c>
      <c r="M459">
        <v>2285</v>
      </c>
      <c r="AA459" s="1">
        <f t="shared" si="81"/>
        <v>1</v>
      </c>
      <c r="AB459" s="1">
        <f t="shared" si="82"/>
        <v>0.10273385777708545</v>
      </c>
      <c r="AC459" s="1">
        <f t="shared" si="83"/>
        <v>8.2171508684476979E-2</v>
      </c>
      <c r="AD459" s="1">
        <f t="shared" si="84"/>
        <v>0.63712127112703476</v>
      </c>
      <c r="AE459" s="1">
        <f t="shared" si="85"/>
        <v>0.17797336241140277</v>
      </c>
      <c r="AY459" s="2" t="s">
        <v>271</v>
      </c>
      <c r="AZ459" s="3" t="s">
        <v>870</v>
      </c>
      <c r="BA459" s="1">
        <f>IFERROR(VLOOKUP(AY459,B381:AF755,26,FALSE),"")</f>
        <v>1</v>
      </c>
      <c r="BB459" s="1">
        <f>IFERROR(VLOOKUP(AY459,B381:AF755,27,FALSE),"")</f>
        <v>9.9562829876845976E-2</v>
      </c>
      <c r="BC459" s="1">
        <f>IFERROR(VLOOKUP(AY459,B381:AF755,28,FALSE),"")</f>
        <v>8.1116383216932347E-2</v>
      </c>
      <c r="BD459" s="1">
        <f>IFERROR(VLOOKUP(AY459,B381:AF755,29,FALSE),"")</f>
        <v>0.67198912406035083</v>
      </c>
      <c r="BE459" s="1">
        <f>IFERROR(VLOOKUP(AY459,B381:AF755,30,FALSE),"")</f>
        <v>0.14733166284587088</v>
      </c>
      <c r="BF459" s="1">
        <f>IFERROR(VLOOKUP(AY459,B381:AF755,31,FALSE),"")</f>
        <v>0</v>
      </c>
    </row>
    <row r="460" spans="1:58" x14ac:dyDescent="0.25">
      <c r="A460">
        <v>2011</v>
      </c>
      <c r="B460" t="s">
        <v>167</v>
      </c>
      <c r="C460" t="s">
        <v>168</v>
      </c>
      <c r="D460">
        <v>35354</v>
      </c>
      <c r="E460">
        <v>6559</v>
      </c>
      <c r="F460">
        <v>1245</v>
      </c>
      <c r="G460">
        <v>21634</v>
      </c>
      <c r="H460">
        <v>5916</v>
      </c>
      <c r="I460">
        <v>11720</v>
      </c>
      <c r="J460">
        <v>2516</v>
      </c>
      <c r="K460">
        <v>346</v>
      </c>
      <c r="L460">
        <v>7235</v>
      </c>
      <c r="M460">
        <v>1623</v>
      </c>
      <c r="AA460" s="1">
        <f t="shared" si="81"/>
        <v>1</v>
      </c>
      <c r="AB460" s="1">
        <f t="shared" si="82"/>
        <v>0.21467576791808873</v>
      </c>
      <c r="AC460" s="1">
        <f t="shared" si="83"/>
        <v>2.9522184300341297E-2</v>
      </c>
      <c r="AD460" s="1">
        <f t="shared" si="84"/>
        <v>0.61732081911262804</v>
      </c>
      <c r="AE460" s="1">
        <f t="shared" si="85"/>
        <v>0.13848122866894197</v>
      </c>
      <c r="AY460" t="s">
        <v>11</v>
      </c>
      <c r="AZ460" s="4" t="s">
        <v>873</v>
      </c>
      <c r="BA460" s="1">
        <f>IFERROR(VLOOKUP(AY460,B381:AF755,26,FALSE),"")</f>
        <v>1</v>
      </c>
      <c r="BB460" s="1">
        <f>IFERROR(VLOOKUP(AY460,B381:AF755,27,FALSE),"")</f>
        <v>0.1170313986679353</v>
      </c>
      <c r="BC460" s="1">
        <f>IFERROR(VLOOKUP(AY460,B381:AF755,28,FALSE),"")</f>
        <v>6.181360770210776E-2</v>
      </c>
      <c r="BD460" s="1">
        <f>IFERROR(VLOOKUP(AY460,B381:AF755,29,FALSE),"")</f>
        <v>0.64050379783579803</v>
      </c>
      <c r="BE460" s="1">
        <f>IFERROR(VLOOKUP(AY460,B381:AF755,30,FALSE),"")</f>
        <v>0.18065119579415892</v>
      </c>
      <c r="BF460" s="1">
        <f>IFERROR(VLOOKUP(AY460,B381:AF755,31,FALSE),"")</f>
        <v>0</v>
      </c>
    </row>
    <row r="461" spans="1:58" x14ac:dyDescent="0.25">
      <c r="A461">
        <v>2011</v>
      </c>
      <c r="B461" t="s">
        <v>169</v>
      </c>
      <c r="C461" t="s">
        <v>170</v>
      </c>
      <c r="D461">
        <v>55112</v>
      </c>
      <c r="E461">
        <v>4690</v>
      </c>
      <c r="F461">
        <v>4646</v>
      </c>
      <c r="G461">
        <v>35188</v>
      </c>
      <c r="H461">
        <v>10588</v>
      </c>
      <c r="I461">
        <v>14262</v>
      </c>
      <c r="J461">
        <v>1595</v>
      </c>
      <c r="K461">
        <v>933</v>
      </c>
      <c r="L461">
        <v>9202</v>
      </c>
      <c r="M461">
        <v>2532</v>
      </c>
      <c r="AA461" s="1">
        <f t="shared" si="81"/>
        <v>1</v>
      </c>
      <c r="AB461" s="1">
        <f t="shared" si="82"/>
        <v>0.11183564717430935</v>
      </c>
      <c r="AC461" s="1">
        <f t="shared" si="83"/>
        <v>6.5418594867480015E-2</v>
      </c>
      <c r="AD461" s="1">
        <f t="shared" si="84"/>
        <v>0.64521105034357029</v>
      </c>
      <c r="AE461" s="1">
        <f t="shared" si="85"/>
        <v>0.1775347076146403</v>
      </c>
      <c r="AY461" s="2" t="s">
        <v>427</v>
      </c>
      <c r="AZ461" s="3" t="s">
        <v>870</v>
      </c>
      <c r="BA461" s="1">
        <f>IFERROR(VLOOKUP(AY461,B381:AF755,26,FALSE),"")</f>
        <v>1</v>
      </c>
      <c r="BB461" s="1">
        <f>IFERROR(VLOOKUP(AY461,B381:AF755,27,FALSE),"")</f>
        <v>0.12810068093385213</v>
      </c>
      <c r="BC461" s="1">
        <f>IFERROR(VLOOKUP(AY461,B381:AF755,28,FALSE),"")</f>
        <v>0.34995136186770426</v>
      </c>
      <c r="BD461" s="1">
        <f>IFERROR(VLOOKUP(AY461,B381:AF755,29,FALSE),"")</f>
        <v>0.38761551556420232</v>
      </c>
      <c r="BE461" s="1">
        <f>IFERROR(VLOOKUP(AY461,B381:AF755,30,FALSE),"")</f>
        <v>0.13433244163424124</v>
      </c>
      <c r="BF461" s="1">
        <f>IFERROR(VLOOKUP(AY461,B381:AF755,31,FALSE),"")</f>
        <v>0</v>
      </c>
    </row>
    <row r="462" spans="1:58" x14ac:dyDescent="0.25">
      <c r="A462">
        <v>2011</v>
      </c>
      <c r="B462" t="s">
        <v>171</v>
      </c>
      <c r="C462" t="s">
        <v>172</v>
      </c>
      <c r="D462">
        <v>45862</v>
      </c>
      <c r="E462">
        <v>5593</v>
      </c>
      <c r="F462">
        <v>3855</v>
      </c>
      <c r="G462">
        <v>27237</v>
      </c>
      <c r="H462">
        <v>9177</v>
      </c>
      <c r="I462">
        <v>13327</v>
      </c>
      <c r="J462">
        <v>2082</v>
      </c>
      <c r="K462">
        <v>862</v>
      </c>
      <c r="L462">
        <v>8039</v>
      </c>
      <c r="M462">
        <v>2344</v>
      </c>
      <c r="AA462" s="1">
        <f t="shared" si="81"/>
        <v>1</v>
      </c>
      <c r="AB462" s="1">
        <f t="shared" si="82"/>
        <v>0.1562242064980866</v>
      </c>
      <c r="AC462" s="1">
        <f t="shared" si="83"/>
        <v>6.4680723343588209E-2</v>
      </c>
      <c r="AD462" s="1">
        <f t="shared" si="84"/>
        <v>0.60321152547460044</v>
      </c>
      <c r="AE462" s="1">
        <f t="shared" si="85"/>
        <v>0.17588354468372477</v>
      </c>
      <c r="AY462" s="2" t="s">
        <v>307</v>
      </c>
      <c r="AZ462" s="3" t="s">
        <v>874</v>
      </c>
      <c r="BA462" s="1">
        <f>IFERROR(VLOOKUP(AY462,B381:AF755,26,FALSE),"")</f>
        <v>1</v>
      </c>
      <c r="BB462" s="1">
        <f>IFERROR(VLOOKUP(AY462,B381:AF755,27,FALSE),"")</f>
        <v>0.17797914173362969</v>
      </c>
      <c r="BC462" s="1">
        <f>IFERROR(VLOOKUP(AY462,B381:AF755,28,FALSE),"")</f>
        <v>4.9581124978628828E-2</v>
      </c>
      <c r="BD462" s="1">
        <f>IFERROR(VLOOKUP(AY462,B381:AF755,29,FALSE),"")</f>
        <v>0.65224824756368605</v>
      </c>
      <c r="BE462" s="1">
        <f>IFERROR(VLOOKUP(AY462,B381:AF755,30,FALSE),"")</f>
        <v>0.1201914857240554</v>
      </c>
      <c r="BF462" s="1">
        <f>IFERROR(VLOOKUP(AY462,B381:AF755,31,FALSE),"")</f>
        <v>0</v>
      </c>
    </row>
    <row r="463" spans="1:58" x14ac:dyDescent="0.25">
      <c r="A463">
        <v>2011</v>
      </c>
      <c r="B463" t="s">
        <v>173</v>
      </c>
      <c r="C463" t="s">
        <v>174</v>
      </c>
      <c r="D463">
        <v>47132</v>
      </c>
      <c r="E463">
        <v>4799</v>
      </c>
      <c r="F463">
        <v>3474</v>
      </c>
      <c r="G463">
        <v>32440</v>
      </c>
      <c r="H463">
        <v>6419</v>
      </c>
      <c r="I463">
        <v>14107</v>
      </c>
      <c r="J463">
        <v>1760</v>
      </c>
      <c r="K463">
        <v>898</v>
      </c>
      <c r="L463">
        <v>9713</v>
      </c>
      <c r="M463">
        <v>1736</v>
      </c>
      <c r="AA463" s="1">
        <f t="shared" si="81"/>
        <v>1</v>
      </c>
      <c r="AB463" s="1">
        <f t="shared" si="82"/>
        <v>0.12476075707095768</v>
      </c>
      <c r="AC463" s="1">
        <f t="shared" si="83"/>
        <v>6.3656340823704541E-2</v>
      </c>
      <c r="AD463" s="1">
        <f t="shared" si="84"/>
        <v>0.68852342808534772</v>
      </c>
      <c r="AE463" s="1">
        <f t="shared" si="85"/>
        <v>0.12305947401999008</v>
      </c>
      <c r="AY463" s="2" t="s">
        <v>611</v>
      </c>
      <c r="AZ463" s="3" t="s">
        <v>873</v>
      </c>
      <c r="BA463" s="1">
        <f>IFERROR(VLOOKUP(AY463,B381:AF755,26,FALSE),"")</f>
        <v>1</v>
      </c>
      <c r="BB463" s="1">
        <f>IFERROR(VLOOKUP(AY463,B381:AF755,27,FALSE),"")</f>
        <v>0.2149318914422377</v>
      </c>
      <c r="BC463" s="1">
        <f>IFERROR(VLOOKUP(AY463,B381:AF755,28,FALSE),"")</f>
        <v>4.0761152126442761E-2</v>
      </c>
      <c r="BD463" s="1">
        <f>IFERROR(VLOOKUP(AY463,B381:AF755,29,FALSE),"")</f>
        <v>0.59223250493917023</v>
      </c>
      <c r="BE463" s="1">
        <f>IFERROR(VLOOKUP(AY463,B381:AF755,30,FALSE),"")</f>
        <v>0.15207445149214932</v>
      </c>
      <c r="BF463" s="1">
        <f>IFERROR(VLOOKUP(AY463,B381:AF755,31,FALSE),"")</f>
        <v>0</v>
      </c>
    </row>
    <row r="464" spans="1:58" x14ac:dyDescent="0.25">
      <c r="A464">
        <v>2011</v>
      </c>
      <c r="B464" t="s">
        <v>175</v>
      </c>
      <c r="C464" t="s">
        <v>176</v>
      </c>
      <c r="D464">
        <v>48103</v>
      </c>
      <c r="E464">
        <v>5174</v>
      </c>
      <c r="F464">
        <v>1720</v>
      </c>
      <c r="G464">
        <v>34371</v>
      </c>
      <c r="H464">
        <v>6838</v>
      </c>
      <c r="I464">
        <v>12393</v>
      </c>
      <c r="J464">
        <v>1698</v>
      </c>
      <c r="K464">
        <v>381</v>
      </c>
      <c r="L464">
        <v>8702</v>
      </c>
      <c r="M464">
        <v>1612</v>
      </c>
      <c r="AA464" s="1">
        <f t="shared" si="81"/>
        <v>1</v>
      </c>
      <c r="AB464" s="1">
        <f t="shared" si="82"/>
        <v>0.13701282982328733</v>
      </c>
      <c r="AC464" s="1">
        <f t="shared" si="83"/>
        <v>3.0743161462115712E-2</v>
      </c>
      <c r="AD464" s="1">
        <f t="shared" si="84"/>
        <v>0.70217058016622291</v>
      </c>
      <c r="AE464" s="1">
        <f t="shared" si="85"/>
        <v>0.13007342854837409</v>
      </c>
      <c r="AY464" s="2" t="s">
        <v>629</v>
      </c>
      <c r="AZ464" s="3" t="s">
        <v>873</v>
      </c>
      <c r="BA464" s="1">
        <f>IFERROR(VLOOKUP(AY464,B381:AF755,26,FALSE),"")</f>
        <v>1</v>
      </c>
      <c r="BB464" s="1">
        <f>IFERROR(VLOOKUP(AY464,B381:AF755,27,FALSE),"")</f>
        <v>0.18673634623877522</v>
      </c>
      <c r="BC464" s="1">
        <f>IFERROR(VLOOKUP(AY464,B381:AF755,28,FALSE),"")</f>
        <v>1.5972324451641394E-2</v>
      </c>
      <c r="BD464" s="1">
        <f>IFERROR(VLOOKUP(AY464,B381:AF755,29,FALSE),"")</f>
        <v>0.70278227587222142</v>
      </c>
      <c r="BE464" s="1">
        <f>IFERROR(VLOOKUP(AY464,B381:AF755,30,FALSE),"")</f>
        <v>9.4509053437361989E-2</v>
      </c>
      <c r="BF464" s="1">
        <f>IFERROR(VLOOKUP(AY464,B381:AF755,31,FALSE),"")</f>
        <v>0</v>
      </c>
    </row>
    <row r="465" spans="1:58" x14ac:dyDescent="0.25">
      <c r="A465">
        <v>2011</v>
      </c>
      <c r="B465" t="s">
        <v>177</v>
      </c>
      <c r="C465" t="s">
        <v>178</v>
      </c>
      <c r="D465">
        <v>48510</v>
      </c>
      <c r="E465">
        <v>4867</v>
      </c>
      <c r="F465">
        <v>2874</v>
      </c>
      <c r="G465">
        <v>33474</v>
      </c>
      <c r="H465">
        <v>7295</v>
      </c>
      <c r="I465">
        <v>13523</v>
      </c>
      <c r="J465">
        <v>1659</v>
      </c>
      <c r="K465">
        <v>708</v>
      </c>
      <c r="L465">
        <v>9369</v>
      </c>
      <c r="M465">
        <v>1787</v>
      </c>
      <c r="AA465" s="1">
        <f t="shared" si="81"/>
        <v>1</v>
      </c>
      <c r="AB465" s="1">
        <f t="shared" si="82"/>
        <v>0.12267987872513496</v>
      </c>
      <c r="AC465" s="1">
        <f t="shared" si="83"/>
        <v>5.2355246616874955E-2</v>
      </c>
      <c r="AD465" s="1">
        <f t="shared" si="84"/>
        <v>0.69281964061229018</v>
      </c>
      <c r="AE465" s="1">
        <f t="shared" si="85"/>
        <v>0.13214523404569992</v>
      </c>
      <c r="AY465" s="2" t="s">
        <v>497</v>
      </c>
      <c r="AZ465" s="3" t="s">
        <v>873</v>
      </c>
      <c r="BA465" s="1">
        <f>IFERROR(VLOOKUP(AY465,B381:AF755,26,FALSE),"")</f>
        <v>1</v>
      </c>
      <c r="BB465" s="1">
        <f>IFERROR(VLOOKUP(AY465,B381:AF755,27,FALSE),"")</f>
        <v>0.18540682991105742</v>
      </c>
      <c r="BC465" s="1">
        <f>IFERROR(VLOOKUP(AY465,B381:AF755,28,FALSE),"")</f>
        <v>5.4628307895025804E-2</v>
      </c>
      <c r="BD465" s="1">
        <f>IFERROR(VLOOKUP(AY465,B381:AF755,29,FALSE),"")</f>
        <v>0.64571208960140547</v>
      </c>
      <c r="BE465" s="1">
        <f>IFERROR(VLOOKUP(AY465,B381:AF755,30,FALSE),"")</f>
        <v>0.11425277259251125</v>
      </c>
      <c r="BF465" s="1">
        <f>IFERROR(VLOOKUP(AY465,B381:AF755,31,FALSE),"")</f>
        <v>0</v>
      </c>
    </row>
    <row r="466" spans="1:58" x14ac:dyDescent="0.25">
      <c r="A466">
        <v>2011</v>
      </c>
      <c r="B466" t="s">
        <v>179</v>
      </c>
      <c r="C466" t="s">
        <v>180</v>
      </c>
      <c r="D466">
        <v>79998</v>
      </c>
      <c r="E466">
        <v>8061</v>
      </c>
      <c r="F466">
        <v>5178</v>
      </c>
      <c r="G466">
        <v>50924</v>
      </c>
      <c r="H466">
        <v>15835</v>
      </c>
      <c r="I466">
        <v>21716</v>
      </c>
      <c r="J466">
        <v>2856</v>
      </c>
      <c r="K466">
        <v>1070</v>
      </c>
      <c r="L466">
        <v>14135</v>
      </c>
      <c r="M466">
        <v>3655</v>
      </c>
      <c r="AA466" s="1">
        <f t="shared" si="81"/>
        <v>1</v>
      </c>
      <c r="AB466" s="1">
        <f t="shared" si="82"/>
        <v>0.13151593295266162</v>
      </c>
      <c r="AC466" s="1">
        <f t="shared" si="83"/>
        <v>4.9272425861116229E-2</v>
      </c>
      <c r="AD466" s="1">
        <f t="shared" si="84"/>
        <v>0.65090256032418492</v>
      </c>
      <c r="AE466" s="1">
        <f t="shared" si="85"/>
        <v>0.16830908086203722</v>
      </c>
      <c r="AY466" s="2" t="s">
        <v>343</v>
      </c>
      <c r="AZ466" s="4" t="s">
        <v>872</v>
      </c>
      <c r="BA466" s="1">
        <f>IFERROR(VLOOKUP(AY466,B381:AF755,26,FALSE),"")</f>
        <v>1</v>
      </c>
      <c r="BB466" s="1">
        <f>IFERROR(VLOOKUP(AY466,B381:AF755,27,FALSE),"")</f>
        <v>0.15618860510805502</v>
      </c>
      <c r="BC466" s="1">
        <f>IFERROR(VLOOKUP(AY466,B381:AF755,28,FALSE),"")</f>
        <v>0.10138558577189535</v>
      </c>
      <c r="BD466" s="1">
        <f>IFERROR(VLOOKUP(AY466,B381:AF755,29,FALSE),"")</f>
        <v>0.61839520215076005</v>
      </c>
      <c r="BE466" s="1">
        <f>IFERROR(VLOOKUP(AY466,B381:AF755,30,FALSE),"")</f>
        <v>0.12403060696928962</v>
      </c>
      <c r="BF466" s="1">
        <f>IFERROR(VLOOKUP(AY466,B381:AF755,31,FALSE),"")</f>
        <v>0</v>
      </c>
    </row>
    <row r="467" spans="1:58" x14ac:dyDescent="0.25">
      <c r="A467">
        <v>2011</v>
      </c>
      <c r="B467" t="s">
        <v>181</v>
      </c>
      <c r="C467" t="s">
        <v>182</v>
      </c>
      <c r="D467">
        <v>44413</v>
      </c>
      <c r="E467">
        <v>6578</v>
      </c>
      <c r="F467">
        <v>1742</v>
      </c>
      <c r="G467">
        <v>29296</v>
      </c>
      <c r="H467">
        <v>6797</v>
      </c>
      <c r="I467">
        <v>13340</v>
      </c>
      <c r="J467">
        <v>2357</v>
      </c>
      <c r="K467">
        <v>397</v>
      </c>
      <c r="L467">
        <v>8887</v>
      </c>
      <c r="M467">
        <v>1699</v>
      </c>
      <c r="AA467" s="1">
        <f t="shared" si="81"/>
        <v>1</v>
      </c>
      <c r="AB467" s="1">
        <f t="shared" si="82"/>
        <v>0.17668665667166417</v>
      </c>
      <c r="AC467" s="1">
        <f t="shared" si="83"/>
        <v>2.9760119940029986E-2</v>
      </c>
      <c r="AD467" s="1">
        <f t="shared" si="84"/>
        <v>0.66619190404797601</v>
      </c>
      <c r="AE467" s="1">
        <f t="shared" si="85"/>
        <v>0.12736131934032985</v>
      </c>
      <c r="AY467" s="2" t="s">
        <v>193</v>
      </c>
      <c r="AZ467" s="3" t="s">
        <v>874</v>
      </c>
      <c r="BA467" s="1">
        <f>IFERROR(VLOOKUP(AY467,B381:AF755,26,FALSE),"")</f>
        <v>1</v>
      </c>
      <c r="BB467" s="1">
        <f>IFERROR(VLOOKUP(AY467,B381:AF755,27,FALSE),"")</f>
        <v>0.19016642272456227</v>
      </c>
      <c r="BC467" s="1">
        <f>IFERROR(VLOOKUP(AY467,B381:AF755,28,FALSE),"")</f>
        <v>1.7672250230389767E-2</v>
      </c>
      <c r="BD467" s="1">
        <f>IFERROR(VLOOKUP(AY467,B381:AF755,29,FALSE),"")</f>
        <v>0.61007209844419141</v>
      </c>
      <c r="BE467" s="1">
        <f>IFERROR(VLOOKUP(AY467,B381:AF755,30,FALSE),"")</f>
        <v>0.1820892286008565</v>
      </c>
      <c r="BF467" s="1">
        <f>IFERROR(VLOOKUP(AY467,B381:AF755,31,FALSE),"")</f>
        <v>0</v>
      </c>
    </row>
    <row r="468" spans="1:58" x14ac:dyDescent="0.25">
      <c r="A468">
        <v>2011</v>
      </c>
      <c r="B468" t="s">
        <v>183</v>
      </c>
      <c r="C468" t="s">
        <v>184</v>
      </c>
      <c r="D468">
        <v>54065</v>
      </c>
      <c r="E468">
        <v>5915</v>
      </c>
      <c r="F468">
        <v>2025</v>
      </c>
      <c r="G468">
        <v>37362</v>
      </c>
      <c r="H468">
        <v>8763</v>
      </c>
      <c r="I468">
        <v>15640</v>
      </c>
      <c r="J468">
        <v>2177</v>
      </c>
      <c r="K468">
        <v>461</v>
      </c>
      <c r="L468">
        <v>10807</v>
      </c>
      <c r="M468">
        <v>2195</v>
      </c>
      <c r="AA468" s="1">
        <f t="shared" si="81"/>
        <v>1</v>
      </c>
      <c r="AB468" s="1">
        <f t="shared" si="82"/>
        <v>0.13919437340153454</v>
      </c>
      <c r="AC468" s="1">
        <f t="shared" si="83"/>
        <v>2.9475703324808183E-2</v>
      </c>
      <c r="AD468" s="1">
        <f t="shared" si="84"/>
        <v>0.69098465473145776</v>
      </c>
      <c r="AE468" s="1">
        <f t="shared" si="85"/>
        <v>0.14034526854219948</v>
      </c>
      <c r="AY468" s="2" t="s">
        <v>209</v>
      </c>
      <c r="AZ468" s="3" t="s">
        <v>873</v>
      </c>
      <c r="BA468" s="1">
        <f>IFERROR(VLOOKUP(AY468,B381:AF755,26,FALSE),"")</f>
        <v>1</v>
      </c>
      <c r="BB468" s="1">
        <f>IFERROR(VLOOKUP(AY468,B381:AF755,27,FALSE),"")</f>
        <v>0.15350559446188522</v>
      </c>
      <c r="BC468" s="1">
        <f>IFERROR(VLOOKUP(AY468,B381:AF755,28,FALSE),"")</f>
        <v>2.5758673428318443E-2</v>
      </c>
      <c r="BD468" s="1">
        <f>IFERROR(VLOOKUP(AY468,B381:AF755,29,FALSE),"")</f>
        <v>0.68493922562988008</v>
      </c>
      <c r="BE468" s="1">
        <f>IFERROR(VLOOKUP(AY468,B381:AF755,30,FALSE),"")</f>
        <v>0.13579650647991628</v>
      </c>
      <c r="BF468" s="1">
        <f>IFERROR(VLOOKUP(AY468,B381:AF755,31,FALSE),"")</f>
        <v>0</v>
      </c>
    </row>
    <row r="469" spans="1:58" x14ac:dyDescent="0.25">
      <c r="A469">
        <v>2011</v>
      </c>
      <c r="B469" t="s">
        <v>185</v>
      </c>
      <c r="C469" t="s">
        <v>186</v>
      </c>
      <c r="D469">
        <v>26380</v>
      </c>
      <c r="E469">
        <v>3578</v>
      </c>
      <c r="F469">
        <v>1031</v>
      </c>
      <c r="G469">
        <v>16645</v>
      </c>
      <c r="H469">
        <v>5126</v>
      </c>
      <c r="I469">
        <v>7747</v>
      </c>
      <c r="J469">
        <v>1370</v>
      </c>
      <c r="K469">
        <v>261</v>
      </c>
      <c r="L469">
        <v>4839</v>
      </c>
      <c r="M469">
        <v>1277</v>
      </c>
      <c r="AA469" s="1">
        <f t="shared" si="81"/>
        <v>1</v>
      </c>
      <c r="AB469" s="1">
        <f t="shared" si="82"/>
        <v>0.17684264876726474</v>
      </c>
      <c r="AC469" s="1">
        <f t="shared" si="83"/>
        <v>3.3690460823544599E-2</v>
      </c>
      <c r="AD469" s="1">
        <f t="shared" si="84"/>
        <v>0.62462888860203947</v>
      </c>
      <c r="AE469" s="1">
        <f t="shared" si="85"/>
        <v>0.16483800180715116</v>
      </c>
      <c r="AY469" s="2" t="s">
        <v>111</v>
      </c>
      <c r="AZ469" s="3" t="s">
        <v>873</v>
      </c>
      <c r="BA469" s="1">
        <f>IFERROR(VLOOKUP(AY469,B381:AF755,26,FALSE),"")</f>
        <v>1</v>
      </c>
      <c r="BB469" s="1">
        <f>IFERROR(VLOOKUP(AY469,B381:AF755,27,FALSE),"")</f>
        <v>0.15266657061111913</v>
      </c>
      <c r="BC469" s="1">
        <f>IFERROR(VLOOKUP(AY469,B381:AF755,28,FALSE),"")</f>
        <v>3.5917913673507197E-2</v>
      </c>
      <c r="BD469" s="1">
        <f>IFERROR(VLOOKUP(AY469,B381:AF755,29,FALSE),"")</f>
        <v>0.64086202992816421</v>
      </c>
      <c r="BE469" s="1">
        <f>IFERROR(VLOOKUP(AY469,B381:AF755,30,FALSE),"")</f>
        <v>0.17055348578720952</v>
      </c>
      <c r="BF469" s="1">
        <f>IFERROR(VLOOKUP(AY469,B381:AF755,31,FALSE),"")</f>
        <v>0</v>
      </c>
    </row>
    <row r="470" spans="1:58" x14ac:dyDescent="0.25">
      <c r="A470">
        <v>2011</v>
      </c>
      <c r="B470" t="s">
        <v>187</v>
      </c>
      <c r="C470" t="s">
        <v>188</v>
      </c>
      <c r="D470">
        <v>46522</v>
      </c>
      <c r="E470">
        <v>5069</v>
      </c>
      <c r="F470">
        <v>1267</v>
      </c>
      <c r="G470">
        <v>32819</v>
      </c>
      <c r="H470">
        <v>7367</v>
      </c>
      <c r="I470">
        <v>12956</v>
      </c>
      <c r="J470">
        <v>1758</v>
      </c>
      <c r="K470">
        <v>283</v>
      </c>
      <c r="L470">
        <v>9068</v>
      </c>
      <c r="M470">
        <v>1847</v>
      </c>
      <c r="AA470" s="1">
        <f t="shared" si="81"/>
        <v>1</v>
      </c>
      <c r="AB470" s="1">
        <f t="shared" si="82"/>
        <v>0.13569002778635381</v>
      </c>
      <c r="AC470" s="1">
        <f t="shared" si="83"/>
        <v>2.1843161469589381E-2</v>
      </c>
      <c r="AD470" s="1">
        <f t="shared" si="84"/>
        <v>0.6999073788206237</v>
      </c>
      <c r="AE470" s="1">
        <f t="shared" si="85"/>
        <v>0.14255943192343315</v>
      </c>
      <c r="AY470" s="2" t="s">
        <v>243</v>
      </c>
      <c r="AZ470" s="4" t="s">
        <v>872</v>
      </c>
      <c r="BA470" s="1">
        <f>IFERROR(VLOOKUP(AY470,B381:AF755,26,FALSE),"")</f>
        <v>1</v>
      </c>
      <c r="BB470" s="1">
        <f>IFERROR(VLOOKUP(AY470,B381:AF755,27,FALSE),"")</f>
        <v>0.13482130440828813</v>
      </c>
      <c r="BC470" s="1">
        <f>IFERROR(VLOOKUP(AY470,B381:AF755,28,FALSE),"")</f>
        <v>3.6086775135586148E-2</v>
      </c>
      <c r="BD470" s="1">
        <f>IFERROR(VLOOKUP(AY470,B381:AF755,29,FALSE),"")</f>
        <v>0.6447642886942011</v>
      </c>
      <c r="BE470" s="1">
        <f>IFERROR(VLOOKUP(AY470,B381:AF755,30,FALSE),"")</f>
        <v>0.18432763176192463</v>
      </c>
      <c r="BF470" s="1">
        <f>IFERROR(VLOOKUP(AY470,B381:AF755,31,FALSE),"")</f>
        <v>0</v>
      </c>
    </row>
    <row r="471" spans="1:58" x14ac:dyDescent="0.25">
      <c r="A471">
        <v>2011</v>
      </c>
      <c r="B471" t="s">
        <v>189</v>
      </c>
      <c r="C471" t="s">
        <v>190</v>
      </c>
      <c r="D471">
        <v>26550</v>
      </c>
      <c r="E471">
        <v>2235</v>
      </c>
      <c r="F471">
        <v>2473</v>
      </c>
      <c r="G471">
        <v>17014</v>
      </c>
      <c r="H471">
        <v>4828</v>
      </c>
      <c r="I471">
        <v>7497</v>
      </c>
      <c r="J471">
        <v>786</v>
      </c>
      <c r="K471">
        <v>586</v>
      </c>
      <c r="L471">
        <v>4909</v>
      </c>
      <c r="M471">
        <v>1216</v>
      </c>
      <c r="AA471" s="1">
        <f t="shared" si="81"/>
        <v>1</v>
      </c>
      <c r="AB471" s="1">
        <f t="shared" si="82"/>
        <v>0.10484193677470989</v>
      </c>
      <c r="AC471" s="1">
        <f t="shared" si="83"/>
        <v>7.816459917300253E-2</v>
      </c>
      <c r="AD471" s="1">
        <f t="shared" si="84"/>
        <v>0.65479525143390693</v>
      </c>
      <c r="AE471" s="1">
        <f t="shared" si="85"/>
        <v>0.16219821261838069</v>
      </c>
      <c r="AY471" s="2" t="s">
        <v>485</v>
      </c>
      <c r="AZ471" s="3" t="s">
        <v>871</v>
      </c>
      <c r="BA471" s="1">
        <f>IFERROR(VLOOKUP(AY471,B381:AF755,26,FALSE),"")</f>
        <v>1</v>
      </c>
      <c r="BB471" s="1">
        <f>IFERROR(VLOOKUP(AY471,B381:AF755,27,FALSE),"")</f>
        <v>0.13835465559603491</v>
      </c>
      <c r="BC471" s="1">
        <f>IFERROR(VLOOKUP(AY471,B381:AF755,28,FALSE),"")</f>
        <v>0.10073710073710074</v>
      </c>
      <c r="BD471" s="1">
        <f>IFERROR(VLOOKUP(AY471,B381:AF755,29,FALSE),"")</f>
        <v>0.56909260357536218</v>
      </c>
      <c r="BE471" s="1">
        <f>IFERROR(VLOOKUP(AY471,B381:AF755,30,FALSE),"")</f>
        <v>0.19181564009150215</v>
      </c>
      <c r="BF471" s="1">
        <f>IFERROR(VLOOKUP(AY471,B381:AF755,31,FALSE),"")</f>
        <v>0</v>
      </c>
    </row>
    <row r="472" spans="1:58" x14ac:dyDescent="0.25">
      <c r="A472">
        <v>2011</v>
      </c>
      <c r="B472" t="s">
        <v>191</v>
      </c>
      <c r="C472" t="s">
        <v>192</v>
      </c>
      <c r="D472">
        <v>30978</v>
      </c>
      <c r="E472">
        <v>2892</v>
      </c>
      <c r="F472">
        <v>747</v>
      </c>
      <c r="G472">
        <v>18558</v>
      </c>
      <c r="H472">
        <v>8781</v>
      </c>
      <c r="I472">
        <v>8378</v>
      </c>
      <c r="J472">
        <v>1074</v>
      </c>
      <c r="K472">
        <v>166</v>
      </c>
      <c r="L472">
        <v>5283</v>
      </c>
      <c r="M472">
        <v>1855</v>
      </c>
      <c r="AA472" s="1">
        <f t="shared" si="81"/>
        <v>1</v>
      </c>
      <c r="AB472" s="1">
        <f t="shared" si="82"/>
        <v>0.12819288613034138</v>
      </c>
      <c r="AC472" s="1">
        <f t="shared" si="83"/>
        <v>1.9813798042492243E-2</v>
      </c>
      <c r="AD472" s="1">
        <f t="shared" si="84"/>
        <v>0.63058009071377419</v>
      </c>
      <c r="AE472" s="1">
        <f t="shared" si="85"/>
        <v>0.22141322511339223</v>
      </c>
      <c r="AY472" s="2" t="s">
        <v>499</v>
      </c>
      <c r="AZ472" s="4" t="s">
        <v>872</v>
      </c>
      <c r="BA472" s="1">
        <f>IFERROR(VLOOKUP(AY472,B381:AF755,26,FALSE),"")</f>
        <v>1</v>
      </c>
      <c r="BB472" s="1">
        <f>IFERROR(VLOOKUP(AY472,B381:AF755,27,FALSE),"")</f>
        <v>0.12026951151038742</v>
      </c>
      <c r="BC472" s="1">
        <f>IFERROR(VLOOKUP(AY472,B381:AF755,28,FALSE),"")</f>
        <v>5.3733857383492421E-2</v>
      </c>
      <c r="BD472" s="1">
        <f>IFERROR(VLOOKUP(AY472,B381:AF755,29,FALSE),"")</f>
        <v>0.69438517686692869</v>
      </c>
      <c r="BE472" s="1">
        <f>IFERROR(VLOOKUP(AY472,B381:AF755,30,FALSE),"")</f>
        <v>0.13161145423919146</v>
      </c>
      <c r="BF472" s="1">
        <f>IFERROR(VLOOKUP(AY472,B381:AF755,31,FALSE),"")</f>
        <v>0</v>
      </c>
    </row>
    <row r="473" spans="1:58" x14ac:dyDescent="0.25">
      <c r="A473">
        <v>2011</v>
      </c>
      <c r="B473" t="s">
        <v>193</v>
      </c>
      <c r="C473" t="s">
        <v>194</v>
      </c>
      <c r="D473">
        <v>56911</v>
      </c>
      <c r="E473">
        <v>8931</v>
      </c>
      <c r="F473">
        <v>1242</v>
      </c>
      <c r="G473">
        <v>34195</v>
      </c>
      <c r="H473">
        <v>12543</v>
      </c>
      <c r="I473">
        <v>18447</v>
      </c>
      <c r="J473">
        <v>3508</v>
      </c>
      <c r="K473">
        <v>326</v>
      </c>
      <c r="L473">
        <v>11254</v>
      </c>
      <c r="M473">
        <v>3359</v>
      </c>
      <c r="AA473" s="1">
        <f t="shared" si="81"/>
        <v>1</v>
      </c>
      <c r="AB473" s="1">
        <f t="shared" si="82"/>
        <v>0.19016642272456227</v>
      </c>
      <c r="AC473" s="1">
        <f t="shared" si="83"/>
        <v>1.7672250230389767E-2</v>
      </c>
      <c r="AD473" s="1">
        <f t="shared" si="84"/>
        <v>0.61007209844419141</v>
      </c>
      <c r="AE473" s="1">
        <f t="shared" si="85"/>
        <v>0.1820892286008565</v>
      </c>
      <c r="AY473" s="2" t="s">
        <v>53</v>
      </c>
      <c r="AZ473" s="3" t="s">
        <v>874</v>
      </c>
      <c r="BA473" s="1">
        <f>IFERROR(VLOOKUP(AY473,B381:AF755,26,FALSE),"")</f>
        <v>1</v>
      </c>
      <c r="BB473" s="1">
        <f>IFERROR(VLOOKUP(AY473,B381:AF755,27,FALSE),"")</f>
        <v>0.26977011494252873</v>
      </c>
      <c r="BC473" s="1">
        <f>IFERROR(VLOOKUP(AY473,B381:AF755,28,FALSE),"")</f>
        <v>1.9655172413793102E-2</v>
      </c>
      <c r="BD473" s="1">
        <f>IFERROR(VLOOKUP(AY473,B381:AF755,29,FALSE),"")</f>
        <v>0.55000000000000004</v>
      </c>
      <c r="BE473" s="1">
        <f>IFERROR(VLOOKUP(AY473,B381:AF755,30,FALSE),"")</f>
        <v>0.16057471264367817</v>
      </c>
      <c r="BF473" s="1">
        <f>IFERROR(VLOOKUP(AY473,B381:AF755,31,FALSE),"")</f>
        <v>0</v>
      </c>
    </row>
    <row r="474" spans="1:58" x14ac:dyDescent="0.25">
      <c r="A474">
        <v>2011</v>
      </c>
      <c r="B474" t="s">
        <v>195</v>
      </c>
      <c r="C474" t="s">
        <v>196</v>
      </c>
      <c r="D474">
        <v>44776</v>
      </c>
      <c r="E474">
        <v>3132</v>
      </c>
      <c r="F474">
        <v>2797</v>
      </c>
      <c r="G474">
        <v>23483</v>
      </c>
      <c r="H474">
        <v>15364</v>
      </c>
      <c r="I474">
        <v>9781</v>
      </c>
      <c r="J474">
        <v>934</v>
      </c>
      <c r="K474">
        <v>641</v>
      </c>
      <c r="L474">
        <v>5519</v>
      </c>
      <c r="M474">
        <v>2687</v>
      </c>
      <c r="AA474" s="1">
        <f t="shared" si="81"/>
        <v>1</v>
      </c>
      <c r="AB474" s="1">
        <f t="shared" si="82"/>
        <v>9.5491258562519166E-2</v>
      </c>
      <c r="AC474" s="1">
        <f t="shared" si="83"/>
        <v>6.5535221347510483E-2</v>
      </c>
      <c r="AD474" s="1">
        <f t="shared" si="84"/>
        <v>0.56425723341171663</v>
      </c>
      <c r="AE474" s="1">
        <f t="shared" si="85"/>
        <v>0.27471628667825376</v>
      </c>
      <c r="AY474" s="2" t="s">
        <v>551</v>
      </c>
      <c r="AZ474" s="3" t="s">
        <v>870</v>
      </c>
      <c r="BA474" s="1">
        <f>IFERROR(VLOOKUP(AY474,B381:AF755,26,FALSE),"")</f>
        <v>1</v>
      </c>
      <c r="BB474" s="1">
        <f>IFERROR(VLOOKUP(AY474,B381:AF755,27,FALSE),"")</f>
        <v>0.20301743919229004</v>
      </c>
      <c r="BC474" s="1">
        <f>IFERROR(VLOOKUP(AY474,B381:AF755,28,FALSE),"")</f>
        <v>0.1661312528682882</v>
      </c>
      <c r="BD474" s="1">
        <f>IFERROR(VLOOKUP(AY474,B381:AF755,29,FALSE),"")</f>
        <v>0.52483937586048646</v>
      </c>
      <c r="BE474" s="1">
        <f>IFERROR(VLOOKUP(AY474,B381:AF755,30,FALSE),"")</f>
        <v>0.10601193207893529</v>
      </c>
      <c r="BF474" s="1">
        <f>IFERROR(VLOOKUP(AY474,B381:AF755,31,FALSE),"")</f>
        <v>0</v>
      </c>
    </row>
    <row r="475" spans="1:58" x14ac:dyDescent="0.25">
      <c r="A475">
        <v>2011</v>
      </c>
      <c r="B475" t="s">
        <v>197</v>
      </c>
      <c r="C475" t="s">
        <v>198</v>
      </c>
      <c r="D475">
        <v>52708</v>
      </c>
      <c r="E475">
        <v>6063</v>
      </c>
      <c r="F475">
        <v>2120</v>
      </c>
      <c r="G475">
        <v>35004</v>
      </c>
      <c r="H475">
        <v>9521</v>
      </c>
      <c r="I475">
        <v>14773</v>
      </c>
      <c r="J475">
        <v>2254</v>
      </c>
      <c r="K475">
        <v>564</v>
      </c>
      <c r="L475">
        <v>9815</v>
      </c>
      <c r="M475">
        <v>2140</v>
      </c>
      <c r="AA475" s="1">
        <f t="shared" si="81"/>
        <v>1</v>
      </c>
      <c r="AB475" s="1">
        <f t="shared" si="82"/>
        <v>0.15257564475732754</v>
      </c>
      <c r="AC475" s="1">
        <f t="shared" si="83"/>
        <v>3.8177756718337508E-2</v>
      </c>
      <c r="AD475" s="1">
        <f t="shared" si="84"/>
        <v>0.66438773438028831</v>
      </c>
      <c r="AE475" s="1">
        <f t="shared" si="85"/>
        <v>0.14485886414404658</v>
      </c>
      <c r="AY475" s="2" t="s">
        <v>429</v>
      </c>
      <c r="AZ475" s="3" t="s">
        <v>870</v>
      </c>
      <c r="BA475" s="1">
        <f>IFERROR(VLOOKUP(AY475,B381:AF755,26,FALSE),"")</f>
        <v>1</v>
      </c>
      <c r="BB475" s="1">
        <f>IFERROR(VLOOKUP(AY475,B381:AF755,27,FALSE),"")</f>
        <v>0.11831376129458804</v>
      </c>
      <c r="BC475" s="1">
        <f>IFERROR(VLOOKUP(AY475,B381:AF755,28,FALSE),"")</f>
        <v>0.2968233479205365</v>
      </c>
      <c r="BD475" s="1">
        <f>IFERROR(VLOOKUP(AY475,B381:AF755,29,FALSE),"")</f>
        <v>0.46931964864779774</v>
      </c>
      <c r="BE475" s="1">
        <f>IFERROR(VLOOKUP(AY475,B381:AF755,30,FALSE),"")</f>
        <v>0.11554324213707773</v>
      </c>
      <c r="BF475" s="1">
        <f>IFERROR(VLOOKUP(AY475,B381:AF755,31,FALSE),"")</f>
        <v>0</v>
      </c>
    </row>
    <row r="476" spans="1:58" x14ac:dyDescent="0.25">
      <c r="A476">
        <v>2011</v>
      </c>
      <c r="B476" t="s">
        <v>199</v>
      </c>
      <c r="C476" t="s">
        <v>200</v>
      </c>
      <c r="D476">
        <v>41801</v>
      </c>
      <c r="E476">
        <v>5066</v>
      </c>
      <c r="F476">
        <v>1023</v>
      </c>
      <c r="G476">
        <v>27869</v>
      </c>
      <c r="H476">
        <v>7843</v>
      </c>
      <c r="I476">
        <v>11952</v>
      </c>
      <c r="J476">
        <v>1913</v>
      </c>
      <c r="K476">
        <v>221</v>
      </c>
      <c r="L476">
        <v>8100</v>
      </c>
      <c r="M476">
        <v>1718</v>
      </c>
      <c r="AA476" s="1">
        <f t="shared" si="81"/>
        <v>1</v>
      </c>
      <c r="AB476" s="1">
        <f t="shared" si="82"/>
        <v>0.16005689424364122</v>
      </c>
      <c r="AC476" s="1">
        <f t="shared" si="83"/>
        <v>1.8490629183400269E-2</v>
      </c>
      <c r="AD476" s="1">
        <f t="shared" si="84"/>
        <v>0.67771084337349397</v>
      </c>
      <c r="AE476" s="1">
        <f t="shared" si="85"/>
        <v>0.14374163319946454</v>
      </c>
      <c r="AY476" s="2" t="s">
        <v>327</v>
      </c>
      <c r="AZ476" s="4" t="s">
        <v>872</v>
      </c>
      <c r="BA476" s="1">
        <f>IFERROR(VLOOKUP(AY476,B381:AF755,26,FALSE),"")</f>
        <v>1</v>
      </c>
      <c r="BB476" s="1">
        <f>IFERROR(VLOOKUP(AY476,B381:AF755,27,FALSE),"")</f>
        <v>0.14350863014489407</v>
      </c>
      <c r="BC476" s="1">
        <f>IFERROR(VLOOKUP(AY476,B381:AF755,28,FALSE),"")</f>
        <v>0.16492524389539917</v>
      </c>
      <c r="BD476" s="1">
        <f>IFERROR(VLOOKUP(AY476,B381:AF755,29,FALSE),"")</f>
        <v>0.58113490734861162</v>
      </c>
      <c r="BE476" s="1">
        <f>IFERROR(VLOOKUP(AY476,B381:AF755,30,FALSE),"")</f>
        <v>0.11043121861109507</v>
      </c>
      <c r="BF476" s="1">
        <f>IFERROR(VLOOKUP(AY476,B381:AF755,31,FALSE),"")</f>
        <v>0</v>
      </c>
    </row>
    <row r="477" spans="1:58" x14ac:dyDescent="0.25">
      <c r="A477">
        <v>2011</v>
      </c>
      <c r="B477" t="s">
        <v>201</v>
      </c>
      <c r="C477" t="s">
        <v>202</v>
      </c>
      <c r="D477">
        <v>66971</v>
      </c>
      <c r="E477">
        <v>8118</v>
      </c>
      <c r="F477">
        <v>2693</v>
      </c>
      <c r="G477">
        <v>42368</v>
      </c>
      <c r="H477">
        <v>13792</v>
      </c>
      <c r="I477">
        <v>19553</v>
      </c>
      <c r="J477">
        <v>2991</v>
      </c>
      <c r="K477">
        <v>697</v>
      </c>
      <c r="L477">
        <v>12594</v>
      </c>
      <c r="M477">
        <v>3271</v>
      </c>
      <c r="AA477" s="1">
        <f t="shared" si="81"/>
        <v>1</v>
      </c>
      <c r="AB477" s="1">
        <f t="shared" si="82"/>
        <v>0.15296885388431442</v>
      </c>
      <c r="AC477" s="1">
        <f t="shared" si="83"/>
        <v>3.5646703830614225E-2</v>
      </c>
      <c r="AD477" s="1">
        <f t="shared" si="84"/>
        <v>0.64409553521198792</v>
      </c>
      <c r="AE477" s="1">
        <f t="shared" si="85"/>
        <v>0.16728890707308341</v>
      </c>
      <c r="AY477" s="2" t="s">
        <v>553</v>
      </c>
      <c r="AZ477" s="3" t="s">
        <v>870</v>
      </c>
      <c r="BA477" s="1">
        <f>IFERROR(VLOOKUP(AY477,B381:AF755,26,FALSE),"")</f>
        <v>1</v>
      </c>
      <c r="BB477" s="1">
        <f>IFERROR(VLOOKUP(AY477,B381:AF755,27,FALSE),"")</f>
        <v>0.13458498023715415</v>
      </c>
      <c r="BC477" s="1">
        <f>IFERROR(VLOOKUP(AY477,B381:AF755,28,FALSE),"")</f>
        <v>0.18349802371541502</v>
      </c>
      <c r="BD477" s="1">
        <f>IFERROR(VLOOKUP(AY477,B381:AF755,29,FALSE),"")</f>
        <v>0.55533596837944665</v>
      </c>
      <c r="BE477" s="1">
        <f>IFERROR(VLOOKUP(AY477,B381:AF755,30,FALSE),"")</f>
        <v>0.12658102766798418</v>
      </c>
      <c r="BF477" s="1">
        <f>IFERROR(VLOOKUP(AY477,B381:AF755,31,FALSE),"")</f>
        <v>0</v>
      </c>
    </row>
    <row r="478" spans="1:58" x14ac:dyDescent="0.25">
      <c r="A478">
        <v>2011</v>
      </c>
      <c r="B478" t="s">
        <v>203</v>
      </c>
      <c r="C478" t="s">
        <v>204</v>
      </c>
      <c r="D478">
        <v>42323</v>
      </c>
      <c r="E478">
        <v>5866</v>
      </c>
      <c r="F478">
        <v>1025</v>
      </c>
      <c r="G478">
        <v>28265</v>
      </c>
      <c r="H478">
        <v>7167</v>
      </c>
      <c r="I478">
        <v>13303</v>
      </c>
      <c r="J478">
        <v>2313</v>
      </c>
      <c r="K478">
        <v>257</v>
      </c>
      <c r="L478">
        <v>8899</v>
      </c>
      <c r="M478">
        <v>1834</v>
      </c>
      <c r="AA478" s="1">
        <f t="shared" si="81"/>
        <v>1</v>
      </c>
      <c r="AB478" s="1">
        <f t="shared" si="82"/>
        <v>0.17387055551379388</v>
      </c>
      <c r="AC478" s="1">
        <f t="shared" si="83"/>
        <v>1.9318950612643764E-2</v>
      </c>
      <c r="AD478" s="1">
        <f t="shared" si="84"/>
        <v>0.66894685409306176</v>
      </c>
      <c r="AE478" s="1">
        <f t="shared" si="85"/>
        <v>0.13786363978050065</v>
      </c>
      <c r="AY478" s="2" t="s">
        <v>169</v>
      </c>
      <c r="AZ478" s="3" t="s">
        <v>869</v>
      </c>
      <c r="BA478" s="1">
        <f>IFERROR(VLOOKUP(AY478,B381:AF755,26,FALSE),"")</f>
        <v>1</v>
      </c>
      <c r="BB478" s="1">
        <f>IFERROR(VLOOKUP(AY478,B381:AF755,27,FALSE),"")</f>
        <v>0.11183564717430935</v>
      </c>
      <c r="BC478" s="1">
        <f>IFERROR(VLOOKUP(AY478,B381:AF755,28,FALSE),"")</f>
        <v>6.5418594867480015E-2</v>
      </c>
      <c r="BD478" s="1">
        <f>IFERROR(VLOOKUP(AY478,B381:AF755,29,FALSE),"")</f>
        <v>0.64521105034357029</v>
      </c>
      <c r="BE478" s="1">
        <f>IFERROR(VLOOKUP(AY478,B381:AF755,30,FALSE),"")</f>
        <v>0.1775347076146403</v>
      </c>
      <c r="BF478" s="1">
        <f>IFERROR(VLOOKUP(AY478,B381:AF755,31,FALSE),"")</f>
        <v>0</v>
      </c>
    </row>
    <row r="479" spans="1:58" x14ac:dyDescent="0.25">
      <c r="A479">
        <v>2011</v>
      </c>
      <c r="B479" t="s">
        <v>205</v>
      </c>
      <c r="C479" t="s">
        <v>206</v>
      </c>
      <c r="D479">
        <v>30779</v>
      </c>
      <c r="E479">
        <v>1880</v>
      </c>
      <c r="F479">
        <v>2150</v>
      </c>
      <c r="G479">
        <v>19103</v>
      </c>
      <c r="H479">
        <v>7646</v>
      </c>
      <c r="I479">
        <v>7363</v>
      </c>
      <c r="J479">
        <v>568</v>
      </c>
      <c r="K479">
        <v>466</v>
      </c>
      <c r="L479">
        <v>4825</v>
      </c>
      <c r="M479">
        <v>1504</v>
      </c>
      <c r="AA479" s="1">
        <f t="shared" si="81"/>
        <v>1</v>
      </c>
      <c r="AB479" s="1">
        <f t="shared" si="82"/>
        <v>7.7142469102268102E-2</v>
      </c>
      <c r="AC479" s="1">
        <f t="shared" si="83"/>
        <v>6.3289420073339667E-2</v>
      </c>
      <c r="AD479" s="1">
        <f t="shared" si="84"/>
        <v>0.6553035447507809</v>
      </c>
      <c r="AE479" s="1">
        <f t="shared" si="85"/>
        <v>0.20426456607361129</v>
      </c>
      <c r="AY479" s="2" t="s">
        <v>613</v>
      </c>
      <c r="AZ479" s="3" t="s">
        <v>871</v>
      </c>
      <c r="BA479" s="1">
        <f>IFERROR(VLOOKUP(AY479,B381:AF755,26,FALSE),"")</f>
        <v>1</v>
      </c>
      <c r="BB479" s="1">
        <f>IFERROR(VLOOKUP(AY479,B381:AF755,27,FALSE),"")</f>
        <v>0.12542578154568162</v>
      </c>
      <c r="BC479" s="1">
        <f>IFERROR(VLOOKUP(AY479,B381:AF755,28,FALSE),"")</f>
        <v>0.10158201498751041</v>
      </c>
      <c r="BD479" s="1">
        <f>IFERROR(VLOOKUP(AY479,B381:AF755,29,FALSE),"")</f>
        <v>0.48769964423586404</v>
      </c>
      <c r="BE479" s="1">
        <f>IFERROR(VLOOKUP(AY479,B381:AF755,30,FALSE),"")</f>
        <v>0.28529255923094393</v>
      </c>
      <c r="BF479" s="1">
        <f>IFERROR(VLOOKUP(AY479,B381:AF755,31,FALSE),"")</f>
        <v>0</v>
      </c>
    </row>
    <row r="480" spans="1:58" x14ac:dyDescent="0.25">
      <c r="A480">
        <v>2011</v>
      </c>
      <c r="B480" t="s">
        <v>207</v>
      </c>
      <c r="C480" t="s">
        <v>208</v>
      </c>
      <c r="D480">
        <v>39789</v>
      </c>
      <c r="E480">
        <v>5867</v>
      </c>
      <c r="F480">
        <v>1273</v>
      </c>
      <c r="G480">
        <v>26789</v>
      </c>
      <c r="H480">
        <v>5860</v>
      </c>
      <c r="I480">
        <v>11913</v>
      </c>
      <c r="J480">
        <v>2234</v>
      </c>
      <c r="K480">
        <v>299</v>
      </c>
      <c r="L480">
        <v>8048</v>
      </c>
      <c r="M480">
        <v>1332</v>
      </c>
      <c r="AA480" s="1">
        <f t="shared" si="81"/>
        <v>1</v>
      </c>
      <c r="AB480" s="1">
        <f t="shared" si="82"/>
        <v>0.18752623184756148</v>
      </c>
      <c r="AC480" s="1">
        <f t="shared" si="83"/>
        <v>2.5098631746831194E-2</v>
      </c>
      <c r="AD480" s="1">
        <f t="shared" si="84"/>
        <v>0.67556450935952317</v>
      </c>
      <c r="AE480" s="1">
        <f t="shared" si="85"/>
        <v>0.1118106270460841</v>
      </c>
      <c r="AY480" s="2" t="s">
        <v>501</v>
      </c>
      <c r="AZ480" s="3" t="s">
        <v>869</v>
      </c>
      <c r="BA480" s="1">
        <f>IFERROR(VLOOKUP(AY480,B381:AF755,26,FALSE),"")</f>
        <v>1</v>
      </c>
      <c r="BB480" s="1">
        <f>IFERROR(VLOOKUP(AY480,B381:AF755,27,FALSE),"")</f>
        <v>0.12602639742108143</v>
      </c>
      <c r="BC480" s="1">
        <f>IFERROR(VLOOKUP(AY480,B381:AF755,28,FALSE),"")</f>
        <v>4.9632017517182651E-2</v>
      </c>
      <c r="BD480" s="1">
        <f>IFERROR(VLOOKUP(AY480,B381:AF755,29,FALSE),"")</f>
        <v>0.68870506660178821</v>
      </c>
      <c r="BE480" s="1">
        <f>IFERROR(VLOOKUP(AY480,B381:AF755,30,FALSE),"")</f>
        <v>0.1356365184599477</v>
      </c>
      <c r="BF480" s="1">
        <f>IFERROR(VLOOKUP(AY480,B381:AF755,31,FALSE),"")</f>
        <v>0</v>
      </c>
    </row>
    <row r="481" spans="1:58" x14ac:dyDescent="0.25">
      <c r="A481">
        <v>2011</v>
      </c>
      <c r="B481" t="s">
        <v>209</v>
      </c>
      <c r="C481" t="s">
        <v>210</v>
      </c>
      <c r="D481">
        <v>43651</v>
      </c>
      <c r="E481">
        <v>5264</v>
      </c>
      <c r="F481">
        <v>1320</v>
      </c>
      <c r="G481">
        <v>30133</v>
      </c>
      <c r="H481">
        <v>6934</v>
      </c>
      <c r="I481">
        <v>12423</v>
      </c>
      <c r="J481">
        <v>1907</v>
      </c>
      <c r="K481">
        <v>320</v>
      </c>
      <c r="L481">
        <v>8509</v>
      </c>
      <c r="M481">
        <v>1687</v>
      </c>
      <c r="AA481" s="1">
        <f t="shared" si="81"/>
        <v>1</v>
      </c>
      <c r="AB481" s="1">
        <f t="shared" si="82"/>
        <v>0.15350559446188522</v>
      </c>
      <c r="AC481" s="1">
        <f t="shared" si="83"/>
        <v>2.5758673428318443E-2</v>
      </c>
      <c r="AD481" s="1">
        <f t="shared" si="84"/>
        <v>0.68493922562988008</v>
      </c>
      <c r="AE481" s="1">
        <f t="shared" si="85"/>
        <v>0.13579650647991628</v>
      </c>
      <c r="AY481" s="2" t="s">
        <v>309</v>
      </c>
      <c r="AZ481" s="3" t="s">
        <v>874</v>
      </c>
      <c r="BA481" s="1">
        <f>IFERROR(VLOOKUP(AY481,B381:AF755,26,FALSE),"")</f>
        <v>1</v>
      </c>
      <c r="BB481" s="1">
        <f>IFERROR(VLOOKUP(AY481,B381:AF755,27,FALSE),"")</f>
        <v>0.13487814622453057</v>
      </c>
      <c r="BC481" s="1">
        <f>IFERROR(VLOOKUP(AY481,B381:AF755,28,FALSE),"")</f>
        <v>2.9165001997602878E-2</v>
      </c>
      <c r="BD481" s="1">
        <f>IFERROR(VLOOKUP(AY481,B381:AF755,29,FALSE),"")</f>
        <v>0.66656012784658414</v>
      </c>
      <c r="BE481" s="1">
        <f>IFERROR(VLOOKUP(AY481,B381:AF755,30,FALSE),"")</f>
        <v>0.16939672393128247</v>
      </c>
      <c r="BF481" s="1">
        <f>IFERROR(VLOOKUP(AY481,B381:AF755,31,FALSE),"")</f>
        <v>0</v>
      </c>
    </row>
    <row r="482" spans="1:58" x14ac:dyDescent="0.25">
      <c r="A482">
        <v>2011</v>
      </c>
      <c r="B482" t="s">
        <v>211</v>
      </c>
      <c r="C482" t="s">
        <v>212</v>
      </c>
      <c r="D482">
        <v>47164</v>
      </c>
      <c r="E482">
        <v>4625</v>
      </c>
      <c r="F482">
        <v>2107</v>
      </c>
      <c r="G482">
        <v>31211</v>
      </c>
      <c r="H482">
        <v>9221</v>
      </c>
      <c r="I482">
        <v>12150</v>
      </c>
      <c r="J482">
        <v>1561</v>
      </c>
      <c r="K482">
        <v>492</v>
      </c>
      <c r="L482">
        <v>8161</v>
      </c>
      <c r="M482">
        <v>1936</v>
      </c>
      <c r="AA482" s="1">
        <f t="shared" si="81"/>
        <v>1</v>
      </c>
      <c r="AB482" s="1">
        <f t="shared" si="82"/>
        <v>0.12847736625514403</v>
      </c>
      <c r="AC482" s="1">
        <f t="shared" si="83"/>
        <v>4.049382716049383E-2</v>
      </c>
      <c r="AD482" s="1">
        <f t="shared" si="84"/>
        <v>0.6716872427983539</v>
      </c>
      <c r="AE482" s="1">
        <f t="shared" si="85"/>
        <v>0.15934156378600822</v>
      </c>
      <c r="AY482" s="2" t="s">
        <v>375</v>
      </c>
      <c r="AZ482" s="3" t="s">
        <v>874</v>
      </c>
      <c r="BA482" s="1">
        <f>IFERROR(VLOOKUP(AY482,B381:AF755,26,FALSE),"")</f>
        <v>1</v>
      </c>
      <c r="BB482" s="1">
        <f>IFERROR(VLOOKUP(AY482,B381:AF755,27,FALSE),"")</f>
        <v>0.14250445755040461</v>
      </c>
      <c r="BC482" s="1">
        <f>IFERROR(VLOOKUP(AY482,B381:AF755,28,FALSE),"")</f>
        <v>2.1259086545055549E-2</v>
      </c>
      <c r="BD482" s="1">
        <f>IFERROR(VLOOKUP(AY482,B381:AF755,29,FALSE),"")</f>
        <v>0.65519133177890554</v>
      </c>
      <c r="BE482" s="1">
        <f>IFERROR(VLOOKUP(AY482,B381:AF755,30,FALSE),"")</f>
        <v>0.18104512412563434</v>
      </c>
      <c r="BF482" s="1">
        <f>IFERROR(VLOOKUP(AY482,B381:AF755,31,FALSE),"")</f>
        <v>0</v>
      </c>
    </row>
    <row r="483" spans="1:58" x14ac:dyDescent="0.25">
      <c r="A483">
        <v>2011</v>
      </c>
      <c r="B483" t="s">
        <v>213</v>
      </c>
      <c r="C483" t="s">
        <v>214</v>
      </c>
      <c r="D483">
        <v>107167</v>
      </c>
      <c r="E483">
        <v>8548</v>
      </c>
      <c r="F483">
        <v>9163</v>
      </c>
      <c r="G483">
        <v>66418</v>
      </c>
      <c r="H483">
        <v>23038</v>
      </c>
      <c r="I483">
        <v>24628</v>
      </c>
      <c r="J483">
        <v>2600</v>
      </c>
      <c r="K483">
        <v>1720</v>
      </c>
      <c r="L483">
        <v>15957</v>
      </c>
      <c r="M483">
        <v>4351</v>
      </c>
      <c r="AA483" s="1">
        <f t="shared" si="81"/>
        <v>1</v>
      </c>
      <c r="AB483" s="1">
        <f t="shared" si="82"/>
        <v>0.10557089491635537</v>
      </c>
      <c r="AC483" s="1">
        <f t="shared" si="83"/>
        <v>6.9839207406204321E-2</v>
      </c>
      <c r="AD483" s="1">
        <f t="shared" si="84"/>
        <v>0.64792106545395489</v>
      </c>
      <c r="AE483" s="1">
        <f t="shared" si="85"/>
        <v>0.17666883222348545</v>
      </c>
      <c r="AY483" s="2" t="s">
        <v>643</v>
      </c>
      <c r="AZ483" s="3" t="s">
        <v>874</v>
      </c>
      <c r="BA483" s="1">
        <f>IFERROR(VLOOKUP(AY483,B381:AF755,26,FALSE),"")</f>
        <v>1</v>
      </c>
      <c r="BB483" s="1">
        <f>IFERROR(VLOOKUP(AY483,B381:AF755,27,FALSE),"")</f>
        <v>0.18225689696774713</v>
      </c>
      <c r="BC483" s="1">
        <f>IFERROR(VLOOKUP(AY483,B381:AF755,28,FALSE),"")</f>
        <v>2.7024853213222875E-2</v>
      </c>
      <c r="BD483" s="1">
        <f>IFERROR(VLOOKUP(AY483,B381:AF755,29,FALSE),"")</f>
        <v>0.66146545483793129</v>
      </c>
      <c r="BE483" s="1">
        <f>IFERROR(VLOOKUP(AY483,B381:AF755,30,FALSE),"")</f>
        <v>0.12925279498109868</v>
      </c>
      <c r="BF483" s="1">
        <f>IFERROR(VLOOKUP(AY483,B381:AF755,31,FALSE),"")</f>
        <v>0</v>
      </c>
    </row>
    <row r="484" spans="1:58" x14ac:dyDescent="0.25">
      <c r="A484">
        <v>2011</v>
      </c>
      <c r="B484" t="s">
        <v>215</v>
      </c>
      <c r="C484" t="s">
        <v>216</v>
      </c>
      <c r="D484">
        <v>46045</v>
      </c>
      <c r="E484">
        <v>6918</v>
      </c>
      <c r="F484">
        <v>1770</v>
      </c>
      <c r="G484">
        <v>31762</v>
      </c>
      <c r="H484">
        <v>5595</v>
      </c>
      <c r="I484">
        <v>13729</v>
      </c>
      <c r="J484">
        <v>2664</v>
      </c>
      <c r="K484">
        <v>444</v>
      </c>
      <c r="L484">
        <v>9288</v>
      </c>
      <c r="M484">
        <v>1333</v>
      </c>
      <c r="AA484" s="1">
        <f t="shared" si="81"/>
        <v>1</v>
      </c>
      <c r="AB484" s="1">
        <f t="shared" si="82"/>
        <v>0.19404180930876247</v>
      </c>
      <c r="AC484" s="1">
        <f t="shared" si="83"/>
        <v>3.2340301551460414E-2</v>
      </c>
      <c r="AD484" s="1">
        <f t="shared" si="84"/>
        <v>0.67652414596838806</v>
      </c>
      <c r="AE484" s="1">
        <f t="shared" si="85"/>
        <v>9.7093743171389024E-2</v>
      </c>
      <c r="AY484" s="2" t="s">
        <v>81</v>
      </c>
      <c r="AZ484" s="4" t="s">
        <v>872</v>
      </c>
      <c r="BA484" s="1">
        <f>IFERROR(VLOOKUP(AY484,B381:AF755,26,FALSE),"")</f>
        <v>1</v>
      </c>
      <c r="BB484" s="1">
        <f>IFERROR(VLOOKUP(AY484,B381:AF755,27,FALSE),"")</f>
        <v>0.14770651024136935</v>
      </c>
      <c r="BC484" s="1">
        <f>IFERROR(VLOOKUP(AY484,B381:AF755,28,FALSE),"")</f>
        <v>3.9330704875468796E-2</v>
      </c>
      <c r="BD484" s="1">
        <f>IFERROR(VLOOKUP(AY484,B381:AF755,29,FALSE),"")</f>
        <v>0.65592845465910188</v>
      </c>
      <c r="BE484" s="1">
        <f>IFERROR(VLOOKUP(AY484,B381:AF755,30,FALSE),"")</f>
        <v>0.15703433022405999</v>
      </c>
      <c r="BF484" s="1">
        <f>IFERROR(VLOOKUP(AY484,B381:AF755,31,FALSE),"")</f>
        <v>0</v>
      </c>
    </row>
    <row r="485" spans="1:58" x14ac:dyDescent="0.25">
      <c r="A485">
        <v>2011</v>
      </c>
      <c r="B485" t="s">
        <v>217</v>
      </c>
      <c r="C485" t="s">
        <v>218</v>
      </c>
      <c r="D485">
        <v>36504</v>
      </c>
      <c r="E485">
        <v>3363</v>
      </c>
      <c r="F485">
        <v>1613</v>
      </c>
      <c r="G485">
        <v>24353</v>
      </c>
      <c r="H485">
        <v>7175</v>
      </c>
      <c r="I485">
        <v>9886</v>
      </c>
      <c r="J485">
        <v>1233</v>
      </c>
      <c r="K485">
        <v>313</v>
      </c>
      <c r="L485">
        <v>6723</v>
      </c>
      <c r="M485">
        <v>1617</v>
      </c>
      <c r="AA485" s="1">
        <f t="shared" si="81"/>
        <v>1</v>
      </c>
      <c r="AB485" s="1">
        <f t="shared" si="82"/>
        <v>0.1247218288488772</v>
      </c>
      <c r="AC485" s="1">
        <f t="shared" si="83"/>
        <v>3.1660934655067773E-2</v>
      </c>
      <c r="AD485" s="1">
        <f t="shared" si="84"/>
        <v>0.68005259963584863</v>
      </c>
      <c r="AE485" s="1">
        <f t="shared" si="85"/>
        <v>0.16356463686020636</v>
      </c>
      <c r="AY485" s="2" t="s">
        <v>23</v>
      </c>
      <c r="AZ485" s="3" t="s">
        <v>870</v>
      </c>
      <c r="BA485" s="1">
        <f>IFERROR(VLOOKUP(AY485,B381:AF755,26,FALSE),"")</f>
        <v>1</v>
      </c>
      <c r="BB485" s="1">
        <f>IFERROR(VLOOKUP(AY485,B381:AF755,27,FALSE),"")</f>
        <v>9.4455148790408908E-2</v>
      </c>
      <c r="BC485" s="1">
        <f>IFERROR(VLOOKUP(AY485,B381:AF755,28,FALSE),"")</f>
        <v>0.18133162063797903</v>
      </c>
      <c r="BD485" s="1">
        <f>IFERROR(VLOOKUP(AY485,B381:AF755,29,FALSE),"")</f>
        <v>0.54857632198672657</v>
      </c>
      <c r="BE485" s="1">
        <f>IFERROR(VLOOKUP(AY485,B381:AF755,30,FALSE),"")</f>
        <v>0.17563690858488545</v>
      </c>
      <c r="BF485" s="1">
        <f>IFERROR(VLOOKUP(AY485,B381:AF755,31,FALSE),"")</f>
        <v>0</v>
      </c>
    </row>
    <row r="486" spans="1:58" x14ac:dyDescent="0.25">
      <c r="A486">
        <v>2011</v>
      </c>
      <c r="B486" t="s">
        <v>219</v>
      </c>
      <c r="C486" t="s">
        <v>220</v>
      </c>
      <c r="D486">
        <v>55484</v>
      </c>
      <c r="E486">
        <v>4209</v>
      </c>
      <c r="F486">
        <v>4653</v>
      </c>
      <c r="G486">
        <v>35972</v>
      </c>
      <c r="H486">
        <v>10650</v>
      </c>
      <c r="I486">
        <v>14140</v>
      </c>
      <c r="J486">
        <v>1391</v>
      </c>
      <c r="K486">
        <v>971</v>
      </c>
      <c r="L486">
        <v>9232</v>
      </c>
      <c r="M486">
        <v>2546</v>
      </c>
      <c r="AA486" s="1">
        <f t="shared" si="81"/>
        <v>1</v>
      </c>
      <c r="AB486" s="1">
        <f t="shared" si="82"/>
        <v>9.8373408769448376E-2</v>
      </c>
      <c r="AC486" s="1">
        <f t="shared" si="83"/>
        <v>6.8670438472418674E-2</v>
      </c>
      <c r="AD486" s="1">
        <f t="shared" si="84"/>
        <v>0.65289957567185286</v>
      </c>
      <c r="AE486" s="1">
        <f t="shared" si="85"/>
        <v>0.18005657708628006</v>
      </c>
      <c r="AY486" s="2" t="s">
        <v>225</v>
      </c>
      <c r="AZ486" s="3" t="s">
        <v>869</v>
      </c>
      <c r="BA486" s="1">
        <f>IFERROR(VLOOKUP(AY486,B381:AF755,26,FALSE),"")</f>
        <v>1</v>
      </c>
      <c r="BB486" s="1">
        <f>IFERROR(VLOOKUP(AY486,B381:AF755,27,FALSE),"")</f>
        <v>0.12298880164757368</v>
      </c>
      <c r="BC486" s="1">
        <f>IFERROR(VLOOKUP(AY486,B381:AF755,28,FALSE),"")</f>
        <v>0.12286008495301841</v>
      </c>
      <c r="BD486" s="1">
        <f>IFERROR(VLOOKUP(AY486,B381:AF755,29,FALSE),"")</f>
        <v>0.61327069120864974</v>
      </c>
      <c r="BE486" s="1">
        <f>IFERROR(VLOOKUP(AY486,B381:AF755,30,FALSE),"")</f>
        <v>0.14088042219075814</v>
      </c>
      <c r="BF486" s="1">
        <f>IFERROR(VLOOKUP(AY486,B381:AF755,31,FALSE),"")</f>
        <v>0</v>
      </c>
    </row>
    <row r="487" spans="1:58" x14ac:dyDescent="0.25">
      <c r="A487">
        <v>2011</v>
      </c>
      <c r="B487" t="s">
        <v>221</v>
      </c>
      <c r="C487" t="s">
        <v>222</v>
      </c>
      <c r="D487">
        <v>53092</v>
      </c>
      <c r="E487">
        <v>5624</v>
      </c>
      <c r="F487">
        <v>1858</v>
      </c>
      <c r="G487">
        <v>35110</v>
      </c>
      <c r="H487">
        <v>10500</v>
      </c>
      <c r="I487">
        <v>15208</v>
      </c>
      <c r="J487">
        <v>2031</v>
      </c>
      <c r="K487">
        <v>433</v>
      </c>
      <c r="L487">
        <v>10265</v>
      </c>
      <c r="M487">
        <v>2479</v>
      </c>
      <c r="AA487" s="1">
        <f t="shared" si="81"/>
        <v>1</v>
      </c>
      <c r="AB487" s="1">
        <f t="shared" si="82"/>
        <v>0.13354813256180958</v>
      </c>
      <c r="AC487" s="1">
        <f t="shared" si="83"/>
        <v>2.847185691741189E-2</v>
      </c>
      <c r="AD487" s="1">
        <f t="shared" si="84"/>
        <v>0.67497369805365592</v>
      </c>
      <c r="AE487" s="1">
        <f t="shared" si="85"/>
        <v>0.16300631246712258</v>
      </c>
      <c r="AY487" s="2" t="s">
        <v>645</v>
      </c>
      <c r="AZ487" s="3" t="s">
        <v>871</v>
      </c>
      <c r="BA487" s="1">
        <f>IFERROR(VLOOKUP(AY487,B381:AF755,26,FALSE),"")</f>
        <v>1</v>
      </c>
      <c r="BB487" s="1">
        <f>IFERROR(VLOOKUP(AY487,B381:AF755,27,FALSE),"")</f>
        <v>9.2367853290183391E-2</v>
      </c>
      <c r="BC487" s="1">
        <f>IFERROR(VLOOKUP(AY487,B381:AF755,28,FALSE),"")</f>
        <v>6.897249190938512E-2</v>
      </c>
      <c r="BD487" s="1">
        <f>IFERROR(VLOOKUP(AY487,B381:AF755,29,FALSE),"")</f>
        <v>0.63518069039913705</v>
      </c>
      <c r="BE487" s="1">
        <f>IFERROR(VLOOKUP(AY487,B381:AF755,30,FALSE),"")</f>
        <v>0.20347896440129451</v>
      </c>
      <c r="BF487" s="1">
        <f>IFERROR(VLOOKUP(AY487,B381:AF755,31,FALSE),"")</f>
        <v>0</v>
      </c>
    </row>
    <row r="488" spans="1:58" x14ac:dyDescent="0.25">
      <c r="A488">
        <v>2011</v>
      </c>
      <c r="B488" t="s">
        <v>223</v>
      </c>
      <c r="C488" t="s">
        <v>224</v>
      </c>
      <c r="D488">
        <v>53367</v>
      </c>
      <c r="E488">
        <v>4737</v>
      </c>
      <c r="F488">
        <v>6112</v>
      </c>
      <c r="G488">
        <v>32363</v>
      </c>
      <c r="H488">
        <v>10155</v>
      </c>
      <c r="I488">
        <v>14480</v>
      </c>
      <c r="J488">
        <v>1712</v>
      </c>
      <c r="K488">
        <v>1360</v>
      </c>
      <c r="L488">
        <v>9111</v>
      </c>
      <c r="M488">
        <v>2297</v>
      </c>
      <c r="AA488" s="1">
        <f t="shared" si="81"/>
        <v>1</v>
      </c>
      <c r="AB488" s="1">
        <f t="shared" si="82"/>
        <v>0.11823204419889503</v>
      </c>
      <c r="AC488" s="1">
        <f t="shared" si="83"/>
        <v>9.3922651933701654E-2</v>
      </c>
      <c r="AD488" s="1">
        <f t="shared" si="84"/>
        <v>0.62921270718232047</v>
      </c>
      <c r="AE488" s="1">
        <f t="shared" si="85"/>
        <v>0.15863259668508287</v>
      </c>
      <c r="AY488" s="2" t="s">
        <v>503</v>
      </c>
      <c r="AZ488" s="3" t="s">
        <v>869</v>
      </c>
      <c r="BA488" s="1">
        <f>IFERROR(VLOOKUP(AY488,B381:AF755,26,FALSE),"")</f>
        <v>1</v>
      </c>
      <c r="BB488" s="1">
        <f>IFERROR(VLOOKUP(AY488,B381:AF755,27,FALSE),"")</f>
        <v>9.2594300470349528E-2</v>
      </c>
      <c r="BC488" s="1">
        <f>IFERROR(VLOOKUP(AY488,B381:AF755,28,FALSE),"")</f>
        <v>6.2436595038273542E-2</v>
      </c>
      <c r="BD488" s="1">
        <f>IFERROR(VLOOKUP(AY488,B381:AF755,29,FALSE),"")</f>
        <v>0.59383934335515998</v>
      </c>
      <c r="BE488" s="1">
        <f>IFERROR(VLOOKUP(AY488,B381:AF755,30,FALSE),"")</f>
        <v>0.25112976113621693</v>
      </c>
      <c r="BF488" s="1">
        <f>IFERROR(VLOOKUP(AY488,B381:AF755,31,FALSE),"")</f>
        <v>0</v>
      </c>
    </row>
    <row r="489" spans="1:58" x14ac:dyDescent="0.25">
      <c r="A489">
        <v>2011</v>
      </c>
      <c r="B489" t="s">
        <v>225</v>
      </c>
      <c r="C489" t="s">
        <v>226</v>
      </c>
      <c r="D489">
        <v>55929</v>
      </c>
      <c r="E489">
        <v>5267</v>
      </c>
      <c r="F489">
        <v>8105</v>
      </c>
      <c r="G489">
        <v>33804</v>
      </c>
      <c r="H489">
        <v>8753</v>
      </c>
      <c r="I489">
        <v>15538</v>
      </c>
      <c r="J489">
        <v>1911</v>
      </c>
      <c r="K489">
        <v>1909</v>
      </c>
      <c r="L489">
        <v>9529</v>
      </c>
      <c r="M489">
        <v>2189</v>
      </c>
      <c r="AA489" s="1">
        <f t="shared" si="81"/>
        <v>1</v>
      </c>
      <c r="AB489" s="1">
        <f t="shared" si="82"/>
        <v>0.12298880164757368</v>
      </c>
      <c r="AC489" s="1">
        <f t="shared" si="83"/>
        <v>0.12286008495301841</v>
      </c>
      <c r="AD489" s="1">
        <f t="shared" si="84"/>
        <v>0.61327069120864974</v>
      </c>
      <c r="AE489" s="1">
        <f t="shared" si="85"/>
        <v>0.14088042219075814</v>
      </c>
      <c r="AY489" s="2" t="s">
        <v>525</v>
      </c>
      <c r="AZ489" s="3" t="s">
        <v>870</v>
      </c>
      <c r="BA489" s="1">
        <f>IFERROR(VLOOKUP(AY489,B381:AF755,26,FALSE),"")</f>
        <v>1</v>
      </c>
      <c r="BB489" s="1">
        <f>IFERROR(VLOOKUP(AY489,B381:AF755,27,FALSE),"")</f>
        <v>0.1064310835705912</v>
      </c>
      <c r="BC489" s="1">
        <f>IFERROR(VLOOKUP(AY489,B381:AF755,28,FALSE),"")</f>
        <v>0.12041534081393401</v>
      </c>
      <c r="BD489" s="1">
        <f>IFERROR(VLOOKUP(AY489,B381:AF755,29,FALSE),"")</f>
        <v>0.62326243510299784</v>
      </c>
      <c r="BE489" s="1">
        <f>IFERROR(VLOOKUP(AY489,B381:AF755,30,FALSE),"")</f>
        <v>0.14989114051247698</v>
      </c>
      <c r="BF489" s="1">
        <f>IFERROR(VLOOKUP(AY489,B381:AF755,31,FALSE),"")</f>
        <v>0</v>
      </c>
    </row>
    <row r="490" spans="1:58" x14ac:dyDescent="0.25">
      <c r="A490">
        <v>2011</v>
      </c>
      <c r="B490" t="s">
        <v>227</v>
      </c>
      <c r="C490" t="s">
        <v>228</v>
      </c>
      <c r="D490">
        <v>48561</v>
      </c>
      <c r="E490">
        <v>3669</v>
      </c>
      <c r="F490">
        <v>3298</v>
      </c>
      <c r="G490">
        <v>32091</v>
      </c>
      <c r="H490">
        <v>9503</v>
      </c>
      <c r="I490">
        <v>12426</v>
      </c>
      <c r="J490">
        <v>1182</v>
      </c>
      <c r="K490">
        <v>731</v>
      </c>
      <c r="L490">
        <v>8353</v>
      </c>
      <c r="M490">
        <v>2160</v>
      </c>
      <c r="AA490" s="1">
        <f t="shared" si="81"/>
        <v>1</v>
      </c>
      <c r="AB490" s="1">
        <f t="shared" si="82"/>
        <v>9.5123128923225497E-2</v>
      </c>
      <c r="AC490" s="1">
        <f t="shared" si="83"/>
        <v>5.8828263318847579E-2</v>
      </c>
      <c r="AD490" s="1">
        <f t="shared" si="84"/>
        <v>0.67221953967487524</v>
      </c>
      <c r="AE490" s="1">
        <f t="shared" si="85"/>
        <v>0.17382906808305165</v>
      </c>
      <c r="AY490" s="2" t="s">
        <v>363</v>
      </c>
      <c r="AZ490" s="4" t="s">
        <v>872</v>
      </c>
      <c r="BA490" s="1">
        <f>IFERROR(VLOOKUP(AY490,B381:AF755,26,FALSE),"")</f>
        <v>1</v>
      </c>
      <c r="BB490" s="1">
        <f>IFERROR(VLOOKUP(AY490,B381:AF755,27,FALSE),"")</f>
        <v>0.12509521794329242</v>
      </c>
      <c r="BC490" s="1">
        <f>IFERROR(VLOOKUP(AY490,B381:AF755,28,FALSE),"")</f>
        <v>5.382987727465087E-2</v>
      </c>
      <c r="BD490" s="1">
        <f>IFERROR(VLOOKUP(AY490,B381:AF755,29,FALSE),"")</f>
        <v>0.59923825645366058</v>
      </c>
      <c r="BE490" s="1">
        <f>IFERROR(VLOOKUP(AY490,B381:AF755,30,FALSE),"")</f>
        <v>0.22183664832839611</v>
      </c>
      <c r="BF490" s="1">
        <f>IFERROR(VLOOKUP(AY490,B381:AF755,31,FALSE),"")</f>
        <v>0</v>
      </c>
    </row>
    <row r="491" spans="1:58" x14ac:dyDescent="0.25">
      <c r="A491">
        <v>2011</v>
      </c>
      <c r="B491" t="s">
        <v>229</v>
      </c>
      <c r="C491" t="s">
        <v>230</v>
      </c>
      <c r="D491">
        <v>54899</v>
      </c>
      <c r="E491">
        <v>7086</v>
      </c>
      <c r="F491">
        <v>2268</v>
      </c>
      <c r="G491">
        <v>34677</v>
      </c>
      <c r="H491">
        <v>10868</v>
      </c>
      <c r="I491">
        <v>15682</v>
      </c>
      <c r="J491">
        <v>2499</v>
      </c>
      <c r="K491">
        <v>546</v>
      </c>
      <c r="L491">
        <v>10059</v>
      </c>
      <c r="M491">
        <v>2578</v>
      </c>
      <c r="AA491" s="1">
        <f t="shared" si="81"/>
        <v>1</v>
      </c>
      <c r="AB491" s="1">
        <f t="shared" si="82"/>
        <v>0.15935467414870552</v>
      </c>
      <c r="AC491" s="1">
        <f t="shared" si="83"/>
        <v>3.4816987629128937E-2</v>
      </c>
      <c r="AD491" s="1">
        <f t="shared" si="84"/>
        <v>0.64143604132126009</v>
      </c>
      <c r="AE491" s="1">
        <f t="shared" si="85"/>
        <v>0.16439229690090551</v>
      </c>
      <c r="AY491" s="2" t="s">
        <v>431</v>
      </c>
      <c r="AZ491" s="3" t="s">
        <v>870</v>
      </c>
      <c r="BA491" s="1">
        <f>IFERROR(VLOOKUP(AY491,B381:AF755,26,FALSE),"")</f>
        <v>1</v>
      </c>
      <c r="BB491" s="1">
        <f>IFERROR(VLOOKUP(AY491,B381:AF755,27,FALSE),"")</f>
        <v>0.1015457469621158</v>
      </c>
      <c r="BC491" s="1">
        <f>IFERROR(VLOOKUP(AY491,B381:AF755,28,FALSE),"")</f>
        <v>0.3934060042887777</v>
      </c>
      <c r="BD491" s="1">
        <f>IFERROR(VLOOKUP(AY491,B381:AF755,29,FALSE),"")</f>
        <v>0.36972837741243747</v>
      </c>
      <c r="BE491" s="1">
        <f>IFERROR(VLOOKUP(AY491,B381:AF755,30,FALSE),"")</f>
        <v>0.13531987133666906</v>
      </c>
      <c r="BF491" s="1">
        <f>IFERROR(VLOOKUP(AY491,B381:AF755,31,FALSE),"")</f>
        <v>0</v>
      </c>
    </row>
    <row r="492" spans="1:58" x14ac:dyDescent="0.25">
      <c r="A492">
        <v>2011</v>
      </c>
      <c r="B492" t="s">
        <v>231</v>
      </c>
      <c r="C492" t="s">
        <v>232</v>
      </c>
      <c r="D492">
        <v>55665</v>
      </c>
      <c r="E492">
        <v>7535</v>
      </c>
      <c r="F492">
        <v>5405</v>
      </c>
      <c r="G492">
        <v>34680</v>
      </c>
      <c r="H492">
        <v>8045</v>
      </c>
      <c r="I492">
        <v>15717</v>
      </c>
      <c r="J492">
        <v>2715</v>
      </c>
      <c r="K492">
        <v>1211</v>
      </c>
      <c r="L492">
        <v>9826</v>
      </c>
      <c r="M492">
        <v>1965</v>
      </c>
      <c r="AA492" s="1">
        <f t="shared" si="81"/>
        <v>1</v>
      </c>
      <c r="AB492" s="1">
        <f t="shared" si="82"/>
        <v>0.17274288986447794</v>
      </c>
      <c r="AC492" s="1">
        <f t="shared" si="83"/>
        <v>7.7050327670675059E-2</v>
      </c>
      <c r="AD492" s="1">
        <f t="shared" si="84"/>
        <v>0.62518292294967237</v>
      </c>
      <c r="AE492" s="1">
        <f t="shared" si="85"/>
        <v>0.12502385951517464</v>
      </c>
      <c r="AY492" s="2" t="s">
        <v>555</v>
      </c>
      <c r="AZ492" s="4" t="s">
        <v>872</v>
      </c>
      <c r="BA492" s="1">
        <f>IFERROR(VLOOKUP(AY492,B381:AF755,26,FALSE),"")</f>
        <v>1</v>
      </c>
      <c r="BB492" s="1">
        <f>IFERROR(VLOOKUP(AY492,B381:AF755,27,FALSE),"")</f>
        <v>0.1807060663613004</v>
      </c>
      <c r="BC492" s="1">
        <f>IFERROR(VLOOKUP(AY492,B381:AF755,28,FALSE),"")</f>
        <v>0.11367444978214725</v>
      </c>
      <c r="BD492" s="1">
        <f>IFERROR(VLOOKUP(AY492,B381:AF755,29,FALSE),"")</f>
        <v>0.58607976762372915</v>
      </c>
      <c r="BE492" s="1">
        <f>IFERROR(VLOOKUP(AY492,B381:AF755,30,FALSE),"")</f>
        <v>0.11953971623282315</v>
      </c>
      <c r="BF492" s="1">
        <f>IFERROR(VLOOKUP(AY492,B381:AF755,31,FALSE),"")</f>
        <v>0</v>
      </c>
    </row>
    <row r="493" spans="1:58" x14ac:dyDescent="0.25">
      <c r="A493">
        <v>2011</v>
      </c>
      <c r="B493" t="s">
        <v>233</v>
      </c>
      <c r="C493" t="s">
        <v>234</v>
      </c>
      <c r="D493">
        <v>91250</v>
      </c>
      <c r="E493">
        <v>15685</v>
      </c>
      <c r="F493">
        <v>2208</v>
      </c>
      <c r="G493">
        <v>52942</v>
      </c>
      <c r="H493">
        <v>20415</v>
      </c>
      <c r="I493">
        <v>27169</v>
      </c>
      <c r="J493">
        <v>6114</v>
      </c>
      <c r="K493">
        <v>602</v>
      </c>
      <c r="L493">
        <v>15854</v>
      </c>
      <c r="M493">
        <v>4599</v>
      </c>
      <c r="AA493" s="1">
        <f t="shared" si="81"/>
        <v>1</v>
      </c>
      <c r="AB493" s="1">
        <f t="shared" si="82"/>
        <v>0.22503588648827708</v>
      </c>
      <c r="AC493" s="1">
        <f t="shared" si="83"/>
        <v>2.2157606095182008E-2</v>
      </c>
      <c r="AD493" s="1">
        <f t="shared" si="84"/>
        <v>0.58353270271265045</v>
      </c>
      <c r="AE493" s="1">
        <f t="shared" si="85"/>
        <v>0.16927380470389047</v>
      </c>
      <c r="AY493" s="2" t="s">
        <v>391</v>
      </c>
      <c r="AZ493" s="3" t="s">
        <v>870</v>
      </c>
      <c r="BA493" s="1">
        <f>IFERROR(VLOOKUP(AY493,B381:AF755,26,FALSE),"")</f>
        <v>1</v>
      </c>
      <c r="BB493" s="1">
        <f>IFERROR(VLOOKUP(AY493,B381:AF755,27,FALSE),"")</f>
        <v>0.13937033430704318</v>
      </c>
      <c r="BC493" s="1">
        <f>IFERROR(VLOOKUP(AY493,B381:AF755,28,FALSE),"")</f>
        <v>0.46251217137293088</v>
      </c>
      <c r="BD493" s="1">
        <f>IFERROR(VLOOKUP(AY493,B381:AF755,29,FALSE),"")</f>
        <v>0.18740668614086337</v>
      </c>
      <c r="BE493" s="1">
        <f>IFERROR(VLOOKUP(AY493,B381:AF755,30,FALSE),"")</f>
        <v>0.2107108081791626</v>
      </c>
      <c r="BF493" s="1">
        <f>IFERROR(VLOOKUP(AY493,B381:AF755,31,FALSE),"")</f>
        <v>0</v>
      </c>
    </row>
    <row r="494" spans="1:58" x14ac:dyDescent="0.25">
      <c r="A494">
        <v>2011</v>
      </c>
      <c r="B494" t="s">
        <v>235</v>
      </c>
      <c r="C494" t="s">
        <v>236</v>
      </c>
      <c r="D494">
        <v>152309</v>
      </c>
      <c r="E494">
        <v>23567</v>
      </c>
      <c r="F494">
        <v>4784</v>
      </c>
      <c r="G494">
        <v>92722</v>
      </c>
      <c r="H494">
        <v>31236</v>
      </c>
      <c r="I494">
        <v>44446</v>
      </c>
      <c r="J494">
        <v>8745</v>
      </c>
      <c r="K494">
        <v>1213</v>
      </c>
      <c r="L494">
        <v>27147</v>
      </c>
      <c r="M494">
        <v>7341</v>
      </c>
      <c r="AA494" s="1">
        <f t="shared" si="81"/>
        <v>1</v>
      </c>
      <c r="AB494" s="1">
        <f t="shared" si="82"/>
        <v>0.19675561355352564</v>
      </c>
      <c r="AC494" s="1">
        <f t="shared" si="83"/>
        <v>2.7291544795932144E-2</v>
      </c>
      <c r="AD494" s="1">
        <f t="shared" si="84"/>
        <v>0.61078612248571296</v>
      </c>
      <c r="AE494" s="1">
        <f t="shared" si="85"/>
        <v>0.16516671916482922</v>
      </c>
      <c r="AY494" s="2" t="s">
        <v>41</v>
      </c>
      <c r="AZ494" s="3" t="s">
        <v>871</v>
      </c>
      <c r="BA494" s="1">
        <f>IFERROR(VLOOKUP(AY494,B381:AF755,26,FALSE),"")</f>
        <v>1</v>
      </c>
      <c r="BB494" s="1">
        <f>IFERROR(VLOOKUP(AY494,B381:AF755,27,FALSE),"")</f>
        <v>7.9989611738735228E-2</v>
      </c>
      <c r="BC494" s="1">
        <f>IFERROR(VLOOKUP(AY494,B381:AF755,28,FALSE),"")</f>
        <v>7.2782755486300477E-2</v>
      </c>
      <c r="BD494" s="1">
        <f>IFERROR(VLOOKUP(AY494,B381:AF755,29,FALSE),"")</f>
        <v>0.66764056616023892</v>
      </c>
      <c r="BE494" s="1">
        <f>IFERROR(VLOOKUP(AY494,B381:AF755,30,FALSE),"")</f>
        <v>0.17958706661472537</v>
      </c>
      <c r="BF494" s="1">
        <f>IFERROR(VLOOKUP(AY494,B381:AF755,31,FALSE),"")</f>
        <v>0</v>
      </c>
    </row>
    <row r="495" spans="1:58" x14ac:dyDescent="0.25">
      <c r="A495">
        <v>2011</v>
      </c>
      <c r="B495" t="s">
        <v>237</v>
      </c>
      <c r="C495" t="s">
        <v>238</v>
      </c>
      <c r="D495">
        <v>108538</v>
      </c>
      <c r="E495">
        <v>7010</v>
      </c>
      <c r="F495">
        <v>9311</v>
      </c>
      <c r="G495">
        <v>67945</v>
      </c>
      <c r="H495">
        <v>24272</v>
      </c>
      <c r="I495">
        <v>26122</v>
      </c>
      <c r="J495">
        <v>2167</v>
      </c>
      <c r="K495">
        <v>1933</v>
      </c>
      <c r="L495">
        <v>16951</v>
      </c>
      <c r="M495">
        <v>5071</v>
      </c>
      <c r="AA495" s="1">
        <f t="shared" si="81"/>
        <v>1</v>
      </c>
      <c r="AB495" s="1">
        <f t="shared" si="82"/>
        <v>8.2956894571625445E-2</v>
      </c>
      <c r="AC495" s="1">
        <f t="shared" si="83"/>
        <v>7.3998928106576836E-2</v>
      </c>
      <c r="AD495" s="1">
        <f t="shared" si="84"/>
        <v>0.64891662200444067</v>
      </c>
      <c r="AE495" s="1">
        <f t="shared" si="85"/>
        <v>0.19412755531735701</v>
      </c>
      <c r="AY495" s="2" t="s">
        <v>123</v>
      </c>
      <c r="AZ495" s="3" t="s">
        <v>874</v>
      </c>
      <c r="BA495" s="1">
        <f>IFERROR(VLOOKUP(AY495,B381:AF755,26,FALSE),"")</f>
        <v>1</v>
      </c>
      <c r="BB495" s="1">
        <f>IFERROR(VLOOKUP(AY495,B381:AF755,27,FALSE),"")</f>
        <v>0.20933083357369484</v>
      </c>
      <c r="BC495" s="1">
        <f>IFERROR(VLOOKUP(AY495,B381:AF755,28,FALSE),"")</f>
        <v>2.2569945197577157E-2</v>
      </c>
      <c r="BD495" s="1">
        <f>IFERROR(VLOOKUP(AY495,B381:AF755,29,FALSE),"")</f>
        <v>0.61256129218344391</v>
      </c>
      <c r="BE495" s="1">
        <f>IFERROR(VLOOKUP(AY495,B381:AF755,30,FALSE),"")</f>
        <v>0.1555379290452841</v>
      </c>
      <c r="BF495" s="1">
        <f>IFERROR(VLOOKUP(AY495,B381:AF755,31,FALSE),"")</f>
        <v>0</v>
      </c>
    </row>
    <row r="496" spans="1:58" x14ac:dyDescent="0.25">
      <c r="A496">
        <v>2011</v>
      </c>
      <c r="B496" t="s">
        <v>239</v>
      </c>
      <c r="C496" t="s">
        <v>240</v>
      </c>
      <c r="D496">
        <v>78624</v>
      </c>
      <c r="E496">
        <v>6395</v>
      </c>
      <c r="F496">
        <v>4230</v>
      </c>
      <c r="G496">
        <v>52521</v>
      </c>
      <c r="H496">
        <v>15478</v>
      </c>
      <c r="I496">
        <v>19932</v>
      </c>
      <c r="J496">
        <v>2117</v>
      </c>
      <c r="K496">
        <v>831</v>
      </c>
      <c r="L496">
        <v>13735</v>
      </c>
      <c r="M496">
        <v>3249</v>
      </c>
      <c r="AA496" s="1">
        <f t="shared" si="81"/>
        <v>1</v>
      </c>
      <c r="AB496" s="1">
        <f t="shared" si="82"/>
        <v>0.10621111780052177</v>
      </c>
      <c r="AC496" s="1">
        <f t="shared" si="83"/>
        <v>4.1691751956652617E-2</v>
      </c>
      <c r="AD496" s="1">
        <f t="shared" si="84"/>
        <v>0.68909291591410793</v>
      </c>
      <c r="AE496" s="1">
        <f t="shared" si="85"/>
        <v>0.16300421432871764</v>
      </c>
      <c r="AY496" s="2" t="s">
        <v>393</v>
      </c>
      <c r="AZ496" s="3" t="s">
        <v>870</v>
      </c>
      <c r="BA496" s="1">
        <f>IFERROR(VLOOKUP(AY496,B381:AF755,26,FALSE),"")</f>
        <v>1</v>
      </c>
      <c r="BB496" s="1">
        <f>IFERROR(VLOOKUP(AY496,B381:AF755,27,FALSE),"")</f>
        <v>0.18530168716042322</v>
      </c>
      <c r="BC496" s="1">
        <f>IFERROR(VLOOKUP(AY496,B381:AF755,28,FALSE),"")</f>
        <v>0.43451529882756651</v>
      </c>
      <c r="BD496" s="1">
        <f>IFERROR(VLOOKUP(AY496,B381:AF755,29,FALSE),"")</f>
        <v>0.15584786960251645</v>
      </c>
      <c r="BE496" s="1">
        <f>IFERROR(VLOOKUP(AY496,B381:AF755,30,FALSE),"")</f>
        <v>0.22433514440949384</v>
      </c>
      <c r="BF496" s="1">
        <f>IFERROR(VLOOKUP(AY496,B381:AF755,31,FALSE),"")</f>
        <v>0</v>
      </c>
    </row>
    <row r="497" spans="1:58" x14ac:dyDescent="0.25">
      <c r="A497">
        <v>2011</v>
      </c>
      <c r="B497" t="s">
        <v>241</v>
      </c>
      <c r="C497" t="s">
        <v>242</v>
      </c>
      <c r="D497">
        <v>47599</v>
      </c>
      <c r="E497">
        <v>3773</v>
      </c>
      <c r="F497">
        <v>2299</v>
      </c>
      <c r="G497">
        <v>33373</v>
      </c>
      <c r="H497">
        <v>8154</v>
      </c>
      <c r="I497">
        <v>11895</v>
      </c>
      <c r="J497">
        <v>1219</v>
      </c>
      <c r="K497">
        <v>451</v>
      </c>
      <c r="L497">
        <v>8382</v>
      </c>
      <c r="M497">
        <v>1843</v>
      </c>
      <c r="AA497" s="1">
        <f t="shared" si="81"/>
        <v>1</v>
      </c>
      <c r="AB497" s="1">
        <f t="shared" si="82"/>
        <v>0.10248003362757462</v>
      </c>
      <c r="AC497" s="1">
        <f t="shared" si="83"/>
        <v>3.7915090374106765E-2</v>
      </c>
      <c r="AD497" s="1">
        <f t="shared" si="84"/>
        <v>0.70466582597730143</v>
      </c>
      <c r="AE497" s="1">
        <f t="shared" si="85"/>
        <v>0.15493905002101724</v>
      </c>
      <c r="AY497" s="2" t="s">
        <v>181</v>
      </c>
      <c r="AZ497" s="3" t="s">
        <v>874</v>
      </c>
      <c r="BA497" s="1">
        <f>IFERROR(VLOOKUP(AY497,B381:AF755,26,FALSE),"")</f>
        <v>1</v>
      </c>
      <c r="BB497" s="1">
        <f>IFERROR(VLOOKUP(AY497,B381:AF755,27,FALSE),"")</f>
        <v>0.17668665667166417</v>
      </c>
      <c r="BC497" s="1">
        <f>IFERROR(VLOOKUP(AY497,B381:AF755,28,FALSE),"")</f>
        <v>2.9760119940029986E-2</v>
      </c>
      <c r="BD497" s="1">
        <f>IFERROR(VLOOKUP(AY497,B381:AF755,29,FALSE),"")</f>
        <v>0.66619190404797601</v>
      </c>
      <c r="BE497" s="1">
        <f>IFERROR(VLOOKUP(AY497,B381:AF755,30,FALSE),"")</f>
        <v>0.12736131934032985</v>
      </c>
      <c r="BF497" s="1">
        <f>IFERROR(VLOOKUP(AY497,B381:AF755,31,FALSE),"")</f>
        <v>0</v>
      </c>
    </row>
    <row r="498" spans="1:58" x14ac:dyDescent="0.25">
      <c r="A498">
        <v>2011</v>
      </c>
      <c r="B498" t="s">
        <v>243</v>
      </c>
      <c r="C498" t="s">
        <v>244</v>
      </c>
      <c r="D498">
        <v>55186</v>
      </c>
      <c r="E498">
        <v>5650</v>
      </c>
      <c r="F498">
        <v>2237</v>
      </c>
      <c r="G498">
        <v>34754</v>
      </c>
      <c r="H498">
        <v>12545</v>
      </c>
      <c r="I498">
        <v>14382</v>
      </c>
      <c r="J498">
        <v>1939</v>
      </c>
      <c r="K498">
        <v>519</v>
      </c>
      <c r="L498">
        <v>9273</v>
      </c>
      <c r="M498">
        <v>2651</v>
      </c>
      <c r="AA498" s="1">
        <f t="shared" si="81"/>
        <v>1</v>
      </c>
      <c r="AB498" s="1">
        <f t="shared" si="82"/>
        <v>0.13482130440828813</v>
      </c>
      <c r="AC498" s="1">
        <f t="shared" si="83"/>
        <v>3.6086775135586148E-2</v>
      </c>
      <c r="AD498" s="1">
        <f t="shared" si="84"/>
        <v>0.6447642886942011</v>
      </c>
      <c r="AE498" s="1">
        <f t="shared" si="85"/>
        <v>0.18432763176192463</v>
      </c>
      <c r="AY498" s="2" t="s">
        <v>395</v>
      </c>
      <c r="AZ498" s="3" t="s">
        <v>870</v>
      </c>
      <c r="BA498" s="1">
        <f>IFERROR(VLOOKUP(AY498,B381:AF755,26,FALSE),"")</f>
        <v>1</v>
      </c>
      <c r="BB498" s="1">
        <f>IFERROR(VLOOKUP(AY498,B381:AF755,27,FALSE),"")</f>
        <v>0.15706706180392907</v>
      </c>
      <c r="BC498" s="1">
        <f>IFERROR(VLOOKUP(AY498,B381:AF755,28,FALSE),"")</f>
        <v>0.46259739018211365</v>
      </c>
      <c r="BD498" s="1">
        <f>IFERROR(VLOOKUP(AY498,B381:AF755,29,FALSE),"")</f>
        <v>0.25041824004588692</v>
      </c>
      <c r="BE498" s="1">
        <f>IFERROR(VLOOKUP(AY498,B381:AF755,30,FALSE),"")</f>
        <v>0.12991730796807036</v>
      </c>
      <c r="BF498" s="1">
        <f>IFERROR(VLOOKUP(AY498,B381:AF755,31,FALSE),"")</f>
        <v>0</v>
      </c>
    </row>
    <row r="499" spans="1:58" x14ac:dyDescent="0.25">
      <c r="A499">
        <v>2011</v>
      </c>
      <c r="B499" t="s">
        <v>245</v>
      </c>
      <c r="C499" t="s">
        <v>246</v>
      </c>
      <c r="D499">
        <v>49339</v>
      </c>
      <c r="E499">
        <v>6262</v>
      </c>
      <c r="F499">
        <v>2748</v>
      </c>
      <c r="G499">
        <v>33367</v>
      </c>
      <c r="H499">
        <v>6962</v>
      </c>
      <c r="I499">
        <v>14153</v>
      </c>
      <c r="J499">
        <v>2244</v>
      </c>
      <c r="K499">
        <v>617</v>
      </c>
      <c r="L499">
        <v>9655</v>
      </c>
      <c r="M499">
        <v>1637</v>
      </c>
      <c r="AA499" s="1">
        <f t="shared" si="81"/>
        <v>1</v>
      </c>
      <c r="AB499" s="1">
        <f t="shared" si="82"/>
        <v>0.15855295697025365</v>
      </c>
      <c r="AC499" s="1">
        <f t="shared" si="83"/>
        <v>4.3594997527026072E-2</v>
      </c>
      <c r="AD499" s="1">
        <f t="shared" si="84"/>
        <v>0.68218752208012434</v>
      </c>
      <c r="AE499" s="1">
        <f t="shared" si="85"/>
        <v>0.11566452342259592</v>
      </c>
      <c r="AY499" s="2" t="s">
        <v>329</v>
      </c>
      <c r="AZ499" s="3" t="s">
        <v>871</v>
      </c>
      <c r="BA499" s="1">
        <f>IFERROR(VLOOKUP(AY499,B381:AF755,26,FALSE),"")</f>
        <v>1</v>
      </c>
      <c r="BB499" s="1">
        <f>IFERROR(VLOOKUP(AY499,B381:AF755,27,FALSE),"")</f>
        <v>9.0042160208793409E-2</v>
      </c>
      <c r="BC499" s="1">
        <f>IFERROR(VLOOKUP(AY499,B381:AF755,28,FALSE),"")</f>
        <v>9.5864284280265014E-2</v>
      </c>
      <c r="BD499" s="1">
        <f>IFERROR(VLOOKUP(AY499,B381:AF755,29,FALSE),"")</f>
        <v>0.62075888375828148</v>
      </c>
      <c r="BE499" s="1">
        <f>IFERROR(VLOOKUP(AY499,B381:AF755,30,FALSE),"")</f>
        <v>0.19333467175266011</v>
      </c>
      <c r="BF499" s="1">
        <f>IFERROR(VLOOKUP(AY499,B381:AF755,31,FALSE),"")</f>
        <v>0</v>
      </c>
    </row>
    <row r="500" spans="1:58" x14ac:dyDescent="0.25">
      <c r="A500">
        <v>2011</v>
      </c>
      <c r="B500" t="s">
        <v>247</v>
      </c>
      <c r="C500" t="s">
        <v>248</v>
      </c>
      <c r="D500">
        <v>57642</v>
      </c>
      <c r="E500">
        <v>5048</v>
      </c>
      <c r="F500">
        <v>3152</v>
      </c>
      <c r="G500">
        <v>38815</v>
      </c>
      <c r="H500">
        <v>10627</v>
      </c>
      <c r="I500">
        <v>15719</v>
      </c>
      <c r="J500">
        <v>1808</v>
      </c>
      <c r="K500">
        <v>666</v>
      </c>
      <c r="L500">
        <v>10735</v>
      </c>
      <c r="M500">
        <v>2510</v>
      </c>
      <c r="AA500" s="1">
        <f t="shared" si="81"/>
        <v>1</v>
      </c>
      <c r="AB500" s="1">
        <f t="shared" si="82"/>
        <v>0.11502003944271263</v>
      </c>
      <c r="AC500" s="1">
        <f t="shared" si="83"/>
        <v>4.2369107449583304E-2</v>
      </c>
      <c r="AD500" s="1">
        <f t="shared" si="84"/>
        <v>0.68293148419110628</v>
      </c>
      <c r="AE500" s="1">
        <f t="shared" si="85"/>
        <v>0.15967936891659776</v>
      </c>
      <c r="AY500" s="2" t="s">
        <v>125</v>
      </c>
      <c r="AZ500" s="4" t="s">
        <v>872</v>
      </c>
      <c r="BA500" s="1">
        <f>IFERROR(VLOOKUP(AY500,B381:AF755,26,FALSE),"")</f>
        <v>1</v>
      </c>
      <c r="BB500" s="1">
        <f>IFERROR(VLOOKUP(AY500,B381:AF755,27,FALSE),"")</f>
        <v>0.19584429020994093</v>
      </c>
      <c r="BC500" s="1">
        <f>IFERROR(VLOOKUP(AY500,B381:AF755,28,FALSE),"")</f>
        <v>4.8799413717291032E-2</v>
      </c>
      <c r="BD500" s="1">
        <f>IFERROR(VLOOKUP(AY500,B381:AF755,29,FALSE),"")</f>
        <v>0.59524938569642627</v>
      </c>
      <c r="BE500" s="1">
        <f>IFERROR(VLOOKUP(AY500,B381:AF755,30,FALSE),"")</f>
        <v>0.16010691037634175</v>
      </c>
      <c r="BF500" s="1">
        <f>IFERROR(VLOOKUP(AY500,B381:AF755,31,FALSE),"")</f>
        <v>0</v>
      </c>
    </row>
    <row r="501" spans="1:58" x14ac:dyDescent="0.25">
      <c r="A501">
        <v>2011</v>
      </c>
      <c r="B501" t="s">
        <v>249</v>
      </c>
      <c r="C501" t="s">
        <v>250</v>
      </c>
      <c r="D501">
        <v>53674</v>
      </c>
      <c r="E501">
        <v>6130</v>
      </c>
      <c r="F501">
        <v>3070</v>
      </c>
      <c r="G501">
        <v>38142</v>
      </c>
      <c r="H501">
        <v>6332</v>
      </c>
      <c r="I501">
        <v>16467</v>
      </c>
      <c r="J501">
        <v>2287</v>
      </c>
      <c r="K501">
        <v>712</v>
      </c>
      <c r="L501">
        <v>11826</v>
      </c>
      <c r="M501">
        <v>1642</v>
      </c>
      <c r="AA501" s="1">
        <f t="shared" si="81"/>
        <v>1</v>
      </c>
      <c r="AB501" s="1">
        <f t="shared" si="82"/>
        <v>0.13888382826258577</v>
      </c>
      <c r="AC501" s="1">
        <f t="shared" si="83"/>
        <v>4.3237991133782717E-2</v>
      </c>
      <c r="AD501" s="1">
        <f t="shared" si="84"/>
        <v>0.71816359992712697</v>
      </c>
      <c r="AE501" s="1">
        <f t="shared" si="85"/>
        <v>9.971458067650453E-2</v>
      </c>
      <c r="AY501" s="2" t="s">
        <v>433</v>
      </c>
      <c r="AZ501" s="3" t="s">
        <v>870</v>
      </c>
      <c r="BA501" s="1">
        <f>IFERROR(VLOOKUP(AY501,B381:AF755,26,FALSE),"")</f>
        <v>1</v>
      </c>
      <c r="BB501" s="1">
        <f>IFERROR(VLOOKUP(AY501,B381:AF755,27,FALSE),"")</f>
        <v>0.13035109606130815</v>
      </c>
      <c r="BC501" s="1">
        <f>IFERROR(VLOOKUP(AY501,B381:AF755,28,FALSE),"")</f>
        <v>0.28447692033505612</v>
      </c>
      <c r="BD501" s="1">
        <f>IFERROR(VLOOKUP(AY501,B381:AF755,29,FALSE),"")</f>
        <v>0.47962929959009087</v>
      </c>
      <c r="BE501" s="1">
        <f>IFERROR(VLOOKUP(AY501,B381:AF755,30,FALSE),"")</f>
        <v>0.10554268401354482</v>
      </c>
      <c r="BF501" s="1">
        <f>IFERROR(VLOOKUP(AY501,B381:AF755,31,FALSE),"")</f>
        <v>0</v>
      </c>
    </row>
    <row r="502" spans="1:58" x14ac:dyDescent="0.25">
      <c r="A502">
        <v>2011</v>
      </c>
      <c r="B502" t="s">
        <v>251</v>
      </c>
      <c r="C502" t="s">
        <v>252</v>
      </c>
      <c r="D502">
        <v>64886</v>
      </c>
      <c r="E502">
        <v>7885</v>
      </c>
      <c r="F502">
        <v>3042</v>
      </c>
      <c r="G502">
        <v>41442</v>
      </c>
      <c r="H502">
        <v>12517</v>
      </c>
      <c r="I502">
        <v>18332</v>
      </c>
      <c r="J502">
        <v>2896</v>
      </c>
      <c r="K502">
        <v>712</v>
      </c>
      <c r="L502">
        <v>11984</v>
      </c>
      <c r="M502">
        <v>2740</v>
      </c>
      <c r="AA502" s="1">
        <f t="shared" si="81"/>
        <v>1</v>
      </c>
      <c r="AB502" s="1">
        <f t="shared" si="82"/>
        <v>0.1579751254636701</v>
      </c>
      <c r="AC502" s="1">
        <f t="shared" si="83"/>
        <v>3.8839188304603971E-2</v>
      </c>
      <c r="AD502" s="1">
        <f t="shared" si="84"/>
        <v>0.65372027056513204</v>
      </c>
      <c r="AE502" s="1">
        <f t="shared" si="85"/>
        <v>0.14946541566659394</v>
      </c>
      <c r="AY502" s="2" t="s">
        <v>505</v>
      </c>
      <c r="AZ502" s="4" t="s">
        <v>872</v>
      </c>
      <c r="BA502" s="1">
        <f>IFERROR(VLOOKUP(AY502,B381:AF755,26,FALSE),"")</f>
        <v>1</v>
      </c>
      <c r="BB502" s="1">
        <f>IFERROR(VLOOKUP(AY502,B381:AF755,27,FALSE),"")</f>
        <v>0.16980109898614659</v>
      </c>
      <c r="BC502" s="1">
        <f>IFERROR(VLOOKUP(AY502,B381:AF755,28,FALSE),"")</f>
        <v>6.4778267935918274E-2</v>
      </c>
      <c r="BD502" s="1">
        <f>IFERROR(VLOOKUP(AY502,B381:AF755,29,FALSE),"")</f>
        <v>0.67324510486804423</v>
      </c>
      <c r="BE502" s="1">
        <f>IFERROR(VLOOKUP(AY502,B381:AF755,30,FALSE),"")</f>
        <v>9.2175528209890875E-2</v>
      </c>
      <c r="BF502" s="1">
        <f>IFERROR(VLOOKUP(AY502,B381:AF755,31,FALSE),"")</f>
        <v>0</v>
      </c>
    </row>
    <row r="503" spans="1:58" x14ac:dyDescent="0.25">
      <c r="A503">
        <v>2011</v>
      </c>
      <c r="B503" t="s">
        <v>253</v>
      </c>
      <c r="C503" t="s">
        <v>254</v>
      </c>
      <c r="D503">
        <v>47942</v>
      </c>
      <c r="E503">
        <v>6073</v>
      </c>
      <c r="F503">
        <v>1480</v>
      </c>
      <c r="G503">
        <v>32956</v>
      </c>
      <c r="H503">
        <v>7433</v>
      </c>
      <c r="I503">
        <v>14238</v>
      </c>
      <c r="J503">
        <v>2295</v>
      </c>
      <c r="K503">
        <v>328</v>
      </c>
      <c r="L503">
        <v>9726</v>
      </c>
      <c r="M503">
        <v>1889</v>
      </c>
      <c r="AA503" s="1">
        <f t="shared" si="81"/>
        <v>1</v>
      </c>
      <c r="AB503" s="1">
        <f t="shared" si="82"/>
        <v>0.16118836915297091</v>
      </c>
      <c r="AC503" s="1">
        <f t="shared" si="83"/>
        <v>2.3036943390925692E-2</v>
      </c>
      <c r="AD503" s="1">
        <f t="shared" si="84"/>
        <v>0.68310155920775395</v>
      </c>
      <c r="AE503" s="1">
        <f t="shared" si="85"/>
        <v>0.13267312824834948</v>
      </c>
      <c r="AY503" s="2" t="s">
        <v>13</v>
      </c>
      <c r="AZ503" s="3" t="s">
        <v>871</v>
      </c>
      <c r="BA503" s="1">
        <f>IFERROR(VLOOKUP(AY503,B381:AF755,26,FALSE),"")</f>
        <v>1</v>
      </c>
      <c r="BB503" s="1">
        <f>IFERROR(VLOOKUP(AY503,B381:AF755,27,FALSE),"")</f>
        <v>8.3523008411677382E-2</v>
      </c>
      <c r="BC503" s="1">
        <f>IFERROR(VLOOKUP(AY503,B381:AF755,28,FALSE),"")</f>
        <v>7.5408213755566555E-2</v>
      </c>
      <c r="BD503" s="1">
        <f>IFERROR(VLOOKUP(AY503,B381:AF755,29,FALSE),"")</f>
        <v>0.60544285007422072</v>
      </c>
      <c r="BE503" s="1">
        <f>IFERROR(VLOOKUP(AY503,B381:AF755,30,FALSE),"")</f>
        <v>0.23562592775853539</v>
      </c>
      <c r="BF503" s="1">
        <f>IFERROR(VLOOKUP(AY503,B381:AF755,31,FALSE),"")</f>
        <v>0</v>
      </c>
    </row>
    <row r="504" spans="1:58" x14ac:dyDescent="0.25">
      <c r="A504">
        <v>2011</v>
      </c>
      <c r="B504" t="s">
        <v>255</v>
      </c>
      <c r="C504" t="s">
        <v>256</v>
      </c>
      <c r="D504">
        <v>38392</v>
      </c>
      <c r="E504">
        <v>2809</v>
      </c>
      <c r="F504">
        <v>2236</v>
      </c>
      <c r="G504">
        <v>26104</v>
      </c>
      <c r="H504">
        <v>7243</v>
      </c>
      <c r="I504">
        <v>10066</v>
      </c>
      <c r="J504">
        <v>965</v>
      </c>
      <c r="K504">
        <v>524</v>
      </c>
      <c r="L504">
        <v>6924</v>
      </c>
      <c r="M504">
        <v>1653</v>
      </c>
      <c r="AA504" s="1">
        <f t="shared" si="81"/>
        <v>1</v>
      </c>
      <c r="AB504" s="1">
        <f t="shared" si="82"/>
        <v>9.5867275978541625E-2</v>
      </c>
      <c r="AC504" s="1">
        <f t="shared" si="83"/>
        <v>5.2056427577985294E-2</v>
      </c>
      <c r="AD504" s="1">
        <f t="shared" si="84"/>
        <v>0.68786012318696599</v>
      </c>
      <c r="AE504" s="1">
        <f t="shared" si="85"/>
        <v>0.16421617325650706</v>
      </c>
      <c r="AY504" s="2" t="s">
        <v>487</v>
      </c>
      <c r="AZ504" s="3" t="s">
        <v>871</v>
      </c>
      <c r="BA504" s="1">
        <f>IFERROR(VLOOKUP(AY504,B381:AF755,26,FALSE),"")</f>
        <v>1</v>
      </c>
      <c r="BB504" s="1">
        <f>IFERROR(VLOOKUP(AY504,B381:AF755,27,FALSE),"")</f>
        <v>0.1425719212269716</v>
      </c>
      <c r="BC504" s="1">
        <f>IFERROR(VLOOKUP(AY504,B381:AF755,28,FALSE),"")</f>
        <v>9.9373808875578548E-2</v>
      </c>
      <c r="BD504" s="1">
        <f>IFERROR(VLOOKUP(AY504,B381:AF755,29,FALSE),"")</f>
        <v>0.54859787639531721</v>
      </c>
      <c r="BE504" s="1">
        <f>IFERROR(VLOOKUP(AY504,B381:AF755,30,FALSE),"")</f>
        <v>0.20945639350213269</v>
      </c>
      <c r="BF504" s="1">
        <f>IFERROR(VLOOKUP(AY504,B381:AF755,31,FALSE),"")</f>
        <v>0</v>
      </c>
    </row>
    <row r="505" spans="1:58" x14ac:dyDescent="0.25">
      <c r="A505">
        <v>2011</v>
      </c>
      <c r="B505" t="s">
        <v>257</v>
      </c>
      <c r="C505" t="s">
        <v>258</v>
      </c>
      <c r="D505">
        <v>31418</v>
      </c>
      <c r="E505">
        <v>3451</v>
      </c>
      <c r="F505">
        <v>1414</v>
      </c>
      <c r="G505">
        <v>21907</v>
      </c>
      <c r="H505">
        <v>4646</v>
      </c>
      <c r="I505">
        <v>9119</v>
      </c>
      <c r="J505">
        <v>1314</v>
      </c>
      <c r="K505">
        <v>298</v>
      </c>
      <c r="L505">
        <v>6355</v>
      </c>
      <c r="M505">
        <v>1152</v>
      </c>
      <c r="AA505" s="1">
        <f t="shared" si="81"/>
        <v>1</v>
      </c>
      <c r="AB505" s="1">
        <f t="shared" si="82"/>
        <v>0.14409474723105603</v>
      </c>
      <c r="AC505" s="1">
        <f t="shared" si="83"/>
        <v>3.2679021822568266E-2</v>
      </c>
      <c r="AD505" s="1">
        <f t="shared" si="84"/>
        <v>0.69689658953832656</v>
      </c>
      <c r="AE505" s="1">
        <f t="shared" si="85"/>
        <v>0.12632964140804911</v>
      </c>
      <c r="AY505" s="2" t="s">
        <v>507</v>
      </c>
      <c r="AZ505" s="3" t="s">
        <v>869</v>
      </c>
      <c r="BA505" s="1">
        <f>IFERROR(VLOOKUP(AY505,B381:AF755,26,FALSE),"")</f>
        <v>1</v>
      </c>
      <c r="BB505" s="1">
        <f>IFERROR(VLOOKUP(AY505,B381:AF755,27,FALSE),"")</f>
        <v>0.11316075964678844</v>
      </c>
      <c r="BC505" s="1">
        <f>IFERROR(VLOOKUP(AY505,B381:AF755,28,FALSE),"")</f>
        <v>6.3686948106931165E-2</v>
      </c>
      <c r="BD505" s="1">
        <f>IFERROR(VLOOKUP(AY505,B381:AF755,29,FALSE),"")</f>
        <v>0.66886415870327809</v>
      </c>
      <c r="BE505" s="1">
        <f>IFERROR(VLOOKUP(AY505,B381:AF755,30,FALSE),"")</f>
        <v>0.1542881335430023</v>
      </c>
      <c r="BF505" s="1">
        <f>IFERROR(VLOOKUP(AY505,B381:AF755,31,FALSE),"")</f>
        <v>0</v>
      </c>
    </row>
    <row r="506" spans="1:58" x14ac:dyDescent="0.25">
      <c r="A506">
        <v>2011</v>
      </c>
      <c r="B506" t="s">
        <v>259</v>
      </c>
      <c r="C506" t="s">
        <v>260</v>
      </c>
      <c r="D506">
        <v>60416</v>
      </c>
      <c r="E506">
        <v>4443</v>
      </c>
      <c r="F506">
        <v>3429</v>
      </c>
      <c r="G506">
        <v>40650</v>
      </c>
      <c r="H506">
        <v>11894</v>
      </c>
      <c r="I506">
        <v>15678</v>
      </c>
      <c r="J506">
        <v>1439</v>
      </c>
      <c r="K506">
        <v>752</v>
      </c>
      <c r="L506">
        <v>10743</v>
      </c>
      <c r="M506">
        <v>2744</v>
      </c>
      <c r="AA506" s="1">
        <f t="shared" si="81"/>
        <v>1</v>
      </c>
      <c r="AB506" s="1">
        <f t="shared" si="82"/>
        <v>9.1784666411532087E-2</v>
      </c>
      <c r="AC506" s="1">
        <f t="shared" si="83"/>
        <v>4.796530169664498E-2</v>
      </c>
      <c r="AD506" s="1">
        <f t="shared" si="84"/>
        <v>0.68522770761576735</v>
      </c>
      <c r="AE506" s="1">
        <f t="shared" si="85"/>
        <v>0.17502232427605563</v>
      </c>
      <c r="AY506" s="2" t="s">
        <v>435</v>
      </c>
      <c r="AZ506" s="3" t="s">
        <v>870</v>
      </c>
      <c r="BA506" s="1">
        <f>IFERROR(VLOOKUP(AY506,B381:AF755,26,FALSE),"")</f>
        <v>1</v>
      </c>
      <c r="BB506" s="1">
        <f>IFERROR(VLOOKUP(AY506,B381:AF755,27,FALSE),"")</f>
        <v>9.939214719894858E-2</v>
      </c>
      <c r="BC506" s="1">
        <f>IFERROR(VLOOKUP(AY506,B381:AF755,28,FALSE),"")</f>
        <v>0.26163955971743058</v>
      </c>
      <c r="BD506" s="1">
        <f>IFERROR(VLOOKUP(AY506,B381:AF755,29,FALSE),"")</f>
        <v>0.51759487432232631</v>
      </c>
      <c r="BE506" s="1">
        <f>IFERROR(VLOOKUP(AY506,B381:AF755,30,FALSE),"")</f>
        <v>0.12137341876129457</v>
      </c>
      <c r="BF506" s="1">
        <f>IFERROR(VLOOKUP(AY506,B381:AF755,31,FALSE),"")</f>
        <v>0</v>
      </c>
    </row>
    <row r="507" spans="1:58" x14ac:dyDescent="0.25">
      <c r="A507">
        <v>2011</v>
      </c>
      <c r="B507" t="s">
        <v>261</v>
      </c>
      <c r="C507" t="s">
        <v>262</v>
      </c>
      <c r="D507">
        <v>50716</v>
      </c>
      <c r="E507">
        <v>5297</v>
      </c>
      <c r="F507">
        <v>2388</v>
      </c>
      <c r="G507">
        <v>32673</v>
      </c>
      <c r="H507">
        <v>10358</v>
      </c>
      <c r="I507">
        <v>13021</v>
      </c>
      <c r="J507">
        <v>1731</v>
      </c>
      <c r="K507">
        <v>505</v>
      </c>
      <c r="L507">
        <v>8616</v>
      </c>
      <c r="M507">
        <v>2169</v>
      </c>
      <c r="AA507" s="1">
        <f t="shared" si="81"/>
        <v>1</v>
      </c>
      <c r="AB507" s="1">
        <f t="shared" si="82"/>
        <v>0.13293909837954074</v>
      </c>
      <c r="AC507" s="1">
        <f t="shared" si="83"/>
        <v>3.8783503571154287E-2</v>
      </c>
      <c r="AD507" s="1">
        <f t="shared" si="84"/>
        <v>0.66170033023577302</v>
      </c>
      <c r="AE507" s="1">
        <f t="shared" si="85"/>
        <v>0.16657706781353199</v>
      </c>
      <c r="AY507" s="2" t="s">
        <v>233</v>
      </c>
      <c r="AZ507" s="3" t="s">
        <v>873</v>
      </c>
      <c r="BA507" s="1">
        <f>IFERROR(VLOOKUP(AY507,B381:AF755,26,FALSE),"")</f>
        <v>1</v>
      </c>
      <c r="BB507" s="1">
        <f>IFERROR(VLOOKUP(AY507,B381:AF755,27,FALSE),"")</f>
        <v>0.22503588648827708</v>
      </c>
      <c r="BC507" s="1">
        <f>IFERROR(VLOOKUP(AY507,B381:AF755,28,FALSE),"")</f>
        <v>2.2157606095182008E-2</v>
      </c>
      <c r="BD507" s="1">
        <f>IFERROR(VLOOKUP(AY507,B381:AF755,29,FALSE),"")</f>
        <v>0.58353270271265045</v>
      </c>
      <c r="BE507" s="1">
        <f>IFERROR(VLOOKUP(AY507,B381:AF755,30,FALSE),"")</f>
        <v>0.16927380470389047</v>
      </c>
      <c r="BF507" s="1">
        <f>IFERROR(VLOOKUP(AY507,B381:AF755,31,FALSE),"")</f>
        <v>0</v>
      </c>
    </row>
    <row r="508" spans="1:58" x14ac:dyDescent="0.25">
      <c r="A508">
        <v>2011</v>
      </c>
      <c r="B508" t="s">
        <v>263</v>
      </c>
      <c r="C508" t="s">
        <v>264</v>
      </c>
      <c r="D508">
        <v>61377</v>
      </c>
      <c r="E508">
        <v>10476</v>
      </c>
      <c r="F508">
        <v>2204</v>
      </c>
      <c r="G508">
        <v>38758</v>
      </c>
      <c r="H508">
        <v>9939</v>
      </c>
      <c r="I508">
        <v>19057</v>
      </c>
      <c r="J508">
        <v>4007</v>
      </c>
      <c r="K508">
        <v>537</v>
      </c>
      <c r="L508">
        <v>12121</v>
      </c>
      <c r="M508">
        <v>2392</v>
      </c>
      <c r="AA508" s="1">
        <f t="shared" si="81"/>
        <v>1</v>
      </c>
      <c r="AB508" s="1">
        <f t="shared" si="82"/>
        <v>0.21026394500708401</v>
      </c>
      <c r="AC508" s="1">
        <f t="shared" si="83"/>
        <v>2.8178622028650891E-2</v>
      </c>
      <c r="AD508" s="1">
        <f t="shared" si="84"/>
        <v>0.63603925066904554</v>
      </c>
      <c r="AE508" s="1">
        <f t="shared" si="85"/>
        <v>0.1255181822952196</v>
      </c>
      <c r="AY508" s="2" t="s">
        <v>345</v>
      </c>
      <c r="AZ508" s="4" t="s">
        <v>872</v>
      </c>
      <c r="BA508" s="1">
        <f>IFERROR(VLOOKUP(AY508,B381:AF755,26,FALSE),"")</f>
        <v>1</v>
      </c>
      <c r="BB508" s="1">
        <f>IFERROR(VLOOKUP(AY508,B381:AF755,27,FALSE),"")</f>
        <v>0.15633951454846978</v>
      </c>
      <c r="BC508" s="1">
        <f>IFERROR(VLOOKUP(AY508,B381:AF755,28,FALSE),"")</f>
        <v>0.15294738429066787</v>
      </c>
      <c r="BD508" s="1">
        <f>IFERROR(VLOOKUP(AY508,B381:AF755,29,FALSE),"")</f>
        <v>0.57605909844715819</v>
      </c>
      <c r="BE508" s="1">
        <f>IFERROR(VLOOKUP(AY508,B381:AF755,30,FALSE),"")</f>
        <v>0.11465400271370421</v>
      </c>
      <c r="BF508" s="1">
        <f>IFERROR(VLOOKUP(AY508,B381:AF755,31,FALSE),"")</f>
        <v>0</v>
      </c>
    </row>
    <row r="509" spans="1:58" x14ac:dyDescent="0.25">
      <c r="A509">
        <v>2011</v>
      </c>
      <c r="B509" t="s">
        <v>265</v>
      </c>
      <c r="C509" t="s">
        <v>266</v>
      </c>
      <c r="D509">
        <v>70069</v>
      </c>
      <c r="E509">
        <v>8380</v>
      </c>
      <c r="F509">
        <v>4817</v>
      </c>
      <c r="G509">
        <v>42858</v>
      </c>
      <c r="H509">
        <v>14014</v>
      </c>
      <c r="I509">
        <v>17634</v>
      </c>
      <c r="J509">
        <v>2780</v>
      </c>
      <c r="K509">
        <v>827</v>
      </c>
      <c r="L509">
        <v>11071</v>
      </c>
      <c r="M509">
        <v>2956</v>
      </c>
      <c r="AA509" s="1">
        <f t="shared" si="81"/>
        <v>1</v>
      </c>
      <c r="AB509" s="1">
        <f t="shared" si="82"/>
        <v>0.1576499943291369</v>
      </c>
      <c r="AC509" s="1">
        <f t="shared" si="83"/>
        <v>4.6898037881365547E-2</v>
      </c>
      <c r="AD509" s="1">
        <f t="shared" si="84"/>
        <v>0.62782125439491887</v>
      </c>
      <c r="AE509" s="1">
        <f t="shared" si="85"/>
        <v>0.16763071339457866</v>
      </c>
      <c r="AY509" s="2" t="s">
        <v>171</v>
      </c>
      <c r="AZ509" s="3" t="s">
        <v>873</v>
      </c>
      <c r="BA509" s="1">
        <f>IFERROR(VLOOKUP(AY509,B381:AF755,26,FALSE),"")</f>
        <v>1</v>
      </c>
      <c r="BB509" s="1">
        <f>IFERROR(VLOOKUP(AY509,B381:AF755,27,FALSE),"")</f>
        <v>0.1562242064980866</v>
      </c>
      <c r="BC509" s="1">
        <f>IFERROR(VLOOKUP(AY509,B381:AF755,28,FALSE),"")</f>
        <v>6.4680723343588209E-2</v>
      </c>
      <c r="BD509" s="1">
        <f>IFERROR(VLOOKUP(AY509,B381:AF755,29,FALSE),"")</f>
        <v>0.60321152547460044</v>
      </c>
      <c r="BE509" s="1">
        <f>IFERROR(VLOOKUP(AY509,B381:AF755,30,FALSE),"")</f>
        <v>0.17588354468372477</v>
      </c>
      <c r="BF509" s="1">
        <f>IFERROR(VLOOKUP(AY509,B381:AF755,31,FALSE),"")</f>
        <v>0</v>
      </c>
    </row>
    <row r="510" spans="1:58" x14ac:dyDescent="0.25">
      <c r="A510">
        <v>2011</v>
      </c>
      <c r="B510" t="s">
        <v>267</v>
      </c>
      <c r="C510" t="s">
        <v>268</v>
      </c>
      <c r="D510">
        <v>425748</v>
      </c>
      <c r="E510">
        <v>33231</v>
      </c>
      <c r="F510">
        <v>92371</v>
      </c>
      <c r="G510">
        <v>224465</v>
      </c>
      <c r="H510">
        <v>75681</v>
      </c>
      <c r="I510">
        <v>91582</v>
      </c>
      <c r="J510">
        <v>9291</v>
      </c>
      <c r="K510">
        <v>16338</v>
      </c>
      <c r="L510">
        <v>51934</v>
      </c>
      <c r="M510">
        <v>14019</v>
      </c>
      <c r="AA510" s="1">
        <f t="shared" ref="AA510:AA573" si="86">I510/$I510</f>
        <v>1</v>
      </c>
      <c r="AB510" s="1">
        <f t="shared" ref="AB510:AB573" si="87">J510/$I510</f>
        <v>0.10145006660697517</v>
      </c>
      <c r="AC510" s="1">
        <f t="shared" ref="AC510:AC573" si="88">K510/$I510</f>
        <v>0.17839750169247232</v>
      </c>
      <c r="AD510" s="1">
        <f t="shared" ref="AD510:AD573" si="89">L510/$I510</f>
        <v>0.56707649974885899</v>
      </c>
      <c r="AE510" s="1">
        <f t="shared" ref="AE510:AE573" si="90">M510/$I510</f>
        <v>0.15307593195169356</v>
      </c>
      <c r="AY510" s="2" t="s">
        <v>437</v>
      </c>
      <c r="AZ510" s="3" t="s">
        <v>870</v>
      </c>
      <c r="BA510" s="1">
        <f>IFERROR(VLOOKUP(AY510,B381:AF755,26,FALSE),"")</f>
        <v>1</v>
      </c>
      <c r="BB510" s="1">
        <f>IFERROR(VLOOKUP(AY510,B381:AF755,27,FALSE),"")</f>
        <v>0.10816865616745244</v>
      </c>
      <c r="BC510" s="1">
        <f>IFERROR(VLOOKUP(AY510,B381:AF755,28,FALSE),"")</f>
        <v>0.21546795064700572</v>
      </c>
      <c r="BD510" s="1">
        <f>IFERROR(VLOOKUP(AY510,B381:AF755,29,FALSE),"")</f>
        <v>0.56277794496271771</v>
      </c>
      <c r="BE510" s="1">
        <f>IFERROR(VLOOKUP(AY510,B381:AF755,30,FALSE),"")</f>
        <v>0.11358544822282408</v>
      </c>
      <c r="BF510" s="1">
        <f>IFERROR(VLOOKUP(AY510,B381:AF755,31,FALSE),"")</f>
        <v>0</v>
      </c>
    </row>
    <row r="511" spans="1:58" x14ac:dyDescent="0.25">
      <c r="A511">
        <v>2011</v>
      </c>
      <c r="B511" t="s">
        <v>269</v>
      </c>
      <c r="C511" t="s">
        <v>270</v>
      </c>
      <c r="D511">
        <v>138142</v>
      </c>
      <c r="E511">
        <v>10157</v>
      </c>
      <c r="F511">
        <v>17971</v>
      </c>
      <c r="G511">
        <v>78225</v>
      </c>
      <c r="H511">
        <v>31789</v>
      </c>
      <c r="I511">
        <v>31285</v>
      </c>
      <c r="J511">
        <v>2928</v>
      </c>
      <c r="K511">
        <v>3364</v>
      </c>
      <c r="L511">
        <v>19060</v>
      </c>
      <c r="M511">
        <v>5933</v>
      </c>
      <c r="AA511" s="1">
        <f t="shared" si="86"/>
        <v>1</v>
      </c>
      <c r="AB511" s="1">
        <f t="shared" si="87"/>
        <v>9.3591177880773535E-2</v>
      </c>
      <c r="AC511" s="1">
        <f t="shared" si="88"/>
        <v>0.10752756912258271</v>
      </c>
      <c r="AD511" s="1">
        <f t="shared" si="89"/>
        <v>0.609237653827713</v>
      </c>
      <c r="AE511" s="1">
        <f t="shared" si="90"/>
        <v>0.18964359916893081</v>
      </c>
      <c r="AY511" s="2" t="s">
        <v>183</v>
      </c>
      <c r="AZ511" s="4" t="s">
        <v>872</v>
      </c>
      <c r="BA511" s="1">
        <f>IFERROR(VLOOKUP(AY511,B381:AF755,26,FALSE),"")</f>
        <v>1</v>
      </c>
      <c r="BB511" s="1">
        <f>IFERROR(VLOOKUP(AY511,B381:AF755,27,FALSE),"")</f>
        <v>0.13919437340153454</v>
      </c>
      <c r="BC511" s="1">
        <f>IFERROR(VLOOKUP(AY511,B381:AF755,28,FALSE),"")</f>
        <v>2.9475703324808183E-2</v>
      </c>
      <c r="BD511" s="1">
        <f>IFERROR(VLOOKUP(AY511,B381:AF755,29,FALSE),"")</f>
        <v>0.69098465473145776</v>
      </c>
      <c r="BE511" s="1">
        <f>IFERROR(VLOOKUP(AY511,B381:AF755,30,FALSE),"")</f>
        <v>0.14034526854219948</v>
      </c>
      <c r="BF511" s="1">
        <f>IFERROR(VLOOKUP(AY511,B381:AF755,31,FALSE),"")</f>
        <v>0</v>
      </c>
    </row>
    <row r="512" spans="1:58" x14ac:dyDescent="0.25">
      <c r="A512">
        <v>2011</v>
      </c>
      <c r="B512" t="s">
        <v>271</v>
      </c>
      <c r="C512" t="s">
        <v>272</v>
      </c>
      <c r="D512">
        <v>142669</v>
      </c>
      <c r="E512">
        <v>11139</v>
      </c>
      <c r="F512">
        <v>14551</v>
      </c>
      <c r="G512">
        <v>94409</v>
      </c>
      <c r="H512">
        <v>22570</v>
      </c>
      <c r="I512">
        <v>37514</v>
      </c>
      <c r="J512">
        <v>3735</v>
      </c>
      <c r="K512">
        <v>3043</v>
      </c>
      <c r="L512">
        <v>25209</v>
      </c>
      <c r="M512">
        <v>5527</v>
      </c>
      <c r="AA512" s="1">
        <f t="shared" si="86"/>
        <v>1</v>
      </c>
      <c r="AB512" s="1">
        <f t="shared" si="87"/>
        <v>9.9562829876845976E-2</v>
      </c>
      <c r="AC512" s="1">
        <f t="shared" si="88"/>
        <v>8.1116383216932347E-2</v>
      </c>
      <c r="AD512" s="1">
        <f t="shared" si="89"/>
        <v>0.67198912406035083</v>
      </c>
      <c r="AE512" s="1">
        <f t="shared" si="90"/>
        <v>0.14733166284587088</v>
      </c>
      <c r="AY512" s="2" t="s">
        <v>581</v>
      </c>
      <c r="AZ512" s="3" t="s">
        <v>873</v>
      </c>
      <c r="BA512" s="1">
        <f>IFERROR(VLOOKUP(AY512,B381:AF755,26,FALSE),"")</f>
        <v>1</v>
      </c>
      <c r="BB512" s="1">
        <f>IFERROR(VLOOKUP(AY512,B381:AF755,27,FALSE),"")</f>
        <v>0.19124124124124123</v>
      </c>
      <c r="BC512" s="1">
        <f>IFERROR(VLOOKUP(AY512,B381:AF755,28,FALSE),"")</f>
        <v>6.966966966966967E-2</v>
      </c>
      <c r="BD512" s="1">
        <f>IFERROR(VLOOKUP(AY512,B381:AF755,29,FALSE),"")</f>
        <v>0.62077077077077081</v>
      </c>
      <c r="BE512" s="1">
        <f>IFERROR(VLOOKUP(AY512,B381:AF755,30,FALSE),"")</f>
        <v>0.11831831831831832</v>
      </c>
      <c r="BF512" s="1">
        <f>IFERROR(VLOOKUP(AY512,B381:AF755,31,FALSE),"")</f>
        <v>0</v>
      </c>
    </row>
    <row r="513" spans="1:58" x14ac:dyDescent="0.25">
      <c r="A513">
        <v>2011</v>
      </c>
      <c r="B513" t="s">
        <v>273</v>
      </c>
      <c r="C513" t="s">
        <v>274</v>
      </c>
      <c r="D513">
        <v>129039</v>
      </c>
      <c r="E513">
        <v>7902</v>
      </c>
      <c r="F513">
        <v>23148</v>
      </c>
      <c r="G513">
        <v>74057</v>
      </c>
      <c r="H513">
        <v>23932</v>
      </c>
      <c r="I513">
        <v>28885</v>
      </c>
      <c r="J513">
        <v>2125</v>
      </c>
      <c r="K513">
        <v>4254</v>
      </c>
      <c r="L513">
        <v>17173</v>
      </c>
      <c r="M513">
        <v>5333</v>
      </c>
      <c r="AA513" s="1">
        <f t="shared" si="86"/>
        <v>1</v>
      </c>
      <c r="AB513" s="1">
        <f t="shared" si="87"/>
        <v>7.3567595637874322E-2</v>
      </c>
      <c r="AC513" s="1">
        <f t="shared" si="88"/>
        <v>0.14727367145577289</v>
      </c>
      <c r="AD513" s="1">
        <f t="shared" si="89"/>
        <v>0.59453003288904271</v>
      </c>
      <c r="AE513" s="1">
        <f t="shared" si="90"/>
        <v>0.18462870001731002</v>
      </c>
      <c r="AY513" s="2" t="s">
        <v>439</v>
      </c>
      <c r="AZ513" s="3" t="s">
        <v>870</v>
      </c>
      <c r="BA513" s="1">
        <f>IFERROR(VLOOKUP(AY513,B381:AF755,26,FALSE),"")</f>
        <v>1</v>
      </c>
      <c r="BB513" s="1">
        <f>IFERROR(VLOOKUP(AY513,B381:AF755,27,FALSE),"")</f>
        <v>0.11804847439014825</v>
      </c>
      <c r="BC513" s="1">
        <f>IFERROR(VLOOKUP(AY513,B381:AF755,28,FALSE),"")</f>
        <v>0.2840222762569613</v>
      </c>
      <c r="BD513" s="1">
        <f>IFERROR(VLOOKUP(AY513,B381:AF755,29,FALSE),"")</f>
        <v>0.45434936073417526</v>
      </c>
      <c r="BE513" s="1">
        <f>IFERROR(VLOOKUP(AY513,B381:AF755,30,FALSE),"")</f>
        <v>0.14357988861871521</v>
      </c>
      <c r="BF513" s="1">
        <f>IFERROR(VLOOKUP(AY513,B381:AF755,31,FALSE),"")</f>
        <v>0</v>
      </c>
    </row>
    <row r="514" spans="1:58" x14ac:dyDescent="0.25">
      <c r="A514">
        <v>2011</v>
      </c>
      <c r="B514" t="s">
        <v>275</v>
      </c>
      <c r="C514" t="s">
        <v>276</v>
      </c>
      <c r="D514">
        <v>98539</v>
      </c>
      <c r="E514">
        <v>10163</v>
      </c>
      <c r="F514">
        <v>13183</v>
      </c>
      <c r="G514">
        <v>62608</v>
      </c>
      <c r="H514">
        <v>12585</v>
      </c>
      <c r="I514">
        <v>27581</v>
      </c>
      <c r="J514">
        <v>3609</v>
      </c>
      <c r="K514">
        <v>2973</v>
      </c>
      <c r="L514">
        <v>18032</v>
      </c>
      <c r="M514">
        <v>2967</v>
      </c>
      <c r="AA514" s="1">
        <f t="shared" si="86"/>
        <v>1</v>
      </c>
      <c r="AB514" s="1">
        <f t="shared" si="87"/>
        <v>0.13085094811645698</v>
      </c>
      <c r="AC514" s="1">
        <f t="shared" si="88"/>
        <v>0.10779159566368152</v>
      </c>
      <c r="AD514" s="1">
        <f t="shared" si="89"/>
        <v>0.65378340161705517</v>
      </c>
      <c r="AE514" s="1">
        <f t="shared" si="90"/>
        <v>0.10757405460280628</v>
      </c>
      <c r="AY514" s="2" t="s">
        <v>311</v>
      </c>
      <c r="AZ514" s="3" t="s">
        <v>874</v>
      </c>
      <c r="BA514" s="1">
        <f>IFERROR(VLOOKUP(AY514,B381:AF755,26,FALSE),"")</f>
        <v>1</v>
      </c>
      <c r="BB514" s="1">
        <f>IFERROR(VLOOKUP(AY514,B381:AF755,27,FALSE),"")</f>
        <v>0.15218013158432431</v>
      </c>
      <c r="BC514" s="1">
        <f>IFERROR(VLOOKUP(AY514,B381:AF755,28,FALSE),"")</f>
        <v>4.9364553961832376E-2</v>
      </c>
      <c r="BD514" s="1">
        <f>IFERROR(VLOOKUP(AY514,B381:AF755,29,FALSE),"")</f>
        <v>0.65653222181357529</v>
      </c>
      <c r="BE514" s="1">
        <f>IFERROR(VLOOKUP(AY514,B381:AF755,30,FALSE),"")</f>
        <v>0.14192309264026806</v>
      </c>
      <c r="BF514" s="1">
        <f>IFERROR(VLOOKUP(AY514,B381:AF755,31,FALSE),"")</f>
        <v>0</v>
      </c>
    </row>
    <row r="515" spans="1:58" x14ac:dyDescent="0.25">
      <c r="A515">
        <v>2011</v>
      </c>
      <c r="B515" t="s">
        <v>277</v>
      </c>
      <c r="C515" t="s">
        <v>278</v>
      </c>
      <c r="D515">
        <v>112780</v>
      </c>
      <c r="E515">
        <v>8251</v>
      </c>
      <c r="F515">
        <v>13275</v>
      </c>
      <c r="G515">
        <v>71052</v>
      </c>
      <c r="H515">
        <v>20202</v>
      </c>
      <c r="I515">
        <v>28521</v>
      </c>
      <c r="J515">
        <v>2620</v>
      </c>
      <c r="K515">
        <v>2754</v>
      </c>
      <c r="L515">
        <v>18573</v>
      </c>
      <c r="M515">
        <v>4574</v>
      </c>
      <c r="AA515" s="1">
        <f t="shared" si="86"/>
        <v>1</v>
      </c>
      <c r="AB515" s="1">
        <f t="shared" si="87"/>
        <v>9.1862136671224712E-2</v>
      </c>
      <c r="AC515" s="1">
        <f t="shared" si="88"/>
        <v>9.6560429157462921E-2</v>
      </c>
      <c r="AD515" s="1">
        <f t="shared" si="89"/>
        <v>0.65120437572315137</v>
      </c>
      <c r="AE515" s="1">
        <f t="shared" si="90"/>
        <v>0.16037305844816099</v>
      </c>
      <c r="AY515" s="2" t="s">
        <v>83</v>
      </c>
      <c r="AZ515" s="3" t="s">
        <v>871</v>
      </c>
      <c r="BA515" s="1">
        <f>IFERROR(VLOOKUP(AY515,B381:AF755,26,FALSE),"")</f>
        <v>1</v>
      </c>
      <c r="BB515" s="1">
        <f>IFERROR(VLOOKUP(AY515,B381:AF755,27,FALSE),"")</f>
        <v>0.10387304405726334</v>
      </c>
      <c r="BC515" s="1">
        <f>IFERROR(VLOOKUP(AY515,B381:AF755,28,FALSE),"")</f>
        <v>5.6375541005437797E-2</v>
      </c>
      <c r="BD515" s="1">
        <f>IFERROR(VLOOKUP(AY515,B381:AF755,29,FALSE),"")</f>
        <v>0.6604150482743314</v>
      </c>
      <c r="BE515" s="1">
        <f>IFERROR(VLOOKUP(AY515,B381:AF755,30,FALSE),"")</f>
        <v>0.17933636666296748</v>
      </c>
      <c r="BF515" s="1">
        <f>IFERROR(VLOOKUP(AY515,B381:AF755,31,FALSE),"")</f>
        <v>0</v>
      </c>
    </row>
    <row r="516" spans="1:58" x14ac:dyDescent="0.25">
      <c r="A516">
        <v>2011</v>
      </c>
      <c r="B516" t="s">
        <v>279</v>
      </c>
      <c r="C516" t="s">
        <v>280</v>
      </c>
      <c r="D516">
        <v>104765</v>
      </c>
      <c r="E516">
        <v>7343</v>
      </c>
      <c r="F516">
        <v>16134</v>
      </c>
      <c r="G516">
        <v>60641</v>
      </c>
      <c r="H516">
        <v>20647</v>
      </c>
      <c r="I516">
        <v>25104</v>
      </c>
      <c r="J516">
        <v>2037</v>
      </c>
      <c r="K516">
        <v>3205</v>
      </c>
      <c r="L516">
        <v>15244</v>
      </c>
      <c r="M516">
        <v>4618</v>
      </c>
      <c r="AA516" s="1">
        <f t="shared" si="86"/>
        <v>1</v>
      </c>
      <c r="AB516" s="1">
        <f t="shared" si="87"/>
        <v>8.1142447418738051E-2</v>
      </c>
      <c r="AC516" s="1">
        <f t="shared" si="88"/>
        <v>0.12766889738687062</v>
      </c>
      <c r="AD516" s="1">
        <f t="shared" si="89"/>
        <v>0.60723390694710011</v>
      </c>
      <c r="AE516" s="1">
        <f t="shared" si="90"/>
        <v>0.18395474824729127</v>
      </c>
      <c r="AY516" s="2" t="s">
        <v>377</v>
      </c>
      <c r="AZ516" s="3" t="s">
        <v>871</v>
      </c>
      <c r="BA516" s="1">
        <f>IFERROR(VLOOKUP(AY516,B381:AF755,26,FALSE),"")</f>
        <v>1</v>
      </c>
      <c r="BB516" s="1">
        <f>IFERROR(VLOOKUP(AY516,B381:AF755,27,FALSE),"")</f>
        <v>9.5987055016181225E-2</v>
      </c>
      <c r="BC516" s="1">
        <f>IFERROR(VLOOKUP(AY516,B381:AF755,28,FALSE),"")</f>
        <v>8.8025889967637536E-2</v>
      </c>
      <c r="BD516" s="1">
        <f>IFERROR(VLOOKUP(AY516,B381:AF755,29,FALSE),"")</f>
        <v>0.56731391585760516</v>
      </c>
      <c r="BE516" s="1">
        <f>IFERROR(VLOOKUP(AY516,B381:AF755,30,FALSE),"")</f>
        <v>0.24867313915857606</v>
      </c>
      <c r="BF516" s="1">
        <f>IFERROR(VLOOKUP(AY516,B381:AF755,31,FALSE),"")</f>
        <v>0</v>
      </c>
    </row>
    <row r="517" spans="1:58" x14ac:dyDescent="0.25">
      <c r="A517">
        <v>2011</v>
      </c>
      <c r="B517" t="s">
        <v>281</v>
      </c>
      <c r="C517" t="s">
        <v>282</v>
      </c>
      <c r="D517">
        <v>46604</v>
      </c>
      <c r="E517">
        <v>5895</v>
      </c>
      <c r="F517">
        <v>2987</v>
      </c>
      <c r="G517">
        <v>31921</v>
      </c>
      <c r="H517">
        <v>5801</v>
      </c>
      <c r="I517">
        <v>14040</v>
      </c>
      <c r="J517">
        <v>2143</v>
      </c>
      <c r="K517">
        <v>640</v>
      </c>
      <c r="L517">
        <v>9787</v>
      </c>
      <c r="M517">
        <v>1470</v>
      </c>
      <c r="AA517" s="1">
        <f t="shared" si="86"/>
        <v>1</v>
      </c>
      <c r="AB517" s="1">
        <f t="shared" si="87"/>
        <v>0.15263532763532764</v>
      </c>
      <c r="AC517" s="1">
        <f t="shared" si="88"/>
        <v>4.5584045584045586E-2</v>
      </c>
      <c r="AD517" s="1">
        <f t="shared" si="89"/>
        <v>0.69707977207977212</v>
      </c>
      <c r="AE517" s="1">
        <f t="shared" si="90"/>
        <v>0.1047008547008547</v>
      </c>
      <c r="AY517" s="2" t="s">
        <v>457</v>
      </c>
      <c r="AZ517" s="3" t="s">
        <v>874</v>
      </c>
      <c r="BA517" s="1">
        <f>IFERROR(VLOOKUP(AY517,B381:AF755,26,FALSE),"")</f>
        <v>1</v>
      </c>
      <c r="BB517" s="1">
        <f>IFERROR(VLOOKUP(AY517,B381:AF755,27,FALSE),"")</f>
        <v>0.16006467259498788</v>
      </c>
      <c r="BC517" s="1">
        <f>IFERROR(VLOOKUP(AY517,B381:AF755,28,FALSE),"")</f>
        <v>4.6348693074642955E-2</v>
      </c>
      <c r="BD517" s="1">
        <f>IFERROR(VLOOKUP(AY517,B381:AF755,29,FALSE),"")</f>
        <v>0.56857989760172456</v>
      </c>
      <c r="BE517" s="1">
        <f>IFERROR(VLOOKUP(AY517,B381:AF755,30,FALSE),"")</f>
        <v>0.22500673672864457</v>
      </c>
      <c r="BF517" s="1">
        <f>IFERROR(VLOOKUP(AY517,B381:AF755,31,FALSE),"")</f>
        <v>0</v>
      </c>
    </row>
    <row r="518" spans="1:58" x14ac:dyDescent="0.25">
      <c r="A518">
        <v>2011</v>
      </c>
      <c r="B518" t="s">
        <v>283</v>
      </c>
      <c r="C518" t="s">
        <v>284</v>
      </c>
      <c r="D518">
        <v>34767</v>
      </c>
      <c r="E518">
        <v>6450</v>
      </c>
      <c r="F518">
        <v>1184</v>
      </c>
      <c r="G518">
        <v>22011</v>
      </c>
      <c r="H518">
        <v>5122</v>
      </c>
      <c r="I518">
        <v>11642</v>
      </c>
      <c r="J518">
        <v>2675</v>
      </c>
      <c r="K518">
        <v>341</v>
      </c>
      <c r="L518">
        <v>7344</v>
      </c>
      <c r="M518">
        <v>1282</v>
      </c>
      <c r="AA518" s="1">
        <f t="shared" si="86"/>
        <v>1</v>
      </c>
      <c r="AB518" s="1">
        <f t="shared" si="87"/>
        <v>0.22977151692149114</v>
      </c>
      <c r="AC518" s="1">
        <f t="shared" si="88"/>
        <v>2.9290499914104106E-2</v>
      </c>
      <c r="AD518" s="1">
        <f t="shared" si="89"/>
        <v>0.63081944683044155</v>
      </c>
      <c r="AE518" s="1">
        <f t="shared" si="90"/>
        <v>0.11011853633396324</v>
      </c>
      <c r="AY518" s="2" t="s">
        <v>595</v>
      </c>
      <c r="AZ518" s="3" t="s">
        <v>874</v>
      </c>
      <c r="BA518" s="1">
        <f>IFERROR(VLOOKUP(AY518,B381:AF755,26,FALSE),"")</f>
        <v>1</v>
      </c>
      <c r="BB518" s="1">
        <f>IFERROR(VLOOKUP(AY518,B381:AF755,27,FALSE),"")</f>
        <v>0.38874680306905368</v>
      </c>
      <c r="BC518" s="1">
        <f>IFERROR(VLOOKUP(AY518,B381:AF755,28,FALSE),"")</f>
        <v>5.1150895140664966E-3</v>
      </c>
      <c r="BD518" s="1">
        <f>IFERROR(VLOOKUP(AY518,B381:AF755,29,FALSE),"")</f>
        <v>0.17902813299232737</v>
      </c>
      <c r="BE518" s="1">
        <f>IFERROR(VLOOKUP(AY518,B381:AF755,30,FALSE),"")</f>
        <v>0.42710997442455245</v>
      </c>
      <c r="BF518" s="1">
        <f>IFERROR(VLOOKUP(AY518,B381:AF755,31,FALSE),"")</f>
        <v>0</v>
      </c>
    </row>
    <row r="519" spans="1:58" x14ac:dyDescent="0.25">
      <c r="A519">
        <v>2011</v>
      </c>
      <c r="B519" t="s">
        <v>285</v>
      </c>
      <c r="C519" t="s">
        <v>286</v>
      </c>
      <c r="D519">
        <v>43095</v>
      </c>
      <c r="E519">
        <v>3670</v>
      </c>
      <c r="F519">
        <v>3774</v>
      </c>
      <c r="G519">
        <v>28357</v>
      </c>
      <c r="H519">
        <v>7294</v>
      </c>
      <c r="I519">
        <v>11679</v>
      </c>
      <c r="J519">
        <v>1333</v>
      </c>
      <c r="K519">
        <v>834</v>
      </c>
      <c r="L519">
        <v>7840</v>
      </c>
      <c r="M519">
        <v>1672</v>
      </c>
      <c r="AA519" s="1">
        <f t="shared" si="86"/>
        <v>1</v>
      </c>
      <c r="AB519" s="1">
        <f t="shared" si="87"/>
        <v>0.11413648428803835</v>
      </c>
      <c r="AC519" s="1">
        <f t="shared" si="88"/>
        <v>7.1410223478037507E-2</v>
      </c>
      <c r="AD519" s="1">
        <f t="shared" si="89"/>
        <v>0.67129035020121586</v>
      </c>
      <c r="AE519" s="1">
        <f t="shared" si="90"/>
        <v>0.14316294203270827</v>
      </c>
      <c r="AY519" s="2" t="s">
        <v>397</v>
      </c>
      <c r="AZ519" s="3" t="s">
        <v>870</v>
      </c>
      <c r="BA519" s="1">
        <f>IFERROR(VLOOKUP(AY519,B381:AF755,26,FALSE),"")</f>
        <v>1</v>
      </c>
      <c r="BB519" s="1">
        <f>IFERROR(VLOOKUP(AY519,B381:AF755,27,FALSE),"")</f>
        <v>0.16266332321499274</v>
      </c>
      <c r="BC519" s="1">
        <f>IFERROR(VLOOKUP(AY519,B381:AF755,28,FALSE),"")</f>
        <v>0.43255906031410851</v>
      </c>
      <c r="BD519" s="1">
        <f>IFERROR(VLOOKUP(AY519,B381:AF755,29,FALSE),"")</f>
        <v>0.14636399630460603</v>
      </c>
      <c r="BE519" s="1">
        <f>IFERROR(VLOOKUP(AY519,B381:AF755,30,FALSE),"")</f>
        <v>0.25841362016629271</v>
      </c>
      <c r="BF519" s="1">
        <f>IFERROR(VLOOKUP(AY519,B381:AF755,31,FALSE),"")</f>
        <v>0</v>
      </c>
    </row>
    <row r="520" spans="1:58" x14ac:dyDescent="0.25">
      <c r="A520">
        <v>2011</v>
      </c>
      <c r="B520" t="s">
        <v>287</v>
      </c>
      <c r="C520" t="s">
        <v>288</v>
      </c>
      <c r="D520">
        <v>50330</v>
      </c>
      <c r="E520">
        <v>4274</v>
      </c>
      <c r="F520">
        <v>3163</v>
      </c>
      <c r="G520">
        <v>29499</v>
      </c>
      <c r="H520">
        <v>13394</v>
      </c>
      <c r="I520">
        <v>11937</v>
      </c>
      <c r="J520">
        <v>1313</v>
      </c>
      <c r="K520">
        <v>679</v>
      </c>
      <c r="L520">
        <v>7108</v>
      </c>
      <c r="M520">
        <v>2837</v>
      </c>
      <c r="AA520" s="1">
        <f t="shared" si="86"/>
        <v>1</v>
      </c>
      <c r="AB520" s="1">
        <f t="shared" si="87"/>
        <v>0.10999413588003686</v>
      </c>
      <c r="AC520" s="1">
        <f t="shared" si="88"/>
        <v>5.6881963642456228E-2</v>
      </c>
      <c r="AD520" s="1">
        <f t="shared" si="89"/>
        <v>0.59545949568568313</v>
      </c>
      <c r="AE520" s="1">
        <f t="shared" si="90"/>
        <v>0.23766440479182374</v>
      </c>
      <c r="AY520" s="2" t="s">
        <v>399</v>
      </c>
      <c r="AZ520" s="3" t="s">
        <v>870</v>
      </c>
      <c r="BA520" s="1">
        <f>IFERROR(VLOOKUP(AY520,B381:AF755,26,FALSE),"")</f>
        <v>1</v>
      </c>
      <c r="BB520" s="1">
        <f>IFERROR(VLOOKUP(AY520,B381:AF755,27,FALSE),"")</f>
        <v>0.26032124482369179</v>
      </c>
      <c r="BC520" s="1">
        <f>IFERROR(VLOOKUP(AY520,B381:AF755,28,FALSE),"")</f>
        <v>0.37143932739365038</v>
      </c>
      <c r="BD520" s="1">
        <f>IFERROR(VLOOKUP(AY520,B381:AF755,29,FALSE),"")</f>
        <v>0.15748525536453759</v>
      </c>
      <c r="BE520" s="1">
        <f>IFERROR(VLOOKUP(AY520,B381:AF755,30,FALSE),"")</f>
        <v>0.21075417241812022</v>
      </c>
      <c r="BF520" s="1">
        <f>IFERROR(VLOOKUP(AY520,B381:AF755,31,FALSE),"")</f>
        <v>0</v>
      </c>
    </row>
    <row r="521" spans="1:58" x14ac:dyDescent="0.25">
      <c r="A521">
        <v>2011</v>
      </c>
      <c r="B521" t="s">
        <v>289</v>
      </c>
      <c r="C521" t="s">
        <v>290</v>
      </c>
      <c r="D521">
        <v>58785</v>
      </c>
      <c r="E521">
        <v>8750</v>
      </c>
      <c r="F521">
        <v>1821</v>
      </c>
      <c r="G521">
        <v>38929</v>
      </c>
      <c r="H521">
        <v>9285</v>
      </c>
      <c r="I521">
        <v>18102</v>
      </c>
      <c r="J521">
        <v>3425</v>
      </c>
      <c r="K521">
        <v>431</v>
      </c>
      <c r="L521">
        <v>12084</v>
      </c>
      <c r="M521">
        <v>2162</v>
      </c>
      <c r="AA521" s="1">
        <f t="shared" si="86"/>
        <v>1</v>
      </c>
      <c r="AB521" s="1">
        <f t="shared" si="87"/>
        <v>0.18920561263948735</v>
      </c>
      <c r="AC521" s="1">
        <f t="shared" si="88"/>
        <v>2.3809523809523808E-2</v>
      </c>
      <c r="AD521" s="1">
        <f t="shared" si="89"/>
        <v>0.66755054690089488</v>
      </c>
      <c r="AE521" s="1">
        <f t="shared" si="90"/>
        <v>0.11943431665009391</v>
      </c>
      <c r="AY521" s="2" t="s">
        <v>211</v>
      </c>
      <c r="AZ521" s="4" t="s">
        <v>872</v>
      </c>
      <c r="BA521" s="1">
        <f>IFERROR(VLOOKUP(AY521,B381:AF755,26,FALSE),"")</f>
        <v>1</v>
      </c>
      <c r="BB521" s="1">
        <f>IFERROR(VLOOKUP(AY521,B381:AF755,27,FALSE),"")</f>
        <v>0.12847736625514403</v>
      </c>
      <c r="BC521" s="1">
        <f>IFERROR(VLOOKUP(AY521,B381:AF755,28,FALSE),"")</f>
        <v>4.049382716049383E-2</v>
      </c>
      <c r="BD521" s="1">
        <f>IFERROR(VLOOKUP(AY521,B381:AF755,29,FALSE),"")</f>
        <v>0.6716872427983539</v>
      </c>
      <c r="BE521" s="1">
        <f>IFERROR(VLOOKUP(AY521,B381:AF755,30,FALSE),"")</f>
        <v>0.15934156378600822</v>
      </c>
      <c r="BF521" s="1">
        <f>IFERROR(VLOOKUP(AY521,B381:AF755,31,FALSE),"")</f>
        <v>0</v>
      </c>
    </row>
    <row r="522" spans="1:58" x14ac:dyDescent="0.25">
      <c r="A522">
        <v>2011</v>
      </c>
      <c r="B522" t="s">
        <v>291</v>
      </c>
      <c r="C522" t="s">
        <v>292</v>
      </c>
      <c r="D522">
        <v>46672</v>
      </c>
      <c r="E522">
        <v>5254</v>
      </c>
      <c r="F522">
        <v>2033</v>
      </c>
      <c r="G522">
        <v>30846</v>
      </c>
      <c r="H522">
        <v>8539</v>
      </c>
      <c r="I522">
        <v>13423</v>
      </c>
      <c r="J522">
        <v>1952</v>
      </c>
      <c r="K522">
        <v>473</v>
      </c>
      <c r="L522">
        <v>8993</v>
      </c>
      <c r="M522">
        <v>2005</v>
      </c>
      <c r="AA522" s="1">
        <f t="shared" si="86"/>
        <v>1</v>
      </c>
      <c r="AB522" s="1">
        <f t="shared" si="87"/>
        <v>0.14542203680250318</v>
      </c>
      <c r="AC522" s="1">
        <f t="shared" si="88"/>
        <v>3.523802428667213E-2</v>
      </c>
      <c r="AD522" s="1">
        <f t="shared" si="89"/>
        <v>0.66996945541235198</v>
      </c>
      <c r="AE522" s="1">
        <f t="shared" si="90"/>
        <v>0.14937048349847276</v>
      </c>
      <c r="AY522" s="2" t="s">
        <v>365</v>
      </c>
      <c r="AZ522" s="3" t="s">
        <v>873</v>
      </c>
      <c r="BA522" s="1">
        <f>IFERROR(VLOOKUP(AY522,B381:AF755,26,FALSE),"")</f>
        <v>1</v>
      </c>
      <c r="BB522" s="1">
        <f>IFERROR(VLOOKUP(AY522,B381:AF755,27,FALSE),"")</f>
        <v>0.16010282776349613</v>
      </c>
      <c r="BC522" s="1">
        <f>IFERROR(VLOOKUP(AY522,B381:AF755,28,FALSE),"")</f>
        <v>3.2442159383033416E-2</v>
      </c>
      <c r="BD522" s="1">
        <f>IFERROR(VLOOKUP(AY522,B381:AF755,29,FALSE),"")</f>
        <v>0.65593830334190228</v>
      </c>
      <c r="BE522" s="1">
        <f>IFERROR(VLOOKUP(AY522,B381:AF755,30,FALSE),"")</f>
        <v>0.15151670951156812</v>
      </c>
      <c r="BF522" s="1">
        <f>IFERROR(VLOOKUP(AY522,B381:AF755,31,FALSE),"")</f>
        <v>0</v>
      </c>
    </row>
    <row r="523" spans="1:58" x14ac:dyDescent="0.25">
      <c r="A523">
        <v>2011</v>
      </c>
      <c r="B523" t="s">
        <v>293</v>
      </c>
      <c r="C523" t="s">
        <v>294</v>
      </c>
      <c r="D523">
        <v>76270</v>
      </c>
      <c r="E523">
        <v>8065</v>
      </c>
      <c r="F523">
        <v>6710</v>
      </c>
      <c r="G523">
        <v>45738</v>
      </c>
      <c r="H523">
        <v>15757</v>
      </c>
      <c r="I523">
        <v>20011</v>
      </c>
      <c r="J523">
        <v>2789</v>
      </c>
      <c r="K523">
        <v>1470</v>
      </c>
      <c r="L523">
        <v>12375</v>
      </c>
      <c r="M523">
        <v>3377</v>
      </c>
      <c r="AA523" s="1">
        <f t="shared" si="86"/>
        <v>1</v>
      </c>
      <c r="AB523" s="1">
        <f t="shared" si="87"/>
        <v>0.13937334466043677</v>
      </c>
      <c r="AC523" s="1">
        <f t="shared" si="88"/>
        <v>7.3459597221528158E-2</v>
      </c>
      <c r="AD523" s="1">
        <f t="shared" si="89"/>
        <v>0.61840987456898711</v>
      </c>
      <c r="AE523" s="1">
        <f t="shared" si="90"/>
        <v>0.16875718354904803</v>
      </c>
      <c r="AY523" s="2" t="s">
        <v>113</v>
      </c>
      <c r="AZ523" s="3" t="s">
        <v>869</v>
      </c>
      <c r="BA523" s="1">
        <f>IFERROR(VLOOKUP(AY523,B381:AF755,26,FALSE),"")</f>
        <v>1</v>
      </c>
      <c r="BB523" s="1">
        <f>IFERROR(VLOOKUP(AY523,B381:AF755,27,FALSE),"")</f>
        <v>6.9113220652928922E-2</v>
      </c>
      <c r="BC523" s="1">
        <f>IFERROR(VLOOKUP(AY523,B381:AF755,28,FALSE),"")</f>
        <v>0.11515011190862082</v>
      </c>
      <c r="BD523" s="1">
        <f>IFERROR(VLOOKUP(AY523,B381:AF755,29,FALSE),"")</f>
        <v>0.52955931156903602</v>
      </c>
      <c r="BE523" s="1">
        <f>IFERROR(VLOOKUP(AY523,B381:AF755,30,FALSE),"")</f>
        <v>0.28617735586941423</v>
      </c>
      <c r="BF523" s="1">
        <f>IFERROR(VLOOKUP(AY523,B381:AF755,31,FALSE),"")</f>
        <v>0</v>
      </c>
    </row>
    <row r="524" spans="1:58" x14ac:dyDescent="0.25">
      <c r="A524">
        <v>2011</v>
      </c>
      <c r="B524" t="s">
        <v>295</v>
      </c>
      <c r="C524" t="s">
        <v>296</v>
      </c>
      <c r="D524">
        <v>132767</v>
      </c>
      <c r="E524">
        <v>15014</v>
      </c>
      <c r="F524">
        <v>11056</v>
      </c>
      <c r="G524">
        <v>87578</v>
      </c>
      <c r="H524">
        <v>19119</v>
      </c>
      <c r="I524">
        <v>36492</v>
      </c>
      <c r="J524">
        <v>5128</v>
      </c>
      <c r="K524">
        <v>2429</v>
      </c>
      <c r="L524">
        <v>24570</v>
      </c>
      <c r="M524">
        <v>4365</v>
      </c>
      <c r="AA524" s="1">
        <f t="shared" si="86"/>
        <v>1</v>
      </c>
      <c r="AB524" s="1">
        <f t="shared" si="87"/>
        <v>0.14052395045489421</v>
      </c>
      <c r="AC524" s="1">
        <f t="shared" si="88"/>
        <v>6.6562534254083081E-2</v>
      </c>
      <c r="AD524" s="1">
        <f t="shared" si="89"/>
        <v>0.67329825715225256</v>
      </c>
      <c r="AE524" s="1">
        <f t="shared" si="90"/>
        <v>0.11961525813877014</v>
      </c>
      <c r="AY524" s="2" t="s">
        <v>441</v>
      </c>
      <c r="AZ524" s="3" t="s">
        <v>870</v>
      </c>
      <c r="BA524" s="1">
        <f>IFERROR(VLOOKUP(AY524,B381:AF755,26,FALSE),"")</f>
        <v>1</v>
      </c>
      <c r="BB524" s="1">
        <f>IFERROR(VLOOKUP(AY524,B381:AF755,27,FALSE),"")</f>
        <v>0.15074667390714092</v>
      </c>
      <c r="BC524" s="1">
        <f>IFERROR(VLOOKUP(AY524,B381:AF755,28,FALSE),"")</f>
        <v>0.25506380667933748</v>
      </c>
      <c r="BD524" s="1">
        <f>IFERROR(VLOOKUP(AY524,B381:AF755,29,FALSE),"")</f>
        <v>0.43546022264458323</v>
      </c>
      <c r="BE524" s="1">
        <f>IFERROR(VLOOKUP(AY524,B381:AF755,30,FALSE),"")</f>
        <v>0.15872929676893838</v>
      </c>
      <c r="BF524" s="1">
        <f>IFERROR(VLOOKUP(AY524,B381:AF755,31,FALSE),"")</f>
        <v>0</v>
      </c>
    </row>
    <row r="525" spans="1:58" x14ac:dyDescent="0.25">
      <c r="A525">
        <v>2011</v>
      </c>
      <c r="B525" t="s">
        <v>297</v>
      </c>
      <c r="C525" t="s">
        <v>298</v>
      </c>
      <c r="D525">
        <v>89589</v>
      </c>
      <c r="E525">
        <v>6239</v>
      </c>
      <c r="F525">
        <v>11971</v>
      </c>
      <c r="G525">
        <v>49313</v>
      </c>
      <c r="H525">
        <v>22066</v>
      </c>
      <c r="I525">
        <v>18751</v>
      </c>
      <c r="J525">
        <v>1678</v>
      </c>
      <c r="K525">
        <v>1870</v>
      </c>
      <c r="L525">
        <v>11444</v>
      </c>
      <c r="M525">
        <v>3759</v>
      </c>
      <c r="AA525" s="1">
        <f t="shared" si="86"/>
        <v>1</v>
      </c>
      <c r="AB525" s="1">
        <f t="shared" si="87"/>
        <v>8.9488560610100798E-2</v>
      </c>
      <c r="AC525" s="1">
        <f t="shared" si="88"/>
        <v>9.9728014505893026E-2</v>
      </c>
      <c r="AD525" s="1">
        <f t="shared" si="89"/>
        <v>0.6103141165804491</v>
      </c>
      <c r="AE525" s="1">
        <f t="shared" si="90"/>
        <v>0.20046930830355714</v>
      </c>
      <c r="AY525" s="2" t="s">
        <v>147</v>
      </c>
      <c r="AZ525" s="3" t="s">
        <v>870</v>
      </c>
      <c r="BA525" s="1">
        <f>IFERROR(VLOOKUP(AY525,B381:AF755,26,FALSE),"")</f>
        <v>1</v>
      </c>
      <c r="BB525" s="1">
        <f>IFERROR(VLOOKUP(AY525,B381:AF755,27,FALSE),"")</f>
        <v>0.1218506176853056</v>
      </c>
      <c r="BC525" s="1">
        <f>IFERROR(VLOOKUP(AY525,B381:AF755,28,FALSE),"")</f>
        <v>8.2452860858257482E-2</v>
      </c>
      <c r="BD525" s="1">
        <f>IFERROR(VLOOKUP(AY525,B381:AF755,29,FALSE),"")</f>
        <v>0.6412751950585176</v>
      </c>
      <c r="BE525" s="1">
        <f>IFERROR(VLOOKUP(AY525,B381:AF755,30,FALSE),"")</f>
        <v>0.15442132639791939</v>
      </c>
      <c r="BF525" s="1">
        <f>IFERROR(VLOOKUP(AY525,B381:AF755,31,FALSE),"")</f>
        <v>0</v>
      </c>
    </row>
    <row r="526" spans="1:58" x14ac:dyDescent="0.25">
      <c r="A526">
        <v>2011</v>
      </c>
      <c r="B526" t="s">
        <v>299</v>
      </c>
      <c r="C526" t="s">
        <v>300</v>
      </c>
      <c r="D526">
        <v>88414</v>
      </c>
      <c r="E526">
        <v>7250</v>
      </c>
      <c r="F526">
        <v>8642</v>
      </c>
      <c r="G526">
        <v>50873</v>
      </c>
      <c r="H526">
        <v>21649</v>
      </c>
      <c r="I526">
        <v>20007</v>
      </c>
      <c r="J526">
        <v>2290</v>
      </c>
      <c r="K526">
        <v>1628</v>
      </c>
      <c r="L526">
        <v>12216</v>
      </c>
      <c r="M526">
        <v>3873</v>
      </c>
      <c r="AA526" s="1">
        <f t="shared" si="86"/>
        <v>1</v>
      </c>
      <c r="AB526" s="1">
        <f t="shared" si="87"/>
        <v>0.11445993902134254</v>
      </c>
      <c r="AC526" s="1">
        <f t="shared" si="88"/>
        <v>8.1371519968011202E-2</v>
      </c>
      <c r="AD526" s="1">
        <f t="shared" si="89"/>
        <v>0.61058629479682114</v>
      </c>
      <c r="AE526" s="1">
        <f t="shared" si="90"/>
        <v>0.19358224621382517</v>
      </c>
      <c r="AY526" s="2" t="s">
        <v>101</v>
      </c>
      <c r="AZ526" s="3" t="s">
        <v>870</v>
      </c>
      <c r="BA526" s="1">
        <f>IFERROR(VLOOKUP(AY526,B381:AF755,26,FALSE),"")</f>
        <v>1</v>
      </c>
      <c r="BB526" s="1">
        <f>IFERROR(VLOOKUP(AY526,B381:AF755,27,FALSE),"")</f>
        <v>7.5925242837821219E-2</v>
      </c>
      <c r="BC526" s="1">
        <f>IFERROR(VLOOKUP(AY526,B381:AF755,28,FALSE),"")</f>
        <v>0.13875568670847166</v>
      </c>
      <c r="BD526" s="1">
        <f>IFERROR(VLOOKUP(AY526,B381:AF755,29,FALSE),"")</f>
        <v>0.56879380302471416</v>
      </c>
      <c r="BE526" s="1">
        <f>IFERROR(VLOOKUP(AY526,B381:AF755,30,FALSE),"")</f>
        <v>0.216525267428993</v>
      </c>
      <c r="BF526" s="1">
        <f>IFERROR(VLOOKUP(AY526,B381:AF755,31,FALSE),"")</f>
        <v>0</v>
      </c>
    </row>
    <row r="527" spans="1:58" x14ac:dyDescent="0.25">
      <c r="A527">
        <v>2011</v>
      </c>
      <c r="B527" t="s">
        <v>301</v>
      </c>
      <c r="C527" t="s">
        <v>302</v>
      </c>
      <c r="D527">
        <v>81899</v>
      </c>
      <c r="E527">
        <v>7586</v>
      </c>
      <c r="F527">
        <v>17087</v>
      </c>
      <c r="G527">
        <v>39130</v>
      </c>
      <c r="H527">
        <v>18096</v>
      </c>
      <c r="I527">
        <v>20342</v>
      </c>
      <c r="J527">
        <v>2494</v>
      </c>
      <c r="K527">
        <v>3145</v>
      </c>
      <c r="L527">
        <v>10996</v>
      </c>
      <c r="M527">
        <v>3707</v>
      </c>
      <c r="AA527" s="1">
        <f t="shared" si="86"/>
        <v>1</v>
      </c>
      <c r="AB527" s="1">
        <f t="shared" si="87"/>
        <v>0.12260348048372825</v>
      </c>
      <c r="AC527" s="1">
        <f t="shared" si="88"/>
        <v>0.15460623340871105</v>
      </c>
      <c r="AD527" s="1">
        <f t="shared" si="89"/>
        <v>0.54055648412152202</v>
      </c>
      <c r="AE527" s="1">
        <f t="shared" si="90"/>
        <v>0.18223380198603875</v>
      </c>
      <c r="AY527" s="2" t="s">
        <v>401</v>
      </c>
      <c r="AZ527" s="3" t="s">
        <v>870</v>
      </c>
      <c r="BA527" s="1">
        <f>IFERROR(VLOOKUP(AY527,B381:AF755,26,FALSE),"")</f>
        <v>1</v>
      </c>
      <c r="BB527" s="1">
        <f>IFERROR(VLOOKUP(AY527,B381:AF755,27,FALSE),"")</f>
        <v>0.14025294374182293</v>
      </c>
      <c r="BC527" s="1">
        <f>IFERROR(VLOOKUP(AY527,B381:AF755,28,FALSE),"")</f>
        <v>0.50440470998691667</v>
      </c>
      <c r="BD527" s="1">
        <f>IFERROR(VLOOKUP(AY527,B381:AF755,29,FALSE),"")</f>
        <v>0.19385085041430442</v>
      </c>
      <c r="BE527" s="1">
        <f>IFERROR(VLOOKUP(AY527,B381:AF755,30,FALSE),"")</f>
        <v>0.16149149585695596</v>
      </c>
      <c r="BF527" s="1">
        <f>IFERROR(VLOOKUP(AY527,B381:AF755,31,FALSE),"")</f>
        <v>0</v>
      </c>
    </row>
    <row r="528" spans="1:58" x14ac:dyDescent="0.25">
      <c r="A528">
        <v>2011</v>
      </c>
      <c r="B528" t="s">
        <v>303</v>
      </c>
      <c r="C528" t="s">
        <v>304</v>
      </c>
      <c r="D528">
        <v>77668</v>
      </c>
      <c r="E528">
        <v>5233</v>
      </c>
      <c r="F528">
        <v>15903</v>
      </c>
      <c r="G528">
        <v>45496</v>
      </c>
      <c r="H528">
        <v>11036</v>
      </c>
      <c r="I528">
        <v>17791</v>
      </c>
      <c r="J528">
        <v>1464</v>
      </c>
      <c r="K528">
        <v>2370</v>
      </c>
      <c r="L528">
        <v>11629</v>
      </c>
      <c r="M528">
        <v>2328</v>
      </c>
      <c r="AA528" s="1">
        <f t="shared" si="86"/>
        <v>1</v>
      </c>
      <c r="AB528" s="1">
        <f t="shared" si="87"/>
        <v>8.2288797706705635E-2</v>
      </c>
      <c r="AC528" s="1">
        <f t="shared" si="88"/>
        <v>0.13321342251700297</v>
      </c>
      <c r="AD528" s="1">
        <f t="shared" si="89"/>
        <v>0.65364510145579224</v>
      </c>
      <c r="AE528" s="1">
        <f t="shared" si="90"/>
        <v>0.13085267832049913</v>
      </c>
      <c r="AY528" s="2" t="s">
        <v>85</v>
      </c>
      <c r="AZ528" s="4" t="s">
        <v>872</v>
      </c>
      <c r="BA528" s="1">
        <f>IFERROR(VLOOKUP(AY528,B381:AF755,26,FALSE),"")</f>
        <v>1</v>
      </c>
      <c r="BB528" s="1">
        <f>IFERROR(VLOOKUP(AY528,B381:AF755,27,FALSE),"")</f>
        <v>0.14458408138839018</v>
      </c>
      <c r="BC528" s="1">
        <f>IFERROR(VLOOKUP(AY528,B381:AF755,28,FALSE),"")</f>
        <v>6.2956313584679832E-2</v>
      </c>
      <c r="BD528" s="1">
        <f>IFERROR(VLOOKUP(AY528,B381:AF755,29,FALSE),"")</f>
        <v>0.58689407540394978</v>
      </c>
      <c r="BE528" s="1">
        <f>IFERROR(VLOOKUP(AY528,B381:AF755,30,FALSE),"")</f>
        <v>0.20556552962298025</v>
      </c>
      <c r="BF528" s="1">
        <f>IFERROR(VLOOKUP(AY528,B381:AF755,31,FALSE),"")</f>
        <v>0</v>
      </c>
    </row>
    <row r="529" spans="1:58" x14ac:dyDescent="0.25">
      <c r="A529">
        <v>2011</v>
      </c>
      <c r="B529" t="s">
        <v>305</v>
      </c>
      <c r="C529" t="s">
        <v>306</v>
      </c>
      <c r="D529">
        <v>59865</v>
      </c>
      <c r="E529">
        <v>6570</v>
      </c>
      <c r="F529">
        <v>6734</v>
      </c>
      <c r="G529">
        <v>17985</v>
      </c>
      <c r="H529">
        <v>28576</v>
      </c>
      <c r="I529">
        <v>11995</v>
      </c>
      <c r="J529">
        <v>1911</v>
      </c>
      <c r="K529">
        <v>1110</v>
      </c>
      <c r="L529">
        <v>4204</v>
      </c>
      <c r="M529">
        <v>4770</v>
      </c>
      <c r="AA529" s="1">
        <f t="shared" si="86"/>
        <v>1</v>
      </c>
      <c r="AB529" s="1">
        <f t="shared" si="87"/>
        <v>0.15931638182576074</v>
      </c>
      <c r="AC529" s="1">
        <f t="shared" si="88"/>
        <v>9.2538557732388491E-2</v>
      </c>
      <c r="AD529" s="1">
        <f t="shared" si="89"/>
        <v>0.3504793664026678</v>
      </c>
      <c r="AE529" s="1">
        <f t="shared" si="90"/>
        <v>0.397665694039183</v>
      </c>
      <c r="AY529" s="2" t="s">
        <v>149</v>
      </c>
      <c r="AZ529" s="3" t="s">
        <v>870</v>
      </c>
      <c r="BA529" s="1">
        <f>IFERROR(VLOOKUP(AY529,B381:AF755,26,FALSE),"")</f>
        <v>1</v>
      </c>
      <c r="BB529" s="1">
        <f>IFERROR(VLOOKUP(AY529,B381:AF755,27,FALSE),"")</f>
        <v>0.11671999200119983</v>
      </c>
      <c r="BC529" s="1">
        <f>IFERROR(VLOOKUP(AY529,B381:AF755,28,FALSE),"")</f>
        <v>0.13431735239714043</v>
      </c>
      <c r="BD529" s="1">
        <f>IFERROR(VLOOKUP(AY529,B381:AF755,29,FALSE),"")</f>
        <v>0.58432485127230915</v>
      </c>
      <c r="BE529" s="1">
        <f>IFERROR(VLOOKUP(AY529,B381:AF755,30,FALSE),"")</f>
        <v>0.1646378043293506</v>
      </c>
      <c r="BF529" s="1">
        <f>IFERROR(VLOOKUP(AY529,B381:AF755,31,FALSE),"")</f>
        <v>0</v>
      </c>
    </row>
    <row r="530" spans="1:58" x14ac:dyDescent="0.25">
      <c r="A530">
        <v>2011</v>
      </c>
      <c r="B530" t="s">
        <v>307</v>
      </c>
      <c r="C530" t="s">
        <v>308</v>
      </c>
      <c r="D530">
        <v>44228</v>
      </c>
      <c r="E530">
        <v>5818</v>
      </c>
      <c r="F530">
        <v>3066</v>
      </c>
      <c r="G530">
        <v>29082</v>
      </c>
      <c r="H530">
        <v>6262</v>
      </c>
      <c r="I530">
        <v>11698</v>
      </c>
      <c r="J530">
        <v>2082</v>
      </c>
      <c r="K530">
        <v>580</v>
      </c>
      <c r="L530">
        <v>7630</v>
      </c>
      <c r="M530">
        <v>1406</v>
      </c>
      <c r="AA530" s="1">
        <f t="shared" si="86"/>
        <v>1</v>
      </c>
      <c r="AB530" s="1">
        <f t="shared" si="87"/>
        <v>0.17797914173362969</v>
      </c>
      <c r="AC530" s="1">
        <f t="shared" si="88"/>
        <v>4.9581124978628828E-2</v>
      </c>
      <c r="AD530" s="1">
        <f t="shared" si="89"/>
        <v>0.65224824756368605</v>
      </c>
      <c r="AE530" s="1">
        <f t="shared" si="90"/>
        <v>0.1201914857240554</v>
      </c>
      <c r="AY530" s="2" t="s">
        <v>155</v>
      </c>
      <c r="AZ530" s="3" t="s">
        <v>869</v>
      </c>
      <c r="BA530" s="1">
        <f>IFERROR(VLOOKUP(AY530,B381:AF755,26,FALSE),"")</f>
        <v>1</v>
      </c>
      <c r="BB530" s="1">
        <f>IFERROR(VLOOKUP(AY530,B381:AF755,27,FALSE),"")</f>
        <v>8.6966784690608673E-2</v>
      </c>
      <c r="BC530" s="1">
        <f>IFERROR(VLOOKUP(AY530,B381:AF755,28,FALSE),"")</f>
        <v>0.13171471927162368</v>
      </c>
      <c r="BD530" s="1">
        <f>IFERROR(VLOOKUP(AY530,B381:AF755,29,FALSE),"")</f>
        <v>0.5282751643904906</v>
      </c>
      <c r="BE530" s="1">
        <f>IFERROR(VLOOKUP(AY530,B381:AF755,30,FALSE),"")</f>
        <v>0.25304333164727699</v>
      </c>
      <c r="BF530" s="1">
        <f>IFERROR(VLOOKUP(AY530,B381:AF755,31,FALSE),"")</f>
        <v>0</v>
      </c>
    </row>
    <row r="531" spans="1:58" x14ac:dyDescent="0.25">
      <c r="A531">
        <v>2011</v>
      </c>
      <c r="B531" t="s">
        <v>309</v>
      </c>
      <c r="C531" t="s">
        <v>310</v>
      </c>
      <c r="D531">
        <v>44777</v>
      </c>
      <c r="E531">
        <v>4764</v>
      </c>
      <c r="F531">
        <v>1575</v>
      </c>
      <c r="G531">
        <v>29090</v>
      </c>
      <c r="H531">
        <v>9348</v>
      </c>
      <c r="I531">
        <v>12515</v>
      </c>
      <c r="J531">
        <v>1688</v>
      </c>
      <c r="K531">
        <v>365</v>
      </c>
      <c r="L531">
        <v>8342</v>
      </c>
      <c r="M531">
        <v>2120</v>
      </c>
      <c r="AA531" s="1">
        <f t="shared" si="86"/>
        <v>1</v>
      </c>
      <c r="AB531" s="1">
        <f t="shared" si="87"/>
        <v>0.13487814622453057</v>
      </c>
      <c r="AC531" s="1">
        <f t="shared" si="88"/>
        <v>2.9165001997602878E-2</v>
      </c>
      <c r="AD531" s="1">
        <f t="shared" si="89"/>
        <v>0.66656012784658414</v>
      </c>
      <c r="AE531" s="1">
        <f t="shared" si="90"/>
        <v>0.16939672393128247</v>
      </c>
      <c r="AY531" s="2" t="s">
        <v>489</v>
      </c>
      <c r="AZ531" s="3" t="s">
        <v>873</v>
      </c>
      <c r="BA531" s="1">
        <f>IFERROR(VLOOKUP(AY531,B381:AF755,26,FALSE),"")</f>
        <v>1</v>
      </c>
      <c r="BB531" s="1">
        <f>IFERROR(VLOOKUP(AY531,B381:AF755,27,FALSE),"")</f>
        <v>0.17257950530035335</v>
      </c>
      <c r="BC531" s="1">
        <f>IFERROR(VLOOKUP(AY531,B381:AF755,28,FALSE),"")</f>
        <v>0.12148409893992933</v>
      </c>
      <c r="BD531" s="1">
        <f>IFERROR(VLOOKUP(AY531,B381:AF755,29,FALSE),"")</f>
        <v>0.55780918727915196</v>
      </c>
      <c r="BE531" s="1">
        <f>IFERROR(VLOOKUP(AY531,B381:AF755,30,FALSE),"")</f>
        <v>0.14812720848056538</v>
      </c>
      <c r="BF531" s="1">
        <f>IFERROR(VLOOKUP(AY531,B381:AF755,31,FALSE),"")</f>
        <v>0</v>
      </c>
    </row>
    <row r="532" spans="1:58" x14ac:dyDescent="0.25">
      <c r="A532">
        <v>2011</v>
      </c>
      <c r="B532" t="s">
        <v>311</v>
      </c>
      <c r="C532" t="s">
        <v>312</v>
      </c>
      <c r="D532">
        <v>89440</v>
      </c>
      <c r="E532">
        <v>10346</v>
      </c>
      <c r="F532">
        <v>5492</v>
      </c>
      <c r="G532">
        <v>57708</v>
      </c>
      <c r="H532">
        <v>15894</v>
      </c>
      <c r="I532">
        <v>24471</v>
      </c>
      <c r="J532">
        <v>3724</v>
      </c>
      <c r="K532">
        <v>1208</v>
      </c>
      <c r="L532">
        <v>16066</v>
      </c>
      <c r="M532">
        <v>3473</v>
      </c>
      <c r="AA532" s="1">
        <f t="shared" si="86"/>
        <v>1</v>
      </c>
      <c r="AB532" s="1">
        <f t="shared" si="87"/>
        <v>0.15218013158432431</v>
      </c>
      <c r="AC532" s="1">
        <f t="shared" si="88"/>
        <v>4.9364553961832376E-2</v>
      </c>
      <c r="AD532" s="1">
        <f t="shared" si="89"/>
        <v>0.65653222181357529</v>
      </c>
      <c r="AE532" s="1">
        <f t="shared" si="90"/>
        <v>0.14192309264026806</v>
      </c>
      <c r="AY532" s="2" t="s">
        <v>403</v>
      </c>
      <c r="AZ532" s="3" t="s">
        <v>870</v>
      </c>
      <c r="BA532" s="1">
        <f>IFERROR(VLOOKUP(AY532,B381:AF755,26,FALSE),"")</f>
        <v>1</v>
      </c>
      <c r="BB532" s="1">
        <f>IFERROR(VLOOKUP(AY532,B381:AF755,27,FALSE),"")</f>
        <v>0.11018805538334367</v>
      </c>
      <c r="BC532" s="1">
        <f>IFERROR(VLOOKUP(AY532,B381:AF755,28,FALSE),"")</f>
        <v>0.45153957429220914</v>
      </c>
      <c r="BD532" s="1">
        <f>IFERROR(VLOOKUP(AY532,B381:AF755,29,FALSE),"")</f>
        <v>0.29997933457325893</v>
      </c>
      <c r="BE532" s="1">
        <f>IFERROR(VLOOKUP(AY532,B381:AF755,30,FALSE),"")</f>
        <v>0.13829303575118826</v>
      </c>
      <c r="BF532" s="1">
        <f>IFERROR(VLOOKUP(AY532,B381:AF755,31,FALSE),"")</f>
        <v>0</v>
      </c>
    </row>
    <row r="533" spans="1:58" x14ac:dyDescent="0.25">
      <c r="A533">
        <v>2011</v>
      </c>
      <c r="B533" t="s">
        <v>313</v>
      </c>
      <c r="C533" t="s">
        <v>314</v>
      </c>
      <c r="D533">
        <v>79690</v>
      </c>
      <c r="E533">
        <v>10714</v>
      </c>
      <c r="F533">
        <v>6281</v>
      </c>
      <c r="G533">
        <v>48107</v>
      </c>
      <c r="H533">
        <v>14588</v>
      </c>
      <c r="I533">
        <v>22062</v>
      </c>
      <c r="J533">
        <v>3830</v>
      </c>
      <c r="K533">
        <v>1260</v>
      </c>
      <c r="L533">
        <v>13801</v>
      </c>
      <c r="M533">
        <v>3171</v>
      </c>
      <c r="AA533" s="1">
        <f t="shared" si="86"/>
        <v>1</v>
      </c>
      <c r="AB533" s="1">
        <f t="shared" si="87"/>
        <v>0.17360166802647087</v>
      </c>
      <c r="AC533" s="1">
        <f t="shared" si="88"/>
        <v>5.7111775904269788E-2</v>
      </c>
      <c r="AD533" s="1">
        <f t="shared" si="89"/>
        <v>0.62555525337684703</v>
      </c>
      <c r="AE533" s="1">
        <f t="shared" si="90"/>
        <v>0.1437313026924123</v>
      </c>
      <c r="AY533" s="2" t="s">
        <v>245</v>
      </c>
      <c r="AZ533" s="3" t="s">
        <v>873</v>
      </c>
      <c r="BA533" s="1">
        <f>IFERROR(VLOOKUP(AY533,B381:AF755,26,FALSE),"")</f>
        <v>1</v>
      </c>
      <c r="BB533" s="1">
        <f>IFERROR(VLOOKUP(AY533,B381:AF755,27,FALSE),"")</f>
        <v>0.15855295697025365</v>
      </c>
      <c r="BC533" s="1">
        <f>IFERROR(VLOOKUP(AY533,B381:AF755,28,FALSE),"")</f>
        <v>4.3594997527026072E-2</v>
      </c>
      <c r="BD533" s="1">
        <f>IFERROR(VLOOKUP(AY533,B381:AF755,29,FALSE),"")</f>
        <v>0.68218752208012434</v>
      </c>
      <c r="BE533" s="1">
        <f>IFERROR(VLOOKUP(AY533,B381:AF755,30,FALSE),"")</f>
        <v>0.11566452342259592</v>
      </c>
      <c r="BF533" s="1">
        <f>IFERROR(VLOOKUP(AY533,B381:AF755,31,FALSE),"")</f>
        <v>0</v>
      </c>
    </row>
    <row r="534" spans="1:58" x14ac:dyDescent="0.25">
      <c r="A534">
        <v>2011</v>
      </c>
      <c r="B534" t="s">
        <v>315</v>
      </c>
      <c r="C534" t="s">
        <v>316</v>
      </c>
      <c r="D534">
        <v>83490</v>
      </c>
      <c r="E534">
        <v>6629</v>
      </c>
      <c r="F534">
        <v>16787</v>
      </c>
      <c r="G534">
        <v>45595</v>
      </c>
      <c r="H534">
        <v>14479</v>
      </c>
      <c r="I534">
        <v>21140</v>
      </c>
      <c r="J534">
        <v>2147</v>
      </c>
      <c r="K534">
        <v>3057</v>
      </c>
      <c r="L534">
        <v>12769</v>
      </c>
      <c r="M534">
        <v>3167</v>
      </c>
      <c r="AA534" s="1">
        <f t="shared" si="86"/>
        <v>1</v>
      </c>
      <c r="AB534" s="1">
        <f t="shared" si="87"/>
        <v>0.10156102175969725</v>
      </c>
      <c r="AC534" s="1">
        <f t="shared" si="88"/>
        <v>0.14460737937559129</v>
      </c>
      <c r="AD534" s="1">
        <f t="shared" si="89"/>
        <v>0.6040208136234626</v>
      </c>
      <c r="AE534" s="1">
        <f t="shared" si="90"/>
        <v>0.14981078524124883</v>
      </c>
      <c r="AY534" s="2" t="s">
        <v>195</v>
      </c>
      <c r="AZ534" s="3" t="s">
        <v>871</v>
      </c>
      <c r="BA534" s="1">
        <f>IFERROR(VLOOKUP(AY534,B381:AF755,26,FALSE),"")</f>
        <v>1</v>
      </c>
      <c r="BB534" s="1">
        <f>IFERROR(VLOOKUP(AY534,B381:AF755,27,FALSE),"")</f>
        <v>9.5491258562519166E-2</v>
      </c>
      <c r="BC534" s="1">
        <f>IFERROR(VLOOKUP(AY534,B381:AF755,28,FALSE),"")</f>
        <v>6.5535221347510483E-2</v>
      </c>
      <c r="BD534" s="1">
        <f>IFERROR(VLOOKUP(AY534,B381:AF755,29,FALSE),"")</f>
        <v>0.56425723341171663</v>
      </c>
      <c r="BE534" s="1">
        <f>IFERROR(VLOOKUP(AY534,B381:AF755,30,FALSE),"")</f>
        <v>0.27471628667825376</v>
      </c>
      <c r="BF534" s="1">
        <f>IFERROR(VLOOKUP(AY534,B381:AF755,31,FALSE),"")</f>
        <v>0</v>
      </c>
    </row>
    <row r="535" spans="1:58" x14ac:dyDescent="0.25">
      <c r="A535">
        <v>2011</v>
      </c>
      <c r="B535" t="s">
        <v>317</v>
      </c>
      <c r="C535" t="s">
        <v>318</v>
      </c>
      <c r="D535">
        <v>74572</v>
      </c>
      <c r="E535">
        <v>8664</v>
      </c>
      <c r="F535">
        <v>7953</v>
      </c>
      <c r="G535">
        <v>45864</v>
      </c>
      <c r="H535">
        <v>12091</v>
      </c>
      <c r="I535">
        <v>20239</v>
      </c>
      <c r="J535">
        <v>3149</v>
      </c>
      <c r="K535">
        <v>1640</v>
      </c>
      <c r="L535">
        <v>12703</v>
      </c>
      <c r="M535">
        <v>2747</v>
      </c>
      <c r="AA535" s="1">
        <f t="shared" si="86"/>
        <v>1</v>
      </c>
      <c r="AB535" s="1">
        <f t="shared" si="87"/>
        <v>0.15559069123968575</v>
      </c>
      <c r="AC535" s="1">
        <f t="shared" si="88"/>
        <v>8.1031671525272991E-2</v>
      </c>
      <c r="AD535" s="1">
        <f t="shared" si="89"/>
        <v>0.62764958743020904</v>
      </c>
      <c r="AE535" s="1">
        <f t="shared" si="90"/>
        <v>0.13572804980483225</v>
      </c>
      <c r="AY535" s="2" t="s">
        <v>103</v>
      </c>
      <c r="AZ535" s="3" t="s">
        <v>870</v>
      </c>
      <c r="BA535" s="1">
        <f>IFERROR(VLOOKUP(AY535,B381:AF755,26,FALSE),"")</f>
        <v>1</v>
      </c>
      <c r="BB535" s="1">
        <f>IFERROR(VLOOKUP(AY535,B381:AF755,27,FALSE),"")</f>
        <v>8.4784425322402143E-2</v>
      </c>
      <c r="BC535" s="1">
        <f>IFERROR(VLOOKUP(AY535,B381:AF755,28,FALSE),"")</f>
        <v>0.20690200329742303</v>
      </c>
      <c r="BD535" s="1">
        <f>IFERROR(VLOOKUP(AY535,B381:AF755,29,FALSE),"")</f>
        <v>0.51110057140275988</v>
      </c>
      <c r="BE535" s="1">
        <f>IFERROR(VLOOKUP(AY535,B381:AF755,30,FALSE),"")</f>
        <v>0.1972129999774149</v>
      </c>
      <c r="BF535" s="1">
        <f>IFERROR(VLOOKUP(AY535,B381:AF755,31,FALSE),"")</f>
        <v>0</v>
      </c>
    </row>
    <row r="536" spans="1:58" x14ac:dyDescent="0.25">
      <c r="A536">
        <v>2011</v>
      </c>
      <c r="B536" t="s">
        <v>319</v>
      </c>
      <c r="C536" t="s">
        <v>320</v>
      </c>
      <c r="D536">
        <v>36621</v>
      </c>
      <c r="E536">
        <v>4275</v>
      </c>
      <c r="F536">
        <v>9506</v>
      </c>
      <c r="G536">
        <v>18159</v>
      </c>
      <c r="H536">
        <v>4681</v>
      </c>
      <c r="I536">
        <v>10048</v>
      </c>
      <c r="J536">
        <v>1515</v>
      </c>
      <c r="K536">
        <v>1762</v>
      </c>
      <c r="L536">
        <v>5620</v>
      </c>
      <c r="M536">
        <v>1151</v>
      </c>
      <c r="AA536" s="1">
        <f t="shared" si="86"/>
        <v>1</v>
      </c>
      <c r="AB536" s="1">
        <f t="shared" si="87"/>
        <v>0.15077627388535031</v>
      </c>
      <c r="AC536" s="1">
        <f t="shared" si="88"/>
        <v>0.17535828025477707</v>
      </c>
      <c r="AD536" s="1">
        <f t="shared" si="89"/>
        <v>0.55931528662420382</v>
      </c>
      <c r="AE536" s="1">
        <f t="shared" si="90"/>
        <v>0.11455015923566879</v>
      </c>
      <c r="AY536" s="2" t="s">
        <v>297</v>
      </c>
      <c r="AZ536" s="3" t="s">
        <v>871</v>
      </c>
      <c r="BA536" s="1">
        <f>IFERROR(VLOOKUP(AY536,B381:AF755,26,FALSE),"")</f>
        <v>1</v>
      </c>
      <c r="BB536" s="1">
        <f>IFERROR(VLOOKUP(AY536,B381:AF755,27,FALSE),"")</f>
        <v>8.9488560610100798E-2</v>
      </c>
      <c r="BC536" s="1">
        <f>IFERROR(VLOOKUP(AY536,B381:AF755,28,FALSE),"")</f>
        <v>9.9728014505893026E-2</v>
      </c>
      <c r="BD536" s="1">
        <f>IFERROR(VLOOKUP(AY536,B381:AF755,29,FALSE),"")</f>
        <v>0.6103141165804491</v>
      </c>
      <c r="BE536" s="1">
        <f>IFERROR(VLOOKUP(AY536,B381:AF755,30,FALSE),"")</f>
        <v>0.20046930830355714</v>
      </c>
      <c r="BF536" s="1">
        <f>IFERROR(VLOOKUP(AY536,B381:AF755,31,FALSE),"")</f>
        <v>0</v>
      </c>
    </row>
    <row r="537" spans="1:58" x14ac:dyDescent="0.25">
      <c r="A537">
        <v>2011</v>
      </c>
      <c r="B537" t="s">
        <v>321</v>
      </c>
      <c r="C537" t="s">
        <v>322</v>
      </c>
      <c r="D537">
        <v>41711</v>
      </c>
      <c r="E537">
        <v>3683</v>
      </c>
      <c r="F537">
        <v>7248</v>
      </c>
      <c r="G537">
        <v>25115</v>
      </c>
      <c r="H537">
        <v>5665</v>
      </c>
      <c r="I537">
        <v>12276</v>
      </c>
      <c r="J537">
        <v>1396</v>
      </c>
      <c r="K537">
        <v>1448</v>
      </c>
      <c r="L537">
        <v>7937</v>
      </c>
      <c r="M537">
        <v>1495</v>
      </c>
      <c r="AA537" s="1">
        <f t="shared" si="86"/>
        <v>1</v>
      </c>
      <c r="AB537" s="1">
        <f t="shared" si="87"/>
        <v>0.11371782339524275</v>
      </c>
      <c r="AC537" s="1">
        <f t="shared" si="88"/>
        <v>0.11795373085695667</v>
      </c>
      <c r="AD537" s="1">
        <f t="shared" si="89"/>
        <v>0.6465461062235256</v>
      </c>
      <c r="AE537" s="1">
        <f t="shared" si="90"/>
        <v>0.121782339524275</v>
      </c>
      <c r="AY537" s="2" t="s">
        <v>527</v>
      </c>
      <c r="AZ537" s="4" t="s">
        <v>872</v>
      </c>
      <c r="BA537" s="1">
        <f>IFERROR(VLOOKUP(AY537,B381:AF755,26,FALSE),"")</f>
        <v>1</v>
      </c>
      <c r="BB537" s="1">
        <f>IFERROR(VLOOKUP(AY537,B381:AF755,27,FALSE),"")</f>
        <v>0.15261063204775893</v>
      </c>
      <c r="BC537" s="1">
        <f>IFERROR(VLOOKUP(AY537,B381:AF755,28,FALSE),"")</f>
        <v>8.462048706528949E-2</v>
      </c>
      <c r="BD537" s="1">
        <f>IFERROR(VLOOKUP(AY537,B381:AF755,29,FALSE),"")</f>
        <v>0.62579361319056193</v>
      </c>
      <c r="BE537" s="1">
        <f>IFERROR(VLOOKUP(AY537,B381:AF755,30,FALSE),"")</f>
        <v>0.13697526769638965</v>
      </c>
      <c r="BF537" s="1">
        <f>IFERROR(VLOOKUP(AY537,B381:AF755,31,FALSE),"")</f>
        <v>0</v>
      </c>
    </row>
    <row r="538" spans="1:58" x14ac:dyDescent="0.25">
      <c r="A538">
        <v>2011</v>
      </c>
      <c r="B538" t="s">
        <v>323</v>
      </c>
      <c r="C538" t="s">
        <v>324</v>
      </c>
      <c r="D538">
        <v>86925</v>
      </c>
      <c r="E538">
        <v>9002</v>
      </c>
      <c r="F538">
        <v>14821</v>
      </c>
      <c r="G538">
        <v>47727</v>
      </c>
      <c r="H538">
        <v>15375</v>
      </c>
      <c r="I538">
        <v>22775</v>
      </c>
      <c r="J538">
        <v>3151</v>
      </c>
      <c r="K538">
        <v>2743</v>
      </c>
      <c r="L538">
        <v>13578</v>
      </c>
      <c r="M538">
        <v>3303</v>
      </c>
      <c r="AA538" s="1">
        <f t="shared" si="86"/>
        <v>1</v>
      </c>
      <c r="AB538" s="1">
        <f t="shared" si="87"/>
        <v>0.13835345773874863</v>
      </c>
      <c r="AC538" s="1">
        <f t="shared" si="88"/>
        <v>0.1204390779363337</v>
      </c>
      <c r="AD538" s="1">
        <f t="shared" si="89"/>
        <v>0.59618002195389685</v>
      </c>
      <c r="AE538" s="1">
        <f t="shared" si="90"/>
        <v>0.14502744237102086</v>
      </c>
      <c r="AY538" s="2" t="s">
        <v>331</v>
      </c>
      <c r="AZ538" s="3" t="s">
        <v>874</v>
      </c>
      <c r="BA538" s="1">
        <f>IFERROR(VLOOKUP(AY538,B381:AF755,26,FALSE),"")</f>
        <v>1</v>
      </c>
      <c r="BB538" s="1">
        <f>IFERROR(VLOOKUP(AY538,B381:AF755,27,FALSE),"")</f>
        <v>0.1742883567978625</v>
      </c>
      <c r="BC538" s="1">
        <f>IFERROR(VLOOKUP(AY538,B381:AF755,28,FALSE),"")</f>
        <v>6.9160415168019726E-2</v>
      </c>
      <c r="BD538" s="1">
        <f>IFERROR(VLOOKUP(AY538,B381:AF755,29,FALSE),"")</f>
        <v>0.64011920665913058</v>
      </c>
      <c r="BE538" s="1">
        <f>IFERROR(VLOOKUP(AY538,B381:AF755,30,FALSE),"")</f>
        <v>0.11643202137498715</v>
      </c>
      <c r="BF538" s="1">
        <f>IFERROR(VLOOKUP(AY538,B381:AF755,31,FALSE),"")</f>
        <v>0</v>
      </c>
    </row>
    <row r="539" spans="1:58" x14ac:dyDescent="0.25">
      <c r="A539">
        <v>2011</v>
      </c>
      <c r="B539" t="s">
        <v>325</v>
      </c>
      <c r="C539" t="s">
        <v>326</v>
      </c>
      <c r="D539">
        <v>86075</v>
      </c>
      <c r="E539">
        <v>8789</v>
      </c>
      <c r="F539">
        <v>11472</v>
      </c>
      <c r="G539">
        <v>47092</v>
      </c>
      <c r="H539">
        <v>18722</v>
      </c>
      <c r="I539">
        <v>21339</v>
      </c>
      <c r="J539">
        <v>3002</v>
      </c>
      <c r="K539">
        <v>2235</v>
      </c>
      <c r="L539">
        <v>12666</v>
      </c>
      <c r="M539">
        <v>3436</v>
      </c>
      <c r="AA539" s="1">
        <f t="shared" si="86"/>
        <v>1</v>
      </c>
      <c r="AB539" s="1">
        <f t="shared" si="87"/>
        <v>0.14068138150803694</v>
      </c>
      <c r="AC539" s="1">
        <f t="shared" si="88"/>
        <v>0.10473780402080697</v>
      </c>
      <c r="AD539" s="1">
        <f t="shared" si="89"/>
        <v>0.59356108533670748</v>
      </c>
      <c r="AE539" s="1">
        <f t="shared" si="90"/>
        <v>0.16101972913444867</v>
      </c>
      <c r="AY539" s="2" t="s">
        <v>283</v>
      </c>
      <c r="AZ539" s="3" t="s">
        <v>873</v>
      </c>
      <c r="BA539" s="1">
        <f>IFERROR(VLOOKUP(AY539,B381:AF755,26,FALSE),"")</f>
        <v>1</v>
      </c>
      <c r="BB539" s="1">
        <f>IFERROR(VLOOKUP(AY539,B381:AF755,27,FALSE),"")</f>
        <v>0.22977151692149114</v>
      </c>
      <c r="BC539" s="1">
        <f>IFERROR(VLOOKUP(AY539,B381:AF755,28,FALSE),"")</f>
        <v>2.9290499914104106E-2</v>
      </c>
      <c r="BD539" s="1">
        <f>IFERROR(VLOOKUP(AY539,B381:AF755,29,FALSE),"")</f>
        <v>0.63081944683044155</v>
      </c>
      <c r="BE539" s="1">
        <f>IFERROR(VLOOKUP(AY539,B381:AF755,30,FALSE),"")</f>
        <v>0.11011853633396324</v>
      </c>
      <c r="BF539" s="1">
        <f>IFERROR(VLOOKUP(AY539,B381:AF755,31,FALSE),"")</f>
        <v>0</v>
      </c>
    </row>
    <row r="540" spans="1:58" x14ac:dyDescent="0.25">
      <c r="A540">
        <v>2011</v>
      </c>
      <c r="B540" t="s">
        <v>327</v>
      </c>
      <c r="C540" t="s">
        <v>328</v>
      </c>
      <c r="D540">
        <v>62256</v>
      </c>
      <c r="E540">
        <v>7327</v>
      </c>
      <c r="F540">
        <v>15427</v>
      </c>
      <c r="G540">
        <v>32260</v>
      </c>
      <c r="H540">
        <v>7242</v>
      </c>
      <c r="I540">
        <v>17323</v>
      </c>
      <c r="J540">
        <v>2486</v>
      </c>
      <c r="K540">
        <v>2857</v>
      </c>
      <c r="L540">
        <v>10067</v>
      </c>
      <c r="M540">
        <v>1913</v>
      </c>
      <c r="AA540" s="1">
        <f t="shared" si="86"/>
        <v>1</v>
      </c>
      <c r="AB540" s="1">
        <f t="shared" si="87"/>
        <v>0.14350863014489407</v>
      </c>
      <c r="AC540" s="1">
        <f t="shared" si="88"/>
        <v>0.16492524389539917</v>
      </c>
      <c r="AD540" s="1">
        <f t="shared" si="89"/>
        <v>0.58113490734861162</v>
      </c>
      <c r="AE540" s="1">
        <f t="shared" si="90"/>
        <v>0.11043121861109507</v>
      </c>
      <c r="AY540" s="2" t="s">
        <v>61</v>
      </c>
      <c r="AZ540" s="3" t="s">
        <v>870</v>
      </c>
      <c r="BA540" s="1">
        <f>IFERROR(VLOOKUP(AY540,B381:AF755,26,FALSE),"")</f>
        <v>1</v>
      </c>
      <c r="BB540" s="1">
        <f>IFERROR(VLOOKUP(AY540,B381:AF755,27,FALSE),"")</f>
        <v>9.6746825814756299E-2</v>
      </c>
      <c r="BC540" s="1">
        <f>IFERROR(VLOOKUP(AY540,B381:AF755,28,FALSE),"")</f>
        <v>0.19402024457316716</v>
      </c>
      <c r="BD540" s="1">
        <f>IFERROR(VLOOKUP(AY540,B381:AF755,29,FALSE),"")</f>
        <v>0.49997074483646364</v>
      </c>
      <c r="BE540" s="1">
        <f>IFERROR(VLOOKUP(AY540,B381:AF755,30,FALSE),"")</f>
        <v>0.2092621847756129</v>
      </c>
      <c r="BF540" s="1">
        <f>IFERROR(VLOOKUP(AY540,B381:AF755,31,FALSE),"")</f>
        <v>0</v>
      </c>
    </row>
    <row r="541" spans="1:58" x14ac:dyDescent="0.25">
      <c r="A541">
        <v>2011</v>
      </c>
      <c r="B541" t="s">
        <v>329</v>
      </c>
      <c r="C541" t="s">
        <v>330</v>
      </c>
      <c r="D541">
        <v>40562</v>
      </c>
      <c r="E541">
        <v>2808</v>
      </c>
      <c r="F541">
        <v>5001</v>
      </c>
      <c r="G541">
        <v>24051</v>
      </c>
      <c r="H541">
        <v>8702</v>
      </c>
      <c r="I541">
        <v>9962</v>
      </c>
      <c r="J541">
        <v>897</v>
      </c>
      <c r="K541">
        <v>955</v>
      </c>
      <c r="L541">
        <v>6184</v>
      </c>
      <c r="M541">
        <v>1926</v>
      </c>
      <c r="AA541" s="1">
        <f t="shared" si="86"/>
        <v>1</v>
      </c>
      <c r="AB541" s="1">
        <f t="shared" si="87"/>
        <v>9.0042160208793409E-2</v>
      </c>
      <c r="AC541" s="1">
        <f t="shared" si="88"/>
        <v>9.5864284280265014E-2</v>
      </c>
      <c r="AD541" s="1">
        <f t="shared" si="89"/>
        <v>0.62075888375828148</v>
      </c>
      <c r="AE541" s="1">
        <f t="shared" si="90"/>
        <v>0.19333467175266011</v>
      </c>
      <c r="AY541" s="2" t="s">
        <v>227</v>
      </c>
      <c r="AZ541" s="3" t="s">
        <v>871</v>
      </c>
      <c r="BA541" s="1">
        <f>IFERROR(VLOOKUP(AY541,B381:AF755,26,FALSE),"")</f>
        <v>1</v>
      </c>
      <c r="BB541" s="1">
        <f>IFERROR(VLOOKUP(AY541,B381:AF755,27,FALSE),"")</f>
        <v>9.5123128923225497E-2</v>
      </c>
      <c r="BC541" s="1">
        <f>IFERROR(VLOOKUP(AY541,B381:AF755,28,FALSE),"")</f>
        <v>5.8828263318847579E-2</v>
      </c>
      <c r="BD541" s="1">
        <f>IFERROR(VLOOKUP(AY541,B381:AF755,29,FALSE),"")</f>
        <v>0.67221953967487524</v>
      </c>
      <c r="BE541" s="1">
        <f>IFERROR(VLOOKUP(AY541,B381:AF755,30,FALSE),"")</f>
        <v>0.17382906808305165</v>
      </c>
      <c r="BF541" s="1">
        <f>IFERROR(VLOOKUP(AY541,B381:AF755,31,FALSE),"")</f>
        <v>0</v>
      </c>
    </row>
    <row r="542" spans="1:58" x14ac:dyDescent="0.25">
      <c r="A542">
        <v>2011</v>
      </c>
      <c r="B542" t="s">
        <v>331</v>
      </c>
      <c r="C542" t="s">
        <v>332</v>
      </c>
      <c r="D542">
        <v>30543</v>
      </c>
      <c r="E542">
        <v>4201</v>
      </c>
      <c r="F542">
        <v>2813</v>
      </c>
      <c r="G542">
        <v>19239</v>
      </c>
      <c r="H542">
        <v>4290</v>
      </c>
      <c r="I542">
        <v>9731</v>
      </c>
      <c r="J542">
        <v>1696</v>
      </c>
      <c r="K542">
        <v>673</v>
      </c>
      <c r="L542">
        <v>6229</v>
      </c>
      <c r="M542">
        <v>1133</v>
      </c>
      <c r="AA542" s="1">
        <f t="shared" si="86"/>
        <v>1</v>
      </c>
      <c r="AB542" s="1">
        <f t="shared" si="87"/>
        <v>0.1742883567978625</v>
      </c>
      <c r="AC542" s="1">
        <f t="shared" si="88"/>
        <v>6.9160415168019726E-2</v>
      </c>
      <c r="AD542" s="1">
        <f t="shared" si="89"/>
        <v>0.64011920665913058</v>
      </c>
      <c r="AE542" s="1">
        <f t="shared" si="90"/>
        <v>0.11643202137498715</v>
      </c>
      <c r="AY542" s="2" t="s">
        <v>459</v>
      </c>
      <c r="AZ542" s="3" t="s">
        <v>871</v>
      </c>
      <c r="BA542" s="1">
        <f>IFERROR(VLOOKUP(AY542,B381:AF755,26,FALSE),"")</f>
        <v>1</v>
      </c>
      <c r="BB542" s="1">
        <f>IFERROR(VLOOKUP(AY542,B381:AF755,27,FALSE),"")</f>
        <v>0.10236048829098156</v>
      </c>
      <c r="BC542" s="1">
        <f>IFERROR(VLOOKUP(AY542,B381:AF755,28,FALSE),"")</f>
        <v>0.10158196312904832</v>
      </c>
      <c r="BD542" s="1">
        <f>IFERROR(VLOOKUP(AY542,B381:AF755,29,FALSE),"")</f>
        <v>0.63764324862979571</v>
      </c>
      <c r="BE542" s="1">
        <f>IFERROR(VLOOKUP(AY542,B381:AF755,30,FALSE),"")</f>
        <v>0.15841429995017439</v>
      </c>
      <c r="BF542" s="1">
        <f>IFERROR(VLOOKUP(AY542,B381:AF755,31,FALSE),"")</f>
        <v>0</v>
      </c>
    </row>
    <row r="543" spans="1:58" x14ac:dyDescent="0.25">
      <c r="A543">
        <v>2011</v>
      </c>
      <c r="B543" t="s">
        <v>333</v>
      </c>
      <c r="C543" t="s">
        <v>334</v>
      </c>
      <c r="D543">
        <v>40878</v>
      </c>
      <c r="E543">
        <v>4112</v>
      </c>
      <c r="F543">
        <v>7725</v>
      </c>
      <c r="G543">
        <v>24161</v>
      </c>
      <c r="H543">
        <v>4880</v>
      </c>
      <c r="I543">
        <v>11599</v>
      </c>
      <c r="J543">
        <v>1484</v>
      </c>
      <c r="K543">
        <v>1517</v>
      </c>
      <c r="L543">
        <v>7411</v>
      </c>
      <c r="M543">
        <v>1187</v>
      </c>
      <c r="AA543" s="1">
        <f t="shared" si="86"/>
        <v>1</v>
      </c>
      <c r="AB543" s="1">
        <f t="shared" si="87"/>
        <v>0.12794206397103197</v>
      </c>
      <c r="AC543" s="1">
        <f t="shared" si="88"/>
        <v>0.13078713682213983</v>
      </c>
      <c r="AD543" s="1">
        <f t="shared" si="89"/>
        <v>0.63893439089576687</v>
      </c>
      <c r="AE543" s="1">
        <f t="shared" si="90"/>
        <v>0.10233640831106129</v>
      </c>
      <c r="AY543" s="2" t="s">
        <v>185</v>
      </c>
      <c r="AZ543" s="3" t="s">
        <v>874</v>
      </c>
      <c r="BA543" s="1">
        <f>IFERROR(VLOOKUP(AY543,B381:AF755,26,FALSE),"")</f>
        <v>1</v>
      </c>
      <c r="BB543" s="1">
        <f>IFERROR(VLOOKUP(AY543,B381:AF755,27,FALSE),"")</f>
        <v>0.17684264876726474</v>
      </c>
      <c r="BC543" s="1">
        <f>IFERROR(VLOOKUP(AY543,B381:AF755,28,FALSE),"")</f>
        <v>3.3690460823544599E-2</v>
      </c>
      <c r="BD543" s="1">
        <f>IFERROR(VLOOKUP(AY543,B381:AF755,29,FALSE),"")</f>
        <v>0.62462888860203947</v>
      </c>
      <c r="BE543" s="1">
        <f>IFERROR(VLOOKUP(AY543,B381:AF755,30,FALSE),"")</f>
        <v>0.16483800180715116</v>
      </c>
      <c r="BF543" s="1">
        <f>IFERROR(VLOOKUP(AY543,B381:AF755,31,FALSE),"")</f>
        <v>0</v>
      </c>
    </row>
    <row r="544" spans="1:58" x14ac:dyDescent="0.25">
      <c r="A544">
        <v>2011</v>
      </c>
      <c r="B544" t="s">
        <v>335</v>
      </c>
      <c r="C544" t="s">
        <v>336</v>
      </c>
      <c r="D544">
        <v>55406</v>
      </c>
      <c r="E544">
        <v>6441</v>
      </c>
      <c r="F544">
        <v>4116</v>
      </c>
      <c r="G544">
        <v>33702</v>
      </c>
      <c r="H544">
        <v>11147</v>
      </c>
      <c r="I544">
        <v>17395</v>
      </c>
      <c r="J544">
        <v>2534</v>
      </c>
      <c r="K544">
        <v>1180</v>
      </c>
      <c r="L544">
        <v>10691</v>
      </c>
      <c r="M544">
        <v>2990</v>
      </c>
      <c r="AA544" s="1">
        <f t="shared" si="86"/>
        <v>1</v>
      </c>
      <c r="AB544" s="1">
        <f t="shared" si="87"/>
        <v>0.14567404426559355</v>
      </c>
      <c r="AC544" s="1">
        <f t="shared" si="88"/>
        <v>6.7835584938200633E-2</v>
      </c>
      <c r="AD544" s="1">
        <f t="shared" si="89"/>
        <v>0.61460189709686697</v>
      </c>
      <c r="AE544" s="1">
        <f t="shared" si="90"/>
        <v>0.17188847369933888</v>
      </c>
      <c r="AY544" s="2" t="s">
        <v>651</v>
      </c>
      <c r="AZ544" s="3" t="s">
        <v>874</v>
      </c>
      <c r="BA544" s="1">
        <f>IFERROR(VLOOKUP(AY544,B381:AF755,26,FALSE),"")</f>
        <v>1</v>
      </c>
      <c r="BB544" s="1">
        <f>IFERROR(VLOOKUP(AY544,B381:AF755,27,FALSE),"")</f>
        <v>0.20391780986042055</v>
      </c>
      <c r="BC544" s="1">
        <f>IFERROR(VLOOKUP(AY544,B381:AF755,28,FALSE),"")</f>
        <v>2.4860720062301563E-2</v>
      </c>
      <c r="BD544" s="1">
        <f>IFERROR(VLOOKUP(AY544,B381:AF755,29,FALSE),"")</f>
        <v>0.60833882465704192</v>
      </c>
      <c r="BE544" s="1">
        <f>IFERROR(VLOOKUP(AY544,B381:AF755,30,FALSE),"")</f>
        <v>0.16288264542023603</v>
      </c>
      <c r="BF544" s="1">
        <f>IFERROR(VLOOKUP(AY544,B381:AF755,31,FALSE),"")</f>
        <v>0</v>
      </c>
    </row>
    <row r="545" spans="1:58" x14ac:dyDescent="0.25">
      <c r="A545">
        <v>2011</v>
      </c>
      <c r="B545" t="s">
        <v>337</v>
      </c>
      <c r="C545" t="s">
        <v>338</v>
      </c>
      <c r="D545">
        <v>41144</v>
      </c>
      <c r="E545">
        <v>6398</v>
      </c>
      <c r="F545">
        <v>4241</v>
      </c>
      <c r="G545">
        <v>24963</v>
      </c>
      <c r="H545">
        <v>5542</v>
      </c>
      <c r="I545">
        <v>12135</v>
      </c>
      <c r="J545">
        <v>2401</v>
      </c>
      <c r="K545">
        <v>947</v>
      </c>
      <c r="L545">
        <v>7520</v>
      </c>
      <c r="M545">
        <v>1267</v>
      </c>
      <c r="AA545" s="1">
        <f t="shared" si="86"/>
        <v>1</v>
      </c>
      <c r="AB545" s="1">
        <f t="shared" si="87"/>
        <v>0.19785743716522455</v>
      </c>
      <c r="AC545" s="1">
        <f t="shared" si="88"/>
        <v>7.803873094355171E-2</v>
      </c>
      <c r="AD545" s="1">
        <f t="shared" si="89"/>
        <v>0.6196950968273589</v>
      </c>
      <c r="AE545" s="1">
        <f t="shared" si="90"/>
        <v>0.10440873506386486</v>
      </c>
      <c r="AY545" s="2" t="s">
        <v>443</v>
      </c>
      <c r="AZ545" s="3" t="s">
        <v>870</v>
      </c>
      <c r="BA545" s="1">
        <f>IFERROR(VLOOKUP(AY545,B381:AF755,26,FALSE),"")</f>
        <v>1</v>
      </c>
      <c r="BB545" s="1">
        <f>IFERROR(VLOOKUP(AY545,B381:AF755,27,FALSE),"")</f>
        <v>0.1303399117490181</v>
      </c>
      <c r="BC545" s="1">
        <f>IFERROR(VLOOKUP(AY545,B381:AF755,28,FALSE),"")</f>
        <v>0.3963535858022596</v>
      </c>
      <c r="BD545" s="1">
        <f>IFERROR(VLOOKUP(AY545,B381:AF755,29,FALSE),"")</f>
        <v>0.33486883576589244</v>
      </c>
      <c r="BE545" s="1">
        <f>IFERROR(VLOOKUP(AY545,B381:AF755,30,FALSE),"")</f>
        <v>0.13843766668282986</v>
      </c>
      <c r="BF545" s="1">
        <f>IFERROR(VLOOKUP(AY545,B381:AF755,31,FALSE),"")</f>
        <v>0</v>
      </c>
    </row>
    <row r="546" spans="1:58" x14ac:dyDescent="0.25">
      <c r="A546">
        <v>2011</v>
      </c>
      <c r="B546" t="s">
        <v>339</v>
      </c>
      <c r="C546" t="s">
        <v>340</v>
      </c>
      <c r="D546">
        <v>46481</v>
      </c>
      <c r="E546">
        <v>3949</v>
      </c>
      <c r="F546">
        <v>7981</v>
      </c>
      <c r="G546">
        <v>27767</v>
      </c>
      <c r="H546">
        <v>6784</v>
      </c>
      <c r="I546">
        <v>11790</v>
      </c>
      <c r="J546">
        <v>1250</v>
      </c>
      <c r="K546">
        <v>1471</v>
      </c>
      <c r="L546">
        <v>7484</v>
      </c>
      <c r="M546">
        <v>1585</v>
      </c>
      <c r="AA546" s="1">
        <f t="shared" si="86"/>
        <v>1</v>
      </c>
      <c r="AB546" s="1">
        <f t="shared" si="87"/>
        <v>0.10602205258693809</v>
      </c>
      <c r="AC546" s="1">
        <f t="shared" si="88"/>
        <v>0.12476675148430874</v>
      </c>
      <c r="AD546" s="1">
        <f t="shared" si="89"/>
        <v>0.6347752332485157</v>
      </c>
      <c r="AE546" s="1">
        <f t="shared" si="90"/>
        <v>0.1344359626802375</v>
      </c>
      <c r="AY546" s="2" t="s">
        <v>615</v>
      </c>
      <c r="AZ546" s="3" t="s">
        <v>874</v>
      </c>
      <c r="BA546" s="1">
        <f>IFERROR(VLOOKUP(AY546,B381:AF755,26,FALSE),"")</f>
        <v>1</v>
      </c>
      <c r="BB546" s="1">
        <f>IFERROR(VLOOKUP(AY546,B381:AF755,27,FALSE),"")</f>
        <v>0.23425608430208247</v>
      </c>
      <c r="BC546" s="1">
        <f>IFERROR(VLOOKUP(AY546,B381:AF755,28,FALSE),"")</f>
        <v>2.810069415405202E-2</v>
      </c>
      <c r="BD546" s="1">
        <f>IFERROR(VLOOKUP(AY546,B381:AF755,29,FALSE),"")</f>
        <v>0.58676925650246714</v>
      </c>
      <c r="BE546" s="1">
        <f>IFERROR(VLOOKUP(AY546,B381:AF755,30,FALSE),"")</f>
        <v>0.15087396504139836</v>
      </c>
      <c r="BF546" s="1">
        <f>IFERROR(VLOOKUP(AY546,B381:AF755,31,FALSE),"")</f>
        <v>0</v>
      </c>
    </row>
    <row r="547" spans="1:58" x14ac:dyDescent="0.25">
      <c r="A547">
        <v>2011</v>
      </c>
      <c r="B547" t="s">
        <v>341</v>
      </c>
      <c r="C547" t="s">
        <v>342</v>
      </c>
      <c r="D547">
        <v>73921</v>
      </c>
      <c r="E547">
        <v>9021</v>
      </c>
      <c r="F547">
        <v>8944</v>
      </c>
      <c r="G547">
        <v>44183</v>
      </c>
      <c r="H547">
        <v>11773</v>
      </c>
      <c r="I547">
        <v>19803</v>
      </c>
      <c r="J547">
        <v>3089</v>
      </c>
      <c r="K547">
        <v>1843</v>
      </c>
      <c r="L547">
        <v>12298</v>
      </c>
      <c r="M547">
        <v>2573</v>
      </c>
      <c r="AA547" s="1">
        <f t="shared" si="86"/>
        <v>1</v>
      </c>
      <c r="AB547" s="1">
        <f t="shared" si="87"/>
        <v>0.15598646669696511</v>
      </c>
      <c r="AC547" s="1">
        <f t="shared" si="88"/>
        <v>9.3066707064586168E-2</v>
      </c>
      <c r="AD547" s="1">
        <f t="shared" si="89"/>
        <v>0.6210170176235924</v>
      </c>
      <c r="AE547" s="1">
        <f t="shared" si="90"/>
        <v>0.12992980861485634</v>
      </c>
      <c r="AY547" s="2" t="s">
        <v>379</v>
      </c>
      <c r="AZ547" s="3" t="s">
        <v>874</v>
      </c>
      <c r="BA547" s="1">
        <f>IFERROR(VLOOKUP(AY547,B381:AF755,26,FALSE),"")</f>
        <v>1</v>
      </c>
      <c r="BB547" s="1">
        <f>IFERROR(VLOOKUP(AY547,B381:AF755,27,FALSE),"")</f>
        <v>0.20027008777852803</v>
      </c>
      <c r="BC547" s="1">
        <f>IFERROR(VLOOKUP(AY547,B381:AF755,28,FALSE),"")</f>
        <v>3.490884537474679E-2</v>
      </c>
      <c r="BD547" s="1">
        <f>IFERROR(VLOOKUP(AY547,B381:AF755,29,FALSE),"")</f>
        <v>0.65408507765023638</v>
      </c>
      <c r="BE547" s="1">
        <f>IFERROR(VLOOKUP(AY547,B381:AF755,30,FALSE),"")</f>
        <v>0.11073598919648886</v>
      </c>
      <c r="BF547" s="1">
        <f>IFERROR(VLOOKUP(AY547,B381:AF755,31,FALSE),"")</f>
        <v>0</v>
      </c>
    </row>
    <row r="548" spans="1:58" x14ac:dyDescent="0.25">
      <c r="A548">
        <v>2011</v>
      </c>
      <c r="B548" t="s">
        <v>343</v>
      </c>
      <c r="C548" t="s">
        <v>344</v>
      </c>
      <c r="D548">
        <v>72644</v>
      </c>
      <c r="E548">
        <v>8817</v>
      </c>
      <c r="F548">
        <v>11292</v>
      </c>
      <c r="G548">
        <v>42224</v>
      </c>
      <c r="H548">
        <v>10311</v>
      </c>
      <c r="I548">
        <v>19342</v>
      </c>
      <c r="J548">
        <v>3021</v>
      </c>
      <c r="K548">
        <v>1961</v>
      </c>
      <c r="L548">
        <v>11961</v>
      </c>
      <c r="M548">
        <v>2399</v>
      </c>
      <c r="AA548" s="1">
        <f t="shared" si="86"/>
        <v>1</v>
      </c>
      <c r="AB548" s="1">
        <f t="shared" si="87"/>
        <v>0.15618860510805502</v>
      </c>
      <c r="AC548" s="1">
        <f t="shared" si="88"/>
        <v>0.10138558577189535</v>
      </c>
      <c r="AD548" s="1">
        <f t="shared" si="89"/>
        <v>0.61839520215076005</v>
      </c>
      <c r="AE548" s="1">
        <f t="shared" si="90"/>
        <v>0.12403060696928962</v>
      </c>
      <c r="AY548" s="2" t="s">
        <v>583</v>
      </c>
      <c r="AZ548" s="3" t="s">
        <v>874</v>
      </c>
      <c r="BA548" s="1">
        <f>IFERROR(VLOOKUP(AY548,B381:AF755,26,FALSE),"")</f>
        <v>1</v>
      </c>
      <c r="BB548" s="1">
        <f>IFERROR(VLOOKUP(AY548,B381:AF755,27,FALSE),"")</f>
        <v>0.16680579425484901</v>
      </c>
      <c r="BC548" s="1">
        <f>IFERROR(VLOOKUP(AY548,B381:AF755,28,FALSE),"")</f>
        <v>0.11190768475325313</v>
      </c>
      <c r="BD548" s="1">
        <f>IFERROR(VLOOKUP(AY548,B381:AF755,29,FALSE),"")</f>
        <v>0.59366560274981584</v>
      </c>
      <c r="BE548" s="1">
        <f>IFERROR(VLOOKUP(AY548,B381:AF755,30,FALSE),"")</f>
        <v>0.12762091824208199</v>
      </c>
      <c r="BF548" s="1">
        <f>IFERROR(VLOOKUP(AY548,B381:AF755,31,FALSE),"")</f>
        <v>0</v>
      </c>
    </row>
    <row r="549" spans="1:58" x14ac:dyDescent="0.25">
      <c r="A549">
        <v>2011</v>
      </c>
      <c r="B549" t="s">
        <v>345</v>
      </c>
      <c r="C549" t="s">
        <v>346</v>
      </c>
      <c r="D549">
        <v>49933</v>
      </c>
      <c r="E549">
        <v>6292</v>
      </c>
      <c r="F549">
        <v>10438</v>
      </c>
      <c r="G549">
        <v>26685</v>
      </c>
      <c r="H549">
        <v>6518</v>
      </c>
      <c r="I549">
        <v>13266</v>
      </c>
      <c r="J549">
        <v>2074</v>
      </c>
      <c r="K549">
        <v>2029</v>
      </c>
      <c r="L549">
        <v>7642</v>
      </c>
      <c r="M549">
        <v>1521</v>
      </c>
      <c r="AA549" s="1">
        <f t="shared" si="86"/>
        <v>1</v>
      </c>
      <c r="AB549" s="1">
        <f t="shared" si="87"/>
        <v>0.15633951454846978</v>
      </c>
      <c r="AC549" s="1">
        <f t="shared" si="88"/>
        <v>0.15294738429066787</v>
      </c>
      <c r="AD549" s="1">
        <f t="shared" si="89"/>
        <v>0.57605909844715819</v>
      </c>
      <c r="AE549" s="1">
        <f t="shared" si="90"/>
        <v>0.11465400271370421</v>
      </c>
      <c r="AY549" s="2" t="s">
        <v>15</v>
      </c>
      <c r="AZ549" s="3" t="s">
        <v>869</v>
      </c>
      <c r="BA549" s="1">
        <f>IFERROR(VLOOKUP(AY549,B381:AF755,26,FALSE),"")</f>
        <v>1</v>
      </c>
      <c r="BB549" s="1">
        <f>IFERROR(VLOOKUP(AY549,B381:AF755,27,FALSE),"")</f>
        <v>7.3080815382391209E-2</v>
      </c>
      <c r="BC549" s="1">
        <f>IFERROR(VLOOKUP(AY549,B381:AF755,28,FALSE),"")</f>
        <v>0.10040479976868584</v>
      </c>
      <c r="BD549" s="1">
        <f>IFERROR(VLOOKUP(AY549,B381:AF755,29,FALSE),"")</f>
        <v>0.59100766228133583</v>
      </c>
      <c r="BE549" s="1">
        <f>IFERROR(VLOOKUP(AY549,B381:AF755,30,FALSE),"")</f>
        <v>0.23550672256758712</v>
      </c>
      <c r="BF549" s="1">
        <f>IFERROR(VLOOKUP(AY549,B381:AF755,31,FALSE),"")</f>
        <v>0</v>
      </c>
    </row>
    <row r="550" spans="1:58" x14ac:dyDescent="0.25">
      <c r="A550">
        <v>2011</v>
      </c>
      <c r="B550" t="s">
        <v>347</v>
      </c>
      <c r="C550" t="s">
        <v>348</v>
      </c>
      <c r="D550">
        <v>65407</v>
      </c>
      <c r="E550">
        <v>7732</v>
      </c>
      <c r="F550">
        <v>8866</v>
      </c>
      <c r="G550">
        <v>38198</v>
      </c>
      <c r="H550">
        <v>10611</v>
      </c>
      <c r="I550">
        <v>17045</v>
      </c>
      <c r="J550">
        <v>2711</v>
      </c>
      <c r="K550">
        <v>1571</v>
      </c>
      <c r="L550">
        <v>10464</v>
      </c>
      <c r="M550">
        <v>2299</v>
      </c>
      <c r="AA550" s="1">
        <f t="shared" si="86"/>
        <v>1</v>
      </c>
      <c r="AB550" s="1">
        <f t="shared" si="87"/>
        <v>0.15904957465532416</v>
      </c>
      <c r="AC550" s="1">
        <f t="shared" si="88"/>
        <v>9.2167791141097091E-2</v>
      </c>
      <c r="AD550" s="1">
        <f t="shared" si="89"/>
        <v>0.61390437078322091</v>
      </c>
      <c r="AE550" s="1">
        <f t="shared" si="90"/>
        <v>0.13487826342035789</v>
      </c>
      <c r="AY550" s="2" t="s">
        <v>461</v>
      </c>
      <c r="AZ550" s="3" t="s">
        <v>871</v>
      </c>
      <c r="BA550" s="1">
        <f>IFERROR(VLOOKUP(AY550,B381:AF755,26,FALSE),"")</f>
        <v>1</v>
      </c>
      <c r="BB550" s="1">
        <f>IFERROR(VLOOKUP(AY550,B381:AF755,27,FALSE),"")</f>
        <v>0.12864527455378913</v>
      </c>
      <c r="BC550" s="1">
        <f>IFERROR(VLOOKUP(AY550,B381:AF755,28,FALSE),"")</f>
        <v>7.5782697747000874E-2</v>
      </c>
      <c r="BD550" s="1">
        <f>IFERROR(VLOOKUP(AY550,B381:AF755,29,FALSE),"")</f>
        <v>0.65213433466627657</v>
      </c>
      <c r="BE550" s="1">
        <f>IFERROR(VLOOKUP(AY550,B381:AF755,30,FALSE),"")</f>
        <v>0.14343769303293344</v>
      </c>
      <c r="BF550" s="1">
        <f>IFERROR(VLOOKUP(AY550,B381:AF755,31,FALSE),"")</f>
        <v>0</v>
      </c>
    </row>
    <row r="551" spans="1:58" x14ac:dyDescent="0.25">
      <c r="A551">
        <v>2011</v>
      </c>
      <c r="B551" t="s">
        <v>349</v>
      </c>
      <c r="C551" t="s">
        <v>350</v>
      </c>
      <c r="D551">
        <v>71818</v>
      </c>
      <c r="E551">
        <v>9411</v>
      </c>
      <c r="F551">
        <v>15409</v>
      </c>
      <c r="G551">
        <v>37388</v>
      </c>
      <c r="H551">
        <v>9610</v>
      </c>
      <c r="I551">
        <v>18433</v>
      </c>
      <c r="J551">
        <v>3152</v>
      </c>
      <c r="K551">
        <v>2554</v>
      </c>
      <c r="L551">
        <v>10633</v>
      </c>
      <c r="M551">
        <v>2094</v>
      </c>
      <c r="AA551" s="1">
        <f t="shared" si="86"/>
        <v>1</v>
      </c>
      <c r="AB551" s="1">
        <f t="shared" si="87"/>
        <v>0.17099766722725546</v>
      </c>
      <c r="AC551" s="1">
        <f t="shared" si="88"/>
        <v>0.13855585091954647</v>
      </c>
      <c r="AD551" s="1">
        <f t="shared" si="89"/>
        <v>0.57684587424727396</v>
      </c>
      <c r="AE551" s="1">
        <f t="shared" si="90"/>
        <v>0.11360060760592416</v>
      </c>
      <c r="AY551" s="2" t="s">
        <v>557</v>
      </c>
      <c r="AZ551" s="4" t="s">
        <v>872</v>
      </c>
      <c r="BA551" s="1">
        <f>IFERROR(VLOOKUP(AY551,B381:AF755,26,FALSE),"")</f>
        <v>1</v>
      </c>
      <c r="BB551" s="1">
        <f>IFERROR(VLOOKUP(AY551,B381:AF755,27,FALSE),"")</f>
        <v>0.20236336779911374</v>
      </c>
      <c r="BC551" s="1">
        <f>IFERROR(VLOOKUP(AY551,B381:AF755,28,FALSE),"")</f>
        <v>0.10961673015626215</v>
      </c>
      <c r="BD551" s="1">
        <f>IFERROR(VLOOKUP(AY551,B381:AF755,29,FALSE),"")</f>
        <v>0.57474928088315325</v>
      </c>
      <c r="BE551" s="1">
        <f>IFERROR(VLOOKUP(AY551,B381:AF755,30,FALSE),"")</f>
        <v>0.11327062116147088</v>
      </c>
      <c r="BF551" s="1">
        <f>IFERROR(VLOOKUP(AY551,B381:AF755,31,FALSE),"")</f>
        <v>0</v>
      </c>
    </row>
    <row r="552" spans="1:58" x14ac:dyDescent="0.25">
      <c r="A552">
        <v>2011</v>
      </c>
      <c r="B552" t="s">
        <v>351</v>
      </c>
      <c r="C552" t="s">
        <v>352</v>
      </c>
      <c r="D552">
        <v>42934</v>
      </c>
      <c r="E552">
        <v>3233</v>
      </c>
      <c r="F552">
        <v>5504</v>
      </c>
      <c r="G552">
        <v>26057</v>
      </c>
      <c r="H552">
        <v>8140</v>
      </c>
      <c r="I552">
        <v>10493</v>
      </c>
      <c r="J552">
        <v>1039</v>
      </c>
      <c r="K552">
        <v>1019</v>
      </c>
      <c r="L552">
        <v>6733</v>
      </c>
      <c r="M552">
        <v>1702</v>
      </c>
      <c r="AA552" s="1">
        <f t="shared" si="86"/>
        <v>1</v>
      </c>
      <c r="AB552" s="1">
        <f t="shared" si="87"/>
        <v>9.9018393214523964E-2</v>
      </c>
      <c r="AC552" s="1">
        <f t="shared" si="88"/>
        <v>9.711236062136662E-2</v>
      </c>
      <c r="AD552" s="1">
        <f t="shared" si="89"/>
        <v>0.64166587248641949</v>
      </c>
      <c r="AE552" s="1">
        <f t="shared" si="90"/>
        <v>0.16220337367768989</v>
      </c>
      <c r="AY552" s="2" t="s">
        <v>509</v>
      </c>
      <c r="AZ552" s="4" t="s">
        <v>872</v>
      </c>
      <c r="BA552" s="1">
        <f>IFERROR(VLOOKUP(AY552,B381:AF755,26,FALSE),"")</f>
        <v>1</v>
      </c>
      <c r="BB552" s="1">
        <f>IFERROR(VLOOKUP(AY552,B381:AF755,27,FALSE),"")</f>
        <v>0.17360394450177732</v>
      </c>
      <c r="BC552" s="1">
        <f>IFERROR(VLOOKUP(AY552,B381:AF755,28,FALSE),"")</f>
        <v>3.4743722050223601E-2</v>
      </c>
      <c r="BD552" s="1">
        <f>IFERROR(VLOOKUP(AY552,B381:AF755,29,FALSE),"")</f>
        <v>0.65711118755494402</v>
      </c>
      <c r="BE552" s="1">
        <f>IFERROR(VLOOKUP(AY552,B381:AF755,30,FALSE),"")</f>
        <v>0.13454114589305508</v>
      </c>
      <c r="BF552" s="1">
        <f>IFERROR(VLOOKUP(AY552,B381:AF755,31,FALSE),"")</f>
        <v>0</v>
      </c>
    </row>
    <row r="553" spans="1:58" x14ac:dyDescent="0.25">
      <c r="A553">
        <v>2011</v>
      </c>
      <c r="B553" t="s">
        <v>353</v>
      </c>
      <c r="C553" t="s">
        <v>354</v>
      </c>
      <c r="D553">
        <v>44333</v>
      </c>
      <c r="E553">
        <v>5540</v>
      </c>
      <c r="F553">
        <v>7989</v>
      </c>
      <c r="G553">
        <v>25653</v>
      </c>
      <c r="H553">
        <v>5151</v>
      </c>
      <c r="I553">
        <v>12114</v>
      </c>
      <c r="J553">
        <v>1915</v>
      </c>
      <c r="K553">
        <v>1649</v>
      </c>
      <c r="L553">
        <v>7379</v>
      </c>
      <c r="M553">
        <v>1171</v>
      </c>
      <c r="AA553" s="1">
        <f t="shared" si="86"/>
        <v>1</v>
      </c>
      <c r="AB553" s="1">
        <f t="shared" si="87"/>
        <v>0.15808155852732375</v>
      </c>
      <c r="AC553" s="1">
        <f t="shared" si="88"/>
        <v>0.13612349347861977</v>
      </c>
      <c r="AD553" s="1">
        <f t="shared" si="89"/>
        <v>0.60912993230972423</v>
      </c>
      <c r="AE553" s="1">
        <f t="shared" si="90"/>
        <v>9.6665015684332181E-2</v>
      </c>
      <c r="AY553" s="2" t="s">
        <v>229</v>
      </c>
      <c r="AZ553" s="3" t="s">
        <v>873</v>
      </c>
      <c r="BA553" s="1">
        <f>IFERROR(VLOOKUP(AY553,B381:AF755,26,FALSE),"")</f>
        <v>1</v>
      </c>
      <c r="BB553" s="1">
        <f>IFERROR(VLOOKUP(AY553,B381:AF755,27,FALSE),"")</f>
        <v>0.15935467414870552</v>
      </c>
      <c r="BC553" s="1">
        <f>IFERROR(VLOOKUP(AY553,B381:AF755,28,FALSE),"")</f>
        <v>3.4816987629128937E-2</v>
      </c>
      <c r="BD553" s="1">
        <f>IFERROR(VLOOKUP(AY553,B381:AF755,29,FALSE),"")</f>
        <v>0.64143604132126009</v>
      </c>
      <c r="BE553" s="1">
        <f>IFERROR(VLOOKUP(AY553,B381:AF755,30,FALSE),"")</f>
        <v>0.16439229690090551</v>
      </c>
      <c r="BF553" s="1">
        <f>IFERROR(VLOOKUP(AY553,B381:AF755,31,FALSE),"")</f>
        <v>0</v>
      </c>
    </row>
    <row r="554" spans="1:58" x14ac:dyDescent="0.25">
      <c r="A554">
        <v>2011</v>
      </c>
      <c r="B554" t="s">
        <v>355</v>
      </c>
      <c r="C554" t="s">
        <v>356</v>
      </c>
      <c r="D554">
        <v>47835</v>
      </c>
      <c r="E554">
        <v>4093</v>
      </c>
      <c r="F554">
        <v>9369</v>
      </c>
      <c r="G554">
        <v>24462</v>
      </c>
      <c r="H554">
        <v>9911</v>
      </c>
      <c r="I554">
        <v>9936</v>
      </c>
      <c r="J554">
        <v>1118</v>
      </c>
      <c r="K554">
        <v>1379</v>
      </c>
      <c r="L554">
        <v>5581</v>
      </c>
      <c r="M554">
        <v>1858</v>
      </c>
      <c r="AA554" s="1">
        <f t="shared" si="86"/>
        <v>1</v>
      </c>
      <c r="AB554" s="1">
        <f t="shared" si="87"/>
        <v>0.11252012882447665</v>
      </c>
      <c r="AC554" s="1">
        <f t="shared" si="88"/>
        <v>0.13878824476650564</v>
      </c>
      <c r="AD554" s="1">
        <f t="shared" si="89"/>
        <v>0.56169484702093397</v>
      </c>
      <c r="AE554" s="1">
        <f t="shared" si="90"/>
        <v>0.18699677938808373</v>
      </c>
      <c r="AY554" s="2" t="s">
        <v>25</v>
      </c>
      <c r="AZ554" s="3" t="s">
        <v>870</v>
      </c>
      <c r="BA554" s="1">
        <f>IFERROR(VLOOKUP(AY554,B381:AF755,26,FALSE),"")</f>
        <v>1</v>
      </c>
      <c r="BB554" s="1">
        <f>IFERROR(VLOOKUP(AY554,B381:AF755,27,FALSE),"")</f>
        <v>9.7538641857739361E-2</v>
      </c>
      <c r="BC554" s="1">
        <f>IFERROR(VLOOKUP(AY554,B381:AF755,28,FALSE),"")</f>
        <v>0.21042414475130028</v>
      </c>
      <c r="BD554" s="1">
        <f>IFERROR(VLOOKUP(AY554,B381:AF755,29,FALSE),"")</f>
        <v>0.49102629843967477</v>
      </c>
      <c r="BE554" s="1">
        <f>IFERROR(VLOOKUP(AY554,B381:AF755,30,FALSE),"")</f>
        <v>0.20101091495128562</v>
      </c>
      <c r="BF554" s="1">
        <f>IFERROR(VLOOKUP(AY554,B381:AF755,31,FALSE),"")</f>
        <v>0</v>
      </c>
    </row>
    <row r="555" spans="1:58" x14ac:dyDescent="0.25">
      <c r="A555">
        <v>2011</v>
      </c>
      <c r="B555" t="s">
        <v>357</v>
      </c>
      <c r="C555" t="s">
        <v>358</v>
      </c>
      <c r="D555">
        <v>53358</v>
      </c>
      <c r="E555">
        <v>5566</v>
      </c>
      <c r="F555">
        <v>8110</v>
      </c>
      <c r="G555">
        <v>29454</v>
      </c>
      <c r="H555">
        <v>10228</v>
      </c>
      <c r="I555">
        <v>13087</v>
      </c>
      <c r="J555">
        <v>1833</v>
      </c>
      <c r="K555">
        <v>1471</v>
      </c>
      <c r="L555">
        <v>7915</v>
      </c>
      <c r="M555">
        <v>1868</v>
      </c>
      <c r="AA555" s="1">
        <f t="shared" si="86"/>
        <v>1</v>
      </c>
      <c r="AB555" s="1">
        <f t="shared" si="87"/>
        <v>0.14006265759914419</v>
      </c>
      <c r="AC555" s="1">
        <f t="shared" si="88"/>
        <v>0.11240161992817299</v>
      </c>
      <c r="AD555" s="1">
        <f t="shared" si="89"/>
        <v>0.60479865515396958</v>
      </c>
      <c r="AE555" s="1">
        <f t="shared" si="90"/>
        <v>0.14273706731871322</v>
      </c>
      <c r="AY555" s="2" t="s">
        <v>247</v>
      </c>
      <c r="AZ555" s="3" t="s">
        <v>869</v>
      </c>
      <c r="BA555" s="1">
        <f>IFERROR(VLOOKUP(AY555,B381:AF755,26,FALSE),"")</f>
        <v>1</v>
      </c>
      <c r="BB555" s="1">
        <f>IFERROR(VLOOKUP(AY555,B381:AF755,27,FALSE),"")</f>
        <v>0.11502003944271263</v>
      </c>
      <c r="BC555" s="1">
        <f>IFERROR(VLOOKUP(AY555,B381:AF755,28,FALSE),"")</f>
        <v>4.2369107449583304E-2</v>
      </c>
      <c r="BD555" s="1">
        <f>IFERROR(VLOOKUP(AY555,B381:AF755,29,FALSE),"")</f>
        <v>0.68293148419110628</v>
      </c>
      <c r="BE555" s="1">
        <f>IFERROR(VLOOKUP(AY555,B381:AF755,30,FALSE),"")</f>
        <v>0.15967936891659776</v>
      </c>
      <c r="BF555" s="1">
        <f>IFERROR(VLOOKUP(AY555,B381:AF755,31,FALSE),"")</f>
        <v>0</v>
      </c>
    </row>
    <row r="556" spans="1:58" x14ac:dyDescent="0.25">
      <c r="A556">
        <v>2011</v>
      </c>
      <c r="B556" t="s">
        <v>359</v>
      </c>
      <c r="C556" t="s">
        <v>360</v>
      </c>
      <c r="D556">
        <v>61794</v>
      </c>
      <c r="E556">
        <v>7706</v>
      </c>
      <c r="F556">
        <v>1805</v>
      </c>
      <c r="G556">
        <v>40106</v>
      </c>
      <c r="H556">
        <v>12177</v>
      </c>
      <c r="I556">
        <v>17517</v>
      </c>
      <c r="J556">
        <v>2893</v>
      </c>
      <c r="K556">
        <v>421</v>
      </c>
      <c r="L556">
        <v>11523</v>
      </c>
      <c r="M556">
        <v>2680</v>
      </c>
      <c r="AA556" s="1">
        <f t="shared" si="86"/>
        <v>1</v>
      </c>
      <c r="AB556" s="1">
        <f t="shared" si="87"/>
        <v>0.16515385054518467</v>
      </c>
      <c r="AC556" s="1">
        <f t="shared" si="88"/>
        <v>2.4033795741279899E-2</v>
      </c>
      <c r="AD556" s="1">
        <f t="shared" si="89"/>
        <v>0.65781811954101732</v>
      </c>
      <c r="AE556" s="1">
        <f t="shared" si="90"/>
        <v>0.15299423417251812</v>
      </c>
      <c r="AY556" s="2" t="s">
        <v>405</v>
      </c>
      <c r="AZ556" s="3" t="s">
        <v>870</v>
      </c>
      <c r="BA556" s="1">
        <f>IFERROR(VLOOKUP(AY556,B381:AF755,26,FALSE),"")</f>
        <v>1</v>
      </c>
      <c r="BB556" s="1">
        <f>IFERROR(VLOOKUP(AY556,B381:AF755,27,FALSE),"")</f>
        <v>8.4581034935644867E-2</v>
      </c>
      <c r="BC556" s="1">
        <f>IFERROR(VLOOKUP(AY556,B381:AF755,28,FALSE),"")</f>
        <v>0.49797741003414764</v>
      </c>
      <c r="BD556" s="1">
        <f>IFERROR(VLOOKUP(AY556,B381:AF755,29,FALSE),"")</f>
        <v>0.28211189913317575</v>
      </c>
      <c r="BE556" s="1">
        <f>IFERROR(VLOOKUP(AY556,B381:AF755,30,FALSE),"")</f>
        <v>0.13532965589703178</v>
      </c>
      <c r="BF556" s="1">
        <f>IFERROR(VLOOKUP(AY556,B381:AF755,31,FALSE),"")</f>
        <v>0</v>
      </c>
    </row>
    <row r="557" spans="1:58" x14ac:dyDescent="0.25">
      <c r="A557">
        <v>2011</v>
      </c>
      <c r="B557" t="s">
        <v>361</v>
      </c>
      <c r="C557" t="s">
        <v>362</v>
      </c>
      <c r="D557">
        <v>62011</v>
      </c>
      <c r="E557">
        <v>6892</v>
      </c>
      <c r="F557">
        <v>3981</v>
      </c>
      <c r="G557">
        <v>41071</v>
      </c>
      <c r="H557">
        <v>10067</v>
      </c>
      <c r="I557">
        <v>18592</v>
      </c>
      <c r="J557">
        <v>2657</v>
      </c>
      <c r="K557">
        <v>987</v>
      </c>
      <c r="L557">
        <v>12322</v>
      </c>
      <c r="M557">
        <v>2626</v>
      </c>
      <c r="AA557" s="1">
        <f t="shared" si="86"/>
        <v>1</v>
      </c>
      <c r="AB557" s="1">
        <f t="shared" si="87"/>
        <v>0.14291092943201378</v>
      </c>
      <c r="AC557" s="1">
        <f t="shared" si="88"/>
        <v>5.3087349397590362E-2</v>
      </c>
      <c r="AD557" s="1">
        <f t="shared" si="89"/>
        <v>0.66275817555938032</v>
      </c>
      <c r="AE557" s="1">
        <f t="shared" si="90"/>
        <v>0.14124354561101549</v>
      </c>
      <c r="AY557" s="2" t="s">
        <v>617</v>
      </c>
      <c r="AZ557" s="3" t="s">
        <v>873</v>
      </c>
      <c r="BA557" s="1">
        <f>IFERROR(VLOOKUP(AY557,B381:AF755,26,FALSE),"")</f>
        <v>1</v>
      </c>
      <c r="BB557" s="1">
        <f>IFERROR(VLOOKUP(AY557,B381:AF755,27,FALSE),"")</f>
        <v>0.22310639552018863</v>
      </c>
      <c r="BC557" s="1">
        <f>IFERROR(VLOOKUP(AY557,B381:AF755,28,FALSE),"")</f>
        <v>2.7998821102269377E-2</v>
      </c>
      <c r="BD557" s="1">
        <f>IFERROR(VLOOKUP(AY557,B381:AF755,29,FALSE),"")</f>
        <v>0.53993516062481584</v>
      </c>
      <c r="BE557" s="1">
        <f>IFERROR(VLOOKUP(AY557,B381:AF755,30,FALSE),"")</f>
        <v>0.2089596227527262</v>
      </c>
      <c r="BF557" s="1">
        <f>IFERROR(VLOOKUP(AY557,B381:AF755,31,FALSE),"")</f>
        <v>0</v>
      </c>
    </row>
    <row r="558" spans="1:58" x14ac:dyDescent="0.25">
      <c r="A558">
        <v>2011</v>
      </c>
      <c r="B558" t="s">
        <v>363</v>
      </c>
      <c r="C558" t="s">
        <v>364</v>
      </c>
      <c r="D558">
        <v>41545</v>
      </c>
      <c r="E558">
        <v>3909</v>
      </c>
      <c r="F558">
        <v>2736</v>
      </c>
      <c r="G558">
        <v>23969</v>
      </c>
      <c r="H558">
        <v>10931</v>
      </c>
      <c r="I558">
        <v>11815</v>
      </c>
      <c r="J558">
        <v>1478</v>
      </c>
      <c r="K558">
        <v>636</v>
      </c>
      <c r="L558">
        <v>7080</v>
      </c>
      <c r="M558">
        <v>2621</v>
      </c>
      <c r="AA558" s="1">
        <f t="shared" si="86"/>
        <v>1</v>
      </c>
      <c r="AB558" s="1">
        <f t="shared" si="87"/>
        <v>0.12509521794329242</v>
      </c>
      <c r="AC558" s="1">
        <f t="shared" si="88"/>
        <v>5.382987727465087E-2</v>
      </c>
      <c r="AD558" s="1">
        <f t="shared" si="89"/>
        <v>0.59923825645366058</v>
      </c>
      <c r="AE558" s="1">
        <f t="shared" si="90"/>
        <v>0.22183664832839611</v>
      </c>
      <c r="AY558" s="2" t="s">
        <v>631</v>
      </c>
      <c r="AZ558" s="3" t="s">
        <v>874</v>
      </c>
      <c r="BA558" s="1">
        <f>IFERROR(VLOOKUP(AY558,B381:AF755,26,FALSE),"")</f>
        <v>1</v>
      </c>
      <c r="BB558" s="1">
        <f>IFERROR(VLOOKUP(AY558,B381:AF755,27,FALSE),"")</f>
        <v>0.2067411326670586</v>
      </c>
      <c r="BC558" s="1">
        <f>IFERROR(VLOOKUP(AY558,B381:AF755,28,FALSE),"")</f>
        <v>2.4495394865765237E-2</v>
      </c>
      <c r="BD558" s="1">
        <f>IFERROR(VLOOKUP(AY558,B381:AF755,29,FALSE),"")</f>
        <v>0.62424064275916125</v>
      </c>
      <c r="BE558" s="1">
        <f>IFERROR(VLOOKUP(AY558,B381:AF755,30,FALSE),"")</f>
        <v>0.14452282970801489</v>
      </c>
      <c r="BF558" s="1">
        <f>IFERROR(VLOOKUP(AY558,B381:AF755,31,FALSE),"")</f>
        <v>0</v>
      </c>
    </row>
    <row r="559" spans="1:58" x14ac:dyDescent="0.25">
      <c r="A559">
        <v>2011</v>
      </c>
      <c r="B559" t="s">
        <v>365</v>
      </c>
      <c r="C559" t="s">
        <v>366</v>
      </c>
      <c r="D559">
        <v>67770</v>
      </c>
      <c r="E559">
        <v>8183</v>
      </c>
      <c r="F559">
        <v>2593</v>
      </c>
      <c r="G559">
        <v>43449</v>
      </c>
      <c r="H559">
        <v>13545</v>
      </c>
      <c r="I559">
        <v>19450</v>
      </c>
      <c r="J559">
        <v>3114</v>
      </c>
      <c r="K559">
        <v>631</v>
      </c>
      <c r="L559">
        <v>12758</v>
      </c>
      <c r="M559">
        <v>2947</v>
      </c>
      <c r="AA559" s="1">
        <f t="shared" si="86"/>
        <v>1</v>
      </c>
      <c r="AB559" s="1">
        <f t="shared" si="87"/>
        <v>0.16010282776349613</v>
      </c>
      <c r="AC559" s="1">
        <f t="shared" si="88"/>
        <v>3.2442159383033416E-2</v>
      </c>
      <c r="AD559" s="1">
        <f t="shared" si="89"/>
        <v>0.65593830334190228</v>
      </c>
      <c r="AE559" s="1">
        <f t="shared" si="90"/>
        <v>0.15151670951156812</v>
      </c>
      <c r="AY559" s="2" t="s">
        <v>173</v>
      </c>
      <c r="AZ559" s="3" t="s">
        <v>873</v>
      </c>
      <c r="BA559" s="1">
        <f>IFERROR(VLOOKUP(AY559,B381:AF755,26,FALSE),"")</f>
        <v>1</v>
      </c>
      <c r="BB559" s="1">
        <f>IFERROR(VLOOKUP(AY559,B381:AF755,27,FALSE),"")</f>
        <v>0.12476075707095768</v>
      </c>
      <c r="BC559" s="1">
        <f>IFERROR(VLOOKUP(AY559,B381:AF755,28,FALSE),"")</f>
        <v>6.3656340823704541E-2</v>
      </c>
      <c r="BD559" s="1">
        <f>IFERROR(VLOOKUP(AY559,B381:AF755,29,FALSE),"")</f>
        <v>0.68852342808534772</v>
      </c>
      <c r="BE559" s="1">
        <f>IFERROR(VLOOKUP(AY559,B381:AF755,30,FALSE),"")</f>
        <v>0.12305947401999008</v>
      </c>
      <c r="BF559" s="1">
        <f>IFERROR(VLOOKUP(AY559,B381:AF755,31,FALSE),"")</f>
        <v>0</v>
      </c>
    </row>
    <row r="560" spans="1:58" x14ac:dyDescent="0.25">
      <c r="A560">
        <v>2011</v>
      </c>
      <c r="B560" t="s">
        <v>367</v>
      </c>
      <c r="C560" t="s">
        <v>368</v>
      </c>
      <c r="D560">
        <v>43651</v>
      </c>
      <c r="E560">
        <v>7044</v>
      </c>
      <c r="F560">
        <v>1427</v>
      </c>
      <c r="G560">
        <v>26666</v>
      </c>
      <c r="H560">
        <v>8514</v>
      </c>
      <c r="I560">
        <v>14798</v>
      </c>
      <c r="J560">
        <v>2976</v>
      </c>
      <c r="K560">
        <v>375</v>
      </c>
      <c r="L560">
        <v>9049</v>
      </c>
      <c r="M560">
        <v>2398</v>
      </c>
      <c r="AA560" s="1">
        <f t="shared" si="86"/>
        <v>1</v>
      </c>
      <c r="AB560" s="1">
        <f t="shared" si="87"/>
        <v>0.20110825787268549</v>
      </c>
      <c r="AC560" s="1">
        <f t="shared" si="88"/>
        <v>2.534126233274767E-2</v>
      </c>
      <c r="AD560" s="1">
        <f t="shared" si="89"/>
        <v>0.6115015542640897</v>
      </c>
      <c r="AE560" s="1">
        <f t="shared" si="90"/>
        <v>0.16204892553047709</v>
      </c>
      <c r="AY560" s="2" t="s">
        <v>115</v>
      </c>
      <c r="AZ560" s="3" t="s">
        <v>871</v>
      </c>
      <c r="BA560" s="1">
        <f>IFERROR(VLOOKUP(AY560,B381:AF755,26,FALSE),"")</f>
        <v>1</v>
      </c>
      <c r="BB560" s="1">
        <f>IFERROR(VLOOKUP(AY560,B381:AF755,27,FALSE),"")</f>
        <v>8.1155856132800491E-2</v>
      </c>
      <c r="BC560" s="1">
        <f>IFERROR(VLOOKUP(AY560,B381:AF755,28,FALSE),"")</f>
        <v>5.784404139768419E-2</v>
      </c>
      <c r="BD560" s="1">
        <f>IFERROR(VLOOKUP(AY560,B381:AF755,29,FALSE),"")</f>
        <v>0.63853878471154835</v>
      </c>
      <c r="BE560" s="1">
        <f>IFERROR(VLOOKUP(AY560,B381:AF755,30,FALSE),"")</f>
        <v>0.22246131775796701</v>
      </c>
      <c r="BF560" s="1">
        <f>IFERROR(VLOOKUP(AY560,B381:AF755,31,FALSE),"")</f>
        <v>0</v>
      </c>
    </row>
    <row r="561" spans="1:58" x14ac:dyDescent="0.25">
      <c r="A561">
        <v>2011</v>
      </c>
      <c r="B561" t="s">
        <v>369</v>
      </c>
      <c r="C561" t="s">
        <v>370</v>
      </c>
      <c r="D561">
        <v>62748</v>
      </c>
      <c r="E561">
        <v>4855</v>
      </c>
      <c r="F561">
        <v>5788</v>
      </c>
      <c r="G561">
        <v>27701</v>
      </c>
      <c r="H561">
        <v>24404</v>
      </c>
      <c r="I561">
        <v>12840</v>
      </c>
      <c r="J561">
        <v>1418</v>
      </c>
      <c r="K561">
        <v>1002</v>
      </c>
      <c r="L561">
        <v>6245</v>
      </c>
      <c r="M561">
        <v>4175</v>
      </c>
      <c r="AA561" s="1">
        <f t="shared" si="86"/>
        <v>1</v>
      </c>
      <c r="AB561" s="1">
        <f t="shared" si="87"/>
        <v>0.11043613707165109</v>
      </c>
      <c r="AC561" s="1">
        <f t="shared" si="88"/>
        <v>7.8037383177570099E-2</v>
      </c>
      <c r="AD561" s="1">
        <f t="shared" si="89"/>
        <v>0.48637071651090341</v>
      </c>
      <c r="AE561" s="1">
        <f t="shared" si="90"/>
        <v>0.32515576323987538</v>
      </c>
      <c r="AY561" s="2" t="s">
        <v>347</v>
      </c>
      <c r="AZ561" s="4" t="s">
        <v>872</v>
      </c>
      <c r="BA561" s="1">
        <f>IFERROR(VLOOKUP(AY561,B381:AF755,26,FALSE),"")</f>
        <v>1</v>
      </c>
      <c r="BB561" s="1">
        <f>IFERROR(VLOOKUP(AY561,B381:AF755,27,FALSE),"")</f>
        <v>0.15904957465532416</v>
      </c>
      <c r="BC561" s="1">
        <f>IFERROR(VLOOKUP(AY561,B381:AF755,28,FALSE),"")</f>
        <v>9.2167791141097091E-2</v>
      </c>
      <c r="BD561" s="1">
        <f>IFERROR(VLOOKUP(AY561,B381:AF755,29,FALSE),"")</f>
        <v>0.61390437078322091</v>
      </c>
      <c r="BE561" s="1">
        <f>IFERROR(VLOOKUP(AY561,B381:AF755,30,FALSE),"")</f>
        <v>0.13487826342035789</v>
      </c>
      <c r="BF561" s="1">
        <f>IFERROR(VLOOKUP(AY561,B381:AF755,31,FALSE),"")</f>
        <v>0</v>
      </c>
    </row>
    <row r="562" spans="1:58" x14ac:dyDescent="0.25">
      <c r="A562">
        <v>2011</v>
      </c>
      <c r="B562" t="s">
        <v>371</v>
      </c>
      <c r="C562" t="s">
        <v>372</v>
      </c>
      <c r="D562">
        <v>60798</v>
      </c>
      <c r="E562">
        <v>8041</v>
      </c>
      <c r="F562">
        <v>3475</v>
      </c>
      <c r="G562">
        <v>40224</v>
      </c>
      <c r="H562">
        <v>9058</v>
      </c>
      <c r="I562">
        <v>18236</v>
      </c>
      <c r="J562">
        <v>3192</v>
      </c>
      <c r="K562">
        <v>775</v>
      </c>
      <c r="L562">
        <v>12073</v>
      </c>
      <c r="M562">
        <v>2196</v>
      </c>
      <c r="AA562" s="1">
        <f t="shared" si="86"/>
        <v>1</v>
      </c>
      <c r="AB562" s="1">
        <f t="shared" si="87"/>
        <v>0.17503838561087959</v>
      </c>
      <c r="AC562" s="1">
        <f t="shared" si="88"/>
        <v>4.2498354902390872E-2</v>
      </c>
      <c r="AD562" s="1">
        <f t="shared" si="89"/>
        <v>0.66204211449879358</v>
      </c>
      <c r="AE562" s="1">
        <f t="shared" si="90"/>
        <v>0.12042114498793595</v>
      </c>
      <c r="AY562" s="2" t="s">
        <v>197</v>
      </c>
      <c r="AZ562" s="3" t="s">
        <v>874</v>
      </c>
      <c r="BA562" s="1">
        <f>IFERROR(VLOOKUP(AY562,B381:AF755,26,FALSE),"")</f>
        <v>1</v>
      </c>
      <c r="BB562" s="1">
        <f>IFERROR(VLOOKUP(AY562,B381:AF755,27,FALSE),"")</f>
        <v>0.15257564475732754</v>
      </c>
      <c r="BC562" s="1">
        <f>IFERROR(VLOOKUP(AY562,B381:AF755,28,FALSE),"")</f>
        <v>3.8177756718337508E-2</v>
      </c>
      <c r="BD562" s="1">
        <f>IFERROR(VLOOKUP(AY562,B381:AF755,29,FALSE),"")</f>
        <v>0.66438773438028831</v>
      </c>
      <c r="BE562" s="1">
        <f>IFERROR(VLOOKUP(AY562,B381:AF755,30,FALSE),"")</f>
        <v>0.14485886414404658</v>
      </c>
      <c r="BF562" s="1">
        <f>IFERROR(VLOOKUP(AY562,B381:AF755,31,FALSE),"")</f>
        <v>0</v>
      </c>
    </row>
    <row r="563" spans="1:58" x14ac:dyDescent="0.25">
      <c r="A563">
        <v>2011</v>
      </c>
      <c r="B563" t="s">
        <v>373</v>
      </c>
      <c r="C563" t="s">
        <v>374</v>
      </c>
      <c r="D563">
        <v>42632</v>
      </c>
      <c r="E563">
        <v>5968</v>
      </c>
      <c r="F563">
        <v>2433</v>
      </c>
      <c r="G563">
        <v>27185</v>
      </c>
      <c r="H563">
        <v>7046</v>
      </c>
      <c r="I563">
        <v>13049</v>
      </c>
      <c r="J563">
        <v>2399</v>
      </c>
      <c r="K563">
        <v>668</v>
      </c>
      <c r="L563">
        <v>8221</v>
      </c>
      <c r="M563">
        <v>1761</v>
      </c>
      <c r="AA563" s="1">
        <f t="shared" si="86"/>
        <v>1</v>
      </c>
      <c r="AB563" s="1">
        <f t="shared" si="87"/>
        <v>0.18384550540271286</v>
      </c>
      <c r="AC563" s="1">
        <f t="shared" si="88"/>
        <v>5.1191662196336883E-2</v>
      </c>
      <c r="AD563" s="1">
        <f t="shared" si="89"/>
        <v>0.6300099624492298</v>
      </c>
      <c r="AE563" s="1">
        <f t="shared" si="90"/>
        <v>0.13495286995172043</v>
      </c>
      <c r="AY563" s="2" t="s">
        <v>117</v>
      </c>
      <c r="AZ563" s="3" t="s">
        <v>873</v>
      </c>
      <c r="BA563" s="1">
        <f>IFERROR(VLOOKUP(AY563,B381:AF755,26,FALSE),"")</f>
        <v>1</v>
      </c>
      <c r="BB563" s="1">
        <f>IFERROR(VLOOKUP(AY563,B381:AF755,27,FALSE),"")</f>
        <v>0.11586913177451513</v>
      </c>
      <c r="BC563" s="1">
        <f>IFERROR(VLOOKUP(AY563,B381:AF755,28,FALSE),"")</f>
        <v>2.524016675729563E-2</v>
      </c>
      <c r="BD563" s="1">
        <f>IFERROR(VLOOKUP(AY563,B381:AF755,29,FALSE),"")</f>
        <v>0.68384085553742979</v>
      </c>
      <c r="BE563" s="1">
        <f>IFERROR(VLOOKUP(AY563,B381:AF755,30,FALSE),"")</f>
        <v>0.17504984593075948</v>
      </c>
      <c r="BF563" s="1">
        <f>IFERROR(VLOOKUP(AY563,B381:AF755,31,FALSE),"")</f>
        <v>0</v>
      </c>
    </row>
    <row r="564" spans="1:58" x14ac:dyDescent="0.25">
      <c r="A564">
        <v>2011</v>
      </c>
      <c r="B564" t="s">
        <v>375</v>
      </c>
      <c r="C564" t="s">
        <v>376</v>
      </c>
      <c r="D564">
        <v>31734</v>
      </c>
      <c r="E564">
        <v>3146</v>
      </c>
      <c r="F564">
        <v>829</v>
      </c>
      <c r="G564">
        <v>21515</v>
      </c>
      <c r="H564">
        <v>6244</v>
      </c>
      <c r="I564">
        <v>7291</v>
      </c>
      <c r="J564">
        <v>1039</v>
      </c>
      <c r="K564">
        <v>155</v>
      </c>
      <c r="L564">
        <v>4777</v>
      </c>
      <c r="M564">
        <v>1320</v>
      </c>
      <c r="AA564" s="1">
        <f t="shared" si="86"/>
        <v>1</v>
      </c>
      <c r="AB564" s="1">
        <f t="shared" si="87"/>
        <v>0.14250445755040461</v>
      </c>
      <c r="AC564" s="1">
        <f t="shared" si="88"/>
        <v>2.1259086545055549E-2</v>
      </c>
      <c r="AD564" s="1">
        <f t="shared" si="89"/>
        <v>0.65519133177890554</v>
      </c>
      <c r="AE564" s="1">
        <f t="shared" si="90"/>
        <v>0.18104512412563434</v>
      </c>
      <c r="AY564" s="2" t="s">
        <v>367</v>
      </c>
      <c r="AZ564" s="3" t="s">
        <v>874</v>
      </c>
      <c r="BA564" s="1">
        <f>IFERROR(VLOOKUP(AY564,B381:AF755,26,FALSE),"")</f>
        <v>1</v>
      </c>
      <c r="BB564" s="1">
        <f>IFERROR(VLOOKUP(AY564,B381:AF755,27,FALSE),"")</f>
        <v>0.20110825787268549</v>
      </c>
      <c r="BC564" s="1">
        <f>IFERROR(VLOOKUP(AY564,B381:AF755,28,FALSE),"")</f>
        <v>2.534126233274767E-2</v>
      </c>
      <c r="BD564" s="1">
        <f>IFERROR(VLOOKUP(AY564,B381:AF755,29,FALSE),"")</f>
        <v>0.6115015542640897</v>
      </c>
      <c r="BE564" s="1">
        <f>IFERROR(VLOOKUP(AY564,B381:AF755,30,FALSE),"")</f>
        <v>0.16204892553047709</v>
      </c>
      <c r="BF564" s="1">
        <f>IFERROR(VLOOKUP(AY564,B381:AF755,31,FALSE),"")</f>
        <v>0</v>
      </c>
    </row>
    <row r="565" spans="1:58" x14ac:dyDescent="0.25">
      <c r="A565">
        <v>2011</v>
      </c>
      <c r="B565" t="s">
        <v>377</v>
      </c>
      <c r="C565" t="s">
        <v>378</v>
      </c>
      <c r="D565">
        <v>65756</v>
      </c>
      <c r="E565">
        <v>4734</v>
      </c>
      <c r="F565">
        <v>6600</v>
      </c>
      <c r="G565">
        <v>35211</v>
      </c>
      <c r="H565">
        <v>19211</v>
      </c>
      <c r="I565">
        <v>15450</v>
      </c>
      <c r="J565">
        <v>1483</v>
      </c>
      <c r="K565">
        <v>1360</v>
      </c>
      <c r="L565">
        <v>8765</v>
      </c>
      <c r="M565">
        <v>3842</v>
      </c>
      <c r="AA565" s="1">
        <f t="shared" si="86"/>
        <v>1</v>
      </c>
      <c r="AB565" s="1">
        <f t="shared" si="87"/>
        <v>9.5987055016181225E-2</v>
      </c>
      <c r="AC565" s="1">
        <f t="shared" si="88"/>
        <v>8.8025889967637536E-2</v>
      </c>
      <c r="AD565" s="1">
        <f t="shared" si="89"/>
        <v>0.56731391585760516</v>
      </c>
      <c r="AE565" s="1">
        <f t="shared" si="90"/>
        <v>0.24867313915857606</v>
      </c>
      <c r="AY565" s="2" t="s">
        <v>597</v>
      </c>
      <c r="AZ565" s="3" t="s">
        <v>873</v>
      </c>
      <c r="BA565" s="1">
        <f>IFERROR(VLOOKUP(AY565,B381:AF755,26,FALSE),"")</f>
        <v>1</v>
      </c>
      <c r="BB565" s="1">
        <f>IFERROR(VLOOKUP(AY565,B381:AF755,27,FALSE),"")</f>
        <v>0.15606524681245104</v>
      </c>
      <c r="BC565" s="1">
        <f>IFERROR(VLOOKUP(AY565,B381:AF755,28,FALSE),"")</f>
        <v>4.6620129638863167E-2</v>
      </c>
      <c r="BD565" s="1">
        <f>IFERROR(VLOOKUP(AY565,B381:AF755,29,FALSE),"")</f>
        <v>0.65310919581166749</v>
      </c>
      <c r="BE565" s="1">
        <f>IFERROR(VLOOKUP(AY565,B381:AF755,30,FALSE),"")</f>
        <v>0.1442054277370183</v>
      </c>
      <c r="BF565" s="1">
        <f>IFERROR(VLOOKUP(AY565,B381:AF755,31,FALSE),"")</f>
        <v>0</v>
      </c>
    </row>
    <row r="566" spans="1:58" x14ac:dyDescent="0.25">
      <c r="A566">
        <v>2011</v>
      </c>
      <c r="B566" t="s">
        <v>379</v>
      </c>
      <c r="C566" t="s">
        <v>380</v>
      </c>
      <c r="D566">
        <v>48942</v>
      </c>
      <c r="E566">
        <v>7484</v>
      </c>
      <c r="F566">
        <v>2125</v>
      </c>
      <c r="G566">
        <v>32015</v>
      </c>
      <c r="H566">
        <v>7318</v>
      </c>
      <c r="I566">
        <v>14810</v>
      </c>
      <c r="J566">
        <v>2966</v>
      </c>
      <c r="K566">
        <v>517</v>
      </c>
      <c r="L566">
        <v>9687</v>
      </c>
      <c r="M566">
        <v>1640</v>
      </c>
      <c r="AA566" s="1">
        <f t="shared" si="86"/>
        <v>1</v>
      </c>
      <c r="AB566" s="1">
        <f t="shared" si="87"/>
        <v>0.20027008777852803</v>
      </c>
      <c r="AC566" s="1">
        <f t="shared" si="88"/>
        <v>3.490884537474679E-2</v>
      </c>
      <c r="AD566" s="1">
        <f t="shared" si="89"/>
        <v>0.65408507765023638</v>
      </c>
      <c r="AE566" s="1">
        <f t="shared" si="90"/>
        <v>0.11073598919648886</v>
      </c>
      <c r="AY566" s="2" t="s">
        <v>27</v>
      </c>
      <c r="AZ566" s="3" t="s">
        <v>870</v>
      </c>
      <c r="BA566" s="1">
        <f>IFERROR(VLOOKUP(AY566,B381:AF755,26,FALSE),"")</f>
        <v>1</v>
      </c>
      <c r="BB566" s="1">
        <f>IFERROR(VLOOKUP(AY566,B381:AF755,27,FALSE),"")</f>
        <v>9.3675982946470865E-2</v>
      </c>
      <c r="BC566" s="1">
        <f>IFERROR(VLOOKUP(AY566,B381:AF755,28,FALSE),"")</f>
        <v>0.17077214590241591</v>
      </c>
      <c r="BD566" s="1">
        <f>IFERROR(VLOOKUP(AY566,B381:AF755,29,FALSE),"")</f>
        <v>0.55246328754144958</v>
      </c>
      <c r="BE566" s="1">
        <f>IFERROR(VLOOKUP(AY566,B381:AF755,30,FALSE),"")</f>
        <v>0.18308858360966368</v>
      </c>
      <c r="BF566" s="1">
        <f>IFERROR(VLOOKUP(AY566,B381:AF755,31,FALSE),"")</f>
        <v>0</v>
      </c>
    </row>
    <row r="567" spans="1:58" x14ac:dyDescent="0.25">
      <c r="A567">
        <v>2011</v>
      </c>
      <c r="B567" t="s">
        <v>381</v>
      </c>
      <c r="C567" t="s">
        <v>382</v>
      </c>
      <c r="D567">
        <v>56839</v>
      </c>
      <c r="E567">
        <v>6463</v>
      </c>
      <c r="F567">
        <v>2077</v>
      </c>
      <c r="G567">
        <v>35490</v>
      </c>
      <c r="H567">
        <v>12809</v>
      </c>
      <c r="I567">
        <v>15143</v>
      </c>
      <c r="J567">
        <v>2350</v>
      </c>
      <c r="K567">
        <v>475</v>
      </c>
      <c r="L567">
        <v>9752</v>
      </c>
      <c r="M567">
        <v>2566</v>
      </c>
      <c r="AA567" s="1">
        <f t="shared" si="86"/>
        <v>1</v>
      </c>
      <c r="AB567" s="1">
        <f t="shared" si="87"/>
        <v>0.1551872152149508</v>
      </c>
      <c r="AC567" s="1">
        <f t="shared" si="88"/>
        <v>3.1367628607277293E-2</v>
      </c>
      <c r="AD567" s="1">
        <f t="shared" si="89"/>
        <v>0.64399392458561711</v>
      </c>
      <c r="AE567" s="1">
        <f t="shared" si="90"/>
        <v>0.16945123159215478</v>
      </c>
      <c r="AY567" s="2" t="s">
        <v>257</v>
      </c>
      <c r="AZ567" s="3" t="s">
        <v>873</v>
      </c>
      <c r="BA567" s="1">
        <f>IFERROR(VLOOKUP(AY567,B381:AF755,26,FALSE),"")</f>
        <v>1</v>
      </c>
      <c r="BB567" s="1">
        <f>IFERROR(VLOOKUP(AY567,B381:AF755,27,FALSE),"")</f>
        <v>0.14409474723105603</v>
      </c>
      <c r="BC567" s="1">
        <f>IFERROR(VLOOKUP(AY567,B381:AF755,28,FALSE),"")</f>
        <v>3.2679021822568266E-2</v>
      </c>
      <c r="BD567" s="1">
        <f>IFERROR(VLOOKUP(AY567,B381:AF755,29,FALSE),"")</f>
        <v>0.69689658953832656</v>
      </c>
      <c r="BE567" s="1">
        <f>IFERROR(VLOOKUP(AY567,B381:AF755,30,FALSE),"")</f>
        <v>0.12632964140804911</v>
      </c>
      <c r="BF567" s="1">
        <f>IFERROR(VLOOKUP(AY567,B381:AF755,31,FALSE),"")</f>
        <v>0</v>
      </c>
    </row>
    <row r="568" spans="1:58" x14ac:dyDescent="0.25">
      <c r="A568">
        <v>2011</v>
      </c>
      <c r="B568" t="s">
        <v>383</v>
      </c>
      <c r="C568" t="s">
        <v>384</v>
      </c>
      <c r="D568">
        <v>58882</v>
      </c>
      <c r="E568">
        <v>8527</v>
      </c>
      <c r="F568">
        <v>2688</v>
      </c>
      <c r="G568">
        <v>36939</v>
      </c>
      <c r="H568">
        <v>10728</v>
      </c>
      <c r="I568">
        <v>18659</v>
      </c>
      <c r="J568">
        <v>3380</v>
      </c>
      <c r="K568">
        <v>705</v>
      </c>
      <c r="L568">
        <v>11752</v>
      </c>
      <c r="M568">
        <v>2822</v>
      </c>
      <c r="AA568" s="1">
        <f t="shared" si="86"/>
        <v>1</v>
      </c>
      <c r="AB568" s="1">
        <f t="shared" si="87"/>
        <v>0.1811458277506833</v>
      </c>
      <c r="AC568" s="1">
        <f t="shared" si="88"/>
        <v>3.7783375314861464E-2</v>
      </c>
      <c r="AD568" s="1">
        <f t="shared" si="89"/>
        <v>0.62983010879468349</v>
      </c>
      <c r="AE568" s="1">
        <f t="shared" si="90"/>
        <v>0.15124068813977168</v>
      </c>
      <c r="AY568" s="2" t="s">
        <v>187</v>
      </c>
      <c r="AZ568" s="3" t="s">
        <v>873</v>
      </c>
      <c r="BA568" s="1">
        <f>IFERROR(VLOOKUP(AY568,B381:AF755,26,FALSE),"")</f>
        <v>1</v>
      </c>
      <c r="BB568" s="1">
        <f>IFERROR(VLOOKUP(AY568,B381:AF755,27,FALSE),"")</f>
        <v>0.13569002778635381</v>
      </c>
      <c r="BC568" s="1">
        <f>IFERROR(VLOOKUP(AY568,B381:AF755,28,FALSE),"")</f>
        <v>2.1843161469589381E-2</v>
      </c>
      <c r="BD568" s="1">
        <f>IFERROR(VLOOKUP(AY568,B381:AF755,29,FALSE),"")</f>
        <v>0.6999073788206237</v>
      </c>
      <c r="BE568" s="1">
        <f>IFERROR(VLOOKUP(AY568,B381:AF755,30,FALSE),"")</f>
        <v>0.14255943192343315</v>
      </c>
      <c r="BF568" s="1">
        <f>IFERROR(VLOOKUP(AY568,B381:AF755,31,FALSE),"")</f>
        <v>0</v>
      </c>
    </row>
    <row r="569" spans="1:58" x14ac:dyDescent="0.25">
      <c r="A569">
        <v>2011</v>
      </c>
      <c r="B569" t="s">
        <v>385</v>
      </c>
      <c r="C569" t="s">
        <v>386</v>
      </c>
      <c r="D569">
        <v>49561</v>
      </c>
      <c r="E569">
        <v>5109</v>
      </c>
      <c r="F569">
        <v>1884</v>
      </c>
      <c r="G569">
        <v>30309</v>
      </c>
      <c r="H569">
        <v>12259</v>
      </c>
      <c r="I569">
        <v>14691</v>
      </c>
      <c r="J569">
        <v>1943</v>
      </c>
      <c r="K569">
        <v>506</v>
      </c>
      <c r="L569">
        <v>9042</v>
      </c>
      <c r="M569">
        <v>3200</v>
      </c>
      <c r="AA569" s="1">
        <f t="shared" si="86"/>
        <v>1</v>
      </c>
      <c r="AB569" s="1">
        <f t="shared" si="87"/>
        <v>0.13225784493907836</v>
      </c>
      <c r="AC569" s="1">
        <f t="shared" si="88"/>
        <v>3.4442856170444493E-2</v>
      </c>
      <c r="AD569" s="1">
        <f t="shared" si="89"/>
        <v>0.61547886461098633</v>
      </c>
      <c r="AE569" s="1">
        <f t="shared" si="90"/>
        <v>0.21782043427949085</v>
      </c>
      <c r="AY569" s="2" t="s">
        <v>213</v>
      </c>
      <c r="AZ569" s="3" t="s">
        <v>871</v>
      </c>
      <c r="BA569" s="1">
        <f>IFERROR(VLOOKUP(AY569,B381:AF755,26,FALSE),"")</f>
        <v>1</v>
      </c>
      <c r="BB569" s="1">
        <f>IFERROR(VLOOKUP(AY569,B381:AF755,27,FALSE),"")</f>
        <v>0.10557089491635537</v>
      </c>
      <c r="BC569" s="1">
        <f>IFERROR(VLOOKUP(AY569,B381:AF755,28,FALSE),"")</f>
        <v>6.9839207406204321E-2</v>
      </c>
      <c r="BD569" s="1">
        <f>IFERROR(VLOOKUP(AY569,B381:AF755,29,FALSE),"")</f>
        <v>0.64792106545395489</v>
      </c>
      <c r="BE569" s="1">
        <f>IFERROR(VLOOKUP(AY569,B381:AF755,30,FALSE),"")</f>
        <v>0.17666883222348545</v>
      </c>
      <c r="BF569" s="1">
        <f>IFERROR(VLOOKUP(AY569,B381:AF755,31,FALSE),"")</f>
        <v>0</v>
      </c>
    </row>
    <row r="570" spans="1:58" x14ac:dyDescent="0.25">
      <c r="A570">
        <v>2011</v>
      </c>
      <c r="B570" t="s">
        <v>387</v>
      </c>
      <c r="C570" t="s">
        <v>388</v>
      </c>
      <c r="D570">
        <v>110168</v>
      </c>
      <c r="E570">
        <v>14893</v>
      </c>
      <c r="F570">
        <v>58493</v>
      </c>
      <c r="G570">
        <v>10133</v>
      </c>
      <c r="H570">
        <v>26649</v>
      </c>
      <c r="I570">
        <v>18575</v>
      </c>
      <c r="J570">
        <v>4054</v>
      </c>
      <c r="K570">
        <v>7315</v>
      </c>
      <c r="L570">
        <v>2757</v>
      </c>
      <c r="M570">
        <v>4449</v>
      </c>
      <c r="AA570" s="1">
        <f t="shared" si="86"/>
        <v>1</v>
      </c>
      <c r="AB570" s="1">
        <f t="shared" si="87"/>
        <v>0.21825033647375505</v>
      </c>
      <c r="AC570" s="1">
        <f t="shared" si="88"/>
        <v>0.39380888290713323</v>
      </c>
      <c r="AD570" s="1">
        <f t="shared" si="89"/>
        <v>0.14842530282637953</v>
      </c>
      <c r="AE570" s="1">
        <f t="shared" si="90"/>
        <v>0.23951547779273216</v>
      </c>
      <c r="AY570" t="s">
        <v>17</v>
      </c>
      <c r="AZ570" s="4" t="s">
        <v>873</v>
      </c>
      <c r="BA570" s="1">
        <f>IFERROR(VLOOKUP(AY570,B381:AF755,26,FALSE),"")</f>
        <v>1</v>
      </c>
      <c r="BB570" s="1">
        <f>IFERROR(VLOOKUP(AY570,B381:AF755,27,FALSE),"")</f>
        <v>0.16228262778851221</v>
      </c>
      <c r="BC570" s="1">
        <f>IFERROR(VLOOKUP(AY570,B381:AF755,28,FALSE),"")</f>
        <v>5.5792200948533287E-2</v>
      </c>
      <c r="BD570" s="1">
        <f>IFERROR(VLOOKUP(AY570,B381:AF755,29,FALSE),"")</f>
        <v>0.61184788336553664</v>
      </c>
      <c r="BE570" s="1">
        <f>IFERROR(VLOOKUP(AY570,B381:AF755,30,FALSE),"")</f>
        <v>0.17007728789741788</v>
      </c>
      <c r="BF570" s="1">
        <f>IFERROR(VLOOKUP(AY570,B381:AF755,31,FALSE),"")</f>
        <v>0</v>
      </c>
    </row>
    <row r="571" spans="1:58" x14ac:dyDescent="0.25">
      <c r="A571">
        <v>2011</v>
      </c>
      <c r="B571" t="s">
        <v>389</v>
      </c>
      <c r="C571" t="s">
        <v>390</v>
      </c>
      <c r="D571">
        <v>4785</v>
      </c>
      <c r="E571">
        <v>701</v>
      </c>
      <c r="F571">
        <v>1405</v>
      </c>
      <c r="G571">
        <v>135</v>
      </c>
      <c r="H571">
        <v>2544</v>
      </c>
      <c r="I571">
        <v>1028</v>
      </c>
      <c r="J571">
        <v>242</v>
      </c>
      <c r="K571">
        <v>315</v>
      </c>
      <c r="L571">
        <v>51</v>
      </c>
      <c r="M571">
        <v>420</v>
      </c>
      <c r="AA571" s="1">
        <f t="shared" si="86"/>
        <v>1</v>
      </c>
      <c r="AB571" s="1">
        <f t="shared" si="87"/>
        <v>0.23540856031128404</v>
      </c>
      <c r="AC571" s="1">
        <f t="shared" si="88"/>
        <v>0.30642023346303504</v>
      </c>
      <c r="AD571" s="1">
        <f t="shared" si="89"/>
        <v>4.9610894941634238E-2</v>
      </c>
      <c r="AE571" s="1">
        <f t="shared" si="90"/>
        <v>0.40856031128404668</v>
      </c>
      <c r="AY571" s="2" t="s">
        <v>369</v>
      </c>
      <c r="AZ571" s="3" t="s">
        <v>871</v>
      </c>
      <c r="BA571" s="1">
        <f>IFERROR(VLOOKUP(AY571,B381:AF755,26,FALSE),"")</f>
        <v>1</v>
      </c>
      <c r="BB571" s="1">
        <f>IFERROR(VLOOKUP(AY571,B381:AF755,27,FALSE),"")</f>
        <v>0.11043613707165109</v>
      </c>
      <c r="BC571" s="1">
        <f>IFERROR(VLOOKUP(AY571,B381:AF755,28,FALSE),"")</f>
        <v>7.8037383177570099E-2</v>
      </c>
      <c r="BD571" s="1">
        <f>IFERROR(VLOOKUP(AY571,B381:AF755,29,FALSE),"")</f>
        <v>0.48637071651090341</v>
      </c>
      <c r="BE571" s="1">
        <f>IFERROR(VLOOKUP(AY571,B381:AF755,30,FALSE),"")</f>
        <v>0.32515576323987538</v>
      </c>
      <c r="BF571" s="1">
        <f>IFERROR(VLOOKUP(AY571,B381:AF755,31,FALSE),"")</f>
        <v>0</v>
      </c>
    </row>
    <row r="572" spans="1:58" x14ac:dyDescent="0.25">
      <c r="A572">
        <v>2011</v>
      </c>
      <c r="B572" t="s">
        <v>391</v>
      </c>
      <c r="C572" t="s">
        <v>392</v>
      </c>
      <c r="D572">
        <v>119051</v>
      </c>
      <c r="E572">
        <v>12060</v>
      </c>
      <c r="F572">
        <v>61588</v>
      </c>
      <c r="G572">
        <v>12517</v>
      </c>
      <c r="H572">
        <v>32886</v>
      </c>
      <c r="I572">
        <v>15405</v>
      </c>
      <c r="J572">
        <v>2147</v>
      </c>
      <c r="K572">
        <v>7125</v>
      </c>
      <c r="L572">
        <v>2887</v>
      </c>
      <c r="M572">
        <v>3246</v>
      </c>
      <c r="AA572" s="1">
        <f t="shared" si="86"/>
        <v>1</v>
      </c>
      <c r="AB572" s="1">
        <f t="shared" si="87"/>
        <v>0.13937033430704318</v>
      </c>
      <c r="AC572" s="1">
        <f t="shared" si="88"/>
        <v>0.46251217137293088</v>
      </c>
      <c r="AD572" s="1">
        <f t="shared" si="89"/>
        <v>0.18740668614086337</v>
      </c>
      <c r="AE572" s="1">
        <f t="shared" si="90"/>
        <v>0.2107108081791626</v>
      </c>
      <c r="AY572" s="2" t="s">
        <v>157</v>
      </c>
      <c r="AZ572" s="3" t="s">
        <v>869</v>
      </c>
      <c r="BA572" s="1">
        <f>IFERROR(VLOOKUP(AY572,B381:AF755,26,FALSE),"")</f>
        <v>1</v>
      </c>
      <c r="BB572" s="1">
        <f>IFERROR(VLOOKUP(AY572,B381:AF755,27,FALSE),"")</f>
        <v>9.3758894084163449E-2</v>
      </c>
      <c r="BC572" s="1">
        <f>IFERROR(VLOOKUP(AY572,B381:AF755,28,FALSE),"")</f>
        <v>0.20508233380768448</v>
      </c>
      <c r="BD572" s="1">
        <f>IFERROR(VLOOKUP(AY572,B381:AF755,29,FALSE),"")</f>
        <v>0.48091075421833707</v>
      </c>
      <c r="BE572" s="1">
        <f>IFERROR(VLOOKUP(AY572,B381:AF755,30,FALSE),"")</f>
        <v>0.22024801788981499</v>
      </c>
      <c r="BF572" s="1">
        <f>IFERROR(VLOOKUP(AY572,B381:AF755,31,FALSE),"")</f>
        <v>0</v>
      </c>
    </row>
    <row r="573" spans="1:58" x14ac:dyDescent="0.25">
      <c r="A573">
        <v>2011</v>
      </c>
      <c r="B573" t="s">
        <v>393</v>
      </c>
      <c r="C573" t="s">
        <v>394</v>
      </c>
      <c r="D573">
        <v>100148</v>
      </c>
      <c r="E573">
        <v>10603</v>
      </c>
      <c r="F573">
        <v>55600</v>
      </c>
      <c r="G573">
        <v>11130</v>
      </c>
      <c r="H573">
        <v>22815</v>
      </c>
      <c r="I573">
        <v>13988</v>
      </c>
      <c r="J573">
        <v>2592</v>
      </c>
      <c r="K573">
        <v>6078</v>
      </c>
      <c r="L573">
        <v>2180</v>
      </c>
      <c r="M573">
        <v>3138</v>
      </c>
      <c r="AA573" s="1">
        <f t="shared" si="86"/>
        <v>1</v>
      </c>
      <c r="AB573" s="1">
        <f t="shared" si="87"/>
        <v>0.18530168716042322</v>
      </c>
      <c r="AC573" s="1">
        <f t="shared" si="88"/>
        <v>0.43451529882756651</v>
      </c>
      <c r="AD573" s="1">
        <f t="shared" si="89"/>
        <v>0.15584786960251645</v>
      </c>
      <c r="AE573" s="1">
        <f t="shared" si="90"/>
        <v>0.22433514440949384</v>
      </c>
      <c r="AY573" s="2" t="s">
        <v>259</v>
      </c>
      <c r="AZ573" s="3" t="s">
        <v>871</v>
      </c>
      <c r="BA573" s="1">
        <f>IFERROR(VLOOKUP(AY573,B381:AF755,26,FALSE),"")</f>
        <v>1</v>
      </c>
      <c r="BB573" s="1">
        <f>IFERROR(VLOOKUP(AY573,B381:AF755,27,FALSE),"")</f>
        <v>9.1784666411532087E-2</v>
      </c>
      <c r="BC573" s="1">
        <f>IFERROR(VLOOKUP(AY573,B381:AF755,28,FALSE),"")</f>
        <v>4.796530169664498E-2</v>
      </c>
      <c r="BD573" s="1">
        <f>IFERROR(VLOOKUP(AY573,B381:AF755,29,FALSE),"")</f>
        <v>0.68522770761576735</v>
      </c>
      <c r="BE573" s="1">
        <f>IFERROR(VLOOKUP(AY573,B381:AF755,30,FALSE),"")</f>
        <v>0.17502232427605563</v>
      </c>
      <c r="BF573" s="1">
        <f>IFERROR(VLOOKUP(AY573,B381:AF755,31,FALSE),"")</f>
        <v>0</v>
      </c>
    </row>
    <row r="574" spans="1:58" x14ac:dyDescent="0.25">
      <c r="A574">
        <v>2011</v>
      </c>
      <c r="B574" t="s">
        <v>395</v>
      </c>
      <c r="C574" t="s">
        <v>396</v>
      </c>
      <c r="D574">
        <v>124845</v>
      </c>
      <c r="E574">
        <v>12640</v>
      </c>
      <c r="F574">
        <v>73699</v>
      </c>
      <c r="G574">
        <v>21649</v>
      </c>
      <c r="H574">
        <v>16857</v>
      </c>
      <c r="I574">
        <v>20921</v>
      </c>
      <c r="J574">
        <v>3286</v>
      </c>
      <c r="K574">
        <v>9678</v>
      </c>
      <c r="L574">
        <v>5239</v>
      </c>
      <c r="M574">
        <v>2718</v>
      </c>
      <c r="AA574" s="1">
        <f t="shared" ref="AA574:AA637" si="91">I574/$I574</f>
        <v>1</v>
      </c>
      <c r="AB574" s="1">
        <f t="shared" ref="AB574:AB637" si="92">J574/$I574</f>
        <v>0.15706706180392907</v>
      </c>
      <c r="AC574" s="1">
        <f t="shared" ref="AC574:AC637" si="93">K574/$I574</f>
        <v>0.46259739018211365</v>
      </c>
      <c r="AD574" s="1">
        <f t="shared" ref="AD574:AD637" si="94">L574/$I574</f>
        <v>0.25041824004588692</v>
      </c>
      <c r="AE574" s="1">
        <f t="shared" ref="AE574:AE637" si="95">M574/$I574</f>
        <v>0.12991730796807036</v>
      </c>
      <c r="AY574" s="2" t="s">
        <v>189</v>
      </c>
      <c r="AZ574" s="3" t="s">
        <v>869</v>
      </c>
      <c r="BA574" s="1">
        <f>IFERROR(VLOOKUP(AY574,B381:AF755,26,FALSE),"")</f>
        <v>1</v>
      </c>
      <c r="BB574" s="1">
        <f>IFERROR(VLOOKUP(AY574,B381:AF755,27,FALSE),"")</f>
        <v>0.10484193677470989</v>
      </c>
      <c r="BC574" s="1">
        <f>IFERROR(VLOOKUP(AY574,B381:AF755,28,FALSE),"")</f>
        <v>7.816459917300253E-2</v>
      </c>
      <c r="BD574" s="1">
        <f>IFERROR(VLOOKUP(AY574,B381:AF755,29,FALSE),"")</f>
        <v>0.65479525143390693</v>
      </c>
      <c r="BE574" s="1">
        <f>IFERROR(VLOOKUP(AY574,B381:AF755,30,FALSE),"")</f>
        <v>0.16219821261838069</v>
      </c>
      <c r="BF574" s="1">
        <f>IFERROR(VLOOKUP(AY574,B381:AF755,31,FALSE),"")</f>
        <v>0</v>
      </c>
    </row>
    <row r="575" spans="1:58" x14ac:dyDescent="0.25">
      <c r="A575">
        <v>2011</v>
      </c>
      <c r="B575" t="s">
        <v>397</v>
      </c>
      <c r="C575" t="s">
        <v>398</v>
      </c>
      <c r="D575">
        <v>107255</v>
      </c>
      <c r="E575">
        <v>10254</v>
      </c>
      <c r="F575">
        <v>58740</v>
      </c>
      <c r="G575">
        <v>9196</v>
      </c>
      <c r="H575">
        <v>29065</v>
      </c>
      <c r="I575">
        <v>15154</v>
      </c>
      <c r="J575">
        <v>2465</v>
      </c>
      <c r="K575">
        <v>6555</v>
      </c>
      <c r="L575">
        <v>2218</v>
      </c>
      <c r="M575">
        <v>3916</v>
      </c>
      <c r="AA575" s="1">
        <f t="shared" si="91"/>
        <v>1</v>
      </c>
      <c r="AB575" s="1">
        <f t="shared" si="92"/>
        <v>0.16266332321499274</v>
      </c>
      <c r="AC575" s="1">
        <f t="shared" si="93"/>
        <v>0.43255906031410851</v>
      </c>
      <c r="AD575" s="1">
        <f t="shared" si="94"/>
        <v>0.14636399630460603</v>
      </c>
      <c r="AE575" s="1">
        <f t="shared" si="95"/>
        <v>0.25841362016629271</v>
      </c>
      <c r="AY575" s="2" t="s">
        <v>63</v>
      </c>
      <c r="AZ575" s="3" t="s">
        <v>870</v>
      </c>
      <c r="BA575" s="1">
        <f>IFERROR(VLOOKUP(AY575,B381:AF755,26,FALSE),"")</f>
        <v>1</v>
      </c>
      <c r="BB575" s="1">
        <f>IFERROR(VLOOKUP(AY575,B381:AF755,27,FALSE),"")</f>
        <v>9.8758857985499535E-2</v>
      </c>
      <c r="BC575" s="1">
        <f>IFERROR(VLOOKUP(AY575,B381:AF755,28,FALSE),"")</f>
        <v>9.7038463113914716E-2</v>
      </c>
      <c r="BD575" s="1">
        <f>IFERROR(VLOOKUP(AY575,B381:AF755,29,FALSE),"")</f>
        <v>0.62663335108343921</v>
      </c>
      <c r="BE575" s="1">
        <f>IFERROR(VLOOKUP(AY575,B381:AF755,30,FALSE),"")</f>
        <v>0.1775693278171466</v>
      </c>
      <c r="BF575" s="1">
        <f>IFERROR(VLOOKUP(AY575,B381:AF755,31,FALSE),"")</f>
        <v>0</v>
      </c>
    </row>
    <row r="576" spans="1:58" x14ac:dyDescent="0.25">
      <c r="A576">
        <v>2011</v>
      </c>
      <c r="B576" t="s">
        <v>399</v>
      </c>
      <c r="C576" t="s">
        <v>400</v>
      </c>
      <c r="D576">
        <v>82386</v>
      </c>
      <c r="E576">
        <v>13968</v>
      </c>
      <c r="F576">
        <v>41051</v>
      </c>
      <c r="G576">
        <v>9667</v>
      </c>
      <c r="H576">
        <v>17700</v>
      </c>
      <c r="I576">
        <v>15938</v>
      </c>
      <c r="J576">
        <v>4149</v>
      </c>
      <c r="K576">
        <v>5920</v>
      </c>
      <c r="L576">
        <v>2510</v>
      </c>
      <c r="M576">
        <v>3359</v>
      </c>
      <c r="AA576" s="1">
        <f t="shared" si="91"/>
        <v>1</v>
      </c>
      <c r="AB576" s="1">
        <f t="shared" si="92"/>
        <v>0.26032124482369179</v>
      </c>
      <c r="AC576" s="1">
        <f t="shared" si="93"/>
        <v>0.37143932739365038</v>
      </c>
      <c r="AD576" s="1">
        <f t="shared" si="94"/>
        <v>0.15748525536453759</v>
      </c>
      <c r="AE576" s="1">
        <f t="shared" si="95"/>
        <v>0.21075417241812022</v>
      </c>
      <c r="AY576" s="2" t="s">
        <v>543</v>
      </c>
      <c r="AZ576" s="3" t="s">
        <v>871</v>
      </c>
      <c r="BA576" s="1">
        <f>IFERROR(VLOOKUP(AY576,B381:AF755,26,FALSE),"")</f>
        <v>1</v>
      </c>
      <c r="BB576" s="1">
        <f>IFERROR(VLOOKUP(AY576,B381:AF755,27,FALSE),"")</f>
        <v>0.15337998701392397</v>
      </c>
      <c r="BC576" s="1">
        <f>IFERROR(VLOOKUP(AY576,B381:AF755,28,FALSE),"")</f>
        <v>0.1584301276964144</v>
      </c>
      <c r="BD576" s="1">
        <f>IFERROR(VLOOKUP(AY576,B381:AF755,29,FALSE),"")</f>
        <v>0.35913714739196306</v>
      </c>
      <c r="BE576" s="1">
        <f>IFERROR(VLOOKUP(AY576,B381:AF755,30,FALSE),"")</f>
        <v>0.32905273789769857</v>
      </c>
      <c r="BF576" s="1">
        <f>IFERROR(VLOOKUP(AY576,B381:AF755,31,FALSE),"")</f>
        <v>0</v>
      </c>
    </row>
    <row r="577" spans="1:58" x14ac:dyDescent="0.25">
      <c r="A577">
        <v>2011</v>
      </c>
      <c r="B577" t="s">
        <v>401</v>
      </c>
      <c r="C577" t="s">
        <v>402</v>
      </c>
      <c r="D577">
        <v>167205</v>
      </c>
      <c r="E577">
        <v>14039</v>
      </c>
      <c r="F577">
        <v>104560</v>
      </c>
      <c r="G577">
        <v>19159</v>
      </c>
      <c r="H577">
        <v>29447</v>
      </c>
      <c r="I577">
        <v>22930</v>
      </c>
      <c r="J577">
        <v>3216</v>
      </c>
      <c r="K577">
        <v>11566</v>
      </c>
      <c r="L577">
        <v>4445</v>
      </c>
      <c r="M577">
        <v>3703</v>
      </c>
      <c r="AA577" s="1">
        <f t="shared" si="91"/>
        <v>1</v>
      </c>
      <c r="AB577" s="1">
        <f t="shared" si="92"/>
        <v>0.14025294374182293</v>
      </c>
      <c r="AC577" s="1">
        <f t="shared" si="93"/>
        <v>0.50440470998691667</v>
      </c>
      <c r="AD577" s="1">
        <f t="shared" si="94"/>
        <v>0.19385085041430442</v>
      </c>
      <c r="AE577" s="1">
        <f t="shared" si="95"/>
        <v>0.16149149585695596</v>
      </c>
      <c r="AY577" s="2" t="s">
        <v>87</v>
      </c>
      <c r="AZ577" s="3" t="s">
        <v>871</v>
      </c>
      <c r="BA577" s="1">
        <f>IFERROR(VLOOKUP(AY577,B381:AF755,26,FALSE),"")</f>
        <v>1</v>
      </c>
      <c r="BB577" s="1">
        <f>IFERROR(VLOOKUP(AY577,B381:AF755,27,FALSE),"")</f>
        <v>0.1128644279803714</v>
      </c>
      <c r="BC577" s="1">
        <f>IFERROR(VLOOKUP(AY577,B381:AF755,28,FALSE),"")</f>
        <v>4.6569806600596557E-2</v>
      </c>
      <c r="BD577" s="1">
        <f>IFERROR(VLOOKUP(AY577,B381:AF755,29,FALSE),"")</f>
        <v>0.64745501780044257</v>
      </c>
      <c r="BE577" s="1">
        <f>IFERROR(VLOOKUP(AY577,B381:AF755,30,FALSE),"")</f>
        <v>0.19311074761858943</v>
      </c>
      <c r="BF577" s="1">
        <f>IFERROR(VLOOKUP(AY577,B381:AF755,31,FALSE),"")</f>
        <v>0</v>
      </c>
    </row>
    <row r="578" spans="1:58" x14ac:dyDescent="0.25">
      <c r="A578">
        <v>2011</v>
      </c>
      <c r="B578" t="s">
        <v>403</v>
      </c>
      <c r="C578" t="s">
        <v>404</v>
      </c>
      <c r="D578">
        <v>136570</v>
      </c>
      <c r="E578">
        <v>11509</v>
      </c>
      <c r="F578">
        <v>79373</v>
      </c>
      <c r="G578">
        <v>28042</v>
      </c>
      <c r="H578">
        <v>17646</v>
      </c>
      <c r="I578">
        <v>24195</v>
      </c>
      <c r="J578">
        <v>2666</v>
      </c>
      <c r="K578">
        <v>10925</v>
      </c>
      <c r="L578">
        <v>7258</v>
      </c>
      <c r="M578">
        <v>3346</v>
      </c>
      <c r="AA578" s="1">
        <f t="shared" si="91"/>
        <v>1</v>
      </c>
      <c r="AB578" s="1">
        <f t="shared" si="92"/>
        <v>0.11018805538334367</v>
      </c>
      <c r="AC578" s="1">
        <f t="shared" si="93"/>
        <v>0.45153957429220914</v>
      </c>
      <c r="AD578" s="1">
        <f t="shared" si="94"/>
        <v>0.29997933457325893</v>
      </c>
      <c r="AE578" s="1">
        <f t="shared" si="95"/>
        <v>0.13829303575118826</v>
      </c>
      <c r="AY578" s="2" t="s">
        <v>299</v>
      </c>
      <c r="AZ578" s="3" t="s">
        <v>871</v>
      </c>
      <c r="BA578" s="1">
        <f>IFERROR(VLOOKUP(AY578,B381:AF755,26,FALSE),"")</f>
        <v>1</v>
      </c>
      <c r="BB578" s="1">
        <f>IFERROR(VLOOKUP(AY578,B381:AF755,27,FALSE),"")</f>
        <v>0.11445993902134254</v>
      </c>
      <c r="BC578" s="1">
        <f>IFERROR(VLOOKUP(AY578,B381:AF755,28,FALSE),"")</f>
        <v>8.1371519968011202E-2</v>
      </c>
      <c r="BD578" s="1">
        <f>IFERROR(VLOOKUP(AY578,B381:AF755,29,FALSE),"")</f>
        <v>0.61058629479682114</v>
      </c>
      <c r="BE578" s="1">
        <f>IFERROR(VLOOKUP(AY578,B381:AF755,30,FALSE),"")</f>
        <v>0.19358224621382517</v>
      </c>
      <c r="BF578" s="1">
        <f>IFERROR(VLOOKUP(AY578,B381:AF755,31,FALSE),"")</f>
        <v>0</v>
      </c>
    </row>
    <row r="579" spans="1:58" x14ac:dyDescent="0.25">
      <c r="A579">
        <v>2011</v>
      </c>
      <c r="B579" t="s">
        <v>405</v>
      </c>
      <c r="C579" t="s">
        <v>406</v>
      </c>
      <c r="D579">
        <v>132787</v>
      </c>
      <c r="E579">
        <v>8994</v>
      </c>
      <c r="F579">
        <v>83968</v>
      </c>
      <c r="G579">
        <v>25444</v>
      </c>
      <c r="H579">
        <v>14381</v>
      </c>
      <c r="I579">
        <v>19035</v>
      </c>
      <c r="J579">
        <v>1610</v>
      </c>
      <c r="K579">
        <v>9479</v>
      </c>
      <c r="L579">
        <v>5370</v>
      </c>
      <c r="M579">
        <v>2576</v>
      </c>
      <c r="AA579" s="1">
        <f t="shared" si="91"/>
        <v>1</v>
      </c>
      <c r="AB579" s="1">
        <f t="shared" si="92"/>
        <v>8.4581034935644867E-2</v>
      </c>
      <c r="AC579" s="1">
        <f t="shared" si="93"/>
        <v>0.49797741003414764</v>
      </c>
      <c r="AD579" s="1">
        <f t="shared" si="94"/>
        <v>0.28211189913317575</v>
      </c>
      <c r="AE579" s="1">
        <f t="shared" si="95"/>
        <v>0.13532965589703178</v>
      </c>
      <c r="AY579" s="2" t="s">
        <v>599</v>
      </c>
      <c r="AZ579" s="3" t="s">
        <v>871</v>
      </c>
      <c r="BA579" s="1">
        <f>IFERROR(VLOOKUP(AY579,B381:AF755,26,FALSE),"")</f>
        <v>1</v>
      </c>
      <c r="BB579" s="1">
        <f>IFERROR(VLOOKUP(AY579,B381:AF755,27,FALSE),"")</f>
        <v>9.1639871382636656E-2</v>
      </c>
      <c r="BC579" s="1">
        <f>IFERROR(VLOOKUP(AY579,B381:AF755,28,FALSE),"")</f>
        <v>0.10429636724362044</v>
      </c>
      <c r="BD579" s="1">
        <f>IFERROR(VLOOKUP(AY579,B381:AF755,29,FALSE),"")</f>
        <v>0.59109256345351302</v>
      </c>
      <c r="BE579" s="1">
        <f>IFERROR(VLOOKUP(AY579,B381:AF755,30,FALSE),"")</f>
        <v>0.21297119792022987</v>
      </c>
      <c r="BF579" s="1">
        <f>IFERROR(VLOOKUP(AY579,B381:AF755,31,FALSE),"")</f>
        <v>0</v>
      </c>
    </row>
    <row r="580" spans="1:58" x14ac:dyDescent="0.25">
      <c r="A580">
        <v>2011</v>
      </c>
      <c r="B580" t="s">
        <v>407</v>
      </c>
      <c r="C580" t="s">
        <v>408</v>
      </c>
      <c r="D580">
        <v>147995</v>
      </c>
      <c r="E580">
        <v>12408</v>
      </c>
      <c r="F580">
        <v>85825</v>
      </c>
      <c r="G580">
        <v>17166</v>
      </c>
      <c r="H580">
        <v>32596</v>
      </c>
      <c r="I580">
        <v>22787</v>
      </c>
      <c r="J580">
        <v>2856</v>
      </c>
      <c r="K580">
        <v>11158</v>
      </c>
      <c r="L580">
        <v>4332</v>
      </c>
      <c r="M580">
        <v>4441</v>
      </c>
      <c r="AA580" s="1">
        <f t="shared" si="91"/>
        <v>1</v>
      </c>
      <c r="AB580" s="1">
        <f t="shared" si="92"/>
        <v>0.12533462061701847</v>
      </c>
      <c r="AC580" s="1">
        <f t="shared" si="93"/>
        <v>0.48966515995962612</v>
      </c>
      <c r="AD580" s="1">
        <f t="shared" si="94"/>
        <v>0.19010839513757843</v>
      </c>
      <c r="AE580" s="1">
        <f t="shared" si="95"/>
        <v>0.19489182428577698</v>
      </c>
      <c r="AY580" s="2" t="s">
        <v>601</v>
      </c>
      <c r="AZ580" s="3" t="s">
        <v>869</v>
      </c>
      <c r="BA580" s="1">
        <f>IFERROR(VLOOKUP(AY580,B381:AF755,26,FALSE),"")</f>
        <v>1</v>
      </c>
      <c r="BB580" s="1">
        <f>IFERROR(VLOOKUP(AY580,B381:AF755,27,FALSE),"")</f>
        <v>0.13557405694315963</v>
      </c>
      <c r="BC580" s="1">
        <f>IFERROR(VLOOKUP(AY580,B381:AF755,28,FALSE),"")</f>
        <v>5.4013773255216363E-2</v>
      </c>
      <c r="BD580" s="1">
        <f>IFERROR(VLOOKUP(AY580,B381:AF755,29,FALSE),"")</f>
        <v>0.63408366738616506</v>
      </c>
      <c r="BE580" s="1">
        <f>IFERROR(VLOOKUP(AY580,B381:AF755,30,FALSE),"")</f>
        <v>0.17632850241545894</v>
      </c>
      <c r="BF580" s="1">
        <f>IFERROR(VLOOKUP(AY580,B381:AF755,31,FALSE),"")</f>
        <v>0</v>
      </c>
    </row>
    <row r="581" spans="1:58" x14ac:dyDescent="0.25">
      <c r="A581">
        <v>2011</v>
      </c>
      <c r="B581" t="s">
        <v>409</v>
      </c>
      <c r="C581" t="s">
        <v>410</v>
      </c>
      <c r="D581">
        <v>121244</v>
      </c>
      <c r="E581">
        <v>9111</v>
      </c>
      <c r="F581">
        <v>67590</v>
      </c>
      <c r="G581">
        <v>12634</v>
      </c>
      <c r="H581">
        <v>31909</v>
      </c>
      <c r="I581">
        <v>11645</v>
      </c>
      <c r="J581">
        <v>1392</v>
      </c>
      <c r="K581">
        <v>5235</v>
      </c>
      <c r="L581">
        <v>2121</v>
      </c>
      <c r="M581">
        <v>2897</v>
      </c>
      <c r="AA581" s="1">
        <f t="shared" si="91"/>
        <v>1</v>
      </c>
      <c r="AB581" s="1">
        <f t="shared" si="92"/>
        <v>0.11953628166595105</v>
      </c>
      <c r="AC581" s="1">
        <f t="shared" si="93"/>
        <v>0.44954916273078577</v>
      </c>
      <c r="AD581" s="1">
        <f t="shared" si="94"/>
        <v>0.18213825676255904</v>
      </c>
      <c r="AE581" s="1">
        <f t="shared" si="95"/>
        <v>0.24877629884070415</v>
      </c>
      <c r="AY581" s="2" t="s">
        <v>463</v>
      </c>
      <c r="AZ581" s="3" t="s">
        <v>869</v>
      </c>
      <c r="BA581" s="1">
        <f>IFERROR(VLOOKUP(AY581,B381:AF755,26,FALSE),"")</f>
        <v>1</v>
      </c>
      <c r="BB581" s="1">
        <f>IFERROR(VLOOKUP(AY581,B381:AF755,27,FALSE),"")</f>
        <v>9.6501751523585588E-2</v>
      </c>
      <c r="BC581" s="1">
        <f>IFERROR(VLOOKUP(AY581,B381:AF755,28,FALSE),"")</f>
        <v>9.9956811747204763E-2</v>
      </c>
      <c r="BD581" s="1">
        <f>IFERROR(VLOOKUP(AY581,B381:AF755,29,FALSE),"")</f>
        <v>0.5251211670425644</v>
      </c>
      <c r="BE581" s="1">
        <f>IFERROR(VLOOKUP(AY581,B381:AF755,30,FALSE),"")</f>
        <v>0.27842026968664524</v>
      </c>
      <c r="BF581" s="1">
        <f>IFERROR(VLOOKUP(AY581,B381:AF755,31,FALSE),"")</f>
        <v>0</v>
      </c>
    </row>
    <row r="582" spans="1:58" x14ac:dyDescent="0.25">
      <c r="A582">
        <v>2011</v>
      </c>
      <c r="B582" t="s">
        <v>411</v>
      </c>
      <c r="C582" t="s">
        <v>412</v>
      </c>
      <c r="D582">
        <v>179439</v>
      </c>
      <c r="E582">
        <v>16863</v>
      </c>
      <c r="F582">
        <v>106980</v>
      </c>
      <c r="G582">
        <v>24053</v>
      </c>
      <c r="H582">
        <v>31543</v>
      </c>
      <c r="I582">
        <v>24009</v>
      </c>
      <c r="J582">
        <v>4142</v>
      </c>
      <c r="K582">
        <v>10254</v>
      </c>
      <c r="L582">
        <v>5235</v>
      </c>
      <c r="M582">
        <v>4378</v>
      </c>
      <c r="AA582" s="1">
        <f t="shared" si="91"/>
        <v>1</v>
      </c>
      <c r="AB582" s="1">
        <f t="shared" si="92"/>
        <v>0.17251863884376692</v>
      </c>
      <c r="AC582" s="1">
        <f t="shared" si="93"/>
        <v>0.42708984130950894</v>
      </c>
      <c r="AD582" s="1">
        <f t="shared" si="94"/>
        <v>0.21804323378732976</v>
      </c>
      <c r="AE582" s="1">
        <f t="shared" si="95"/>
        <v>0.1823482860593944</v>
      </c>
      <c r="AY582" s="2" t="s">
        <v>89</v>
      </c>
      <c r="AZ582" s="3" t="s">
        <v>869</v>
      </c>
      <c r="BA582" s="1">
        <f>IFERROR(VLOOKUP(AY582,B381:AF755,26,FALSE),"")</f>
        <v>1</v>
      </c>
      <c r="BB582" s="1">
        <f>IFERROR(VLOOKUP(AY582,B381:AF755,27,FALSE),"")</f>
        <v>0.11256395679363275</v>
      </c>
      <c r="BC582" s="1">
        <f>IFERROR(VLOOKUP(AY582,B381:AF755,28,FALSE),"")</f>
        <v>0.11057418988061399</v>
      </c>
      <c r="BD582" s="1">
        <f>IFERROR(VLOOKUP(AY582,B381:AF755,29,FALSE),"")</f>
        <v>0.59472711768050024</v>
      </c>
      <c r="BE582" s="1">
        <f>IFERROR(VLOOKUP(AY582,B381:AF755,30,FALSE),"")</f>
        <v>0.18213473564525298</v>
      </c>
      <c r="BF582" s="1">
        <f>IFERROR(VLOOKUP(AY582,B381:AF755,31,FALSE),"")</f>
        <v>0</v>
      </c>
    </row>
    <row r="583" spans="1:58" x14ac:dyDescent="0.25">
      <c r="A583">
        <v>2011</v>
      </c>
      <c r="B583" t="s">
        <v>413</v>
      </c>
      <c r="C583" t="s">
        <v>414</v>
      </c>
      <c r="D583">
        <v>112518</v>
      </c>
      <c r="E583">
        <v>16061</v>
      </c>
      <c r="F583">
        <v>56743</v>
      </c>
      <c r="G583">
        <v>9776</v>
      </c>
      <c r="H583">
        <v>29938</v>
      </c>
      <c r="I583">
        <v>18865</v>
      </c>
      <c r="J583">
        <v>4278</v>
      </c>
      <c r="K583">
        <v>7064</v>
      </c>
      <c r="L583">
        <v>2384</v>
      </c>
      <c r="M583">
        <v>5139</v>
      </c>
      <c r="AA583" s="1">
        <f t="shared" si="91"/>
        <v>1</v>
      </c>
      <c r="AB583" s="1">
        <f t="shared" si="92"/>
        <v>0.22676914921812882</v>
      </c>
      <c r="AC583" s="1">
        <f t="shared" si="93"/>
        <v>0.3744500397561622</v>
      </c>
      <c r="AD583" s="1">
        <f t="shared" si="94"/>
        <v>0.12637158759607739</v>
      </c>
      <c r="AE583" s="1">
        <f t="shared" si="95"/>
        <v>0.27240922342963159</v>
      </c>
      <c r="AY583" s="2" t="s">
        <v>633</v>
      </c>
      <c r="AZ583" s="3" t="s">
        <v>874</v>
      </c>
      <c r="BA583" s="1">
        <f>IFERROR(VLOOKUP(AY583,B381:AF755,26,FALSE),"")</f>
        <v>1</v>
      </c>
      <c r="BB583" s="1">
        <f>IFERROR(VLOOKUP(AY583,B381:AF755,27,FALSE),"")</f>
        <v>0.18969830757910228</v>
      </c>
      <c r="BC583" s="1">
        <f>IFERROR(VLOOKUP(AY583,B381:AF755,28,FALSE),"")</f>
        <v>3.061074319352465E-2</v>
      </c>
      <c r="BD583" s="1">
        <f>IFERROR(VLOOKUP(AY583,B381:AF755,29,FALSE),"")</f>
        <v>0.61824871228844736</v>
      </c>
      <c r="BE583" s="1">
        <f>IFERROR(VLOOKUP(AY583,B381:AF755,30,FALSE),"")</f>
        <v>0.16144223693892568</v>
      </c>
      <c r="BF583" s="1">
        <f>IFERROR(VLOOKUP(AY583,B381:AF755,31,FALSE),"")</f>
        <v>0</v>
      </c>
    </row>
    <row r="584" spans="1:58" x14ac:dyDescent="0.25">
      <c r="A584">
        <v>2011</v>
      </c>
      <c r="B584" t="s">
        <v>415</v>
      </c>
      <c r="C584" t="s">
        <v>416</v>
      </c>
      <c r="D584">
        <v>75493</v>
      </c>
      <c r="E584">
        <v>4764</v>
      </c>
      <c r="F584">
        <v>34379</v>
      </c>
      <c r="G584">
        <v>27451</v>
      </c>
      <c r="H584">
        <v>8899</v>
      </c>
      <c r="I584">
        <v>14949</v>
      </c>
      <c r="J584">
        <v>1007</v>
      </c>
      <c r="K584">
        <v>5334</v>
      </c>
      <c r="L584">
        <v>6602</v>
      </c>
      <c r="M584">
        <v>2006</v>
      </c>
      <c r="AA584" s="1">
        <f t="shared" si="91"/>
        <v>1</v>
      </c>
      <c r="AB584" s="1">
        <f t="shared" si="92"/>
        <v>6.7362365375610411E-2</v>
      </c>
      <c r="AC584" s="1">
        <f t="shared" si="93"/>
        <v>0.35681316476018465</v>
      </c>
      <c r="AD584" s="1">
        <f t="shared" si="94"/>
        <v>0.4416348919660178</v>
      </c>
      <c r="AE584" s="1">
        <f t="shared" si="95"/>
        <v>0.13418957789818717</v>
      </c>
      <c r="AY584" s="2" t="s">
        <v>465</v>
      </c>
      <c r="AZ584" s="3" t="s">
        <v>869</v>
      </c>
      <c r="BA584" s="1">
        <f>IFERROR(VLOOKUP(AY584,B381:AF755,26,FALSE),"")</f>
        <v>1</v>
      </c>
      <c r="BB584" s="1">
        <f>IFERROR(VLOOKUP(AY584,B381:AF755,27,FALSE),"")</f>
        <v>0.1233679722888356</v>
      </c>
      <c r="BC584" s="1">
        <f>IFERROR(VLOOKUP(AY584,B381:AF755,28,FALSE),"")</f>
        <v>0.16067146282973621</v>
      </c>
      <c r="BD584" s="1">
        <f>IFERROR(VLOOKUP(AY584,B381:AF755,29,FALSE),"")</f>
        <v>0.50912603250732746</v>
      </c>
      <c r="BE584" s="1">
        <f>IFERROR(VLOOKUP(AY584,B381:AF755,30,FALSE),"")</f>
        <v>0.20683453237410071</v>
      </c>
      <c r="BF584" s="1">
        <f>IFERROR(VLOOKUP(AY584,B381:AF755,31,FALSE),"")</f>
        <v>0</v>
      </c>
    </row>
    <row r="585" spans="1:58" x14ac:dyDescent="0.25">
      <c r="A585">
        <v>2011</v>
      </c>
      <c r="B585" t="s">
        <v>417</v>
      </c>
      <c r="C585" t="s">
        <v>418</v>
      </c>
      <c r="D585">
        <v>172470</v>
      </c>
      <c r="E585">
        <v>21611</v>
      </c>
      <c r="F585">
        <v>73009</v>
      </c>
      <c r="G585">
        <v>58940</v>
      </c>
      <c r="H585">
        <v>18910</v>
      </c>
      <c r="I585">
        <v>38687</v>
      </c>
      <c r="J585">
        <v>6592</v>
      </c>
      <c r="K585">
        <v>11414</v>
      </c>
      <c r="L585">
        <v>16558</v>
      </c>
      <c r="M585">
        <v>4123</v>
      </c>
      <c r="AA585" s="1">
        <f t="shared" si="91"/>
        <v>1</v>
      </c>
      <c r="AB585" s="1">
        <f t="shared" si="92"/>
        <v>0.17039315532349367</v>
      </c>
      <c r="AC585" s="1">
        <f t="shared" si="93"/>
        <v>0.29503450771577017</v>
      </c>
      <c r="AD585" s="1">
        <f t="shared" si="94"/>
        <v>0.42799906945485566</v>
      </c>
      <c r="AE585" s="1">
        <f t="shared" si="95"/>
        <v>0.10657326750588053</v>
      </c>
      <c r="AY585" s="2" t="s">
        <v>445</v>
      </c>
      <c r="AZ585" s="3" t="s">
        <v>870</v>
      </c>
      <c r="BA585" s="1">
        <f>IFERROR(VLOOKUP(AY585,B381:AF755,26,FALSE),"")</f>
        <v>1</v>
      </c>
      <c r="BB585" s="1">
        <f>IFERROR(VLOOKUP(AY585,B381:AF755,27,FALSE),"")</f>
        <v>0.11409061810939612</v>
      </c>
      <c r="BC585" s="1">
        <f>IFERROR(VLOOKUP(AY585,B381:AF755,28,FALSE),"")</f>
        <v>0.31122412689380469</v>
      </c>
      <c r="BD585" s="1">
        <f>IFERROR(VLOOKUP(AY585,B381:AF755,29,FALSE),"")</f>
        <v>0.45365957749484315</v>
      </c>
      <c r="BE585" s="1">
        <f>IFERROR(VLOOKUP(AY585,B381:AF755,30,FALSE),"")</f>
        <v>0.12102567750195604</v>
      </c>
      <c r="BF585" s="1">
        <f>IFERROR(VLOOKUP(AY585,B381:AF755,31,FALSE),"")</f>
        <v>0</v>
      </c>
    </row>
    <row r="586" spans="1:58" x14ac:dyDescent="0.25">
      <c r="A586">
        <v>2011</v>
      </c>
      <c r="B586" t="s">
        <v>419</v>
      </c>
      <c r="C586" t="s">
        <v>420</v>
      </c>
      <c r="D586">
        <v>110680</v>
      </c>
      <c r="E586">
        <v>8663</v>
      </c>
      <c r="F586">
        <v>39449</v>
      </c>
      <c r="G586">
        <v>49480</v>
      </c>
      <c r="H586">
        <v>13088</v>
      </c>
      <c r="I586">
        <v>28410</v>
      </c>
      <c r="J586">
        <v>2736</v>
      </c>
      <c r="K586">
        <v>7684</v>
      </c>
      <c r="L586">
        <v>14550</v>
      </c>
      <c r="M586">
        <v>3440</v>
      </c>
      <c r="AA586" s="1">
        <f t="shared" si="91"/>
        <v>1</v>
      </c>
      <c r="AB586" s="1">
        <f t="shared" si="92"/>
        <v>9.6304118268215416E-2</v>
      </c>
      <c r="AC586" s="1">
        <f t="shared" si="93"/>
        <v>0.2704681450193594</v>
      </c>
      <c r="AD586" s="1">
        <f t="shared" si="94"/>
        <v>0.5121436114044351</v>
      </c>
      <c r="AE586" s="1">
        <f t="shared" si="95"/>
        <v>0.12108412530799015</v>
      </c>
      <c r="AY586" s="2" t="s">
        <v>19</v>
      </c>
      <c r="AZ586" s="4" t="s">
        <v>872</v>
      </c>
      <c r="BA586" s="1">
        <f>IFERROR(VLOOKUP(AY586,B381:AF755,26,FALSE),"")</f>
        <v>1</v>
      </c>
      <c r="BB586" s="1">
        <f>IFERROR(VLOOKUP(AY586,B381:AF755,27,FALSE),"")</f>
        <v>9.5596487753350501E-2</v>
      </c>
      <c r="BC586" s="1">
        <f>IFERROR(VLOOKUP(AY586,B381:AF755,28,FALSE),"")</f>
        <v>7.1499306793424436E-2</v>
      </c>
      <c r="BD586" s="1">
        <f>IFERROR(VLOOKUP(AY586,B381:AF755,29,FALSE),"")</f>
        <v>0.63946656103518851</v>
      </c>
      <c r="BE586" s="1">
        <f>IFERROR(VLOOKUP(AY586,B381:AF755,30,FALSE),"")</f>
        <v>0.19343764441803657</v>
      </c>
      <c r="BF586" s="1">
        <f>IFERROR(VLOOKUP(AY586,B381:AF755,31,FALSE),"")</f>
        <v>0</v>
      </c>
    </row>
    <row r="587" spans="1:58" x14ac:dyDescent="0.25">
      <c r="A587">
        <v>2011</v>
      </c>
      <c r="B587" t="s">
        <v>421</v>
      </c>
      <c r="C587" t="s">
        <v>422</v>
      </c>
      <c r="D587">
        <v>148292</v>
      </c>
      <c r="E587">
        <v>13058</v>
      </c>
      <c r="F587">
        <v>77704</v>
      </c>
      <c r="G587">
        <v>38403</v>
      </c>
      <c r="H587">
        <v>19127</v>
      </c>
      <c r="I587">
        <v>28916</v>
      </c>
      <c r="J587">
        <v>3442</v>
      </c>
      <c r="K587">
        <v>11592</v>
      </c>
      <c r="L587">
        <v>10141</v>
      </c>
      <c r="M587">
        <v>3741</v>
      </c>
      <c r="AA587" s="1">
        <f t="shared" si="91"/>
        <v>1</v>
      </c>
      <c r="AB587" s="1">
        <f t="shared" si="92"/>
        <v>0.11903444459814636</v>
      </c>
      <c r="AC587" s="1">
        <f t="shared" si="93"/>
        <v>0.40088532300456492</v>
      </c>
      <c r="AD587" s="1">
        <f t="shared" si="94"/>
        <v>0.35070549176926269</v>
      </c>
      <c r="AE587" s="1">
        <f t="shared" si="95"/>
        <v>0.12937474062802601</v>
      </c>
      <c r="AY587" s="2" t="s">
        <v>285</v>
      </c>
      <c r="AZ587" s="3" t="s">
        <v>871</v>
      </c>
      <c r="BA587" s="1">
        <f>IFERROR(VLOOKUP(AY587,B381:AF755,26,FALSE),"")</f>
        <v>1</v>
      </c>
      <c r="BB587" s="1">
        <f>IFERROR(VLOOKUP(AY587,B381:AF755,27,FALSE),"")</f>
        <v>0.11413648428803835</v>
      </c>
      <c r="BC587" s="1">
        <f>IFERROR(VLOOKUP(AY587,B381:AF755,28,FALSE),"")</f>
        <v>7.1410223478037507E-2</v>
      </c>
      <c r="BD587" s="1">
        <f>IFERROR(VLOOKUP(AY587,B381:AF755,29,FALSE),"")</f>
        <v>0.67129035020121586</v>
      </c>
      <c r="BE587" s="1">
        <f>IFERROR(VLOOKUP(AY587,B381:AF755,30,FALSE),"")</f>
        <v>0.14316294203270827</v>
      </c>
      <c r="BF587" s="1">
        <f>IFERROR(VLOOKUP(AY587,B381:AF755,31,FALSE),"")</f>
        <v>0</v>
      </c>
    </row>
    <row r="588" spans="1:58" x14ac:dyDescent="0.25">
      <c r="A588">
        <v>2011</v>
      </c>
      <c r="B588" t="s">
        <v>423</v>
      </c>
      <c r="C588" t="s">
        <v>424</v>
      </c>
      <c r="D588">
        <v>152363</v>
      </c>
      <c r="E588">
        <v>16167</v>
      </c>
      <c r="F588">
        <v>61538</v>
      </c>
      <c r="G588">
        <v>57403</v>
      </c>
      <c r="H588">
        <v>17255</v>
      </c>
      <c r="I588">
        <v>39417</v>
      </c>
      <c r="J588">
        <v>5531</v>
      </c>
      <c r="K588">
        <v>11857</v>
      </c>
      <c r="L588">
        <v>17892</v>
      </c>
      <c r="M588">
        <v>4137</v>
      </c>
      <c r="AA588" s="1">
        <f t="shared" si="91"/>
        <v>1</v>
      </c>
      <c r="AB588" s="1">
        <f t="shared" si="92"/>
        <v>0.1403201664256539</v>
      </c>
      <c r="AC588" s="1">
        <f t="shared" si="93"/>
        <v>0.30080929548164498</v>
      </c>
      <c r="AD588" s="1">
        <f t="shared" si="94"/>
        <v>0.45391582312200318</v>
      </c>
      <c r="AE588" s="1">
        <f t="shared" si="95"/>
        <v>0.10495471497069792</v>
      </c>
      <c r="AY588" s="2" t="s">
        <v>559</v>
      </c>
      <c r="AZ588" s="3" t="s">
        <v>871</v>
      </c>
      <c r="BA588" s="1">
        <f>IFERROR(VLOOKUP(AY588,B381:AF755,26,FALSE),"")</f>
        <v>1</v>
      </c>
      <c r="BB588" s="1">
        <f>IFERROR(VLOOKUP(AY588,B381:AF755,27,FALSE),"")</f>
        <v>0.16049780066516467</v>
      </c>
      <c r="BC588" s="1">
        <f>IFERROR(VLOOKUP(AY588,B381:AF755,28,FALSE),"")</f>
        <v>0.12723956657011051</v>
      </c>
      <c r="BD588" s="1">
        <f>IFERROR(VLOOKUP(AY588,B381:AF755,29,FALSE),"")</f>
        <v>0.59156742838751208</v>
      </c>
      <c r="BE588" s="1">
        <f>IFERROR(VLOOKUP(AY588,B381:AF755,30,FALSE),"")</f>
        <v>0.12069520437721275</v>
      </c>
      <c r="BF588" s="1">
        <f>IFERROR(VLOOKUP(AY588,B381:AF755,31,FALSE),"")</f>
        <v>0</v>
      </c>
    </row>
    <row r="589" spans="1:58" x14ac:dyDescent="0.25">
      <c r="A589">
        <v>2011</v>
      </c>
      <c r="B589" t="s">
        <v>425</v>
      </c>
      <c r="C589" t="s">
        <v>426</v>
      </c>
      <c r="D589">
        <v>173926</v>
      </c>
      <c r="E589">
        <v>15887</v>
      </c>
      <c r="F589">
        <v>76730</v>
      </c>
      <c r="G589">
        <v>59926</v>
      </c>
      <c r="H589">
        <v>21383</v>
      </c>
      <c r="I589">
        <v>40917</v>
      </c>
      <c r="J589">
        <v>4889</v>
      </c>
      <c r="K589">
        <v>14038</v>
      </c>
      <c r="L589">
        <v>17269</v>
      </c>
      <c r="M589">
        <v>4721</v>
      </c>
      <c r="AA589" s="1">
        <f t="shared" si="91"/>
        <v>1</v>
      </c>
      <c r="AB589" s="1">
        <f t="shared" si="92"/>
        <v>0.11948578830315028</v>
      </c>
      <c r="AC589" s="1">
        <f t="shared" si="93"/>
        <v>0.34308478138670967</v>
      </c>
      <c r="AD589" s="1">
        <f t="shared" si="94"/>
        <v>0.42204951487156928</v>
      </c>
      <c r="AE589" s="1">
        <f t="shared" si="95"/>
        <v>0.11537991543857076</v>
      </c>
      <c r="AY589" s="2" t="s">
        <v>91</v>
      </c>
      <c r="AZ589" s="3" t="s">
        <v>874</v>
      </c>
      <c r="BA589" s="1">
        <f>IFERROR(VLOOKUP(AY589,B381:AF755,26,FALSE),"")</f>
        <v>1</v>
      </c>
      <c r="BB589" s="1">
        <f>IFERROR(VLOOKUP(AY589,B381:AF755,27,FALSE),"")</f>
        <v>0.17871252614455033</v>
      </c>
      <c r="BC589" s="1">
        <f>IFERROR(VLOOKUP(AY589,B381:AF755,28,FALSE),"")</f>
        <v>2.103183825238206E-2</v>
      </c>
      <c r="BD589" s="1">
        <f>IFERROR(VLOOKUP(AY589,B381:AF755,29,FALSE),"")</f>
        <v>0.6713920520567046</v>
      </c>
      <c r="BE589" s="1">
        <f>IFERROR(VLOOKUP(AY589,B381:AF755,30,FALSE),"")</f>
        <v>0.12886358354636301</v>
      </c>
      <c r="BF589" s="1">
        <f>IFERROR(VLOOKUP(AY589,B381:AF755,31,FALSE),"")</f>
        <v>0</v>
      </c>
    </row>
    <row r="590" spans="1:58" x14ac:dyDescent="0.25">
      <c r="A590">
        <v>2011</v>
      </c>
      <c r="B590" t="s">
        <v>427</v>
      </c>
      <c r="C590" t="s">
        <v>428</v>
      </c>
      <c r="D590">
        <v>165800</v>
      </c>
      <c r="E590">
        <v>15343</v>
      </c>
      <c r="F590">
        <v>76619</v>
      </c>
      <c r="G590">
        <v>52069</v>
      </c>
      <c r="H590">
        <v>21769</v>
      </c>
      <c r="I590">
        <v>32896</v>
      </c>
      <c r="J590">
        <v>4214</v>
      </c>
      <c r="K590">
        <v>11512</v>
      </c>
      <c r="L590">
        <v>12751</v>
      </c>
      <c r="M590">
        <v>4419</v>
      </c>
      <c r="AA590" s="1">
        <f t="shared" si="91"/>
        <v>1</v>
      </c>
      <c r="AB590" s="1">
        <f t="shared" si="92"/>
        <v>0.12810068093385213</v>
      </c>
      <c r="AC590" s="1">
        <f t="shared" si="93"/>
        <v>0.34995136186770426</v>
      </c>
      <c r="AD590" s="1">
        <f t="shared" si="94"/>
        <v>0.38761551556420232</v>
      </c>
      <c r="AE590" s="1">
        <f t="shared" si="95"/>
        <v>0.13433244163424124</v>
      </c>
      <c r="AY590" s="2" t="s">
        <v>447</v>
      </c>
      <c r="AZ590" s="3" t="s">
        <v>870</v>
      </c>
      <c r="BA590" s="1">
        <f>IFERROR(VLOOKUP(AY590,B381:AF755,26,FALSE),"")</f>
        <v>1</v>
      </c>
      <c r="BB590" s="1">
        <f>IFERROR(VLOOKUP(AY590,B381:AF755,27,FALSE),"")</f>
        <v>0.19638164979539091</v>
      </c>
      <c r="BC590" s="1">
        <f>IFERROR(VLOOKUP(AY590,B381:AF755,28,FALSE),"")</f>
        <v>0.28903726039198796</v>
      </c>
      <c r="BD590" s="1">
        <f>IFERROR(VLOOKUP(AY590,B381:AF755,29,FALSE),"")</f>
        <v>0.3599396941632565</v>
      </c>
      <c r="BE590" s="1">
        <f>IFERROR(VLOOKUP(AY590,B381:AF755,30,FALSE),"")</f>
        <v>0.15464139564936463</v>
      </c>
      <c r="BF590" s="1">
        <f>IFERROR(VLOOKUP(AY590,B381:AF755,31,FALSE),"")</f>
        <v>0</v>
      </c>
    </row>
    <row r="591" spans="1:58" x14ac:dyDescent="0.25">
      <c r="A591">
        <v>2011</v>
      </c>
      <c r="B591" t="s">
        <v>429</v>
      </c>
      <c r="C591" t="s">
        <v>430</v>
      </c>
      <c r="D591">
        <v>138390</v>
      </c>
      <c r="E591">
        <v>12531</v>
      </c>
      <c r="F591">
        <v>54479</v>
      </c>
      <c r="G591">
        <v>55378</v>
      </c>
      <c r="H591">
        <v>16002</v>
      </c>
      <c r="I591">
        <v>31763</v>
      </c>
      <c r="J591">
        <v>3758</v>
      </c>
      <c r="K591">
        <v>9428</v>
      </c>
      <c r="L591">
        <v>14907</v>
      </c>
      <c r="M591">
        <v>3670</v>
      </c>
      <c r="AA591" s="1">
        <f t="shared" si="91"/>
        <v>1</v>
      </c>
      <c r="AB591" s="1">
        <f t="shared" si="92"/>
        <v>0.11831376129458804</v>
      </c>
      <c r="AC591" s="1">
        <f t="shared" si="93"/>
        <v>0.2968233479205365</v>
      </c>
      <c r="AD591" s="1">
        <f t="shared" si="94"/>
        <v>0.46931964864779774</v>
      </c>
      <c r="AE591" s="1">
        <f t="shared" si="95"/>
        <v>0.11554324213707773</v>
      </c>
      <c r="AY591" s="2" t="s">
        <v>127</v>
      </c>
      <c r="AZ591" s="3" t="s">
        <v>874</v>
      </c>
      <c r="BA591" s="1">
        <f>IFERROR(VLOOKUP(AY591,B381:AF755,26,FALSE),"")</f>
        <v>1</v>
      </c>
      <c r="BB591" s="1">
        <f>IFERROR(VLOOKUP(AY591,B381:AF755,27,FALSE),"")</f>
        <v>0.24010855592058278</v>
      </c>
      <c r="BC591" s="1">
        <f>IFERROR(VLOOKUP(AY591,B381:AF755,28,FALSE),"")</f>
        <v>2.5710612769604343E-2</v>
      </c>
      <c r="BD591" s="1">
        <f>IFERROR(VLOOKUP(AY591,B381:AF755,29,FALSE),"")</f>
        <v>0.59348664476503354</v>
      </c>
      <c r="BE591" s="1">
        <f>IFERROR(VLOOKUP(AY591,B381:AF755,30,FALSE),"")</f>
        <v>0.1406941865447793</v>
      </c>
      <c r="BF591" s="1">
        <f>IFERROR(VLOOKUP(AY591,B381:AF755,31,FALSE),"")</f>
        <v>0</v>
      </c>
    </row>
    <row r="592" spans="1:58" x14ac:dyDescent="0.25">
      <c r="A592">
        <v>2011</v>
      </c>
      <c r="B592" t="s">
        <v>431</v>
      </c>
      <c r="C592" t="s">
        <v>432</v>
      </c>
      <c r="D592">
        <v>118330</v>
      </c>
      <c r="E592">
        <v>9731</v>
      </c>
      <c r="F592">
        <v>62974</v>
      </c>
      <c r="G592">
        <v>30937</v>
      </c>
      <c r="H592">
        <v>14688</v>
      </c>
      <c r="I592">
        <v>22384</v>
      </c>
      <c r="J592">
        <v>2273</v>
      </c>
      <c r="K592">
        <v>8806</v>
      </c>
      <c r="L592">
        <v>8276</v>
      </c>
      <c r="M592">
        <v>3029</v>
      </c>
      <c r="AA592" s="1">
        <f t="shared" si="91"/>
        <v>1</v>
      </c>
      <c r="AB592" s="1">
        <f t="shared" si="92"/>
        <v>0.1015457469621158</v>
      </c>
      <c r="AC592" s="1">
        <f t="shared" si="93"/>
        <v>0.3934060042887777</v>
      </c>
      <c r="AD592" s="1">
        <f t="shared" si="94"/>
        <v>0.36972837741243747</v>
      </c>
      <c r="AE592" s="1">
        <f t="shared" si="95"/>
        <v>0.13531987133666906</v>
      </c>
      <c r="AY592" s="2" t="s">
        <v>65</v>
      </c>
      <c r="AZ592" s="3" t="s">
        <v>870</v>
      </c>
      <c r="BA592" s="1">
        <f>IFERROR(VLOOKUP(AY592,B381:AF755,26,FALSE),"")</f>
        <v>1</v>
      </c>
      <c r="BB592" s="1">
        <f>IFERROR(VLOOKUP(AY592,B381:AF755,27,FALSE),"")</f>
        <v>9.8434197472285725E-2</v>
      </c>
      <c r="BC592" s="1">
        <f>IFERROR(VLOOKUP(AY592,B381:AF755,28,FALSE),"")</f>
        <v>8.4889789932277956E-2</v>
      </c>
      <c r="BD592" s="1">
        <f>IFERROR(VLOOKUP(AY592,B381:AF755,29,FALSE),"")</f>
        <v>0.64607686666954234</v>
      </c>
      <c r="BE592" s="1">
        <f>IFERROR(VLOOKUP(AY592,B381:AF755,30,FALSE),"")</f>
        <v>0.17059914592589398</v>
      </c>
      <c r="BF592" s="1">
        <f>IFERROR(VLOOKUP(AY592,B381:AF755,31,FALSE),"")</f>
        <v>0</v>
      </c>
    </row>
    <row r="593" spans="1:58" x14ac:dyDescent="0.25">
      <c r="A593">
        <v>2011</v>
      </c>
      <c r="B593" t="s">
        <v>433</v>
      </c>
      <c r="C593" t="s">
        <v>434</v>
      </c>
      <c r="D593">
        <v>114755</v>
      </c>
      <c r="E593">
        <v>11868</v>
      </c>
      <c r="F593">
        <v>45558</v>
      </c>
      <c r="G593">
        <v>45549</v>
      </c>
      <c r="H593">
        <v>11780</v>
      </c>
      <c r="I593">
        <v>28055</v>
      </c>
      <c r="J593">
        <v>3657</v>
      </c>
      <c r="K593">
        <v>7981</v>
      </c>
      <c r="L593">
        <v>13456</v>
      </c>
      <c r="M593">
        <v>2961</v>
      </c>
      <c r="AA593" s="1">
        <f t="shared" si="91"/>
        <v>1</v>
      </c>
      <c r="AB593" s="1">
        <f t="shared" si="92"/>
        <v>0.13035109606130815</v>
      </c>
      <c r="AC593" s="1">
        <f t="shared" si="93"/>
        <v>0.28447692033505612</v>
      </c>
      <c r="AD593" s="1">
        <f t="shared" si="94"/>
        <v>0.47962929959009087</v>
      </c>
      <c r="AE593" s="1">
        <f t="shared" si="95"/>
        <v>0.10554268401354482</v>
      </c>
      <c r="AY593" s="2" t="s">
        <v>333</v>
      </c>
      <c r="AZ593" s="3" t="s">
        <v>869</v>
      </c>
      <c r="BA593" s="1">
        <f>IFERROR(VLOOKUP(AY593,B381:AF755,26,FALSE),"")</f>
        <v>1</v>
      </c>
      <c r="BB593" s="1">
        <f>IFERROR(VLOOKUP(AY593,B381:AF755,27,FALSE),"")</f>
        <v>0.12794206397103197</v>
      </c>
      <c r="BC593" s="1">
        <f>IFERROR(VLOOKUP(AY593,B381:AF755,28,FALSE),"")</f>
        <v>0.13078713682213983</v>
      </c>
      <c r="BD593" s="1">
        <f>IFERROR(VLOOKUP(AY593,B381:AF755,29,FALSE),"")</f>
        <v>0.63893439089576687</v>
      </c>
      <c r="BE593" s="1">
        <f>IFERROR(VLOOKUP(AY593,B381:AF755,30,FALSE),"")</f>
        <v>0.10233640831106129</v>
      </c>
      <c r="BF593" s="1">
        <f>IFERROR(VLOOKUP(AY593,B381:AF755,31,FALSE),"")</f>
        <v>0</v>
      </c>
    </row>
    <row r="594" spans="1:58" x14ac:dyDescent="0.25">
      <c r="A594">
        <v>2011</v>
      </c>
      <c r="B594" t="s">
        <v>435</v>
      </c>
      <c r="C594" t="s">
        <v>436</v>
      </c>
      <c r="D594">
        <v>113551</v>
      </c>
      <c r="E594">
        <v>8834</v>
      </c>
      <c r="F594">
        <v>39231</v>
      </c>
      <c r="G594">
        <v>51700</v>
      </c>
      <c r="H594">
        <v>13786</v>
      </c>
      <c r="I594">
        <v>30435</v>
      </c>
      <c r="J594">
        <v>3025</v>
      </c>
      <c r="K594">
        <v>7963</v>
      </c>
      <c r="L594">
        <v>15753</v>
      </c>
      <c r="M594">
        <v>3694</v>
      </c>
      <c r="AA594" s="1">
        <f t="shared" si="91"/>
        <v>1</v>
      </c>
      <c r="AB594" s="1">
        <f t="shared" si="92"/>
        <v>9.939214719894858E-2</v>
      </c>
      <c r="AC594" s="1">
        <f t="shared" si="93"/>
        <v>0.26163955971743058</v>
      </c>
      <c r="AD594" s="1">
        <f t="shared" si="94"/>
        <v>0.51759487432232631</v>
      </c>
      <c r="AE594" s="1">
        <f t="shared" si="95"/>
        <v>0.12137341876129457</v>
      </c>
      <c r="AY594" s="2" t="s">
        <v>93</v>
      </c>
      <c r="AZ594" s="3" t="s">
        <v>871</v>
      </c>
      <c r="BA594" s="1">
        <f>IFERROR(VLOOKUP(AY594,B381:AF755,26,FALSE),"")</f>
        <v>1</v>
      </c>
      <c r="BB594" s="1">
        <f>IFERROR(VLOOKUP(AY594,B381:AF755,27,FALSE),"")</f>
        <v>0.13412358687301065</v>
      </c>
      <c r="BC594" s="1">
        <f>IFERROR(VLOOKUP(AY594,B381:AF755,28,FALSE),"")</f>
        <v>4.5878608275710678E-2</v>
      </c>
      <c r="BD594" s="1">
        <f>IFERROR(VLOOKUP(AY594,B381:AF755,29,FALSE),"")</f>
        <v>0.68367906925694211</v>
      </c>
      <c r="BE594" s="1">
        <f>IFERROR(VLOOKUP(AY594,B381:AF755,30,FALSE),"")</f>
        <v>0.13631873559433652</v>
      </c>
      <c r="BF594" s="1">
        <f>IFERROR(VLOOKUP(AY594,B381:AF755,31,FALSE),"")</f>
        <v>0</v>
      </c>
    </row>
    <row r="595" spans="1:58" x14ac:dyDescent="0.25">
      <c r="A595">
        <v>2011</v>
      </c>
      <c r="B595" t="s">
        <v>437</v>
      </c>
      <c r="C595" t="s">
        <v>438</v>
      </c>
      <c r="D595">
        <v>130973</v>
      </c>
      <c r="E595">
        <v>11415</v>
      </c>
      <c r="F595">
        <v>37770</v>
      </c>
      <c r="G595">
        <v>65626</v>
      </c>
      <c r="H595">
        <v>16162</v>
      </c>
      <c r="I595">
        <v>29907</v>
      </c>
      <c r="J595">
        <v>3235</v>
      </c>
      <c r="K595">
        <v>6444</v>
      </c>
      <c r="L595">
        <v>16831</v>
      </c>
      <c r="M595">
        <v>3397</v>
      </c>
      <c r="AA595" s="1">
        <f t="shared" si="91"/>
        <v>1</v>
      </c>
      <c r="AB595" s="1">
        <f t="shared" si="92"/>
        <v>0.10816865616745244</v>
      </c>
      <c r="AC595" s="1">
        <f t="shared" si="93"/>
        <v>0.21546795064700572</v>
      </c>
      <c r="AD595" s="1">
        <f t="shared" si="94"/>
        <v>0.56277794496271771</v>
      </c>
      <c r="AE595" s="1">
        <f t="shared" si="95"/>
        <v>0.11358544822282408</v>
      </c>
      <c r="AY595" s="2" t="s">
        <v>491</v>
      </c>
      <c r="AZ595" s="3" t="s">
        <v>873</v>
      </c>
      <c r="BA595" s="1">
        <f>IFERROR(VLOOKUP(AY595,B381:AF755,26,FALSE),"")</f>
        <v>1</v>
      </c>
      <c r="BB595" s="1">
        <f>IFERROR(VLOOKUP(AY595,B381:AF755,27,FALSE),"")</f>
        <v>0.21355172680213241</v>
      </c>
      <c r="BC595" s="1">
        <f>IFERROR(VLOOKUP(AY595,B381:AF755,28,FALSE),"")</f>
        <v>7.3398748358185897E-2</v>
      </c>
      <c r="BD595" s="1">
        <f>IFERROR(VLOOKUP(AY595,B381:AF755,29,FALSE),"")</f>
        <v>0.58541296453681524</v>
      </c>
      <c r="BE595" s="1">
        <f>IFERROR(VLOOKUP(AY595,B381:AF755,30,FALSE),"")</f>
        <v>0.12763656030286641</v>
      </c>
      <c r="BF595" s="1">
        <f>IFERROR(VLOOKUP(AY595,B381:AF755,31,FALSE),"")</f>
        <v>0</v>
      </c>
    </row>
    <row r="596" spans="1:58" x14ac:dyDescent="0.25">
      <c r="A596">
        <v>2011</v>
      </c>
      <c r="B596" t="s">
        <v>439</v>
      </c>
      <c r="C596" t="s">
        <v>440</v>
      </c>
      <c r="D596">
        <v>127613</v>
      </c>
      <c r="E596">
        <v>11331</v>
      </c>
      <c r="F596">
        <v>49961</v>
      </c>
      <c r="G596">
        <v>48181</v>
      </c>
      <c r="H596">
        <v>18140</v>
      </c>
      <c r="I596">
        <v>25498</v>
      </c>
      <c r="J596">
        <v>3010</v>
      </c>
      <c r="K596">
        <v>7242</v>
      </c>
      <c r="L596">
        <v>11585</v>
      </c>
      <c r="M596">
        <v>3661</v>
      </c>
      <c r="AA596" s="1">
        <f t="shared" si="91"/>
        <v>1</v>
      </c>
      <c r="AB596" s="1">
        <f t="shared" si="92"/>
        <v>0.11804847439014825</v>
      </c>
      <c r="AC596" s="1">
        <f t="shared" si="93"/>
        <v>0.2840222762569613</v>
      </c>
      <c r="AD596" s="1">
        <f t="shared" si="94"/>
        <v>0.45434936073417526</v>
      </c>
      <c r="AE596" s="1">
        <f t="shared" si="95"/>
        <v>0.14357988861871521</v>
      </c>
      <c r="AY596" s="2" t="s">
        <v>139</v>
      </c>
      <c r="AZ596" s="3" t="s">
        <v>869</v>
      </c>
      <c r="BA596" s="1">
        <f>IFERROR(VLOOKUP(AY596,B381:AF755,26,FALSE),"")</f>
        <v>1</v>
      </c>
      <c r="BB596" s="1">
        <f>IFERROR(VLOOKUP(AY596,B381:AF755,27,FALSE),"")</f>
        <v>9.5686983471074377E-2</v>
      </c>
      <c r="BC596" s="1">
        <f>IFERROR(VLOOKUP(AY596,B381:AF755,28,FALSE),"")</f>
        <v>8.9876033057851246E-2</v>
      </c>
      <c r="BD596" s="1">
        <f>IFERROR(VLOOKUP(AY596,B381:AF755,29,FALSE),"")</f>
        <v>0.65915547520661155</v>
      </c>
      <c r="BE596" s="1">
        <f>IFERROR(VLOOKUP(AY596,B381:AF755,30,FALSE),"")</f>
        <v>0.1552815082644628</v>
      </c>
      <c r="BF596" s="1">
        <f>IFERROR(VLOOKUP(AY596,B381:AF755,31,FALSE),"")</f>
        <v>0</v>
      </c>
    </row>
    <row r="597" spans="1:58" x14ac:dyDescent="0.25">
      <c r="A597">
        <v>2011</v>
      </c>
      <c r="B597" t="s">
        <v>441</v>
      </c>
      <c r="C597" t="s">
        <v>442</v>
      </c>
      <c r="D597">
        <v>82434</v>
      </c>
      <c r="E597">
        <v>9094</v>
      </c>
      <c r="F597">
        <v>29470</v>
      </c>
      <c r="G597">
        <v>29454</v>
      </c>
      <c r="H597">
        <v>14416</v>
      </c>
      <c r="I597">
        <v>18415</v>
      </c>
      <c r="J597">
        <v>2776</v>
      </c>
      <c r="K597">
        <v>4697</v>
      </c>
      <c r="L597">
        <v>8019</v>
      </c>
      <c r="M597">
        <v>2923</v>
      </c>
      <c r="AA597" s="1">
        <f t="shared" si="91"/>
        <v>1</v>
      </c>
      <c r="AB597" s="1">
        <f t="shared" si="92"/>
        <v>0.15074667390714092</v>
      </c>
      <c r="AC597" s="1">
        <f t="shared" si="93"/>
        <v>0.25506380667933748</v>
      </c>
      <c r="AD597" s="1">
        <f t="shared" si="94"/>
        <v>0.43546022264458323</v>
      </c>
      <c r="AE597" s="1">
        <f t="shared" si="95"/>
        <v>0.15872929676893838</v>
      </c>
      <c r="AY597" s="2" t="s">
        <v>261</v>
      </c>
      <c r="AZ597" s="4" t="s">
        <v>872</v>
      </c>
      <c r="BA597" s="1">
        <f>IFERROR(VLOOKUP(AY597,B381:AF755,26,FALSE),"")</f>
        <v>1</v>
      </c>
      <c r="BB597" s="1">
        <f>IFERROR(VLOOKUP(AY597,B381:AF755,27,FALSE),"")</f>
        <v>0.13293909837954074</v>
      </c>
      <c r="BC597" s="1">
        <f>IFERROR(VLOOKUP(AY597,B381:AF755,28,FALSE),"")</f>
        <v>3.8783503571154287E-2</v>
      </c>
      <c r="BD597" s="1">
        <f>IFERROR(VLOOKUP(AY597,B381:AF755,29,FALSE),"")</f>
        <v>0.66170033023577302</v>
      </c>
      <c r="BE597" s="1">
        <f>IFERROR(VLOOKUP(AY597,B381:AF755,30,FALSE),"")</f>
        <v>0.16657706781353199</v>
      </c>
      <c r="BF597" s="1">
        <f>IFERROR(VLOOKUP(AY597,B381:AF755,31,FALSE),"")</f>
        <v>0</v>
      </c>
    </row>
    <row r="598" spans="1:58" x14ac:dyDescent="0.25">
      <c r="A598">
        <v>2011</v>
      </c>
      <c r="B598" t="s">
        <v>443</v>
      </c>
      <c r="C598" t="s">
        <v>444</v>
      </c>
      <c r="D598">
        <v>105369</v>
      </c>
      <c r="E598">
        <v>9609</v>
      </c>
      <c r="F598">
        <v>54620</v>
      </c>
      <c r="G598">
        <v>27120</v>
      </c>
      <c r="H598">
        <v>14020</v>
      </c>
      <c r="I598">
        <v>20623</v>
      </c>
      <c r="J598">
        <v>2688</v>
      </c>
      <c r="K598">
        <v>8174</v>
      </c>
      <c r="L598">
        <v>6906</v>
      </c>
      <c r="M598">
        <v>2855</v>
      </c>
      <c r="AA598" s="1">
        <f t="shared" si="91"/>
        <v>1</v>
      </c>
      <c r="AB598" s="1">
        <f t="shared" si="92"/>
        <v>0.1303399117490181</v>
      </c>
      <c r="AC598" s="1">
        <f t="shared" si="93"/>
        <v>0.3963535858022596</v>
      </c>
      <c r="AD598" s="1">
        <f t="shared" si="94"/>
        <v>0.33486883576589244</v>
      </c>
      <c r="AE598" s="1">
        <f t="shared" si="95"/>
        <v>0.13843766668282986</v>
      </c>
      <c r="AY598" s="2" t="s">
        <v>561</v>
      </c>
      <c r="AZ598" s="3" t="s">
        <v>870</v>
      </c>
      <c r="BA598" s="1">
        <f>IFERROR(VLOOKUP(AY598,B381:AF755,26,FALSE),"")</f>
        <v>1</v>
      </c>
      <c r="BB598" s="1">
        <f>IFERROR(VLOOKUP(AY598,B381:AF755,27,FALSE),"")</f>
        <v>0.14537528430629265</v>
      </c>
      <c r="BC598" s="1">
        <f>IFERROR(VLOOKUP(AY598,B381:AF755,28,FALSE),"")</f>
        <v>6.8423047763457159E-2</v>
      </c>
      <c r="BD598" s="1">
        <f>IFERROR(VLOOKUP(AY598,B381:AF755,29,FALSE),"")</f>
        <v>0.65456785443517818</v>
      </c>
      <c r="BE598" s="1">
        <f>IFERROR(VLOOKUP(AY598,B381:AF755,30,FALSE),"")</f>
        <v>0.13163381349507203</v>
      </c>
      <c r="BF598" s="1">
        <f>IFERROR(VLOOKUP(AY598,B381:AF755,31,FALSE),"")</f>
        <v>0</v>
      </c>
    </row>
    <row r="599" spans="1:58" x14ac:dyDescent="0.25">
      <c r="A599">
        <v>2011</v>
      </c>
      <c r="B599" t="s">
        <v>445</v>
      </c>
      <c r="C599" t="s">
        <v>446</v>
      </c>
      <c r="D599">
        <v>125362</v>
      </c>
      <c r="E599">
        <v>11183</v>
      </c>
      <c r="F599">
        <v>56563</v>
      </c>
      <c r="G599">
        <v>44310</v>
      </c>
      <c r="H599">
        <v>13306</v>
      </c>
      <c r="I599">
        <v>28118</v>
      </c>
      <c r="J599">
        <v>3208</v>
      </c>
      <c r="K599">
        <v>8751</v>
      </c>
      <c r="L599">
        <v>12756</v>
      </c>
      <c r="M599">
        <v>3403</v>
      </c>
      <c r="AA599" s="1">
        <f t="shared" si="91"/>
        <v>1</v>
      </c>
      <c r="AB599" s="1">
        <f t="shared" si="92"/>
        <v>0.11409061810939612</v>
      </c>
      <c r="AC599" s="1">
        <f t="shared" si="93"/>
        <v>0.31122412689380469</v>
      </c>
      <c r="AD599" s="1">
        <f t="shared" si="94"/>
        <v>0.45365957749484315</v>
      </c>
      <c r="AE599" s="1">
        <f t="shared" si="95"/>
        <v>0.12102567750195604</v>
      </c>
      <c r="AY599" s="2" t="s">
        <v>231</v>
      </c>
      <c r="AZ599" s="3" t="s">
        <v>873</v>
      </c>
      <c r="BA599" s="1">
        <f>IFERROR(VLOOKUP(AY599,B381:AF755,26,FALSE),"")</f>
        <v>1</v>
      </c>
      <c r="BB599" s="1">
        <f>IFERROR(VLOOKUP(AY599,B381:AF755,27,FALSE),"")</f>
        <v>0.17274288986447794</v>
      </c>
      <c r="BC599" s="1">
        <f>IFERROR(VLOOKUP(AY599,B381:AF755,28,FALSE),"")</f>
        <v>7.7050327670675059E-2</v>
      </c>
      <c r="BD599" s="1">
        <f>IFERROR(VLOOKUP(AY599,B381:AF755,29,FALSE),"")</f>
        <v>0.62518292294967237</v>
      </c>
      <c r="BE599" s="1">
        <f>IFERROR(VLOOKUP(AY599,B381:AF755,30,FALSE),"")</f>
        <v>0.12502385951517464</v>
      </c>
      <c r="BF599" s="1">
        <f>IFERROR(VLOOKUP(AY599,B381:AF755,31,FALSE),"")</f>
        <v>0</v>
      </c>
    </row>
    <row r="600" spans="1:58" x14ac:dyDescent="0.25">
      <c r="A600">
        <v>2011</v>
      </c>
      <c r="B600" t="s">
        <v>447</v>
      </c>
      <c r="C600" t="s">
        <v>448</v>
      </c>
      <c r="D600">
        <v>99916</v>
      </c>
      <c r="E600">
        <v>14156</v>
      </c>
      <c r="F600">
        <v>38587</v>
      </c>
      <c r="G600">
        <v>30465</v>
      </c>
      <c r="H600">
        <v>16708</v>
      </c>
      <c r="I600">
        <v>23215</v>
      </c>
      <c r="J600">
        <v>4559</v>
      </c>
      <c r="K600">
        <v>6710</v>
      </c>
      <c r="L600">
        <v>8356</v>
      </c>
      <c r="M600">
        <v>3590</v>
      </c>
      <c r="AA600" s="1">
        <f t="shared" si="91"/>
        <v>1</v>
      </c>
      <c r="AB600" s="1">
        <f t="shared" si="92"/>
        <v>0.19638164979539091</v>
      </c>
      <c r="AC600" s="1">
        <f t="shared" si="93"/>
        <v>0.28903726039198796</v>
      </c>
      <c r="AD600" s="1">
        <f t="shared" si="94"/>
        <v>0.3599396941632565</v>
      </c>
      <c r="AE600" s="1">
        <f t="shared" si="95"/>
        <v>0.15464139564936463</v>
      </c>
      <c r="AY600" s="2" t="s">
        <v>511</v>
      </c>
      <c r="AZ600" s="3" t="s">
        <v>871</v>
      </c>
      <c r="BA600" s="1">
        <f>IFERROR(VLOOKUP(AY600,B381:AF755,26,FALSE),"")</f>
        <v>1</v>
      </c>
      <c r="BB600" s="1">
        <f>IFERROR(VLOOKUP(AY600,B381:AF755,27,FALSE),"")</f>
        <v>0.11127555267782814</v>
      </c>
      <c r="BC600" s="1">
        <f>IFERROR(VLOOKUP(AY600,B381:AF755,28,FALSE),"")</f>
        <v>7.9086115992970121E-2</v>
      </c>
      <c r="BD600" s="1">
        <f>IFERROR(VLOOKUP(AY600,B381:AF755,29,FALSE),"")</f>
        <v>0.65858847470169268</v>
      </c>
      <c r="BE600" s="1">
        <f>IFERROR(VLOOKUP(AY600,B381:AF755,30,FALSE),"")</f>
        <v>0.15104985662750903</v>
      </c>
      <c r="BF600" s="1">
        <f>IFERROR(VLOOKUP(AY600,B381:AF755,31,FALSE),"")</f>
        <v>0</v>
      </c>
    </row>
    <row r="601" spans="1:58" x14ac:dyDescent="0.25">
      <c r="A601">
        <v>2011</v>
      </c>
      <c r="B601" t="s">
        <v>449</v>
      </c>
      <c r="C601" t="s">
        <v>450</v>
      </c>
      <c r="D601">
        <v>98207</v>
      </c>
      <c r="E601">
        <v>8882</v>
      </c>
      <c r="F601">
        <v>31644</v>
      </c>
      <c r="G601">
        <v>43422</v>
      </c>
      <c r="H601">
        <v>14259</v>
      </c>
      <c r="I601">
        <v>23573</v>
      </c>
      <c r="J601">
        <v>2812</v>
      </c>
      <c r="K601">
        <v>6037</v>
      </c>
      <c r="L601">
        <v>11472</v>
      </c>
      <c r="M601">
        <v>3252</v>
      </c>
      <c r="AA601" s="1">
        <f t="shared" si="91"/>
        <v>1</v>
      </c>
      <c r="AB601" s="1">
        <f t="shared" si="92"/>
        <v>0.11928901709582998</v>
      </c>
      <c r="AC601" s="1">
        <f t="shared" si="93"/>
        <v>0.25609807830993087</v>
      </c>
      <c r="AD601" s="1">
        <f t="shared" si="94"/>
        <v>0.48665846519322953</v>
      </c>
      <c r="AE601" s="1">
        <f t="shared" si="95"/>
        <v>0.13795443940100963</v>
      </c>
      <c r="AY601" s="2" t="s">
        <v>159</v>
      </c>
      <c r="AZ601" s="3" t="s">
        <v>874</v>
      </c>
      <c r="BA601" s="1">
        <f>IFERROR(VLOOKUP(AY601,B381:AF755,26,FALSE),"")</f>
        <v>1</v>
      </c>
      <c r="BB601" s="1">
        <f>IFERROR(VLOOKUP(AY601,B381:AF755,27,FALSE),"")</f>
        <v>0.21011460796798254</v>
      </c>
      <c r="BC601" s="1">
        <f>IFERROR(VLOOKUP(AY601,B381:AF755,28,FALSE),"")</f>
        <v>2.3467345824995451E-2</v>
      </c>
      <c r="BD601" s="1">
        <f>IFERROR(VLOOKUP(AY601,B381:AF755,29,FALSE),"")</f>
        <v>0.61506276150627615</v>
      </c>
      <c r="BE601" s="1">
        <f>IFERROR(VLOOKUP(AY601,B381:AF755,30,FALSE),"")</f>
        <v>0.15135528470074586</v>
      </c>
      <c r="BF601" s="1">
        <f>IFERROR(VLOOKUP(AY601,B381:AF755,31,FALSE),"")</f>
        <v>0</v>
      </c>
    </row>
    <row r="602" spans="1:58" x14ac:dyDescent="0.25">
      <c r="A602">
        <v>2011</v>
      </c>
      <c r="B602" t="s">
        <v>451</v>
      </c>
      <c r="C602" t="s">
        <v>452</v>
      </c>
      <c r="D602">
        <v>121461</v>
      </c>
      <c r="E602">
        <v>9270</v>
      </c>
      <c r="F602">
        <v>64235</v>
      </c>
      <c r="G602">
        <v>32543</v>
      </c>
      <c r="H602">
        <v>15413</v>
      </c>
      <c r="I602">
        <v>22779</v>
      </c>
      <c r="J602">
        <v>2256</v>
      </c>
      <c r="K602">
        <v>8879</v>
      </c>
      <c r="L602">
        <v>8509</v>
      </c>
      <c r="M602">
        <v>3135</v>
      </c>
      <c r="AA602" s="1">
        <f t="shared" si="91"/>
        <v>1</v>
      </c>
      <c r="AB602" s="1">
        <f t="shared" si="92"/>
        <v>9.9038588173317524E-2</v>
      </c>
      <c r="AC602" s="1">
        <f t="shared" si="93"/>
        <v>0.38978884059879715</v>
      </c>
      <c r="AD602" s="1">
        <f t="shared" si="94"/>
        <v>0.37354580973703849</v>
      </c>
      <c r="AE602" s="1">
        <f t="shared" si="95"/>
        <v>0.13762676149084682</v>
      </c>
      <c r="AY602" s="2" t="s">
        <v>129</v>
      </c>
      <c r="AZ602" s="3" t="s">
        <v>874</v>
      </c>
      <c r="BA602" s="1">
        <f>IFERROR(VLOOKUP(AY602,B381:AF755,26,FALSE),"")</f>
        <v>1</v>
      </c>
      <c r="BB602" s="1">
        <f>IFERROR(VLOOKUP(AY602,B381:AF755,27,FALSE),"")</f>
        <v>0.24263756893112753</v>
      </c>
      <c r="BC602" s="1">
        <f>IFERROR(VLOOKUP(AY602,B381:AF755,28,FALSE),"")</f>
        <v>2.4404552387656927E-2</v>
      </c>
      <c r="BD602" s="1">
        <f>IFERROR(VLOOKUP(AY602,B381:AF755,29,FALSE),"")</f>
        <v>0.56318197817669835</v>
      </c>
      <c r="BE602" s="1">
        <f>IFERROR(VLOOKUP(AY602,B381:AF755,30,FALSE),"")</f>
        <v>0.16977590050451719</v>
      </c>
      <c r="BF602" s="1">
        <f>IFERROR(VLOOKUP(AY602,B381:AF755,31,FALSE),"")</f>
        <v>0</v>
      </c>
    </row>
    <row r="603" spans="1:58" x14ac:dyDescent="0.25">
      <c r="A603">
        <v>2011</v>
      </c>
      <c r="B603" t="s">
        <v>453</v>
      </c>
      <c r="C603" t="s">
        <v>454</v>
      </c>
      <c r="D603">
        <v>62184</v>
      </c>
      <c r="E603">
        <v>6931</v>
      </c>
      <c r="F603">
        <v>4184</v>
      </c>
      <c r="G603">
        <v>41260</v>
      </c>
      <c r="H603">
        <v>9809</v>
      </c>
      <c r="I603">
        <v>15119</v>
      </c>
      <c r="J603">
        <v>2027</v>
      </c>
      <c r="K603">
        <v>829</v>
      </c>
      <c r="L603">
        <v>10427</v>
      </c>
      <c r="M603">
        <v>1836</v>
      </c>
      <c r="AA603" s="1">
        <f t="shared" si="91"/>
        <v>1</v>
      </c>
      <c r="AB603" s="1">
        <f t="shared" si="92"/>
        <v>0.13406971360539718</v>
      </c>
      <c r="AC603" s="1">
        <f t="shared" si="93"/>
        <v>5.4831668761161453E-2</v>
      </c>
      <c r="AD603" s="1">
        <f t="shared" si="94"/>
        <v>0.68966201468351085</v>
      </c>
      <c r="AE603" s="1">
        <f t="shared" si="95"/>
        <v>0.12143660294993056</v>
      </c>
      <c r="AY603" s="2" t="s">
        <v>67</v>
      </c>
      <c r="AZ603" s="3" t="s">
        <v>870</v>
      </c>
      <c r="BA603" s="1">
        <f>IFERROR(VLOOKUP(AY603,B381:AF755,26,FALSE),"")</f>
        <v>1</v>
      </c>
      <c r="BB603" s="1">
        <f>IFERROR(VLOOKUP(AY603,B381:AF755,27,FALSE),"")</f>
        <v>0.1006234468326285</v>
      </c>
      <c r="BC603" s="1">
        <f>IFERROR(VLOOKUP(AY603,B381:AF755,28,FALSE),"")</f>
        <v>0.10480882417055412</v>
      </c>
      <c r="BD603" s="1">
        <f>IFERROR(VLOOKUP(AY603,B381:AF755,29,FALSE),"")</f>
        <v>0.5922308933164756</v>
      </c>
      <c r="BE603" s="1">
        <f>IFERROR(VLOOKUP(AY603,B381:AF755,30,FALSE),"")</f>
        <v>0.2023368356803418</v>
      </c>
      <c r="BF603" s="1">
        <f>IFERROR(VLOOKUP(AY603,B381:AF755,31,FALSE),"")</f>
        <v>0</v>
      </c>
    </row>
    <row r="604" spans="1:58" x14ac:dyDescent="0.25">
      <c r="A604">
        <v>2011</v>
      </c>
      <c r="B604" t="s">
        <v>455</v>
      </c>
      <c r="C604" t="s">
        <v>456</v>
      </c>
      <c r="D604">
        <v>140638</v>
      </c>
      <c r="E604">
        <v>17665</v>
      </c>
      <c r="F604">
        <v>32855</v>
      </c>
      <c r="G604">
        <v>49076</v>
      </c>
      <c r="H604">
        <v>41042</v>
      </c>
      <c r="I604">
        <v>27671</v>
      </c>
      <c r="J604">
        <v>4785</v>
      </c>
      <c r="K604">
        <v>5298</v>
      </c>
      <c r="L604">
        <v>11915</v>
      </c>
      <c r="M604">
        <v>5673</v>
      </c>
      <c r="AA604" s="1">
        <f t="shared" si="91"/>
        <v>1</v>
      </c>
      <c r="AB604" s="1">
        <f t="shared" si="92"/>
        <v>0.17292472263380435</v>
      </c>
      <c r="AC604" s="1">
        <f t="shared" si="93"/>
        <v>0.1914639875682122</v>
      </c>
      <c r="AD604" s="1">
        <f t="shared" si="94"/>
        <v>0.43059520797947309</v>
      </c>
      <c r="AE604" s="1">
        <f t="shared" si="95"/>
        <v>0.20501608181851036</v>
      </c>
      <c r="AY604" s="2" t="s">
        <v>273</v>
      </c>
      <c r="AZ604" s="3" t="s">
        <v>870</v>
      </c>
      <c r="BA604" s="1">
        <f>IFERROR(VLOOKUP(AY604,B381:AF755,26,FALSE),"")</f>
        <v>1</v>
      </c>
      <c r="BB604" s="1">
        <f>IFERROR(VLOOKUP(AY604,B381:AF755,27,FALSE),"")</f>
        <v>7.3567595637874322E-2</v>
      </c>
      <c r="BC604" s="1">
        <f>IFERROR(VLOOKUP(AY604,B381:AF755,28,FALSE),"")</f>
        <v>0.14727367145577289</v>
      </c>
      <c r="BD604" s="1">
        <f>IFERROR(VLOOKUP(AY604,B381:AF755,29,FALSE),"")</f>
        <v>0.59453003288904271</v>
      </c>
      <c r="BE604" s="1">
        <f>IFERROR(VLOOKUP(AY604,B381:AF755,30,FALSE),"")</f>
        <v>0.18462870001731002</v>
      </c>
      <c r="BF604" s="1">
        <f>IFERROR(VLOOKUP(AY604,B381:AF755,31,FALSE),"")</f>
        <v>0</v>
      </c>
    </row>
    <row r="605" spans="1:58" x14ac:dyDescent="0.25">
      <c r="A605">
        <v>2011</v>
      </c>
      <c r="B605" t="s">
        <v>457</v>
      </c>
      <c r="C605" t="s">
        <v>458</v>
      </c>
      <c r="D605">
        <v>59735</v>
      </c>
      <c r="E605">
        <v>7457</v>
      </c>
      <c r="F605">
        <v>3434</v>
      </c>
      <c r="G605">
        <v>32452</v>
      </c>
      <c r="H605">
        <v>16392</v>
      </c>
      <c r="I605">
        <v>18555</v>
      </c>
      <c r="J605">
        <v>2970</v>
      </c>
      <c r="K605">
        <v>860</v>
      </c>
      <c r="L605">
        <v>10550</v>
      </c>
      <c r="M605">
        <v>4175</v>
      </c>
      <c r="AA605" s="1">
        <f t="shared" si="91"/>
        <v>1</v>
      </c>
      <c r="AB605" s="1">
        <f t="shared" si="92"/>
        <v>0.16006467259498788</v>
      </c>
      <c r="AC605" s="1">
        <f t="shared" si="93"/>
        <v>4.6348693074642955E-2</v>
      </c>
      <c r="AD605" s="1">
        <f t="shared" si="94"/>
        <v>0.56857989760172456</v>
      </c>
      <c r="AE605" s="1">
        <f t="shared" si="95"/>
        <v>0.22500673672864457</v>
      </c>
      <c r="AY605" s="2" t="s">
        <v>131</v>
      </c>
      <c r="AZ605" s="4" t="s">
        <v>872</v>
      </c>
      <c r="BA605" s="1">
        <f>IFERROR(VLOOKUP(AY605,B381:AF755,26,FALSE),"")</f>
        <v>1</v>
      </c>
      <c r="BB605" s="1">
        <f>IFERROR(VLOOKUP(AY605,B381:AF755,27,FALSE),"")</f>
        <v>0.17152400288165565</v>
      </c>
      <c r="BC605" s="1">
        <f>IFERROR(VLOOKUP(AY605,B381:AF755,28,FALSE),"")</f>
        <v>4.8005763311284304E-2</v>
      </c>
      <c r="BD605" s="1">
        <f>IFERROR(VLOOKUP(AY605,B381:AF755,29,FALSE),"")</f>
        <v>0.52708101381884864</v>
      </c>
      <c r="BE605" s="1">
        <f>IFERROR(VLOOKUP(AY605,B381:AF755,30,FALSE),"")</f>
        <v>0.2533892199882114</v>
      </c>
      <c r="BF605" s="1">
        <f>IFERROR(VLOOKUP(AY605,B381:AF755,31,FALSE),"")</f>
        <v>0</v>
      </c>
    </row>
    <row r="606" spans="1:58" x14ac:dyDescent="0.25">
      <c r="A606">
        <v>2011</v>
      </c>
      <c r="B606" t="s">
        <v>459</v>
      </c>
      <c r="C606" t="s">
        <v>460</v>
      </c>
      <c r="D606">
        <v>127127</v>
      </c>
      <c r="E606">
        <v>9994</v>
      </c>
      <c r="F606">
        <v>17091</v>
      </c>
      <c r="G606">
        <v>76943</v>
      </c>
      <c r="H606">
        <v>23099</v>
      </c>
      <c r="I606">
        <v>32112</v>
      </c>
      <c r="J606">
        <v>3287</v>
      </c>
      <c r="K606">
        <v>3262</v>
      </c>
      <c r="L606">
        <v>20476</v>
      </c>
      <c r="M606">
        <v>5087</v>
      </c>
      <c r="AA606" s="1">
        <f t="shared" si="91"/>
        <v>1</v>
      </c>
      <c r="AB606" s="1">
        <f t="shared" si="92"/>
        <v>0.10236048829098156</v>
      </c>
      <c r="AC606" s="1">
        <f t="shared" si="93"/>
        <v>0.10158196312904832</v>
      </c>
      <c r="AD606" s="1">
        <f t="shared" si="94"/>
        <v>0.63764324862979571</v>
      </c>
      <c r="AE606" s="1">
        <f t="shared" si="95"/>
        <v>0.15841429995017439</v>
      </c>
      <c r="AY606" s="2" t="s">
        <v>653</v>
      </c>
      <c r="AZ606" s="3" t="s">
        <v>873</v>
      </c>
      <c r="BA606" s="1">
        <f>IFERROR(VLOOKUP(AY606,B381:AF755,26,FALSE),"")</f>
        <v>1</v>
      </c>
      <c r="BB606" s="1">
        <f>IFERROR(VLOOKUP(AY606,B381:AF755,27,FALSE),"")</f>
        <v>0.17304222302417899</v>
      </c>
      <c r="BC606" s="1">
        <f>IFERROR(VLOOKUP(AY606,B381:AF755,28,FALSE),"")</f>
        <v>1.9006375556357511E-2</v>
      </c>
      <c r="BD606" s="1">
        <f>IFERROR(VLOOKUP(AY606,B381:AF755,29,FALSE),"")</f>
        <v>0.63923974497774572</v>
      </c>
      <c r="BE606" s="1">
        <f>IFERROR(VLOOKUP(AY606,B381:AF755,30,FALSE),"")</f>
        <v>0.16871165644171779</v>
      </c>
      <c r="BF606" s="1">
        <f>IFERROR(VLOOKUP(AY606,B381:AF755,31,FALSE),"")</f>
        <v>0</v>
      </c>
    </row>
    <row r="607" spans="1:58" x14ac:dyDescent="0.25">
      <c r="A607">
        <v>2011</v>
      </c>
      <c r="B607" t="s">
        <v>461</v>
      </c>
      <c r="C607" t="s">
        <v>462</v>
      </c>
      <c r="D607">
        <v>128238</v>
      </c>
      <c r="E607">
        <v>12598</v>
      </c>
      <c r="F607">
        <v>12628</v>
      </c>
      <c r="G607">
        <v>79474</v>
      </c>
      <c r="H607">
        <v>23538</v>
      </c>
      <c r="I607">
        <v>30759</v>
      </c>
      <c r="J607">
        <v>3957</v>
      </c>
      <c r="K607">
        <v>2331</v>
      </c>
      <c r="L607">
        <v>20059</v>
      </c>
      <c r="M607">
        <v>4412</v>
      </c>
      <c r="AA607" s="1">
        <f t="shared" si="91"/>
        <v>1</v>
      </c>
      <c r="AB607" s="1">
        <f t="shared" si="92"/>
        <v>0.12864527455378913</v>
      </c>
      <c r="AC607" s="1">
        <f t="shared" si="93"/>
        <v>7.5782697747000874E-2</v>
      </c>
      <c r="AD607" s="1">
        <f t="shared" si="94"/>
        <v>0.65213433466627657</v>
      </c>
      <c r="AE607" s="1">
        <f t="shared" si="95"/>
        <v>0.14343769303293344</v>
      </c>
      <c r="AY607" s="2" t="s">
        <v>105</v>
      </c>
      <c r="AZ607" s="3" t="s">
        <v>870</v>
      </c>
      <c r="BA607" s="1">
        <f>IFERROR(VLOOKUP(AY607,B381:AF755,26,FALSE),"")</f>
        <v>1</v>
      </c>
      <c r="BB607" s="1">
        <f>IFERROR(VLOOKUP(AY607,B381:AF755,27,FALSE),"")</f>
        <v>0.10807404710560954</v>
      </c>
      <c r="BC607" s="1">
        <f>IFERROR(VLOOKUP(AY607,B381:AF755,28,FALSE),"")</f>
        <v>0.11510348111014647</v>
      </c>
      <c r="BD607" s="1">
        <f>IFERROR(VLOOKUP(AY607,B381:AF755,29,FALSE),"")</f>
        <v>0.59654969613801212</v>
      </c>
      <c r="BE607" s="1">
        <f>IFERROR(VLOOKUP(AY607,B381:AF755,30,FALSE),"")</f>
        <v>0.18027277564623184</v>
      </c>
      <c r="BF607" s="1">
        <f>IFERROR(VLOOKUP(AY607,B381:AF755,31,FALSE),"")</f>
        <v>0</v>
      </c>
    </row>
    <row r="608" spans="1:58" x14ac:dyDescent="0.25">
      <c r="A608">
        <v>2011</v>
      </c>
      <c r="B608" t="s">
        <v>463</v>
      </c>
      <c r="C608" t="s">
        <v>464</v>
      </c>
      <c r="D608">
        <v>97004</v>
      </c>
      <c r="E608">
        <v>7182</v>
      </c>
      <c r="F608">
        <v>10633</v>
      </c>
      <c r="G608">
        <v>48065</v>
      </c>
      <c r="H608">
        <v>31124</v>
      </c>
      <c r="I608">
        <v>20839</v>
      </c>
      <c r="J608">
        <v>2011</v>
      </c>
      <c r="K608">
        <v>2083</v>
      </c>
      <c r="L608">
        <v>10943</v>
      </c>
      <c r="M608">
        <v>5802</v>
      </c>
      <c r="AA608" s="1">
        <f t="shared" si="91"/>
        <v>1</v>
      </c>
      <c r="AB608" s="1">
        <f t="shared" si="92"/>
        <v>9.6501751523585588E-2</v>
      </c>
      <c r="AC608" s="1">
        <f t="shared" si="93"/>
        <v>9.9956811747204763E-2</v>
      </c>
      <c r="AD608" s="1">
        <f t="shared" si="94"/>
        <v>0.5251211670425644</v>
      </c>
      <c r="AE608" s="1">
        <f t="shared" si="95"/>
        <v>0.27842026968664524</v>
      </c>
      <c r="AY608" s="2" t="s">
        <v>133</v>
      </c>
      <c r="AZ608" s="3" t="s">
        <v>874</v>
      </c>
      <c r="BA608" s="1">
        <f>IFERROR(VLOOKUP(AY608,B381:AF755,26,FALSE),"")</f>
        <v>1</v>
      </c>
      <c r="BB608" s="1">
        <f>IFERROR(VLOOKUP(AY608,B381:AF755,27,FALSE),"")</f>
        <v>0.15548107577863157</v>
      </c>
      <c r="BC608" s="1">
        <f>IFERROR(VLOOKUP(AY608,B381:AF755,28,FALSE),"")</f>
        <v>4.4715114853265757E-2</v>
      </c>
      <c r="BD608" s="1">
        <f>IFERROR(VLOOKUP(AY608,B381:AF755,29,FALSE),"")</f>
        <v>0.66467751164881872</v>
      </c>
      <c r="BE608" s="1">
        <f>IFERROR(VLOOKUP(AY608,B381:AF755,30,FALSE),"")</f>
        <v>0.13512629771928392</v>
      </c>
      <c r="BF608" s="1">
        <f>IFERROR(VLOOKUP(AY608,B381:AF755,31,FALSE),"")</f>
        <v>0</v>
      </c>
    </row>
    <row r="609" spans="1:58" x14ac:dyDescent="0.25">
      <c r="A609">
        <v>2011</v>
      </c>
      <c r="B609" t="s">
        <v>465</v>
      </c>
      <c r="C609" t="s">
        <v>466</v>
      </c>
      <c r="D609">
        <v>80199</v>
      </c>
      <c r="E609">
        <v>7080</v>
      </c>
      <c r="F609">
        <v>16304</v>
      </c>
      <c r="G609">
        <v>35908</v>
      </c>
      <c r="H609">
        <v>20907</v>
      </c>
      <c r="I609">
        <v>15012</v>
      </c>
      <c r="J609">
        <v>1852</v>
      </c>
      <c r="K609">
        <v>2412</v>
      </c>
      <c r="L609">
        <v>7643</v>
      </c>
      <c r="M609">
        <v>3105</v>
      </c>
      <c r="AA609" s="1">
        <f t="shared" si="91"/>
        <v>1</v>
      </c>
      <c r="AB609" s="1">
        <f t="shared" si="92"/>
        <v>0.1233679722888356</v>
      </c>
      <c r="AC609" s="1">
        <f t="shared" si="93"/>
        <v>0.16067146282973621</v>
      </c>
      <c r="AD609" s="1">
        <f t="shared" si="94"/>
        <v>0.50912603250732746</v>
      </c>
      <c r="AE609" s="1">
        <f t="shared" si="95"/>
        <v>0.20683453237410071</v>
      </c>
      <c r="AY609" s="2" t="s">
        <v>529</v>
      </c>
      <c r="AZ609" s="3" t="s">
        <v>873</v>
      </c>
      <c r="BA609" s="1">
        <f>IFERROR(VLOOKUP(AY609,B381:AF755,26,FALSE),"")</f>
        <v>1</v>
      </c>
      <c r="BB609" s="1">
        <f>IFERROR(VLOOKUP(AY609,B381:AF755,27,FALSE),"")</f>
        <v>0.18076992372830461</v>
      </c>
      <c r="BC609" s="1">
        <f>IFERROR(VLOOKUP(AY609,B381:AF755,28,FALSE),"")</f>
        <v>0.14431565671731428</v>
      </c>
      <c r="BD609" s="1">
        <f>IFERROR(VLOOKUP(AY609,B381:AF755,29,FALSE),"")</f>
        <v>0.56777370728484777</v>
      </c>
      <c r="BE609" s="1">
        <f>IFERROR(VLOOKUP(AY609,B381:AF755,30,FALSE),"")</f>
        <v>0.10714071226953337</v>
      </c>
      <c r="BF609" s="1">
        <f>IFERROR(VLOOKUP(AY609,B381:AF755,31,FALSE),"")</f>
        <v>0</v>
      </c>
    </row>
    <row r="610" spans="1:58" x14ac:dyDescent="0.25">
      <c r="A610">
        <v>2011</v>
      </c>
      <c r="B610" t="s">
        <v>467</v>
      </c>
      <c r="C610" t="s">
        <v>468</v>
      </c>
      <c r="D610">
        <v>67557</v>
      </c>
      <c r="E610">
        <v>5017</v>
      </c>
      <c r="F610">
        <v>10177</v>
      </c>
      <c r="G610">
        <v>39345</v>
      </c>
      <c r="H610">
        <v>13018</v>
      </c>
      <c r="I610">
        <v>12831</v>
      </c>
      <c r="J610">
        <v>1068</v>
      </c>
      <c r="K610">
        <v>1399</v>
      </c>
      <c r="L610">
        <v>8131</v>
      </c>
      <c r="M610">
        <v>2233</v>
      </c>
      <c r="AA610" s="1">
        <f t="shared" si="91"/>
        <v>1</v>
      </c>
      <c r="AB610" s="1">
        <f t="shared" si="92"/>
        <v>8.3235913023147062E-2</v>
      </c>
      <c r="AC610" s="1">
        <f t="shared" si="93"/>
        <v>0.10903281116047074</v>
      </c>
      <c r="AD610" s="1">
        <f t="shared" si="94"/>
        <v>0.63369963369963367</v>
      </c>
      <c r="AE610" s="1">
        <f t="shared" si="95"/>
        <v>0.17403164211674849</v>
      </c>
      <c r="AY610" s="2" t="s">
        <v>141</v>
      </c>
      <c r="AZ610" s="3" t="s">
        <v>869</v>
      </c>
      <c r="BA610" s="1">
        <f>IFERROR(VLOOKUP(AY610,B381:AF755,26,FALSE),"")</f>
        <v>1</v>
      </c>
      <c r="BB610" s="1">
        <f>IFERROR(VLOOKUP(AY610,B381:AF755,27,FALSE),"")</f>
        <v>0.10019291263317054</v>
      </c>
      <c r="BC610" s="1">
        <f>IFERROR(VLOOKUP(AY610,B381:AF755,28,FALSE),"")</f>
        <v>0.17085802672969638</v>
      </c>
      <c r="BD610" s="1">
        <f>IFERROR(VLOOKUP(AY610,B381:AF755,29,FALSE),"")</f>
        <v>0.56528615373920299</v>
      </c>
      <c r="BE610" s="1">
        <f>IFERROR(VLOOKUP(AY610,B381:AF755,30,FALSE),"")</f>
        <v>0.16366290689793009</v>
      </c>
      <c r="BF610" s="1">
        <f>IFERROR(VLOOKUP(AY610,B381:AF755,31,FALSE),"")</f>
        <v>0</v>
      </c>
    </row>
    <row r="611" spans="1:58" x14ac:dyDescent="0.25">
      <c r="A611">
        <v>2011</v>
      </c>
      <c r="B611" t="s">
        <v>469</v>
      </c>
      <c r="C611" t="s">
        <v>470</v>
      </c>
      <c r="D611">
        <v>113043</v>
      </c>
      <c r="E611">
        <v>7851</v>
      </c>
      <c r="F611">
        <v>13546</v>
      </c>
      <c r="G611">
        <v>58802</v>
      </c>
      <c r="H611">
        <v>32844</v>
      </c>
      <c r="I611">
        <v>23010</v>
      </c>
      <c r="J611">
        <v>2192</v>
      </c>
      <c r="K611">
        <v>2357</v>
      </c>
      <c r="L611">
        <v>13288</v>
      </c>
      <c r="M611">
        <v>5173</v>
      </c>
      <c r="AA611" s="1">
        <f t="shared" si="91"/>
        <v>1</v>
      </c>
      <c r="AB611" s="1">
        <f t="shared" si="92"/>
        <v>9.5262929161234244E-2</v>
      </c>
      <c r="AC611" s="1">
        <f t="shared" si="93"/>
        <v>0.10243372446762278</v>
      </c>
      <c r="AD611" s="1">
        <f t="shared" si="94"/>
        <v>0.57748804867448933</v>
      </c>
      <c r="AE611" s="1">
        <f t="shared" si="95"/>
        <v>0.22481529769665362</v>
      </c>
      <c r="AY611" s="2" t="s">
        <v>531</v>
      </c>
      <c r="AZ611" s="4" t="s">
        <v>872</v>
      </c>
      <c r="BA611" s="1">
        <f>IFERROR(VLOOKUP(AY611,B381:AF755,26,FALSE),"")</f>
        <v>1</v>
      </c>
      <c r="BB611" s="1">
        <f>IFERROR(VLOOKUP(AY611,B381:AF755,27,FALSE),"")</f>
        <v>0.14819569248324063</v>
      </c>
      <c r="BC611" s="1">
        <f>IFERROR(VLOOKUP(AY611,B381:AF755,28,FALSE),"")</f>
        <v>7.0532021109684775E-2</v>
      </c>
      <c r="BD611" s="1">
        <f>IFERROR(VLOOKUP(AY611,B381:AF755,29,FALSE),"")</f>
        <v>0.62016830694622738</v>
      </c>
      <c r="BE611" s="1">
        <f>IFERROR(VLOOKUP(AY611,B381:AF755,30,FALSE),"")</f>
        <v>0.16110397946084723</v>
      </c>
      <c r="BF611" s="1">
        <f>IFERROR(VLOOKUP(AY611,B381:AF755,31,FALSE),"")</f>
        <v>0</v>
      </c>
    </row>
    <row r="612" spans="1:58" x14ac:dyDescent="0.25">
      <c r="A612">
        <v>2011</v>
      </c>
      <c r="B612" t="s">
        <v>471</v>
      </c>
      <c r="C612" t="s">
        <v>472</v>
      </c>
      <c r="D612">
        <v>82149</v>
      </c>
      <c r="E612">
        <v>10864</v>
      </c>
      <c r="F612">
        <v>6848</v>
      </c>
      <c r="G612">
        <v>50831</v>
      </c>
      <c r="H612">
        <v>13606</v>
      </c>
      <c r="I612">
        <v>22679</v>
      </c>
      <c r="J612">
        <v>3845</v>
      </c>
      <c r="K612">
        <v>1409</v>
      </c>
      <c r="L612">
        <v>14441</v>
      </c>
      <c r="M612">
        <v>2984</v>
      </c>
      <c r="AA612" s="1">
        <f t="shared" si="91"/>
        <v>1</v>
      </c>
      <c r="AB612" s="1">
        <f t="shared" si="92"/>
        <v>0.16954010317915252</v>
      </c>
      <c r="AC612" s="1">
        <f t="shared" si="93"/>
        <v>6.2127959786586709E-2</v>
      </c>
      <c r="AD612" s="1">
        <f t="shared" si="94"/>
        <v>0.63675647074385999</v>
      </c>
      <c r="AE612" s="1">
        <f t="shared" si="95"/>
        <v>0.13157546629040082</v>
      </c>
      <c r="AY612" t="s">
        <v>235</v>
      </c>
      <c r="AZ612" s="4" t="s">
        <v>873</v>
      </c>
      <c r="BA612" s="1">
        <f>IFERROR(VLOOKUP(AY612,B381:AF755,26,FALSE),"")</f>
        <v>1</v>
      </c>
      <c r="BB612" s="1">
        <f>IFERROR(VLOOKUP(AY612,B381:AF755,27,FALSE),"")</f>
        <v>0.19675561355352564</v>
      </c>
      <c r="BC612" s="1">
        <f>IFERROR(VLOOKUP(AY612,B381:AF755,28,FALSE),"")</f>
        <v>2.7291544795932144E-2</v>
      </c>
      <c r="BD612" s="1">
        <f>IFERROR(VLOOKUP(AY612,B381:AF755,29,FALSE),"")</f>
        <v>0.61078612248571296</v>
      </c>
      <c r="BE612" s="1">
        <f>IFERROR(VLOOKUP(AY612,B381:AF755,30,FALSE),"")</f>
        <v>0.16516671916482922</v>
      </c>
      <c r="BF612" s="1">
        <f>IFERROR(VLOOKUP(AY612,B381:AF755,31,FALSE),"")</f>
        <v>0</v>
      </c>
    </row>
    <row r="613" spans="1:58" x14ac:dyDescent="0.25">
      <c r="A613">
        <v>2011</v>
      </c>
      <c r="B613" t="s">
        <v>473</v>
      </c>
      <c r="C613" t="s">
        <v>474</v>
      </c>
      <c r="D613">
        <v>74499</v>
      </c>
      <c r="E613">
        <v>11072</v>
      </c>
      <c r="F613">
        <v>7732</v>
      </c>
      <c r="G613">
        <v>44016</v>
      </c>
      <c r="H613">
        <v>11679</v>
      </c>
      <c r="I613">
        <v>19082</v>
      </c>
      <c r="J613">
        <v>3672</v>
      </c>
      <c r="K613">
        <v>1288</v>
      </c>
      <c r="L613">
        <v>11817</v>
      </c>
      <c r="M613">
        <v>2305</v>
      </c>
      <c r="AA613" s="1">
        <f t="shared" si="91"/>
        <v>1</v>
      </c>
      <c r="AB613" s="1">
        <f t="shared" si="92"/>
        <v>0.19243265905041401</v>
      </c>
      <c r="AC613" s="1">
        <f t="shared" si="93"/>
        <v>6.7498165810711663E-2</v>
      </c>
      <c r="AD613" s="1">
        <f t="shared" si="94"/>
        <v>0.61927470914998428</v>
      </c>
      <c r="AE613" s="1">
        <f t="shared" si="95"/>
        <v>0.12079446598889006</v>
      </c>
      <c r="AY613" s="2" t="s">
        <v>467</v>
      </c>
      <c r="AZ613" s="3" t="s">
        <v>871</v>
      </c>
      <c r="BA613" s="1">
        <f>IFERROR(VLOOKUP(AY613,B381:AF755,26,FALSE),"")</f>
        <v>1</v>
      </c>
      <c r="BB613" s="1">
        <f>IFERROR(VLOOKUP(AY613,B381:AF755,27,FALSE),"")</f>
        <v>8.3235913023147062E-2</v>
      </c>
      <c r="BC613" s="1">
        <f>IFERROR(VLOOKUP(AY613,B381:AF755,28,FALSE),"")</f>
        <v>0.10903281116047074</v>
      </c>
      <c r="BD613" s="1">
        <f>IFERROR(VLOOKUP(AY613,B381:AF755,29,FALSE),"")</f>
        <v>0.63369963369963367</v>
      </c>
      <c r="BE613" s="1">
        <f>IFERROR(VLOOKUP(AY613,B381:AF755,30,FALSE),"")</f>
        <v>0.17403164211674849</v>
      </c>
      <c r="BF613" s="1">
        <f>IFERROR(VLOOKUP(AY613,B381:AF755,31,FALSE),"")</f>
        <v>0</v>
      </c>
    </row>
    <row r="614" spans="1:58" x14ac:dyDescent="0.25">
      <c r="A614">
        <v>2011</v>
      </c>
      <c r="B614" t="s">
        <v>475</v>
      </c>
      <c r="C614" t="s">
        <v>476</v>
      </c>
      <c r="D614">
        <v>81786</v>
      </c>
      <c r="E614">
        <v>10984</v>
      </c>
      <c r="F614">
        <v>8399</v>
      </c>
      <c r="G614">
        <v>52194</v>
      </c>
      <c r="H614">
        <v>10209</v>
      </c>
      <c r="I614">
        <v>22200</v>
      </c>
      <c r="J614">
        <v>3724</v>
      </c>
      <c r="K614">
        <v>1702</v>
      </c>
      <c r="L614">
        <v>14565</v>
      </c>
      <c r="M614">
        <v>2209</v>
      </c>
      <c r="AA614" s="1">
        <f t="shared" si="91"/>
        <v>1</v>
      </c>
      <c r="AB614" s="1">
        <f t="shared" si="92"/>
        <v>0.16774774774774776</v>
      </c>
      <c r="AC614" s="1">
        <f t="shared" si="93"/>
        <v>7.6666666666666661E-2</v>
      </c>
      <c r="AD614" s="1">
        <f t="shared" si="94"/>
        <v>0.6560810810810811</v>
      </c>
      <c r="AE614" s="1">
        <f t="shared" si="95"/>
        <v>9.9504504504504501E-2</v>
      </c>
      <c r="AY614" s="2" t="s">
        <v>275</v>
      </c>
      <c r="AZ614" s="3" t="s">
        <v>870</v>
      </c>
      <c r="BA614" s="1">
        <f>IFERROR(VLOOKUP(AY614,B381:AF755,26,FALSE),"")</f>
        <v>1</v>
      </c>
      <c r="BB614" s="1">
        <f>IFERROR(VLOOKUP(AY614,B381:AF755,27,FALSE),"")</f>
        <v>0.13085094811645698</v>
      </c>
      <c r="BC614" s="1">
        <f>IFERROR(VLOOKUP(AY614,B381:AF755,28,FALSE),"")</f>
        <v>0.10779159566368152</v>
      </c>
      <c r="BD614" s="1">
        <f>IFERROR(VLOOKUP(AY614,B381:AF755,29,FALSE),"")</f>
        <v>0.65378340161705517</v>
      </c>
      <c r="BE614" s="1">
        <f>IFERROR(VLOOKUP(AY614,B381:AF755,30,FALSE),"")</f>
        <v>0.10757405460280628</v>
      </c>
      <c r="BF614" s="1">
        <f>IFERROR(VLOOKUP(AY614,B381:AF755,31,FALSE),"")</f>
        <v>0</v>
      </c>
    </row>
    <row r="615" spans="1:58" x14ac:dyDescent="0.25">
      <c r="A615">
        <v>2011</v>
      </c>
      <c r="B615" t="s">
        <v>477</v>
      </c>
      <c r="C615" t="s">
        <v>478</v>
      </c>
      <c r="D615">
        <v>91251</v>
      </c>
      <c r="E615">
        <v>12395</v>
      </c>
      <c r="F615">
        <v>6938</v>
      </c>
      <c r="G615">
        <v>57085</v>
      </c>
      <c r="H615">
        <v>14833</v>
      </c>
      <c r="I615">
        <v>25072</v>
      </c>
      <c r="J615">
        <v>4360</v>
      </c>
      <c r="K615">
        <v>1544</v>
      </c>
      <c r="L615">
        <v>16017</v>
      </c>
      <c r="M615">
        <v>3151</v>
      </c>
      <c r="AA615" s="1">
        <f t="shared" si="91"/>
        <v>1</v>
      </c>
      <c r="AB615" s="1">
        <f t="shared" si="92"/>
        <v>0.17389917038927888</v>
      </c>
      <c r="AC615" s="1">
        <f t="shared" si="93"/>
        <v>6.158264199106573E-2</v>
      </c>
      <c r="AD615" s="1">
        <f t="shared" si="94"/>
        <v>0.63884014039566051</v>
      </c>
      <c r="AE615" s="1">
        <f t="shared" si="95"/>
        <v>0.12567804722399489</v>
      </c>
      <c r="AY615" s="2" t="s">
        <v>481</v>
      </c>
      <c r="AZ615" s="3" t="s">
        <v>873</v>
      </c>
      <c r="BA615" s="1">
        <f>IFERROR(VLOOKUP(AY615,B381:AF755,26,FALSE),"")</f>
        <v>1</v>
      </c>
      <c r="BB615" s="1">
        <f>IFERROR(VLOOKUP(AY615,B381:AF755,27,FALSE),"")</f>
        <v>0.19533468559837727</v>
      </c>
      <c r="BC615" s="1">
        <f>IFERROR(VLOOKUP(AY615,B381:AF755,28,FALSE),"")</f>
        <v>7.8803245436105479E-2</v>
      </c>
      <c r="BD615" s="1">
        <f>IFERROR(VLOOKUP(AY615,B381:AF755,29,FALSE),"")</f>
        <v>0.63782961460446252</v>
      </c>
      <c r="BE615" s="1">
        <f>IFERROR(VLOOKUP(AY615,B381:AF755,30,FALSE),"")</f>
        <v>8.8032454361054766E-2</v>
      </c>
      <c r="BF615" s="1">
        <f>IFERROR(VLOOKUP(AY615,B381:AF755,31,FALSE),"")</f>
        <v>0</v>
      </c>
    </row>
    <row r="616" spans="1:58" x14ac:dyDescent="0.25">
      <c r="A616">
        <v>2011</v>
      </c>
      <c r="B616" t="s">
        <v>479</v>
      </c>
      <c r="C616" t="s">
        <v>480</v>
      </c>
      <c r="D616">
        <v>45189</v>
      </c>
      <c r="E616">
        <v>7343</v>
      </c>
      <c r="F616">
        <v>6639</v>
      </c>
      <c r="G616">
        <v>25755</v>
      </c>
      <c r="H616">
        <v>5452</v>
      </c>
      <c r="I616">
        <v>14084</v>
      </c>
      <c r="J616">
        <v>2932</v>
      </c>
      <c r="K616">
        <v>1477</v>
      </c>
      <c r="L616">
        <v>8409</v>
      </c>
      <c r="M616">
        <v>1266</v>
      </c>
      <c r="AA616" s="1">
        <f t="shared" si="91"/>
        <v>1</v>
      </c>
      <c r="AB616" s="1">
        <f t="shared" si="92"/>
        <v>0.20817949446180062</v>
      </c>
      <c r="AC616" s="1">
        <f t="shared" si="93"/>
        <v>0.10487077534791253</v>
      </c>
      <c r="AD616" s="1">
        <f t="shared" si="94"/>
        <v>0.59706049417779039</v>
      </c>
      <c r="AE616" s="1">
        <f t="shared" si="95"/>
        <v>8.9889236012496446E-2</v>
      </c>
      <c r="AY616" s="2" t="s">
        <v>313</v>
      </c>
      <c r="AZ616" s="3" t="s">
        <v>874</v>
      </c>
      <c r="BA616" s="1">
        <f>IFERROR(VLOOKUP(AY616,B381:AF755,26,FALSE),"")</f>
        <v>1</v>
      </c>
      <c r="BB616" s="1">
        <f>IFERROR(VLOOKUP(AY616,B381:AF755,27,FALSE),"")</f>
        <v>0.17360166802647087</v>
      </c>
      <c r="BC616" s="1">
        <f>IFERROR(VLOOKUP(AY616,B381:AF755,28,FALSE),"")</f>
        <v>5.7111775904269788E-2</v>
      </c>
      <c r="BD616" s="1">
        <f>IFERROR(VLOOKUP(AY616,B381:AF755,29,FALSE),"")</f>
        <v>0.62555525337684703</v>
      </c>
      <c r="BE616" s="1">
        <f>IFERROR(VLOOKUP(AY616,B381:AF755,30,FALSE),"")</f>
        <v>0.1437313026924123</v>
      </c>
      <c r="BF616" s="1">
        <f>IFERROR(VLOOKUP(AY616,B381:AF755,31,FALSE),"")</f>
        <v>0</v>
      </c>
    </row>
    <row r="617" spans="1:58" x14ac:dyDescent="0.25">
      <c r="A617">
        <v>2011</v>
      </c>
      <c r="B617" t="s">
        <v>481</v>
      </c>
      <c r="C617" t="s">
        <v>482</v>
      </c>
      <c r="D617">
        <v>33442</v>
      </c>
      <c r="E617">
        <v>5354</v>
      </c>
      <c r="F617">
        <v>3793</v>
      </c>
      <c r="G617">
        <v>20532</v>
      </c>
      <c r="H617">
        <v>3763</v>
      </c>
      <c r="I617">
        <v>9860</v>
      </c>
      <c r="J617">
        <v>1926</v>
      </c>
      <c r="K617">
        <v>777</v>
      </c>
      <c r="L617">
        <v>6289</v>
      </c>
      <c r="M617">
        <v>868</v>
      </c>
      <c r="AA617" s="1">
        <f t="shared" si="91"/>
        <v>1</v>
      </c>
      <c r="AB617" s="1">
        <f t="shared" si="92"/>
        <v>0.19533468559837727</v>
      </c>
      <c r="AC617" s="1">
        <f t="shared" si="93"/>
        <v>7.8803245436105479E-2</v>
      </c>
      <c r="AD617" s="1">
        <f t="shared" si="94"/>
        <v>0.63782961460446252</v>
      </c>
      <c r="AE617" s="1">
        <f t="shared" si="95"/>
        <v>8.8032454361054766E-2</v>
      </c>
      <c r="AY617" s="2" t="s">
        <v>175</v>
      </c>
      <c r="AZ617" s="4" t="s">
        <v>872</v>
      </c>
      <c r="BA617" s="1">
        <f>IFERROR(VLOOKUP(AY617,B381:AF755,26,FALSE),"")</f>
        <v>1</v>
      </c>
      <c r="BB617" s="1">
        <f>IFERROR(VLOOKUP(AY617,B381:AF755,27,FALSE),"")</f>
        <v>0.13701282982328733</v>
      </c>
      <c r="BC617" s="1">
        <f>IFERROR(VLOOKUP(AY617,B381:AF755,28,FALSE),"")</f>
        <v>3.0743161462115712E-2</v>
      </c>
      <c r="BD617" s="1">
        <f>IFERROR(VLOOKUP(AY617,B381:AF755,29,FALSE),"")</f>
        <v>0.70217058016622291</v>
      </c>
      <c r="BE617" s="1">
        <f>IFERROR(VLOOKUP(AY617,B381:AF755,30,FALSE),"")</f>
        <v>0.13007342854837409</v>
      </c>
      <c r="BF617" s="1">
        <f>IFERROR(VLOOKUP(AY617,B381:AF755,31,FALSE),"")</f>
        <v>0</v>
      </c>
    </row>
    <row r="618" spans="1:58" x14ac:dyDescent="0.25">
      <c r="A618">
        <v>2011</v>
      </c>
      <c r="B618" t="s">
        <v>483</v>
      </c>
      <c r="C618" t="s">
        <v>484</v>
      </c>
      <c r="D618">
        <v>86901</v>
      </c>
      <c r="E618">
        <v>11631</v>
      </c>
      <c r="F618">
        <v>8076</v>
      </c>
      <c r="G618">
        <v>53939</v>
      </c>
      <c r="H618">
        <v>13255</v>
      </c>
      <c r="I618">
        <v>22551</v>
      </c>
      <c r="J618">
        <v>4127</v>
      </c>
      <c r="K618">
        <v>1551</v>
      </c>
      <c r="L618">
        <v>14385</v>
      </c>
      <c r="M618">
        <v>2488</v>
      </c>
      <c r="AA618" s="1">
        <f t="shared" si="91"/>
        <v>1</v>
      </c>
      <c r="AB618" s="1">
        <f t="shared" si="92"/>
        <v>0.18300740543656602</v>
      </c>
      <c r="AC618" s="1">
        <f t="shared" si="93"/>
        <v>6.8777437807636024E-2</v>
      </c>
      <c r="AD618" s="1">
        <f t="shared" si="94"/>
        <v>0.63788745510176936</v>
      </c>
      <c r="AE618" s="1">
        <f t="shared" si="95"/>
        <v>0.11032770165402865</v>
      </c>
      <c r="AY618" s="2" t="s">
        <v>603</v>
      </c>
      <c r="AZ618" s="3" t="s">
        <v>869</v>
      </c>
      <c r="BA618" s="1">
        <f>IFERROR(VLOOKUP(AY618,B381:AF755,26,FALSE),"")</f>
        <v>1</v>
      </c>
      <c r="BB618" s="1">
        <f>IFERROR(VLOOKUP(AY618,B381:AF755,27,FALSE),"")</f>
        <v>0.12162085091821603</v>
      </c>
      <c r="BC618" s="1">
        <f>IFERROR(VLOOKUP(AY618,B381:AF755,28,FALSE),"")</f>
        <v>4.7051442910915932E-2</v>
      </c>
      <c r="BD618" s="1">
        <f>IFERROR(VLOOKUP(AY618,B381:AF755,29,FALSE),"")</f>
        <v>0.67794000228128204</v>
      </c>
      <c r="BE618" s="1">
        <f>IFERROR(VLOOKUP(AY618,B381:AF755,30,FALSE),"")</f>
        <v>0.15338770388958595</v>
      </c>
      <c r="BF618" s="1">
        <f>IFERROR(VLOOKUP(AY618,B381:AF755,31,FALSE),"")</f>
        <v>0</v>
      </c>
    </row>
    <row r="619" spans="1:58" x14ac:dyDescent="0.25">
      <c r="A619">
        <v>2011</v>
      </c>
      <c r="B619" t="s">
        <v>485</v>
      </c>
      <c r="C619" t="s">
        <v>486</v>
      </c>
      <c r="D619">
        <v>44793</v>
      </c>
      <c r="E619">
        <v>4497</v>
      </c>
      <c r="F619">
        <v>5116</v>
      </c>
      <c r="G619">
        <v>24338</v>
      </c>
      <c r="H619">
        <v>10842</v>
      </c>
      <c r="I619">
        <v>11803</v>
      </c>
      <c r="J619">
        <v>1633</v>
      </c>
      <c r="K619">
        <v>1189</v>
      </c>
      <c r="L619">
        <v>6717</v>
      </c>
      <c r="M619">
        <v>2264</v>
      </c>
      <c r="AA619" s="1">
        <f t="shared" si="91"/>
        <v>1</v>
      </c>
      <c r="AB619" s="1">
        <f t="shared" si="92"/>
        <v>0.13835465559603491</v>
      </c>
      <c r="AC619" s="1">
        <f t="shared" si="93"/>
        <v>0.10073710073710074</v>
      </c>
      <c r="AD619" s="1">
        <f t="shared" si="94"/>
        <v>0.56909260357536218</v>
      </c>
      <c r="AE619" s="1">
        <f t="shared" si="95"/>
        <v>0.19181564009150215</v>
      </c>
      <c r="AY619" s="2" t="s">
        <v>619</v>
      </c>
      <c r="AZ619" s="3" t="s">
        <v>874</v>
      </c>
      <c r="BA619" s="1">
        <f>IFERROR(VLOOKUP(AY619,B381:AF755,26,FALSE),"")</f>
        <v>1</v>
      </c>
      <c r="BB619" s="1">
        <f>IFERROR(VLOOKUP(AY619,B381:AF755,27,FALSE),"")</f>
        <v>0.24751325056269513</v>
      </c>
      <c r="BC619" s="1">
        <f>IFERROR(VLOOKUP(AY619,B381:AF755,28,FALSE),"")</f>
        <v>2.6210702098308284E-2</v>
      </c>
      <c r="BD619" s="1">
        <f>IFERROR(VLOOKUP(AY619,B381:AF755,29,FALSE),"")</f>
        <v>0.57162564437667907</v>
      </c>
      <c r="BE619" s="1">
        <f>IFERROR(VLOOKUP(AY619,B381:AF755,30,FALSE),"")</f>
        <v>0.15465040296231758</v>
      </c>
      <c r="BF619" s="1">
        <f>IFERROR(VLOOKUP(AY619,B381:AF755,31,FALSE),"")</f>
        <v>0</v>
      </c>
    </row>
    <row r="620" spans="1:58" x14ac:dyDescent="0.25">
      <c r="A620">
        <v>2011</v>
      </c>
      <c r="B620" t="s">
        <v>487</v>
      </c>
      <c r="C620" t="s">
        <v>488</v>
      </c>
      <c r="D620">
        <v>40924</v>
      </c>
      <c r="E620">
        <v>4462</v>
      </c>
      <c r="F620">
        <v>4759</v>
      </c>
      <c r="G620">
        <v>21463</v>
      </c>
      <c r="H620">
        <v>10240</v>
      </c>
      <c r="I620">
        <v>11019</v>
      </c>
      <c r="J620">
        <v>1571</v>
      </c>
      <c r="K620">
        <v>1095</v>
      </c>
      <c r="L620">
        <v>6045</v>
      </c>
      <c r="M620">
        <v>2308</v>
      </c>
      <c r="AA620" s="1">
        <f t="shared" si="91"/>
        <v>1</v>
      </c>
      <c r="AB620" s="1">
        <f t="shared" si="92"/>
        <v>0.1425719212269716</v>
      </c>
      <c r="AC620" s="1">
        <f t="shared" si="93"/>
        <v>9.9373808875578548E-2</v>
      </c>
      <c r="AD620" s="1">
        <f t="shared" si="94"/>
        <v>0.54859787639531721</v>
      </c>
      <c r="AE620" s="1">
        <f t="shared" si="95"/>
        <v>0.20945639350213269</v>
      </c>
      <c r="AY620" s="2" t="s">
        <v>199</v>
      </c>
      <c r="AZ620" s="3" t="s">
        <v>874</v>
      </c>
      <c r="BA620" s="1">
        <f>IFERROR(VLOOKUP(AY620,B381:AF755,26,FALSE),"")</f>
        <v>1</v>
      </c>
      <c r="BB620" s="1">
        <f>IFERROR(VLOOKUP(AY620,B381:AF755,27,FALSE),"")</f>
        <v>0.16005689424364122</v>
      </c>
      <c r="BC620" s="1">
        <f>IFERROR(VLOOKUP(AY620,B381:AF755,28,FALSE),"")</f>
        <v>1.8490629183400269E-2</v>
      </c>
      <c r="BD620" s="1">
        <f>IFERROR(VLOOKUP(AY620,B381:AF755,29,FALSE),"")</f>
        <v>0.67771084337349397</v>
      </c>
      <c r="BE620" s="1">
        <f>IFERROR(VLOOKUP(AY620,B381:AF755,30,FALSE),"")</f>
        <v>0.14374163319946454</v>
      </c>
      <c r="BF620" s="1">
        <f>IFERROR(VLOOKUP(AY620,B381:AF755,31,FALSE),"")</f>
        <v>0</v>
      </c>
    </row>
    <row r="621" spans="1:58" x14ac:dyDescent="0.25">
      <c r="A621">
        <v>2011</v>
      </c>
      <c r="B621" t="s">
        <v>489</v>
      </c>
      <c r="C621" t="s">
        <v>490</v>
      </c>
      <c r="D621">
        <v>46016</v>
      </c>
      <c r="E621">
        <v>6481</v>
      </c>
      <c r="F621">
        <v>7082</v>
      </c>
      <c r="G621">
        <v>24599</v>
      </c>
      <c r="H621">
        <v>7854</v>
      </c>
      <c r="I621">
        <v>14150</v>
      </c>
      <c r="J621">
        <v>2442</v>
      </c>
      <c r="K621">
        <v>1719</v>
      </c>
      <c r="L621">
        <v>7893</v>
      </c>
      <c r="M621">
        <v>2096</v>
      </c>
      <c r="AA621" s="1">
        <f t="shared" si="91"/>
        <v>1</v>
      </c>
      <c r="AB621" s="1">
        <f t="shared" si="92"/>
        <v>0.17257950530035335</v>
      </c>
      <c r="AC621" s="1">
        <f t="shared" si="93"/>
        <v>0.12148409893992933</v>
      </c>
      <c r="AD621" s="1">
        <f t="shared" si="94"/>
        <v>0.55780918727915196</v>
      </c>
      <c r="AE621" s="1">
        <f t="shared" si="95"/>
        <v>0.14812720848056538</v>
      </c>
      <c r="AY621" s="2" t="s">
        <v>201</v>
      </c>
      <c r="AZ621" s="3" t="s">
        <v>873</v>
      </c>
      <c r="BA621" s="1">
        <f>IFERROR(VLOOKUP(AY621,B381:AF755,26,FALSE),"")</f>
        <v>1</v>
      </c>
      <c r="BB621" s="1">
        <f>IFERROR(VLOOKUP(AY621,B381:AF755,27,FALSE),"")</f>
        <v>0.15296885388431442</v>
      </c>
      <c r="BC621" s="1">
        <f>IFERROR(VLOOKUP(AY621,B381:AF755,28,FALSE),"")</f>
        <v>3.5646703830614225E-2</v>
      </c>
      <c r="BD621" s="1">
        <f>IFERROR(VLOOKUP(AY621,B381:AF755,29,FALSE),"")</f>
        <v>0.64409553521198792</v>
      </c>
      <c r="BE621" s="1">
        <f>IFERROR(VLOOKUP(AY621,B381:AF755,30,FALSE),"")</f>
        <v>0.16728890707308341</v>
      </c>
      <c r="BF621" s="1">
        <f>IFERROR(VLOOKUP(AY621,B381:AF755,31,FALSE),"")</f>
        <v>0</v>
      </c>
    </row>
    <row r="622" spans="1:58" x14ac:dyDescent="0.25">
      <c r="A622">
        <v>2011</v>
      </c>
      <c r="B622" t="s">
        <v>491</v>
      </c>
      <c r="C622" t="s">
        <v>492</v>
      </c>
      <c r="D622">
        <v>38065</v>
      </c>
      <c r="E622">
        <v>6541</v>
      </c>
      <c r="F622">
        <v>3237</v>
      </c>
      <c r="G622">
        <v>22140</v>
      </c>
      <c r="H622">
        <v>6147</v>
      </c>
      <c r="I622">
        <v>12943</v>
      </c>
      <c r="J622">
        <v>2764</v>
      </c>
      <c r="K622">
        <v>950</v>
      </c>
      <c r="L622">
        <v>7577</v>
      </c>
      <c r="M622">
        <v>1652</v>
      </c>
      <c r="AA622" s="1">
        <f t="shared" si="91"/>
        <v>1</v>
      </c>
      <c r="AB622" s="1">
        <f t="shared" si="92"/>
        <v>0.21355172680213241</v>
      </c>
      <c r="AC622" s="1">
        <f t="shared" si="93"/>
        <v>7.3398748358185897E-2</v>
      </c>
      <c r="AD622" s="1">
        <f t="shared" si="94"/>
        <v>0.58541296453681524</v>
      </c>
      <c r="AE622" s="1">
        <f t="shared" si="95"/>
        <v>0.12763656030286641</v>
      </c>
      <c r="AY622" s="2" t="s">
        <v>55</v>
      </c>
      <c r="AZ622" s="3" t="s">
        <v>874</v>
      </c>
      <c r="BA622" s="1">
        <f>IFERROR(VLOOKUP(AY622,B381:AF755,26,FALSE),"")</f>
        <v>1</v>
      </c>
      <c r="BB622" s="1">
        <f>IFERROR(VLOOKUP(AY622,B381:AF755,27,FALSE),"")</f>
        <v>0.223986856516977</v>
      </c>
      <c r="BC622" s="1">
        <f>IFERROR(VLOOKUP(AY622,B381:AF755,28,FALSE),"")</f>
        <v>2.9390288426433004E-2</v>
      </c>
      <c r="BD622" s="1">
        <f>IFERROR(VLOOKUP(AY622,B381:AF755,29,FALSE),"")</f>
        <v>0.55379092126080076</v>
      </c>
      <c r="BE622" s="1">
        <f>IFERROR(VLOOKUP(AY622,B381:AF755,30,FALSE),"")</f>
        <v>0.19283193379578922</v>
      </c>
      <c r="BF622" s="1">
        <f>IFERROR(VLOOKUP(AY622,B381:AF755,31,FALSE),"")</f>
        <v>0</v>
      </c>
    </row>
    <row r="623" spans="1:58" x14ac:dyDescent="0.25">
      <c r="A623">
        <v>2011</v>
      </c>
      <c r="B623" t="s">
        <v>493</v>
      </c>
      <c r="C623" t="s">
        <v>494</v>
      </c>
      <c r="D623">
        <v>71755</v>
      </c>
      <c r="E623">
        <v>12045</v>
      </c>
      <c r="F623">
        <v>6296</v>
      </c>
      <c r="G623">
        <v>44114</v>
      </c>
      <c r="H623">
        <v>9300</v>
      </c>
      <c r="I623">
        <v>22782</v>
      </c>
      <c r="J623">
        <v>4590</v>
      </c>
      <c r="K623">
        <v>1731</v>
      </c>
      <c r="L623">
        <v>14221</v>
      </c>
      <c r="M623">
        <v>2240</v>
      </c>
      <c r="AA623" s="1">
        <f t="shared" si="91"/>
        <v>1</v>
      </c>
      <c r="AB623" s="1">
        <f t="shared" si="92"/>
        <v>0.20147484856465631</v>
      </c>
      <c r="AC623" s="1">
        <f t="shared" si="93"/>
        <v>7.5981037661311562E-2</v>
      </c>
      <c r="AD623" s="1">
        <f t="shared" si="94"/>
        <v>0.62422087613027832</v>
      </c>
      <c r="AE623" s="1">
        <f t="shared" si="95"/>
        <v>9.8323237643753836E-2</v>
      </c>
      <c r="AY623" s="2" t="s">
        <v>371</v>
      </c>
      <c r="AZ623" s="3" t="s">
        <v>874</v>
      </c>
      <c r="BA623" s="1">
        <f>IFERROR(VLOOKUP(AY623,B381:AF755,26,FALSE),"")</f>
        <v>1</v>
      </c>
      <c r="BB623" s="1">
        <f>IFERROR(VLOOKUP(AY623,B381:AF755,27,FALSE),"")</f>
        <v>0.17503838561087959</v>
      </c>
      <c r="BC623" s="1">
        <f>IFERROR(VLOOKUP(AY623,B381:AF755,28,FALSE),"")</f>
        <v>4.2498354902390872E-2</v>
      </c>
      <c r="BD623" s="1">
        <f>IFERROR(VLOOKUP(AY623,B381:AF755,29,FALSE),"")</f>
        <v>0.66204211449879358</v>
      </c>
      <c r="BE623" s="1">
        <f>IFERROR(VLOOKUP(AY623,B381:AF755,30,FALSE),"")</f>
        <v>0.12042114498793595</v>
      </c>
      <c r="BF623" s="1">
        <f>IFERROR(VLOOKUP(AY623,B381:AF755,31,FALSE),"")</f>
        <v>0</v>
      </c>
    </row>
    <row r="624" spans="1:58" x14ac:dyDescent="0.25">
      <c r="A624">
        <v>2011</v>
      </c>
      <c r="B624" t="s">
        <v>495</v>
      </c>
      <c r="C624" t="s">
        <v>496</v>
      </c>
      <c r="D624">
        <v>90556</v>
      </c>
      <c r="E624">
        <v>10185</v>
      </c>
      <c r="F624">
        <v>8460</v>
      </c>
      <c r="G624">
        <v>56514</v>
      </c>
      <c r="H624">
        <v>15397</v>
      </c>
      <c r="I624">
        <v>22934</v>
      </c>
      <c r="J624">
        <v>3462</v>
      </c>
      <c r="K624">
        <v>1612</v>
      </c>
      <c r="L624">
        <v>14778</v>
      </c>
      <c r="M624">
        <v>3082</v>
      </c>
      <c r="AA624" s="1">
        <f t="shared" si="91"/>
        <v>1</v>
      </c>
      <c r="AB624" s="1">
        <f t="shared" si="92"/>
        <v>0.15095491410133427</v>
      </c>
      <c r="AC624" s="1">
        <f t="shared" si="93"/>
        <v>7.0288654399581402E-2</v>
      </c>
      <c r="AD624" s="1">
        <f t="shared" si="94"/>
        <v>0.64437080317432638</v>
      </c>
      <c r="AE624" s="1">
        <f t="shared" si="95"/>
        <v>0.13438562832475801</v>
      </c>
      <c r="AY624" s="2" t="s">
        <v>215</v>
      </c>
      <c r="AZ624" s="3" t="s">
        <v>874</v>
      </c>
      <c r="BA624" s="1">
        <f>IFERROR(VLOOKUP(AY624,B381:AF755,26,FALSE),"")</f>
        <v>1</v>
      </c>
      <c r="BB624" s="1">
        <f>IFERROR(VLOOKUP(AY624,B381:AF755,27,FALSE),"")</f>
        <v>0.19404180930876247</v>
      </c>
      <c r="BC624" s="1">
        <f>IFERROR(VLOOKUP(AY624,B381:AF755,28,FALSE),"")</f>
        <v>3.2340301551460414E-2</v>
      </c>
      <c r="BD624" s="1">
        <f>IFERROR(VLOOKUP(AY624,B381:AF755,29,FALSE),"")</f>
        <v>0.67652414596838806</v>
      </c>
      <c r="BE624" s="1">
        <f>IFERROR(VLOOKUP(AY624,B381:AF755,30,FALSE),"")</f>
        <v>9.7093743171389024E-2</v>
      </c>
      <c r="BF624" s="1">
        <f>IFERROR(VLOOKUP(AY624,B381:AF755,31,FALSE),"")</f>
        <v>0</v>
      </c>
    </row>
    <row r="625" spans="1:58" x14ac:dyDescent="0.25">
      <c r="A625">
        <v>2011</v>
      </c>
      <c r="B625" t="s">
        <v>497</v>
      </c>
      <c r="C625" t="s">
        <v>498</v>
      </c>
      <c r="D625">
        <v>58977</v>
      </c>
      <c r="E625">
        <v>8703</v>
      </c>
      <c r="F625">
        <v>3817</v>
      </c>
      <c r="G625">
        <v>37529</v>
      </c>
      <c r="H625">
        <v>8928</v>
      </c>
      <c r="I625">
        <v>18214</v>
      </c>
      <c r="J625">
        <v>3377</v>
      </c>
      <c r="K625">
        <v>995</v>
      </c>
      <c r="L625">
        <v>11761</v>
      </c>
      <c r="M625">
        <v>2081</v>
      </c>
      <c r="AA625" s="1">
        <f t="shared" si="91"/>
        <v>1</v>
      </c>
      <c r="AB625" s="1">
        <f t="shared" si="92"/>
        <v>0.18540682991105742</v>
      </c>
      <c r="AC625" s="1">
        <f t="shared" si="93"/>
        <v>5.4628307895025804E-2</v>
      </c>
      <c r="AD625" s="1">
        <f t="shared" si="94"/>
        <v>0.64571208960140547</v>
      </c>
      <c r="AE625" s="1">
        <f t="shared" si="95"/>
        <v>0.11425277259251125</v>
      </c>
      <c r="AY625" s="2" t="s">
        <v>545</v>
      </c>
      <c r="AZ625" s="3" t="s">
        <v>874</v>
      </c>
      <c r="BA625" s="1">
        <f>IFERROR(VLOOKUP(AY625,B381:AF755,26,FALSE),"")</f>
        <v>1</v>
      </c>
      <c r="BB625" s="1">
        <f>IFERROR(VLOOKUP(AY625,B381:AF755,27,FALSE),"")</f>
        <v>0.19770628235055313</v>
      </c>
      <c r="BC625" s="1">
        <f>IFERROR(VLOOKUP(AY625,B381:AF755,28,FALSE),"")</f>
        <v>6.0692174972089716E-2</v>
      </c>
      <c r="BD625" s="1">
        <f>IFERROR(VLOOKUP(AY625,B381:AF755,29,FALSE),"")</f>
        <v>0.60387699177915355</v>
      </c>
      <c r="BE625" s="1">
        <f>IFERROR(VLOOKUP(AY625,B381:AF755,30,FALSE),"")</f>
        <v>0.1377245508982036</v>
      </c>
      <c r="BF625" s="1">
        <f>IFERROR(VLOOKUP(AY625,B381:AF755,31,FALSE),"")</f>
        <v>0</v>
      </c>
    </row>
    <row r="626" spans="1:58" x14ac:dyDescent="0.25">
      <c r="A626">
        <v>2011</v>
      </c>
      <c r="B626" t="s">
        <v>499</v>
      </c>
      <c r="C626" t="s">
        <v>500</v>
      </c>
      <c r="D626">
        <v>66048</v>
      </c>
      <c r="E626">
        <v>6277</v>
      </c>
      <c r="F626">
        <v>4462</v>
      </c>
      <c r="G626">
        <v>44710</v>
      </c>
      <c r="H626">
        <v>10599</v>
      </c>
      <c r="I626">
        <v>17810</v>
      </c>
      <c r="J626">
        <v>2142</v>
      </c>
      <c r="K626">
        <v>957</v>
      </c>
      <c r="L626">
        <v>12367</v>
      </c>
      <c r="M626">
        <v>2344</v>
      </c>
      <c r="AA626" s="1">
        <f t="shared" si="91"/>
        <v>1</v>
      </c>
      <c r="AB626" s="1">
        <f t="shared" si="92"/>
        <v>0.12026951151038742</v>
      </c>
      <c r="AC626" s="1">
        <f t="shared" si="93"/>
        <v>5.3733857383492421E-2</v>
      </c>
      <c r="AD626" s="1">
        <f t="shared" si="94"/>
        <v>0.69438517686692869</v>
      </c>
      <c r="AE626" s="1">
        <f t="shared" si="95"/>
        <v>0.13161145423919146</v>
      </c>
      <c r="AY626" s="2" t="s">
        <v>95</v>
      </c>
      <c r="AZ626" s="3" t="s">
        <v>869</v>
      </c>
      <c r="BA626" s="1">
        <f>IFERROR(VLOOKUP(AY626,B381:AF755,26,FALSE),"")</f>
        <v>1</v>
      </c>
      <c r="BB626" s="1">
        <f>IFERROR(VLOOKUP(AY626,B381:AF755,27,FALSE),"")</f>
        <v>0.11283834458307766</v>
      </c>
      <c r="BC626" s="1">
        <f>IFERROR(VLOOKUP(AY626,B381:AF755,28,FALSE),"")</f>
        <v>5.502147678461853E-2</v>
      </c>
      <c r="BD626" s="1">
        <f>IFERROR(VLOOKUP(AY626,B381:AF755,29,FALSE),"")</f>
        <v>0.68507533919683639</v>
      </c>
      <c r="BE626" s="1">
        <f>IFERROR(VLOOKUP(AY626,B381:AF755,30,FALSE),"")</f>
        <v>0.14706483943546739</v>
      </c>
      <c r="BF626" s="1">
        <f>IFERROR(VLOOKUP(AY626,B381:AF755,31,FALSE),"")</f>
        <v>0</v>
      </c>
    </row>
    <row r="627" spans="1:58" x14ac:dyDescent="0.25">
      <c r="A627">
        <v>2011</v>
      </c>
      <c r="B627" t="s">
        <v>501</v>
      </c>
      <c r="C627" t="s">
        <v>502</v>
      </c>
      <c r="D627">
        <v>56774</v>
      </c>
      <c r="E627">
        <v>5726</v>
      </c>
      <c r="F627">
        <v>3172</v>
      </c>
      <c r="G627">
        <v>38218</v>
      </c>
      <c r="H627">
        <v>9658</v>
      </c>
      <c r="I627">
        <v>16441</v>
      </c>
      <c r="J627">
        <v>2072</v>
      </c>
      <c r="K627">
        <v>816</v>
      </c>
      <c r="L627">
        <v>11323</v>
      </c>
      <c r="M627">
        <v>2230</v>
      </c>
      <c r="AA627" s="1">
        <f t="shared" si="91"/>
        <v>1</v>
      </c>
      <c r="AB627" s="1">
        <f t="shared" si="92"/>
        <v>0.12602639742108143</v>
      </c>
      <c r="AC627" s="1">
        <f t="shared" si="93"/>
        <v>4.9632017517182651E-2</v>
      </c>
      <c r="AD627" s="1">
        <f t="shared" si="94"/>
        <v>0.68870506660178821</v>
      </c>
      <c r="AE627" s="1">
        <f t="shared" si="95"/>
        <v>0.1356365184599477</v>
      </c>
      <c r="AY627" s="2" t="s">
        <v>655</v>
      </c>
      <c r="AZ627" s="3" t="s">
        <v>873</v>
      </c>
      <c r="BA627" s="1">
        <f>IFERROR(VLOOKUP(AY627,B381:AF755,26,FALSE),"")</f>
        <v>1</v>
      </c>
      <c r="BB627" s="1">
        <f>IFERROR(VLOOKUP(AY627,B381:AF755,27,FALSE),"")</f>
        <v>0.18160186955598046</v>
      </c>
      <c r="BC627" s="1">
        <f>IFERROR(VLOOKUP(AY627,B381:AF755,28,FALSE),"")</f>
        <v>1.8568090078606332E-2</v>
      </c>
      <c r="BD627" s="1">
        <f>IFERROR(VLOOKUP(AY627,B381:AF755,29,FALSE),"")</f>
        <v>0.62353940939026986</v>
      </c>
      <c r="BE627" s="1">
        <f>IFERROR(VLOOKUP(AY627,B381:AF755,30,FALSE),"")</f>
        <v>0.17629063097514341</v>
      </c>
      <c r="BF627" s="1">
        <f>IFERROR(VLOOKUP(AY627,B381:AF755,31,FALSE),"")</f>
        <v>0</v>
      </c>
    </row>
    <row r="628" spans="1:58" x14ac:dyDescent="0.25">
      <c r="A628">
        <v>2011</v>
      </c>
      <c r="B628" t="s">
        <v>503</v>
      </c>
      <c r="C628" t="s">
        <v>504</v>
      </c>
      <c r="D628">
        <v>40213</v>
      </c>
      <c r="E628">
        <v>2921</v>
      </c>
      <c r="F628">
        <v>2611</v>
      </c>
      <c r="G628">
        <v>22811</v>
      </c>
      <c r="H628">
        <v>11870</v>
      </c>
      <c r="I628">
        <v>10843</v>
      </c>
      <c r="J628">
        <v>1004</v>
      </c>
      <c r="K628">
        <v>677</v>
      </c>
      <c r="L628">
        <v>6439</v>
      </c>
      <c r="M628">
        <v>2723</v>
      </c>
      <c r="AA628" s="1">
        <f t="shared" si="91"/>
        <v>1</v>
      </c>
      <c r="AB628" s="1">
        <f t="shared" si="92"/>
        <v>9.2594300470349528E-2</v>
      </c>
      <c r="AC628" s="1">
        <f t="shared" si="93"/>
        <v>6.2436595038273542E-2</v>
      </c>
      <c r="AD628" s="1">
        <f t="shared" si="94"/>
        <v>0.59383934335515998</v>
      </c>
      <c r="AE628" s="1">
        <f t="shared" si="95"/>
        <v>0.25112976113621693</v>
      </c>
      <c r="AY628" s="2" t="s">
        <v>249</v>
      </c>
      <c r="AZ628" s="4" t="s">
        <v>872</v>
      </c>
      <c r="BA628" s="1">
        <f>IFERROR(VLOOKUP(AY628,B381:AF755,26,FALSE),"")</f>
        <v>1</v>
      </c>
      <c r="BB628" s="1">
        <f>IFERROR(VLOOKUP(AY628,B381:AF755,27,FALSE),"")</f>
        <v>0.13888382826258577</v>
      </c>
      <c r="BC628" s="1">
        <f>IFERROR(VLOOKUP(AY628,B381:AF755,28,FALSE),"")</f>
        <v>4.3237991133782717E-2</v>
      </c>
      <c r="BD628" s="1">
        <f>IFERROR(VLOOKUP(AY628,B381:AF755,29,FALSE),"")</f>
        <v>0.71816359992712697</v>
      </c>
      <c r="BE628" s="1">
        <f>IFERROR(VLOOKUP(AY628,B381:AF755,30,FALSE),"")</f>
        <v>9.971458067650453E-2</v>
      </c>
      <c r="BF628" s="1">
        <f>IFERROR(VLOOKUP(AY628,B381:AF755,31,FALSE),"")</f>
        <v>0</v>
      </c>
    </row>
    <row r="629" spans="1:58" x14ac:dyDescent="0.25">
      <c r="A629">
        <v>2011</v>
      </c>
      <c r="B629" t="s">
        <v>505</v>
      </c>
      <c r="C629" t="s">
        <v>506</v>
      </c>
      <c r="D629">
        <v>48313</v>
      </c>
      <c r="E629">
        <v>7053</v>
      </c>
      <c r="F629">
        <v>3922</v>
      </c>
      <c r="G629">
        <v>31488</v>
      </c>
      <c r="H629">
        <v>5850</v>
      </c>
      <c r="I629">
        <v>12921</v>
      </c>
      <c r="J629">
        <v>2194</v>
      </c>
      <c r="K629">
        <v>837</v>
      </c>
      <c r="L629">
        <v>8699</v>
      </c>
      <c r="M629">
        <v>1191</v>
      </c>
      <c r="AA629" s="1">
        <f t="shared" si="91"/>
        <v>1</v>
      </c>
      <c r="AB629" s="1">
        <f t="shared" si="92"/>
        <v>0.16980109898614659</v>
      </c>
      <c r="AC629" s="1">
        <f t="shared" si="93"/>
        <v>6.4778267935918274E-2</v>
      </c>
      <c r="AD629" s="1">
        <f t="shared" si="94"/>
        <v>0.67324510486804423</v>
      </c>
      <c r="AE629" s="1">
        <f t="shared" si="95"/>
        <v>9.2175528209890875E-2</v>
      </c>
      <c r="AY629" s="2" t="s">
        <v>29</v>
      </c>
      <c r="AZ629" s="3" t="s">
        <v>870</v>
      </c>
      <c r="BA629" s="1">
        <f>IFERROR(VLOOKUP(AY629,B381:AF755,26,FALSE),"")</f>
        <v>1</v>
      </c>
      <c r="BB629" s="1">
        <f>IFERROR(VLOOKUP(AY629,B381:AF755,27,FALSE),"")</f>
        <v>7.8118064802485579E-2</v>
      </c>
      <c r="BC629" s="1">
        <f>IFERROR(VLOOKUP(AY629,B381:AF755,28,FALSE),"")</f>
        <v>0.17604305370616954</v>
      </c>
      <c r="BD629" s="1">
        <f>IFERROR(VLOOKUP(AY629,B381:AF755,29,FALSE),"")</f>
        <v>0.54444074567243672</v>
      </c>
      <c r="BE629" s="1">
        <f>IFERROR(VLOOKUP(AY629,B381:AF755,30,FALSE),"")</f>
        <v>0.20139813581890811</v>
      </c>
      <c r="BF629" s="1">
        <f>IFERROR(VLOOKUP(AY629,B381:AF755,31,FALSE),"")</f>
        <v>0</v>
      </c>
    </row>
    <row r="630" spans="1:58" x14ac:dyDescent="0.25">
      <c r="A630">
        <v>2011</v>
      </c>
      <c r="B630" t="s">
        <v>507</v>
      </c>
      <c r="C630" t="s">
        <v>508</v>
      </c>
      <c r="D630">
        <v>55875</v>
      </c>
      <c r="E630">
        <v>5043</v>
      </c>
      <c r="F630">
        <v>4156</v>
      </c>
      <c r="G630">
        <v>36344</v>
      </c>
      <c r="H630">
        <v>10332</v>
      </c>
      <c r="I630">
        <v>16534</v>
      </c>
      <c r="J630">
        <v>1871</v>
      </c>
      <c r="K630">
        <v>1053</v>
      </c>
      <c r="L630">
        <v>11059</v>
      </c>
      <c r="M630">
        <v>2551</v>
      </c>
      <c r="AA630" s="1">
        <f t="shared" si="91"/>
        <v>1</v>
      </c>
      <c r="AB630" s="1">
        <f t="shared" si="92"/>
        <v>0.11316075964678844</v>
      </c>
      <c r="AC630" s="1">
        <f t="shared" si="93"/>
        <v>6.3686948106931165E-2</v>
      </c>
      <c r="AD630" s="1">
        <f t="shared" si="94"/>
        <v>0.66886415870327809</v>
      </c>
      <c r="AE630" s="1">
        <f t="shared" si="95"/>
        <v>0.1542881335430023</v>
      </c>
      <c r="AY630" s="2" t="s">
        <v>469</v>
      </c>
      <c r="AZ630" s="3" t="s">
        <v>869</v>
      </c>
      <c r="BA630" s="1">
        <f>IFERROR(VLOOKUP(AY630,B381:AF755,26,FALSE),"")</f>
        <v>1</v>
      </c>
      <c r="BB630" s="1">
        <f>IFERROR(VLOOKUP(AY630,B381:AF755,27,FALSE),"")</f>
        <v>9.5262929161234244E-2</v>
      </c>
      <c r="BC630" s="1">
        <f>IFERROR(VLOOKUP(AY630,B381:AF755,28,FALSE),"")</f>
        <v>0.10243372446762278</v>
      </c>
      <c r="BD630" s="1">
        <f>IFERROR(VLOOKUP(AY630,B381:AF755,29,FALSE),"")</f>
        <v>0.57748804867448933</v>
      </c>
      <c r="BE630" s="1">
        <f>IFERROR(VLOOKUP(AY630,B381:AF755,30,FALSE),"")</f>
        <v>0.22481529769665362</v>
      </c>
      <c r="BF630" s="1">
        <f>IFERROR(VLOOKUP(AY630,B381:AF755,31,FALSE),"")</f>
        <v>0</v>
      </c>
    </row>
    <row r="631" spans="1:58" x14ac:dyDescent="0.25">
      <c r="A631">
        <v>2011</v>
      </c>
      <c r="B631" t="s">
        <v>509</v>
      </c>
      <c r="C631" t="s">
        <v>510</v>
      </c>
      <c r="D631">
        <v>83749</v>
      </c>
      <c r="E631">
        <v>11529</v>
      </c>
      <c r="F631">
        <v>3548</v>
      </c>
      <c r="G631">
        <v>54614</v>
      </c>
      <c r="H631">
        <v>14058</v>
      </c>
      <c r="I631">
        <v>26163</v>
      </c>
      <c r="J631">
        <v>4542</v>
      </c>
      <c r="K631">
        <v>909</v>
      </c>
      <c r="L631">
        <v>17192</v>
      </c>
      <c r="M631">
        <v>3520</v>
      </c>
      <c r="AA631" s="1">
        <f t="shared" si="91"/>
        <v>1</v>
      </c>
      <c r="AB631" s="1">
        <f t="shared" si="92"/>
        <v>0.17360394450177732</v>
      </c>
      <c r="AC631" s="1">
        <f t="shared" si="93"/>
        <v>3.4743722050223601E-2</v>
      </c>
      <c r="AD631" s="1">
        <f t="shared" si="94"/>
        <v>0.65711118755494402</v>
      </c>
      <c r="AE631" s="1">
        <f t="shared" si="95"/>
        <v>0.13454114589305508</v>
      </c>
      <c r="AY631" s="2" t="s">
        <v>301</v>
      </c>
      <c r="AZ631" s="3" t="s">
        <v>869</v>
      </c>
      <c r="BA631" s="1">
        <f>IFERROR(VLOOKUP(AY631,B381:AF755,26,FALSE),"")</f>
        <v>1</v>
      </c>
      <c r="BB631" s="1">
        <f>IFERROR(VLOOKUP(AY631,B381:AF755,27,FALSE),"")</f>
        <v>0.12260348048372825</v>
      </c>
      <c r="BC631" s="1">
        <f>IFERROR(VLOOKUP(AY631,B381:AF755,28,FALSE),"")</f>
        <v>0.15460623340871105</v>
      </c>
      <c r="BD631" s="1">
        <f>IFERROR(VLOOKUP(AY631,B381:AF755,29,FALSE),"")</f>
        <v>0.54055648412152202</v>
      </c>
      <c r="BE631" s="1">
        <f>IFERROR(VLOOKUP(AY631,B381:AF755,30,FALSE),"")</f>
        <v>0.18223380198603875</v>
      </c>
      <c r="BF631" s="1">
        <f>IFERROR(VLOOKUP(AY631,B381:AF755,31,FALSE),"")</f>
        <v>0</v>
      </c>
    </row>
    <row r="632" spans="1:58" x14ac:dyDescent="0.25">
      <c r="A632">
        <v>2011</v>
      </c>
      <c r="B632" t="s">
        <v>511</v>
      </c>
      <c r="C632" t="s">
        <v>512</v>
      </c>
      <c r="D632">
        <v>51271</v>
      </c>
      <c r="E632">
        <v>4565</v>
      </c>
      <c r="F632">
        <v>5423</v>
      </c>
      <c r="G632">
        <v>31563</v>
      </c>
      <c r="H632">
        <v>9720</v>
      </c>
      <c r="I632">
        <v>10811</v>
      </c>
      <c r="J632">
        <v>1203</v>
      </c>
      <c r="K632">
        <v>855</v>
      </c>
      <c r="L632">
        <v>7120</v>
      </c>
      <c r="M632">
        <v>1633</v>
      </c>
      <c r="AA632" s="1">
        <f t="shared" si="91"/>
        <v>1</v>
      </c>
      <c r="AB632" s="1">
        <f t="shared" si="92"/>
        <v>0.11127555267782814</v>
      </c>
      <c r="AC632" s="1">
        <f t="shared" si="93"/>
        <v>7.9086115992970121E-2</v>
      </c>
      <c r="AD632" s="1">
        <f t="shared" si="94"/>
        <v>0.65858847470169268</v>
      </c>
      <c r="AE632" s="1">
        <f t="shared" si="95"/>
        <v>0.15104985662750903</v>
      </c>
      <c r="AY632" s="2" t="s">
        <v>407</v>
      </c>
      <c r="AZ632" s="3" t="s">
        <v>870</v>
      </c>
      <c r="BA632" s="1">
        <f>IFERROR(VLOOKUP(AY632,B381:AF755,26,FALSE),"")</f>
        <v>1</v>
      </c>
      <c r="BB632" s="1">
        <f>IFERROR(VLOOKUP(AY632,B381:AF755,27,FALSE),"")</f>
        <v>0.12533462061701847</v>
      </c>
      <c r="BC632" s="1">
        <f>IFERROR(VLOOKUP(AY632,B381:AF755,28,FALSE),"")</f>
        <v>0.48966515995962612</v>
      </c>
      <c r="BD632" s="1">
        <f>IFERROR(VLOOKUP(AY632,B381:AF755,29,FALSE),"")</f>
        <v>0.19010839513757843</v>
      </c>
      <c r="BE632" s="1">
        <f>IFERROR(VLOOKUP(AY632,B381:AF755,30,FALSE),"")</f>
        <v>0.19489182428577698</v>
      </c>
      <c r="BF632" s="1">
        <f>IFERROR(VLOOKUP(AY632,B381:AF755,31,FALSE),"")</f>
        <v>0</v>
      </c>
    </row>
    <row r="633" spans="1:58" x14ac:dyDescent="0.25">
      <c r="A633">
        <v>2011</v>
      </c>
      <c r="B633" t="s">
        <v>513</v>
      </c>
      <c r="C633" t="s">
        <v>514</v>
      </c>
      <c r="D633">
        <v>60042</v>
      </c>
      <c r="E633">
        <v>7563</v>
      </c>
      <c r="F633">
        <v>3277</v>
      </c>
      <c r="G633">
        <v>38078</v>
      </c>
      <c r="H633">
        <v>11124</v>
      </c>
      <c r="I633">
        <v>17512</v>
      </c>
      <c r="J633">
        <v>2722</v>
      </c>
      <c r="K633">
        <v>847</v>
      </c>
      <c r="L633">
        <v>11493</v>
      </c>
      <c r="M633">
        <v>2450</v>
      </c>
      <c r="AA633" s="1">
        <f t="shared" si="91"/>
        <v>1</v>
      </c>
      <c r="AB633" s="1">
        <f t="shared" si="92"/>
        <v>0.15543627227044313</v>
      </c>
      <c r="AC633" s="1">
        <f t="shared" si="93"/>
        <v>4.8366834170854273E-2</v>
      </c>
      <c r="AD633" s="1">
        <f t="shared" si="94"/>
        <v>0.65629282777523978</v>
      </c>
      <c r="AE633" s="1">
        <f t="shared" si="95"/>
        <v>0.13990406578346276</v>
      </c>
      <c r="AY633" s="2" t="s">
        <v>563</v>
      </c>
      <c r="AZ633" s="3" t="s">
        <v>870</v>
      </c>
      <c r="BA633" s="1">
        <f>IFERROR(VLOOKUP(AY633,B381:AF755,26,FALSE),"")</f>
        <v>1</v>
      </c>
      <c r="BB633" s="1">
        <f>IFERROR(VLOOKUP(AY633,B381:AF755,27,FALSE),"")</f>
        <v>0.11908480399812588</v>
      </c>
      <c r="BC633" s="1">
        <f>IFERROR(VLOOKUP(AY633,B381:AF755,28,FALSE),"")</f>
        <v>0.10190535686397001</v>
      </c>
      <c r="BD633" s="1">
        <f>IFERROR(VLOOKUP(AY633,B381:AF755,29,FALSE),"")</f>
        <v>0.65844135561455563</v>
      </c>
      <c r="BE633" s="1">
        <f>IFERROR(VLOOKUP(AY633,B381:AF755,30,FALSE),"")</f>
        <v>0.12056848352334842</v>
      </c>
      <c r="BF633" s="1">
        <f>IFERROR(VLOOKUP(AY633,B381:AF755,31,FALSE),"")</f>
        <v>0</v>
      </c>
    </row>
    <row r="634" spans="1:58" x14ac:dyDescent="0.25">
      <c r="A634">
        <v>2011</v>
      </c>
      <c r="B634" t="s">
        <v>515</v>
      </c>
      <c r="C634" t="s">
        <v>516</v>
      </c>
      <c r="D634">
        <v>57793</v>
      </c>
      <c r="E634">
        <v>8857</v>
      </c>
      <c r="F634">
        <v>4894</v>
      </c>
      <c r="G634">
        <v>33186</v>
      </c>
      <c r="H634">
        <v>10856</v>
      </c>
      <c r="I634">
        <v>16385</v>
      </c>
      <c r="J634">
        <v>3229</v>
      </c>
      <c r="K634">
        <v>1121</v>
      </c>
      <c r="L634">
        <v>9811</v>
      </c>
      <c r="M634">
        <v>2224</v>
      </c>
      <c r="AA634" s="1">
        <f t="shared" si="91"/>
        <v>1</v>
      </c>
      <c r="AB634" s="1">
        <f t="shared" si="92"/>
        <v>0.19707049130302107</v>
      </c>
      <c r="AC634" s="1">
        <f t="shared" si="93"/>
        <v>6.8416234360695757E-2</v>
      </c>
      <c r="AD634" s="1">
        <f t="shared" si="94"/>
        <v>0.59877937137625881</v>
      </c>
      <c r="AE634" s="1">
        <f t="shared" si="95"/>
        <v>0.13573390296002441</v>
      </c>
      <c r="AY634" s="2" t="s">
        <v>349</v>
      </c>
      <c r="AZ634" s="4" t="s">
        <v>872</v>
      </c>
      <c r="BA634" s="1">
        <f>IFERROR(VLOOKUP(AY634,B381:AF755,26,FALSE),"")</f>
        <v>1</v>
      </c>
      <c r="BB634" s="1">
        <f>IFERROR(VLOOKUP(AY634,B381:AF755,27,FALSE),"")</f>
        <v>0.17099766722725546</v>
      </c>
      <c r="BC634" s="1">
        <f>IFERROR(VLOOKUP(AY634,B381:AF755,28,FALSE),"")</f>
        <v>0.13855585091954647</v>
      </c>
      <c r="BD634" s="1">
        <f>IFERROR(VLOOKUP(AY634,B381:AF755,29,FALSE),"")</f>
        <v>0.57684587424727396</v>
      </c>
      <c r="BE634" s="1">
        <f>IFERROR(VLOOKUP(AY634,B381:AF755,30,FALSE),"")</f>
        <v>0.11360060760592416</v>
      </c>
      <c r="BF634" s="1">
        <f>IFERROR(VLOOKUP(AY634,B381:AF755,31,FALSE),"")</f>
        <v>0</v>
      </c>
    </row>
    <row r="635" spans="1:58" x14ac:dyDescent="0.25">
      <c r="A635">
        <v>2011</v>
      </c>
      <c r="B635" t="s">
        <v>517</v>
      </c>
      <c r="C635" t="s">
        <v>518</v>
      </c>
      <c r="D635">
        <v>57956</v>
      </c>
      <c r="E635">
        <v>7381</v>
      </c>
      <c r="F635">
        <v>5185</v>
      </c>
      <c r="G635">
        <v>34772</v>
      </c>
      <c r="H635">
        <v>10618</v>
      </c>
      <c r="I635">
        <v>15352</v>
      </c>
      <c r="J635">
        <v>2638</v>
      </c>
      <c r="K635">
        <v>1206</v>
      </c>
      <c r="L635">
        <v>9322</v>
      </c>
      <c r="M635">
        <v>2186</v>
      </c>
      <c r="AA635" s="1">
        <f t="shared" si="91"/>
        <v>1</v>
      </c>
      <c r="AB635" s="1">
        <f t="shared" si="92"/>
        <v>0.1718342886920271</v>
      </c>
      <c r="AC635" s="1">
        <f t="shared" si="93"/>
        <v>7.8556539864512762E-2</v>
      </c>
      <c r="AD635" s="1">
        <f t="shared" si="94"/>
        <v>0.60721730067743618</v>
      </c>
      <c r="AE635" s="1">
        <f t="shared" si="95"/>
        <v>0.14239187076602397</v>
      </c>
      <c r="AY635" s="2" t="s">
        <v>381</v>
      </c>
      <c r="AZ635" s="3" t="s">
        <v>873</v>
      </c>
      <c r="BA635" s="1">
        <f>IFERROR(VLOOKUP(AY635,B381:AF755,26,FALSE),"")</f>
        <v>1</v>
      </c>
      <c r="BB635" s="1">
        <f>IFERROR(VLOOKUP(AY635,B381:AF755,27,FALSE),"")</f>
        <v>0.1551872152149508</v>
      </c>
      <c r="BC635" s="1">
        <f>IFERROR(VLOOKUP(AY635,B381:AF755,28,FALSE),"")</f>
        <v>3.1367628607277293E-2</v>
      </c>
      <c r="BD635" s="1">
        <f>IFERROR(VLOOKUP(AY635,B381:AF755,29,FALSE),"")</f>
        <v>0.64399392458561711</v>
      </c>
      <c r="BE635" s="1">
        <f>IFERROR(VLOOKUP(AY635,B381:AF755,30,FALSE),"")</f>
        <v>0.16945123159215478</v>
      </c>
      <c r="BF635" s="1">
        <f>IFERROR(VLOOKUP(AY635,B381:AF755,31,FALSE),"")</f>
        <v>0</v>
      </c>
    </row>
    <row r="636" spans="1:58" x14ac:dyDescent="0.25">
      <c r="A636">
        <v>2011</v>
      </c>
      <c r="B636" t="s">
        <v>519</v>
      </c>
      <c r="C636" t="s">
        <v>520</v>
      </c>
      <c r="D636">
        <v>66079</v>
      </c>
      <c r="E636">
        <v>7749</v>
      </c>
      <c r="F636">
        <v>6657</v>
      </c>
      <c r="G636">
        <v>36250</v>
      </c>
      <c r="H636">
        <v>15423</v>
      </c>
      <c r="I636">
        <v>17908</v>
      </c>
      <c r="J636">
        <v>2862</v>
      </c>
      <c r="K636">
        <v>1384</v>
      </c>
      <c r="L636">
        <v>10571</v>
      </c>
      <c r="M636">
        <v>3091</v>
      </c>
      <c r="AA636" s="1">
        <f t="shared" si="91"/>
        <v>1</v>
      </c>
      <c r="AB636" s="1">
        <f t="shared" si="92"/>
        <v>0.15981684163502347</v>
      </c>
      <c r="AC636" s="1">
        <f t="shared" si="93"/>
        <v>7.7283895465713653E-2</v>
      </c>
      <c r="AD636" s="1">
        <f t="shared" si="94"/>
        <v>0.59029484029484025</v>
      </c>
      <c r="AE636" s="1">
        <f t="shared" si="95"/>
        <v>0.1726044226044226</v>
      </c>
      <c r="AY636" s="2" t="s">
        <v>107</v>
      </c>
      <c r="AZ636" s="3" t="s">
        <v>870</v>
      </c>
      <c r="BA636" s="1">
        <f>IFERROR(VLOOKUP(AY636,B381:AF755,26,FALSE),"")</f>
        <v>1</v>
      </c>
      <c r="BB636" s="1">
        <f>IFERROR(VLOOKUP(AY636,B381:AF755,27,FALSE),"")</f>
        <v>8.8277375047691717E-2</v>
      </c>
      <c r="BC636" s="1">
        <f>IFERROR(VLOOKUP(AY636,B381:AF755,28,FALSE),"")</f>
        <v>7.6640595192674549E-2</v>
      </c>
      <c r="BD636" s="1">
        <f>IFERROR(VLOOKUP(AY636,B381:AF755,29,FALSE),"")</f>
        <v>0.6740270888973674</v>
      </c>
      <c r="BE636" s="1">
        <f>IFERROR(VLOOKUP(AY636,B381:AF755,30,FALSE),"")</f>
        <v>0.16105494086226632</v>
      </c>
      <c r="BF636" s="1">
        <f>IFERROR(VLOOKUP(AY636,B381:AF755,31,FALSE),"")</f>
        <v>0</v>
      </c>
    </row>
    <row r="637" spans="1:58" x14ac:dyDescent="0.25">
      <c r="A637">
        <v>2011</v>
      </c>
      <c r="B637" t="s">
        <v>521</v>
      </c>
      <c r="C637" t="s">
        <v>522</v>
      </c>
      <c r="D637">
        <v>49818</v>
      </c>
      <c r="E637">
        <v>3851</v>
      </c>
      <c r="F637">
        <v>11271</v>
      </c>
      <c r="G637">
        <v>27492</v>
      </c>
      <c r="H637">
        <v>7204</v>
      </c>
      <c r="I637">
        <v>11490</v>
      </c>
      <c r="J637">
        <v>1148</v>
      </c>
      <c r="K637">
        <v>1720</v>
      </c>
      <c r="L637">
        <v>7063</v>
      </c>
      <c r="M637">
        <v>1559</v>
      </c>
      <c r="AA637" s="1">
        <f t="shared" si="91"/>
        <v>1</v>
      </c>
      <c r="AB637" s="1">
        <f t="shared" si="92"/>
        <v>9.9912967798085298E-2</v>
      </c>
      <c r="AC637" s="1">
        <f t="shared" si="93"/>
        <v>0.14969538729329851</v>
      </c>
      <c r="AD637" s="1">
        <f t="shared" si="94"/>
        <v>0.61470844212358577</v>
      </c>
      <c r="AE637" s="1">
        <f t="shared" si="95"/>
        <v>0.13568320278503046</v>
      </c>
      <c r="AY637" s="2" t="s">
        <v>251</v>
      </c>
      <c r="AZ637" s="4" t="s">
        <v>872</v>
      </c>
      <c r="BA637" s="1">
        <f>IFERROR(VLOOKUP(AY637,B381:AF755,26,FALSE),"")</f>
        <v>1</v>
      </c>
      <c r="BB637" s="1">
        <f>IFERROR(VLOOKUP(AY637,B381:AF755,27,FALSE),"")</f>
        <v>0.1579751254636701</v>
      </c>
      <c r="BC637" s="1">
        <f>IFERROR(VLOOKUP(AY637,B381:AF755,28,FALSE),"")</f>
        <v>3.8839188304603971E-2</v>
      </c>
      <c r="BD637" s="1">
        <f>IFERROR(VLOOKUP(AY637,B381:AF755,29,FALSE),"")</f>
        <v>0.65372027056513204</v>
      </c>
      <c r="BE637" s="1">
        <f>IFERROR(VLOOKUP(AY637,B381:AF755,30,FALSE),"")</f>
        <v>0.14946541566659394</v>
      </c>
      <c r="BF637" s="1">
        <f>IFERROR(VLOOKUP(AY637,B381:AF755,31,FALSE),"")</f>
        <v>0</v>
      </c>
    </row>
    <row r="638" spans="1:58" x14ac:dyDescent="0.25">
      <c r="A638">
        <v>2011</v>
      </c>
      <c r="B638" t="s">
        <v>523</v>
      </c>
      <c r="C638" t="s">
        <v>524</v>
      </c>
      <c r="D638">
        <v>50716</v>
      </c>
      <c r="E638">
        <v>5313</v>
      </c>
      <c r="F638">
        <v>3653</v>
      </c>
      <c r="G638">
        <v>31006</v>
      </c>
      <c r="H638">
        <v>10744</v>
      </c>
      <c r="I638">
        <v>15164</v>
      </c>
      <c r="J638">
        <v>2006</v>
      </c>
      <c r="K638">
        <v>916</v>
      </c>
      <c r="L638">
        <v>9498</v>
      </c>
      <c r="M638">
        <v>2744</v>
      </c>
      <c r="AA638" s="1">
        <f t="shared" ref="AA638:AA701" si="96">I638/$I638</f>
        <v>1</v>
      </c>
      <c r="AB638" s="1">
        <f t="shared" ref="AB638:AB701" si="97">J638/$I638</f>
        <v>0.13228699551569506</v>
      </c>
      <c r="AC638" s="1">
        <f t="shared" ref="AC638:AC701" si="98">K638/$I638</f>
        <v>6.0406225270377208E-2</v>
      </c>
      <c r="AD638" s="1">
        <f t="shared" ref="AD638:AD701" si="99">L638/$I638</f>
        <v>0.6263518860458982</v>
      </c>
      <c r="AE638" s="1">
        <f t="shared" ref="AE638:AE701" si="100">M638/$I638</f>
        <v>0.18095489316802954</v>
      </c>
      <c r="AY638" s="2" t="s">
        <v>253</v>
      </c>
      <c r="AZ638" s="3" t="s">
        <v>873</v>
      </c>
      <c r="BA638" s="1">
        <f>IFERROR(VLOOKUP(AY638,B381:AF755,26,FALSE),"")</f>
        <v>1</v>
      </c>
      <c r="BB638" s="1">
        <f>IFERROR(VLOOKUP(AY638,B381:AF755,27,FALSE),"")</f>
        <v>0.16118836915297091</v>
      </c>
      <c r="BC638" s="1">
        <f>IFERROR(VLOOKUP(AY638,B381:AF755,28,FALSE),"")</f>
        <v>2.3036943390925692E-2</v>
      </c>
      <c r="BD638" s="1">
        <f>IFERROR(VLOOKUP(AY638,B381:AF755,29,FALSE),"")</f>
        <v>0.68310155920775395</v>
      </c>
      <c r="BE638" s="1">
        <f>IFERROR(VLOOKUP(AY638,B381:AF755,30,FALSE),"")</f>
        <v>0.13267312824834948</v>
      </c>
      <c r="BF638" s="1">
        <f>IFERROR(VLOOKUP(AY638,B381:AF755,31,FALSE),"")</f>
        <v>0</v>
      </c>
    </row>
    <row r="639" spans="1:58" x14ac:dyDescent="0.25">
      <c r="A639">
        <v>2011</v>
      </c>
      <c r="B639" t="s">
        <v>525</v>
      </c>
      <c r="C639" t="s">
        <v>526</v>
      </c>
      <c r="D639">
        <v>47868</v>
      </c>
      <c r="E639">
        <v>3964</v>
      </c>
      <c r="F639">
        <v>8412</v>
      </c>
      <c r="G639">
        <v>27521</v>
      </c>
      <c r="H639">
        <v>7971</v>
      </c>
      <c r="I639">
        <v>11942</v>
      </c>
      <c r="J639">
        <v>1271</v>
      </c>
      <c r="K639">
        <v>1438</v>
      </c>
      <c r="L639">
        <v>7443</v>
      </c>
      <c r="M639">
        <v>1790</v>
      </c>
      <c r="AA639" s="1">
        <f t="shared" si="96"/>
        <v>1</v>
      </c>
      <c r="AB639" s="1">
        <f t="shared" si="97"/>
        <v>0.1064310835705912</v>
      </c>
      <c r="AC639" s="1">
        <f t="shared" si="98"/>
        <v>0.12041534081393401</v>
      </c>
      <c r="AD639" s="1">
        <f t="shared" si="99"/>
        <v>0.62326243510299784</v>
      </c>
      <c r="AE639" s="1">
        <f t="shared" si="100"/>
        <v>0.14989114051247698</v>
      </c>
      <c r="AY639" s="2" t="s">
        <v>351</v>
      </c>
      <c r="AZ639" s="3" t="s">
        <v>871</v>
      </c>
      <c r="BA639" s="1">
        <f>IFERROR(VLOOKUP(AY639,B381:AF755,26,FALSE),"")</f>
        <v>1</v>
      </c>
      <c r="BB639" s="1">
        <f>IFERROR(VLOOKUP(AY639,B381:AF755,27,FALSE),"")</f>
        <v>9.9018393214523964E-2</v>
      </c>
      <c r="BC639" s="1">
        <f>IFERROR(VLOOKUP(AY639,B381:AF755,28,FALSE),"")</f>
        <v>9.711236062136662E-2</v>
      </c>
      <c r="BD639" s="1">
        <f>IFERROR(VLOOKUP(AY639,B381:AF755,29,FALSE),"")</f>
        <v>0.64166587248641949</v>
      </c>
      <c r="BE639" s="1">
        <f>IFERROR(VLOOKUP(AY639,B381:AF755,30,FALSE),"")</f>
        <v>0.16220337367768989</v>
      </c>
      <c r="BF639" s="1">
        <f>IFERROR(VLOOKUP(AY639,B381:AF755,31,FALSE),"")</f>
        <v>0</v>
      </c>
    </row>
    <row r="640" spans="1:58" x14ac:dyDescent="0.25">
      <c r="A640">
        <v>2011</v>
      </c>
      <c r="B640" t="s">
        <v>527</v>
      </c>
      <c r="C640" t="s">
        <v>528</v>
      </c>
      <c r="D640">
        <v>78511</v>
      </c>
      <c r="E640">
        <v>9267</v>
      </c>
      <c r="F640">
        <v>8090</v>
      </c>
      <c r="G640">
        <v>47372</v>
      </c>
      <c r="H640">
        <v>13782</v>
      </c>
      <c r="I640">
        <v>21106</v>
      </c>
      <c r="J640">
        <v>3221</v>
      </c>
      <c r="K640">
        <v>1786</v>
      </c>
      <c r="L640">
        <v>13208</v>
      </c>
      <c r="M640">
        <v>2891</v>
      </c>
      <c r="AA640" s="1">
        <f t="shared" si="96"/>
        <v>1</v>
      </c>
      <c r="AB640" s="1">
        <f t="shared" si="97"/>
        <v>0.15261063204775893</v>
      </c>
      <c r="AC640" s="1">
        <f t="shared" si="98"/>
        <v>8.462048706528949E-2</v>
      </c>
      <c r="AD640" s="1">
        <f t="shared" si="99"/>
        <v>0.62579361319056193</v>
      </c>
      <c r="AE640" s="1">
        <f t="shared" si="100"/>
        <v>0.13697526769638965</v>
      </c>
      <c r="AY640" s="2" t="s">
        <v>69</v>
      </c>
      <c r="AZ640" s="3" t="s">
        <v>870</v>
      </c>
      <c r="BA640" s="1">
        <f>IFERROR(VLOOKUP(AY640,B381:AF755,26,FALSE),"")</f>
        <v>1</v>
      </c>
      <c r="BB640" s="1">
        <f>IFERROR(VLOOKUP(AY640,B381:AF755,27,FALSE),"")</f>
        <v>0.12785571142284569</v>
      </c>
      <c r="BC640" s="1">
        <f>IFERROR(VLOOKUP(AY640,B381:AF755,28,FALSE),"")</f>
        <v>9.7394789579158314E-2</v>
      </c>
      <c r="BD640" s="1">
        <f>IFERROR(VLOOKUP(AY640,B381:AF755,29,FALSE),"")</f>
        <v>0.64171008684034736</v>
      </c>
      <c r="BE640" s="1">
        <f>IFERROR(VLOOKUP(AY640,B381:AF755,30,FALSE),"")</f>
        <v>0.13303941215764864</v>
      </c>
      <c r="BF640" s="1">
        <f>IFERROR(VLOOKUP(AY640,B381:AF755,31,FALSE),"")</f>
        <v>0</v>
      </c>
    </row>
    <row r="641" spans="1:58" x14ac:dyDescent="0.25">
      <c r="A641">
        <v>2011</v>
      </c>
      <c r="B641" t="s">
        <v>529</v>
      </c>
      <c r="C641" t="s">
        <v>530</v>
      </c>
      <c r="D641">
        <v>56499</v>
      </c>
      <c r="E641">
        <v>7846</v>
      </c>
      <c r="F641">
        <v>11987</v>
      </c>
      <c r="G641">
        <v>29574</v>
      </c>
      <c r="H641">
        <v>7092</v>
      </c>
      <c r="I641">
        <v>16651</v>
      </c>
      <c r="J641">
        <v>3010</v>
      </c>
      <c r="K641">
        <v>2403</v>
      </c>
      <c r="L641">
        <v>9454</v>
      </c>
      <c r="M641">
        <v>1784</v>
      </c>
      <c r="AA641" s="1">
        <f t="shared" si="96"/>
        <v>1</v>
      </c>
      <c r="AB641" s="1">
        <f t="shared" si="97"/>
        <v>0.18076992372830461</v>
      </c>
      <c r="AC641" s="1">
        <f t="shared" si="98"/>
        <v>0.14431565671731428</v>
      </c>
      <c r="AD641" s="1">
        <f t="shared" si="99"/>
        <v>0.56777370728484777</v>
      </c>
      <c r="AE641" s="1">
        <f t="shared" si="100"/>
        <v>0.10714071226953337</v>
      </c>
      <c r="AY641" s="2" t="s">
        <v>21</v>
      </c>
      <c r="AZ641" s="3" t="s">
        <v>869</v>
      </c>
      <c r="BA641" s="1">
        <f>IFERROR(VLOOKUP(AY641,B381:AF755,26,FALSE),"")</f>
        <v>1</v>
      </c>
      <c r="BB641" s="1">
        <f>IFERROR(VLOOKUP(AY641,B381:AF755,27,FALSE),"")</f>
        <v>9.2753370271803151E-2</v>
      </c>
      <c r="BC641" s="1">
        <f>IFERROR(VLOOKUP(AY641,B381:AF755,28,FALSE),"")</f>
        <v>6.3348021465032073E-2</v>
      </c>
      <c r="BD641" s="1">
        <f>IFERROR(VLOOKUP(AY641,B381:AF755,29,FALSE),"")</f>
        <v>0.66166397626630602</v>
      </c>
      <c r="BE641" s="1">
        <f>IFERROR(VLOOKUP(AY641,B381:AF755,30,FALSE),"")</f>
        <v>0.18223463199685877</v>
      </c>
      <c r="BF641" s="1">
        <f>IFERROR(VLOOKUP(AY641,B381:AF755,31,FALSE),"")</f>
        <v>0</v>
      </c>
    </row>
    <row r="642" spans="1:58" x14ac:dyDescent="0.25">
      <c r="A642">
        <v>2011</v>
      </c>
      <c r="B642" t="s">
        <v>531</v>
      </c>
      <c r="C642" t="s">
        <v>532</v>
      </c>
      <c r="D642">
        <v>48639</v>
      </c>
      <c r="E642">
        <v>5431</v>
      </c>
      <c r="F642">
        <v>4240</v>
      </c>
      <c r="G642">
        <v>28886</v>
      </c>
      <c r="H642">
        <v>10082</v>
      </c>
      <c r="I642">
        <v>14022</v>
      </c>
      <c r="J642">
        <v>2078</v>
      </c>
      <c r="K642">
        <v>989</v>
      </c>
      <c r="L642">
        <v>8696</v>
      </c>
      <c r="M642">
        <v>2259</v>
      </c>
      <c r="AA642" s="1">
        <f t="shared" si="96"/>
        <v>1</v>
      </c>
      <c r="AB642" s="1">
        <f t="shared" si="97"/>
        <v>0.14819569248324063</v>
      </c>
      <c r="AC642" s="1">
        <f t="shared" si="98"/>
        <v>7.0532021109684775E-2</v>
      </c>
      <c r="AD642" s="1">
        <f t="shared" si="99"/>
        <v>0.62016830694622738</v>
      </c>
      <c r="AE642" s="1">
        <f t="shared" si="100"/>
        <v>0.16110397946084723</v>
      </c>
      <c r="AY642" s="2" t="s">
        <v>237</v>
      </c>
      <c r="AZ642" s="3" t="s">
        <v>869</v>
      </c>
      <c r="BA642" s="1">
        <f>IFERROR(VLOOKUP(AY642,B381:AF755,26,FALSE),"")</f>
        <v>1</v>
      </c>
      <c r="BB642" s="1">
        <f>IFERROR(VLOOKUP(AY642,B381:AF755,27,FALSE),"")</f>
        <v>8.2956894571625445E-2</v>
      </c>
      <c r="BC642" s="1">
        <f>IFERROR(VLOOKUP(AY642,B381:AF755,28,FALSE),"")</f>
        <v>7.3998928106576836E-2</v>
      </c>
      <c r="BD642" s="1">
        <f>IFERROR(VLOOKUP(AY642,B381:AF755,29,FALSE),"")</f>
        <v>0.64891662200444067</v>
      </c>
      <c r="BE642" s="1">
        <f>IFERROR(VLOOKUP(AY642,B381:AF755,30,FALSE),"")</f>
        <v>0.19412755531735701</v>
      </c>
      <c r="BF642" s="1">
        <f>IFERROR(VLOOKUP(AY642,B381:AF755,31,FALSE),"")</f>
        <v>0</v>
      </c>
    </row>
    <row r="643" spans="1:58" x14ac:dyDescent="0.25">
      <c r="A643">
        <v>2011</v>
      </c>
      <c r="B643" t="s">
        <v>533</v>
      </c>
      <c r="C643" t="s">
        <v>534</v>
      </c>
      <c r="D643">
        <v>63118</v>
      </c>
      <c r="E643">
        <v>6524</v>
      </c>
      <c r="F643">
        <v>5548</v>
      </c>
      <c r="G643">
        <v>38830</v>
      </c>
      <c r="H643">
        <v>12216</v>
      </c>
      <c r="I643">
        <v>17297</v>
      </c>
      <c r="J643">
        <v>2242</v>
      </c>
      <c r="K643">
        <v>1223</v>
      </c>
      <c r="L643">
        <v>10902</v>
      </c>
      <c r="M643">
        <v>2930</v>
      </c>
      <c r="AA643" s="1">
        <f t="shared" si="96"/>
        <v>1</v>
      </c>
      <c r="AB643" s="1">
        <f t="shared" si="97"/>
        <v>0.12961785280684512</v>
      </c>
      <c r="AC643" s="1">
        <f t="shared" si="98"/>
        <v>7.0705902757703651E-2</v>
      </c>
      <c r="AD643" s="1">
        <f t="shared" si="99"/>
        <v>0.63028270798404351</v>
      </c>
      <c r="AE643" s="1">
        <f t="shared" si="100"/>
        <v>0.16939353645140776</v>
      </c>
      <c r="AY643" s="2" t="s">
        <v>263</v>
      </c>
      <c r="AZ643" s="3" t="s">
        <v>874</v>
      </c>
      <c r="BA643" s="1">
        <f>IFERROR(VLOOKUP(AY643,B381:AF755,26,FALSE),"")</f>
        <v>1</v>
      </c>
      <c r="BB643" s="1">
        <f>IFERROR(VLOOKUP(AY643,B381:AF755,27,FALSE),"")</f>
        <v>0.21026394500708401</v>
      </c>
      <c r="BC643" s="1">
        <f>IFERROR(VLOOKUP(AY643,B381:AF755,28,FALSE),"")</f>
        <v>2.8178622028650891E-2</v>
      </c>
      <c r="BD643" s="1">
        <f>IFERROR(VLOOKUP(AY643,B381:AF755,29,FALSE),"")</f>
        <v>0.63603925066904554</v>
      </c>
      <c r="BE643" s="1">
        <f>IFERROR(VLOOKUP(AY643,B381:AF755,30,FALSE),"")</f>
        <v>0.1255181822952196</v>
      </c>
      <c r="BF643" s="1">
        <f>IFERROR(VLOOKUP(AY643,B381:AF755,31,FALSE),"")</f>
        <v>0</v>
      </c>
    </row>
    <row r="644" spans="1:58" x14ac:dyDescent="0.25">
      <c r="A644">
        <v>2011</v>
      </c>
      <c r="B644" t="s">
        <v>535</v>
      </c>
      <c r="C644" t="s">
        <v>536</v>
      </c>
      <c r="D644">
        <v>55589</v>
      </c>
      <c r="E644">
        <v>5905</v>
      </c>
      <c r="F644">
        <v>5657</v>
      </c>
      <c r="G644">
        <v>31341</v>
      </c>
      <c r="H644">
        <v>12686</v>
      </c>
      <c r="I644">
        <v>15818</v>
      </c>
      <c r="J644">
        <v>2195</v>
      </c>
      <c r="K644">
        <v>1330</v>
      </c>
      <c r="L644">
        <v>9204</v>
      </c>
      <c r="M644">
        <v>3089</v>
      </c>
      <c r="AA644" s="1">
        <f t="shared" si="96"/>
        <v>1</v>
      </c>
      <c r="AB644" s="1">
        <f t="shared" si="97"/>
        <v>0.13876596282715895</v>
      </c>
      <c r="AC644" s="1">
        <f t="shared" si="98"/>
        <v>8.4081426223289929E-2</v>
      </c>
      <c r="AD644" s="1">
        <f t="shared" si="99"/>
        <v>0.58186875711215069</v>
      </c>
      <c r="AE644" s="1">
        <f t="shared" si="100"/>
        <v>0.19528385383740043</v>
      </c>
      <c r="AY644" s="2" t="s">
        <v>647</v>
      </c>
      <c r="AZ644" s="3" t="s">
        <v>873</v>
      </c>
      <c r="BA644" s="1">
        <f>IFERROR(VLOOKUP(AY644,B381:AF755,26,FALSE),"")</f>
        <v>1</v>
      </c>
      <c r="BB644" s="1">
        <f>IFERROR(VLOOKUP(AY644,B381:AF755,27,FALSE),"")</f>
        <v>0.18243243243243243</v>
      </c>
      <c r="BC644" s="1">
        <f>IFERROR(VLOOKUP(AY644,B381:AF755,28,FALSE),"")</f>
        <v>3.1047576502121955E-2</v>
      </c>
      <c r="BD644" s="1">
        <f>IFERROR(VLOOKUP(AY644,B381:AF755,29,FALSE),"")</f>
        <v>0.65870002233638603</v>
      </c>
      <c r="BE644" s="1">
        <f>IFERROR(VLOOKUP(AY644,B381:AF755,30,FALSE),"")</f>
        <v>0.12781996872905965</v>
      </c>
      <c r="BF644" s="1">
        <f>IFERROR(VLOOKUP(AY644,B381:AF755,31,FALSE),"")</f>
        <v>0</v>
      </c>
    </row>
    <row r="645" spans="1:58" x14ac:dyDescent="0.25">
      <c r="A645">
        <v>2011</v>
      </c>
      <c r="B645" t="s">
        <v>537</v>
      </c>
      <c r="C645" t="s">
        <v>538</v>
      </c>
      <c r="D645">
        <v>60326</v>
      </c>
      <c r="E645">
        <v>6917</v>
      </c>
      <c r="F645">
        <v>8507</v>
      </c>
      <c r="G645">
        <v>35962</v>
      </c>
      <c r="H645">
        <v>8940</v>
      </c>
      <c r="I645">
        <v>16467</v>
      </c>
      <c r="J645">
        <v>2418</v>
      </c>
      <c r="K645">
        <v>1709</v>
      </c>
      <c r="L645">
        <v>10235</v>
      </c>
      <c r="M645">
        <v>2105</v>
      </c>
      <c r="AA645" s="1">
        <f t="shared" si="96"/>
        <v>1</v>
      </c>
      <c r="AB645" s="1">
        <f t="shared" si="97"/>
        <v>0.14683913281107669</v>
      </c>
      <c r="AC645" s="1">
        <f t="shared" si="98"/>
        <v>0.10378332422420598</v>
      </c>
      <c r="AD645" s="1">
        <f t="shared" si="99"/>
        <v>0.62154612254812658</v>
      </c>
      <c r="AE645" s="1">
        <f t="shared" si="100"/>
        <v>0.12783142041659076</v>
      </c>
      <c r="AY645" s="2" t="s">
        <v>383</v>
      </c>
      <c r="AZ645" s="3" t="s">
        <v>874</v>
      </c>
      <c r="BA645" s="1">
        <f>IFERROR(VLOOKUP(AY645,B381:AF755,26,FALSE),"")</f>
        <v>1</v>
      </c>
      <c r="BB645" s="1">
        <f>IFERROR(VLOOKUP(AY645,B381:AF755,27,FALSE),"")</f>
        <v>0.1811458277506833</v>
      </c>
      <c r="BC645" s="1">
        <f>IFERROR(VLOOKUP(AY645,B381:AF755,28,FALSE),"")</f>
        <v>3.7783375314861464E-2</v>
      </c>
      <c r="BD645" s="1">
        <f>IFERROR(VLOOKUP(AY645,B381:AF755,29,FALSE),"")</f>
        <v>0.62983010879468349</v>
      </c>
      <c r="BE645" s="1">
        <f>IFERROR(VLOOKUP(AY645,B381:AF755,30,FALSE),"")</f>
        <v>0.15124068813977168</v>
      </c>
      <c r="BF645" s="1">
        <f>IFERROR(VLOOKUP(AY645,B381:AF755,31,FALSE),"")</f>
        <v>0</v>
      </c>
    </row>
    <row r="646" spans="1:58" x14ac:dyDescent="0.25">
      <c r="A646">
        <v>2011</v>
      </c>
      <c r="B646" t="s">
        <v>539</v>
      </c>
      <c r="C646" t="s">
        <v>540</v>
      </c>
      <c r="D646">
        <v>57630</v>
      </c>
      <c r="E646">
        <v>8177</v>
      </c>
      <c r="F646">
        <v>9554</v>
      </c>
      <c r="G646">
        <v>28566</v>
      </c>
      <c r="H646">
        <v>11333</v>
      </c>
      <c r="I646">
        <v>15250</v>
      </c>
      <c r="J646">
        <v>2793</v>
      </c>
      <c r="K646">
        <v>2012</v>
      </c>
      <c r="L646">
        <v>8182</v>
      </c>
      <c r="M646">
        <v>2263</v>
      </c>
      <c r="AA646" s="1">
        <f t="shared" si="96"/>
        <v>1</v>
      </c>
      <c r="AB646" s="1">
        <f t="shared" si="97"/>
        <v>0.18314754098360655</v>
      </c>
      <c r="AC646" s="1">
        <f t="shared" si="98"/>
        <v>0.13193442622950818</v>
      </c>
      <c r="AD646" s="1">
        <f t="shared" si="99"/>
        <v>0.53652459016393439</v>
      </c>
      <c r="AE646" s="1">
        <f t="shared" si="100"/>
        <v>0.14839344262295082</v>
      </c>
      <c r="AY646" s="2" t="s">
        <v>31</v>
      </c>
      <c r="AZ646" s="3" t="s">
        <v>870</v>
      </c>
      <c r="BA646" s="1">
        <f>IFERROR(VLOOKUP(AY646,B381:AF755,26,FALSE),"")</f>
        <v>1</v>
      </c>
      <c r="BB646" s="1">
        <f>IFERROR(VLOOKUP(AY646,B381:AF755,27,FALSE),"")</f>
        <v>8.2028994316627662E-2</v>
      </c>
      <c r="BC646" s="1">
        <f>IFERROR(VLOOKUP(AY646,B381:AF755,28,FALSE),"")</f>
        <v>0.13558034221803483</v>
      </c>
      <c r="BD646" s="1">
        <f>IFERROR(VLOOKUP(AY646,B381:AF755,29,FALSE),"")</f>
        <v>0.58955110476248362</v>
      </c>
      <c r="BE646" s="1">
        <f>IFERROR(VLOOKUP(AY646,B381:AF755,30,FALSE),"")</f>
        <v>0.19283955870285385</v>
      </c>
      <c r="BF646" s="1">
        <f>IFERROR(VLOOKUP(AY646,B381:AF755,31,FALSE),"")</f>
        <v>0</v>
      </c>
    </row>
    <row r="647" spans="1:58" x14ac:dyDescent="0.25">
      <c r="A647">
        <v>2011</v>
      </c>
      <c r="B647" t="s">
        <v>541</v>
      </c>
      <c r="C647" t="s">
        <v>542</v>
      </c>
      <c r="D647">
        <v>75249</v>
      </c>
      <c r="E647">
        <v>8727</v>
      </c>
      <c r="F647">
        <v>5789</v>
      </c>
      <c r="G647">
        <v>44908</v>
      </c>
      <c r="H647">
        <v>15825</v>
      </c>
      <c r="I647">
        <v>19236</v>
      </c>
      <c r="J647">
        <v>2996</v>
      </c>
      <c r="K647">
        <v>1261</v>
      </c>
      <c r="L647">
        <v>11800</v>
      </c>
      <c r="M647">
        <v>3179</v>
      </c>
      <c r="AA647" s="1">
        <f t="shared" si="96"/>
        <v>1</v>
      </c>
      <c r="AB647" s="1">
        <f t="shared" si="97"/>
        <v>0.15574963609898107</v>
      </c>
      <c r="AC647" s="1">
        <f t="shared" si="98"/>
        <v>6.5554169265959653E-2</v>
      </c>
      <c r="AD647" s="1">
        <f t="shared" si="99"/>
        <v>0.61343314618423783</v>
      </c>
      <c r="AE647" s="1">
        <f t="shared" si="100"/>
        <v>0.16526304845082138</v>
      </c>
      <c r="AY647" s="2" t="s">
        <v>565</v>
      </c>
      <c r="AZ647" s="3" t="s">
        <v>871</v>
      </c>
      <c r="BA647" s="1">
        <f>IFERROR(VLOOKUP(AY647,B381:AF755,26,FALSE),"")</f>
        <v>1</v>
      </c>
      <c r="BB647" s="1">
        <f>IFERROR(VLOOKUP(AY647,B381:AF755,27,FALSE),"")</f>
        <v>0.16839816380768302</v>
      </c>
      <c r="BC647" s="1">
        <f>IFERROR(VLOOKUP(AY647,B381:AF755,28,FALSE),"")</f>
        <v>6.3300314085527901E-2</v>
      </c>
      <c r="BD647" s="1">
        <f>IFERROR(VLOOKUP(AY647,B381:AF755,29,FALSE),"")</f>
        <v>0.67665297575904004</v>
      </c>
      <c r="BE647" s="1">
        <f>IFERROR(VLOOKUP(AY647,B381:AF755,30,FALSE),"")</f>
        <v>9.1648546347749049E-2</v>
      </c>
      <c r="BF647" s="1">
        <f>IFERROR(VLOOKUP(AY647,B381:AF755,31,FALSE),"")</f>
        <v>0</v>
      </c>
    </row>
    <row r="648" spans="1:58" x14ac:dyDescent="0.25">
      <c r="A648">
        <v>2011</v>
      </c>
      <c r="B648" t="s">
        <v>543</v>
      </c>
      <c r="C648" t="s">
        <v>544</v>
      </c>
      <c r="D648">
        <v>70245</v>
      </c>
      <c r="E648">
        <v>7431</v>
      </c>
      <c r="F648">
        <v>13024</v>
      </c>
      <c r="G648">
        <v>22763</v>
      </c>
      <c r="H648">
        <v>27027</v>
      </c>
      <c r="I648">
        <v>13861</v>
      </c>
      <c r="J648">
        <v>2126</v>
      </c>
      <c r="K648">
        <v>2196</v>
      </c>
      <c r="L648">
        <v>4978</v>
      </c>
      <c r="M648">
        <v>4561</v>
      </c>
      <c r="AA648" s="1">
        <f t="shared" si="96"/>
        <v>1</v>
      </c>
      <c r="AB648" s="1">
        <f t="shared" si="97"/>
        <v>0.15337998701392397</v>
      </c>
      <c r="AC648" s="1">
        <f t="shared" si="98"/>
        <v>0.1584301276964144</v>
      </c>
      <c r="AD648" s="1">
        <f t="shared" si="99"/>
        <v>0.35913714739196306</v>
      </c>
      <c r="AE648" s="1">
        <f t="shared" si="100"/>
        <v>0.32905273789769857</v>
      </c>
      <c r="AY648" s="2" t="s">
        <v>449</v>
      </c>
      <c r="AZ648" s="3" t="s">
        <v>870</v>
      </c>
      <c r="BA648" s="1">
        <f>IFERROR(VLOOKUP(AY648,B381:AF755,26,FALSE),"")</f>
        <v>1</v>
      </c>
      <c r="BB648" s="1">
        <f>IFERROR(VLOOKUP(AY648,B381:AF755,27,FALSE),"")</f>
        <v>0.11928901709582998</v>
      </c>
      <c r="BC648" s="1">
        <f>IFERROR(VLOOKUP(AY648,B381:AF755,28,FALSE),"")</f>
        <v>0.25609807830993087</v>
      </c>
      <c r="BD648" s="1">
        <f>IFERROR(VLOOKUP(AY648,B381:AF755,29,FALSE),"")</f>
        <v>0.48665846519322953</v>
      </c>
      <c r="BE648" s="1">
        <f>IFERROR(VLOOKUP(AY648,B381:AF755,30,FALSE),"")</f>
        <v>0.13795443940100963</v>
      </c>
      <c r="BF648" s="1">
        <f>IFERROR(VLOOKUP(AY648,B381:AF755,31,FALSE),"")</f>
        <v>0</v>
      </c>
    </row>
    <row r="649" spans="1:58" x14ac:dyDescent="0.25">
      <c r="A649">
        <v>2011</v>
      </c>
      <c r="B649" t="s">
        <v>545</v>
      </c>
      <c r="C649" t="s">
        <v>546</v>
      </c>
      <c r="D649">
        <v>70714</v>
      </c>
      <c r="E649">
        <v>10709</v>
      </c>
      <c r="F649">
        <v>5607</v>
      </c>
      <c r="G649">
        <v>41679</v>
      </c>
      <c r="H649">
        <v>12719</v>
      </c>
      <c r="I649">
        <v>19706</v>
      </c>
      <c r="J649">
        <v>3896</v>
      </c>
      <c r="K649">
        <v>1196</v>
      </c>
      <c r="L649">
        <v>11900</v>
      </c>
      <c r="M649">
        <v>2714</v>
      </c>
      <c r="AA649" s="1">
        <f t="shared" si="96"/>
        <v>1</v>
      </c>
      <c r="AB649" s="1">
        <f t="shared" si="97"/>
        <v>0.19770628235055313</v>
      </c>
      <c r="AC649" s="1">
        <f t="shared" si="98"/>
        <v>6.0692174972089716E-2</v>
      </c>
      <c r="AD649" s="1">
        <f t="shared" si="99"/>
        <v>0.60387699177915355</v>
      </c>
      <c r="AE649" s="1">
        <f t="shared" si="100"/>
        <v>0.1377245508982036</v>
      </c>
      <c r="AY649" s="2" t="s">
        <v>533</v>
      </c>
      <c r="AZ649" s="4" t="s">
        <v>872</v>
      </c>
      <c r="BA649" s="1">
        <f>IFERROR(VLOOKUP(AY649,B381:AF755,26,FALSE),"")</f>
        <v>1</v>
      </c>
      <c r="BB649" s="1">
        <f>IFERROR(VLOOKUP(AY649,B381:AF755,27,FALSE),"")</f>
        <v>0.12961785280684512</v>
      </c>
      <c r="BC649" s="1">
        <f>IFERROR(VLOOKUP(AY649,B381:AF755,28,FALSE),"")</f>
        <v>7.0705902757703651E-2</v>
      </c>
      <c r="BD649" s="1">
        <f>IFERROR(VLOOKUP(AY649,B381:AF755,29,FALSE),"")</f>
        <v>0.63028270798404351</v>
      </c>
      <c r="BE649" s="1">
        <f>IFERROR(VLOOKUP(AY649,B381:AF755,30,FALSE),"")</f>
        <v>0.16939353645140776</v>
      </c>
      <c r="BF649" s="1">
        <f>IFERROR(VLOOKUP(AY649,B381:AF755,31,FALSE),"")</f>
        <v>0</v>
      </c>
    </row>
    <row r="650" spans="1:58" x14ac:dyDescent="0.25">
      <c r="A650">
        <v>2011</v>
      </c>
      <c r="B650" t="s">
        <v>547</v>
      </c>
      <c r="C650" t="s">
        <v>548</v>
      </c>
      <c r="D650">
        <v>63646</v>
      </c>
      <c r="E650">
        <v>7970</v>
      </c>
      <c r="F650">
        <v>5123</v>
      </c>
      <c r="G650">
        <v>37859</v>
      </c>
      <c r="H650">
        <v>12694</v>
      </c>
      <c r="I650">
        <v>18071</v>
      </c>
      <c r="J650">
        <v>2882</v>
      </c>
      <c r="K650">
        <v>1188</v>
      </c>
      <c r="L650">
        <v>11180</v>
      </c>
      <c r="M650">
        <v>2821</v>
      </c>
      <c r="AA650" s="1">
        <f t="shared" si="96"/>
        <v>1</v>
      </c>
      <c r="AB650" s="1">
        <f t="shared" si="97"/>
        <v>0.1594820430524044</v>
      </c>
      <c r="AC650" s="1">
        <f t="shared" si="98"/>
        <v>6.5740689502517852E-2</v>
      </c>
      <c r="AD650" s="1">
        <f t="shared" si="99"/>
        <v>0.61867079851696083</v>
      </c>
      <c r="AE650" s="1">
        <f t="shared" si="100"/>
        <v>0.15610646892811686</v>
      </c>
      <c r="AY650" s="2" t="s">
        <v>605</v>
      </c>
      <c r="AZ650" s="3" t="s">
        <v>871</v>
      </c>
      <c r="BA650" s="1">
        <f>IFERROR(VLOOKUP(AY650,B381:AF755,26,FALSE),"")</f>
        <v>1</v>
      </c>
      <c r="BB650" s="1">
        <f>IFERROR(VLOOKUP(AY650,B381:AF755,27,FALSE),"")</f>
        <v>0.10713036720419662</v>
      </c>
      <c r="BC650" s="1">
        <f>IFERROR(VLOOKUP(AY650,B381:AF755,28,FALSE),"")</f>
        <v>8.2339226734019819E-2</v>
      </c>
      <c r="BD650" s="1">
        <f>IFERROR(VLOOKUP(AY650,B381:AF755,29,FALSE),"")</f>
        <v>0.6230814066446474</v>
      </c>
      <c r="BE650" s="1">
        <f>IFERROR(VLOOKUP(AY650,B381:AF755,30,FALSE),"")</f>
        <v>0.18744899941713619</v>
      </c>
      <c r="BF650" s="1">
        <f>IFERROR(VLOOKUP(AY650,B381:AF755,31,FALSE),"")</f>
        <v>0</v>
      </c>
    </row>
    <row r="651" spans="1:58" x14ac:dyDescent="0.25">
      <c r="A651">
        <v>2011</v>
      </c>
      <c r="B651" t="s">
        <v>549</v>
      </c>
      <c r="C651" t="s">
        <v>550</v>
      </c>
      <c r="D651">
        <v>57076</v>
      </c>
      <c r="E651">
        <v>7901</v>
      </c>
      <c r="F651">
        <v>3469</v>
      </c>
      <c r="G651">
        <v>35019</v>
      </c>
      <c r="H651">
        <v>10687</v>
      </c>
      <c r="I651">
        <v>15617</v>
      </c>
      <c r="J651">
        <v>2868</v>
      </c>
      <c r="K651">
        <v>831</v>
      </c>
      <c r="L651">
        <v>9702</v>
      </c>
      <c r="M651">
        <v>2216</v>
      </c>
      <c r="AA651" s="1">
        <f t="shared" si="96"/>
        <v>1</v>
      </c>
      <c r="AB651" s="1">
        <f t="shared" si="97"/>
        <v>0.18364602676570405</v>
      </c>
      <c r="AC651" s="1">
        <f t="shared" si="98"/>
        <v>5.321124415700839E-2</v>
      </c>
      <c r="AD651" s="1">
        <f t="shared" si="99"/>
        <v>0.62124607799193188</v>
      </c>
      <c r="AE651" s="1">
        <f t="shared" si="100"/>
        <v>0.14189665108535571</v>
      </c>
      <c r="AY651" s="2" t="s">
        <v>71</v>
      </c>
      <c r="AZ651" s="3" t="s">
        <v>870</v>
      </c>
      <c r="BA651" s="1">
        <f>IFERROR(VLOOKUP(AY651,B381:AF755,26,FALSE),"")</f>
        <v>1</v>
      </c>
      <c r="BB651" s="1">
        <f>IFERROR(VLOOKUP(AY651,B381:AF755,27,FALSE),"")</f>
        <v>9.3471582181259602E-2</v>
      </c>
      <c r="BC651" s="1">
        <f>IFERROR(VLOOKUP(AY651,B381:AF755,28,FALSE),"")</f>
        <v>0.10783410138248847</v>
      </c>
      <c r="BD651" s="1">
        <f>IFERROR(VLOOKUP(AY651,B381:AF755,29,FALSE),"")</f>
        <v>0.62588325652841781</v>
      </c>
      <c r="BE651" s="1">
        <f>IFERROR(VLOOKUP(AY651,B381:AF755,30,FALSE),"")</f>
        <v>0.1728110599078341</v>
      </c>
      <c r="BF651" s="1">
        <f>IFERROR(VLOOKUP(AY651,B381:AF755,31,FALSE),"")</f>
        <v>0</v>
      </c>
    </row>
    <row r="652" spans="1:58" x14ac:dyDescent="0.25">
      <c r="A652">
        <v>2011</v>
      </c>
      <c r="B652" t="s">
        <v>551</v>
      </c>
      <c r="C652" t="s">
        <v>552</v>
      </c>
      <c r="D652">
        <v>65279</v>
      </c>
      <c r="E652">
        <v>10110</v>
      </c>
      <c r="F652">
        <v>14989</v>
      </c>
      <c r="G652">
        <v>31842</v>
      </c>
      <c r="H652">
        <v>8338</v>
      </c>
      <c r="I652">
        <v>17432</v>
      </c>
      <c r="J652">
        <v>3539</v>
      </c>
      <c r="K652">
        <v>2896</v>
      </c>
      <c r="L652">
        <v>9149</v>
      </c>
      <c r="M652">
        <v>1848</v>
      </c>
      <c r="AA652" s="1">
        <f t="shared" si="96"/>
        <v>1</v>
      </c>
      <c r="AB652" s="1">
        <f t="shared" si="97"/>
        <v>0.20301743919229004</v>
      </c>
      <c r="AC652" s="1">
        <f t="shared" si="98"/>
        <v>0.1661312528682882</v>
      </c>
      <c r="AD652" s="1">
        <f t="shared" si="99"/>
        <v>0.52483937586048646</v>
      </c>
      <c r="AE652" s="1">
        <f t="shared" si="100"/>
        <v>0.10601193207893529</v>
      </c>
      <c r="AY652" s="2" t="s">
        <v>255</v>
      </c>
      <c r="AZ652" s="3" t="s">
        <v>871</v>
      </c>
      <c r="BA652" s="1">
        <f>IFERROR(VLOOKUP(AY652,B381:AF755,26,FALSE),"")</f>
        <v>1</v>
      </c>
      <c r="BB652" s="1">
        <f>IFERROR(VLOOKUP(AY652,B381:AF755,27,FALSE),"")</f>
        <v>9.5867275978541625E-2</v>
      </c>
      <c r="BC652" s="1">
        <f>IFERROR(VLOOKUP(AY652,B381:AF755,28,FALSE),"")</f>
        <v>5.2056427577985294E-2</v>
      </c>
      <c r="BD652" s="1">
        <f>IFERROR(VLOOKUP(AY652,B381:AF755,29,FALSE),"")</f>
        <v>0.68786012318696599</v>
      </c>
      <c r="BE652" s="1">
        <f>IFERROR(VLOOKUP(AY652,B381:AF755,30,FALSE),"")</f>
        <v>0.16421617325650706</v>
      </c>
      <c r="BF652" s="1">
        <f>IFERROR(VLOOKUP(AY652,B381:AF755,31,FALSE),"")</f>
        <v>0</v>
      </c>
    </row>
    <row r="653" spans="1:58" x14ac:dyDescent="0.25">
      <c r="A653">
        <v>2011</v>
      </c>
      <c r="B653" t="s">
        <v>553</v>
      </c>
      <c r="C653" t="s">
        <v>554</v>
      </c>
      <c r="D653">
        <v>38273</v>
      </c>
      <c r="E653">
        <v>4197</v>
      </c>
      <c r="F653">
        <v>9547</v>
      </c>
      <c r="G653">
        <v>18791</v>
      </c>
      <c r="H653">
        <v>5738</v>
      </c>
      <c r="I653">
        <v>10120</v>
      </c>
      <c r="J653">
        <v>1362</v>
      </c>
      <c r="K653">
        <v>1857</v>
      </c>
      <c r="L653">
        <v>5620</v>
      </c>
      <c r="M653">
        <v>1281</v>
      </c>
      <c r="AA653" s="1">
        <f t="shared" si="96"/>
        <v>1</v>
      </c>
      <c r="AB653" s="1">
        <f t="shared" si="97"/>
        <v>0.13458498023715415</v>
      </c>
      <c r="AC653" s="1">
        <f t="shared" si="98"/>
        <v>0.18349802371541502</v>
      </c>
      <c r="AD653" s="1">
        <f t="shared" si="99"/>
        <v>0.55533596837944665</v>
      </c>
      <c r="AE653" s="1">
        <f t="shared" si="100"/>
        <v>0.12658102766798418</v>
      </c>
      <c r="AY653" s="2" t="s">
        <v>567</v>
      </c>
      <c r="AZ653" s="3" t="s">
        <v>873</v>
      </c>
      <c r="BA653" s="1">
        <f>IFERROR(VLOOKUP(AY653,B381:AF755,26,FALSE),"")</f>
        <v>1</v>
      </c>
      <c r="BB653" s="1">
        <f>IFERROR(VLOOKUP(AY653,B381:AF755,27,FALSE),"")</f>
        <v>0.19217922606924642</v>
      </c>
      <c r="BC653" s="1">
        <f>IFERROR(VLOOKUP(AY653,B381:AF755,28,FALSE),"")</f>
        <v>0.15103869653767821</v>
      </c>
      <c r="BD653" s="1">
        <f>IFERROR(VLOOKUP(AY653,B381:AF755,29,FALSE),"")</f>
        <v>0.56765784114052953</v>
      </c>
      <c r="BE653" s="1">
        <f>IFERROR(VLOOKUP(AY653,B381:AF755,30,FALSE),"")</f>
        <v>8.9124236252545827E-2</v>
      </c>
      <c r="BF653" s="1">
        <f>IFERROR(VLOOKUP(AY653,B381:AF755,31,FALSE),"")</f>
        <v>0</v>
      </c>
    </row>
    <row r="654" spans="1:58" x14ac:dyDescent="0.25">
      <c r="A654">
        <v>2011</v>
      </c>
      <c r="B654" t="s">
        <v>555</v>
      </c>
      <c r="C654" t="s">
        <v>556</v>
      </c>
      <c r="D654">
        <v>70500</v>
      </c>
      <c r="E654">
        <v>9325</v>
      </c>
      <c r="F654">
        <v>10265</v>
      </c>
      <c r="G654">
        <v>38046</v>
      </c>
      <c r="H654">
        <v>12864</v>
      </c>
      <c r="I654">
        <v>17902</v>
      </c>
      <c r="J654">
        <v>3235</v>
      </c>
      <c r="K654">
        <v>2035</v>
      </c>
      <c r="L654">
        <v>10492</v>
      </c>
      <c r="M654">
        <v>2140</v>
      </c>
      <c r="AA654" s="1">
        <f t="shared" si="96"/>
        <v>1</v>
      </c>
      <c r="AB654" s="1">
        <f t="shared" si="97"/>
        <v>0.1807060663613004</v>
      </c>
      <c r="AC654" s="1">
        <f t="shared" si="98"/>
        <v>0.11367444978214725</v>
      </c>
      <c r="AD654" s="1">
        <f t="shared" si="99"/>
        <v>0.58607976762372915</v>
      </c>
      <c r="AE654" s="1">
        <f t="shared" si="100"/>
        <v>0.11953971623282315</v>
      </c>
      <c r="AY654" s="2" t="s">
        <v>657</v>
      </c>
      <c r="AZ654" s="4" t="s">
        <v>872</v>
      </c>
      <c r="BA654" s="1">
        <f>IFERROR(VLOOKUP(AY654,B381:AF755,26,FALSE),"")</f>
        <v>1</v>
      </c>
      <c r="BB654" s="1">
        <f>IFERROR(VLOOKUP(AY654,B381:AF755,27,FALSE),"")</f>
        <v>0.16108504210323327</v>
      </c>
      <c r="BC654" s="1">
        <f>IFERROR(VLOOKUP(AY654,B381:AF755,28,FALSE),"")</f>
        <v>3.0918557562512054E-2</v>
      </c>
      <c r="BD654" s="1">
        <f>IFERROR(VLOOKUP(AY654,B381:AF755,29,FALSE),"")</f>
        <v>0.5782605900880633</v>
      </c>
      <c r="BE654" s="1">
        <f>IFERROR(VLOOKUP(AY654,B381:AF755,30,FALSE),"")</f>
        <v>0.22973581024619141</v>
      </c>
      <c r="BF654" s="1">
        <f>IFERROR(VLOOKUP(AY654,B381:AF755,31,FALSE),"")</f>
        <v>0</v>
      </c>
    </row>
    <row r="655" spans="1:58" x14ac:dyDescent="0.25">
      <c r="A655">
        <v>2011</v>
      </c>
      <c r="B655" t="s">
        <v>557</v>
      </c>
      <c r="C655" t="s">
        <v>558</v>
      </c>
      <c r="D655">
        <v>42785</v>
      </c>
      <c r="E655">
        <v>6930</v>
      </c>
      <c r="F655">
        <v>6045</v>
      </c>
      <c r="G655">
        <v>23468</v>
      </c>
      <c r="H655">
        <v>6342</v>
      </c>
      <c r="I655">
        <v>12863</v>
      </c>
      <c r="J655">
        <v>2603</v>
      </c>
      <c r="K655">
        <v>1410</v>
      </c>
      <c r="L655">
        <v>7393</v>
      </c>
      <c r="M655">
        <v>1457</v>
      </c>
      <c r="AA655" s="1">
        <f t="shared" si="96"/>
        <v>1</v>
      </c>
      <c r="AB655" s="1">
        <f t="shared" si="97"/>
        <v>0.20236336779911374</v>
      </c>
      <c r="AC655" s="1">
        <f t="shared" si="98"/>
        <v>0.10961673015626215</v>
      </c>
      <c r="AD655" s="1">
        <f t="shared" si="99"/>
        <v>0.57474928088315325</v>
      </c>
      <c r="AE655" s="1">
        <f t="shared" si="100"/>
        <v>0.11327062116147088</v>
      </c>
      <c r="AY655" s="2" t="s">
        <v>621</v>
      </c>
      <c r="AZ655" s="3" t="s">
        <v>874</v>
      </c>
      <c r="BA655" s="1">
        <f>IFERROR(VLOOKUP(AY655,B381:AF755,26,FALSE),"")</f>
        <v>1</v>
      </c>
      <c r="BB655" s="1">
        <f>IFERROR(VLOOKUP(AY655,B381:AF755,27,FALSE),"")</f>
        <v>0.1877331343919855</v>
      </c>
      <c r="BC655" s="1">
        <f>IFERROR(VLOOKUP(AY655,B381:AF755,28,FALSE),"")</f>
        <v>4.0498774379196419E-2</v>
      </c>
      <c r="BD655" s="1">
        <f>IFERROR(VLOOKUP(AY655,B381:AF755,29,FALSE),"")</f>
        <v>0.62021741447298306</v>
      </c>
      <c r="BE655" s="1">
        <f>IFERROR(VLOOKUP(AY655,B381:AF755,30,FALSE),"")</f>
        <v>0.15155067675583503</v>
      </c>
      <c r="BF655" s="1">
        <f>IFERROR(VLOOKUP(AY655,B381:AF755,31,FALSE),"")</f>
        <v>0</v>
      </c>
    </row>
    <row r="656" spans="1:58" x14ac:dyDescent="0.25">
      <c r="A656">
        <v>2011</v>
      </c>
      <c r="B656" t="s">
        <v>559</v>
      </c>
      <c r="C656" t="s">
        <v>560</v>
      </c>
      <c r="D656">
        <v>71716</v>
      </c>
      <c r="E656">
        <v>8658</v>
      </c>
      <c r="F656">
        <v>12799</v>
      </c>
      <c r="G656">
        <v>39478</v>
      </c>
      <c r="H656">
        <v>10781</v>
      </c>
      <c r="I656">
        <v>18642</v>
      </c>
      <c r="J656">
        <v>2992</v>
      </c>
      <c r="K656">
        <v>2372</v>
      </c>
      <c r="L656">
        <v>11028</v>
      </c>
      <c r="M656">
        <v>2250</v>
      </c>
      <c r="AA656" s="1">
        <f t="shared" si="96"/>
        <v>1</v>
      </c>
      <c r="AB656" s="1">
        <f t="shared" si="97"/>
        <v>0.16049780066516467</v>
      </c>
      <c r="AC656" s="1">
        <f t="shared" si="98"/>
        <v>0.12723956657011051</v>
      </c>
      <c r="AD656" s="1">
        <f t="shared" si="99"/>
        <v>0.59156742838751208</v>
      </c>
      <c r="AE656" s="1">
        <f t="shared" si="100"/>
        <v>0.12069520437721275</v>
      </c>
      <c r="AY656" s="2" t="s">
        <v>239</v>
      </c>
      <c r="AZ656" s="3" t="s">
        <v>871</v>
      </c>
      <c r="BA656" s="1">
        <f>IFERROR(VLOOKUP(AY656,B381:AF755,26,FALSE),"")</f>
        <v>1</v>
      </c>
      <c r="BB656" s="1">
        <f>IFERROR(VLOOKUP(AY656,B381:AF755,27,FALSE),"")</f>
        <v>0.10621111780052177</v>
      </c>
      <c r="BC656" s="1">
        <f>IFERROR(VLOOKUP(AY656,B381:AF755,28,FALSE),"")</f>
        <v>4.1691751956652617E-2</v>
      </c>
      <c r="BD656" s="1">
        <f>IFERROR(VLOOKUP(AY656,B381:AF755,29,FALSE),"")</f>
        <v>0.68909291591410793</v>
      </c>
      <c r="BE656" s="1">
        <f>IFERROR(VLOOKUP(AY656,B381:AF755,30,FALSE),"")</f>
        <v>0.16300421432871764</v>
      </c>
      <c r="BF656" s="1">
        <f>IFERROR(VLOOKUP(AY656,B381:AF755,31,FALSE),"")</f>
        <v>0</v>
      </c>
    </row>
    <row r="657" spans="1:58" x14ac:dyDescent="0.25">
      <c r="A657">
        <v>2011</v>
      </c>
      <c r="B657" t="s">
        <v>561</v>
      </c>
      <c r="C657" t="s">
        <v>562</v>
      </c>
      <c r="D657">
        <v>40985</v>
      </c>
      <c r="E657">
        <v>4914</v>
      </c>
      <c r="F657">
        <v>4257</v>
      </c>
      <c r="G657">
        <v>24965</v>
      </c>
      <c r="H657">
        <v>6849</v>
      </c>
      <c r="I657">
        <v>10552</v>
      </c>
      <c r="J657">
        <v>1534</v>
      </c>
      <c r="K657">
        <v>722</v>
      </c>
      <c r="L657">
        <v>6907</v>
      </c>
      <c r="M657">
        <v>1389</v>
      </c>
      <c r="AA657" s="1">
        <f t="shared" si="96"/>
        <v>1</v>
      </c>
      <c r="AB657" s="1">
        <f t="shared" si="97"/>
        <v>0.14537528430629265</v>
      </c>
      <c r="AC657" s="1">
        <f t="shared" si="98"/>
        <v>6.8423047763457159E-2</v>
      </c>
      <c r="AD657" s="1">
        <f t="shared" si="99"/>
        <v>0.65456785443517818</v>
      </c>
      <c r="AE657" s="1">
        <f t="shared" si="100"/>
        <v>0.13163381349507203</v>
      </c>
      <c r="AY657" s="2" t="s">
        <v>335</v>
      </c>
      <c r="AZ657" s="3" t="s">
        <v>873</v>
      </c>
      <c r="BA657" s="1">
        <f>IFERROR(VLOOKUP(AY657,B381:AF755,26,FALSE),"")</f>
        <v>1</v>
      </c>
      <c r="BB657" s="1">
        <f>IFERROR(VLOOKUP(AY657,B381:AF755,27,FALSE),"")</f>
        <v>0.14567404426559355</v>
      </c>
      <c r="BC657" s="1">
        <f>IFERROR(VLOOKUP(AY657,B381:AF755,28,FALSE),"")</f>
        <v>6.7835584938200633E-2</v>
      </c>
      <c r="BD657" s="1">
        <f>IFERROR(VLOOKUP(AY657,B381:AF755,29,FALSE),"")</f>
        <v>0.61460189709686697</v>
      </c>
      <c r="BE657" s="1">
        <f>IFERROR(VLOOKUP(AY657,B381:AF755,30,FALSE),"")</f>
        <v>0.17188847369933888</v>
      </c>
      <c r="BF657" s="1">
        <f>IFERROR(VLOOKUP(AY657,B381:AF755,31,FALSE),"")</f>
        <v>0</v>
      </c>
    </row>
    <row r="658" spans="1:58" x14ac:dyDescent="0.25">
      <c r="A658">
        <v>2011</v>
      </c>
      <c r="B658" t="s">
        <v>563</v>
      </c>
      <c r="C658" t="s">
        <v>564</v>
      </c>
      <c r="D658">
        <v>50484</v>
      </c>
      <c r="E658">
        <v>4902</v>
      </c>
      <c r="F658">
        <v>7064</v>
      </c>
      <c r="G658">
        <v>31599</v>
      </c>
      <c r="H658">
        <v>6919</v>
      </c>
      <c r="I658">
        <v>12806</v>
      </c>
      <c r="J658">
        <v>1525</v>
      </c>
      <c r="K658">
        <v>1305</v>
      </c>
      <c r="L658">
        <v>8432</v>
      </c>
      <c r="M658">
        <v>1544</v>
      </c>
      <c r="AA658" s="1">
        <f t="shared" si="96"/>
        <v>1</v>
      </c>
      <c r="AB658" s="1">
        <f t="shared" si="97"/>
        <v>0.11908480399812588</v>
      </c>
      <c r="AC658" s="1">
        <f t="shared" si="98"/>
        <v>0.10190535686397001</v>
      </c>
      <c r="AD658" s="1">
        <f t="shared" si="99"/>
        <v>0.65844135561455563</v>
      </c>
      <c r="AE658" s="1">
        <f t="shared" si="100"/>
        <v>0.12056848352334842</v>
      </c>
      <c r="AY658" s="2" t="s">
        <v>513</v>
      </c>
      <c r="AZ658" s="3" t="s">
        <v>873</v>
      </c>
      <c r="BA658" s="1">
        <f>IFERROR(VLOOKUP(AY658,B381:AF755,26,FALSE),"")</f>
        <v>1</v>
      </c>
      <c r="BB658" s="1">
        <f>IFERROR(VLOOKUP(AY658,B381:AF755,27,FALSE),"")</f>
        <v>0.15543627227044313</v>
      </c>
      <c r="BC658" s="1">
        <f>IFERROR(VLOOKUP(AY658,B381:AF755,28,FALSE),"")</f>
        <v>4.8366834170854273E-2</v>
      </c>
      <c r="BD658" s="1">
        <f>IFERROR(VLOOKUP(AY658,B381:AF755,29,FALSE),"")</f>
        <v>0.65629282777523978</v>
      </c>
      <c r="BE658" s="1">
        <f>IFERROR(VLOOKUP(AY658,B381:AF755,30,FALSE),"")</f>
        <v>0.13990406578346276</v>
      </c>
      <c r="BF658" s="1">
        <f>IFERROR(VLOOKUP(AY658,B381:AF755,31,FALSE),"")</f>
        <v>0</v>
      </c>
    </row>
    <row r="659" spans="1:58" x14ac:dyDescent="0.25">
      <c r="A659">
        <v>2011</v>
      </c>
      <c r="B659" t="s">
        <v>565</v>
      </c>
      <c r="C659" t="s">
        <v>566</v>
      </c>
      <c r="D659">
        <v>45303</v>
      </c>
      <c r="E659">
        <v>6317</v>
      </c>
      <c r="F659">
        <v>3507</v>
      </c>
      <c r="G659">
        <v>29653</v>
      </c>
      <c r="H659">
        <v>5826</v>
      </c>
      <c r="I659">
        <v>12417</v>
      </c>
      <c r="J659">
        <v>2091</v>
      </c>
      <c r="K659">
        <v>786</v>
      </c>
      <c r="L659">
        <v>8402</v>
      </c>
      <c r="M659">
        <v>1138</v>
      </c>
      <c r="AA659" s="1">
        <f t="shared" si="96"/>
        <v>1</v>
      </c>
      <c r="AB659" s="1">
        <f t="shared" si="97"/>
        <v>0.16839816380768302</v>
      </c>
      <c r="AC659" s="1">
        <f t="shared" si="98"/>
        <v>6.3300314085527901E-2</v>
      </c>
      <c r="AD659" s="1">
        <f t="shared" si="99"/>
        <v>0.67665297575904004</v>
      </c>
      <c r="AE659" s="1">
        <f t="shared" si="100"/>
        <v>9.1648546347749049E-2</v>
      </c>
      <c r="AY659" s="2" t="s">
        <v>649</v>
      </c>
      <c r="AZ659" s="3" t="s">
        <v>873</v>
      </c>
      <c r="BA659" s="1">
        <f>IFERROR(VLOOKUP(AY659,B381:AF755,26,FALSE),"")</f>
        <v>1</v>
      </c>
      <c r="BB659" s="1">
        <f>IFERROR(VLOOKUP(AY659,B381:AF755,27,FALSE),"")</f>
        <v>0.16746131325805103</v>
      </c>
      <c r="BC659" s="1">
        <f>IFERROR(VLOOKUP(AY659,B381:AF755,28,FALSE),"")</f>
        <v>4.4332915098285235E-2</v>
      </c>
      <c r="BD659" s="1">
        <f>IFERROR(VLOOKUP(AY659,B381:AF755,29,FALSE),"")</f>
        <v>0.6431618569636135</v>
      </c>
      <c r="BE659" s="1">
        <f>IFERROR(VLOOKUP(AY659,B381:AF755,30,FALSE),"")</f>
        <v>0.14504391468005018</v>
      </c>
      <c r="BF659" s="1">
        <f>IFERROR(VLOOKUP(AY659,B381:AF755,31,FALSE),"")</f>
        <v>0</v>
      </c>
    </row>
    <row r="660" spans="1:58" x14ac:dyDescent="0.25">
      <c r="A660">
        <v>2011</v>
      </c>
      <c r="B660" t="s">
        <v>567</v>
      </c>
      <c r="C660" t="s">
        <v>568</v>
      </c>
      <c r="D660">
        <v>42142</v>
      </c>
      <c r="E660">
        <v>6579</v>
      </c>
      <c r="F660">
        <v>8498</v>
      </c>
      <c r="G660">
        <v>22619</v>
      </c>
      <c r="H660">
        <v>4446</v>
      </c>
      <c r="I660">
        <v>12275</v>
      </c>
      <c r="J660">
        <v>2359</v>
      </c>
      <c r="K660">
        <v>1854</v>
      </c>
      <c r="L660">
        <v>6968</v>
      </c>
      <c r="M660">
        <v>1094</v>
      </c>
      <c r="AA660" s="1">
        <f t="shared" si="96"/>
        <v>1</v>
      </c>
      <c r="AB660" s="1">
        <f t="shared" si="97"/>
        <v>0.19217922606924642</v>
      </c>
      <c r="AC660" s="1">
        <f t="shared" si="98"/>
        <v>0.15103869653767821</v>
      </c>
      <c r="AD660" s="1">
        <f t="shared" si="99"/>
        <v>0.56765784114052953</v>
      </c>
      <c r="AE660" s="1">
        <f t="shared" si="100"/>
        <v>8.9124236252545827E-2</v>
      </c>
      <c r="AY660" s="2" t="s">
        <v>535</v>
      </c>
      <c r="AZ660" s="3" t="s">
        <v>871</v>
      </c>
      <c r="BA660" s="1">
        <f>IFERROR(VLOOKUP(AY660,B381:AF755,26,FALSE),"")</f>
        <v>1</v>
      </c>
      <c r="BB660" s="1">
        <f>IFERROR(VLOOKUP(AY660,B381:AF755,27,FALSE),"")</f>
        <v>0.13876596282715895</v>
      </c>
      <c r="BC660" s="1">
        <f>IFERROR(VLOOKUP(AY660,B381:AF755,28,FALSE),"")</f>
        <v>8.4081426223289929E-2</v>
      </c>
      <c r="BD660" s="1">
        <f>IFERROR(VLOOKUP(AY660,B381:AF755,29,FALSE),"")</f>
        <v>0.58186875711215069</v>
      </c>
      <c r="BE660" s="1">
        <f>IFERROR(VLOOKUP(AY660,B381:AF755,30,FALSE),"")</f>
        <v>0.19528385383740043</v>
      </c>
      <c r="BF660" s="1">
        <f>IFERROR(VLOOKUP(AY660,B381:AF755,31,FALSE),"")</f>
        <v>0</v>
      </c>
    </row>
    <row r="661" spans="1:58" x14ac:dyDescent="0.25">
      <c r="A661">
        <v>2011</v>
      </c>
      <c r="B661" t="s">
        <v>569</v>
      </c>
      <c r="C661" t="s">
        <v>570</v>
      </c>
      <c r="D661">
        <v>59760</v>
      </c>
      <c r="E661">
        <v>10204</v>
      </c>
      <c r="F661">
        <v>7560</v>
      </c>
      <c r="G661">
        <v>33671</v>
      </c>
      <c r="H661">
        <v>8325</v>
      </c>
      <c r="I661">
        <v>17418</v>
      </c>
      <c r="J661">
        <v>3656</v>
      </c>
      <c r="K661">
        <v>1614</v>
      </c>
      <c r="L661">
        <v>10247</v>
      </c>
      <c r="M661">
        <v>1901</v>
      </c>
      <c r="AA661" s="1">
        <f t="shared" si="96"/>
        <v>1</v>
      </c>
      <c r="AB661" s="1">
        <f t="shared" si="97"/>
        <v>0.20989780686645998</v>
      </c>
      <c r="AC661" s="1">
        <f t="shared" si="98"/>
        <v>9.2662762659317943E-2</v>
      </c>
      <c r="AD661" s="1">
        <f t="shared" si="99"/>
        <v>0.58829946032839586</v>
      </c>
      <c r="AE661" s="1">
        <f t="shared" si="100"/>
        <v>0.10913997014582616</v>
      </c>
      <c r="AY661" s="2" t="s">
        <v>353</v>
      </c>
      <c r="AZ661" s="3" t="s">
        <v>870</v>
      </c>
      <c r="BA661" s="1">
        <f>IFERROR(VLOOKUP(AY661,B381:AF755,26,FALSE),"")</f>
        <v>1</v>
      </c>
      <c r="BB661" s="1">
        <f>IFERROR(VLOOKUP(AY661,B381:AF755,27,FALSE),"")</f>
        <v>0.15808155852732375</v>
      </c>
      <c r="BC661" s="1">
        <f>IFERROR(VLOOKUP(AY661,B381:AF755,28,FALSE),"")</f>
        <v>0.13612349347861977</v>
      </c>
      <c r="BD661" s="1">
        <f>IFERROR(VLOOKUP(AY661,B381:AF755,29,FALSE),"")</f>
        <v>0.60912993230972423</v>
      </c>
      <c r="BE661" s="1">
        <f>IFERROR(VLOOKUP(AY661,B381:AF755,30,FALSE),"")</f>
        <v>9.6665015684332181E-2</v>
      </c>
      <c r="BF661" s="1">
        <f>IFERROR(VLOOKUP(AY661,B381:AF755,31,FALSE),"")</f>
        <v>0</v>
      </c>
    </row>
    <row r="662" spans="1:58" x14ac:dyDescent="0.25">
      <c r="A662">
        <v>2011</v>
      </c>
      <c r="B662" t="s">
        <v>571</v>
      </c>
      <c r="C662" t="s">
        <v>572</v>
      </c>
      <c r="D662">
        <v>51673</v>
      </c>
      <c r="E662">
        <v>5947</v>
      </c>
      <c r="F662">
        <v>9289</v>
      </c>
      <c r="G662">
        <v>28228</v>
      </c>
      <c r="H662">
        <v>8209</v>
      </c>
      <c r="I662">
        <v>12514</v>
      </c>
      <c r="J662">
        <v>1900</v>
      </c>
      <c r="K662">
        <v>1654</v>
      </c>
      <c r="L662">
        <v>7403</v>
      </c>
      <c r="M662">
        <v>1557</v>
      </c>
      <c r="AA662" s="1">
        <f t="shared" si="96"/>
        <v>1</v>
      </c>
      <c r="AB662" s="1">
        <f t="shared" si="97"/>
        <v>0.15182995045548986</v>
      </c>
      <c r="AC662" s="1">
        <f t="shared" si="98"/>
        <v>0.1321719673965159</v>
      </c>
      <c r="AD662" s="1">
        <f t="shared" si="99"/>
        <v>0.59157743327473233</v>
      </c>
      <c r="AE662" s="1">
        <f t="shared" si="100"/>
        <v>0.12442064887326194</v>
      </c>
      <c r="AY662" s="2" t="s">
        <v>303</v>
      </c>
      <c r="AZ662" s="3" t="s">
        <v>871</v>
      </c>
      <c r="BA662" s="1">
        <f>IFERROR(VLOOKUP(AY662,B381:AF755,26,FALSE),"")</f>
        <v>1</v>
      </c>
      <c r="BB662" s="1">
        <f>IFERROR(VLOOKUP(AY662,B381:AF755,27,FALSE),"")</f>
        <v>8.2288797706705635E-2</v>
      </c>
      <c r="BC662" s="1">
        <f>IFERROR(VLOOKUP(AY662,B381:AF755,28,FALSE),"")</f>
        <v>0.13321342251700297</v>
      </c>
      <c r="BD662" s="1">
        <f>IFERROR(VLOOKUP(AY662,B381:AF755,29,FALSE),"")</f>
        <v>0.65364510145579224</v>
      </c>
      <c r="BE662" s="1">
        <f>IFERROR(VLOOKUP(AY662,B381:AF755,30,FALSE),"")</f>
        <v>0.13085267832049913</v>
      </c>
      <c r="BF662" s="1">
        <f>IFERROR(VLOOKUP(AY662,B381:AF755,31,FALSE),"")</f>
        <v>0</v>
      </c>
    </row>
    <row r="663" spans="1:58" x14ac:dyDescent="0.25">
      <c r="A663">
        <v>2011</v>
      </c>
      <c r="B663" t="s">
        <v>573</v>
      </c>
      <c r="C663" t="s">
        <v>574</v>
      </c>
      <c r="D663">
        <v>29578</v>
      </c>
      <c r="E663">
        <v>3055</v>
      </c>
      <c r="F663">
        <v>3814</v>
      </c>
      <c r="G663">
        <v>17207</v>
      </c>
      <c r="H663">
        <v>5502</v>
      </c>
      <c r="I663">
        <v>8367</v>
      </c>
      <c r="J663">
        <v>1034</v>
      </c>
      <c r="K663">
        <v>837</v>
      </c>
      <c r="L663">
        <v>5092</v>
      </c>
      <c r="M663">
        <v>1404</v>
      </c>
      <c r="AA663" s="1">
        <f t="shared" si="96"/>
        <v>1</v>
      </c>
      <c r="AB663" s="1">
        <f t="shared" si="97"/>
        <v>0.12358073383530536</v>
      </c>
      <c r="AC663" s="1">
        <f t="shared" si="98"/>
        <v>0.10003585514521333</v>
      </c>
      <c r="AD663" s="1">
        <f t="shared" si="99"/>
        <v>0.60858133142105897</v>
      </c>
      <c r="AE663" s="1">
        <f t="shared" si="100"/>
        <v>0.16780207959842236</v>
      </c>
      <c r="AY663" s="2" t="s">
        <v>537</v>
      </c>
      <c r="AZ663" s="3" t="s">
        <v>873</v>
      </c>
      <c r="BA663" s="1">
        <f>IFERROR(VLOOKUP(AY663,B381:AF755,26,FALSE),"")</f>
        <v>1</v>
      </c>
      <c r="BB663" s="1">
        <f>IFERROR(VLOOKUP(AY663,B381:AF755,27,FALSE),"")</f>
        <v>0.14683913281107669</v>
      </c>
      <c r="BC663" s="1">
        <f>IFERROR(VLOOKUP(AY663,B381:AF755,28,FALSE),"")</f>
        <v>0.10378332422420598</v>
      </c>
      <c r="BD663" s="1">
        <f>IFERROR(VLOOKUP(AY663,B381:AF755,29,FALSE),"")</f>
        <v>0.62154612254812658</v>
      </c>
      <c r="BE663" s="1">
        <f>IFERROR(VLOOKUP(AY663,B381:AF755,30,FALSE),"")</f>
        <v>0.12783142041659076</v>
      </c>
      <c r="BF663" s="1">
        <f>IFERROR(VLOOKUP(AY663,B381:AF755,31,FALSE),"")</f>
        <v>0</v>
      </c>
    </row>
    <row r="664" spans="1:58" x14ac:dyDescent="0.25">
      <c r="A664">
        <v>2011</v>
      </c>
      <c r="B664" t="s">
        <v>575</v>
      </c>
      <c r="C664" t="s">
        <v>576</v>
      </c>
      <c r="D664">
        <v>68079</v>
      </c>
      <c r="E664">
        <v>8688</v>
      </c>
      <c r="F664">
        <v>4717</v>
      </c>
      <c r="G664">
        <v>41295</v>
      </c>
      <c r="H664">
        <v>13379</v>
      </c>
      <c r="I664">
        <v>19915</v>
      </c>
      <c r="J664">
        <v>3108</v>
      </c>
      <c r="K664">
        <v>1091</v>
      </c>
      <c r="L664">
        <v>12507</v>
      </c>
      <c r="M664">
        <v>3209</v>
      </c>
      <c r="AA664" s="1">
        <f t="shared" si="96"/>
        <v>1</v>
      </c>
      <c r="AB664" s="1">
        <f t="shared" si="97"/>
        <v>0.15606326889279437</v>
      </c>
      <c r="AC664" s="1">
        <f t="shared" si="98"/>
        <v>5.4782827014812956E-2</v>
      </c>
      <c r="AD664" s="1">
        <f t="shared" si="99"/>
        <v>0.62801908109465232</v>
      </c>
      <c r="AE664" s="1">
        <f t="shared" si="100"/>
        <v>0.1611348229977404</v>
      </c>
      <c r="AY664" s="2" t="s">
        <v>607</v>
      </c>
      <c r="AZ664" s="3" t="s">
        <v>871</v>
      </c>
      <c r="BA664" s="1">
        <f>IFERROR(VLOOKUP(AY664,B381:AF755,26,FALSE),"")</f>
        <v>1</v>
      </c>
      <c r="BB664" s="1">
        <f>IFERROR(VLOOKUP(AY664,B381:AF755,27,FALSE),"")</f>
        <v>0.16630782659295898</v>
      </c>
      <c r="BC664" s="1">
        <f>IFERROR(VLOOKUP(AY664,B381:AF755,28,FALSE),"")</f>
        <v>4.3526331102705845E-2</v>
      </c>
      <c r="BD664" s="1">
        <f>IFERROR(VLOOKUP(AY664,B381:AF755,29,FALSE),"")</f>
        <v>0.580040733197556</v>
      </c>
      <c r="BE664" s="1">
        <f>IFERROR(VLOOKUP(AY664,B381:AF755,30,FALSE),"")</f>
        <v>0.21012510910677917</v>
      </c>
      <c r="BF664" s="1">
        <f>IFERROR(VLOOKUP(AY664,B381:AF755,31,FALSE),"")</f>
        <v>0</v>
      </c>
    </row>
    <row r="665" spans="1:58" x14ac:dyDescent="0.25">
      <c r="A665">
        <v>2011</v>
      </c>
      <c r="B665" t="s">
        <v>577</v>
      </c>
      <c r="C665" t="s">
        <v>578</v>
      </c>
      <c r="D665">
        <v>53905</v>
      </c>
      <c r="E665">
        <v>9007</v>
      </c>
      <c r="F665">
        <v>3493</v>
      </c>
      <c r="G665">
        <v>30270</v>
      </c>
      <c r="H665">
        <v>11135</v>
      </c>
      <c r="I665">
        <v>16574</v>
      </c>
      <c r="J665">
        <v>3423</v>
      </c>
      <c r="K665">
        <v>918</v>
      </c>
      <c r="L665">
        <v>9588</v>
      </c>
      <c r="M665">
        <v>2645</v>
      </c>
      <c r="AA665" s="1">
        <f t="shared" si="96"/>
        <v>1</v>
      </c>
      <c r="AB665" s="1">
        <f t="shared" si="97"/>
        <v>0.20652829733317243</v>
      </c>
      <c r="AC665" s="1">
        <f t="shared" si="98"/>
        <v>5.5387957041148787E-2</v>
      </c>
      <c r="AD665" s="1">
        <f t="shared" si="99"/>
        <v>0.57849644020755397</v>
      </c>
      <c r="AE665" s="1">
        <f t="shared" si="100"/>
        <v>0.15958730541812477</v>
      </c>
      <c r="AY665" s="2" t="s">
        <v>623</v>
      </c>
      <c r="AZ665" s="3" t="s">
        <v>874</v>
      </c>
      <c r="BA665" s="1">
        <f>IFERROR(VLOOKUP(AY665,B381:AF755,26,FALSE),"")</f>
        <v>1</v>
      </c>
      <c r="BB665" s="1">
        <f>IFERROR(VLOOKUP(AY665,B381:AF755,27,FALSE),"")</f>
        <v>0.25215226636241056</v>
      </c>
      <c r="BC665" s="1">
        <f>IFERROR(VLOOKUP(AY665,B381:AF755,28,FALSE),"")</f>
        <v>2.4271341147183902E-2</v>
      </c>
      <c r="BD665" s="1">
        <f>IFERROR(VLOOKUP(AY665,B381:AF755,29,FALSE),"")</f>
        <v>0.5653977803132455</v>
      </c>
      <c r="BE665" s="1">
        <f>IFERROR(VLOOKUP(AY665,B381:AF755,30,FALSE),"")</f>
        <v>0.15817861217716003</v>
      </c>
      <c r="BF665" s="1">
        <f>IFERROR(VLOOKUP(AY665,B381:AF755,31,FALSE),"")</f>
        <v>0</v>
      </c>
    </row>
    <row r="666" spans="1:58" x14ac:dyDescent="0.25">
      <c r="A666">
        <v>2011</v>
      </c>
      <c r="B666" t="s">
        <v>579</v>
      </c>
      <c r="C666" t="s">
        <v>580</v>
      </c>
      <c r="D666">
        <v>55676</v>
      </c>
      <c r="E666">
        <v>3724</v>
      </c>
      <c r="F666">
        <v>10338</v>
      </c>
      <c r="G666">
        <v>32029</v>
      </c>
      <c r="H666">
        <v>9585</v>
      </c>
      <c r="I666">
        <v>12415</v>
      </c>
      <c r="J666">
        <v>1118</v>
      </c>
      <c r="K666">
        <v>1649</v>
      </c>
      <c r="L666">
        <v>7715</v>
      </c>
      <c r="M666">
        <v>1933</v>
      </c>
      <c r="AA666" s="1">
        <f t="shared" si="96"/>
        <v>1</v>
      </c>
      <c r="AB666" s="1">
        <f t="shared" si="97"/>
        <v>9.0052356020942415E-2</v>
      </c>
      <c r="AC666" s="1">
        <f t="shared" si="98"/>
        <v>0.13282319774466372</v>
      </c>
      <c r="AD666" s="1">
        <f t="shared" si="99"/>
        <v>0.62142569472412401</v>
      </c>
      <c r="AE666" s="1">
        <f t="shared" si="100"/>
        <v>0.15569875151026982</v>
      </c>
      <c r="AY666" s="2" t="s">
        <v>409</v>
      </c>
      <c r="AZ666" s="3" t="s">
        <v>870</v>
      </c>
      <c r="BA666" s="1">
        <f>IFERROR(VLOOKUP(AY666,B381:AF755,26,FALSE),"")</f>
        <v>1</v>
      </c>
      <c r="BB666" s="1">
        <f>IFERROR(VLOOKUP(AY666,B381:AF755,27,FALSE),"")</f>
        <v>0.11953628166595105</v>
      </c>
      <c r="BC666" s="1">
        <f>IFERROR(VLOOKUP(AY666,B381:AF755,28,FALSE),"")</f>
        <v>0.44954916273078577</v>
      </c>
      <c r="BD666" s="1">
        <f>IFERROR(VLOOKUP(AY666,B381:AF755,29,FALSE),"")</f>
        <v>0.18213825676255904</v>
      </c>
      <c r="BE666" s="1">
        <f>IFERROR(VLOOKUP(AY666,B381:AF755,30,FALSE),"")</f>
        <v>0.24877629884070415</v>
      </c>
      <c r="BF666" s="1">
        <f>IFERROR(VLOOKUP(AY666,B381:AF755,31,FALSE),"")</f>
        <v>0</v>
      </c>
    </row>
    <row r="667" spans="1:58" x14ac:dyDescent="0.25">
      <c r="A667">
        <v>2011</v>
      </c>
      <c r="B667" t="s">
        <v>581</v>
      </c>
      <c r="C667" t="s">
        <v>582</v>
      </c>
      <c r="D667">
        <v>66864</v>
      </c>
      <c r="E667">
        <v>9933</v>
      </c>
      <c r="F667">
        <v>5773</v>
      </c>
      <c r="G667">
        <v>40848</v>
      </c>
      <c r="H667">
        <v>10310</v>
      </c>
      <c r="I667">
        <v>19980</v>
      </c>
      <c r="J667">
        <v>3821</v>
      </c>
      <c r="K667">
        <v>1392</v>
      </c>
      <c r="L667">
        <v>12403</v>
      </c>
      <c r="M667">
        <v>2364</v>
      </c>
      <c r="AA667" s="1">
        <f t="shared" si="96"/>
        <v>1</v>
      </c>
      <c r="AB667" s="1">
        <f t="shared" si="97"/>
        <v>0.19124124124124123</v>
      </c>
      <c r="AC667" s="1">
        <f t="shared" si="98"/>
        <v>6.966966966966967E-2</v>
      </c>
      <c r="AD667" s="1">
        <f t="shared" si="99"/>
        <v>0.62077077077077081</v>
      </c>
      <c r="AE667" s="1">
        <f t="shared" si="100"/>
        <v>0.11831831831831832</v>
      </c>
      <c r="AY667" s="2" t="s">
        <v>73</v>
      </c>
      <c r="AZ667" s="3" t="s">
        <v>870</v>
      </c>
      <c r="BA667" s="1">
        <f>IFERROR(VLOOKUP(AY667,B381:AF755,26,FALSE),"")</f>
        <v>1</v>
      </c>
      <c r="BB667" s="1">
        <f>IFERROR(VLOOKUP(AY667,B381:AF755,27,FALSE),"")</f>
        <v>0.13263763943864698</v>
      </c>
      <c r="BC667" s="1">
        <f>IFERROR(VLOOKUP(AY667,B381:AF755,28,FALSE),"")</f>
        <v>8.7837351565311264E-2</v>
      </c>
      <c r="BD667" s="1">
        <f>IFERROR(VLOOKUP(AY667,B381:AF755,29,FALSE),"")</f>
        <v>0.63551637279596973</v>
      </c>
      <c r="BE667" s="1">
        <f>IFERROR(VLOOKUP(AY667,B381:AF755,30,FALSE),"")</f>
        <v>0.14400863620007198</v>
      </c>
      <c r="BF667" s="1">
        <f>IFERROR(VLOOKUP(AY667,B381:AF755,31,FALSE),"")</f>
        <v>0</v>
      </c>
    </row>
    <row r="668" spans="1:58" x14ac:dyDescent="0.25">
      <c r="A668">
        <v>2011</v>
      </c>
      <c r="B668" t="s">
        <v>583</v>
      </c>
      <c r="C668" t="s">
        <v>584</v>
      </c>
      <c r="D668">
        <v>72805</v>
      </c>
      <c r="E668">
        <v>9685</v>
      </c>
      <c r="F668">
        <v>10417</v>
      </c>
      <c r="G668">
        <v>40780</v>
      </c>
      <c r="H668">
        <v>11923</v>
      </c>
      <c r="I668">
        <v>20365</v>
      </c>
      <c r="J668">
        <v>3397</v>
      </c>
      <c r="K668">
        <v>2279</v>
      </c>
      <c r="L668">
        <v>12090</v>
      </c>
      <c r="M668">
        <v>2599</v>
      </c>
      <c r="AA668" s="1">
        <f t="shared" si="96"/>
        <v>1</v>
      </c>
      <c r="AB668" s="1">
        <f t="shared" si="97"/>
        <v>0.16680579425484901</v>
      </c>
      <c r="AC668" s="1">
        <f t="shared" si="98"/>
        <v>0.11190768475325313</v>
      </c>
      <c r="AD668" s="1">
        <f t="shared" si="99"/>
        <v>0.59366560274981584</v>
      </c>
      <c r="AE668" s="1">
        <f t="shared" si="100"/>
        <v>0.12762091824208199</v>
      </c>
      <c r="AY668" s="2" t="s">
        <v>539</v>
      </c>
      <c r="AZ668" s="4" t="s">
        <v>872</v>
      </c>
      <c r="BA668" s="1">
        <f>IFERROR(VLOOKUP(AY668,B381:AF755,26,FALSE),"")</f>
        <v>1</v>
      </c>
      <c r="BB668" s="1">
        <f>IFERROR(VLOOKUP(AY668,B381:AF755,27,FALSE),"")</f>
        <v>0.18314754098360655</v>
      </c>
      <c r="BC668" s="1">
        <f>IFERROR(VLOOKUP(AY668,B381:AF755,28,FALSE),"")</f>
        <v>0.13193442622950818</v>
      </c>
      <c r="BD668" s="1">
        <f>IFERROR(VLOOKUP(AY668,B381:AF755,29,FALSE),"")</f>
        <v>0.53652459016393439</v>
      </c>
      <c r="BE668" s="1">
        <f>IFERROR(VLOOKUP(AY668,B381:AF755,30,FALSE),"")</f>
        <v>0.14839344262295082</v>
      </c>
      <c r="BF668" s="1">
        <f>IFERROR(VLOOKUP(AY668,B381:AF755,31,FALSE),"")</f>
        <v>0</v>
      </c>
    </row>
    <row r="669" spans="1:58" x14ac:dyDescent="0.25">
      <c r="A669">
        <v>2011</v>
      </c>
      <c r="B669" t="s">
        <v>585</v>
      </c>
      <c r="C669" t="s">
        <v>586</v>
      </c>
      <c r="D669">
        <v>50977</v>
      </c>
      <c r="E669">
        <v>5371</v>
      </c>
      <c r="F669">
        <v>4799</v>
      </c>
      <c r="G669">
        <v>27892</v>
      </c>
      <c r="H669">
        <v>12915</v>
      </c>
      <c r="I669">
        <v>13204</v>
      </c>
      <c r="J669">
        <v>1804</v>
      </c>
      <c r="K669">
        <v>994</v>
      </c>
      <c r="L669">
        <v>7683</v>
      </c>
      <c r="M669">
        <v>2723</v>
      </c>
      <c r="AA669" s="1">
        <f t="shared" si="96"/>
        <v>1</v>
      </c>
      <c r="AB669" s="1">
        <f t="shared" si="97"/>
        <v>0.13662526507119055</v>
      </c>
      <c r="AC669" s="1">
        <f t="shared" si="98"/>
        <v>7.5280218115722511E-2</v>
      </c>
      <c r="AD669" s="1">
        <f t="shared" si="99"/>
        <v>0.58186913056649503</v>
      </c>
      <c r="AE669" s="1">
        <f t="shared" si="100"/>
        <v>0.20622538624659195</v>
      </c>
      <c r="AY669" s="2" t="s">
        <v>337</v>
      </c>
      <c r="AZ669" s="3" t="s">
        <v>874</v>
      </c>
      <c r="BA669" s="1">
        <f>IFERROR(VLOOKUP(AY669,B381:AF755,26,FALSE),"")</f>
        <v>1</v>
      </c>
      <c r="BB669" s="1">
        <f>IFERROR(VLOOKUP(AY669,B381:AF755,27,FALSE),"")</f>
        <v>0.19785743716522455</v>
      </c>
      <c r="BC669" s="1">
        <f>IFERROR(VLOOKUP(AY669,B381:AF755,28,FALSE),"")</f>
        <v>7.803873094355171E-2</v>
      </c>
      <c r="BD669" s="1">
        <f>IFERROR(VLOOKUP(AY669,B381:AF755,29,FALSE),"")</f>
        <v>0.6196950968273589</v>
      </c>
      <c r="BE669" s="1">
        <f>IFERROR(VLOOKUP(AY669,B381:AF755,30,FALSE),"")</f>
        <v>0.10440873506386486</v>
      </c>
      <c r="BF669" s="1">
        <f>IFERROR(VLOOKUP(AY669,B381:AF755,31,FALSE),"")</f>
        <v>0</v>
      </c>
    </row>
    <row r="670" spans="1:58" x14ac:dyDescent="0.25">
      <c r="A670">
        <v>2011</v>
      </c>
      <c r="B670" t="s">
        <v>587</v>
      </c>
      <c r="C670" t="s">
        <v>588</v>
      </c>
      <c r="D670">
        <v>85473</v>
      </c>
      <c r="E670">
        <v>10854</v>
      </c>
      <c r="F670">
        <v>8431</v>
      </c>
      <c r="G670">
        <v>44713</v>
      </c>
      <c r="H670">
        <v>21475</v>
      </c>
      <c r="I670">
        <v>23135</v>
      </c>
      <c r="J670">
        <v>3901</v>
      </c>
      <c r="K670">
        <v>1806</v>
      </c>
      <c r="L670">
        <v>13092</v>
      </c>
      <c r="M670">
        <v>4336</v>
      </c>
      <c r="AA670" s="1">
        <f t="shared" si="96"/>
        <v>1</v>
      </c>
      <c r="AB670" s="1">
        <f t="shared" si="97"/>
        <v>0.16861897557812838</v>
      </c>
      <c r="AC670" s="1">
        <f t="shared" si="98"/>
        <v>7.8063540090771558E-2</v>
      </c>
      <c r="AD670" s="1">
        <f t="shared" si="99"/>
        <v>0.56589582883077583</v>
      </c>
      <c r="AE670" s="1">
        <f t="shared" si="100"/>
        <v>0.18742165550032419</v>
      </c>
      <c r="AY670" s="2" t="s">
        <v>547</v>
      </c>
      <c r="AZ670" s="3" t="s">
        <v>873</v>
      </c>
      <c r="BA670" s="1">
        <f>IFERROR(VLOOKUP(AY670,B381:AF755,26,FALSE),"")</f>
        <v>1</v>
      </c>
      <c r="BB670" s="1">
        <f>IFERROR(VLOOKUP(AY670,B381:AF755,27,FALSE),"")</f>
        <v>0.1594820430524044</v>
      </c>
      <c r="BC670" s="1">
        <f>IFERROR(VLOOKUP(AY670,B381:AF755,28,FALSE),"")</f>
        <v>6.5740689502517852E-2</v>
      </c>
      <c r="BD670" s="1">
        <f>IFERROR(VLOOKUP(AY670,B381:AF755,29,FALSE),"")</f>
        <v>0.61867079851696083</v>
      </c>
      <c r="BE670" s="1">
        <f>IFERROR(VLOOKUP(AY670,B381:AF755,30,FALSE),"")</f>
        <v>0.15610646892811686</v>
      </c>
      <c r="BF670" s="1">
        <f>IFERROR(VLOOKUP(AY670,B381:AF755,31,FALSE),"")</f>
        <v>0</v>
      </c>
    </row>
    <row r="671" spans="1:58" x14ac:dyDescent="0.25">
      <c r="A671">
        <v>2011</v>
      </c>
      <c r="B671" t="s">
        <v>589</v>
      </c>
      <c r="C671" t="s">
        <v>590</v>
      </c>
      <c r="D671">
        <v>89720</v>
      </c>
      <c r="E671">
        <v>9272</v>
      </c>
      <c r="F671">
        <v>9332</v>
      </c>
      <c r="G671">
        <v>49812</v>
      </c>
      <c r="H671">
        <v>21304</v>
      </c>
      <c r="I671">
        <v>19735</v>
      </c>
      <c r="J671">
        <v>2877</v>
      </c>
      <c r="K671">
        <v>1443</v>
      </c>
      <c r="L671">
        <v>11918</v>
      </c>
      <c r="M671">
        <v>3497</v>
      </c>
      <c r="AA671" s="1">
        <f t="shared" si="96"/>
        <v>1</v>
      </c>
      <c r="AB671" s="1">
        <f t="shared" si="97"/>
        <v>0.1457816062832531</v>
      </c>
      <c r="AC671" s="1">
        <f t="shared" si="98"/>
        <v>7.3118824423612866E-2</v>
      </c>
      <c r="AD671" s="1">
        <f t="shared" si="99"/>
        <v>0.60390169749176592</v>
      </c>
      <c r="AE671" s="1">
        <f t="shared" si="100"/>
        <v>0.17719787180136812</v>
      </c>
      <c r="AY671" s="2" t="s">
        <v>151</v>
      </c>
      <c r="AZ671" s="4" t="s">
        <v>872</v>
      </c>
      <c r="BA671" s="1">
        <f>IFERROR(VLOOKUP(AY671,B381:AF755,26,FALSE),"")</f>
        <v>1</v>
      </c>
      <c r="BB671" s="1">
        <f>IFERROR(VLOOKUP(AY671,B381:AF755,27,FALSE),"")</f>
        <v>9.7866524941158606E-2</v>
      </c>
      <c r="BC671" s="1">
        <f>IFERROR(VLOOKUP(AY671,B381:AF755,28,FALSE),"")</f>
        <v>7.5519449295168684E-2</v>
      </c>
      <c r="BD671" s="1">
        <f>IFERROR(VLOOKUP(AY671,B381:AF755,29,FALSE),"")</f>
        <v>0.64323134158378259</v>
      </c>
      <c r="BE671" s="1">
        <f>IFERROR(VLOOKUP(AY671,B381:AF755,30,FALSE),"")</f>
        <v>0.18338268417989018</v>
      </c>
      <c r="BF671" s="1">
        <f>IFERROR(VLOOKUP(AY671,B381:AF755,31,FALSE),"")</f>
        <v>0</v>
      </c>
    </row>
    <row r="672" spans="1:58" x14ac:dyDescent="0.25">
      <c r="A672">
        <v>2011</v>
      </c>
      <c r="B672" t="s">
        <v>591</v>
      </c>
      <c r="C672" t="s">
        <v>592</v>
      </c>
      <c r="D672">
        <v>210925</v>
      </c>
      <c r="E672">
        <v>18044</v>
      </c>
      <c r="F672">
        <v>24140</v>
      </c>
      <c r="G672">
        <v>100080</v>
      </c>
      <c r="H672">
        <v>68661</v>
      </c>
      <c r="I672">
        <v>43011</v>
      </c>
      <c r="J672">
        <v>4928</v>
      </c>
      <c r="K672">
        <v>4355</v>
      </c>
      <c r="L672">
        <v>23340</v>
      </c>
      <c r="M672">
        <v>10388</v>
      </c>
      <c r="AA672" s="1">
        <f t="shared" si="96"/>
        <v>1</v>
      </c>
      <c r="AB672" s="1">
        <f t="shared" si="97"/>
        <v>0.11457534119178815</v>
      </c>
      <c r="AC672" s="1">
        <f t="shared" si="98"/>
        <v>0.10125316779428518</v>
      </c>
      <c r="AD672" s="1">
        <f t="shared" si="99"/>
        <v>0.54265187975169138</v>
      </c>
      <c r="AE672" s="1">
        <f t="shared" si="100"/>
        <v>0.24151961126223523</v>
      </c>
      <c r="AY672" s="2" t="s">
        <v>277</v>
      </c>
      <c r="AZ672" s="3" t="s">
        <v>870</v>
      </c>
      <c r="BA672" s="1">
        <f>IFERROR(VLOOKUP(AY672,B381:AF755,26,FALSE),"")</f>
        <v>1</v>
      </c>
      <c r="BB672" s="1">
        <f>IFERROR(VLOOKUP(AY672,B381:AF755,27,FALSE),"")</f>
        <v>9.1862136671224712E-2</v>
      </c>
      <c r="BC672" s="1">
        <f>IFERROR(VLOOKUP(AY672,B381:AF755,28,FALSE),"")</f>
        <v>9.6560429157462921E-2</v>
      </c>
      <c r="BD672" s="1">
        <f>IFERROR(VLOOKUP(AY672,B381:AF755,29,FALSE),"")</f>
        <v>0.65120437572315137</v>
      </c>
      <c r="BE672" s="1">
        <f>IFERROR(VLOOKUP(AY672,B381:AF755,30,FALSE),"")</f>
        <v>0.16037305844816099</v>
      </c>
      <c r="BF672" s="1">
        <f>IFERROR(VLOOKUP(AY672,B381:AF755,31,FALSE),"")</f>
        <v>0</v>
      </c>
    </row>
    <row r="673" spans="1:58" x14ac:dyDescent="0.25">
      <c r="A673">
        <v>2011</v>
      </c>
      <c r="B673" t="s">
        <v>593</v>
      </c>
      <c r="C673" t="s">
        <v>594</v>
      </c>
      <c r="D673">
        <v>246549</v>
      </c>
      <c r="E673">
        <v>39626</v>
      </c>
      <c r="F673">
        <v>8387</v>
      </c>
      <c r="G673">
        <v>147734</v>
      </c>
      <c r="H673">
        <v>50802</v>
      </c>
      <c r="I673">
        <v>74895</v>
      </c>
      <c r="J673">
        <v>15463</v>
      </c>
      <c r="K673">
        <v>2120</v>
      </c>
      <c r="L673">
        <v>44531</v>
      </c>
      <c r="M673">
        <v>12781</v>
      </c>
      <c r="AA673" s="1">
        <f t="shared" si="96"/>
        <v>1</v>
      </c>
      <c r="AB673" s="1">
        <f t="shared" si="97"/>
        <v>0.2064623806662661</v>
      </c>
      <c r="AC673" s="1">
        <f t="shared" si="98"/>
        <v>2.8306295480339142E-2</v>
      </c>
      <c r="AD673" s="1">
        <f t="shared" si="99"/>
        <v>0.5945790773749916</v>
      </c>
      <c r="AE673" s="1">
        <f t="shared" si="100"/>
        <v>0.1706522464784031</v>
      </c>
      <c r="AY673" s="2" t="s">
        <v>451</v>
      </c>
      <c r="AZ673" s="3" t="s">
        <v>870</v>
      </c>
      <c r="BA673" s="1">
        <f>IFERROR(VLOOKUP(AY673,B381:AF755,26,FALSE),"")</f>
        <v>1</v>
      </c>
      <c r="BB673" s="1">
        <f>IFERROR(VLOOKUP(AY673,B381:AF755,27,FALSE),"")</f>
        <v>9.9038588173317524E-2</v>
      </c>
      <c r="BC673" s="1">
        <f>IFERROR(VLOOKUP(AY673,B381:AF755,28,FALSE),"")</f>
        <v>0.38978884059879715</v>
      </c>
      <c r="BD673" s="1">
        <f>IFERROR(VLOOKUP(AY673,B381:AF755,29,FALSE),"")</f>
        <v>0.37354580973703849</v>
      </c>
      <c r="BE673" s="1">
        <f>IFERROR(VLOOKUP(AY673,B381:AF755,30,FALSE),"")</f>
        <v>0.13762676149084682</v>
      </c>
      <c r="BF673" s="1">
        <f>IFERROR(VLOOKUP(AY673,B381:AF755,31,FALSE),"")</f>
        <v>0</v>
      </c>
    </row>
    <row r="674" spans="1:58" x14ac:dyDescent="0.25">
      <c r="A674">
        <v>2011</v>
      </c>
      <c r="B674" t="s">
        <v>595</v>
      </c>
      <c r="C674" t="s">
        <v>596</v>
      </c>
      <c r="D674">
        <v>1344</v>
      </c>
      <c r="E674">
        <v>447</v>
      </c>
      <c r="F674">
        <v>10</v>
      </c>
      <c r="G674">
        <v>254</v>
      </c>
      <c r="H674">
        <v>633</v>
      </c>
      <c r="I674">
        <v>391</v>
      </c>
      <c r="J674">
        <v>152</v>
      </c>
      <c r="K674">
        <v>2</v>
      </c>
      <c r="L674">
        <v>70</v>
      </c>
      <c r="M674">
        <v>167</v>
      </c>
      <c r="AA674" s="1">
        <f t="shared" si="96"/>
        <v>1</v>
      </c>
      <c r="AB674" s="1">
        <f t="shared" si="97"/>
        <v>0.38874680306905368</v>
      </c>
      <c r="AC674" s="1">
        <f t="shared" si="98"/>
        <v>5.1150895140664966E-3</v>
      </c>
      <c r="AD674" s="1">
        <f t="shared" si="99"/>
        <v>0.17902813299232737</v>
      </c>
      <c r="AE674" s="1">
        <f t="shared" si="100"/>
        <v>0.42710997442455245</v>
      </c>
      <c r="AY674" s="2" t="s">
        <v>411</v>
      </c>
      <c r="AZ674" s="3" t="s">
        <v>870</v>
      </c>
      <c r="BA674" s="1">
        <f>IFERROR(VLOOKUP(AY674,B381:AF755,26,FALSE),"")</f>
        <v>1</v>
      </c>
      <c r="BB674" s="1">
        <f>IFERROR(VLOOKUP(AY674,B381:AF755,27,FALSE),"")</f>
        <v>0.17251863884376692</v>
      </c>
      <c r="BC674" s="1">
        <f>IFERROR(VLOOKUP(AY674,B381:AF755,28,FALSE),"")</f>
        <v>0.42708984130950894</v>
      </c>
      <c r="BD674" s="1">
        <f>IFERROR(VLOOKUP(AY674,B381:AF755,29,FALSE),"")</f>
        <v>0.21804323378732976</v>
      </c>
      <c r="BE674" s="1">
        <f>IFERROR(VLOOKUP(AY674,B381:AF755,30,FALSE),"")</f>
        <v>0.1823482860593944</v>
      </c>
      <c r="BF674" s="1">
        <f>IFERROR(VLOOKUP(AY674,B381:AF755,31,FALSE),"")</f>
        <v>0</v>
      </c>
    </row>
    <row r="675" spans="1:58" x14ac:dyDescent="0.25">
      <c r="A675">
        <v>2011</v>
      </c>
      <c r="B675" t="s">
        <v>597</v>
      </c>
      <c r="C675" t="s">
        <v>598</v>
      </c>
      <c r="D675">
        <v>98256</v>
      </c>
      <c r="E675">
        <v>11985</v>
      </c>
      <c r="F675">
        <v>5243</v>
      </c>
      <c r="G675">
        <v>63090</v>
      </c>
      <c r="H675">
        <v>17938</v>
      </c>
      <c r="I675">
        <v>28078</v>
      </c>
      <c r="J675">
        <v>4382</v>
      </c>
      <c r="K675">
        <v>1309</v>
      </c>
      <c r="L675">
        <v>18338</v>
      </c>
      <c r="M675">
        <v>4049</v>
      </c>
      <c r="AA675" s="1">
        <f t="shared" si="96"/>
        <v>1</v>
      </c>
      <c r="AB675" s="1">
        <f t="shared" si="97"/>
        <v>0.15606524681245104</v>
      </c>
      <c r="AC675" s="1">
        <f t="shared" si="98"/>
        <v>4.6620129638863167E-2</v>
      </c>
      <c r="AD675" s="1">
        <f t="shared" si="99"/>
        <v>0.65310919581166749</v>
      </c>
      <c r="AE675" s="1">
        <f t="shared" si="100"/>
        <v>0.1442054277370183</v>
      </c>
      <c r="AY675" s="2" t="s">
        <v>43</v>
      </c>
      <c r="AZ675" s="3" t="s">
        <v>871</v>
      </c>
      <c r="BA675" s="1">
        <f>IFERROR(VLOOKUP(AY675,B381:AF755,26,FALSE),"")</f>
        <v>1</v>
      </c>
      <c r="BB675" s="1">
        <f>IFERROR(VLOOKUP(AY675,B381:AF755,27,FALSE),"")</f>
        <v>0.12049186768287892</v>
      </c>
      <c r="BC675" s="1">
        <f>IFERROR(VLOOKUP(AY675,B381:AF755,28,FALSE),"")</f>
        <v>5.4922605484403239E-2</v>
      </c>
      <c r="BD675" s="1">
        <f>IFERROR(VLOOKUP(AY675,B381:AF755,29,FALSE),"")</f>
        <v>0.68582541054451163</v>
      </c>
      <c r="BE675" s="1">
        <f>IFERROR(VLOOKUP(AY675,B381:AF755,30,FALSE),"")</f>
        <v>0.13876011628820617</v>
      </c>
      <c r="BF675" s="1">
        <f>IFERROR(VLOOKUP(AY675,B381:AF755,31,FALSE),"")</f>
        <v>0</v>
      </c>
    </row>
    <row r="676" spans="1:58" x14ac:dyDescent="0.25">
      <c r="A676">
        <v>2011</v>
      </c>
      <c r="B676" t="s">
        <v>599</v>
      </c>
      <c r="C676" t="s">
        <v>600</v>
      </c>
      <c r="D676">
        <v>117891</v>
      </c>
      <c r="E676">
        <v>7990</v>
      </c>
      <c r="F676">
        <v>13757</v>
      </c>
      <c r="G676">
        <v>65285</v>
      </c>
      <c r="H676">
        <v>30859</v>
      </c>
      <c r="I676">
        <v>29234</v>
      </c>
      <c r="J676">
        <v>2679</v>
      </c>
      <c r="K676">
        <v>3049</v>
      </c>
      <c r="L676">
        <v>17280</v>
      </c>
      <c r="M676">
        <v>6226</v>
      </c>
      <c r="AA676" s="1">
        <f t="shared" si="96"/>
        <v>1</v>
      </c>
      <c r="AB676" s="1">
        <f t="shared" si="97"/>
        <v>9.1639871382636656E-2</v>
      </c>
      <c r="AC676" s="1">
        <f t="shared" si="98"/>
        <v>0.10429636724362044</v>
      </c>
      <c r="AD676" s="1">
        <f t="shared" si="99"/>
        <v>0.59109256345351302</v>
      </c>
      <c r="AE676" s="1">
        <f t="shared" si="100"/>
        <v>0.21297119792022987</v>
      </c>
      <c r="AY676" s="2" t="s">
        <v>265</v>
      </c>
      <c r="AZ676" s="4" t="s">
        <v>872</v>
      </c>
      <c r="BA676" s="1">
        <f>IFERROR(VLOOKUP(AY676,B381:AF755,26,FALSE),"")</f>
        <v>1</v>
      </c>
      <c r="BB676" s="1">
        <f>IFERROR(VLOOKUP(AY676,B381:AF755,27,FALSE),"")</f>
        <v>0.1576499943291369</v>
      </c>
      <c r="BC676" s="1">
        <f>IFERROR(VLOOKUP(AY676,B381:AF755,28,FALSE),"")</f>
        <v>4.6898037881365547E-2</v>
      </c>
      <c r="BD676" s="1">
        <f>IFERROR(VLOOKUP(AY676,B381:AF755,29,FALSE),"")</f>
        <v>0.62782125439491887</v>
      </c>
      <c r="BE676" s="1">
        <f>IFERROR(VLOOKUP(AY676,B381:AF755,30,FALSE),"")</f>
        <v>0.16763071339457866</v>
      </c>
      <c r="BF676" s="1">
        <f>IFERROR(VLOOKUP(AY676,B381:AF755,31,FALSE),"")</f>
        <v>0</v>
      </c>
    </row>
    <row r="677" spans="1:58" x14ac:dyDescent="0.25">
      <c r="A677">
        <v>2011</v>
      </c>
      <c r="B677" t="s">
        <v>601</v>
      </c>
      <c r="C677" t="s">
        <v>602</v>
      </c>
      <c r="D677">
        <v>72164</v>
      </c>
      <c r="E677">
        <v>7601</v>
      </c>
      <c r="F677">
        <v>4945</v>
      </c>
      <c r="G677">
        <v>43984</v>
      </c>
      <c r="H677">
        <v>15634</v>
      </c>
      <c r="I677">
        <v>19458</v>
      </c>
      <c r="J677">
        <v>2638</v>
      </c>
      <c r="K677">
        <v>1051</v>
      </c>
      <c r="L677">
        <v>12338</v>
      </c>
      <c r="M677">
        <v>3431</v>
      </c>
      <c r="AA677" s="1">
        <f t="shared" si="96"/>
        <v>1</v>
      </c>
      <c r="AB677" s="1">
        <f t="shared" si="97"/>
        <v>0.13557405694315963</v>
      </c>
      <c r="AC677" s="1">
        <f t="shared" si="98"/>
        <v>5.4013773255216363E-2</v>
      </c>
      <c r="AD677" s="1">
        <f t="shared" si="99"/>
        <v>0.63408366738616506</v>
      </c>
      <c r="AE677" s="1">
        <f t="shared" si="100"/>
        <v>0.17632850241545894</v>
      </c>
      <c r="AY677" s="2" t="s">
        <v>355</v>
      </c>
      <c r="AZ677" s="3" t="s">
        <v>870</v>
      </c>
      <c r="BA677" s="1">
        <f>IFERROR(VLOOKUP(AY677,B381:AF755,26,FALSE),"")</f>
        <v>1</v>
      </c>
      <c r="BB677" s="1">
        <f>IFERROR(VLOOKUP(AY677,B381:AF755,27,FALSE),"")</f>
        <v>0.11252012882447665</v>
      </c>
      <c r="BC677" s="1">
        <f>IFERROR(VLOOKUP(AY677,B381:AF755,28,FALSE),"")</f>
        <v>0.13878824476650564</v>
      </c>
      <c r="BD677" s="1">
        <f>IFERROR(VLOOKUP(AY677,B381:AF755,29,FALSE),"")</f>
        <v>0.56169484702093397</v>
      </c>
      <c r="BE677" s="1">
        <f>IFERROR(VLOOKUP(AY677,B381:AF755,30,FALSE),"")</f>
        <v>0.18699677938808373</v>
      </c>
      <c r="BF677" s="1">
        <f>IFERROR(VLOOKUP(AY677,B381:AF755,31,FALSE),"")</f>
        <v>0</v>
      </c>
    </row>
    <row r="678" spans="1:58" x14ac:dyDescent="0.25">
      <c r="A678">
        <v>2011</v>
      </c>
      <c r="B678" t="s">
        <v>603</v>
      </c>
      <c r="C678" t="s">
        <v>604</v>
      </c>
      <c r="D678">
        <v>137271</v>
      </c>
      <c r="E678">
        <v>13014</v>
      </c>
      <c r="F678">
        <v>8407</v>
      </c>
      <c r="G678">
        <v>90904</v>
      </c>
      <c r="H678">
        <v>24946</v>
      </c>
      <c r="I678">
        <v>35068</v>
      </c>
      <c r="J678">
        <v>4265</v>
      </c>
      <c r="K678">
        <v>1650</v>
      </c>
      <c r="L678">
        <v>23774</v>
      </c>
      <c r="M678">
        <v>5379</v>
      </c>
      <c r="AA678" s="1">
        <f t="shared" si="96"/>
        <v>1</v>
      </c>
      <c r="AB678" s="1">
        <f t="shared" si="97"/>
        <v>0.12162085091821603</v>
      </c>
      <c r="AC678" s="1">
        <f t="shared" si="98"/>
        <v>4.7051442910915932E-2</v>
      </c>
      <c r="AD678" s="1">
        <f t="shared" si="99"/>
        <v>0.67794000228128204</v>
      </c>
      <c r="AE678" s="1">
        <f t="shared" si="100"/>
        <v>0.15338770388958595</v>
      </c>
      <c r="AY678" s="2" t="s">
        <v>385</v>
      </c>
      <c r="AZ678" s="4" t="s">
        <v>872</v>
      </c>
      <c r="BA678" s="1">
        <f>IFERROR(VLOOKUP(AY678,B381:AF755,26,FALSE),"")</f>
        <v>1</v>
      </c>
      <c r="BB678" s="1">
        <f>IFERROR(VLOOKUP(AY678,B381:AF755,27,FALSE),"")</f>
        <v>0.13225784493907836</v>
      </c>
      <c r="BC678" s="1">
        <f>IFERROR(VLOOKUP(AY678,B381:AF755,28,FALSE),"")</f>
        <v>3.4442856170444493E-2</v>
      </c>
      <c r="BD678" s="1">
        <f>IFERROR(VLOOKUP(AY678,B381:AF755,29,FALSE),"")</f>
        <v>0.61547886461098633</v>
      </c>
      <c r="BE678" s="1">
        <f>IFERROR(VLOOKUP(AY678,B381:AF755,30,FALSE),"")</f>
        <v>0.21782043427949085</v>
      </c>
      <c r="BF678" s="1">
        <f>IFERROR(VLOOKUP(AY678,B381:AF755,31,FALSE),"")</f>
        <v>0</v>
      </c>
    </row>
    <row r="679" spans="1:58" x14ac:dyDescent="0.25">
      <c r="A679">
        <v>2011</v>
      </c>
      <c r="B679" t="s">
        <v>605</v>
      </c>
      <c r="C679" t="s">
        <v>606</v>
      </c>
      <c r="D679">
        <v>109872</v>
      </c>
      <c r="E679">
        <v>8926</v>
      </c>
      <c r="F679">
        <v>10646</v>
      </c>
      <c r="G679">
        <v>66553</v>
      </c>
      <c r="H679">
        <v>23747</v>
      </c>
      <c r="I679">
        <v>25735</v>
      </c>
      <c r="J679">
        <v>2757</v>
      </c>
      <c r="K679">
        <v>2119</v>
      </c>
      <c r="L679">
        <v>16035</v>
      </c>
      <c r="M679">
        <v>4824</v>
      </c>
      <c r="AA679" s="1">
        <f t="shared" si="96"/>
        <v>1</v>
      </c>
      <c r="AB679" s="1">
        <f t="shared" si="97"/>
        <v>0.10713036720419662</v>
      </c>
      <c r="AC679" s="1">
        <f t="shared" si="98"/>
        <v>8.2339226734019819E-2</v>
      </c>
      <c r="AD679" s="1">
        <f t="shared" si="99"/>
        <v>0.6230814066446474</v>
      </c>
      <c r="AE679" s="1">
        <f t="shared" si="100"/>
        <v>0.18744899941713619</v>
      </c>
      <c r="AY679" s="2" t="s">
        <v>569</v>
      </c>
      <c r="AZ679" s="3" t="s">
        <v>873</v>
      </c>
      <c r="BA679" s="1">
        <f>IFERROR(VLOOKUP(AY679,B381:AF755,26,FALSE),"")</f>
        <v>1</v>
      </c>
      <c r="BB679" s="1">
        <f>IFERROR(VLOOKUP(AY679,B381:AF755,27,FALSE),"")</f>
        <v>0.20989780686645998</v>
      </c>
      <c r="BC679" s="1">
        <f>IFERROR(VLOOKUP(AY679,B381:AF755,28,FALSE),"")</f>
        <v>9.2662762659317943E-2</v>
      </c>
      <c r="BD679" s="1">
        <f>IFERROR(VLOOKUP(AY679,B381:AF755,29,FALSE),"")</f>
        <v>0.58829946032839586</v>
      </c>
      <c r="BE679" s="1">
        <f>IFERROR(VLOOKUP(AY679,B381:AF755,30,FALSE),"")</f>
        <v>0.10913997014582616</v>
      </c>
      <c r="BF679" s="1">
        <f>IFERROR(VLOOKUP(AY679,B381:AF755,31,FALSE),"")</f>
        <v>0</v>
      </c>
    </row>
    <row r="680" spans="1:58" x14ac:dyDescent="0.25">
      <c r="A680">
        <v>2011</v>
      </c>
      <c r="B680" t="s">
        <v>607</v>
      </c>
      <c r="C680" t="s">
        <v>608</v>
      </c>
      <c r="D680">
        <v>57396</v>
      </c>
      <c r="E680">
        <v>7035</v>
      </c>
      <c r="F680">
        <v>3050</v>
      </c>
      <c r="G680">
        <v>33151</v>
      </c>
      <c r="H680">
        <v>14160</v>
      </c>
      <c r="I680">
        <v>17185</v>
      </c>
      <c r="J680">
        <v>2858</v>
      </c>
      <c r="K680">
        <v>748</v>
      </c>
      <c r="L680">
        <v>9968</v>
      </c>
      <c r="M680">
        <v>3611</v>
      </c>
      <c r="AA680" s="1">
        <f t="shared" si="96"/>
        <v>1</v>
      </c>
      <c r="AB680" s="1">
        <f t="shared" si="97"/>
        <v>0.16630782659295898</v>
      </c>
      <c r="AC680" s="1">
        <f t="shared" si="98"/>
        <v>4.3526331102705845E-2</v>
      </c>
      <c r="AD680" s="1">
        <f t="shared" si="99"/>
        <v>0.580040733197556</v>
      </c>
      <c r="AE680" s="1">
        <f t="shared" si="100"/>
        <v>0.21012510910677917</v>
      </c>
      <c r="AY680" s="2" t="s">
        <v>493</v>
      </c>
      <c r="AZ680" s="3" t="s">
        <v>874</v>
      </c>
      <c r="BA680" s="1">
        <f>IFERROR(VLOOKUP(AY680,B381:AF755,26,FALSE),"")</f>
        <v>1</v>
      </c>
      <c r="BB680" s="1">
        <f>IFERROR(VLOOKUP(AY680,B381:AF755,27,FALSE),"")</f>
        <v>0.20147484856465631</v>
      </c>
      <c r="BC680" s="1">
        <f>IFERROR(VLOOKUP(AY680,B381:AF755,28,FALSE),"")</f>
        <v>7.5981037661311562E-2</v>
      </c>
      <c r="BD680" s="1">
        <f>IFERROR(VLOOKUP(AY680,B381:AF755,29,FALSE),"")</f>
        <v>0.62422087613027832</v>
      </c>
      <c r="BE680" s="1">
        <f>IFERROR(VLOOKUP(AY680,B381:AF755,30,FALSE),"")</f>
        <v>9.8323237643753836E-2</v>
      </c>
      <c r="BF680" s="1">
        <f>IFERROR(VLOOKUP(AY680,B381:AF755,31,FALSE),"")</f>
        <v>0</v>
      </c>
    </row>
    <row r="681" spans="1:58" x14ac:dyDescent="0.25">
      <c r="A681">
        <v>2011</v>
      </c>
      <c r="B681" t="s">
        <v>609</v>
      </c>
      <c r="C681" t="s">
        <v>610</v>
      </c>
      <c r="D681">
        <v>240956</v>
      </c>
      <c r="E681">
        <v>33409</v>
      </c>
      <c r="F681">
        <v>12556</v>
      </c>
      <c r="G681">
        <v>146567</v>
      </c>
      <c r="H681">
        <v>48424</v>
      </c>
      <c r="I681">
        <v>67762</v>
      </c>
      <c r="J681">
        <v>11751</v>
      </c>
      <c r="K681">
        <v>2986</v>
      </c>
      <c r="L681">
        <v>42770</v>
      </c>
      <c r="M681">
        <v>10255</v>
      </c>
      <c r="AA681" s="1">
        <f t="shared" si="96"/>
        <v>1</v>
      </c>
      <c r="AB681" s="1">
        <f t="shared" si="97"/>
        <v>0.17341577875505446</v>
      </c>
      <c r="AC681" s="1">
        <f t="shared" si="98"/>
        <v>4.4065995690800157E-2</v>
      </c>
      <c r="AD681" s="1">
        <f t="shared" si="99"/>
        <v>0.63117971724565392</v>
      </c>
      <c r="AE681" s="1">
        <f t="shared" si="100"/>
        <v>0.15133850830849149</v>
      </c>
      <c r="AY681" s="2" t="s">
        <v>217</v>
      </c>
      <c r="AZ681" s="4" t="s">
        <v>872</v>
      </c>
      <c r="BA681" s="1">
        <f>IFERROR(VLOOKUP(AY681,B381:AF755,26,FALSE),"")</f>
        <v>1</v>
      </c>
      <c r="BB681" s="1">
        <f>IFERROR(VLOOKUP(AY681,B381:AF755,27,FALSE),"")</f>
        <v>0.1247218288488772</v>
      </c>
      <c r="BC681" s="1">
        <f>IFERROR(VLOOKUP(AY681,B381:AF755,28,FALSE),"")</f>
        <v>3.1660934655067773E-2</v>
      </c>
      <c r="BD681" s="1">
        <f>IFERROR(VLOOKUP(AY681,B381:AF755,29,FALSE),"")</f>
        <v>0.68005259963584863</v>
      </c>
      <c r="BE681" s="1">
        <f>IFERROR(VLOOKUP(AY681,B381:AF755,30,FALSE),"")</f>
        <v>0.16356463686020636</v>
      </c>
      <c r="BF681" s="1">
        <f>IFERROR(VLOOKUP(AY681,B381:AF755,31,FALSE),"")</f>
        <v>0</v>
      </c>
    </row>
    <row r="682" spans="1:58" x14ac:dyDescent="0.25">
      <c r="A682">
        <v>2011</v>
      </c>
      <c r="B682" t="s">
        <v>611</v>
      </c>
      <c r="C682" t="s">
        <v>612</v>
      </c>
      <c r="D682">
        <v>60554</v>
      </c>
      <c r="E682">
        <v>10383</v>
      </c>
      <c r="F682">
        <v>3049</v>
      </c>
      <c r="G682">
        <v>35060</v>
      </c>
      <c r="H682">
        <v>12062</v>
      </c>
      <c r="I682">
        <v>19234</v>
      </c>
      <c r="J682">
        <v>4134</v>
      </c>
      <c r="K682">
        <v>784</v>
      </c>
      <c r="L682">
        <v>11391</v>
      </c>
      <c r="M682">
        <v>2925</v>
      </c>
      <c r="AA682" s="1">
        <f t="shared" si="96"/>
        <v>1</v>
      </c>
      <c r="AB682" s="1">
        <f t="shared" si="97"/>
        <v>0.2149318914422377</v>
      </c>
      <c r="AC682" s="1">
        <f t="shared" si="98"/>
        <v>4.0761152126442761E-2</v>
      </c>
      <c r="AD682" s="1">
        <f t="shared" si="99"/>
        <v>0.59223250493917023</v>
      </c>
      <c r="AE682" s="1">
        <f t="shared" si="100"/>
        <v>0.15207445149214932</v>
      </c>
      <c r="AY682" s="2" t="s">
        <v>357</v>
      </c>
      <c r="AZ682" s="3" t="s">
        <v>871</v>
      </c>
      <c r="BA682" s="1">
        <f>IFERROR(VLOOKUP(AY682,B381:AF755,26,FALSE),"")</f>
        <v>1</v>
      </c>
      <c r="BB682" s="1">
        <f>IFERROR(VLOOKUP(AY682,B381:AF755,27,FALSE),"")</f>
        <v>0.14006265759914419</v>
      </c>
      <c r="BC682" s="1">
        <f>IFERROR(VLOOKUP(AY682,B381:AF755,28,FALSE),"")</f>
        <v>0.11240161992817299</v>
      </c>
      <c r="BD682" s="1">
        <f>IFERROR(VLOOKUP(AY682,B381:AF755,29,FALSE),"")</f>
        <v>0.60479865515396958</v>
      </c>
      <c r="BE682" s="1">
        <f>IFERROR(VLOOKUP(AY682,B381:AF755,30,FALSE),"")</f>
        <v>0.14273706731871322</v>
      </c>
      <c r="BF682" s="1">
        <f>IFERROR(VLOOKUP(AY682,B381:AF755,31,FALSE),"")</f>
        <v>0</v>
      </c>
    </row>
    <row r="683" spans="1:58" x14ac:dyDescent="0.25">
      <c r="A683">
        <v>2011</v>
      </c>
      <c r="B683" t="s">
        <v>613</v>
      </c>
      <c r="C683" t="s">
        <v>614</v>
      </c>
      <c r="D683">
        <v>57427</v>
      </c>
      <c r="E683">
        <v>4897</v>
      </c>
      <c r="F683">
        <v>6356</v>
      </c>
      <c r="G683">
        <v>25844</v>
      </c>
      <c r="H683">
        <v>20330</v>
      </c>
      <c r="I683">
        <v>13211</v>
      </c>
      <c r="J683">
        <v>1657</v>
      </c>
      <c r="K683">
        <v>1342</v>
      </c>
      <c r="L683">
        <v>6443</v>
      </c>
      <c r="M683">
        <v>3769</v>
      </c>
      <c r="AA683" s="1">
        <f t="shared" si="96"/>
        <v>1</v>
      </c>
      <c r="AB683" s="1">
        <f t="shared" si="97"/>
        <v>0.12542578154568162</v>
      </c>
      <c r="AC683" s="1">
        <f t="shared" si="98"/>
        <v>0.10158201498751041</v>
      </c>
      <c r="AD683" s="1">
        <f t="shared" si="99"/>
        <v>0.48769964423586404</v>
      </c>
      <c r="AE683" s="1">
        <f t="shared" si="100"/>
        <v>0.28529255923094393</v>
      </c>
      <c r="AY683" s="2" t="s">
        <v>471</v>
      </c>
      <c r="AZ683" s="4" t="s">
        <v>872</v>
      </c>
      <c r="BA683" s="1">
        <f>IFERROR(VLOOKUP(AY683,B381:AF755,26,FALSE),"")</f>
        <v>1</v>
      </c>
      <c r="BB683" s="1">
        <f>IFERROR(VLOOKUP(AY683,B381:AF755,27,FALSE),"")</f>
        <v>0.16954010317915252</v>
      </c>
      <c r="BC683" s="1">
        <f>IFERROR(VLOOKUP(AY683,B381:AF755,28,FALSE),"")</f>
        <v>6.2127959786586709E-2</v>
      </c>
      <c r="BD683" s="1">
        <f>IFERROR(VLOOKUP(AY683,B381:AF755,29,FALSE),"")</f>
        <v>0.63675647074385999</v>
      </c>
      <c r="BE683" s="1">
        <f>IFERROR(VLOOKUP(AY683,B381:AF755,30,FALSE),"")</f>
        <v>0.13157546629040082</v>
      </c>
      <c r="BF683" s="1">
        <f>IFERROR(VLOOKUP(AY683,B381:AF755,31,FALSE),"")</f>
        <v>0</v>
      </c>
    </row>
    <row r="684" spans="1:58" x14ac:dyDescent="0.25">
      <c r="A684">
        <v>2011</v>
      </c>
      <c r="B684" t="s">
        <v>615</v>
      </c>
      <c r="C684" t="s">
        <v>616</v>
      </c>
      <c r="D684">
        <v>38866</v>
      </c>
      <c r="E684">
        <v>6981</v>
      </c>
      <c r="F684">
        <v>1470</v>
      </c>
      <c r="G684">
        <v>23159</v>
      </c>
      <c r="H684">
        <v>7256</v>
      </c>
      <c r="I684">
        <v>11957</v>
      </c>
      <c r="J684">
        <v>2801</v>
      </c>
      <c r="K684">
        <v>336</v>
      </c>
      <c r="L684">
        <v>7016</v>
      </c>
      <c r="M684">
        <v>1804</v>
      </c>
      <c r="AA684" s="1">
        <f t="shared" si="96"/>
        <v>1</v>
      </c>
      <c r="AB684" s="1">
        <f t="shared" si="97"/>
        <v>0.23425608430208247</v>
      </c>
      <c r="AC684" s="1">
        <f t="shared" si="98"/>
        <v>2.810069415405202E-2</v>
      </c>
      <c r="AD684" s="1">
        <f t="shared" si="99"/>
        <v>0.58676925650246714</v>
      </c>
      <c r="AE684" s="1">
        <f t="shared" si="100"/>
        <v>0.15087396504139836</v>
      </c>
      <c r="AY684" s="2" t="s">
        <v>625</v>
      </c>
      <c r="AZ684" s="3" t="s">
        <v>874</v>
      </c>
      <c r="BA684" s="1">
        <f>IFERROR(VLOOKUP(AY684,B381:AF755,26,FALSE),"")</f>
        <v>1</v>
      </c>
      <c r="BB684" s="1">
        <f>IFERROR(VLOOKUP(AY684,B381:AF755,27,FALSE),"")</f>
        <v>0.25811103100216293</v>
      </c>
      <c r="BC684" s="1">
        <f>IFERROR(VLOOKUP(AY684,B381:AF755,28,FALSE),"")</f>
        <v>2.4993991828887285E-2</v>
      </c>
      <c r="BD684" s="1">
        <f>IFERROR(VLOOKUP(AY684,B381:AF755,29,FALSE),"")</f>
        <v>0.5690939677962028</v>
      </c>
      <c r="BE684" s="1">
        <f>IFERROR(VLOOKUP(AY684,B381:AF755,30,FALSE),"")</f>
        <v>0.14780100937274693</v>
      </c>
      <c r="BF684" s="1">
        <f>IFERROR(VLOOKUP(AY684,B381:AF755,31,FALSE),"")</f>
        <v>0</v>
      </c>
    </row>
    <row r="685" spans="1:58" x14ac:dyDescent="0.25">
      <c r="A685">
        <v>2011</v>
      </c>
      <c r="B685" t="s">
        <v>617</v>
      </c>
      <c r="C685" t="s">
        <v>618</v>
      </c>
      <c r="D685">
        <v>45224</v>
      </c>
      <c r="E685">
        <v>7836</v>
      </c>
      <c r="F685">
        <v>1725</v>
      </c>
      <c r="G685">
        <v>23781</v>
      </c>
      <c r="H685">
        <v>11882</v>
      </c>
      <c r="I685">
        <v>13572</v>
      </c>
      <c r="J685">
        <v>3028</v>
      </c>
      <c r="K685">
        <v>380</v>
      </c>
      <c r="L685">
        <v>7328</v>
      </c>
      <c r="M685">
        <v>2836</v>
      </c>
      <c r="AA685" s="1">
        <f t="shared" si="96"/>
        <v>1</v>
      </c>
      <c r="AB685" s="1">
        <f t="shared" si="97"/>
        <v>0.22310639552018863</v>
      </c>
      <c r="AC685" s="1">
        <f t="shared" si="98"/>
        <v>2.7998821102269377E-2</v>
      </c>
      <c r="AD685" s="1">
        <f t="shared" si="99"/>
        <v>0.53993516062481584</v>
      </c>
      <c r="AE685" s="1">
        <f t="shared" si="100"/>
        <v>0.2089596227527262</v>
      </c>
      <c r="AY685" s="2" t="s">
        <v>635</v>
      </c>
      <c r="AZ685" s="3" t="s">
        <v>874</v>
      </c>
      <c r="BA685" s="1">
        <f>IFERROR(VLOOKUP(AY685,B381:AF755,26,FALSE),"")</f>
        <v>1</v>
      </c>
      <c r="BB685" s="1">
        <f>IFERROR(VLOOKUP(AY685,B381:AF755,27,FALSE),"")</f>
        <v>0.22587175133864437</v>
      </c>
      <c r="BC685" s="1">
        <f>IFERROR(VLOOKUP(AY685,B381:AF755,28,FALSE),"")</f>
        <v>2.3638500718296984E-2</v>
      </c>
      <c r="BD685" s="1">
        <f>IFERROR(VLOOKUP(AY685,B381:AF755,29,FALSE),"")</f>
        <v>0.5692830090113622</v>
      </c>
      <c r="BE685" s="1">
        <f>IFERROR(VLOOKUP(AY685,B381:AF755,30,FALSE),"")</f>
        <v>0.18120673893169648</v>
      </c>
      <c r="BF685" s="1">
        <f>IFERROR(VLOOKUP(AY685,B381:AF755,31,FALSE),"")</f>
        <v>0</v>
      </c>
    </row>
    <row r="686" spans="1:58" x14ac:dyDescent="0.25">
      <c r="A686">
        <v>2011</v>
      </c>
      <c r="B686" t="s">
        <v>619</v>
      </c>
      <c r="C686" t="s">
        <v>620</v>
      </c>
      <c r="D686">
        <v>40479</v>
      </c>
      <c r="E686">
        <v>8102</v>
      </c>
      <c r="F686">
        <v>1466</v>
      </c>
      <c r="G686">
        <v>23110</v>
      </c>
      <c r="H686">
        <v>7801</v>
      </c>
      <c r="I686">
        <v>13773</v>
      </c>
      <c r="J686">
        <v>3409</v>
      </c>
      <c r="K686">
        <v>361</v>
      </c>
      <c r="L686">
        <v>7873</v>
      </c>
      <c r="M686">
        <v>2130</v>
      </c>
      <c r="AA686" s="1">
        <f t="shared" si="96"/>
        <v>1</v>
      </c>
      <c r="AB686" s="1">
        <f t="shared" si="97"/>
        <v>0.24751325056269513</v>
      </c>
      <c r="AC686" s="1">
        <f t="shared" si="98"/>
        <v>2.6210702098308284E-2</v>
      </c>
      <c r="AD686" s="1">
        <f t="shared" si="99"/>
        <v>0.57162564437667907</v>
      </c>
      <c r="AE686" s="1">
        <f t="shared" si="100"/>
        <v>0.15465040296231758</v>
      </c>
      <c r="AY686" s="2" t="s">
        <v>97</v>
      </c>
      <c r="AZ686" s="3" t="s">
        <v>873</v>
      </c>
      <c r="BA686" s="1">
        <f>IFERROR(VLOOKUP(AY686,B381:AF755,26,FALSE),"")</f>
        <v>1</v>
      </c>
      <c r="BB686" s="1">
        <f>IFERROR(VLOOKUP(AY686,B381:AF755,27,FALSE),"")</f>
        <v>0.13835259536375175</v>
      </c>
      <c r="BC686" s="1">
        <f>IFERROR(VLOOKUP(AY686,B381:AF755,28,FALSE),"")</f>
        <v>4.5360411517135414E-2</v>
      </c>
      <c r="BD686" s="1">
        <f>IFERROR(VLOOKUP(AY686,B381:AF755,29,FALSE),"")</f>
        <v>0.66657759369363356</v>
      </c>
      <c r="BE686" s="1">
        <f>IFERROR(VLOOKUP(AY686,B381:AF755,30,FALSE),"")</f>
        <v>0.14970939942547931</v>
      </c>
      <c r="BF686" s="1">
        <f>IFERROR(VLOOKUP(AY686,B381:AF755,31,FALSE),"")</f>
        <v>0</v>
      </c>
    </row>
    <row r="687" spans="1:58" x14ac:dyDescent="0.25">
      <c r="A687">
        <v>2011</v>
      </c>
      <c r="B687" t="s">
        <v>621</v>
      </c>
      <c r="C687" t="s">
        <v>622</v>
      </c>
      <c r="D687">
        <v>59453</v>
      </c>
      <c r="E687">
        <v>8819</v>
      </c>
      <c r="F687">
        <v>2917</v>
      </c>
      <c r="G687">
        <v>36818</v>
      </c>
      <c r="H687">
        <v>10899</v>
      </c>
      <c r="I687">
        <v>18766</v>
      </c>
      <c r="J687">
        <v>3523</v>
      </c>
      <c r="K687">
        <v>760</v>
      </c>
      <c r="L687">
        <v>11639</v>
      </c>
      <c r="M687">
        <v>2844</v>
      </c>
      <c r="AA687" s="1">
        <f t="shared" si="96"/>
        <v>1</v>
      </c>
      <c r="AB687" s="1">
        <f t="shared" si="97"/>
        <v>0.1877331343919855</v>
      </c>
      <c r="AC687" s="1">
        <f t="shared" si="98"/>
        <v>4.0498774379196419E-2</v>
      </c>
      <c r="AD687" s="1">
        <f t="shared" si="99"/>
        <v>0.62021741447298306</v>
      </c>
      <c r="AE687" s="1">
        <f t="shared" si="100"/>
        <v>0.15155067675583503</v>
      </c>
      <c r="AY687" s="2" t="s">
        <v>203</v>
      </c>
      <c r="AZ687" s="3" t="s">
        <v>874</v>
      </c>
      <c r="BA687" s="1">
        <f>IFERROR(VLOOKUP(AY687,B381:AF755,26,FALSE),"")</f>
        <v>1</v>
      </c>
      <c r="BB687" s="1">
        <f>IFERROR(VLOOKUP(AY687,B381:AF755,27,FALSE),"")</f>
        <v>0.17387055551379388</v>
      </c>
      <c r="BC687" s="1">
        <f>IFERROR(VLOOKUP(AY687,B381:AF755,28,FALSE),"")</f>
        <v>1.9318950612643764E-2</v>
      </c>
      <c r="BD687" s="1">
        <f>IFERROR(VLOOKUP(AY687,B381:AF755,29,FALSE),"")</f>
        <v>0.66894685409306176</v>
      </c>
      <c r="BE687" s="1">
        <f>IFERROR(VLOOKUP(AY687,B381:AF755,30,FALSE),"")</f>
        <v>0.13786363978050065</v>
      </c>
      <c r="BF687" s="1">
        <f>IFERROR(VLOOKUP(AY687,B381:AF755,31,FALSE),"")</f>
        <v>0</v>
      </c>
    </row>
    <row r="688" spans="1:58" x14ac:dyDescent="0.25">
      <c r="A688">
        <v>2011</v>
      </c>
      <c r="B688" t="s">
        <v>623</v>
      </c>
      <c r="C688" t="s">
        <v>624</v>
      </c>
      <c r="D688">
        <v>29731</v>
      </c>
      <c r="E688">
        <v>6026</v>
      </c>
      <c r="F688">
        <v>949</v>
      </c>
      <c r="G688">
        <v>17053</v>
      </c>
      <c r="H688">
        <v>5703</v>
      </c>
      <c r="I688">
        <v>9641</v>
      </c>
      <c r="J688">
        <v>2431</v>
      </c>
      <c r="K688">
        <v>234</v>
      </c>
      <c r="L688">
        <v>5451</v>
      </c>
      <c r="M688">
        <v>1525</v>
      </c>
      <c r="AA688" s="1">
        <f t="shared" si="96"/>
        <v>1</v>
      </c>
      <c r="AB688" s="1">
        <f t="shared" si="97"/>
        <v>0.25215226636241056</v>
      </c>
      <c r="AC688" s="1">
        <f t="shared" si="98"/>
        <v>2.4271341147183902E-2</v>
      </c>
      <c r="AD688" s="1">
        <f t="shared" si="99"/>
        <v>0.5653977803132455</v>
      </c>
      <c r="AE688" s="1">
        <f t="shared" si="100"/>
        <v>0.15817861217716003</v>
      </c>
      <c r="AY688" s="2" t="s">
        <v>549</v>
      </c>
      <c r="AZ688" s="3" t="s">
        <v>874</v>
      </c>
      <c r="BA688" s="1">
        <f>IFERROR(VLOOKUP(AY688,B381:AF755,26,FALSE),"")</f>
        <v>1</v>
      </c>
      <c r="BB688" s="1">
        <f>IFERROR(VLOOKUP(AY688,B381:AF755,27,FALSE),"")</f>
        <v>0.18364602676570405</v>
      </c>
      <c r="BC688" s="1">
        <f>IFERROR(VLOOKUP(AY688,B381:AF755,28,FALSE),"")</f>
        <v>5.321124415700839E-2</v>
      </c>
      <c r="BD688" s="1">
        <f>IFERROR(VLOOKUP(AY688,B381:AF755,29,FALSE),"")</f>
        <v>0.62124607799193188</v>
      </c>
      <c r="BE688" s="1">
        <f>IFERROR(VLOOKUP(AY688,B381:AF755,30,FALSE),"")</f>
        <v>0.14189665108535571</v>
      </c>
      <c r="BF688" s="1">
        <f>IFERROR(VLOOKUP(AY688,B381:AF755,31,FALSE),"")</f>
        <v>0</v>
      </c>
    </row>
    <row r="689" spans="1:58" x14ac:dyDescent="0.25">
      <c r="A689">
        <v>2011</v>
      </c>
      <c r="B689" t="s">
        <v>625</v>
      </c>
      <c r="C689" t="s">
        <v>626</v>
      </c>
      <c r="D689">
        <v>25527</v>
      </c>
      <c r="E689">
        <v>5419</v>
      </c>
      <c r="F689">
        <v>755</v>
      </c>
      <c r="G689">
        <v>14645</v>
      </c>
      <c r="H689">
        <v>4708</v>
      </c>
      <c r="I689">
        <v>8322</v>
      </c>
      <c r="J689">
        <v>2148</v>
      </c>
      <c r="K689">
        <v>208</v>
      </c>
      <c r="L689">
        <v>4736</v>
      </c>
      <c r="M689">
        <v>1230</v>
      </c>
      <c r="AA689" s="1">
        <f t="shared" si="96"/>
        <v>1</v>
      </c>
      <c r="AB689" s="1">
        <f t="shared" si="97"/>
        <v>0.25811103100216293</v>
      </c>
      <c r="AC689" s="1">
        <f t="shared" si="98"/>
        <v>2.4993991828887285E-2</v>
      </c>
      <c r="AD689" s="1">
        <f t="shared" si="99"/>
        <v>0.5690939677962028</v>
      </c>
      <c r="AE689" s="1">
        <f t="shared" si="100"/>
        <v>0.14780100937274693</v>
      </c>
      <c r="AY689" s="2" t="s">
        <v>659</v>
      </c>
      <c r="AZ689" s="3" t="s">
        <v>874</v>
      </c>
      <c r="BA689" s="1">
        <f>IFERROR(VLOOKUP(AY689,B381:AF755,26,FALSE),"")</f>
        <v>1</v>
      </c>
      <c r="BB689" s="1">
        <f>IFERROR(VLOOKUP(AY689,B381:AF755,27,FALSE),"")</f>
        <v>0.28986884622695303</v>
      </c>
      <c r="BC689" s="1">
        <f>IFERROR(VLOOKUP(AY689,B381:AF755,28,FALSE),"")</f>
        <v>1.8817715263257935E-2</v>
      </c>
      <c r="BD689" s="1">
        <f>IFERROR(VLOOKUP(AY689,B381:AF755,29,FALSE),"")</f>
        <v>0.50693784451625168</v>
      </c>
      <c r="BE689" s="1">
        <f>IFERROR(VLOOKUP(AY689,B381:AF755,30,FALSE),"")</f>
        <v>0.18437559399353734</v>
      </c>
      <c r="BF689" s="1">
        <f>IFERROR(VLOOKUP(AY689,B381:AF755,31,FALSE),"")</f>
        <v>0</v>
      </c>
    </row>
    <row r="690" spans="1:58" x14ac:dyDescent="0.25">
      <c r="A690">
        <v>2011</v>
      </c>
      <c r="B690" t="s">
        <v>627</v>
      </c>
      <c r="C690" t="s">
        <v>628</v>
      </c>
      <c r="D690">
        <v>20530</v>
      </c>
      <c r="E690">
        <v>2597</v>
      </c>
      <c r="F690">
        <v>1183</v>
      </c>
      <c r="G690">
        <v>12934</v>
      </c>
      <c r="H690">
        <v>3816</v>
      </c>
      <c r="I690">
        <v>6238</v>
      </c>
      <c r="J690">
        <v>1018</v>
      </c>
      <c r="K690">
        <v>331</v>
      </c>
      <c r="L690">
        <v>4012</v>
      </c>
      <c r="M690">
        <v>877</v>
      </c>
      <c r="AA690" s="1">
        <f t="shared" si="96"/>
        <v>1</v>
      </c>
      <c r="AB690" s="1">
        <f t="shared" si="97"/>
        <v>0.16319333119589613</v>
      </c>
      <c r="AC690" s="1">
        <f t="shared" si="98"/>
        <v>5.3061878807310038E-2</v>
      </c>
      <c r="AD690" s="1">
        <f t="shared" si="99"/>
        <v>0.64315485732606603</v>
      </c>
      <c r="AE690" s="1">
        <f t="shared" si="100"/>
        <v>0.14058993267072781</v>
      </c>
      <c r="AY690" s="2" t="s">
        <v>413</v>
      </c>
      <c r="AZ690" s="3" t="s">
        <v>870</v>
      </c>
      <c r="BA690" s="1">
        <f>IFERROR(VLOOKUP(AY690,B381:AF755,26,FALSE),"")</f>
        <v>1</v>
      </c>
      <c r="BB690" s="1">
        <f>IFERROR(VLOOKUP(AY690,B381:AF755,27,FALSE),"")</f>
        <v>0.22676914921812882</v>
      </c>
      <c r="BC690" s="1">
        <f>IFERROR(VLOOKUP(AY690,B381:AF755,28,FALSE),"")</f>
        <v>0.3744500397561622</v>
      </c>
      <c r="BD690" s="1">
        <f>IFERROR(VLOOKUP(AY690,B381:AF755,29,FALSE),"")</f>
        <v>0.12637158759607739</v>
      </c>
      <c r="BE690" s="1">
        <f>IFERROR(VLOOKUP(AY690,B381:AF755,30,FALSE),"")</f>
        <v>0.27240922342963159</v>
      </c>
      <c r="BF690" s="1">
        <f>IFERROR(VLOOKUP(AY690,B381:AF755,31,FALSE),"")</f>
        <v>0</v>
      </c>
    </row>
    <row r="691" spans="1:58" x14ac:dyDescent="0.25">
      <c r="A691">
        <v>2011</v>
      </c>
      <c r="B691" t="s">
        <v>629</v>
      </c>
      <c r="C691" t="s">
        <v>630</v>
      </c>
      <c r="D691">
        <v>40451</v>
      </c>
      <c r="E691">
        <v>6109</v>
      </c>
      <c r="F691">
        <v>925</v>
      </c>
      <c r="G691">
        <v>28245</v>
      </c>
      <c r="H691">
        <v>5172</v>
      </c>
      <c r="I691">
        <v>13586</v>
      </c>
      <c r="J691">
        <v>2537</v>
      </c>
      <c r="K691">
        <v>217</v>
      </c>
      <c r="L691">
        <v>9548</v>
      </c>
      <c r="M691">
        <v>1284</v>
      </c>
      <c r="AA691" s="1">
        <f t="shared" si="96"/>
        <v>1</v>
      </c>
      <c r="AB691" s="1">
        <f t="shared" si="97"/>
        <v>0.18673634623877522</v>
      </c>
      <c r="AC691" s="1">
        <f t="shared" si="98"/>
        <v>1.5972324451641394E-2</v>
      </c>
      <c r="AD691" s="1">
        <f t="shared" si="99"/>
        <v>0.70278227587222142</v>
      </c>
      <c r="AE691" s="1">
        <f t="shared" si="100"/>
        <v>9.4509053437361989E-2</v>
      </c>
      <c r="AY691" s="2" t="s">
        <v>637</v>
      </c>
      <c r="AZ691" s="3" t="s">
        <v>871</v>
      </c>
      <c r="BA691" s="1">
        <f>IFERROR(VLOOKUP(AY691,B381:AF755,26,FALSE),"")</f>
        <v>1</v>
      </c>
      <c r="BB691" s="1">
        <f>IFERROR(VLOOKUP(AY691,B381:AF755,27,FALSE),"")</f>
        <v>0.13145905100566729</v>
      </c>
      <c r="BC691" s="1">
        <f>IFERROR(VLOOKUP(AY691,B381:AF755,28,FALSE),"")</f>
        <v>6.6229581064562726E-2</v>
      </c>
      <c r="BD691" s="1">
        <f>IFERROR(VLOOKUP(AY691,B381:AF755,29,FALSE),"")</f>
        <v>0.59051005667296363</v>
      </c>
      <c r="BE691" s="1">
        <f>IFERROR(VLOOKUP(AY691,B381:AF755,30,FALSE),"")</f>
        <v>0.21180131125680632</v>
      </c>
      <c r="BF691" s="1">
        <f>IFERROR(VLOOKUP(AY691,B381:AF755,31,FALSE),"")</f>
        <v>0</v>
      </c>
    </row>
    <row r="692" spans="1:58" x14ac:dyDescent="0.25">
      <c r="A692">
        <v>2011</v>
      </c>
      <c r="B692" t="s">
        <v>631</v>
      </c>
      <c r="C692" t="s">
        <v>632</v>
      </c>
      <c r="D692">
        <v>33765</v>
      </c>
      <c r="E692">
        <v>5454</v>
      </c>
      <c r="F692">
        <v>826</v>
      </c>
      <c r="G692">
        <v>20576</v>
      </c>
      <c r="H692">
        <v>6909</v>
      </c>
      <c r="I692">
        <v>10206</v>
      </c>
      <c r="J692">
        <v>2110</v>
      </c>
      <c r="K692">
        <v>250</v>
      </c>
      <c r="L692">
        <v>6371</v>
      </c>
      <c r="M692">
        <v>1475</v>
      </c>
      <c r="AA692" s="1">
        <f t="shared" si="96"/>
        <v>1</v>
      </c>
      <c r="AB692" s="1">
        <f t="shared" si="97"/>
        <v>0.2067411326670586</v>
      </c>
      <c r="AC692" s="1">
        <f t="shared" si="98"/>
        <v>2.4495394865765237E-2</v>
      </c>
      <c r="AD692" s="1">
        <f t="shared" si="99"/>
        <v>0.62424064275916125</v>
      </c>
      <c r="AE692" s="1">
        <f t="shared" si="100"/>
        <v>0.14452282970801489</v>
      </c>
      <c r="AY692" s="2" t="s">
        <v>75</v>
      </c>
      <c r="AZ692" s="3" t="s">
        <v>870</v>
      </c>
      <c r="BA692" s="1">
        <f>IFERROR(VLOOKUP(AY692,B381:AF755,26,FALSE),"")</f>
        <v>1</v>
      </c>
      <c r="BB692" s="1">
        <f>IFERROR(VLOOKUP(AY692,B381:AF755,27,FALSE),"")</f>
        <v>9.4870410367170629E-2</v>
      </c>
      <c r="BC692" s="1">
        <f>IFERROR(VLOOKUP(AY692,B381:AF755,28,FALSE),"")</f>
        <v>6.1069114470842331E-2</v>
      </c>
      <c r="BD692" s="1">
        <f>IFERROR(VLOOKUP(AY692,B381:AF755,29,FALSE),"")</f>
        <v>0.67556695464362848</v>
      </c>
      <c r="BE692" s="1">
        <f>IFERROR(VLOOKUP(AY692,B381:AF755,30,FALSE),"")</f>
        <v>0.16849352051835853</v>
      </c>
      <c r="BF692" s="1">
        <f>IFERROR(VLOOKUP(AY692,B381:AF755,31,FALSE),"")</f>
        <v>0</v>
      </c>
    </row>
    <row r="693" spans="1:58" x14ac:dyDescent="0.25">
      <c r="A693">
        <v>2011</v>
      </c>
      <c r="B693" t="s">
        <v>633</v>
      </c>
      <c r="C693" t="s">
        <v>634</v>
      </c>
      <c r="D693">
        <v>21662</v>
      </c>
      <c r="E693">
        <v>3227</v>
      </c>
      <c r="F693">
        <v>805</v>
      </c>
      <c r="G693">
        <v>13150</v>
      </c>
      <c r="H693">
        <v>4480</v>
      </c>
      <c r="I693">
        <v>6795</v>
      </c>
      <c r="J693">
        <v>1289</v>
      </c>
      <c r="K693">
        <v>208</v>
      </c>
      <c r="L693">
        <v>4201</v>
      </c>
      <c r="M693">
        <v>1097</v>
      </c>
      <c r="AA693" s="1">
        <f t="shared" si="96"/>
        <v>1</v>
      </c>
      <c r="AB693" s="1">
        <f t="shared" si="97"/>
        <v>0.18969830757910228</v>
      </c>
      <c r="AC693" s="1">
        <f t="shared" si="98"/>
        <v>3.061074319352465E-2</v>
      </c>
      <c r="AD693" s="1">
        <f t="shared" si="99"/>
        <v>0.61824871228844736</v>
      </c>
      <c r="AE693" s="1">
        <f t="shared" si="100"/>
        <v>0.16144223693892568</v>
      </c>
      <c r="AY693" t="s">
        <v>609</v>
      </c>
      <c r="AZ693" s="4" t="s">
        <v>873</v>
      </c>
      <c r="BA693" s="1">
        <f>IFERROR(VLOOKUP(AY693,B381:AF755,26,FALSE),"")</f>
        <v>1</v>
      </c>
      <c r="BB693" s="1">
        <f>IFERROR(VLOOKUP(AY693,B381:AF755,27,FALSE),"")</f>
        <v>0.17341577875505446</v>
      </c>
      <c r="BC693" s="1">
        <f>IFERROR(VLOOKUP(AY693,B381:AF755,28,FALSE),"")</f>
        <v>4.4065995690800157E-2</v>
      </c>
      <c r="BD693" s="1">
        <f>IFERROR(VLOOKUP(AY693,B381:AF755,29,FALSE),"")</f>
        <v>0.63117971724565392</v>
      </c>
      <c r="BE693" s="1">
        <f>IFERROR(VLOOKUP(AY693,B381:AF755,30,FALSE),"")</f>
        <v>0.15133850830849149</v>
      </c>
      <c r="BF693" s="1">
        <f>IFERROR(VLOOKUP(AY693,B381:AF755,31,FALSE),"")</f>
        <v>0</v>
      </c>
    </row>
    <row r="694" spans="1:58" x14ac:dyDescent="0.25">
      <c r="A694">
        <v>2011</v>
      </c>
      <c r="B694" t="s">
        <v>635</v>
      </c>
      <c r="C694" t="s">
        <v>636</v>
      </c>
      <c r="D694">
        <v>46237</v>
      </c>
      <c r="E694">
        <v>8443</v>
      </c>
      <c r="F694">
        <v>1356</v>
      </c>
      <c r="G694">
        <v>26024</v>
      </c>
      <c r="H694">
        <v>10414</v>
      </c>
      <c r="I694">
        <v>15314</v>
      </c>
      <c r="J694">
        <v>3459</v>
      </c>
      <c r="K694">
        <v>362</v>
      </c>
      <c r="L694">
        <v>8718</v>
      </c>
      <c r="M694">
        <v>2775</v>
      </c>
      <c r="AA694" s="1">
        <f t="shared" si="96"/>
        <v>1</v>
      </c>
      <c r="AB694" s="1">
        <f t="shared" si="97"/>
        <v>0.22587175133864437</v>
      </c>
      <c r="AC694" s="1">
        <f t="shared" si="98"/>
        <v>2.3638500718296984E-2</v>
      </c>
      <c r="AD694" s="1">
        <f t="shared" si="99"/>
        <v>0.5692830090113622</v>
      </c>
      <c r="AE694" s="1">
        <f t="shared" si="100"/>
        <v>0.18120673893169648</v>
      </c>
      <c r="AY694" s="2" t="s">
        <v>515</v>
      </c>
      <c r="AZ694" s="3" t="s">
        <v>873</v>
      </c>
      <c r="BA694" s="1">
        <f>IFERROR(VLOOKUP(AY694,B381:AF755,26,FALSE),"")</f>
        <v>1</v>
      </c>
      <c r="BB694" s="1">
        <f>IFERROR(VLOOKUP(AY694,B381:AF755,27,FALSE),"")</f>
        <v>0.19707049130302107</v>
      </c>
      <c r="BC694" s="1">
        <f>IFERROR(VLOOKUP(AY694,B381:AF755,28,FALSE),"")</f>
        <v>6.8416234360695757E-2</v>
      </c>
      <c r="BD694" s="1">
        <f>IFERROR(VLOOKUP(AY694,B381:AF755,29,FALSE),"")</f>
        <v>0.59877937137625881</v>
      </c>
      <c r="BE694" s="1">
        <f>IFERROR(VLOOKUP(AY694,B381:AF755,30,FALSE),"")</f>
        <v>0.13573390296002441</v>
      </c>
      <c r="BF694" s="1">
        <f>IFERROR(VLOOKUP(AY694,B381:AF755,31,FALSE),"")</f>
        <v>0</v>
      </c>
    </row>
    <row r="695" spans="1:58" x14ac:dyDescent="0.25">
      <c r="A695">
        <v>2011</v>
      </c>
      <c r="B695" t="s">
        <v>637</v>
      </c>
      <c r="C695" t="s">
        <v>638</v>
      </c>
      <c r="D695">
        <v>30170</v>
      </c>
      <c r="E695">
        <v>3046</v>
      </c>
      <c r="F695">
        <v>2472</v>
      </c>
      <c r="G695">
        <v>16998</v>
      </c>
      <c r="H695">
        <v>7654</v>
      </c>
      <c r="I695">
        <v>8999</v>
      </c>
      <c r="J695">
        <v>1183</v>
      </c>
      <c r="K695">
        <v>596</v>
      </c>
      <c r="L695">
        <v>5314</v>
      </c>
      <c r="M695">
        <v>1906</v>
      </c>
      <c r="AA695" s="1">
        <f t="shared" si="96"/>
        <v>1</v>
      </c>
      <c r="AB695" s="1">
        <f t="shared" si="97"/>
        <v>0.13145905100566729</v>
      </c>
      <c r="AC695" s="1">
        <f t="shared" si="98"/>
        <v>6.6229581064562726E-2</v>
      </c>
      <c r="AD695" s="1">
        <f t="shared" si="99"/>
        <v>0.59051005667296363</v>
      </c>
      <c r="AE695" s="1">
        <f t="shared" si="100"/>
        <v>0.21180131125680632</v>
      </c>
      <c r="AY695" s="2" t="s">
        <v>473</v>
      </c>
      <c r="AZ695" s="3" t="s">
        <v>871</v>
      </c>
      <c r="BA695" s="1">
        <f>IFERROR(VLOOKUP(AY695,B381:AF755,26,FALSE),"")</f>
        <v>1</v>
      </c>
      <c r="BB695" s="1">
        <f>IFERROR(VLOOKUP(AY695,B381:AF755,27,FALSE),"")</f>
        <v>0.19243265905041401</v>
      </c>
      <c r="BC695" s="1">
        <f>IFERROR(VLOOKUP(AY695,B381:AF755,28,FALSE),"")</f>
        <v>6.7498165810711663E-2</v>
      </c>
      <c r="BD695" s="1">
        <f>IFERROR(VLOOKUP(AY695,B381:AF755,29,FALSE),"")</f>
        <v>0.61927470914998428</v>
      </c>
      <c r="BE695" s="1">
        <f>IFERROR(VLOOKUP(AY695,B381:AF755,30,FALSE),"")</f>
        <v>0.12079446598889006</v>
      </c>
      <c r="BF695" s="1">
        <f>IFERROR(VLOOKUP(AY695,B381:AF755,31,FALSE),"")</f>
        <v>0</v>
      </c>
    </row>
    <row r="696" spans="1:58" x14ac:dyDescent="0.25">
      <c r="A696">
        <v>2011</v>
      </c>
      <c r="B696" t="s">
        <v>639</v>
      </c>
      <c r="C696" t="s">
        <v>640</v>
      </c>
      <c r="D696">
        <v>59529</v>
      </c>
      <c r="E696">
        <v>6199</v>
      </c>
      <c r="F696">
        <v>4236</v>
      </c>
      <c r="G696">
        <v>31297</v>
      </c>
      <c r="H696">
        <v>17797</v>
      </c>
      <c r="I696">
        <v>13722</v>
      </c>
      <c r="J696">
        <v>1942</v>
      </c>
      <c r="K696">
        <v>808</v>
      </c>
      <c r="L696">
        <v>7559</v>
      </c>
      <c r="M696">
        <v>3413</v>
      </c>
      <c r="AA696" s="1">
        <f t="shared" si="96"/>
        <v>1</v>
      </c>
      <c r="AB696" s="1">
        <f t="shared" si="97"/>
        <v>0.14152455910217168</v>
      </c>
      <c r="AC696" s="1">
        <f t="shared" si="98"/>
        <v>5.8883544672788224E-2</v>
      </c>
      <c r="AD696" s="1">
        <f t="shared" si="99"/>
        <v>0.55086722052178982</v>
      </c>
      <c r="AE696" s="1">
        <f t="shared" si="100"/>
        <v>0.24872467570325024</v>
      </c>
      <c r="AY696" s="2" t="s">
        <v>109</v>
      </c>
      <c r="AZ696" s="3" t="s">
        <v>869</v>
      </c>
      <c r="BA696" s="1">
        <f>IFERROR(VLOOKUP(AY696,B381:AF755,26,FALSE),"")</f>
        <v>1</v>
      </c>
      <c r="BB696" s="1">
        <f>IFERROR(VLOOKUP(AY696,B381:AF755,27,FALSE),"")</f>
        <v>0.10615571529816746</v>
      </c>
      <c r="BC696" s="1">
        <f>IFERROR(VLOOKUP(AY696,B381:AF755,28,FALSE),"")</f>
        <v>0.11131922648577504</v>
      </c>
      <c r="BD696" s="1">
        <f>IFERROR(VLOOKUP(AY696,B381:AF755,29,FALSE),"")</f>
        <v>0.62934089298369955</v>
      </c>
      <c r="BE696" s="1">
        <f>IFERROR(VLOOKUP(AY696,B381:AF755,30,FALSE),"")</f>
        <v>0.153184165232358</v>
      </c>
      <c r="BF696" s="1">
        <f>IFERROR(VLOOKUP(AY696,B381:AF755,31,FALSE),"")</f>
        <v>0</v>
      </c>
    </row>
    <row r="697" spans="1:58" x14ac:dyDescent="0.25">
      <c r="A697">
        <v>2011</v>
      </c>
      <c r="B697" t="s">
        <v>641</v>
      </c>
      <c r="C697" t="s">
        <v>642</v>
      </c>
      <c r="D697">
        <v>42048</v>
      </c>
      <c r="E697">
        <v>8268</v>
      </c>
      <c r="F697">
        <v>1273</v>
      </c>
      <c r="G697">
        <v>24690</v>
      </c>
      <c r="H697">
        <v>7817</v>
      </c>
      <c r="I697">
        <v>13489</v>
      </c>
      <c r="J697">
        <v>3222</v>
      </c>
      <c r="K697">
        <v>388</v>
      </c>
      <c r="L697">
        <v>7850</v>
      </c>
      <c r="M697">
        <v>2029</v>
      </c>
      <c r="AA697" s="1">
        <f t="shared" si="96"/>
        <v>1</v>
      </c>
      <c r="AB697" s="1">
        <f t="shared" si="97"/>
        <v>0.23886129438801987</v>
      </c>
      <c r="AC697" s="1">
        <f t="shared" si="98"/>
        <v>2.8764178219289793E-2</v>
      </c>
      <c r="AD697" s="1">
        <f t="shared" si="99"/>
        <v>0.58195566758099193</v>
      </c>
      <c r="AE697" s="1">
        <f t="shared" si="100"/>
        <v>0.15041885981169842</v>
      </c>
      <c r="AY697" s="2" t="s">
        <v>571</v>
      </c>
      <c r="AZ697" s="3" t="s">
        <v>870</v>
      </c>
      <c r="BA697" s="1">
        <f>IFERROR(VLOOKUP(AY697,B381:AF755,26,FALSE),"")</f>
        <v>1</v>
      </c>
      <c r="BB697" s="1">
        <f>IFERROR(VLOOKUP(AY697,B381:AF755,27,FALSE),"")</f>
        <v>0.15182995045548986</v>
      </c>
      <c r="BC697" s="1">
        <f>IFERROR(VLOOKUP(AY697,B381:AF755,28,FALSE),"")</f>
        <v>0.1321719673965159</v>
      </c>
      <c r="BD697" s="1">
        <f>IFERROR(VLOOKUP(AY697,B381:AF755,29,FALSE),"")</f>
        <v>0.59157743327473233</v>
      </c>
      <c r="BE697" s="1">
        <f>IFERROR(VLOOKUP(AY697,B381:AF755,30,FALSE),"")</f>
        <v>0.12442064887326194</v>
      </c>
      <c r="BF697" s="1">
        <f>IFERROR(VLOOKUP(AY697,B381:AF755,31,FALSE),"")</f>
        <v>0</v>
      </c>
    </row>
    <row r="698" spans="1:58" x14ac:dyDescent="0.25">
      <c r="A698">
        <v>2011</v>
      </c>
      <c r="B698" t="s">
        <v>643</v>
      </c>
      <c r="C698" t="s">
        <v>644</v>
      </c>
      <c r="D698">
        <v>39372</v>
      </c>
      <c r="E698">
        <v>5618</v>
      </c>
      <c r="F698">
        <v>1250</v>
      </c>
      <c r="G698">
        <v>26281</v>
      </c>
      <c r="H698">
        <v>6223</v>
      </c>
      <c r="I698">
        <v>12433</v>
      </c>
      <c r="J698">
        <v>2266</v>
      </c>
      <c r="K698">
        <v>336</v>
      </c>
      <c r="L698">
        <v>8224</v>
      </c>
      <c r="M698">
        <v>1607</v>
      </c>
      <c r="AA698" s="1">
        <f t="shared" si="96"/>
        <v>1</v>
      </c>
      <c r="AB698" s="1">
        <f t="shared" si="97"/>
        <v>0.18225689696774713</v>
      </c>
      <c r="AC698" s="1">
        <f t="shared" si="98"/>
        <v>2.7024853213222875E-2</v>
      </c>
      <c r="AD698" s="1">
        <f t="shared" si="99"/>
        <v>0.66146545483793129</v>
      </c>
      <c r="AE698" s="1">
        <f t="shared" si="100"/>
        <v>0.12925279498109868</v>
      </c>
      <c r="AY698" s="2" t="s">
        <v>475</v>
      </c>
      <c r="AZ698" s="3" t="s">
        <v>869</v>
      </c>
      <c r="BA698" s="1">
        <f>IFERROR(VLOOKUP(AY698,B381:AF755,26,FALSE),"")</f>
        <v>1</v>
      </c>
      <c r="BB698" s="1">
        <f>IFERROR(VLOOKUP(AY698,B381:AF755,27,FALSE),"")</f>
        <v>0.16774774774774776</v>
      </c>
      <c r="BC698" s="1">
        <f>IFERROR(VLOOKUP(AY698,B381:AF755,28,FALSE),"")</f>
        <v>7.6666666666666661E-2</v>
      </c>
      <c r="BD698" s="1">
        <f>IFERROR(VLOOKUP(AY698,B381:AF755,29,FALSE),"")</f>
        <v>0.6560810810810811</v>
      </c>
      <c r="BE698" s="1">
        <f>IFERROR(VLOOKUP(AY698,B381:AF755,30,FALSE),"")</f>
        <v>9.9504504504504501E-2</v>
      </c>
      <c r="BF698" s="1">
        <f>IFERROR(VLOOKUP(AY698,B381:AF755,31,FALSE),"")</f>
        <v>0</v>
      </c>
    </row>
    <row r="699" spans="1:58" x14ac:dyDescent="0.25">
      <c r="A699">
        <v>2011</v>
      </c>
      <c r="B699" t="s">
        <v>645</v>
      </c>
      <c r="C699" t="s">
        <v>646</v>
      </c>
      <c r="D699">
        <v>61652</v>
      </c>
      <c r="E699">
        <v>4439</v>
      </c>
      <c r="F699">
        <v>4979</v>
      </c>
      <c r="G699">
        <v>37901</v>
      </c>
      <c r="H699">
        <v>14333</v>
      </c>
      <c r="I699">
        <v>14832</v>
      </c>
      <c r="J699">
        <v>1370</v>
      </c>
      <c r="K699">
        <v>1023</v>
      </c>
      <c r="L699">
        <v>9421</v>
      </c>
      <c r="M699">
        <v>3018</v>
      </c>
      <c r="AA699" s="1">
        <f t="shared" si="96"/>
        <v>1</v>
      </c>
      <c r="AB699" s="1">
        <f t="shared" si="97"/>
        <v>9.2367853290183391E-2</v>
      </c>
      <c r="AC699" s="1">
        <f t="shared" si="98"/>
        <v>6.897249190938512E-2</v>
      </c>
      <c r="AD699" s="1">
        <f t="shared" si="99"/>
        <v>0.63518069039913705</v>
      </c>
      <c r="AE699" s="1">
        <f t="shared" si="100"/>
        <v>0.20347896440129451</v>
      </c>
      <c r="AY699" s="2" t="s">
        <v>279</v>
      </c>
      <c r="AZ699" s="3" t="s">
        <v>870</v>
      </c>
      <c r="BA699" s="1">
        <f>IFERROR(VLOOKUP(AY699,B381:AF755,26,FALSE),"")</f>
        <v>1</v>
      </c>
      <c r="BB699" s="1">
        <f>IFERROR(VLOOKUP(AY699,B381:AF755,27,FALSE),"")</f>
        <v>8.1142447418738051E-2</v>
      </c>
      <c r="BC699" s="1">
        <f>IFERROR(VLOOKUP(AY699,B381:AF755,28,FALSE),"")</f>
        <v>0.12766889738687062</v>
      </c>
      <c r="BD699" s="1">
        <f>IFERROR(VLOOKUP(AY699,B381:AF755,29,FALSE),"")</f>
        <v>0.60723390694710011</v>
      </c>
      <c r="BE699" s="1">
        <f>IFERROR(VLOOKUP(AY699,B381:AF755,30,FALSE),"")</f>
        <v>0.18395474824729127</v>
      </c>
      <c r="BF699" s="1">
        <f>IFERROR(VLOOKUP(AY699,B381:AF755,31,FALSE),"")</f>
        <v>0</v>
      </c>
    </row>
    <row r="700" spans="1:58" x14ac:dyDescent="0.25">
      <c r="A700">
        <v>2011</v>
      </c>
      <c r="B700" t="s">
        <v>647</v>
      </c>
      <c r="C700" t="s">
        <v>648</v>
      </c>
      <c r="D700">
        <v>57745</v>
      </c>
      <c r="E700">
        <v>8353</v>
      </c>
      <c r="F700">
        <v>2045</v>
      </c>
      <c r="G700">
        <v>37996</v>
      </c>
      <c r="H700">
        <v>9351</v>
      </c>
      <c r="I700">
        <v>17908</v>
      </c>
      <c r="J700">
        <v>3267</v>
      </c>
      <c r="K700">
        <v>556</v>
      </c>
      <c r="L700">
        <v>11796</v>
      </c>
      <c r="M700">
        <v>2289</v>
      </c>
      <c r="AA700" s="1">
        <f t="shared" si="96"/>
        <v>1</v>
      </c>
      <c r="AB700" s="1">
        <f t="shared" si="97"/>
        <v>0.18243243243243243</v>
      </c>
      <c r="AC700" s="1">
        <f t="shared" si="98"/>
        <v>3.1047576502121955E-2</v>
      </c>
      <c r="AD700" s="1">
        <f t="shared" si="99"/>
        <v>0.65870002233638603</v>
      </c>
      <c r="AE700" s="1">
        <f t="shared" si="100"/>
        <v>0.12781996872905965</v>
      </c>
      <c r="AY700" s="2" t="s">
        <v>287</v>
      </c>
      <c r="AZ700" s="3" t="s">
        <v>871</v>
      </c>
      <c r="BA700" s="1">
        <f>IFERROR(VLOOKUP(AY700,B381:AF755,26,FALSE),"")</f>
        <v>1</v>
      </c>
      <c r="BB700" s="1">
        <f>IFERROR(VLOOKUP(AY700,B381:AF755,27,FALSE),"")</f>
        <v>0.10999413588003686</v>
      </c>
      <c r="BC700" s="1">
        <f>IFERROR(VLOOKUP(AY700,B381:AF755,28,FALSE),"")</f>
        <v>5.6881963642456228E-2</v>
      </c>
      <c r="BD700" s="1">
        <f>IFERROR(VLOOKUP(AY700,B381:AF755,29,FALSE),"")</f>
        <v>0.59545949568568313</v>
      </c>
      <c r="BE700" s="1">
        <f>IFERROR(VLOOKUP(AY700,B381:AF755,30,FALSE),"")</f>
        <v>0.23766440479182374</v>
      </c>
      <c r="BF700" s="1">
        <f>IFERROR(VLOOKUP(AY700,B381:AF755,31,FALSE),"")</f>
        <v>0</v>
      </c>
    </row>
    <row r="701" spans="1:58" x14ac:dyDescent="0.25">
      <c r="A701">
        <v>2011</v>
      </c>
      <c r="B701" t="s">
        <v>649</v>
      </c>
      <c r="C701" t="s">
        <v>650</v>
      </c>
      <c r="D701">
        <v>41849</v>
      </c>
      <c r="E701">
        <v>5331</v>
      </c>
      <c r="F701">
        <v>2166</v>
      </c>
      <c r="G701">
        <v>26983</v>
      </c>
      <c r="H701">
        <v>7369</v>
      </c>
      <c r="I701">
        <v>11955</v>
      </c>
      <c r="J701">
        <v>2002</v>
      </c>
      <c r="K701">
        <v>530</v>
      </c>
      <c r="L701">
        <v>7689</v>
      </c>
      <c r="M701">
        <v>1734</v>
      </c>
      <c r="AA701" s="1">
        <f t="shared" si="96"/>
        <v>1</v>
      </c>
      <c r="AB701" s="1">
        <f t="shared" si="97"/>
        <v>0.16746131325805103</v>
      </c>
      <c r="AC701" s="1">
        <f t="shared" si="98"/>
        <v>4.4332915098285235E-2</v>
      </c>
      <c r="AD701" s="1">
        <f t="shared" si="99"/>
        <v>0.6431618569636135</v>
      </c>
      <c r="AE701" s="1">
        <f t="shared" si="100"/>
        <v>0.14504391468005018</v>
      </c>
      <c r="AY701" s="2" t="s">
        <v>585</v>
      </c>
      <c r="AZ701" s="3" t="s">
        <v>869</v>
      </c>
      <c r="BA701" s="1">
        <f>IFERROR(VLOOKUP(AY701,B381:AF755,26,FALSE),"")</f>
        <v>1</v>
      </c>
      <c r="BB701" s="1">
        <f>IFERROR(VLOOKUP(AY701,B381:AF755,27,FALSE),"")</f>
        <v>0.13662526507119055</v>
      </c>
      <c r="BC701" s="1">
        <f>IFERROR(VLOOKUP(AY701,B381:AF755,28,FALSE),"")</f>
        <v>7.5280218115722511E-2</v>
      </c>
      <c r="BD701" s="1">
        <f>IFERROR(VLOOKUP(AY701,B381:AF755,29,FALSE),"")</f>
        <v>0.58186913056649503</v>
      </c>
      <c r="BE701" s="1">
        <f>IFERROR(VLOOKUP(AY701,B381:AF755,30,FALSE),"")</f>
        <v>0.20622538624659195</v>
      </c>
      <c r="BF701" s="1">
        <f>IFERROR(VLOOKUP(AY701,B381:AF755,31,FALSE),"")</f>
        <v>0</v>
      </c>
    </row>
    <row r="702" spans="1:58" x14ac:dyDescent="0.25">
      <c r="A702">
        <v>2011</v>
      </c>
      <c r="B702" t="s">
        <v>651</v>
      </c>
      <c r="C702" t="s">
        <v>652</v>
      </c>
      <c r="D702">
        <v>54272</v>
      </c>
      <c r="E702">
        <v>8764</v>
      </c>
      <c r="F702">
        <v>1496</v>
      </c>
      <c r="G702">
        <v>33099</v>
      </c>
      <c r="H702">
        <v>10913</v>
      </c>
      <c r="I702">
        <v>16693</v>
      </c>
      <c r="J702">
        <v>3404</v>
      </c>
      <c r="K702">
        <v>415</v>
      </c>
      <c r="L702">
        <v>10155</v>
      </c>
      <c r="M702">
        <v>2719</v>
      </c>
      <c r="AA702" s="1">
        <f t="shared" ref="AA702:AA755" si="101">I702/$I702</f>
        <v>1</v>
      </c>
      <c r="AB702" s="1">
        <f t="shared" ref="AB702:AB755" si="102">J702/$I702</f>
        <v>0.20391780986042055</v>
      </c>
      <c r="AC702" s="1">
        <f t="shared" ref="AC702:AC755" si="103">K702/$I702</f>
        <v>2.4860720062301563E-2</v>
      </c>
      <c r="AD702" s="1">
        <f t="shared" ref="AD702:AD755" si="104">L702/$I702</f>
        <v>0.60833882465704192</v>
      </c>
      <c r="AE702" s="1">
        <f t="shared" ref="AE702:AE755" si="105">M702/$I702</f>
        <v>0.16288264542023603</v>
      </c>
      <c r="AY702" s="2" t="s">
        <v>289</v>
      </c>
      <c r="AZ702" s="3" t="s">
        <v>874</v>
      </c>
      <c r="BA702" s="1">
        <f>IFERROR(VLOOKUP(AY702,B381:AF755,26,FALSE),"")</f>
        <v>1</v>
      </c>
      <c r="BB702" s="1">
        <f>IFERROR(VLOOKUP(AY702,B381:AF755,27,FALSE),"")</f>
        <v>0.18920561263948735</v>
      </c>
      <c r="BC702" s="1">
        <f>IFERROR(VLOOKUP(AY702,B381:AF755,28,FALSE),"")</f>
        <v>2.3809523809523808E-2</v>
      </c>
      <c r="BD702" s="1">
        <f>IFERROR(VLOOKUP(AY702,B381:AF755,29,FALSE),"")</f>
        <v>0.66755054690089488</v>
      </c>
      <c r="BE702" s="1">
        <f>IFERROR(VLOOKUP(AY702,B381:AF755,30,FALSE),"")</f>
        <v>0.11943431665009391</v>
      </c>
      <c r="BF702" s="1">
        <f>IFERROR(VLOOKUP(AY702,B381:AF755,31,FALSE),"")</f>
        <v>0</v>
      </c>
    </row>
    <row r="703" spans="1:58" x14ac:dyDescent="0.25">
      <c r="A703">
        <v>2011</v>
      </c>
      <c r="B703" t="s">
        <v>653</v>
      </c>
      <c r="C703" t="s">
        <v>654</v>
      </c>
      <c r="D703">
        <v>54956</v>
      </c>
      <c r="E703">
        <v>7339</v>
      </c>
      <c r="F703">
        <v>1214</v>
      </c>
      <c r="G703">
        <v>34989</v>
      </c>
      <c r="H703">
        <v>11414</v>
      </c>
      <c r="I703">
        <v>16626</v>
      </c>
      <c r="J703">
        <v>2877</v>
      </c>
      <c r="K703">
        <v>316</v>
      </c>
      <c r="L703">
        <v>10628</v>
      </c>
      <c r="M703">
        <v>2805</v>
      </c>
      <c r="AA703" s="1">
        <f t="shared" si="101"/>
        <v>1</v>
      </c>
      <c r="AB703" s="1">
        <f t="shared" si="102"/>
        <v>0.17304222302417899</v>
      </c>
      <c r="AC703" s="1">
        <f t="shared" si="103"/>
        <v>1.9006375556357511E-2</v>
      </c>
      <c r="AD703" s="1">
        <f t="shared" si="104"/>
        <v>0.63923974497774572</v>
      </c>
      <c r="AE703" s="1">
        <f t="shared" si="105"/>
        <v>0.16871165644171779</v>
      </c>
      <c r="AY703" s="2" t="s">
        <v>483</v>
      </c>
      <c r="AZ703" s="4" t="s">
        <v>872</v>
      </c>
      <c r="BA703" s="1">
        <f>IFERROR(VLOOKUP(AY703,B381:AF755,26,FALSE),"")</f>
        <v>1</v>
      </c>
      <c r="BB703" s="1">
        <f>IFERROR(VLOOKUP(AY703,B381:AF755,27,FALSE),"")</f>
        <v>0.18300740543656602</v>
      </c>
      <c r="BC703" s="1">
        <f>IFERROR(VLOOKUP(AY703,B381:AF755,28,FALSE),"")</f>
        <v>6.8777437807636024E-2</v>
      </c>
      <c r="BD703" s="1">
        <f>IFERROR(VLOOKUP(AY703,B381:AF755,29,FALSE),"")</f>
        <v>0.63788745510176936</v>
      </c>
      <c r="BE703" s="1">
        <f>IFERROR(VLOOKUP(AY703,B381:AF755,30,FALSE),"")</f>
        <v>0.11032770165402865</v>
      </c>
      <c r="BF703" s="1">
        <f>IFERROR(VLOOKUP(AY703,B381:AF755,31,FALSE),"")</f>
        <v>0</v>
      </c>
    </row>
    <row r="704" spans="1:58" x14ac:dyDescent="0.25">
      <c r="A704">
        <v>2011</v>
      </c>
      <c r="B704" t="s">
        <v>655</v>
      </c>
      <c r="C704" t="s">
        <v>656</v>
      </c>
      <c r="D704">
        <v>79424</v>
      </c>
      <c r="E704">
        <v>10805</v>
      </c>
      <c r="F704">
        <v>1655</v>
      </c>
      <c r="G704">
        <v>49248</v>
      </c>
      <c r="H704">
        <v>17716</v>
      </c>
      <c r="I704">
        <v>23535</v>
      </c>
      <c r="J704">
        <v>4274</v>
      </c>
      <c r="K704">
        <v>437</v>
      </c>
      <c r="L704">
        <v>14675</v>
      </c>
      <c r="M704">
        <v>4149</v>
      </c>
      <c r="AA704" s="1">
        <f t="shared" si="101"/>
        <v>1</v>
      </c>
      <c r="AB704" s="1">
        <f t="shared" si="102"/>
        <v>0.18160186955598046</v>
      </c>
      <c r="AC704" s="1">
        <f t="shared" si="103"/>
        <v>1.8568090078606332E-2</v>
      </c>
      <c r="AD704" s="1">
        <f t="shared" si="104"/>
        <v>0.62353940939026986</v>
      </c>
      <c r="AE704" s="1">
        <f t="shared" si="105"/>
        <v>0.17629063097514341</v>
      </c>
      <c r="AY704" s="2" t="s">
        <v>99</v>
      </c>
      <c r="AZ704" s="4" t="s">
        <v>872</v>
      </c>
      <c r="BA704" s="1">
        <f>IFERROR(VLOOKUP(AY704,B381:AF755,26,FALSE),"")</f>
        <v>1</v>
      </c>
      <c r="BB704" s="1">
        <f>IFERROR(VLOOKUP(AY704,B381:AF755,27,FALSE),"")</f>
        <v>0.13945368658862189</v>
      </c>
      <c r="BC704" s="1">
        <f>IFERROR(VLOOKUP(AY704,B381:AF755,28,FALSE),"")</f>
        <v>4.1418497980420348E-2</v>
      </c>
      <c r="BD704" s="1">
        <f>IFERROR(VLOOKUP(AY704,B381:AF755,29,FALSE),"")</f>
        <v>0.65413842678167999</v>
      </c>
      <c r="BE704" s="1">
        <f>IFERROR(VLOOKUP(AY704,B381:AF755,30,FALSE),"")</f>
        <v>0.16498938864927776</v>
      </c>
      <c r="BF704" s="1">
        <f>IFERROR(VLOOKUP(AY704,B381:AF755,31,FALSE),"")</f>
        <v>0</v>
      </c>
    </row>
    <row r="705" spans="1:58" x14ac:dyDescent="0.25">
      <c r="A705">
        <v>2011</v>
      </c>
      <c r="B705" t="s">
        <v>657</v>
      </c>
      <c r="C705" t="s">
        <v>658</v>
      </c>
      <c r="D705">
        <v>54619</v>
      </c>
      <c r="E705">
        <v>6815</v>
      </c>
      <c r="F705">
        <v>1884</v>
      </c>
      <c r="G705">
        <v>30698</v>
      </c>
      <c r="H705">
        <v>15222</v>
      </c>
      <c r="I705">
        <v>15557</v>
      </c>
      <c r="J705">
        <v>2506</v>
      </c>
      <c r="K705">
        <v>481</v>
      </c>
      <c r="L705">
        <v>8996</v>
      </c>
      <c r="M705">
        <v>3574</v>
      </c>
      <c r="AA705" s="1">
        <f t="shared" si="101"/>
        <v>1</v>
      </c>
      <c r="AB705" s="1">
        <f t="shared" si="102"/>
        <v>0.16108504210323327</v>
      </c>
      <c r="AC705" s="1">
        <f t="shared" si="103"/>
        <v>3.0918557562512054E-2</v>
      </c>
      <c r="AD705" s="1">
        <f t="shared" si="104"/>
        <v>0.5782605900880633</v>
      </c>
      <c r="AE705" s="1">
        <f t="shared" si="105"/>
        <v>0.22973581024619141</v>
      </c>
      <c r="AY705" s="2" t="s">
        <v>291</v>
      </c>
      <c r="AZ705" s="4" t="s">
        <v>872</v>
      </c>
      <c r="BA705" s="1">
        <f>IFERROR(VLOOKUP(AY705,B381:AF755,26,FALSE),"")</f>
        <v>1</v>
      </c>
      <c r="BB705" s="1">
        <f>IFERROR(VLOOKUP(AY705,B381:AF755,27,FALSE),"")</f>
        <v>0.14542203680250318</v>
      </c>
      <c r="BC705" s="1">
        <f>IFERROR(VLOOKUP(AY705,B381:AF755,28,FALSE),"")</f>
        <v>3.523802428667213E-2</v>
      </c>
      <c r="BD705" s="1">
        <f>IFERROR(VLOOKUP(AY705,B381:AF755,29,FALSE),"")</f>
        <v>0.66996945541235198</v>
      </c>
      <c r="BE705" s="1">
        <f>IFERROR(VLOOKUP(AY705,B381:AF755,30,FALSE),"")</f>
        <v>0.14937048349847276</v>
      </c>
      <c r="BF705" s="1">
        <f>IFERROR(VLOOKUP(AY705,B381:AF755,31,FALSE),"")</f>
        <v>0</v>
      </c>
    </row>
    <row r="706" spans="1:58" x14ac:dyDescent="0.25">
      <c r="A706">
        <v>2011</v>
      </c>
      <c r="B706" t="s">
        <v>659</v>
      </c>
      <c r="C706" t="s">
        <v>660</v>
      </c>
      <c r="D706">
        <v>15557</v>
      </c>
      <c r="E706">
        <v>3998</v>
      </c>
      <c r="F706">
        <v>411</v>
      </c>
      <c r="G706">
        <v>7770</v>
      </c>
      <c r="H706">
        <v>3378</v>
      </c>
      <c r="I706">
        <v>5261</v>
      </c>
      <c r="J706">
        <v>1525</v>
      </c>
      <c r="K706">
        <v>99</v>
      </c>
      <c r="L706">
        <v>2667</v>
      </c>
      <c r="M706">
        <v>970</v>
      </c>
      <c r="AA706" s="1">
        <f t="shared" si="101"/>
        <v>1</v>
      </c>
      <c r="AB706" s="1">
        <f t="shared" si="102"/>
        <v>0.28986884622695303</v>
      </c>
      <c r="AC706" s="1">
        <f t="shared" si="103"/>
        <v>1.8817715263257935E-2</v>
      </c>
      <c r="AD706" s="1">
        <f t="shared" si="104"/>
        <v>0.50693784451625168</v>
      </c>
      <c r="AE706" s="1">
        <f t="shared" si="105"/>
        <v>0.18437559399353734</v>
      </c>
      <c r="AY706" s="2" t="s">
        <v>119</v>
      </c>
      <c r="AZ706" s="3" t="s">
        <v>871</v>
      </c>
      <c r="BA706" s="1">
        <f>IFERROR(VLOOKUP(AY706,B381:AF755,26,FALSE),"")</f>
        <v>1</v>
      </c>
      <c r="BB706" s="1">
        <f>IFERROR(VLOOKUP(AY706,B381:AF755,27,FALSE),"")</f>
        <v>0.13231116310160429</v>
      </c>
      <c r="BC706" s="1">
        <f>IFERROR(VLOOKUP(AY706,B381:AF755,28,FALSE),"")</f>
        <v>8.4684157754010697E-2</v>
      </c>
      <c r="BD706" s="1">
        <f>IFERROR(VLOOKUP(AY706,B381:AF755,29,FALSE),"")</f>
        <v>0.50538937165775399</v>
      </c>
      <c r="BE706" s="1">
        <f>IFERROR(VLOOKUP(AY706,B381:AF755,30,FALSE),"")</f>
        <v>0.27761530748663099</v>
      </c>
      <c r="BF706" s="1">
        <f>IFERROR(VLOOKUP(AY706,B381:AF755,31,FALSE),"")</f>
        <v>0</v>
      </c>
    </row>
    <row r="707" spans="1:58" x14ac:dyDescent="0.25">
      <c r="A707">
        <v>2011</v>
      </c>
      <c r="B707" t="s">
        <v>661</v>
      </c>
      <c r="C707" t="s">
        <v>662</v>
      </c>
      <c r="D707">
        <v>30726</v>
      </c>
      <c r="E707">
        <v>4163</v>
      </c>
      <c r="F707">
        <v>1021</v>
      </c>
      <c r="G707">
        <v>20229</v>
      </c>
      <c r="H707">
        <v>5313</v>
      </c>
      <c r="I707">
        <v>9236</v>
      </c>
      <c r="J707">
        <v>1598</v>
      </c>
      <c r="K707">
        <v>211</v>
      </c>
      <c r="L707">
        <v>6155</v>
      </c>
      <c r="M707">
        <v>1272</v>
      </c>
      <c r="AA707" s="1">
        <f t="shared" si="101"/>
        <v>1</v>
      </c>
      <c r="AB707" s="1">
        <f t="shared" si="102"/>
        <v>0.17301862278042443</v>
      </c>
      <c r="AC707" s="1">
        <f t="shared" si="103"/>
        <v>2.284538761368558E-2</v>
      </c>
      <c r="AD707" s="1">
        <f t="shared" si="104"/>
        <v>0.6664140320485058</v>
      </c>
      <c r="AE707" s="1">
        <f t="shared" si="105"/>
        <v>0.13772195755738414</v>
      </c>
    </row>
    <row r="708" spans="1:58" x14ac:dyDescent="0.25">
      <c r="A708">
        <v>2011</v>
      </c>
      <c r="B708" t="s">
        <v>663</v>
      </c>
      <c r="C708" t="s">
        <v>664</v>
      </c>
      <c r="D708">
        <v>54523</v>
      </c>
      <c r="E708">
        <v>8864</v>
      </c>
      <c r="F708">
        <v>2782</v>
      </c>
      <c r="G708">
        <v>31684</v>
      </c>
      <c r="H708">
        <v>11193</v>
      </c>
      <c r="I708">
        <v>15611</v>
      </c>
      <c r="J708">
        <v>3354</v>
      </c>
      <c r="K708">
        <v>653</v>
      </c>
      <c r="L708">
        <v>9055</v>
      </c>
      <c r="M708">
        <v>2549</v>
      </c>
      <c r="AA708" s="1">
        <f t="shared" si="101"/>
        <v>1</v>
      </c>
      <c r="AB708" s="1">
        <f t="shared" si="102"/>
        <v>0.2148485042598168</v>
      </c>
      <c r="AC708" s="1">
        <f t="shared" si="103"/>
        <v>4.1829479213375181E-2</v>
      </c>
      <c r="AD708" s="1">
        <f t="shared" si="104"/>
        <v>0.58003971558516432</v>
      </c>
      <c r="AE708" s="1">
        <f t="shared" si="105"/>
        <v>0.16328230094164373</v>
      </c>
      <c r="AZ708" s="3" t="s">
        <v>874</v>
      </c>
      <c r="BA708" s="1">
        <f>SUMIF(AZ381:AZ706,AZ708,BA381:BA706)/COUNTIF(AZ381:AZ706,AZ708)</f>
        <v>1</v>
      </c>
      <c r="BB708" s="1">
        <f>SUMIF(AZ381:AZ706,AZ708,BB381:BB706)/COUNTIF(AZ381:AZ706,AZ708)</f>
        <v>0.19868839962721097</v>
      </c>
      <c r="BC708" s="1">
        <f>SUMIF(AZ381:AZ706,AZ708,BC381:BC706)/COUNTIF(AZ381:AZ706,AZ708)</f>
        <v>3.6007505284656988E-2</v>
      </c>
      <c r="BD708" s="1">
        <f>SUMIF(AZ381:AZ706,AZ708,BD381:BD706)/COUNTIF(AZ381:AZ706,AZ708)</f>
        <v>0.61122022692058164</v>
      </c>
      <c r="BE708" s="1">
        <f>SUMIF(AZ381:AZ706,AZ708,BE381:BE706)/COUNTIF(AZ381:AZ706,AZ708)</f>
        <v>0.15408386816755024</v>
      </c>
      <c r="BF708" s="1">
        <f>SUMIF(AZ381:AZ706,AZ708,BF381:BF706)/COUNTIF(AZ381:AZ706,AZ708)</f>
        <v>0</v>
      </c>
    </row>
    <row r="709" spans="1:58" x14ac:dyDescent="0.25">
      <c r="A709">
        <v>2011</v>
      </c>
      <c r="B709" t="s">
        <v>665</v>
      </c>
      <c r="C709" t="s">
        <v>666</v>
      </c>
      <c r="D709">
        <v>50627</v>
      </c>
      <c r="E709">
        <v>6977</v>
      </c>
      <c r="F709">
        <v>2746</v>
      </c>
      <c r="G709">
        <v>31678</v>
      </c>
      <c r="H709">
        <v>9226</v>
      </c>
      <c r="I709">
        <v>15303</v>
      </c>
      <c r="J709">
        <v>2726</v>
      </c>
      <c r="K709">
        <v>597</v>
      </c>
      <c r="L709">
        <v>9637</v>
      </c>
      <c r="M709">
        <v>2343</v>
      </c>
      <c r="AA709" s="1">
        <f t="shared" si="101"/>
        <v>1</v>
      </c>
      <c r="AB709" s="1">
        <f t="shared" si="102"/>
        <v>0.17813500620793307</v>
      </c>
      <c r="AC709" s="1">
        <f t="shared" si="103"/>
        <v>3.9011958439521661E-2</v>
      </c>
      <c r="AD709" s="1">
        <f t="shared" si="104"/>
        <v>0.62974580147683457</v>
      </c>
      <c r="AE709" s="1">
        <f t="shared" si="105"/>
        <v>0.15310723387571065</v>
      </c>
      <c r="AZ709" s="3" t="s">
        <v>873</v>
      </c>
      <c r="BA709" s="1">
        <f>SUMIF(AZ381:AZ706,AZ709,BA381:BA706)/COUNTIF(AZ381:AZ706,AZ709)</f>
        <v>1</v>
      </c>
      <c r="BB709" s="1">
        <f>SUMIF(AZ381:AZ706,AZ709,BB381:BB706)/COUNTIF(AZ381:AZ706,AZ709)</f>
        <v>0.16843470172881192</v>
      </c>
      <c r="BC709" s="1">
        <f>SUMIF(AZ381:AZ706,AZ709,BC381:BC706)/COUNTIF(AZ381:AZ706,AZ709)</f>
        <v>5.3188702914966447E-2</v>
      </c>
      <c r="BD709" s="1">
        <f>SUMIF(AZ381:AZ706,AZ709,BD381:BD706)/COUNTIF(AZ381:AZ706,AZ709)</f>
        <v>0.63484307000772378</v>
      </c>
      <c r="BE709" s="1">
        <f>SUMIF(AZ381:AZ706,AZ709,BE381:BE706)/COUNTIF(AZ381:AZ706,AZ709)</f>
        <v>0.14353352534849792</v>
      </c>
      <c r="BF709" s="1">
        <f>SUMIF(AZ381:AZ706,AZ709,BF381:BF706)/COUNTIF(AZ381:AZ706,AZ709)</f>
        <v>0</v>
      </c>
    </row>
    <row r="710" spans="1:58" x14ac:dyDescent="0.25">
      <c r="A710">
        <v>2011</v>
      </c>
      <c r="B710" t="s">
        <v>667</v>
      </c>
      <c r="C710" t="s">
        <v>668</v>
      </c>
      <c r="D710">
        <v>41474</v>
      </c>
      <c r="E710">
        <v>5278</v>
      </c>
      <c r="F710">
        <v>1832</v>
      </c>
      <c r="G710">
        <v>26018</v>
      </c>
      <c r="H710">
        <v>8346</v>
      </c>
      <c r="I710">
        <v>12069</v>
      </c>
      <c r="J710">
        <v>1947</v>
      </c>
      <c r="K710">
        <v>427</v>
      </c>
      <c r="L710">
        <v>7698</v>
      </c>
      <c r="M710">
        <v>1997</v>
      </c>
      <c r="AA710" s="1">
        <f t="shared" si="101"/>
        <v>1</v>
      </c>
      <c r="AB710" s="1">
        <f t="shared" si="102"/>
        <v>0.16132239622172509</v>
      </c>
      <c r="AC710" s="1">
        <f t="shared" si="103"/>
        <v>3.5379898914574527E-2</v>
      </c>
      <c r="AD710" s="1">
        <f t="shared" si="104"/>
        <v>0.637832463335819</v>
      </c>
      <c r="AE710" s="1">
        <f t="shared" si="105"/>
        <v>0.16546524152788136</v>
      </c>
      <c r="AZ710" s="3" t="s">
        <v>872</v>
      </c>
      <c r="BA710" s="1">
        <f>SUMIF(AZ381:AZ706,AZ710,BA381:BA706)/COUNTIF(AZ381:AZ706,AZ710)</f>
        <v>1</v>
      </c>
      <c r="BB710" s="1">
        <f>SUMIF(AZ381:AZ706,AZ710,BB381:BB706)/COUNTIF(AZ381:AZ706,AZ710)</f>
        <v>0.14844351856790555</v>
      </c>
      <c r="BC710" s="1">
        <f>SUMIF(AZ381:AZ706,AZ710,BC381:BC706)/COUNTIF(AZ381:AZ706,AZ710)</f>
        <v>6.8017420092684147E-2</v>
      </c>
      <c r="BD710" s="1">
        <f>SUMIF(AZ381:AZ706,AZ710,BD381:BD706)/COUNTIF(AZ381:AZ706,AZ710)</f>
        <v>0.63057384840793407</v>
      </c>
      <c r="BE710" s="1">
        <f>SUMIF(AZ381:AZ706,AZ710,BE381:BE706)/COUNTIF(AZ381:AZ706,AZ710)</f>
        <v>0.15296521293147625</v>
      </c>
      <c r="BF710" s="1">
        <f>SUMIF(AZ381:AZ706,AZ710,BF381:BF706)/COUNTIF(AZ381:AZ706,AZ710)</f>
        <v>0</v>
      </c>
    </row>
    <row r="711" spans="1:58" x14ac:dyDescent="0.25">
      <c r="A711">
        <v>2011</v>
      </c>
      <c r="B711" t="s">
        <v>669</v>
      </c>
      <c r="C711" t="s">
        <v>670</v>
      </c>
      <c r="D711">
        <v>74421</v>
      </c>
      <c r="E711">
        <v>6697</v>
      </c>
      <c r="F711">
        <v>3596</v>
      </c>
      <c r="G711">
        <v>51651</v>
      </c>
      <c r="H711">
        <v>12477</v>
      </c>
      <c r="I711">
        <v>19890</v>
      </c>
      <c r="J711">
        <v>2441</v>
      </c>
      <c r="K711">
        <v>719</v>
      </c>
      <c r="L711">
        <v>14045</v>
      </c>
      <c r="M711">
        <v>2685</v>
      </c>
      <c r="AA711" s="1">
        <f t="shared" si="101"/>
        <v>1</v>
      </c>
      <c r="AB711" s="1">
        <f t="shared" si="102"/>
        <v>0.12272498743086978</v>
      </c>
      <c r="AC711" s="1">
        <f t="shared" si="103"/>
        <v>3.6148818501759682E-2</v>
      </c>
      <c r="AD711" s="1">
        <f t="shared" si="104"/>
        <v>0.7061337355455003</v>
      </c>
      <c r="AE711" s="1">
        <f t="shared" si="105"/>
        <v>0.13499245852187028</v>
      </c>
      <c r="AZ711" s="3" t="s">
        <v>871</v>
      </c>
      <c r="BA711" s="1">
        <f>SUMIF(AZ381:AZ706,AZ711,BA381:BA706)/COUNTIF(AZ381:AZ706,AZ711)</f>
        <v>1</v>
      </c>
      <c r="BB711" s="1">
        <f>SUMIF(AZ381:AZ706,AZ711,BB381:BB706)/COUNTIF(AZ381:AZ706,AZ711)</f>
        <v>0.11439357977795449</v>
      </c>
      <c r="BC711" s="1">
        <f>SUMIF(AZ381:AZ706,AZ711,BC381:BC706)/COUNTIF(AZ381:AZ706,AZ711)</f>
        <v>8.0631790484120516E-2</v>
      </c>
      <c r="BD711" s="1">
        <f>SUMIF(AZ381:AZ706,AZ711,BD381:BD706)/COUNTIF(AZ381:AZ706,AZ711)</f>
        <v>0.6096004272749892</v>
      </c>
      <c r="BE711" s="1">
        <f>SUMIF(AZ381:AZ706,AZ711,BE381:BE706)/COUNTIF(AZ381:AZ706,AZ711)</f>
        <v>0.19537420246293577</v>
      </c>
      <c r="BF711" s="1">
        <f>SUMIF(AZ381:AZ706,AZ711,BF381:BF706)/COUNTIF(AZ381:AZ706,AZ711)</f>
        <v>0</v>
      </c>
    </row>
    <row r="712" spans="1:58" x14ac:dyDescent="0.25">
      <c r="A712">
        <v>2011</v>
      </c>
      <c r="B712" t="s">
        <v>671</v>
      </c>
      <c r="C712" t="s">
        <v>672</v>
      </c>
      <c r="D712">
        <v>63967</v>
      </c>
      <c r="E712">
        <v>5460</v>
      </c>
      <c r="F712">
        <v>3910</v>
      </c>
      <c r="G712">
        <v>42317</v>
      </c>
      <c r="H712">
        <v>12280</v>
      </c>
      <c r="I712">
        <v>16606</v>
      </c>
      <c r="J712">
        <v>1949</v>
      </c>
      <c r="K712">
        <v>822</v>
      </c>
      <c r="L712">
        <v>11167</v>
      </c>
      <c r="M712">
        <v>2668</v>
      </c>
      <c r="AA712" s="1">
        <f t="shared" si="101"/>
        <v>1</v>
      </c>
      <c r="AB712" s="1">
        <f t="shared" si="102"/>
        <v>0.11736721666867397</v>
      </c>
      <c r="AC712" s="1">
        <f t="shared" si="103"/>
        <v>4.9500180657593644E-2</v>
      </c>
      <c r="AD712" s="1">
        <f t="shared" si="104"/>
        <v>0.6724677827291341</v>
      </c>
      <c r="AE712" s="1">
        <f t="shared" si="105"/>
        <v>0.16066481994459833</v>
      </c>
      <c r="AZ712" s="3" t="s">
        <v>869</v>
      </c>
      <c r="BA712" s="1">
        <f>SUMIF(AZ381:AZ706,AZ712,BA381:BA706)/COUNTIF(AZ381:AZ706,AZ712)</f>
        <v>1</v>
      </c>
      <c r="BB712" s="1">
        <f>SUMIF(AZ381:AZ706,AZ712,BB381:BB706)/COUNTIF(AZ381:AZ706,AZ712)</f>
        <v>0.11658169101850338</v>
      </c>
      <c r="BC712" s="1">
        <f>SUMIF(AZ381:AZ706,AZ712,BC381:BC706)/COUNTIF(AZ381:AZ706,AZ712)</f>
        <v>9.4783553581495039E-2</v>
      </c>
      <c r="BD712" s="1">
        <f>SUMIF(AZ381:AZ706,AZ712,BD381:BD706)/COUNTIF(AZ381:AZ706,AZ712)</f>
        <v>0.60834112077314118</v>
      </c>
      <c r="BE712" s="1">
        <f>SUMIF(AZ381:AZ706,AZ712,BE381:BE706)/COUNTIF(AZ381:AZ706,AZ712)</f>
        <v>0.18029363462686041</v>
      </c>
      <c r="BF712" s="1">
        <f>SUMIF(AZ381:AZ706,AZ712,BF381:BF706)/COUNTIF(AZ381:AZ706,AZ712)</f>
        <v>0</v>
      </c>
    </row>
    <row r="713" spans="1:58" x14ac:dyDescent="0.25">
      <c r="A713">
        <v>2011</v>
      </c>
      <c r="B713" t="s">
        <v>673</v>
      </c>
      <c r="C713" t="s">
        <v>674</v>
      </c>
      <c r="D713">
        <v>64632</v>
      </c>
      <c r="E713">
        <v>14260</v>
      </c>
      <c r="F713">
        <v>1098</v>
      </c>
      <c r="G713">
        <v>37649</v>
      </c>
      <c r="H713">
        <v>11625</v>
      </c>
      <c r="I713">
        <v>20411</v>
      </c>
      <c r="J713">
        <v>5512</v>
      </c>
      <c r="K713">
        <v>326</v>
      </c>
      <c r="L713">
        <v>11646</v>
      </c>
      <c r="M713">
        <v>2927</v>
      </c>
      <c r="AA713" s="1">
        <f t="shared" si="101"/>
        <v>1</v>
      </c>
      <c r="AB713" s="1">
        <f t="shared" si="102"/>
        <v>0.270050462985645</v>
      </c>
      <c r="AC713" s="1">
        <f t="shared" si="103"/>
        <v>1.5971779922590759E-2</v>
      </c>
      <c r="AD713" s="1">
        <f t="shared" si="104"/>
        <v>0.5705746901180736</v>
      </c>
      <c r="AE713" s="1">
        <f t="shared" si="105"/>
        <v>0.14340306697369065</v>
      </c>
      <c r="AZ713" s="3" t="s">
        <v>870</v>
      </c>
      <c r="BA713" s="1">
        <f>SUMIF(AZ381:AZ706,AZ713,BA381:BA706)/COUNTIF(AZ381:AZ706,AZ713)</f>
        <v>1</v>
      </c>
      <c r="BB713" s="1">
        <f>SUMIF(AZ381:AZ706,AZ713,BB381:BB706)/COUNTIF(AZ381:AZ706,AZ713)</f>
        <v>0.12395631101231395</v>
      </c>
      <c r="BC713" s="1">
        <f>SUMIF(AZ381:AZ706,AZ713,BC381:BC706)/COUNTIF(AZ381:AZ706,AZ713)</f>
        <v>0.23682397608225833</v>
      </c>
      <c r="BD713" s="1">
        <f>SUMIF(AZ381:AZ706,AZ713,BD381:BD706)/COUNTIF(AZ381:AZ706,AZ713)</f>
        <v>0.47617711063233914</v>
      </c>
      <c r="BE713" s="1">
        <f>SUMIF(AZ381:AZ706,AZ713,BE381:BE706)/COUNTIF(AZ381:AZ706,AZ713)</f>
        <v>0.16304260227308867</v>
      </c>
      <c r="BF713" s="1">
        <f>SUMIF(AZ381:AZ706,AZ713,BF381:BF706)/COUNTIF(AZ381:AZ706,AZ713)</f>
        <v>0</v>
      </c>
    </row>
    <row r="714" spans="1:58" x14ac:dyDescent="0.25">
      <c r="A714">
        <v>2011</v>
      </c>
      <c r="B714" t="s">
        <v>675</v>
      </c>
      <c r="C714" t="s">
        <v>676</v>
      </c>
      <c r="D714">
        <v>32853</v>
      </c>
      <c r="E714">
        <v>7054</v>
      </c>
      <c r="F714">
        <v>1080</v>
      </c>
      <c r="G714">
        <v>17995</v>
      </c>
      <c r="H714">
        <v>6724</v>
      </c>
      <c r="I714">
        <v>9948</v>
      </c>
      <c r="J714">
        <v>2726</v>
      </c>
      <c r="K714">
        <v>258</v>
      </c>
      <c r="L714">
        <v>5618</v>
      </c>
      <c r="M714">
        <v>1346</v>
      </c>
      <c r="AA714" s="1">
        <f t="shared" si="101"/>
        <v>1</v>
      </c>
      <c r="AB714" s="1">
        <f t="shared" si="102"/>
        <v>0.2740249296340973</v>
      </c>
      <c r="AC714" s="1">
        <f t="shared" si="103"/>
        <v>2.5934861278648975E-2</v>
      </c>
      <c r="AD714" s="1">
        <f t="shared" si="104"/>
        <v>0.5647366304784881</v>
      </c>
      <c r="AE714" s="1">
        <f t="shared" si="105"/>
        <v>0.13530357860876557</v>
      </c>
    </row>
    <row r="715" spans="1:58" x14ac:dyDescent="0.25">
      <c r="A715">
        <v>2011</v>
      </c>
      <c r="B715" t="s">
        <v>677</v>
      </c>
      <c r="C715" t="s">
        <v>678</v>
      </c>
      <c r="D715">
        <v>54774</v>
      </c>
      <c r="E715">
        <v>9705</v>
      </c>
      <c r="F715">
        <v>1831</v>
      </c>
      <c r="G715">
        <v>33391</v>
      </c>
      <c r="H715">
        <v>9847</v>
      </c>
      <c r="I715">
        <v>16508</v>
      </c>
      <c r="J715">
        <v>3829</v>
      </c>
      <c r="K715">
        <v>483</v>
      </c>
      <c r="L715">
        <v>9762</v>
      </c>
      <c r="M715">
        <v>2434</v>
      </c>
      <c r="AA715" s="1">
        <f t="shared" si="101"/>
        <v>1</v>
      </c>
      <c r="AB715" s="1">
        <f t="shared" si="102"/>
        <v>0.23194814635328326</v>
      </c>
      <c r="AC715" s="1">
        <f t="shared" si="103"/>
        <v>2.925854131330264E-2</v>
      </c>
      <c r="AD715" s="1">
        <f t="shared" si="104"/>
        <v>0.59134964865519746</v>
      </c>
      <c r="AE715" s="1">
        <f t="shared" si="105"/>
        <v>0.14744366367821662</v>
      </c>
    </row>
    <row r="716" spans="1:58" x14ac:dyDescent="0.25">
      <c r="A716">
        <v>2011</v>
      </c>
      <c r="B716" t="s">
        <v>679</v>
      </c>
      <c r="C716" t="s">
        <v>680</v>
      </c>
      <c r="D716">
        <v>81402</v>
      </c>
      <c r="E716">
        <v>12055</v>
      </c>
      <c r="F716">
        <v>2490</v>
      </c>
      <c r="G716">
        <v>53539</v>
      </c>
      <c r="H716">
        <v>13318</v>
      </c>
      <c r="I716">
        <v>23294</v>
      </c>
      <c r="J716">
        <v>4498</v>
      </c>
      <c r="K716">
        <v>617</v>
      </c>
      <c r="L716">
        <v>14988</v>
      </c>
      <c r="M716">
        <v>3191</v>
      </c>
      <c r="AA716" s="1">
        <f t="shared" si="101"/>
        <v>1</v>
      </c>
      <c r="AB716" s="1">
        <f t="shared" si="102"/>
        <v>0.19309693483300422</v>
      </c>
      <c r="AC716" s="1">
        <f t="shared" si="103"/>
        <v>2.6487507512664207E-2</v>
      </c>
      <c r="AD716" s="1">
        <f t="shared" si="104"/>
        <v>0.64342749205804073</v>
      </c>
      <c r="AE716" s="1">
        <f t="shared" si="105"/>
        <v>0.1369880655962909</v>
      </c>
    </row>
    <row r="717" spans="1:58" x14ac:dyDescent="0.25">
      <c r="A717">
        <v>2011</v>
      </c>
      <c r="B717" t="s">
        <v>681</v>
      </c>
      <c r="C717" t="s">
        <v>682</v>
      </c>
      <c r="D717">
        <v>103457</v>
      </c>
      <c r="E717">
        <v>8427</v>
      </c>
      <c r="F717">
        <v>6848</v>
      </c>
      <c r="G717">
        <v>67205</v>
      </c>
      <c r="H717">
        <v>20977</v>
      </c>
      <c r="I717">
        <v>26219</v>
      </c>
      <c r="J717">
        <v>2860</v>
      </c>
      <c r="K717">
        <v>1572</v>
      </c>
      <c r="L717">
        <v>17461</v>
      </c>
      <c r="M717">
        <v>4326</v>
      </c>
      <c r="AA717" s="1">
        <f t="shared" si="101"/>
        <v>1</v>
      </c>
      <c r="AB717" s="1">
        <f t="shared" si="102"/>
        <v>0.10908120065601282</v>
      </c>
      <c r="AC717" s="1">
        <f t="shared" si="103"/>
        <v>5.9956520080857396E-2</v>
      </c>
      <c r="AD717" s="1">
        <f t="shared" si="104"/>
        <v>0.66596742820092303</v>
      </c>
      <c r="AE717" s="1">
        <f t="shared" si="105"/>
        <v>0.16499485106220679</v>
      </c>
    </row>
    <row r="718" spans="1:58" x14ac:dyDescent="0.25">
      <c r="A718">
        <v>2011</v>
      </c>
      <c r="B718" t="s">
        <v>683</v>
      </c>
      <c r="C718" t="s">
        <v>684</v>
      </c>
      <c r="D718">
        <v>59258</v>
      </c>
      <c r="E718">
        <v>4160</v>
      </c>
      <c r="F718">
        <v>2974</v>
      </c>
      <c r="G718">
        <v>41250</v>
      </c>
      <c r="H718">
        <v>10874</v>
      </c>
      <c r="I718">
        <v>15759</v>
      </c>
      <c r="J718">
        <v>1477</v>
      </c>
      <c r="K718">
        <v>687</v>
      </c>
      <c r="L718">
        <v>10756</v>
      </c>
      <c r="M718">
        <v>2839</v>
      </c>
      <c r="AA718" s="1">
        <f t="shared" si="101"/>
        <v>1</v>
      </c>
      <c r="AB718" s="1">
        <f t="shared" si="102"/>
        <v>9.3724221080017767E-2</v>
      </c>
      <c r="AC718" s="1">
        <f t="shared" si="103"/>
        <v>4.3594136683799731E-2</v>
      </c>
      <c r="AD718" s="1">
        <f t="shared" si="104"/>
        <v>0.68253061742496346</v>
      </c>
      <c r="AE718" s="1">
        <f t="shared" si="105"/>
        <v>0.18015102481121897</v>
      </c>
    </row>
    <row r="719" spans="1:58" x14ac:dyDescent="0.25">
      <c r="A719">
        <v>2011</v>
      </c>
      <c r="B719" t="s">
        <v>685</v>
      </c>
      <c r="C719" t="s">
        <v>686</v>
      </c>
      <c r="D719">
        <v>61551</v>
      </c>
      <c r="E719">
        <v>4910</v>
      </c>
      <c r="F719">
        <v>3264</v>
      </c>
      <c r="G719">
        <v>42445</v>
      </c>
      <c r="H719">
        <v>10932</v>
      </c>
      <c r="I719">
        <v>15903</v>
      </c>
      <c r="J719">
        <v>1667</v>
      </c>
      <c r="K719">
        <v>650</v>
      </c>
      <c r="L719">
        <v>10910</v>
      </c>
      <c r="M719">
        <v>2676</v>
      </c>
      <c r="AA719" s="1">
        <f t="shared" si="101"/>
        <v>1</v>
      </c>
      <c r="AB719" s="1">
        <f t="shared" si="102"/>
        <v>0.10482298937307426</v>
      </c>
      <c r="AC719" s="1">
        <f t="shared" si="103"/>
        <v>4.0872791297239516E-2</v>
      </c>
      <c r="AD719" s="1">
        <f t="shared" si="104"/>
        <v>0.68603408161982016</v>
      </c>
      <c r="AE719" s="1">
        <f t="shared" si="105"/>
        <v>0.16827013770986607</v>
      </c>
    </row>
    <row r="720" spans="1:58" x14ac:dyDescent="0.25">
      <c r="A720">
        <v>2011</v>
      </c>
      <c r="B720" t="s">
        <v>687</v>
      </c>
      <c r="C720" t="s">
        <v>688</v>
      </c>
      <c r="D720">
        <v>59274</v>
      </c>
      <c r="E720">
        <v>5986</v>
      </c>
      <c r="F720">
        <v>5241</v>
      </c>
      <c r="G720">
        <v>38203</v>
      </c>
      <c r="H720">
        <v>9844</v>
      </c>
      <c r="I720">
        <v>16815</v>
      </c>
      <c r="J720">
        <v>2169</v>
      </c>
      <c r="K720">
        <v>1075</v>
      </c>
      <c r="L720">
        <v>11307</v>
      </c>
      <c r="M720">
        <v>2264</v>
      </c>
      <c r="AA720" s="1">
        <f t="shared" si="101"/>
        <v>1</v>
      </c>
      <c r="AB720" s="1">
        <f t="shared" si="102"/>
        <v>0.12899197145405888</v>
      </c>
      <c r="AC720" s="1">
        <f t="shared" si="103"/>
        <v>6.3931013975617013E-2</v>
      </c>
      <c r="AD720" s="1">
        <f t="shared" si="104"/>
        <v>0.67243532560214092</v>
      </c>
      <c r="AE720" s="1">
        <f t="shared" si="105"/>
        <v>0.13464168896818318</v>
      </c>
    </row>
    <row r="721" spans="1:31" x14ac:dyDescent="0.25">
      <c r="A721">
        <v>2011</v>
      </c>
      <c r="B721" t="s">
        <v>689</v>
      </c>
      <c r="C721" t="s">
        <v>690</v>
      </c>
      <c r="D721">
        <v>160377</v>
      </c>
      <c r="E721">
        <v>12190</v>
      </c>
      <c r="F721">
        <v>21444</v>
      </c>
      <c r="G721">
        <v>87084</v>
      </c>
      <c r="H721">
        <v>39659</v>
      </c>
      <c r="I721">
        <v>34655</v>
      </c>
      <c r="J721">
        <v>3753</v>
      </c>
      <c r="K721">
        <v>3972</v>
      </c>
      <c r="L721">
        <v>20774</v>
      </c>
      <c r="M721">
        <v>6156</v>
      </c>
      <c r="AA721" s="1">
        <f t="shared" si="101"/>
        <v>1</v>
      </c>
      <c r="AB721" s="1">
        <f t="shared" si="102"/>
        <v>0.1082960611744337</v>
      </c>
      <c r="AC721" s="1">
        <f t="shared" si="103"/>
        <v>0.11461549559948059</v>
      </c>
      <c r="AD721" s="1">
        <f t="shared" si="104"/>
        <v>0.59945173856586353</v>
      </c>
      <c r="AE721" s="1">
        <f t="shared" si="105"/>
        <v>0.17763670466022219</v>
      </c>
    </row>
    <row r="722" spans="1:31" x14ac:dyDescent="0.25">
      <c r="A722">
        <v>2011</v>
      </c>
      <c r="B722" t="s">
        <v>691</v>
      </c>
      <c r="C722" t="s">
        <v>692</v>
      </c>
      <c r="D722">
        <v>99690</v>
      </c>
      <c r="E722">
        <v>6863</v>
      </c>
      <c r="F722">
        <v>8147</v>
      </c>
      <c r="G722">
        <v>67305</v>
      </c>
      <c r="H722">
        <v>17375</v>
      </c>
      <c r="I722">
        <v>25075</v>
      </c>
      <c r="J722">
        <v>2225</v>
      </c>
      <c r="K722">
        <v>1616</v>
      </c>
      <c r="L722">
        <v>16881</v>
      </c>
      <c r="M722">
        <v>4353</v>
      </c>
      <c r="AA722" s="1">
        <f t="shared" si="101"/>
        <v>1</v>
      </c>
      <c r="AB722" s="1">
        <f t="shared" si="102"/>
        <v>8.8733798604187439E-2</v>
      </c>
      <c r="AC722" s="1">
        <f t="shared" si="103"/>
        <v>6.4446660019940177E-2</v>
      </c>
      <c r="AD722" s="1">
        <f t="shared" si="104"/>
        <v>0.67322033898305089</v>
      </c>
      <c r="AE722" s="1">
        <f t="shared" si="105"/>
        <v>0.17359920239282153</v>
      </c>
    </row>
    <row r="723" spans="1:31" x14ac:dyDescent="0.25">
      <c r="A723">
        <v>2011</v>
      </c>
      <c r="B723" t="s">
        <v>693</v>
      </c>
      <c r="C723" t="s">
        <v>694</v>
      </c>
      <c r="D723">
        <v>25202</v>
      </c>
      <c r="E723">
        <v>1699</v>
      </c>
      <c r="F723">
        <v>2228</v>
      </c>
      <c r="G723">
        <v>15836</v>
      </c>
      <c r="H723">
        <v>5439</v>
      </c>
      <c r="I723">
        <v>6191</v>
      </c>
      <c r="J723">
        <v>569</v>
      </c>
      <c r="K723">
        <v>509</v>
      </c>
      <c r="L723">
        <v>3893</v>
      </c>
      <c r="M723">
        <v>1220</v>
      </c>
      <c r="AA723" s="1">
        <f t="shared" si="101"/>
        <v>1</v>
      </c>
      <c r="AB723" s="1">
        <f t="shared" si="102"/>
        <v>9.1907607817800038E-2</v>
      </c>
      <c r="AC723" s="1">
        <f t="shared" si="103"/>
        <v>8.221612017444678E-2</v>
      </c>
      <c r="AD723" s="1">
        <f t="shared" si="104"/>
        <v>0.62881602325957031</v>
      </c>
      <c r="AE723" s="1">
        <f t="shared" si="105"/>
        <v>0.19706024874818284</v>
      </c>
    </row>
    <row r="724" spans="1:31" x14ac:dyDescent="0.25">
      <c r="A724">
        <v>2011</v>
      </c>
      <c r="B724" t="s">
        <v>695</v>
      </c>
      <c r="C724" t="s">
        <v>696</v>
      </c>
      <c r="D724">
        <v>77756</v>
      </c>
      <c r="E724">
        <v>5415</v>
      </c>
      <c r="F724">
        <v>6007</v>
      </c>
      <c r="G724">
        <v>53344</v>
      </c>
      <c r="H724">
        <v>12990</v>
      </c>
      <c r="I724">
        <v>19518</v>
      </c>
      <c r="J724">
        <v>1732</v>
      </c>
      <c r="K724">
        <v>1224</v>
      </c>
      <c r="L724">
        <v>13260</v>
      </c>
      <c r="M724">
        <v>3302</v>
      </c>
      <c r="AA724" s="1">
        <f t="shared" si="101"/>
        <v>1</v>
      </c>
      <c r="AB724" s="1">
        <f t="shared" si="102"/>
        <v>8.8738600266420734E-2</v>
      </c>
      <c r="AC724" s="1">
        <f t="shared" si="103"/>
        <v>6.271134337534584E-2</v>
      </c>
      <c r="AD724" s="1">
        <f t="shared" si="104"/>
        <v>0.6793728865662465</v>
      </c>
      <c r="AE724" s="1">
        <f t="shared" si="105"/>
        <v>0.16917716979198688</v>
      </c>
    </row>
    <row r="725" spans="1:31" x14ac:dyDescent="0.25">
      <c r="A725">
        <v>2011</v>
      </c>
      <c r="B725" t="s">
        <v>697</v>
      </c>
      <c r="C725" t="s">
        <v>698</v>
      </c>
      <c r="D725">
        <v>28400</v>
      </c>
      <c r="E725">
        <v>1682</v>
      </c>
      <c r="F725">
        <v>1099</v>
      </c>
      <c r="G725">
        <v>19682</v>
      </c>
      <c r="H725">
        <v>5937</v>
      </c>
      <c r="I725">
        <v>6902</v>
      </c>
      <c r="J725">
        <v>535</v>
      </c>
      <c r="K725">
        <v>223</v>
      </c>
      <c r="L725">
        <v>4613</v>
      </c>
      <c r="M725">
        <v>1531</v>
      </c>
      <c r="AA725" s="1">
        <f t="shared" si="101"/>
        <v>1</v>
      </c>
      <c r="AB725" s="1">
        <f t="shared" si="102"/>
        <v>7.7513764126340187E-2</v>
      </c>
      <c r="AC725" s="1">
        <f t="shared" si="103"/>
        <v>3.2309475514343669E-2</v>
      </c>
      <c r="AD725" s="1">
        <f t="shared" si="104"/>
        <v>0.66835699797160242</v>
      </c>
      <c r="AE725" s="1">
        <f t="shared" si="105"/>
        <v>0.2218197623877137</v>
      </c>
    </row>
    <row r="726" spans="1:31" x14ac:dyDescent="0.25">
      <c r="A726">
        <v>2011</v>
      </c>
      <c r="B726" t="s">
        <v>699</v>
      </c>
      <c r="C726" t="s">
        <v>700</v>
      </c>
      <c r="D726">
        <v>40415</v>
      </c>
      <c r="E726">
        <v>2621</v>
      </c>
      <c r="F726">
        <v>2409</v>
      </c>
      <c r="G726">
        <v>28121</v>
      </c>
      <c r="H726">
        <v>7264</v>
      </c>
      <c r="I726">
        <v>10698</v>
      </c>
      <c r="J726">
        <v>863</v>
      </c>
      <c r="K726">
        <v>557</v>
      </c>
      <c r="L726">
        <v>7549</v>
      </c>
      <c r="M726">
        <v>1729</v>
      </c>
      <c r="AA726" s="1">
        <f t="shared" si="101"/>
        <v>1</v>
      </c>
      <c r="AB726" s="1">
        <f t="shared" si="102"/>
        <v>8.0669283978313702E-2</v>
      </c>
      <c r="AC726" s="1">
        <f t="shared" si="103"/>
        <v>5.2065806692839785E-2</v>
      </c>
      <c r="AD726" s="1">
        <f t="shared" si="104"/>
        <v>0.70564591512432229</v>
      </c>
      <c r="AE726" s="1">
        <f t="shared" si="105"/>
        <v>0.16161899420452422</v>
      </c>
    </row>
    <row r="727" spans="1:31" x14ac:dyDescent="0.25">
      <c r="A727">
        <v>2011</v>
      </c>
      <c r="B727" t="s">
        <v>701</v>
      </c>
      <c r="C727" t="s">
        <v>702</v>
      </c>
      <c r="D727">
        <v>43210</v>
      </c>
      <c r="E727">
        <v>6828</v>
      </c>
      <c r="F727">
        <v>1499</v>
      </c>
      <c r="G727">
        <v>27710</v>
      </c>
      <c r="H727">
        <v>7173</v>
      </c>
      <c r="I727">
        <v>13410</v>
      </c>
      <c r="J727">
        <v>2638</v>
      </c>
      <c r="K727">
        <v>393</v>
      </c>
      <c r="L727">
        <v>8571</v>
      </c>
      <c r="M727">
        <v>1808</v>
      </c>
      <c r="AA727" s="1">
        <f t="shared" si="101"/>
        <v>1</v>
      </c>
      <c r="AB727" s="1">
        <f t="shared" si="102"/>
        <v>0.19671886651752424</v>
      </c>
      <c r="AC727" s="1">
        <f t="shared" si="103"/>
        <v>2.930648769574944E-2</v>
      </c>
      <c r="AD727" s="1">
        <f t="shared" si="104"/>
        <v>0.63914988814317675</v>
      </c>
      <c r="AE727" s="1">
        <f t="shared" si="105"/>
        <v>0.13482475764354959</v>
      </c>
    </row>
    <row r="728" spans="1:31" x14ac:dyDescent="0.25">
      <c r="A728">
        <v>2011</v>
      </c>
      <c r="B728" t="s">
        <v>703</v>
      </c>
      <c r="C728" t="s">
        <v>704</v>
      </c>
      <c r="D728">
        <v>64691</v>
      </c>
      <c r="E728">
        <v>4795</v>
      </c>
      <c r="F728">
        <v>6424</v>
      </c>
      <c r="G728">
        <v>41071</v>
      </c>
      <c r="H728">
        <v>12401</v>
      </c>
      <c r="I728">
        <v>15984</v>
      </c>
      <c r="J728">
        <v>1629</v>
      </c>
      <c r="K728">
        <v>1345</v>
      </c>
      <c r="L728">
        <v>10318</v>
      </c>
      <c r="M728">
        <v>2692</v>
      </c>
      <c r="AA728" s="1">
        <f t="shared" si="101"/>
        <v>1</v>
      </c>
      <c r="AB728" s="1">
        <f t="shared" si="102"/>
        <v>0.10191441441441441</v>
      </c>
      <c r="AC728" s="1">
        <f t="shared" si="103"/>
        <v>8.4146646646646645E-2</v>
      </c>
      <c r="AD728" s="1">
        <f t="shared" si="104"/>
        <v>0.64552052052052056</v>
      </c>
      <c r="AE728" s="1">
        <f t="shared" si="105"/>
        <v>0.16841841841841843</v>
      </c>
    </row>
    <row r="729" spans="1:31" x14ac:dyDescent="0.25">
      <c r="A729">
        <v>2011</v>
      </c>
      <c r="B729" t="s">
        <v>804</v>
      </c>
      <c r="C729" t="s">
        <v>805</v>
      </c>
      <c r="D729">
        <v>245045</v>
      </c>
      <c r="E729">
        <v>32052</v>
      </c>
      <c r="F729">
        <v>12905</v>
      </c>
      <c r="G729">
        <v>140420</v>
      </c>
      <c r="H729">
        <v>59668</v>
      </c>
      <c r="I729">
        <v>71455</v>
      </c>
      <c r="J729">
        <v>12248</v>
      </c>
      <c r="K729">
        <v>3382</v>
      </c>
      <c r="L729">
        <v>41376</v>
      </c>
      <c r="M729">
        <v>14449</v>
      </c>
      <c r="AA729" s="1">
        <f t="shared" si="101"/>
        <v>1</v>
      </c>
      <c r="AB729" s="1">
        <f t="shared" si="102"/>
        <v>0.17140857882583443</v>
      </c>
      <c r="AC729" s="1">
        <f t="shared" si="103"/>
        <v>4.7330487719543769E-2</v>
      </c>
      <c r="AD729" s="1">
        <f t="shared" si="104"/>
        <v>0.57904975159191097</v>
      </c>
      <c r="AE729" s="1">
        <f t="shared" si="105"/>
        <v>0.20221118186271081</v>
      </c>
    </row>
    <row r="730" spans="1:31" x14ac:dyDescent="0.25">
      <c r="A730">
        <v>2011</v>
      </c>
      <c r="B730" t="s">
        <v>806</v>
      </c>
      <c r="C730" t="s">
        <v>807</v>
      </c>
      <c r="D730">
        <v>549137</v>
      </c>
      <c r="E730">
        <v>54802</v>
      </c>
      <c r="F730">
        <v>38723</v>
      </c>
      <c r="G730">
        <v>345744</v>
      </c>
      <c r="H730">
        <v>109868</v>
      </c>
      <c r="I730">
        <v>147129</v>
      </c>
      <c r="J730">
        <v>19237</v>
      </c>
      <c r="K730">
        <v>8037</v>
      </c>
      <c r="L730">
        <v>95562</v>
      </c>
      <c r="M730">
        <v>24293</v>
      </c>
      <c r="AA730" s="1">
        <f t="shared" si="101"/>
        <v>1</v>
      </c>
      <c r="AB730" s="1">
        <f t="shared" si="102"/>
        <v>0.13074920647866839</v>
      </c>
      <c r="AC730" s="1">
        <f t="shared" si="103"/>
        <v>5.4625532695797563E-2</v>
      </c>
      <c r="AD730" s="1">
        <f t="shared" si="104"/>
        <v>0.64951165303916969</v>
      </c>
      <c r="AE730" s="1">
        <f t="shared" si="105"/>
        <v>0.16511360778636436</v>
      </c>
    </row>
    <row r="731" spans="1:31" x14ac:dyDescent="0.25">
      <c r="A731">
        <v>2011</v>
      </c>
      <c r="B731" t="s">
        <v>808</v>
      </c>
      <c r="C731" t="s">
        <v>809</v>
      </c>
      <c r="D731">
        <v>301793</v>
      </c>
      <c r="E731">
        <v>46876</v>
      </c>
      <c r="F731">
        <v>14726</v>
      </c>
      <c r="G731">
        <v>173647</v>
      </c>
      <c r="H731">
        <v>66544</v>
      </c>
      <c r="I731">
        <v>89125</v>
      </c>
      <c r="J731">
        <v>17564</v>
      </c>
      <c r="K731">
        <v>3530</v>
      </c>
      <c r="L731">
        <v>52572</v>
      </c>
      <c r="M731">
        <v>15459</v>
      </c>
      <c r="AA731" s="1">
        <f t="shared" si="101"/>
        <v>1</v>
      </c>
      <c r="AB731" s="1">
        <f t="shared" si="102"/>
        <v>0.19707152875175316</v>
      </c>
      <c r="AC731" s="1">
        <f t="shared" si="103"/>
        <v>3.9607293127629735E-2</v>
      </c>
      <c r="AD731" s="1">
        <f t="shared" si="104"/>
        <v>0.58986816269284714</v>
      </c>
      <c r="AE731" s="1">
        <f t="shared" si="105"/>
        <v>0.17345301542776997</v>
      </c>
    </row>
    <row r="732" spans="1:31" x14ac:dyDescent="0.25">
      <c r="A732">
        <v>2011</v>
      </c>
      <c r="B732" t="s">
        <v>810</v>
      </c>
      <c r="C732" t="s">
        <v>811</v>
      </c>
      <c r="D732">
        <v>373959</v>
      </c>
      <c r="E732">
        <v>39290</v>
      </c>
      <c r="F732">
        <v>24515</v>
      </c>
      <c r="G732">
        <v>245161</v>
      </c>
      <c r="H732">
        <v>64993</v>
      </c>
      <c r="I732">
        <v>104507</v>
      </c>
      <c r="J732">
        <v>14024</v>
      </c>
      <c r="K732">
        <v>5618</v>
      </c>
      <c r="L732">
        <v>68573</v>
      </c>
      <c r="M732">
        <v>16292</v>
      </c>
      <c r="AA732" s="1">
        <f t="shared" si="101"/>
        <v>1</v>
      </c>
      <c r="AB732" s="1">
        <f t="shared" si="102"/>
        <v>0.13419196800214339</v>
      </c>
      <c r="AC732" s="1">
        <f t="shared" si="103"/>
        <v>5.375716459184552E-2</v>
      </c>
      <c r="AD732" s="1">
        <f t="shared" si="104"/>
        <v>0.65615700383706355</v>
      </c>
      <c r="AE732" s="1">
        <f t="shared" si="105"/>
        <v>0.15589386356894752</v>
      </c>
    </row>
    <row r="733" spans="1:31" x14ac:dyDescent="0.25">
      <c r="A733">
        <v>2011</v>
      </c>
      <c r="B733" t="s">
        <v>812</v>
      </c>
      <c r="C733" t="s">
        <v>813</v>
      </c>
      <c r="D733">
        <v>326438</v>
      </c>
      <c r="E733">
        <v>36303</v>
      </c>
      <c r="F733">
        <v>16590</v>
      </c>
      <c r="G733">
        <v>217534</v>
      </c>
      <c r="H733">
        <v>56011</v>
      </c>
      <c r="I733">
        <v>92419</v>
      </c>
      <c r="J733">
        <v>12963</v>
      </c>
      <c r="K733">
        <v>3766</v>
      </c>
      <c r="L733">
        <v>62014</v>
      </c>
      <c r="M733">
        <v>13676</v>
      </c>
      <c r="AA733" s="1">
        <f t="shared" si="101"/>
        <v>1</v>
      </c>
      <c r="AB733" s="1">
        <f t="shared" si="102"/>
        <v>0.14026336575812334</v>
      </c>
      <c r="AC733" s="1">
        <f t="shared" si="103"/>
        <v>4.0749196593774011E-2</v>
      </c>
      <c r="AD733" s="1">
        <f t="shared" si="104"/>
        <v>0.67100920806327702</v>
      </c>
      <c r="AE733" s="1">
        <f t="shared" si="105"/>
        <v>0.14797822958482562</v>
      </c>
    </row>
    <row r="734" spans="1:31" x14ac:dyDescent="0.25">
      <c r="A734">
        <v>2011</v>
      </c>
      <c r="B734" t="s">
        <v>814</v>
      </c>
      <c r="C734" t="s">
        <v>815</v>
      </c>
      <c r="D734">
        <v>336468</v>
      </c>
      <c r="E734">
        <v>40068</v>
      </c>
      <c r="F734">
        <v>11647</v>
      </c>
      <c r="G734">
        <v>209742</v>
      </c>
      <c r="H734">
        <v>75011</v>
      </c>
      <c r="I734">
        <v>96187</v>
      </c>
      <c r="J734">
        <v>14987</v>
      </c>
      <c r="K734">
        <v>2872</v>
      </c>
      <c r="L734">
        <v>61464</v>
      </c>
      <c r="M734">
        <v>16864</v>
      </c>
      <c r="AA734" s="1">
        <f t="shared" si="101"/>
        <v>1</v>
      </c>
      <c r="AB734" s="1">
        <f t="shared" si="102"/>
        <v>0.15581107634087765</v>
      </c>
      <c r="AC734" s="1">
        <f t="shared" si="103"/>
        <v>2.9858504787549252E-2</v>
      </c>
      <c r="AD734" s="1">
        <f t="shared" si="104"/>
        <v>0.63900527098256521</v>
      </c>
      <c r="AE734" s="1">
        <f t="shared" si="105"/>
        <v>0.17532514788900788</v>
      </c>
    </row>
    <row r="735" spans="1:31" x14ac:dyDescent="0.25">
      <c r="A735">
        <v>2011</v>
      </c>
      <c r="B735" t="s">
        <v>816</v>
      </c>
      <c r="C735" t="s">
        <v>817</v>
      </c>
      <c r="D735">
        <v>351099</v>
      </c>
      <c r="E735">
        <v>36465</v>
      </c>
      <c r="F735">
        <v>19396</v>
      </c>
      <c r="G735">
        <v>229769</v>
      </c>
      <c r="H735">
        <v>65469</v>
      </c>
      <c r="I735">
        <v>92092</v>
      </c>
      <c r="J735">
        <v>12767</v>
      </c>
      <c r="K735">
        <v>4054</v>
      </c>
      <c r="L735">
        <v>61511</v>
      </c>
      <c r="M735">
        <v>13760</v>
      </c>
      <c r="AA735" s="1">
        <f t="shared" si="101"/>
        <v>1</v>
      </c>
      <c r="AB735" s="1">
        <f t="shared" si="102"/>
        <v>0.13863310602441037</v>
      </c>
      <c r="AC735" s="1">
        <f t="shared" si="103"/>
        <v>4.402119619510924E-2</v>
      </c>
      <c r="AD735" s="1">
        <f t="shared" si="104"/>
        <v>0.6679298961907657</v>
      </c>
      <c r="AE735" s="1">
        <f t="shared" si="105"/>
        <v>0.14941580158971463</v>
      </c>
    </row>
    <row r="736" spans="1:31" x14ac:dyDescent="0.25">
      <c r="A736">
        <v>2011</v>
      </c>
      <c r="B736" t="s">
        <v>818</v>
      </c>
      <c r="C736" t="s">
        <v>819</v>
      </c>
      <c r="D736">
        <v>376997</v>
      </c>
      <c r="E736">
        <v>38127</v>
      </c>
      <c r="F736">
        <v>31699</v>
      </c>
      <c r="G736">
        <v>238697</v>
      </c>
      <c r="H736">
        <v>68474</v>
      </c>
      <c r="I736">
        <v>103191</v>
      </c>
      <c r="J736">
        <v>13441</v>
      </c>
      <c r="K736">
        <v>7161</v>
      </c>
      <c r="L736">
        <v>66375</v>
      </c>
      <c r="M736">
        <v>16214</v>
      </c>
      <c r="AA736" s="1">
        <f t="shared" si="101"/>
        <v>1</v>
      </c>
      <c r="AB736" s="1">
        <f t="shared" si="102"/>
        <v>0.13025360738824121</v>
      </c>
      <c r="AC736" s="1">
        <f t="shared" si="103"/>
        <v>6.9395586824432365E-2</v>
      </c>
      <c r="AD736" s="1">
        <f t="shared" si="104"/>
        <v>0.64322469982847341</v>
      </c>
      <c r="AE736" s="1">
        <f t="shared" si="105"/>
        <v>0.15712610595885301</v>
      </c>
    </row>
    <row r="737" spans="1:31" x14ac:dyDescent="0.25">
      <c r="A737">
        <v>2011</v>
      </c>
      <c r="B737" t="s">
        <v>820</v>
      </c>
      <c r="C737" t="s">
        <v>821</v>
      </c>
      <c r="D737">
        <v>414660</v>
      </c>
      <c r="E737">
        <v>43630</v>
      </c>
      <c r="F737">
        <v>20264</v>
      </c>
      <c r="G737">
        <v>278953</v>
      </c>
      <c r="H737">
        <v>71813</v>
      </c>
      <c r="I737">
        <v>115252</v>
      </c>
      <c r="J737">
        <v>15653</v>
      </c>
      <c r="K737">
        <v>4529</v>
      </c>
      <c r="L737">
        <v>78505</v>
      </c>
      <c r="M737">
        <v>16565</v>
      </c>
      <c r="AA737" s="1">
        <f t="shared" si="101"/>
        <v>1</v>
      </c>
      <c r="AB737" s="1">
        <f t="shared" si="102"/>
        <v>0.13581543053482803</v>
      </c>
      <c r="AC737" s="1">
        <f t="shared" si="103"/>
        <v>3.9296498108492693E-2</v>
      </c>
      <c r="AD737" s="1">
        <f t="shared" si="104"/>
        <v>0.68115954603824658</v>
      </c>
      <c r="AE737" s="1">
        <f t="shared" si="105"/>
        <v>0.14372852531843266</v>
      </c>
    </row>
    <row r="738" spans="1:31" x14ac:dyDescent="0.25">
      <c r="A738">
        <v>2011</v>
      </c>
      <c r="B738" t="s">
        <v>822</v>
      </c>
      <c r="C738" t="s">
        <v>823</v>
      </c>
      <c r="D738">
        <v>273996</v>
      </c>
      <c r="E738">
        <v>32047</v>
      </c>
      <c r="F738">
        <v>14252</v>
      </c>
      <c r="G738">
        <v>176846</v>
      </c>
      <c r="H738">
        <v>50851</v>
      </c>
      <c r="I738">
        <v>74509</v>
      </c>
      <c r="J738">
        <v>11271</v>
      </c>
      <c r="K738">
        <v>2919</v>
      </c>
      <c r="L738">
        <v>48906</v>
      </c>
      <c r="M738">
        <v>11413</v>
      </c>
      <c r="AA738" s="1">
        <f t="shared" si="101"/>
        <v>1</v>
      </c>
      <c r="AB738" s="1">
        <f t="shared" si="102"/>
        <v>0.15127031633762364</v>
      </c>
      <c r="AC738" s="1">
        <f t="shared" si="103"/>
        <v>3.917647532512851E-2</v>
      </c>
      <c r="AD738" s="1">
        <f t="shared" si="104"/>
        <v>0.65637708196325273</v>
      </c>
      <c r="AE738" s="1">
        <f t="shared" si="105"/>
        <v>0.15317612637399508</v>
      </c>
    </row>
    <row r="739" spans="1:31" x14ac:dyDescent="0.25">
      <c r="A739">
        <v>2011</v>
      </c>
      <c r="B739" t="s">
        <v>824</v>
      </c>
      <c r="C739" t="s">
        <v>825</v>
      </c>
      <c r="D739">
        <v>280253</v>
      </c>
      <c r="E739">
        <v>34293</v>
      </c>
      <c r="F739">
        <v>14962</v>
      </c>
      <c r="G739">
        <v>181563</v>
      </c>
      <c r="H739">
        <v>49435</v>
      </c>
      <c r="I739">
        <v>80823</v>
      </c>
      <c r="J739">
        <v>12841</v>
      </c>
      <c r="K739">
        <v>3398</v>
      </c>
      <c r="L739">
        <v>53156</v>
      </c>
      <c r="M739">
        <v>11428</v>
      </c>
      <c r="AA739" s="1">
        <f t="shared" si="101"/>
        <v>1</v>
      </c>
      <c r="AB739" s="1">
        <f t="shared" si="102"/>
        <v>0.15887804214146964</v>
      </c>
      <c r="AC739" s="1">
        <f t="shared" si="103"/>
        <v>4.2042487905670417E-2</v>
      </c>
      <c r="AD739" s="1">
        <f t="shared" si="104"/>
        <v>0.65768407507763882</v>
      </c>
      <c r="AE739" s="1">
        <f t="shared" si="105"/>
        <v>0.14139539487522115</v>
      </c>
    </row>
    <row r="740" spans="1:31" x14ac:dyDescent="0.25">
      <c r="A740">
        <v>2011</v>
      </c>
      <c r="B740" t="s">
        <v>826</v>
      </c>
      <c r="C740" t="s">
        <v>827</v>
      </c>
      <c r="D740">
        <v>318000</v>
      </c>
      <c r="E740">
        <v>38212</v>
      </c>
      <c r="F740">
        <v>23148</v>
      </c>
      <c r="G740">
        <v>181972</v>
      </c>
      <c r="H740">
        <v>74668</v>
      </c>
      <c r="I740">
        <v>82741</v>
      </c>
      <c r="J740">
        <v>13235</v>
      </c>
      <c r="K740">
        <v>4523</v>
      </c>
      <c r="L740">
        <v>50043</v>
      </c>
      <c r="M740">
        <v>14940</v>
      </c>
      <c r="AA740" s="1">
        <f t="shared" si="101"/>
        <v>1</v>
      </c>
      <c r="AB740" s="1">
        <f t="shared" si="102"/>
        <v>0.15995697417241755</v>
      </c>
      <c r="AC740" s="1">
        <f t="shared" si="103"/>
        <v>5.4664555661642959E-2</v>
      </c>
      <c r="AD740" s="1">
        <f t="shared" si="104"/>
        <v>0.60481502519911534</v>
      </c>
      <c r="AE740" s="1">
        <f t="shared" si="105"/>
        <v>0.18056344496682419</v>
      </c>
    </row>
    <row r="741" spans="1:31" x14ac:dyDescent="0.25">
      <c r="A741">
        <v>2011</v>
      </c>
      <c r="B741" t="s">
        <v>828</v>
      </c>
      <c r="C741" t="s">
        <v>829</v>
      </c>
      <c r="D741">
        <v>680183</v>
      </c>
      <c r="E741">
        <v>72329</v>
      </c>
      <c r="F741">
        <v>107110</v>
      </c>
      <c r="G741">
        <v>387928</v>
      </c>
      <c r="H741">
        <v>112816</v>
      </c>
      <c r="I741">
        <v>185962</v>
      </c>
      <c r="J741">
        <v>25858</v>
      </c>
      <c r="K741">
        <v>21014</v>
      </c>
      <c r="L741">
        <v>113375</v>
      </c>
      <c r="M741">
        <v>25715</v>
      </c>
      <c r="AA741" s="1">
        <f t="shared" si="101"/>
        <v>1</v>
      </c>
      <c r="AB741" s="1">
        <f t="shared" si="102"/>
        <v>0.13904991342317247</v>
      </c>
      <c r="AC741" s="1">
        <f t="shared" si="103"/>
        <v>0.11300158096815478</v>
      </c>
      <c r="AD741" s="1">
        <f t="shared" si="104"/>
        <v>0.60966756649207898</v>
      </c>
      <c r="AE741" s="1">
        <f t="shared" si="105"/>
        <v>0.13828093911659373</v>
      </c>
    </row>
    <row r="742" spans="1:31" x14ac:dyDescent="0.25">
      <c r="A742">
        <v>2011</v>
      </c>
      <c r="B742" t="s">
        <v>830</v>
      </c>
      <c r="C742" t="s">
        <v>831</v>
      </c>
      <c r="D742">
        <v>568664</v>
      </c>
      <c r="E742">
        <v>63654</v>
      </c>
      <c r="F742">
        <v>93902</v>
      </c>
      <c r="G742">
        <v>322071</v>
      </c>
      <c r="H742">
        <v>89037</v>
      </c>
      <c r="I742">
        <v>145309</v>
      </c>
      <c r="J742">
        <v>21202</v>
      </c>
      <c r="K742">
        <v>16947</v>
      </c>
      <c r="L742">
        <v>88090</v>
      </c>
      <c r="M742">
        <v>19070</v>
      </c>
      <c r="AA742" s="1">
        <f t="shared" si="101"/>
        <v>1</v>
      </c>
      <c r="AB742" s="1">
        <f t="shared" si="102"/>
        <v>0.14590975094453887</v>
      </c>
      <c r="AC742" s="1">
        <f t="shared" si="103"/>
        <v>0.11662732521729556</v>
      </c>
      <c r="AD742" s="1">
        <f t="shared" si="104"/>
        <v>0.6062253542450915</v>
      </c>
      <c r="AE742" s="1">
        <f t="shared" si="105"/>
        <v>0.13123756959307406</v>
      </c>
    </row>
    <row r="743" spans="1:31" x14ac:dyDescent="0.25">
      <c r="A743">
        <v>2011</v>
      </c>
      <c r="B743" t="s">
        <v>832</v>
      </c>
      <c r="C743" t="s">
        <v>833</v>
      </c>
      <c r="D743">
        <v>400317</v>
      </c>
      <c r="E743">
        <v>46630</v>
      </c>
      <c r="F743">
        <v>21805</v>
      </c>
      <c r="G743">
        <v>243186</v>
      </c>
      <c r="H743">
        <v>88696</v>
      </c>
      <c r="I743">
        <v>113248</v>
      </c>
      <c r="J743">
        <v>17728</v>
      </c>
      <c r="K743">
        <v>4827</v>
      </c>
      <c r="L743">
        <v>71050</v>
      </c>
      <c r="M743">
        <v>19643</v>
      </c>
      <c r="AA743" s="1">
        <f t="shared" si="101"/>
        <v>1</v>
      </c>
      <c r="AB743" s="1">
        <f t="shared" si="102"/>
        <v>0.15654139587454083</v>
      </c>
      <c r="AC743" s="1">
        <f t="shared" si="103"/>
        <v>4.2623269285108789E-2</v>
      </c>
      <c r="AD743" s="1">
        <f t="shared" si="104"/>
        <v>0.627384148064425</v>
      </c>
      <c r="AE743" s="1">
        <f t="shared" si="105"/>
        <v>0.17345118677592541</v>
      </c>
    </row>
    <row r="744" spans="1:31" x14ac:dyDescent="0.25">
      <c r="A744">
        <v>2011</v>
      </c>
      <c r="B744" t="s">
        <v>834</v>
      </c>
      <c r="C744" t="s">
        <v>835</v>
      </c>
      <c r="D744">
        <v>354346</v>
      </c>
      <c r="E744">
        <v>41431</v>
      </c>
      <c r="F744">
        <v>18636</v>
      </c>
      <c r="G744">
        <v>218664</v>
      </c>
      <c r="H744">
        <v>75615</v>
      </c>
      <c r="I744">
        <v>99093</v>
      </c>
      <c r="J744">
        <v>15560</v>
      </c>
      <c r="K744">
        <v>4386</v>
      </c>
      <c r="L744">
        <v>61996</v>
      </c>
      <c r="M744">
        <v>17151</v>
      </c>
      <c r="AA744" s="1">
        <f t="shared" si="101"/>
        <v>1</v>
      </c>
      <c r="AB744" s="1">
        <f t="shared" si="102"/>
        <v>0.15702420958089874</v>
      </c>
      <c r="AC744" s="1">
        <f t="shared" si="103"/>
        <v>4.4261451363870302E-2</v>
      </c>
      <c r="AD744" s="1">
        <f t="shared" si="104"/>
        <v>0.62563450495998707</v>
      </c>
      <c r="AE744" s="1">
        <f t="shared" si="105"/>
        <v>0.17307983409524386</v>
      </c>
    </row>
    <row r="745" spans="1:31" x14ac:dyDescent="0.25">
      <c r="A745">
        <v>2011</v>
      </c>
      <c r="B745" t="s">
        <v>836</v>
      </c>
      <c r="C745" t="s">
        <v>837</v>
      </c>
      <c r="D745">
        <v>256783</v>
      </c>
      <c r="E745">
        <v>36723</v>
      </c>
      <c r="F745">
        <v>25446</v>
      </c>
      <c r="G745">
        <v>157311</v>
      </c>
      <c r="H745">
        <v>37303</v>
      </c>
      <c r="I745">
        <v>71567</v>
      </c>
      <c r="J745">
        <v>13345</v>
      </c>
      <c r="K745">
        <v>5349</v>
      </c>
      <c r="L745">
        <v>45100</v>
      </c>
      <c r="M745">
        <v>7773</v>
      </c>
      <c r="AA745" s="1">
        <f t="shared" si="101"/>
        <v>1</v>
      </c>
      <c r="AB745" s="1">
        <f t="shared" si="102"/>
        <v>0.18646862380706192</v>
      </c>
      <c r="AC745" s="1">
        <f t="shared" si="103"/>
        <v>7.4741151648105977E-2</v>
      </c>
      <c r="AD745" s="1">
        <f t="shared" si="104"/>
        <v>0.63017871365294065</v>
      </c>
      <c r="AE745" s="1">
        <f t="shared" si="105"/>
        <v>0.10861151089189151</v>
      </c>
    </row>
    <row r="746" spans="1:31" x14ac:dyDescent="0.25">
      <c r="A746">
        <v>2011</v>
      </c>
      <c r="B746" t="s">
        <v>838</v>
      </c>
      <c r="C746" t="s">
        <v>839</v>
      </c>
      <c r="D746">
        <v>241553</v>
      </c>
      <c r="E746">
        <v>34026</v>
      </c>
      <c r="F746">
        <v>26490</v>
      </c>
      <c r="G746">
        <v>136654</v>
      </c>
      <c r="H746">
        <v>44383</v>
      </c>
      <c r="I746">
        <v>72697</v>
      </c>
      <c r="J746">
        <v>13000</v>
      </c>
      <c r="K746">
        <v>6684</v>
      </c>
      <c r="L746">
        <v>42453</v>
      </c>
      <c r="M746">
        <v>10560</v>
      </c>
      <c r="AA746" s="1">
        <f t="shared" si="101"/>
        <v>1</v>
      </c>
      <c r="AB746" s="1">
        <f t="shared" si="102"/>
        <v>0.1788244356713482</v>
      </c>
      <c r="AC746" s="1">
        <f t="shared" si="103"/>
        <v>9.1943271386714723E-2</v>
      </c>
      <c r="AD746" s="1">
        <f t="shared" si="104"/>
        <v>0.5839718282735189</v>
      </c>
      <c r="AE746" s="1">
        <f t="shared" si="105"/>
        <v>0.14526046466841822</v>
      </c>
    </row>
    <row r="747" spans="1:31" x14ac:dyDescent="0.25">
      <c r="A747">
        <v>2011</v>
      </c>
      <c r="B747" t="s">
        <v>840</v>
      </c>
      <c r="C747" t="s">
        <v>841</v>
      </c>
      <c r="D747">
        <v>669611</v>
      </c>
      <c r="E747">
        <v>78422</v>
      </c>
      <c r="F747">
        <v>47742</v>
      </c>
      <c r="G747">
        <v>425055</v>
      </c>
      <c r="H747">
        <v>118392</v>
      </c>
      <c r="I747">
        <v>186568</v>
      </c>
      <c r="J747">
        <v>27818</v>
      </c>
      <c r="K747">
        <v>10679</v>
      </c>
      <c r="L747">
        <v>122042</v>
      </c>
      <c r="M747">
        <v>26029</v>
      </c>
      <c r="AA747" s="1">
        <f t="shared" si="101"/>
        <v>1</v>
      </c>
      <c r="AB747" s="1">
        <f t="shared" si="102"/>
        <v>0.14910381201492218</v>
      </c>
      <c r="AC747" s="1">
        <f t="shared" si="103"/>
        <v>5.7239183568457613E-2</v>
      </c>
      <c r="AD747" s="1">
        <f t="shared" si="104"/>
        <v>0.6541421894429913</v>
      </c>
      <c r="AE747" s="1">
        <f t="shared" si="105"/>
        <v>0.13951481497362891</v>
      </c>
    </row>
    <row r="748" spans="1:31" x14ac:dyDescent="0.25">
      <c r="A748">
        <v>2011</v>
      </c>
      <c r="B748" t="s">
        <v>842</v>
      </c>
      <c r="C748" t="s">
        <v>843</v>
      </c>
      <c r="D748">
        <v>692749</v>
      </c>
      <c r="E748">
        <v>78325</v>
      </c>
      <c r="F748">
        <v>88761</v>
      </c>
      <c r="G748">
        <v>397572</v>
      </c>
      <c r="H748">
        <v>128091</v>
      </c>
      <c r="I748">
        <v>188467</v>
      </c>
      <c r="J748">
        <v>27882</v>
      </c>
      <c r="K748">
        <v>18116</v>
      </c>
      <c r="L748">
        <v>113778</v>
      </c>
      <c r="M748">
        <v>28691</v>
      </c>
      <c r="AA748" s="1">
        <f t="shared" si="101"/>
        <v>1</v>
      </c>
      <c r="AB748" s="1">
        <f t="shared" si="102"/>
        <v>0.14794101885210673</v>
      </c>
      <c r="AC748" s="1">
        <f t="shared" si="103"/>
        <v>9.612292868247492E-2</v>
      </c>
      <c r="AD748" s="1">
        <f t="shared" si="104"/>
        <v>0.60370250494781574</v>
      </c>
      <c r="AE748" s="1">
        <f t="shared" si="105"/>
        <v>0.15223354751760254</v>
      </c>
    </row>
    <row r="749" spans="1:31" x14ac:dyDescent="0.25">
      <c r="A749">
        <v>2011</v>
      </c>
      <c r="B749" t="s">
        <v>844</v>
      </c>
      <c r="C749" t="s">
        <v>845</v>
      </c>
      <c r="D749">
        <v>336930</v>
      </c>
      <c r="E749">
        <v>42738</v>
      </c>
      <c r="F749">
        <v>33012</v>
      </c>
      <c r="G749">
        <v>182228</v>
      </c>
      <c r="H749">
        <v>78952</v>
      </c>
      <c r="I749">
        <v>86491</v>
      </c>
      <c r="J749">
        <v>14768</v>
      </c>
      <c r="K749">
        <v>6672</v>
      </c>
      <c r="L749">
        <v>49560</v>
      </c>
      <c r="M749">
        <v>15491</v>
      </c>
      <c r="AA749" s="1">
        <f t="shared" si="101"/>
        <v>1</v>
      </c>
      <c r="AB749" s="1">
        <f t="shared" si="102"/>
        <v>0.17074608918847048</v>
      </c>
      <c r="AC749" s="1">
        <f t="shared" si="103"/>
        <v>7.7140974205408649E-2</v>
      </c>
      <c r="AD749" s="1">
        <f t="shared" si="104"/>
        <v>0.57300759616607511</v>
      </c>
      <c r="AE749" s="1">
        <f t="shared" si="105"/>
        <v>0.17910534044004578</v>
      </c>
    </row>
    <row r="750" spans="1:31" x14ac:dyDescent="0.25">
      <c r="A750">
        <v>2011</v>
      </c>
      <c r="B750" t="s">
        <v>846</v>
      </c>
      <c r="C750" t="s">
        <v>847</v>
      </c>
      <c r="D750">
        <v>578900</v>
      </c>
      <c r="E750">
        <v>78083</v>
      </c>
      <c r="F750">
        <v>93820</v>
      </c>
      <c r="G750">
        <v>322360</v>
      </c>
      <c r="H750">
        <v>84637</v>
      </c>
      <c r="I750">
        <v>154941</v>
      </c>
      <c r="J750">
        <v>26796</v>
      </c>
      <c r="K750">
        <v>18505</v>
      </c>
      <c r="L750">
        <v>92041</v>
      </c>
      <c r="M750">
        <v>17599</v>
      </c>
      <c r="AA750" s="1">
        <f t="shared" si="101"/>
        <v>1</v>
      </c>
      <c r="AB750" s="1">
        <f t="shared" si="102"/>
        <v>0.17294324936588765</v>
      </c>
      <c r="AC750" s="1">
        <f t="shared" si="103"/>
        <v>0.11943255819957274</v>
      </c>
      <c r="AD750" s="1">
        <f t="shared" si="104"/>
        <v>0.59403902130488384</v>
      </c>
      <c r="AE750" s="1">
        <f t="shared" si="105"/>
        <v>0.1135851711296558</v>
      </c>
    </row>
    <row r="751" spans="1:31" x14ac:dyDescent="0.25">
      <c r="A751">
        <v>2011</v>
      </c>
      <c r="B751" t="s">
        <v>848</v>
      </c>
      <c r="C751" t="s">
        <v>849</v>
      </c>
      <c r="D751">
        <v>397884</v>
      </c>
      <c r="E751">
        <v>49463</v>
      </c>
      <c r="F751">
        <v>43351</v>
      </c>
      <c r="G751">
        <v>230321</v>
      </c>
      <c r="H751">
        <v>74749</v>
      </c>
      <c r="I751">
        <v>110820</v>
      </c>
      <c r="J751">
        <v>17705</v>
      </c>
      <c r="K751">
        <v>9160</v>
      </c>
      <c r="L751">
        <v>67078</v>
      </c>
      <c r="M751">
        <v>16877</v>
      </c>
      <c r="AA751" s="1">
        <f t="shared" si="101"/>
        <v>1</v>
      </c>
      <c r="AB751" s="1">
        <f t="shared" si="102"/>
        <v>0.15976358058112253</v>
      </c>
      <c r="AC751" s="1">
        <f t="shared" si="103"/>
        <v>8.2656560187691755E-2</v>
      </c>
      <c r="AD751" s="1">
        <f t="shared" si="104"/>
        <v>0.60528785417794617</v>
      </c>
      <c r="AE751" s="1">
        <f t="shared" si="105"/>
        <v>0.15229200505323948</v>
      </c>
    </row>
    <row r="752" spans="1:31" x14ac:dyDescent="0.25">
      <c r="A752">
        <v>2011</v>
      </c>
      <c r="B752" t="s">
        <v>850</v>
      </c>
      <c r="C752" t="s">
        <v>851</v>
      </c>
      <c r="D752">
        <v>357261</v>
      </c>
      <c r="E752">
        <v>58463</v>
      </c>
      <c r="F752">
        <v>18687</v>
      </c>
      <c r="G752">
        <v>199470</v>
      </c>
      <c r="H752">
        <v>80641</v>
      </c>
      <c r="I752">
        <v>108476</v>
      </c>
      <c r="J752">
        <v>23131</v>
      </c>
      <c r="K752">
        <v>4405</v>
      </c>
      <c r="L752">
        <v>61877</v>
      </c>
      <c r="M752">
        <v>19063</v>
      </c>
      <c r="AA752" s="1">
        <f t="shared" si="101"/>
        <v>1</v>
      </c>
      <c r="AB752" s="1">
        <f t="shared" si="102"/>
        <v>0.21323610752608871</v>
      </c>
      <c r="AC752" s="1">
        <f t="shared" si="103"/>
        <v>4.0608060769202405E-2</v>
      </c>
      <c r="AD752" s="1">
        <f t="shared" si="104"/>
        <v>0.57042110697297099</v>
      </c>
      <c r="AE752" s="1">
        <f t="shared" si="105"/>
        <v>0.1757347247317379</v>
      </c>
    </row>
    <row r="753" spans="1:58" x14ac:dyDescent="0.25">
      <c r="A753">
        <v>2011</v>
      </c>
      <c r="B753" t="s">
        <v>852</v>
      </c>
      <c r="C753" t="s">
        <v>853</v>
      </c>
      <c r="D753">
        <v>192815</v>
      </c>
      <c r="E753">
        <v>28876</v>
      </c>
      <c r="F753">
        <v>7567</v>
      </c>
      <c r="G753">
        <v>117927</v>
      </c>
      <c r="H753">
        <v>38445</v>
      </c>
      <c r="I753">
        <v>61138</v>
      </c>
      <c r="J753">
        <v>11596</v>
      </c>
      <c r="K753">
        <v>1964</v>
      </c>
      <c r="L753">
        <v>38164</v>
      </c>
      <c r="M753">
        <v>9414</v>
      </c>
      <c r="AA753" s="1">
        <f t="shared" si="101"/>
        <v>1</v>
      </c>
      <c r="AB753" s="1">
        <f t="shared" si="102"/>
        <v>0.18966927279269849</v>
      </c>
      <c r="AC753" s="1">
        <f t="shared" si="103"/>
        <v>3.2124047237397362E-2</v>
      </c>
      <c r="AD753" s="1">
        <f t="shared" si="104"/>
        <v>0.62422715823219599</v>
      </c>
      <c r="AE753" s="1">
        <f t="shared" si="105"/>
        <v>0.15397952173770812</v>
      </c>
    </row>
    <row r="754" spans="1:58" x14ac:dyDescent="0.25">
      <c r="A754">
        <v>2011</v>
      </c>
      <c r="B754" t="s">
        <v>854</v>
      </c>
      <c r="C754" t="s">
        <v>855</v>
      </c>
      <c r="D754">
        <v>302195</v>
      </c>
      <c r="E754">
        <v>38208</v>
      </c>
      <c r="F754">
        <v>15949</v>
      </c>
      <c r="G754">
        <v>185148</v>
      </c>
      <c r="H754">
        <v>62890</v>
      </c>
      <c r="I754">
        <v>84339</v>
      </c>
      <c r="J754">
        <v>14069</v>
      </c>
      <c r="K754">
        <v>3641</v>
      </c>
      <c r="L754">
        <v>52539</v>
      </c>
      <c r="M754">
        <v>14090</v>
      </c>
      <c r="AA754" s="1">
        <f t="shared" si="101"/>
        <v>1</v>
      </c>
      <c r="AB754" s="1">
        <f t="shared" si="102"/>
        <v>0.16681487805167242</v>
      </c>
      <c r="AC754" s="1">
        <f t="shared" si="103"/>
        <v>4.3171012224475037E-2</v>
      </c>
      <c r="AD754" s="1">
        <f t="shared" si="104"/>
        <v>0.62295023654537052</v>
      </c>
      <c r="AE754" s="1">
        <f t="shared" si="105"/>
        <v>0.16706387317848209</v>
      </c>
    </row>
    <row r="755" spans="1:58" x14ac:dyDescent="0.25">
      <c r="A755">
        <v>2011</v>
      </c>
      <c r="B755" t="s">
        <v>856</v>
      </c>
      <c r="C755" t="s">
        <v>857</v>
      </c>
      <c r="D755">
        <v>258828</v>
      </c>
      <c r="E755">
        <v>37721</v>
      </c>
      <c r="F755">
        <v>6660</v>
      </c>
      <c r="G755">
        <v>155804</v>
      </c>
      <c r="H755">
        <v>58643</v>
      </c>
      <c r="I755">
        <v>77672</v>
      </c>
      <c r="J755">
        <v>14586</v>
      </c>
      <c r="K755">
        <v>1748</v>
      </c>
      <c r="L755">
        <v>47121</v>
      </c>
      <c r="M755">
        <v>14217</v>
      </c>
      <c r="AA755" s="1">
        <f t="shared" si="101"/>
        <v>1</v>
      </c>
      <c r="AB755" s="1">
        <f t="shared" si="102"/>
        <v>0.18778967967864868</v>
      </c>
      <c r="AC755" s="1">
        <f t="shared" si="103"/>
        <v>2.2504892367906065E-2</v>
      </c>
      <c r="AD755" s="1">
        <f t="shared" si="104"/>
        <v>0.60666649500463488</v>
      </c>
      <c r="AE755" s="1">
        <f t="shared" si="105"/>
        <v>0.18303893294881038</v>
      </c>
    </row>
    <row r="756" spans="1:58" x14ac:dyDescent="0.25">
      <c r="AA756" s="1"/>
      <c r="AB756" s="1"/>
      <c r="AC756" s="1"/>
      <c r="AD756" s="1"/>
      <c r="AE756" s="1"/>
    </row>
    <row r="757" spans="1:58" x14ac:dyDescent="0.25">
      <c r="AA757" s="1"/>
      <c r="AB757" s="1"/>
      <c r="AC757" s="1"/>
      <c r="AD757" s="1"/>
      <c r="AE757" s="1"/>
    </row>
    <row r="758" spans="1:58" x14ac:dyDescent="0.25">
      <c r="AA758" s="1"/>
      <c r="AB758" s="1"/>
      <c r="AC758" s="1"/>
      <c r="AD758" s="1"/>
      <c r="AE758" s="1"/>
    </row>
    <row r="759" spans="1:58" x14ac:dyDescent="0.25">
      <c r="AA759" s="1"/>
      <c r="AB759" s="1"/>
      <c r="AC759" s="1"/>
      <c r="AD759" s="1"/>
      <c r="AE759" s="1"/>
    </row>
    <row r="760" spans="1:58" x14ac:dyDescent="0.25">
      <c r="A760" t="s">
        <v>0</v>
      </c>
      <c r="B760" t="s">
        <v>1</v>
      </c>
      <c r="C760" t="s">
        <v>2</v>
      </c>
      <c r="D760" t="s">
        <v>765</v>
      </c>
      <c r="E760" t="s">
        <v>766</v>
      </c>
      <c r="F760" t="s">
        <v>767</v>
      </c>
      <c r="G760" t="s">
        <v>768</v>
      </c>
      <c r="H760" t="s">
        <v>781</v>
      </c>
      <c r="I760" t="s">
        <v>782</v>
      </c>
      <c r="J760" t="s">
        <v>783</v>
      </c>
      <c r="K760" t="s">
        <v>784</v>
      </c>
      <c r="AA760" t="s">
        <v>781</v>
      </c>
      <c r="AB760" t="s">
        <v>782</v>
      </c>
      <c r="AC760" t="s">
        <v>783</v>
      </c>
      <c r="AD760" t="s">
        <v>784</v>
      </c>
      <c r="AE760" s="1"/>
      <c r="BA760" t="str">
        <f>AA760</f>
        <v>Sex: All persons; Age: Age 50 to 64; Cars or Vans: All categories: Car or van availability; measures: Value</v>
      </c>
      <c r="BB760" t="str">
        <f t="shared" ref="BB760:BF760" si="106">AB760</f>
        <v>Sex: All persons; Age: Age 50 to 64; Cars or Vans: No cars or vans in household; measures: Value</v>
      </c>
      <c r="BC760" t="str">
        <f t="shared" si="106"/>
        <v>Sex: All persons; Age: Age 50 to 64; Cars or Vans: 1 car or van in household; measures: Value</v>
      </c>
      <c r="BD760" t="str">
        <f t="shared" si="106"/>
        <v>Sex: All persons; Age: Age 50 to 64; Cars or Vans: 2 or more cars or vans in household; measures: Value</v>
      </c>
      <c r="BE760">
        <f t="shared" si="106"/>
        <v>0</v>
      </c>
      <c r="BF760">
        <f t="shared" si="106"/>
        <v>0</v>
      </c>
    </row>
    <row r="761" spans="1:58" x14ac:dyDescent="0.25">
      <c r="A761">
        <v>2011</v>
      </c>
      <c r="B761" t="s">
        <v>9</v>
      </c>
      <c r="C761" t="s">
        <v>10</v>
      </c>
      <c r="D761">
        <v>104111</v>
      </c>
      <c r="E761">
        <v>22431</v>
      </c>
      <c r="F761">
        <v>43532</v>
      </c>
      <c r="G761">
        <v>38148</v>
      </c>
      <c r="H761">
        <v>20133</v>
      </c>
      <c r="I761">
        <v>3053</v>
      </c>
      <c r="J761">
        <v>8468</v>
      </c>
      <c r="K761">
        <v>8612</v>
      </c>
      <c r="AA761" s="1">
        <f>H761/$H761</f>
        <v>1</v>
      </c>
      <c r="AB761" s="1">
        <f t="shared" ref="AB761:AD761" si="107">I761/$H761</f>
        <v>0.15164158346992501</v>
      </c>
      <c r="AC761" s="1">
        <f t="shared" si="107"/>
        <v>0.42060299011573038</v>
      </c>
      <c r="AD761" s="1">
        <f t="shared" si="107"/>
        <v>0.42775542641434461</v>
      </c>
      <c r="AY761" s="2" t="s">
        <v>573</v>
      </c>
      <c r="AZ761" s="3" t="s">
        <v>869</v>
      </c>
      <c r="BA761" s="1">
        <f>IFERROR(VLOOKUP(AY761,B761:AF1135,26,FALSE),"")</f>
        <v>1</v>
      </c>
      <c r="BB761" s="1">
        <f>IFERROR(VLOOKUP(AY761,B761:AF1135,27,FALSE),"")</f>
        <v>9.2550790067720087E-2</v>
      </c>
      <c r="BC761" s="1">
        <f>IFERROR(VLOOKUP(AY761,B761:AF1135,28,FALSE),"")</f>
        <v>0.40080260847755206</v>
      </c>
      <c r="BD761" s="1">
        <f>IFERROR(VLOOKUP(AY761,B761:AF1135,29,FALSE),"")</f>
        <v>0.50664660145472784</v>
      </c>
      <c r="BE761" s="1">
        <f>IFERROR(VLOOKUP(AY761,B761:AF1135,30,FALSE),"")</f>
        <v>0</v>
      </c>
      <c r="BF761" s="1">
        <f>IFERROR(VLOOKUP(AY761,B761:AF1135,31,FALSE),"")</f>
        <v>0</v>
      </c>
    </row>
    <row r="762" spans="1:58" x14ac:dyDescent="0.25">
      <c r="A762">
        <v>2011</v>
      </c>
      <c r="B762" t="s">
        <v>11</v>
      </c>
      <c r="C762" t="s">
        <v>12</v>
      </c>
      <c r="D762">
        <v>500288</v>
      </c>
      <c r="E762">
        <v>101972</v>
      </c>
      <c r="F762">
        <v>201811</v>
      </c>
      <c r="G762">
        <v>196505</v>
      </c>
      <c r="H762">
        <v>103404</v>
      </c>
      <c r="I762">
        <v>15153</v>
      </c>
      <c r="J762">
        <v>43620</v>
      </c>
      <c r="K762">
        <v>44631</v>
      </c>
      <c r="AA762" s="1">
        <f t="shared" ref="AA762:AA825" si="108">H762/$H762</f>
        <v>1</v>
      </c>
      <c r="AB762" s="1">
        <f t="shared" ref="AB762:AB825" si="109">I762/$H762</f>
        <v>0.1465417198560984</v>
      </c>
      <c r="AC762" s="1">
        <f t="shared" ref="AC762:AC825" si="110">J762/$H762</f>
        <v>0.42184054775443891</v>
      </c>
      <c r="AD762" s="1">
        <f t="shared" ref="AD762:AD825" si="111">K762/$H762</f>
        <v>0.43161773238946272</v>
      </c>
      <c r="AY762" s="2" t="s">
        <v>45</v>
      </c>
      <c r="AZ762" s="3" t="s">
        <v>874</v>
      </c>
      <c r="BA762" s="1">
        <f>IFERROR(VLOOKUP(AY762,B761:AF1135,26,FALSE),"")</f>
        <v>1</v>
      </c>
      <c r="BB762" s="1">
        <f>IFERROR(VLOOKUP(AY762,B761:AF1135,27,FALSE),"")</f>
        <v>0.10107752455420997</v>
      </c>
      <c r="BC762" s="1">
        <f>IFERROR(VLOOKUP(AY762,B761:AF1135,28,FALSE),"")</f>
        <v>0.39801659197101175</v>
      </c>
      <c r="BD762" s="1">
        <f>IFERROR(VLOOKUP(AY762,B761:AF1135,29,FALSE),"")</f>
        <v>0.50090588347477827</v>
      </c>
      <c r="BE762" s="1">
        <f>IFERROR(VLOOKUP(AY762,B761:AF1135,30,FALSE),"")</f>
        <v>0</v>
      </c>
      <c r="BF762" s="1">
        <f>IFERROR(VLOOKUP(AY762,B761:AF1135,31,FALSE),"")</f>
        <v>0</v>
      </c>
    </row>
    <row r="763" spans="1:58" x14ac:dyDescent="0.25">
      <c r="A763">
        <v>2011</v>
      </c>
      <c r="B763" t="s">
        <v>13</v>
      </c>
      <c r="C763" t="s">
        <v>14</v>
      </c>
      <c r="D763">
        <v>91091</v>
      </c>
      <c r="E763">
        <v>25224</v>
      </c>
      <c r="F763">
        <v>36542</v>
      </c>
      <c r="G763">
        <v>29325</v>
      </c>
      <c r="H763">
        <v>17792</v>
      </c>
      <c r="I763">
        <v>3779</v>
      </c>
      <c r="J763">
        <v>7650</v>
      </c>
      <c r="K763">
        <v>6363</v>
      </c>
      <c r="AA763" s="1">
        <f t="shared" si="108"/>
        <v>1</v>
      </c>
      <c r="AB763" s="1">
        <f t="shared" si="109"/>
        <v>0.2123988309352518</v>
      </c>
      <c r="AC763" s="1">
        <f t="shared" si="110"/>
        <v>0.42996852517985612</v>
      </c>
      <c r="AD763" s="1">
        <f t="shared" si="111"/>
        <v>0.35763264388489208</v>
      </c>
      <c r="AY763" s="2" t="s">
        <v>161</v>
      </c>
      <c r="AZ763" s="4" t="s">
        <v>872</v>
      </c>
      <c r="BA763" s="1">
        <f>IFERROR(VLOOKUP(AY763,B761:AF1135,26,FALSE),"")</f>
        <v>1</v>
      </c>
      <c r="BB763" s="1">
        <f>IFERROR(VLOOKUP(AY763,B761:AF1135,27,FALSE),"")</f>
        <v>9.3067835067678586E-2</v>
      </c>
      <c r="BC763" s="1">
        <f>IFERROR(VLOOKUP(AY763,B761:AF1135,28,FALSE),"")</f>
        <v>0.37371880134574759</v>
      </c>
      <c r="BD763" s="1">
        <f>IFERROR(VLOOKUP(AY763,B761:AF1135,29,FALSE),"")</f>
        <v>0.53321336358657379</v>
      </c>
      <c r="BE763" s="1">
        <f>IFERROR(VLOOKUP(AY763,B761:AF1135,30,FALSE),"")</f>
        <v>0</v>
      </c>
      <c r="BF763" s="1">
        <f>IFERROR(VLOOKUP(AY763,B761:AF1135,31,FALSE),"")</f>
        <v>0</v>
      </c>
    </row>
    <row r="764" spans="1:58" x14ac:dyDescent="0.25">
      <c r="A764">
        <v>2011</v>
      </c>
      <c r="B764" t="s">
        <v>15</v>
      </c>
      <c r="C764" t="s">
        <v>16</v>
      </c>
      <c r="D764">
        <v>136156</v>
      </c>
      <c r="E764">
        <v>41347</v>
      </c>
      <c r="F764">
        <v>53868</v>
      </c>
      <c r="G764">
        <v>40941</v>
      </c>
      <c r="H764">
        <v>24535</v>
      </c>
      <c r="I764">
        <v>5751</v>
      </c>
      <c r="J764">
        <v>9963</v>
      </c>
      <c r="K764">
        <v>8821</v>
      </c>
      <c r="AA764" s="1">
        <f t="shared" si="108"/>
        <v>1</v>
      </c>
      <c r="AB764" s="1">
        <f t="shared" si="109"/>
        <v>0.23439983696759731</v>
      </c>
      <c r="AC764" s="1">
        <f t="shared" si="110"/>
        <v>0.40607295700020379</v>
      </c>
      <c r="AD764" s="1">
        <f t="shared" si="111"/>
        <v>0.3595272060321989</v>
      </c>
      <c r="AY764" s="2" t="s">
        <v>575</v>
      </c>
      <c r="AZ764" s="3" t="s">
        <v>869</v>
      </c>
      <c r="BA764" s="1">
        <f>IFERROR(VLOOKUP(AY764,B761:AF1135,26,FALSE),"")</f>
        <v>1</v>
      </c>
      <c r="BB764" s="1">
        <f>IFERROR(VLOOKUP(AY764,B761:AF1135,27,FALSE),"")</f>
        <v>8.4353695349862631E-2</v>
      </c>
      <c r="BC764" s="1">
        <f>IFERROR(VLOOKUP(AY764,B761:AF1135,28,FALSE),"")</f>
        <v>0.36743207950344264</v>
      </c>
      <c r="BD764" s="1">
        <f>IFERROR(VLOOKUP(AY764,B761:AF1135,29,FALSE),"")</f>
        <v>0.54821422514669471</v>
      </c>
      <c r="BE764" s="1">
        <f>IFERROR(VLOOKUP(AY764,B761:AF1135,30,FALSE),"")</f>
        <v>0</v>
      </c>
      <c r="BF764" s="1">
        <f>IFERROR(VLOOKUP(AY764,B761:AF1135,31,FALSE),"")</f>
        <v>0</v>
      </c>
    </row>
    <row r="765" spans="1:58" x14ac:dyDescent="0.25">
      <c r="A765">
        <v>2011</v>
      </c>
      <c r="B765" t="s">
        <v>17</v>
      </c>
      <c r="C765" t="s">
        <v>18</v>
      </c>
      <c r="D765">
        <v>310591</v>
      </c>
      <c r="E765">
        <v>49554</v>
      </c>
      <c r="F765">
        <v>124781</v>
      </c>
      <c r="G765">
        <v>136256</v>
      </c>
      <c r="H765">
        <v>70382</v>
      </c>
      <c r="I765">
        <v>7347</v>
      </c>
      <c r="J765">
        <v>28086</v>
      </c>
      <c r="K765">
        <v>34949</v>
      </c>
      <c r="AA765" s="1">
        <f t="shared" si="108"/>
        <v>1</v>
      </c>
      <c r="AB765" s="1">
        <f t="shared" si="109"/>
        <v>0.10438748543661731</v>
      </c>
      <c r="AC765" s="1">
        <f t="shared" si="110"/>
        <v>0.39905089369441049</v>
      </c>
      <c r="AD765" s="1">
        <f t="shared" si="111"/>
        <v>0.49656162086897215</v>
      </c>
      <c r="AY765" s="2" t="s">
        <v>219</v>
      </c>
      <c r="AZ765" s="3" t="s">
        <v>871</v>
      </c>
      <c r="BA765" s="1">
        <f>IFERROR(VLOOKUP(AY765,B761:AF1135,26,FALSE),"")</f>
        <v>1</v>
      </c>
      <c r="BB765" s="1">
        <f>IFERROR(VLOOKUP(AY765,B761:AF1135,27,FALSE),"")</f>
        <v>0.12607158638974811</v>
      </c>
      <c r="BC765" s="1">
        <f>IFERROR(VLOOKUP(AY765,B761:AF1135,28,FALSE),"")</f>
        <v>0.4277507733097658</v>
      </c>
      <c r="BD765" s="1">
        <f>IFERROR(VLOOKUP(AY765,B761:AF1135,29,FALSE),"")</f>
        <v>0.44617764030048607</v>
      </c>
      <c r="BE765" s="1">
        <f>IFERROR(VLOOKUP(AY765,B761:AF1135,30,FALSE),"")</f>
        <v>0</v>
      </c>
      <c r="BF765" s="1">
        <f>IFERROR(VLOOKUP(AY765,B761:AF1135,31,FALSE),"")</f>
        <v>0</v>
      </c>
    </row>
    <row r="766" spans="1:58" x14ac:dyDescent="0.25">
      <c r="A766">
        <v>2011</v>
      </c>
      <c r="B766" t="s">
        <v>19</v>
      </c>
      <c r="C766" t="s">
        <v>20</v>
      </c>
      <c r="D766">
        <v>133929</v>
      </c>
      <c r="E766">
        <v>28584</v>
      </c>
      <c r="F766">
        <v>53867</v>
      </c>
      <c r="G766">
        <v>51478</v>
      </c>
      <c r="H766">
        <v>27256</v>
      </c>
      <c r="I766">
        <v>4166</v>
      </c>
      <c r="J766">
        <v>11309</v>
      </c>
      <c r="K766">
        <v>11781</v>
      </c>
      <c r="AA766" s="1">
        <f t="shared" si="108"/>
        <v>1</v>
      </c>
      <c r="AB766" s="1">
        <f t="shared" si="109"/>
        <v>0.15284707954211918</v>
      </c>
      <c r="AC766" s="1">
        <f t="shared" si="110"/>
        <v>0.41491781626063984</v>
      </c>
      <c r="AD766" s="1">
        <f t="shared" si="111"/>
        <v>0.43223510419724098</v>
      </c>
      <c r="AY766" s="2" t="s">
        <v>517</v>
      </c>
      <c r="AZ766" s="4" t="s">
        <v>872</v>
      </c>
      <c r="BA766" s="1">
        <f>IFERROR(VLOOKUP(AY766,B761:AF1135,26,FALSE),"")</f>
        <v>1</v>
      </c>
      <c r="BB766" s="1">
        <f>IFERROR(VLOOKUP(AY766,B761:AF1135,27,FALSE),"")</f>
        <v>7.3015436764234345E-2</v>
      </c>
      <c r="BC766" s="1">
        <f>IFERROR(VLOOKUP(AY766,B761:AF1135,28,FALSE),"")</f>
        <v>0.32815720764051121</v>
      </c>
      <c r="BD766" s="1">
        <f>IFERROR(VLOOKUP(AY766,B761:AF1135,29,FALSE),"")</f>
        <v>0.59882735559525446</v>
      </c>
      <c r="BE766" s="1">
        <f>IFERROR(VLOOKUP(AY766,B761:AF1135,30,FALSE),"")</f>
        <v>0</v>
      </c>
      <c r="BF766" s="1">
        <f>IFERROR(VLOOKUP(AY766,B761:AF1135,31,FALSE),"")</f>
        <v>0</v>
      </c>
    </row>
    <row r="767" spans="1:58" x14ac:dyDescent="0.25">
      <c r="A767">
        <v>2011</v>
      </c>
      <c r="B767" t="s">
        <v>21</v>
      </c>
      <c r="C767" t="s">
        <v>22</v>
      </c>
      <c r="D767">
        <v>187959</v>
      </c>
      <c r="E767">
        <v>37045</v>
      </c>
      <c r="F767">
        <v>71679</v>
      </c>
      <c r="G767">
        <v>79235</v>
      </c>
      <c r="H767">
        <v>36397</v>
      </c>
      <c r="I767">
        <v>5156</v>
      </c>
      <c r="J767">
        <v>14102</v>
      </c>
      <c r="K767">
        <v>17139</v>
      </c>
      <c r="AA767" s="1">
        <f t="shared" si="108"/>
        <v>1</v>
      </c>
      <c r="AB767" s="1">
        <f t="shared" si="109"/>
        <v>0.14166002692529603</v>
      </c>
      <c r="AC767" s="1">
        <f t="shared" si="110"/>
        <v>0.38744951506992337</v>
      </c>
      <c r="AD767" s="1">
        <f t="shared" si="111"/>
        <v>0.47089045800478063</v>
      </c>
      <c r="AY767" s="2" t="s">
        <v>477</v>
      </c>
      <c r="AZ767" s="3" t="s">
        <v>873</v>
      </c>
      <c r="BA767" s="1">
        <f>IFERROR(VLOOKUP(AY767,B761:AF1135,26,FALSE),"")</f>
        <v>1</v>
      </c>
      <c r="BB767" s="1">
        <f>IFERROR(VLOOKUP(AY767,B761:AF1135,27,FALSE),"")</f>
        <v>5.7785198878883656E-2</v>
      </c>
      <c r="BC767" s="1">
        <f>IFERROR(VLOOKUP(AY767,B761:AF1135,28,FALSE),"")</f>
        <v>0.27965293100363764</v>
      </c>
      <c r="BD767" s="1">
        <f>IFERROR(VLOOKUP(AY767,B761:AF1135,29,FALSE),"")</f>
        <v>0.66256187011747869</v>
      </c>
      <c r="BE767" s="1">
        <f>IFERROR(VLOOKUP(AY767,B761:AF1135,30,FALSE),"")</f>
        <v>0</v>
      </c>
      <c r="BF767" s="1">
        <f>IFERROR(VLOOKUP(AY767,B761:AF1135,31,FALSE),"")</f>
        <v>0</v>
      </c>
    </row>
    <row r="768" spans="1:58" x14ac:dyDescent="0.25">
      <c r="A768">
        <v>2011</v>
      </c>
      <c r="B768" t="s">
        <v>23</v>
      </c>
      <c r="C768" t="s">
        <v>24</v>
      </c>
      <c r="D768">
        <v>197726</v>
      </c>
      <c r="E768">
        <v>56684</v>
      </c>
      <c r="F768">
        <v>82319</v>
      </c>
      <c r="G768">
        <v>58723</v>
      </c>
      <c r="H768">
        <v>37868</v>
      </c>
      <c r="I768">
        <v>8994</v>
      </c>
      <c r="J768">
        <v>16416</v>
      </c>
      <c r="K768">
        <v>12458</v>
      </c>
      <c r="AA768" s="1">
        <f t="shared" si="108"/>
        <v>1</v>
      </c>
      <c r="AB768" s="1">
        <f t="shared" si="109"/>
        <v>0.23750924263230169</v>
      </c>
      <c r="AC768" s="1">
        <f t="shared" si="110"/>
        <v>0.43350586246963135</v>
      </c>
      <c r="AD768" s="1">
        <f t="shared" si="111"/>
        <v>0.32898489489806698</v>
      </c>
      <c r="AY768" s="2" t="s">
        <v>373</v>
      </c>
      <c r="AZ768" s="3" t="s">
        <v>874</v>
      </c>
      <c r="BA768" s="1">
        <f>IFERROR(VLOOKUP(AY768,B761:AF1135,26,FALSE),"")</f>
        <v>1</v>
      </c>
      <c r="BB768" s="1">
        <f>IFERROR(VLOOKUP(AY768,B761:AF1135,27,FALSE),"")</f>
        <v>5.0651230101302458E-2</v>
      </c>
      <c r="BC768" s="1">
        <f>IFERROR(VLOOKUP(AY768,B761:AF1135,28,FALSE),"")</f>
        <v>0.31076807632523984</v>
      </c>
      <c r="BD768" s="1">
        <f>IFERROR(VLOOKUP(AY768,B761:AF1135,29,FALSE),"")</f>
        <v>0.6385806935734577</v>
      </c>
      <c r="BE768" s="1">
        <f>IFERROR(VLOOKUP(AY768,B761:AF1135,30,FALSE),"")</f>
        <v>0</v>
      </c>
      <c r="BF768" s="1">
        <f>IFERROR(VLOOKUP(AY768,B761:AF1135,31,FALSE),"")</f>
        <v>0</v>
      </c>
    </row>
    <row r="769" spans="1:58" x14ac:dyDescent="0.25">
      <c r="A769">
        <v>2011</v>
      </c>
      <c r="B769" t="s">
        <v>25</v>
      </c>
      <c r="C769" t="s">
        <v>26</v>
      </c>
      <c r="D769">
        <v>271212</v>
      </c>
      <c r="E769">
        <v>92932</v>
      </c>
      <c r="F769">
        <v>106320</v>
      </c>
      <c r="G769">
        <v>71960</v>
      </c>
      <c r="H769">
        <v>44870</v>
      </c>
      <c r="I769">
        <v>12379</v>
      </c>
      <c r="J769">
        <v>18841</v>
      </c>
      <c r="K769">
        <v>13650</v>
      </c>
      <c r="AA769" s="1">
        <f t="shared" si="108"/>
        <v>1</v>
      </c>
      <c r="AB769" s="1">
        <f t="shared" si="109"/>
        <v>0.27588589257856028</v>
      </c>
      <c r="AC769" s="1">
        <f t="shared" si="110"/>
        <v>0.41990193893470024</v>
      </c>
      <c r="AD769" s="1">
        <f t="shared" si="111"/>
        <v>0.30421216848673949</v>
      </c>
      <c r="AY769" s="2" t="s">
        <v>415</v>
      </c>
      <c r="AZ769" s="3" t="s">
        <v>870</v>
      </c>
      <c r="BA769" s="1">
        <f>IFERROR(VLOOKUP(AY769,B761:AF1135,26,FALSE),"")</f>
        <v>1</v>
      </c>
      <c r="BB769" s="1">
        <f>IFERROR(VLOOKUP(AY769,B761:AF1135,27,FALSE),"")</f>
        <v>0.25228249744114639</v>
      </c>
      <c r="BC769" s="1">
        <f>IFERROR(VLOOKUP(AY769,B761:AF1135,28,FALSE),"")</f>
        <v>0.44278403275332651</v>
      </c>
      <c r="BD769" s="1">
        <f>IFERROR(VLOOKUP(AY769,B761:AF1135,29,FALSE),"")</f>
        <v>0.3049334698055271</v>
      </c>
      <c r="BE769" s="1">
        <f>IFERROR(VLOOKUP(AY769,B761:AF1135,30,FALSE),"")</f>
        <v>0</v>
      </c>
      <c r="BF769" s="1">
        <f>IFERROR(VLOOKUP(AY769,B761:AF1135,31,FALSE),"")</f>
        <v>0</v>
      </c>
    </row>
    <row r="770" spans="1:58" x14ac:dyDescent="0.25">
      <c r="A770">
        <v>2011</v>
      </c>
      <c r="B770" t="s">
        <v>27</v>
      </c>
      <c r="C770" t="s">
        <v>28</v>
      </c>
      <c r="D770">
        <v>199142</v>
      </c>
      <c r="E770">
        <v>47496</v>
      </c>
      <c r="F770">
        <v>87198</v>
      </c>
      <c r="G770">
        <v>64448</v>
      </c>
      <c r="H770">
        <v>39856</v>
      </c>
      <c r="I770">
        <v>7802</v>
      </c>
      <c r="J770">
        <v>17781</v>
      </c>
      <c r="K770">
        <v>14273</v>
      </c>
      <c r="AA770" s="1">
        <f t="shared" si="108"/>
        <v>1</v>
      </c>
      <c r="AB770" s="1">
        <f t="shared" si="109"/>
        <v>0.19575471698113209</v>
      </c>
      <c r="AC770" s="1">
        <f t="shared" si="110"/>
        <v>0.44613107185869127</v>
      </c>
      <c r="AD770" s="1">
        <f t="shared" si="111"/>
        <v>0.35811421116017661</v>
      </c>
      <c r="AY770" s="2" t="s">
        <v>417</v>
      </c>
      <c r="AZ770" s="3" t="s">
        <v>870</v>
      </c>
      <c r="BA770" s="1">
        <f>IFERROR(VLOOKUP(AY770,B761:AF1135,26,FALSE),"")</f>
        <v>1</v>
      </c>
      <c r="BB770" s="1">
        <f>IFERROR(VLOOKUP(AY770,B761:AF1135,27,FALSE),"")</f>
        <v>0.15380144574812016</v>
      </c>
      <c r="BC770" s="1">
        <f>IFERROR(VLOOKUP(AY770,B761:AF1135,28,FALSE),"")</f>
        <v>0.37284318355189072</v>
      </c>
      <c r="BD770" s="1">
        <f>IFERROR(VLOOKUP(AY770,B761:AF1135,29,FALSE),"")</f>
        <v>0.47335537069998912</v>
      </c>
      <c r="BE770" s="1">
        <f>IFERROR(VLOOKUP(AY770,B761:AF1135,30,FALSE),"")</f>
        <v>0</v>
      </c>
      <c r="BF770" s="1">
        <f>IFERROR(VLOOKUP(AY770,B761:AF1135,31,FALSE),"")</f>
        <v>0</v>
      </c>
    </row>
    <row r="771" spans="1:58" x14ac:dyDescent="0.25">
      <c r="A771">
        <v>2011</v>
      </c>
      <c r="B771" t="s">
        <v>29</v>
      </c>
      <c r="C771" t="s">
        <v>30</v>
      </c>
      <c r="D771">
        <v>146729</v>
      </c>
      <c r="E771">
        <v>43601</v>
      </c>
      <c r="F771">
        <v>61075</v>
      </c>
      <c r="G771">
        <v>42053</v>
      </c>
      <c r="H771">
        <v>30168</v>
      </c>
      <c r="I771">
        <v>7326</v>
      </c>
      <c r="J771">
        <v>13165</v>
      </c>
      <c r="K771">
        <v>9677</v>
      </c>
      <c r="AA771" s="1">
        <f t="shared" si="108"/>
        <v>1</v>
      </c>
      <c r="AB771" s="1">
        <f t="shared" si="109"/>
        <v>0.24284009546539378</v>
      </c>
      <c r="AC771" s="1">
        <f t="shared" si="110"/>
        <v>0.43638955184301248</v>
      </c>
      <c r="AD771" s="1">
        <f t="shared" si="111"/>
        <v>0.32077035269159376</v>
      </c>
      <c r="AY771" s="2" t="s">
        <v>135</v>
      </c>
      <c r="AZ771" s="3" t="s">
        <v>871</v>
      </c>
      <c r="BA771" s="1">
        <f>IFERROR(VLOOKUP(AY771,B761:AF1135,26,FALSE),"")</f>
        <v>1</v>
      </c>
      <c r="BB771" s="1">
        <f>IFERROR(VLOOKUP(AY771,B761:AF1135,27,FALSE),"")</f>
        <v>0.14752503703048658</v>
      </c>
      <c r="BC771" s="1">
        <f>IFERROR(VLOOKUP(AY771,B761:AF1135,28,FALSE),"")</f>
        <v>0.42961996772268035</v>
      </c>
      <c r="BD771" s="1">
        <f>IFERROR(VLOOKUP(AY771,B761:AF1135,29,FALSE),"")</f>
        <v>0.42285499524683307</v>
      </c>
      <c r="BE771" s="1">
        <f>IFERROR(VLOOKUP(AY771,B761:AF1135,30,FALSE),"")</f>
        <v>0</v>
      </c>
      <c r="BF771" s="1">
        <f>IFERROR(VLOOKUP(AY771,B761:AF1135,31,FALSE),"")</f>
        <v>0</v>
      </c>
    </row>
    <row r="772" spans="1:58" x14ac:dyDescent="0.25">
      <c r="A772">
        <v>2011</v>
      </c>
      <c r="B772" t="s">
        <v>31</v>
      </c>
      <c r="C772" t="s">
        <v>32</v>
      </c>
      <c r="D772">
        <v>271884</v>
      </c>
      <c r="E772">
        <v>73864</v>
      </c>
      <c r="F772">
        <v>111841</v>
      </c>
      <c r="G772">
        <v>86179</v>
      </c>
      <c r="H772">
        <v>55330</v>
      </c>
      <c r="I772">
        <v>11751</v>
      </c>
      <c r="J772">
        <v>23925</v>
      </c>
      <c r="K772">
        <v>19654</v>
      </c>
      <c r="AA772" s="1">
        <f t="shared" si="108"/>
        <v>1</v>
      </c>
      <c r="AB772" s="1">
        <f t="shared" si="109"/>
        <v>0.21238026387131756</v>
      </c>
      <c r="AC772" s="1">
        <f t="shared" si="110"/>
        <v>0.43240556660039764</v>
      </c>
      <c r="AD772" s="1">
        <f t="shared" si="111"/>
        <v>0.35521416952828483</v>
      </c>
      <c r="AY772" s="2" t="s">
        <v>47</v>
      </c>
      <c r="AZ772" s="3" t="s">
        <v>871</v>
      </c>
      <c r="BA772" s="1">
        <f>IFERROR(VLOOKUP(AY772,B761:AF1135,26,FALSE),"")</f>
        <v>1</v>
      </c>
      <c r="BB772" s="1">
        <f>IFERROR(VLOOKUP(AY772,B761:AF1135,27,FALSE),"")</f>
        <v>0.18065217391304347</v>
      </c>
      <c r="BC772" s="1">
        <f>IFERROR(VLOOKUP(AY772,B761:AF1135,28,FALSE),"")</f>
        <v>0.46166666666666667</v>
      </c>
      <c r="BD772" s="1">
        <f>IFERROR(VLOOKUP(AY772,B761:AF1135,29,FALSE),"")</f>
        <v>0.35768115942028983</v>
      </c>
      <c r="BE772" s="1">
        <f>IFERROR(VLOOKUP(AY772,B761:AF1135,30,FALSE),"")</f>
        <v>0</v>
      </c>
      <c r="BF772" s="1">
        <f>IFERROR(VLOOKUP(AY772,B761:AF1135,31,FALSE),"")</f>
        <v>0</v>
      </c>
    </row>
    <row r="773" spans="1:58" x14ac:dyDescent="0.25">
      <c r="A773">
        <v>2011</v>
      </c>
      <c r="B773" t="s">
        <v>33</v>
      </c>
      <c r="C773" t="s">
        <v>34</v>
      </c>
      <c r="D773">
        <v>145827</v>
      </c>
      <c r="E773">
        <v>32452</v>
      </c>
      <c r="F773">
        <v>63733</v>
      </c>
      <c r="G773">
        <v>49642</v>
      </c>
      <c r="H773">
        <v>24546</v>
      </c>
      <c r="I773">
        <v>4490</v>
      </c>
      <c r="J773">
        <v>10325</v>
      </c>
      <c r="K773">
        <v>9731</v>
      </c>
      <c r="AA773" s="1">
        <f t="shared" si="108"/>
        <v>1</v>
      </c>
      <c r="AB773" s="1">
        <f t="shared" si="109"/>
        <v>0.18292186099568158</v>
      </c>
      <c r="AC773" s="1">
        <f t="shared" si="110"/>
        <v>0.42063880061924552</v>
      </c>
      <c r="AD773" s="1">
        <f t="shared" si="111"/>
        <v>0.39643933838507295</v>
      </c>
      <c r="AY773" s="2" t="s">
        <v>315</v>
      </c>
      <c r="AZ773" s="3" t="s">
        <v>871</v>
      </c>
      <c r="BA773" s="1">
        <f>IFERROR(VLOOKUP(AY773,B761:AF1135,26,FALSE),"")</f>
        <v>1</v>
      </c>
      <c r="BB773" s="1">
        <f>IFERROR(VLOOKUP(AY773,B761:AF1135,27,FALSE),"")</f>
        <v>0.10378518074947209</v>
      </c>
      <c r="BC773" s="1">
        <f>IFERROR(VLOOKUP(AY773,B761:AF1135,28,FALSE),"")</f>
        <v>0.37218317627407105</v>
      </c>
      <c r="BD773" s="1">
        <f>IFERROR(VLOOKUP(AY773,B761:AF1135,29,FALSE),"")</f>
        <v>0.52403164297645688</v>
      </c>
      <c r="BE773" s="1">
        <f>IFERROR(VLOOKUP(AY773,B761:AF1135,30,FALSE),"")</f>
        <v>0</v>
      </c>
      <c r="BF773" s="1">
        <f>IFERROR(VLOOKUP(AY773,B761:AF1135,31,FALSE),"")</f>
        <v>0</v>
      </c>
    </row>
    <row r="774" spans="1:58" x14ac:dyDescent="0.25">
      <c r="A774">
        <v>2011</v>
      </c>
      <c r="B774" t="s">
        <v>35</v>
      </c>
      <c r="C774" t="s">
        <v>36</v>
      </c>
      <c r="D774">
        <v>137960</v>
      </c>
      <c r="E774">
        <v>39813</v>
      </c>
      <c r="F774">
        <v>58200</v>
      </c>
      <c r="G774">
        <v>39947</v>
      </c>
      <c r="H774">
        <v>26444</v>
      </c>
      <c r="I774">
        <v>6081</v>
      </c>
      <c r="J774">
        <v>11533</v>
      </c>
      <c r="K774">
        <v>8830</v>
      </c>
      <c r="AA774" s="1">
        <f t="shared" si="108"/>
        <v>1</v>
      </c>
      <c r="AB774" s="1">
        <f t="shared" si="109"/>
        <v>0.22995764634699742</v>
      </c>
      <c r="AC774" s="1">
        <f t="shared" si="110"/>
        <v>0.43612917864165784</v>
      </c>
      <c r="AD774" s="1">
        <f t="shared" si="111"/>
        <v>0.33391317501134471</v>
      </c>
      <c r="AY774" s="2" t="s">
        <v>495</v>
      </c>
      <c r="AZ774" s="4" t="s">
        <v>872</v>
      </c>
      <c r="BA774" s="1">
        <f>IFERROR(VLOOKUP(AY774,B761:AF1135,26,FALSE),"")</f>
        <v>1</v>
      </c>
      <c r="BB774" s="1">
        <f>IFERROR(VLOOKUP(AY774,B761:AF1135,27,FALSE),"")</f>
        <v>7.1708791562158342E-2</v>
      </c>
      <c r="BC774" s="1">
        <f>IFERROR(VLOOKUP(AY774,B761:AF1135,28,FALSE),"")</f>
        <v>0.30255965013827257</v>
      </c>
      <c r="BD774" s="1">
        <f>IFERROR(VLOOKUP(AY774,B761:AF1135,29,FALSE),"")</f>
        <v>0.62573155829956906</v>
      </c>
      <c r="BE774" s="1">
        <f>IFERROR(VLOOKUP(AY774,B761:AF1135,30,FALSE),"")</f>
        <v>0</v>
      </c>
      <c r="BF774" s="1">
        <f>IFERROR(VLOOKUP(AY774,B761:AF1135,31,FALSE),"")</f>
        <v>0</v>
      </c>
    </row>
    <row r="775" spans="1:58" x14ac:dyDescent="0.25">
      <c r="A775">
        <v>2011</v>
      </c>
      <c r="B775" t="s">
        <v>37</v>
      </c>
      <c r="C775" t="s">
        <v>38</v>
      </c>
      <c r="D775">
        <v>365065</v>
      </c>
      <c r="E775">
        <v>40386</v>
      </c>
      <c r="F775">
        <v>126198</v>
      </c>
      <c r="G775">
        <v>198481</v>
      </c>
      <c r="H775">
        <v>75619</v>
      </c>
      <c r="I775">
        <v>5481</v>
      </c>
      <c r="J775">
        <v>24262</v>
      </c>
      <c r="K775">
        <v>45876</v>
      </c>
      <c r="AA775" s="1">
        <f t="shared" si="108"/>
        <v>1</v>
      </c>
      <c r="AB775" s="1">
        <f t="shared" si="109"/>
        <v>7.2481783678705086E-2</v>
      </c>
      <c r="AC775" s="1">
        <f t="shared" si="110"/>
        <v>0.3208452902048427</v>
      </c>
      <c r="AD775" s="1">
        <f t="shared" si="111"/>
        <v>0.60667292611645218</v>
      </c>
      <c r="AY775" s="2" t="s">
        <v>221</v>
      </c>
      <c r="AZ775" s="3" t="s">
        <v>873</v>
      </c>
      <c r="BA775" s="1">
        <f>IFERROR(VLOOKUP(AY775,B761:AF1135,26,FALSE),"")</f>
        <v>1</v>
      </c>
      <c r="BB775" s="1">
        <f>IFERROR(VLOOKUP(AY775,B761:AF1135,27,FALSE),"")</f>
        <v>9.5885694611809263E-2</v>
      </c>
      <c r="BC775" s="1">
        <f>IFERROR(VLOOKUP(AY775,B761:AF1135,28,FALSE),"")</f>
        <v>0.37639869168531587</v>
      </c>
      <c r="BD775" s="1">
        <f>IFERROR(VLOOKUP(AY775,B761:AF1135,29,FALSE),"")</f>
        <v>0.5277156137028749</v>
      </c>
      <c r="BE775" s="1">
        <f>IFERROR(VLOOKUP(AY775,B761:AF1135,30,FALSE),"")</f>
        <v>0</v>
      </c>
      <c r="BF775" s="1">
        <f>IFERROR(VLOOKUP(AY775,B761:AF1135,31,FALSE),"")</f>
        <v>0</v>
      </c>
    </row>
    <row r="776" spans="1:58" x14ac:dyDescent="0.25">
      <c r="A776">
        <v>2011</v>
      </c>
      <c r="B776" t="s">
        <v>39</v>
      </c>
      <c r="C776" t="s">
        <v>40</v>
      </c>
      <c r="D776">
        <v>326236</v>
      </c>
      <c r="E776">
        <v>43186</v>
      </c>
      <c r="F776">
        <v>116827</v>
      </c>
      <c r="G776">
        <v>166223</v>
      </c>
      <c r="H776">
        <v>65885</v>
      </c>
      <c r="I776">
        <v>5797</v>
      </c>
      <c r="J776">
        <v>22480</v>
      </c>
      <c r="K776">
        <v>37608</v>
      </c>
      <c r="AA776" s="1">
        <f t="shared" si="108"/>
        <v>1</v>
      </c>
      <c r="AB776" s="1">
        <f t="shared" si="109"/>
        <v>8.798664339379221E-2</v>
      </c>
      <c r="AC776" s="1">
        <f t="shared" si="110"/>
        <v>0.34120057676254079</v>
      </c>
      <c r="AD776" s="1">
        <f t="shared" si="111"/>
        <v>0.57081277984366696</v>
      </c>
      <c r="AY776" s="2" t="s">
        <v>587</v>
      </c>
      <c r="AZ776" s="4" t="s">
        <v>872</v>
      </c>
      <c r="BA776" s="1">
        <f>IFERROR(VLOOKUP(AY776,B761:AF1135,26,FALSE),"")</f>
        <v>1</v>
      </c>
      <c r="BB776" s="1">
        <f>IFERROR(VLOOKUP(AY776,B761:AF1135,27,FALSE),"")</f>
        <v>9.4476333866566287E-2</v>
      </c>
      <c r="BC776" s="1">
        <f>IFERROR(VLOOKUP(AY776,B761:AF1135,28,FALSE),"")</f>
        <v>0.35183965371224241</v>
      </c>
      <c r="BD776" s="1">
        <f>IFERROR(VLOOKUP(AY776,B761:AF1135,29,FALSE),"")</f>
        <v>0.55368401242119125</v>
      </c>
      <c r="BE776" s="1">
        <f>IFERROR(VLOOKUP(AY776,B761:AF1135,30,FALSE),"")</f>
        <v>0</v>
      </c>
      <c r="BF776" s="1">
        <f>IFERROR(VLOOKUP(AY776,B761:AF1135,31,FALSE),"")</f>
        <v>0</v>
      </c>
    </row>
    <row r="777" spans="1:58" x14ac:dyDescent="0.25">
      <c r="A777">
        <v>2011</v>
      </c>
      <c r="B777" t="s">
        <v>41</v>
      </c>
      <c r="C777" t="s">
        <v>42</v>
      </c>
      <c r="D777">
        <v>124874</v>
      </c>
      <c r="E777">
        <v>25910</v>
      </c>
      <c r="F777">
        <v>49866</v>
      </c>
      <c r="G777">
        <v>49098</v>
      </c>
      <c r="H777">
        <v>25332</v>
      </c>
      <c r="I777">
        <v>3877</v>
      </c>
      <c r="J777">
        <v>10550</v>
      </c>
      <c r="K777">
        <v>10905</v>
      </c>
      <c r="AA777" s="1">
        <f t="shared" si="108"/>
        <v>1</v>
      </c>
      <c r="AB777" s="1">
        <f t="shared" si="109"/>
        <v>0.15304752881730618</v>
      </c>
      <c r="AC777" s="1">
        <f t="shared" si="110"/>
        <v>0.41646928785725562</v>
      </c>
      <c r="AD777" s="1">
        <f t="shared" si="111"/>
        <v>0.43048318332543817</v>
      </c>
      <c r="AY777" s="2" t="s">
        <v>293</v>
      </c>
      <c r="AZ777" s="4" t="s">
        <v>872</v>
      </c>
      <c r="BA777" s="1">
        <f>IFERROR(VLOOKUP(AY777,B761:AF1135,26,FALSE),"")</f>
        <v>1</v>
      </c>
      <c r="BB777" s="1">
        <f>IFERROR(VLOOKUP(AY777,B761:AF1135,27,FALSE),"")</f>
        <v>9.7883504094728263E-2</v>
      </c>
      <c r="BC777" s="1">
        <f>IFERROR(VLOOKUP(AY777,B761:AF1135,28,FALSE),"")</f>
        <v>0.33254156769596199</v>
      </c>
      <c r="BD777" s="1">
        <f>IFERROR(VLOOKUP(AY777,B761:AF1135,29,FALSE),"")</f>
        <v>0.56957492820930977</v>
      </c>
      <c r="BE777" s="1">
        <f>IFERROR(VLOOKUP(AY777,B761:AF1135,30,FALSE),"")</f>
        <v>0</v>
      </c>
      <c r="BF777" s="1">
        <f>IFERROR(VLOOKUP(AY777,B761:AF1135,31,FALSE),"")</f>
        <v>0</v>
      </c>
    </row>
    <row r="778" spans="1:58" x14ac:dyDescent="0.25">
      <c r="A778">
        <v>2011</v>
      </c>
      <c r="B778" t="s">
        <v>43</v>
      </c>
      <c r="C778" t="s">
        <v>44</v>
      </c>
      <c r="D778">
        <v>198828</v>
      </c>
      <c r="E778">
        <v>26853</v>
      </c>
      <c r="F778">
        <v>72019</v>
      </c>
      <c r="G778">
        <v>99956</v>
      </c>
      <c r="H778">
        <v>37594</v>
      </c>
      <c r="I778">
        <v>3520</v>
      </c>
      <c r="J778">
        <v>13377</v>
      </c>
      <c r="K778">
        <v>20697</v>
      </c>
      <c r="AA778" s="1">
        <f t="shared" si="108"/>
        <v>1</v>
      </c>
      <c r="AB778" s="1">
        <f t="shared" si="109"/>
        <v>9.3631962547214981E-2</v>
      </c>
      <c r="AC778" s="1">
        <f t="shared" si="110"/>
        <v>0.35582805766877695</v>
      </c>
      <c r="AD778" s="1">
        <f t="shared" si="111"/>
        <v>0.55053997978400804</v>
      </c>
      <c r="AY778" s="2" t="s">
        <v>419</v>
      </c>
      <c r="AZ778" s="3" t="s">
        <v>870</v>
      </c>
      <c r="BA778" s="1">
        <f>IFERROR(VLOOKUP(AY778,B761:AF1135,26,FALSE),"")</f>
        <v>1</v>
      </c>
      <c r="BB778" s="1">
        <f>IFERROR(VLOOKUP(AY778,B761:AF1135,27,FALSE),"")</f>
        <v>0.11287187184724033</v>
      </c>
      <c r="BC778" s="1">
        <f>IFERROR(VLOOKUP(AY778,B761:AF1135,28,FALSE),"")</f>
        <v>0.38775560422254485</v>
      </c>
      <c r="BD778" s="1">
        <f>IFERROR(VLOOKUP(AY778,B761:AF1135,29,FALSE),"")</f>
        <v>0.49937252393021481</v>
      </c>
      <c r="BE778" s="1">
        <f>IFERROR(VLOOKUP(AY778,B761:AF1135,30,FALSE),"")</f>
        <v>0</v>
      </c>
      <c r="BF778" s="1">
        <f>IFERROR(VLOOKUP(AY778,B761:AF1135,31,FALSE),"")</f>
        <v>0</v>
      </c>
    </row>
    <row r="779" spans="1:58" x14ac:dyDescent="0.25">
      <c r="A779">
        <v>2011</v>
      </c>
      <c r="B779" t="s">
        <v>45</v>
      </c>
      <c r="C779" t="s">
        <v>46</v>
      </c>
      <c r="D779">
        <v>94970</v>
      </c>
      <c r="E779">
        <v>13707</v>
      </c>
      <c r="F779">
        <v>37925</v>
      </c>
      <c r="G779">
        <v>43338</v>
      </c>
      <c r="H779">
        <v>20974</v>
      </c>
      <c r="I779">
        <v>2120</v>
      </c>
      <c r="J779">
        <v>8348</v>
      </c>
      <c r="K779">
        <v>10506</v>
      </c>
      <c r="AA779" s="1">
        <f t="shared" si="108"/>
        <v>1</v>
      </c>
      <c r="AB779" s="1">
        <f t="shared" si="109"/>
        <v>0.10107752455420997</v>
      </c>
      <c r="AC779" s="1">
        <f t="shared" si="110"/>
        <v>0.39801659197101175</v>
      </c>
      <c r="AD779" s="1">
        <f t="shared" si="111"/>
        <v>0.50090588347477827</v>
      </c>
      <c r="AY779" s="2" t="s">
        <v>267</v>
      </c>
      <c r="AZ779" s="3" t="s">
        <v>870</v>
      </c>
      <c r="BA779" s="1">
        <f>IFERROR(VLOOKUP(AY779,B761:AF1135,26,FALSE),"")</f>
        <v>1</v>
      </c>
      <c r="BB779" s="1">
        <f>IFERROR(VLOOKUP(AY779,B761:AF1135,27,FALSE),"")</f>
        <v>0.22456245598476746</v>
      </c>
      <c r="BC779" s="1">
        <f>IFERROR(VLOOKUP(AY779,B761:AF1135,28,FALSE),"")</f>
        <v>0.39377005138370852</v>
      </c>
      <c r="BD779" s="1">
        <f>IFERROR(VLOOKUP(AY779,B761:AF1135,29,FALSE),"")</f>
        <v>0.38166749263152405</v>
      </c>
      <c r="BE779" s="1">
        <f>IFERROR(VLOOKUP(AY779,B761:AF1135,30,FALSE),"")</f>
        <v>0</v>
      </c>
      <c r="BF779" s="1">
        <f>IFERROR(VLOOKUP(AY779,B761:AF1135,31,FALSE),"")</f>
        <v>0</v>
      </c>
    </row>
    <row r="780" spans="1:58" x14ac:dyDescent="0.25">
      <c r="A780">
        <v>2011</v>
      </c>
      <c r="B780" t="s">
        <v>47</v>
      </c>
      <c r="C780" t="s">
        <v>48</v>
      </c>
      <c r="D780">
        <v>68392</v>
      </c>
      <c r="E780">
        <v>15539</v>
      </c>
      <c r="F780">
        <v>31433</v>
      </c>
      <c r="G780">
        <v>21420</v>
      </c>
      <c r="H780">
        <v>13800</v>
      </c>
      <c r="I780">
        <v>2493</v>
      </c>
      <c r="J780">
        <v>6371</v>
      </c>
      <c r="K780">
        <v>4936</v>
      </c>
      <c r="AA780" s="1">
        <f t="shared" si="108"/>
        <v>1</v>
      </c>
      <c r="AB780" s="1">
        <f t="shared" si="109"/>
        <v>0.18065217391304347</v>
      </c>
      <c r="AC780" s="1">
        <f t="shared" si="110"/>
        <v>0.46166666666666667</v>
      </c>
      <c r="AD780" s="1">
        <f t="shared" si="111"/>
        <v>0.35768115942028983</v>
      </c>
      <c r="AY780" s="2" t="s">
        <v>177</v>
      </c>
      <c r="AZ780" s="3" t="s">
        <v>869</v>
      </c>
      <c r="BA780" s="1">
        <f>IFERROR(VLOOKUP(AY780,B761:AF1135,26,FALSE),"")</f>
        <v>1</v>
      </c>
      <c r="BB780" s="1">
        <f>IFERROR(VLOOKUP(AY780,B761:AF1135,27,FALSE),"")</f>
        <v>5.0863983532853041E-2</v>
      </c>
      <c r="BC780" s="1">
        <f>IFERROR(VLOOKUP(AY780,B761:AF1135,28,FALSE),"")</f>
        <v>0.34050159796327395</v>
      </c>
      <c r="BD780" s="1">
        <f>IFERROR(VLOOKUP(AY780,B761:AF1135,29,FALSE),"")</f>
        <v>0.60863441850387301</v>
      </c>
      <c r="BE780" s="1">
        <f>IFERROR(VLOOKUP(AY780,B761:AF1135,30,FALSE),"")</f>
        <v>0</v>
      </c>
      <c r="BF780" s="1">
        <f>IFERROR(VLOOKUP(AY780,B761:AF1135,31,FALSE),"")</f>
        <v>0</v>
      </c>
    </row>
    <row r="781" spans="1:58" x14ac:dyDescent="0.25">
      <c r="A781">
        <v>2011</v>
      </c>
      <c r="B781" t="s">
        <v>49</v>
      </c>
      <c r="C781" t="s">
        <v>50</v>
      </c>
      <c r="D781">
        <v>106138</v>
      </c>
      <c r="E781">
        <v>18858</v>
      </c>
      <c r="F781">
        <v>44665</v>
      </c>
      <c r="G781">
        <v>42615</v>
      </c>
      <c r="H781">
        <v>21720</v>
      </c>
      <c r="I781">
        <v>2805</v>
      </c>
      <c r="J781">
        <v>8751</v>
      </c>
      <c r="K781">
        <v>10164</v>
      </c>
      <c r="AA781" s="1">
        <f t="shared" si="108"/>
        <v>1</v>
      </c>
      <c r="AB781" s="1">
        <f t="shared" si="109"/>
        <v>0.12914364640883977</v>
      </c>
      <c r="AC781" s="1">
        <f t="shared" si="110"/>
        <v>0.40290055248618784</v>
      </c>
      <c r="AD781" s="1">
        <f t="shared" si="111"/>
        <v>0.46795580110497237</v>
      </c>
      <c r="AY781" s="2" t="s">
        <v>33</v>
      </c>
      <c r="AZ781" s="3" t="s">
        <v>871</v>
      </c>
      <c r="BA781" s="1">
        <f>IFERROR(VLOOKUP(AY781,B761:AF1135,26,FALSE),"")</f>
        <v>1</v>
      </c>
      <c r="BB781" s="1">
        <f>IFERROR(VLOOKUP(AY781,B761:AF1135,27,FALSE),"")</f>
        <v>0.18292186099568158</v>
      </c>
      <c r="BC781" s="1">
        <f>IFERROR(VLOOKUP(AY781,B761:AF1135,28,FALSE),"")</f>
        <v>0.42063880061924552</v>
      </c>
      <c r="BD781" s="1">
        <f>IFERROR(VLOOKUP(AY781,B761:AF1135,29,FALSE),"")</f>
        <v>0.39643933838507295</v>
      </c>
      <c r="BE781" s="1">
        <f>IFERROR(VLOOKUP(AY781,B761:AF1135,30,FALSE),"")</f>
        <v>0</v>
      </c>
      <c r="BF781" s="1">
        <f>IFERROR(VLOOKUP(AY781,B761:AF1135,31,FALSE),"")</f>
        <v>0</v>
      </c>
    </row>
    <row r="782" spans="1:58" x14ac:dyDescent="0.25">
      <c r="A782">
        <v>2011</v>
      </c>
      <c r="B782" t="s">
        <v>51</v>
      </c>
      <c r="C782" t="s">
        <v>52</v>
      </c>
      <c r="D782">
        <v>69312</v>
      </c>
      <c r="E782">
        <v>11622</v>
      </c>
      <c r="F782">
        <v>27570</v>
      </c>
      <c r="G782">
        <v>30120</v>
      </c>
      <c r="H782">
        <v>15103</v>
      </c>
      <c r="I782">
        <v>1947</v>
      </c>
      <c r="J782">
        <v>6066</v>
      </c>
      <c r="K782">
        <v>7090</v>
      </c>
      <c r="AA782" s="1">
        <f t="shared" si="108"/>
        <v>1</v>
      </c>
      <c r="AB782" s="1">
        <f t="shared" si="109"/>
        <v>0.12891478514202476</v>
      </c>
      <c r="AC782" s="1">
        <f t="shared" si="110"/>
        <v>0.40164205786929746</v>
      </c>
      <c r="AD782" s="1">
        <f t="shared" si="111"/>
        <v>0.46944315698867772</v>
      </c>
      <c r="AY782" s="2" t="s">
        <v>35</v>
      </c>
      <c r="AZ782" s="3" t="s">
        <v>869</v>
      </c>
      <c r="BA782" s="1">
        <f>IFERROR(VLOOKUP(AY782,B761:AF1135,26,FALSE),"")</f>
        <v>1</v>
      </c>
      <c r="BB782" s="1">
        <f>IFERROR(VLOOKUP(AY782,B761:AF1135,27,FALSE),"")</f>
        <v>0.22995764634699742</v>
      </c>
      <c r="BC782" s="1">
        <f>IFERROR(VLOOKUP(AY782,B761:AF1135,28,FALSE),"")</f>
        <v>0.43612917864165784</v>
      </c>
      <c r="BD782" s="1">
        <f>IFERROR(VLOOKUP(AY782,B761:AF1135,29,FALSE),"")</f>
        <v>0.33391317501134471</v>
      </c>
      <c r="BE782" s="1">
        <f>IFERROR(VLOOKUP(AY782,B761:AF1135,30,FALSE),"")</f>
        <v>0</v>
      </c>
      <c r="BF782" s="1">
        <f>IFERROR(VLOOKUP(AY782,B761:AF1135,31,FALSE),"")</f>
        <v>0</v>
      </c>
    </row>
    <row r="783" spans="1:58" x14ac:dyDescent="0.25">
      <c r="A783">
        <v>2011</v>
      </c>
      <c r="B783" t="s">
        <v>53</v>
      </c>
      <c r="C783" t="s">
        <v>54</v>
      </c>
      <c r="D783">
        <v>51613</v>
      </c>
      <c r="E783">
        <v>4557</v>
      </c>
      <c r="F783">
        <v>18294</v>
      </c>
      <c r="G783">
        <v>28762</v>
      </c>
      <c r="H783">
        <v>11886</v>
      </c>
      <c r="I783">
        <v>614</v>
      </c>
      <c r="J783">
        <v>3931</v>
      </c>
      <c r="K783">
        <v>7341</v>
      </c>
      <c r="AA783" s="1">
        <f t="shared" si="108"/>
        <v>1</v>
      </c>
      <c r="AB783" s="1">
        <f t="shared" si="109"/>
        <v>5.1657412081440347E-2</v>
      </c>
      <c r="AC783" s="1">
        <f t="shared" si="110"/>
        <v>0.33072522295137136</v>
      </c>
      <c r="AD783" s="1">
        <f t="shared" si="111"/>
        <v>0.61761736496718833</v>
      </c>
      <c r="AY783" s="2" t="s">
        <v>163</v>
      </c>
      <c r="AZ783" s="4" t="s">
        <v>872</v>
      </c>
      <c r="BA783" s="1">
        <f>IFERROR(VLOOKUP(AY783,B761:AF1135,26,FALSE),"")</f>
        <v>1</v>
      </c>
      <c r="BB783" s="1">
        <f>IFERROR(VLOOKUP(AY783,B761:AF1135,27,FALSE),"")</f>
        <v>0.12249050461204558</v>
      </c>
      <c r="BC783" s="1">
        <f>IFERROR(VLOOKUP(AY783,B761:AF1135,28,FALSE),"")</f>
        <v>0.41074335322843192</v>
      </c>
      <c r="BD783" s="1">
        <f>IFERROR(VLOOKUP(AY783,B761:AF1135,29,FALSE),"")</f>
        <v>0.4667661421595225</v>
      </c>
      <c r="BE783" s="1">
        <f>IFERROR(VLOOKUP(AY783,B761:AF1135,30,FALSE),"")</f>
        <v>0</v>
      </c>
      <c r="BF783" s="1">
        <f>IFERROR(VLOOKUP(AY783,B761:AF1135,31,FALSE),"")</f>
        <v>0</v>
      </c>
    </row>
    <row r="784" spans="1:58" x14ac:dyDescent="0.25">
      <c r="A784">
        <v>2011</v>
      </c>
      <c r="B784" t="s">
        <v>55</v>
      </c>
      <c r="C784" t="s">
        <v>56</v>
      </c>
      <c r="D784">
        <v>100514</v>
      </c>
      <c r="E784">
        <v>10183</v>
      </c>
      <c r="F784">
        <v>40069</v>
      </c>
      <c r="G784">
        <v>50262</v>
      </c>
      <c r="H784">
        <v>23323</v>
      </c>
      <c r="I784">
        <v>1501</v>
      </c>
      <c r="J784">
        <v>8679</v>
      </c>
      <c r="K784">
        <v>13143</v>
      </c>
      <c r="AA784" s="1">
        <f t="shared" si="108"/>
        <v>1</v>
      </c>
      <c r="AB784" s="1">
        <f t="shared" si="109"/>
        <v>6.4357072417785016E-2</v>
      </c>
      <c r="AC784" s="1">
        <f t="shared" si="110"/>
        <v>0.37212193971616003</v>
      </c>
      <c r="AD784" s="1">
        <f t="shared" si="111"/>
        <v>0.56352098786605498</v>
      </c>
      <c r="AY784" s="2" t="s">
        <v>57</v>
      </c>
      <c r="AZ784" s="3" t="s">
        <v>870</v>
      </c>
      <c r="BA784" s="1">
        <f>IFERROR(VLOOKUP(AY784,B761:AF1135,26,FALSE),"")</f>
        <v>1</v>
      </c>
      <c r="BB784" s="1">
        <f>IFERROR(VLOOKUP(AY784,B761:AF1135,27,FALSE),"")</f>
        <v>0.15778350307958616</v>
      </c>
      <c r="BC784" s="1">
        <f>IFERROR(VLOOKUP(AY784,B761:AF1135,28,FALSE),"")</f>
        <v>0.40332514794090413</v>
      </c>
      <c r="BD784" s="1">
        <f>IFERROR(VLOOKUP(AY784,B761:AF1135,29,FALSE),"")</f>
        <v>0.43889134897950965</v>
      </c>
      <c r="BE784" s="1">
        <f>IFERROR(VLOOKUP(AY784,B761:AF1135,30,FALSE),"")</f>
        <v>0</v>
      </c>
      <c r="BF784" s="1">
        <f>IFERROR(VLOOKUP(AY784,B761:AF1135,31,FALSE),"")</f>
        <v>0</v>
      </c>
    </row>
    <row r="785" spans="1:58" x14ac:dyDescent="0.25">
      <c r="A785">
        <v>2011</v>
      </c>
      <c r="B785" t="s">
        <v>57</v>
      </c>
      <c r="C785" t="s">
        <v>58</v>
      </c>
      <c r="D785">
        <v>274855</v>
      </c>
      <c r="E785">
        <v>57699</v>
      </c>
      <c r="F785">
        <v>112252</v>
      </c>
      <c r="G785">
        <v>104904</v>
      </c>
      <c r="H785">
        <v>49682</v>
      </c>
      <c r="I785">
        <v>7839</v>
      </c>
      <c r="J785">
        <v>20038</v>
      </c>
      <c r="K785">
        <v>21805</v>
      </c>
      <c r="AA785" s="1">
        <f t="shared" si="108"/>
        <v>1</v>
      </c>
      <c r="AB785" s="1">
        <f t="shared" si="109"/>
        <v>0.15778350307958616</v>
      </c>
      <c r="AC785" s="1">
        <f t="shared" si="110"/>
        <v>0.40332514794090413</v>
      </c>
      <c r="AD785" s="1">
        <f t="shared" si="111"/>
        <v>0.43889134897950965</v>
      </c>
      <c r="AY785" s="2" t="s">
        <v>191</v>
      </c>
      <c r="AZ785" s="4" t="s">
        <v>872</v>
      </c>
      <c r="BA785" s="1">
        <f>IFERROR(VLOOKUP(AY785,B761:AF1135,26,FALSE),"")</f>
        <v>1</v>
      </c>
      <c r="BB785" s="1">
        <f>IFERROR(VLOOKUP(AY785,B761:AF1135,27,FALSE),"")</f>
        <v>0.10161534176812285</v>
      </c>
      <c r="BC785" s="1">
        <f>IFERROR(VLOOKUP(AY785,B761:AF1135,28,FALSE),"")</f>
        <v>0.40741624890586459</v>
      </c>
      <c r="BD785" s="1">
        <f>IFERROR(VLOOKUP(AY785,B761:AF1135,29,FALSE),"")</f>
        <v>0.4909684093260126</v>
      </c>
      <c r="BE785" s="1">
        <f>IFERROR(VLOOKUP(AY785,B761:AF1135,30,FALSE),"")</f>
        <v>0</v>
      </c>
      <c r="BF785" s="1">
        <f>IFERROR(VLOOKUP(AY785,B761:AF1135,31,FALSE),"")</f>
        <v>0</v>
      </c>
    </row>
    <row r="786" spans="1:58" x14ac:dyDescent="0.25">
      <c r="A786">
        <v>2011</v>
      </c>
      <c r="B786" t="s">
        <v>59</v>
      </c>
      <c r="C786" t="s">
        <v>60</v>
      </c>
      <c r="D786">
        <v>183025</v>
      </c>
      <c r="E786">
        <v>31389</v>
      </c>
      <c r="F786">
        <v>73915</v>
      </c>
      <c r="G786">
        <v>77721</v>
      </c>
      <c r="H786">
        <v>34452</v>
      </c>
      <c r="I786">
        <v>4274</v>
      </c>
      <c r="J786">
        <v>13481</v>
      </c>
      <c r="K786">
        <v>16697</v>
      </c>
      <c r="AA786" s="1">
        <f t="shared" si="108"/>
        <v>1</v>
      </c>
      <c r="AB786" s="1">
        <f t="shared" si="109"/>
        <v>0.12405665853941716</v>
      </c>
      <c r="AC786" s="1">
        <f t="shared" si="110"/>
        <v>0.39129803784976197</v>
      </c>
      <c r="AD786" s="1">
        <f t="shared" si="111"/>
        <v>0.48464530361082087</v>
      </c>
      <c r="AY786" s="2" t="s">
        <v>589</v>
      </c>
      <c r="AZ786" s="3" t="s">
        <v>869</v>
      </c>
      <c r="BA786" s="1">
        <f>IFERROR(VLOOKUP(AY786,B761:AF1135,26,FALSE),"")</f>
        <v>1</v>
      </c>
      <c r="BB786" s="1">
        <f>IFERROR(VLOOKUP(AY786,B761:AF1135,27,FALSE),"")</f>
        <v>0.13519742416539571</v>
      </c>
      <c r="BC786" s="1">
        <f>IFERROR(VLOOKUP(AY786,B761:AF1135,28,FALSE),"")</f>
        <v>0.39162853753601085</v>
      </c>
      <c r="BD786" s="1">
        <f>IFERROR(VLOOKUP(AY786,B761:AF1135,29,FALSE),"")</f>
        <v>0.47317403829859345</v>
      </c>
      <c r="BE786" s="1">
        <f>IFERROR(VLOOKUP(AY786,B761:AF1135,30,FALSE),"")</f>
        <v>0</v>
      </c>
      <c r="BF786" s="1">
        <f>IFERROR(VLOOKUP(AY786,B761:AF1135,31,FALSE),"")</f>
        <v>0</v>
      </c>
    </row>
    <row r="787" spans="1:58" x14ac:dyDescent="0.25">
      <c r="A787">
        <v>2011</v>
      </c>
      <c r="B787" t="s">
        <v>61</v>
      </c>
      <c r="C787" t="s">
        <v>62</v>
      </c>
      <c r="D787">
        <v>481030</v>
      </c>
      <c r="E787">
        <v>177569</v>
      </c>
      <c r="F787">
        <v>201894</v>
      </c>
      <c r="G787">
        <v>101567</v>
      </c>
      <c r="H787">
        <v>61298</v>
      </c>
      <c r="I787">
        <v>20051</v>
      </c>
      <c r="J787">
        <v>26461</v>
      </c>
      <c r="K787">
        <v>14786</v>
      </c>
      <c r="AA787" s="1">
        <f t="shared" si="108"/>
        <v>1</v>
      </c>
      <c r="AB787" s="1">
        <f t="shared" si="109"/>
        <v>0.32710692029103722</v>
      </c>
      <c r="AC787" s="1">
        <f t="shared" si="110"/>
        <v>0.43167803190968712</v>
      </c>
      <c r="AD787" s="1">
        <f t="shared" si="111"/>
        <v>0.24121504779927566</v>
      </c>
      <c r="AY787" s="2" t="s">
        <v>453</v>
      </c>
      <c r="AZ787" s="3" t="s">
        <v>869</v>
      </c>
      <c r="BA787" s="1">
        <f>IFERROR(VLOOKUP(AY787,B761:AF1135,26,FALSE),"")</f>
        <v>1</v>
      </c>
      <c r="BB787" s="1">
        <f>IFERROR(VLOOKUP(AY787,B761:AF1135,27,FALSE),"")</f>
        <v>6.2824610467439077E-2</v>
      </c>
      <c r="BC787" s="1">
        <f>IFERROR(VLOOKUP(AY787,B761:AF1135,28,FALSE),"")</f>
        <v>0.29439672393128247</v>
      </c>
      <c r="BD787" s="1">
        <f>IFERROR(VLOOKUP(AY787,B761:AF1135,29,FALSE),"")</f>
        <v>0.6427786656012785</v>
      </c>
      <c r="BE787" s="1">
        <f>IFERROR(VLOOKUP(AY787,B761:AF1135,30,FALSE),"")</f>
        <v>0</v>
      </c>
      <c r="BF787" s="1">
        <f>IFERROR(VLOOKUP(AY787,B761:AF1135,31,FALSE),"")</f>
        <v>0</v>
      </c>
    </row>
    <row r="788" spans="1:58" x14ac:dyDescent="0.25">
      <c r="A788">
        <v>2011</v>
      </c>
      <c r="B788" t="s">
        <v>63</v>
      </c>
      <c r="C788" t="s">
        <v>64</v>
      </c>
      <c r="D788">
        <v>223170</v>
      </c>
      <c r="E788">
        <v>52825</v>
      </c>
      <c r="F788">
        <v>94642</v>
      </c>
      <c r="G788">
        <v>75703</v>
      </c>
      <c r="H788">
        <v>39133</v>
      </c>
      <c r="I788">
        <v>7044</v>
      </c>
      <c r="J788">
        <v>16576</v>
      </c>
      <c r="K788">
        <v>15513</v>
      </c>
      <c r="AA788" s="1">
        <f t="shared" si="108"/>
        <v>1</v>
      </c>
      <c r="AB788" s="1">
        <f t="shared" si="109"/>
        <v>0.18000153323282139</v>
      </c>
      <c r="AC788" s="1">
        <f t="shared" si="110"/>
        <v>0.42358112079319243</v>
      </c>
      <c r="AD788" s="1">
        <f t="shared" si="111"/>
        <v>0.39641734597398615</v>
      </c>
      <c r="AY788" s="2" t="s">
        <v>143</v>
      </c>
      <c r="AZ788" s="3" t="s">
        <v>870</v>
      </c>
      <c r="BA788" s="1">
        <f>IFERROR(VLOOKUP(AY788,B761:AF1135,26,FALSE),"")</f>
        <v>1</v>
      </c>
      <c r="BB788" s="1">
        <f>IFERROR(VLOOKUP(AY788,B761:AF1135,27,FALSE),"")</f>
        <v>0.17051193419495447</v>
      </c>
      <c r="BC788" s="1">
        <f>IFERROR(VLOOKUP(AY788,B761:AF1135,28,FALSE),"")</f>
        <v>0.40714528432326025</v>
      </c>
      <c r="BD788" s="1">
        <f>IFERROR(VLOOKUP(AY788,B761:AF1135,29,FALSE),"")</f>
        <v>0.42234278148178528</v>
      </c>
      <c r="BE788" s="1">
        <f>IFERROR(VLOOKUP(AY788,B761:AF1135,30,FALSE),"")</f>
        <v>0</v>
      </c>
      <c r="BF788" s="1">
        <f>IFERROR(VLOOKUP(AY788,B761:AF1135,31,FALSE),"")</f>
        <v>0</v>
      </c>
    </row>
    <row r="789" spans="1:58" x14ac:dyDescent="0.25">
      <c r="A789">
        <v>2011</v>
      </c>
      <c r="B789" t="s">
        <v>65</v>
      </c>
      <c r="C789" t="s">
        <v>66</v>
      </c>
      <c r="D789">
        <v>209552</v>
      </c>
      <c r="E789">
        <v>49417</v>
      </c>
      <c r="F789">
        <v>85272</v>
      </c>
      <c r="G789">
        <v>74863</v>
      </c>
      <c r="H789">
        <v>38317</v>
      </c>
      <c r="I789">
        <v>6930</v>
      </c>
      <c r="J789">
        <v>15513</v>
      </c>
      <c r="K789">
        <v>15874</v>
      </c>
      <c r="AA789" s="1">
        <f t="shared" si="108"/>
        <v>1</v>
      </c>
      <c r="AB789" s="1">
        <f t="shared" si="109"/>
        <v>0.18085967064227365</v>
      </c>
      <c r="AC789" s="1">
        <f t="shared" si="110"/>
        <v>0.40485946185766108</v>
      </c>
      <c r="AD789" s="1">
        <f t="shared" si="111"/>
        <v>0.41428086750006526</v>
      </c>
      <c r="AY789" s="2" t="s">
        <v>317</v>
      </c>
      <c r="AZ789" s="3" t="s">
        <v>873</v>
      </c>
      <c r="BA789" s="1">
        <f>IFERROR(VLOOKUP(AY789,B761:AF1135,26,FALSE),"")</f>
        <v>1</v>
      </c>
      <c r="BB789" s="1">
        <f>IFERROR(VLOOKUP(AY789,B761:AF1135,27,FALSE),"")</f>
        <v>6.7774039809363612E-2</v>
      </c>
      <c r="BC789" s="1">
        <f>IFERROR(VLOOKUP(AY789,B761:AF1135,28,FALSE),"")</f>
        <v>0.32411690496215306</v>
      </c>
      <c r="BD789" s="1">
        <f>IFERROR(VLOOKUP(AY789,B761:AF1135,29,FALSE),"")</f>
        <v>0.60810905522848335</v>
      </c>
      <c r="BE789" s="1">
        <f>IFERROR(VLOOKUP(AY789,B761:AF1135,30,FALSE),"")</f>
        <v>0</v>
      </c>
      <c r="BF789" s="1">
        <f>IFERROR(VLOOKUP(AY789,B761:AF1135,31,FALSE),"")</f>
        <v>0</v>
      </c>
    </row>
    <row r="790" spans="1:58" x14ac:dyDescent="0.25">
      <c r="A790">
        <v>2011</v>
      </c>
      <c r="B790" t="s">
        <v>67</v>
      </c>
      <c r="C790" t="s">
        <v>68</v>
      </c>
      <c r="D790">
        <v>228346</v>
      </c>
      <c r="E790">
        <v>67346</v>
      </c>
      <c r="F790">
        <v>95110</v>
      </c>
      <c r="G790">
        <v>65890</v>
      </c>
      <c r="H790">
        <v>37769</v>
      </c>
      <c r="I790">
        <v>8758</v>
      </c>
      <c r="J790">
        <v>16023</v>
      </c>
      <c r="K790">
        <v>12988</v>
      </c>
      <c r="AA790" s="1">
        <f t="shared" si="108"/>
        <v>1</v>
      </c>
      <c r="AB790" s="1">
        <f t="shared" si="109"/>
        <v>0.23188329052927004</v>
      </c>
      <c r="AC790" s="1">
        <f t="shared" si="110"/>
        <v>0.42423680796420343</v>
      </c>
      <c r="AD790" s="1">
        <f t="shared" si="111"/>
        <v>0.34387990150652653</v>
      </c>
      <c r="AY790" s="2" t="s">
        <v>359</v>
      </c>
      <c r="AZ790" s="3" t="s">
        <v>874</v>
      </c>
      <c r="BA790" s="1">
        <f>IFERROR(VLOOKUP(AY790,B761:AF1135,26,FALSE),"")</f>
        <v>1</v>
      </c>
      <c r="BB790" s="1">
        <f>IFERROR(VLOOKUP(AY790,B761:AF1135,27,FALSE),"")</f>
        <v>6.1830876648564778E-2</v>
      </c>
      <c r="BC790" s="1">
        <f>IFERROR(VLOOKUP(AY790,B761:AF1135,28,FALSE),"")</f>
        <v>0.35946470131885183</v>
      </c>
      <c r="BD790" s="1">
        <f>IFERROR(VLOOKUP(AY790,B761:AF1135,29,FALSE),"")</f>
        <v>0.57870442203258343</v>
      </c>
      <c r="BE790" s="1">
        <f>IFERROR(VLOOKUP(AY790,B761:AF1135,30,FALSE),"")</f>
        <v>0</v>
      </c>
      <c r="BF790" s="1">
        <f>IFERROR(VLOOKUP(AY790,B761:AF1135,31,FALSE),"")</f>
        <v>0</v>
      </c>
    </row>
    <row r="791" spans="1:58" x14ac:dyDescent="0.25">
      <c r="A791">
        <v>2011</v>
      </c>
      <c r="B791" t="s">
        <v>69</v>
      </c>
      <c r="C791" t="s">
        <v>70</v>
      </c>
      <c r="D791">
        <v>280915</v>
      </c>
      <c r="E791">
        <v>42663</v>
      </c>
      <c r="F791">
        <v>106637</v>
      </c>
      <c r="G791">
        <v>131615</v>
      </c>
      <c r="H791">
        <v>54931</v>
      </c>
      <c r="I791">
        <v>6072</v>
      </c>
      <c r="J791">
        <v>19900</v>
      </c>
      <c r="K791">
        <v>28959</v>
      </c>
      <c r="AA791" s="1">
        <f t="shared" si="108"/>
        <v>1</v>
      </c>
      <c r="AB791" s="1">
        <f t="shared" si="109"/>
        <v>0.11053867579326791</v>
      </c>
      <c r="AC791" s="1">
        <f t="shared" si="110"/>
        <v>0.36227266934881941</v>
      </c>
      <c r="AD791" s="1">
        <f t="shared" si="111"/>
        <v>0.52718865485791266</v>
      </c>
      <c r="AY791" s="2" t="s">
        <v>421</v>
      </c>
      <c r="AZ791" s="3" t="s">
        <v>870</v>
      </c>
      <c r="BA791" s="1">
        <f>IFERROR(VLOOKUP(AY791,B761:AF1135,26,FALSE),"")</f>
        <v>1</v>
      </c>
      <c r="BB791" s="1">
        <f>IFERROR(VLOOKUP(AY791,B761:AF1135,27,FALSE),"")</f>
        <v>0.27549019607843139</v>
      </c>
      <c r="BC791" s="1">
        <f>IFERROR(VLOOKUP(AY791,B761:AF1135,28,FALSE),"")</f>
        <v>0.38473707664884138</v>
      </c>
      <c r="BD791" s="1">
        <f>IFERROR(VLOOKUP(AY791,B761:AF1135,29,FALSE),"")</f>
        <v>0.33977272727272728</v>
      </c>
      <c r="BE791" s="1">
        <f>IFERROR(VLOOKUP(AY791,B761:AF1135,30,FALSE),"")</f>
        <v>0</v>
      </c>
      <c r="BF791" s="1">
        <f>IFERROR(VLOOKUP(AY791,B761:AF1135,31,FALSE),"")</f>
        <v>0</v>
      </c>
    </row>
    <row r="792" spans="1:58" x14ac:dyDescent="0.25">
      <c r="A792">
        <v>2011</v>
      </c>
      <c r="B792" t="s">
        <v>71</v>
      </c>
      <c r="C792" t="s">
        <v>72</v>
      </c>
      <c r="D792">
        <v>217736</v>
      </c>
      <c r="E792">
        <v>48326</v>
      </c>
      <c r="F792">
        <v>92280</v>
      </c>
      <c r="G792">
        <v>77130</v>
      </c>
      <c r="H792">
        <v>41078</v>
      </c>
      <c r="I792">
        <v>7091</v>
      </c>
      <c r="J792">
        <v>17641</v>
      </c>
      <c r="K792">
        <v>16346</v>
      </c>
      <c r="AA792" s="1">
        <f t="shared" si="108"/>
        <v>1</v>
      </c>
      <c r="AB792" s="1">
        <f t="shared" si="109"/>
        <v>0.17262281513218755</v>
      </c>
      <c r="AC792" s="1">
        <f t="shared" si="110"/>
        <v>0.42945128779395297</v>
      </c>
      <c r="AD792" s="1">
        <f t="shared" si="111"/>
        <v>0.3979258970738595</v>
      </c>
      <c r="AY792" s="2" t="s">
        <v>319</v>
      </c>
      <c r="AZ792" s="4" t="s">
        <v>872</v>
      </c>
      <c r="BA792" s="1">
        <f>IFERROR(VLOOKUP(AY792,B761:AF1135,26,FALSE),"")</f>
        <v>1</v>
      </c>
      <c r="BB792" s="1">
        <f>IFERROR(VLOOKUP(AY792,B761:AF1135,27,FALSE),"")</f>
        <v>5.5344317701732149E-2</v>
      </c>
      <c r="BC792" s="1">
        <f>IFERROR(VLOOKUP(AY792,B761:AF1135,28,FALSE),"")</f>
        <v>0.30763272778481904</v>
      </c>
      <c r="BD792" s="1">
        <f>IFERROR(VLOOKUP(AY792,B761:AF1135,29,FALSE),"")</f>
        <v>0.63702295451344881</v>
      </c>
      <c r="BE792" s="1">
        <f>IFERROR(VLOOKUP(AY792,B761:AF1135,30,FALSE),"")</f>
        <v>0</v>
      </c>
      <c r="BF792" s="1">
        <f>IFERROR(VLOOKUP(AY792,B761:AF1135,31,FALSE),"")</f>
        <v>0</v>
      </c>
    </row>
    <row r="793" spans="1:58" x14ac:dyDescent="0.25">
      <c r="A793">
        <v>2011</v>
      </c>
      <c r="B793" t="s">
        <v>73</v>
      </c>
      <c r="C793" t="s">
        <v>74</v>
      </c>
      <c r="D793">
        <v>225277</v>
      </c>
      <c r="E793">
        <v>33790</v>
      </c>
      <c r="F793">
        <v>87099</v>
      </c>
      <c r="G793">
        <v>104388</v>
      </c>
      <c r="H793">
        <v>40745</v>
      </c>
      <c r="I793">
        <v>4600</v>
      </c>
      <c r="J793">
        <v>15132</v>
      </c>
      <c r="K793">
        <v>21013</v>
      </c>
      <c r="AA793" s="1">
        <f t="shared" si="108"/>
        <v>1</v>
      </c>
      <c r="AB793" s="1">
        <f t="shared" si="109"/>
        <v>0.11289728801079887</v>
      </c>
      <c r="AC793" s="1">
        <f t="shared" si="110"/>
        <v>0.37138299177813228</v>
      </c>
      <c r="AD793" s="1">
        <f t="shared" si="111"/>
        <v>0.51571972021106882</v>
      </c>
      <c r="AY793" s="2" t="s">
        <v>455</v>
      </c>
      <c r="AZ793" s="3" t="s">
        <v>869</v>
      </c>
      <c r="BA793" s="1">
        <f>IFERROR(VLOOKUP(AY793,B761:AF1135,26,FALSE),"")</f>
        <v>1</v>
      </c>
      <c r="BB793" s="1">
        <f>IFERROR(VLOOKUP(AY793,B761:AF1135,27,FALSE),"")</f>
        <v>0.23721851026973523</v>
      </c>
      <c r="BC793" s="1">
        <f>IFERROR(VLOOKUP(AY793,B761:AF1135,28,FALSE),"")</f>
        <v>0.42821083890126205</v>
      </c>
      <c r="BD793" s="1">
        <f>IFERROR(VLOOKUP(AY793,B761:AF1135,29,FALSE),"")</f>
        <v>0.33457065082900272</v>
      </c>
      <c r="BE793" s="1">
        <f>IFERROR(VLOOKUP(AY793,B761:AF1135,30,FALSE),"")</f>
        <v>0</v>
      </c>
      <c r="BF793" s="1">
        <f>IFERROR(VLOOKUP(AY793,B761:AF1135,31,FALSE),"")</f>
        <v>0</v>
      </c>
    </row>
    <row r="794" spans="1:58" x14ac:dyDescent="0.25">
      <c r="A794">
        <v>2011</v>
      </c>
      <c r="B794" t="s">
        <v>75</v>
      </c>
      <c r="C794" t="s">
        <v>76</v>
      </c>
      <c r="D794">
        <v>315794</v>
      </c>
      <c r="E794">
        <v>57474</v>
      </c>
      <c r="F794">
        <v>127268</v>
      </c>
      <c r="G794">
        <v>131052</v>
      </c>
      <c r="H794">
        <v>60190</v>
      </c>
      <c r="I794">
        <v>7892</v>
      </c>
      <c r="J794">
        <v>25087</v>
      </c>
      <c r="K794">
        <v>27211</v>
      </c>
      <c r="AA794" s="1">
        <f t="shared" si="108"/>
        <v>1</v>
      </c>
      <c r="AB794" s="1">
        <f t="shared" si="109"/>
        <v>0.13111812593454061</v>
      </c>
      <c r="AC794" s="1">
        <f t="shared" si="110"/>
        <v>0.41679681010134573</v>
      </c>
      <c r="AD794" s="1">
        <f t="shared" si="111"/>
        <v>0.45208506396411363</v>
      </c>
      <c r="AY794" s="2" t="s">
        <v>591</v>
      </c>
      <c r="AZ794" s="3" t="s">
        <v>869</v>
      </c>
      <c r="BA794" s="1">
        <f>IFERROR(VLOOKUP(AY794,B761:AF1135,26,FALSE),"")</f>
        <v>1</v>
      </c>
      <c r="BB794" s="1">
        <f>IFERROR(VLOOKUP(AY794,B761:AF1135,27,FALSE),"")</f>
        <v>0.16821957613467672</v>
      </c>
      <c r="BC794" s="1">
        <f>IFERROR(VLOOKUP(AY794,B761:AF1135,28,FALSE),"")</f>
        <v>0.42260193929440004</v>
      </c>
      <c r="BD794" s="1">
        <f>IFERROR(VLOOKUP(AY794,B761:AF1135,29,FALSE),"")</f>
        <v>0.40917848457092321</v>
      </c>
      <c r="BE794" s="1">
        <f>IFERROR(VLOOKUP(AY794,B761:AF1135,30,FALSE),"")</f>
        <v>0</v>
      </c>
      <c r="BF794" s="1">
        <f>IFERROR(VLOOKUP(AY794,B761:AF1135,31,FALSE),"")</f>
        <v>0</v>
      </c>
    </row>
    <row r="795" spans="1:58" x14ac:dyDescent="0.25">
      <c r="A795">
        <v>2011</v>
      </c>
      <c r="B795" t="s">
        <v>77</v>
      </c>
      <c r="C795" t="s">
        <v>78</v>
      </c>
      <c r="D795">
        <v>86117</v>
      </c>
      <c r="E795">
        <v>20941</v>
      </c>
      <c r="F795">
        <v>36753</v>
      </c>
      <c r="G795">
        <v>28423</v>
      </c>
      <c r="H795">
        <v>16798</v>
      </c>
      <c r="I795">
        <v>3126</v>
      </c>
      <c r="J795">
        <v>7265</v>
      </c>
      <c r="K795">
        <v>6407</v>
      </c>
      <c r="AA795" s="1">
        <f t="shared" si="108"/>
        <v>1</v>
      </c>
      <c r="AB795" s="1">
        <f t="shared" si="109"/>
        <v>0.18609358256935349</v>
      </c>
      <c r="AC795" s="1">
        <f t="shared" si="110"/>
        <v>0.43249196332896772</v>
      </c>
      <c r="AD795" s="1">
        <f t="shared" si="111"/>
        <v>0.38141445410167879</v>
      </c>
      <c r="AY795" s="2" t="s">
        <v>361</v>
      </c>
      <c r="AZ795" s="4" t="s">
        <v>872</v>
      </c>
      <c r="BA795" s="1">
        <f>IFERROR(VLOOKUP(AY795,B761:AF1135,26,FALSE),"")</f>
        <v>1</v>
      </c>
      <c r="BB795" s="1">
        <f>IFERROR(VLOOKUP(AY795,B761:AF1135,27,FALSE),"")</f>
        <v>3.7398435720252109E-2</v>
      </c>
      <c r="BC795" s="1">
        <f>IFERROR(VLOOKUP(AY795,B761:AF1135,28,FALSE),"")</f>
        <v>0.34767256435568378</v>
      </c>
      <c r="BD795" s="1">
        <f>IFERROR(VLOOKUP(AY795,B761:AF1135,29,FALSE),"")</f>
        <v>0.61492899992406413</v>
      </c>
      <c r="BE795" s="1">
        <f>IFERROR(VLOOKUP(AY795,B761:AF1135,30,FALSE),"")</f>
        <v>0</v>
      </c>
      <c r="BF795" s="1">
        <f>IFERROR(VLOOKUP(AY795,B761:AF1135,31,FALSE),"")</f>
        <v>0</v>
      </c>
    </row>
    <row r="796" spans="1:58" x14ac:dyDescent="0.25">
      <c r="A796">
        <v>2011</v>
      </c>
      <c r="B796" t="s">
        <v>79</v>
      </c>
      <c r="C796" t="s">
        <v>80</v>
      </c>
      <c r="D796">
        <v>104277</v>
      </c>
      <c r="E796">
        <v>12305</v>
      </c>
      <c r="F796">
        <v>36633</v>
      </c>
      <c r="G796">
        <v>55339</v>
      </c>
      <c r="H796">
        <v>21334</v>
      </c>
      <c r="I796">
        <v>1645</v>
      </c>
      <c r="J796">
        <v>7282</v>
      </c>
      <c r="K796">
        <v>12407</v>
      </c>
      <c r="AA796" s="1">
        <f t="shared" si="108"/>
        <v>1</v>
      </c>
      <c r="AB796" s="1">
        <f t="shared" si="109"/>
        <v>7.7106965407331016E-2</v>
      </c>
      <c r="AC796" s="1">
        <f t="shared" si="110"/>
        <v>0.34133308334114559</v>
      </c>
      <c r="AD796" s="1">
        <f t="shared" si="111"/>
        <v>0.58155995125152338</v>
      </c>
      <c r="AY796" s="2" t="s">
        <v>423</v>
      </c>
      <c r="AZ796" s="3" t="s">
        <v>870</v>
      </c>
      <c r="BA796" s="1">
        <f>IFERROR(VLOOKUP(AY796,B761:AF1135,26,FALSE),"")</f>
        <v>1</v>
      </c>
      <c r="BB796" s="1">
        <f>IFERROR(VLOOKUP(AY796,B761:AF1135,27,FALSE),"")</f>
        <v>0.11263510862198124</v>
      </c>
      <c r="BC796" s="1">
        <f>IFERROR(VLOOKUP(AY796,B761:AF1135,28,FALSE),"")</f>
        <v>0.36637177612100025</v>
      </c>
      <c r="BD796" s="1">
        <f>IFERROR(VLOOKUP(AY796,B761:AF1135,29,FALSE),"")</f>
        <v>0.52099311525701852</v>
      </c>
      <c r="BE796" s="1">
        <f>IFERROR(VLOOKUP(AY796,B761:AF1135,30,FALSE),"")</f>
        <v>0</v>
      </c>
      <c r="BF796" s="1">
        <f>IFERROR(VLOOKUP(AY796,B761:AF1135,31,FALSE),"")</f>
        <v>0</v>
      </c>
    </row>
    <row r="797" spans="1:58" x14ac:dyDescent="0.25">
      <c r="A797">
        <v>2011</v>
      </c>
      <c r="B797" t="s">
        <v>81</v>
      </c>
      <c r="C797" t="s">
        <v>82</v>
      </c>
      <c r="D797">
        <v>74035</v>
      </c>
      <c r="E797">
        <v>9520</v>
      </c>
      <c r="F797">
        <v>29394</v>
      </c>
      <c r="G797">
        <v>35121</v>
      </c>
      <c r="H797">
        <v>16001</v>
      </c>
      <c r="I797">
        <v>1316</v>
      </c>
      <c r="J797">
        <v>5937</v>
      </c>
      <c r="K797">
        <v>8748</v>
      </c>
      <c r="AA797" s="1">
        <f t="shared" si="108"/>
        <v>1</v>
      </c>
      <c r="AB797" s="1">
        <f t="shared" si="109"/>
        <v>8.2244859696268977E-2</v>
      </c>
      <c r="AC797" s="1">
        <f t="shared" si="110"/>
        <v>0.37103931004312229</v>
      </c>
      <c r="AD797" s="1">
        <f t="shared" si="111"/>
        <v>0.54671583026060866</v>
      </c>
      <c r="AY797" s="2" t="s">
        <v>281</v>
      </c>
      <c r="AZ797" s="4" t="s">
        <v>872</v>
      </c>
      <c r="BA797" s="1">
        <f>IFERROR(VLOOKUP(AY797,B761:AF1135,26,FALSE),"")</f>
        <v>1</v>
      </c>
      <c r="BB797" s="1">
        <f>IFERROR(VLOOKUP(AY797,B761:AF1135,27,FALSE),"")</f>
        <v>4.0928050052137642E-2</v>
      </c>
      <c r="BC797" s="1">
        <f>IFERROR(VLOOKUP(AY797,B761:AF1135,28,FALSE),"")</f>
        <v>0.26934306569343064</v>
      </c>
      <c r="BD797" s="1">
        <f>IFERROR(VLOOKUP(AY797,B761:AF1135,29,FALSE),"")</f>
        <v>0.68972888425443168</v>
      </c>
      <c r="BE797" s="1">
        <f>IFERROR(VLOOKUP(AY797,B761:AF1135,30,FALSE),"")</f>
        <v>0</v>
      </c>
      <c r="BF797" s="1">
        <f>IFERROR(VLOOKUP(AY797,B761:AF1135,31,FALSE),"")</f>
        <v>0</v>
      </c>
    </row>
    <row r="798" spans="1:58" x14ac:dyDescent="0.25">
      <c r="A798">
        <v>2011</v>
      </c>
      <c r="B798" t="s">
        <v>83</v>
      </c>
      <c r="C798" t="s">
        <v>84</v>
      </c>
      <c r="D798">
        <v>80088</v>
      </c>
      <c r="E798">
        <v>16890</v>
      </c>
      <c r="F798">
        <v>34067</v>
      </c>
      <c r="G798">
        <v>29131</v>
      </c>
      <c r="H798">
        <v>14623</v>
      </c>
      <c r="I798">
        <v>2197</v>
      </c>
      <c r="J798">
        <v>6485</v>
      </c>
      <c r="K798">
        <v>5941</v>
      </c>
      <c r="AA798" s="1">
        <f t="shared" si="108"/>
        <v>1</v>
      </c>
      <c r="AB798" s="1">
        <f t="shared" si="109"/>
        <v>0.15024276824181085</v>
      </c>
      <c r="AC798" s="1">
        <f t="shared" si="110"/>
        <v>0.44347945018122137</v>
      </c>
      <c r="AD798" s="1">
        <f t="shared" si="111"/>
        <v>0.40627778157696781</v>
      </c>
      <c r="AY798" s="2" t="s">
        <v>339</v>
      </c>
      <c r="AZ798" s="3" t="s">
        <v>870</v>
      </c>
      <c r="BA798" s="1">
        <f>IFERROR(VLOOKUP(AY798,B761:AF1135,26,FALSE),"")</f>
        <v>1</v>
      </c>
      <c r="BB798" s="1">
        <f>IFERROR(VLOOKUP(AY798,B761:AF1135,27,FALSE),"")</f>
        <v>7.3587305432741806E-2</v>
      </c>
      <c r="BC798" s="1">
        <f>IFERROR(VLOOKUP(AY798,B761:AF1135,28,FALSE),"")</f>
        <v>0.3217854763491006</v>
      </c>
      <c r="BD798" s="1">
        <f>IFERROR(VLOOKUP(AY798,B761:AF1135,29,FALSE),"")</f>
        <v>0.60462721821815757</v>
      </c>
      <c r="BE798" s="1">
        <f>IFERROR(VLOOKUP(AY798,B761:AF1135,30,FALSE),"")</f>
        <v>0</v>
      </c>
      <c r="BF798" s="1">
        <f>IFERROR(VLOOKUP(AY798,B761:AF1135,31,FALSE),"")</f>
        <v>0</v>
      </c>
    </row>
    <row r="799" spans="1:58" x14ac:dyDescent="0.25">
      <c r="A799">
        <v>2011</v>
      </c>
      <c r="B799" t="s">
        <v>85</v>
      </c>
      <c r="C799" t="s">
        <v>86</v>
      </c>
      <c r="D799">
        <v>129433</v>
      </c>
      <c r="E799">
        <v>24011</v>
      </c>
      <c r="F799">
        <v>54433</v>
      </c>
      <c r="G799">
        <v>50989</v>
      </c>
      <c r="H799">
        <v>25097</v>
      </c>
      <c r="I799">
        <v>3323</v>
      </c>
      <c r="J799">
        <v>10160</v>
      </c>
      <c r="K799">
        <v>11614</v>
      </c>
      <c r="AA799" s="1">
        <f t="shared" si="108"/>
        <v>1</v>
      </c>
      <c r="AB799" s="1">
        <f t="shared" si="109"/>
        <v>0.13240626369685621</v>
      </c>
      <c r="AC799" s="1">
        <f t="shared" si="110"/>
        <v>0.4048292624616488</v>
      </c>
      <c r="AD799" s="1">
        <f t="shared" si="111"/>
        <v>0.46276447384149499</v>
      </c>
      <c r="AY799" s="2" t="s">
        <v>223</v>
      </c>
      <c r="AZ799" s="3" t="s">
        <v>869</v>
      </c>
      <c r="BA799" s="1">
        <f>IFERROR(VLOOKUP(AY799,B761:AF1135,26,FALSE),"")</f>
        <v>1</v>
      </c>
      <c r="BB799" s="1">
        <f>IFERROR(VLOOKUP(AY799,B761:AF1135,27,FALSE),"")</f>
        <v>0.10333210263983755</v>
      </c>
      <c r="BC799" s="1">
        <f>IFERROR(VLOOKUP(AY799,B761:AF1135,28,FALSE),"")</f>
        <v>0.40026767583533324</v>
      </c>
      <c r="BD799" s="1">
        <f>IFERROR(VLOOKUP(AY799,B761:AF1135,29,FALSE),"")</f>
        <v>0.49640022152482927</v>
      </c>
      <c r="BE799" s="1">
        <f>IFERROR(VLOOKUP(AY799,B761:AF1135,30,FALSE),"")</f>
        <v>0</v>
      </c>
      <c r="BF799" s="1">
        <f>IFERROR(VLOOKUP(AY799,B761:AF1135,31,FALSE),"")</f>
        <v>0</v>
      </c>
    </row>
    <row r="800" spans="1:58" x14ac:dyDescent="0.25">
      <c r="A800">
        <v>2011</v>
      </c>
      <c r="B800" t="s">
        <v>87</v>
      </c>
      <c r="C800" t="s">
        <v>88</v>
      </c>
      <c r="D800">
        <v>88846</v>
      </c>
      <c r="E800">
        <v>17369</v>
      </c>
      <c r="F800">
        <v>38362</v>
      </c>
      <c r="G800">
        <v>33115</v>
      </c>
      <c r="H800">
        <v>16979</v>
      </c>
      <c r="I800">
        <v>2433</v>
      </c>
      <c r="J800">
        <v>7119</v>
      </c>
      <c r="K800">
        <v>7427</v>
      </c>
      <c r="AA800" s="1">
        <f t="shared" si="108"/>
        <v>1</v>
      </c>
      <c r="AB800" s="1">
        <f t="shared" si="109"/>
        <v>0.14329465810707345</v>
      </c>
      <c r="AC800" s="1">
        <f t="shared" si="110"/>
        <v>0.41928264326520998</v>
      </c>
      <c r="AD800" s="1">
        <f t="shared" si="111"/>
        <v>0.4374226986277166</v>
      </c>
      <c r="AY800" s="2" t="s">
        <v>77</v>
      </c>
      <c r="AZ800" s="3" t="s">
        <v>871</v>
      </c>
      <c r="BA800" s="1">
        <f>IFERROR(VLOOKUP(AY800,B761:AF1135,26,FALSE),"")</f>
        <v>1</v>
      </c>
      <c r="BB800" s="1">
        <f>IFERROR(VLOOKUP(AY800,B761:AF1135,27,FALSE),"")</f>
        <v>0.18609358256935349</v>
      </c>
      <c r="BC800" s="1">
        <f>IFERROR(VLOOKUP(AY800,B761:AF1135,28,FALSE),"")</f>
        <v>0.43249196332896772</v>
      </c>
      <c r="BD800" s="1">
        <f>IFERROR(VLOOKUP(AY800,B761:AF1135,29,FALSE),"")</f>
        <v>0.38141445410167879</v>
      </c>
      <c r="BE800" s="1">
        <f>IFERROR(VLOOKUP(AY800,B761:AF1135,30,FALSE),"")</f>
        <v>0</v>
      </c>
      <c r="BF800" s="1">
        <f>IFERROR(VLOOKUP(AY800,B761:AF1135,31,FALSE),"")</f>
        <v>0</v>
      </c>
    </row>
    <row r="801" spans="1:58" x14ac:dyDescent="0.25">
      <c r="A801">
        <v>2011</v>
      </c>
      <c r="B801" t="s">
        <v>89</v>
      </c>
      <c r="C801" t="s">
        <v>90</v>
      </c>
      <c r="D801">
        <v>134392</v>
      </c>
      <c r="E801">
        <v>31244</v>
      </c>
      <c r="F801">
        <v>53979</v>
      </c>
      <c r="G801">
        <v>49169</v>
      </c>
      <c r="H801">
        <v>22511</v>
      </c>
      <c r="I801">
        <v>4044</v>
      </c>
      <c r="J801">
        <v>8752</v>
      </c>
      <c r="K801">
        <v>9715</v>
      </c>
      <c r="AA801" s="1">
        <f t="shared" si="108"/>
        <v>1</v>
      </c>
      <c r="AB801" s="1">
        <f t="shared" si="109"/>
        <v>0.17964550664119763</v>
      </c>
      <c r="AC801" s="1">
        <f t="shared" si="110"/>
        <v>0.38878770378925859</v>
      </c>
      <c r="AD801" s="1">
        <f t="shared" si="111"/>
        <v>0.43156678956954375</v>
      </c>
      <c r="AY801" s="2" t="s">
        <v>59</v>
      </c>
      <c r="AZ801" s="3" t="s">
        <v>870</v>
      </c>
      <c r="BA801" s="1">
        <f>IFERROR(VLOOKUP(AY801,B761:AF1135,26,FALSE),"")</f>
        <v>1</v>
      </c>
      <c r="BB801" s="1">
        <f>IFERROR(VLOOKUP(AY801,B761:AF1135,27,FALSE),"")</f>
        <v>0.12405665853941716</v>
      </c>
      <c r="BC801" s="1">
        <f>IFERROR(VLOOKUP(AY801,B761:AF1135,28,FALSE),"")</f>
        <v>0.39129803784976197</v>
      </c>
      <c r="BD801" s="1">
        <f>IFERROR(VLOOKUP(AY801,B761:AF1135,29,FALSE),"")</f>
        <v>0.48464530361082087</v>
      </c>
      <c r="BE801" s="1">
        <f>IFERROR(VLOOKUP(AY801,B761:AF1135,30,FALSE),"")</f>
        <v>0</v>
      </c>
      <c r="BF801" s="1">
        <f>IFERROR(VLOOKUP(AY801,B761:AF1135,31,FALSE),"")</f>
        <v>0</v>
      </c>
    </row>
    <row r="802" spans="1:58" x14ac:dyDescent="0.25">
      <c r="A802">
        <v>2011</v>
      </c>
      <c r="B802" t="s">
        <v>91</v>
      </c>
      <c r="C802" t="s">
        <v>92</v>
      </c>
      <c r="D802">
        <v>55951</v>
      </c>
      <c r="E802">
        <v>4513</v>
      </c>
      <c r="F802">
        <v>18599</v>
      </c>
      <c r="G802">
        <v>32839</v>
      </c>
      <c r="H802">
        <v>12176</v>
      </c>
      <c r="I802">
        <v>626</v>
      </c>
      <c r="J802">
        <v>3854</v>
      </c>
      <c r="K802">
        <v>7696</v>
      </c>
      <c r="AA802" s="1">
        <f t="shared" si="108"/>
        <v>1</v>
      </c>
      <c r="AB802" s="1">
        <f t="shared" si="109"/>
        <v>5.1412614980289095E-2</v>
      </c>
      <c r="AC802" s="1">
        <f t="shared" si="110"/>
        <v>0.31652431011826543</v>
      </c>
      <c r="AD802" s="1">
        <f t="shared" si="111"/>
        <v>0.63206307490144542</v>
      </c>
      <c r="AY802" s="2" t="s">
        <v>145</v>
      </c>
      <c r="AZ802" s="4" t="s">
        <v>872</v>
      </c>
      <c r="BA802" s="1">
        <f>IFERROR(VLOOKUP(AY802,B761:AF1135,26,FALSE),"")</f>
        <v>1</v>
      </c>
      <c r="BB802" s="1">
        <f>IFERROR(VLOOKUP(AY802,B761:AF1135,27,FALSE),"")</f>
        <v>0.15136302023193934</v>
      </c>
      <c r="BC802" s="1">
        <f>IFERROR(VLOOKUP(AY802,B761:AF1135,28,FALSE),"")</f>
        <v>0.41538229830814799</v>
      </c>
      <c r="BD802" s="1">
        <f>IFERROR(VLOOKUP(AY802,B761:AF1135,29,FALSE),"")</f>
        <v>0.43325468145991264</v>
      </c>
      <c r="BE802" s="1">
        <f>IFERROR(VLOOKUP(AY802,B761:AF1135,30,FALSE),"")</f>
        <v>0</v>
      </c>
      <c r="BF802" s="1">
        <f>IFERROR(VLOOKUP(AY802,B761:AF1135,31,FALSE),"")</f>
        <v>0</v>
      </c>
    </row>
    <row r="803" spans="1:58" x14ac:dyDescent="0.25">
      <c r="A803">
        <v>2011</v>
      </c>
      <c r="B803" t="s">
        <v>93</v>
      </c>
      <c r="C803" t="s">
        <v>94</v>
      </c>
      <c r="D803">
        <v>67262</v>
      </c>
      <c r="E803">
        <v>10151</v>
      </c>
      <c r="F803">
        <v>26320</v>
      </c>
      <c r="G803">
        <v>30791</v>
      </c>
      <c r="H803">
        <v>13746</v>
      </c>
      <c r="I803">
        <v>1461</v>
      </c>
      <c r="J803">
        <v>5291</v>
      </c>
      <c r="K803">
        <v>6994</v>
      </c>
      <c r="AA803" s="1">
        <f t="shared" si="108"/>
        <v>1</v>
      </c>
      <c r="AB803" s="1">
        <f t="shared" si="109"/>
        <v>0.10628546486250545</v>
      </c>
      <c r="AC803" s="1">
        <f t="shared" si="110"/>
        <v>0.38491197439255054</v>
      </c>
      <c r="AD803" s="1">
        <f t="shared" si="111"/>
        <v>0.50880256074494401</v>
      </c>
      <c r="AY803" s="2" t="s">
        <v>305</v>
      </c>
      <c r="AZ803" s="3" t="s">
        <v>871</v>
      </c>
      <c r="BA803" s="1">
        <f>IFERROR(VLOOKUP(AY803,B761:AF1135,26,FALSE),"")</f>
        <v>1</v>
      </c>
      <c r="BB803" s="1">
        <f>IFERROR(VLOOKUP(AY803,B761:AF1135,27,FALSE),"")</f>
        <v>0.18803365534434402</v>
      </c>
      <c r="BC803" s="1">
        <f>IFERROR(VLOOKUP(AY803,B761:AF1135,28,FALSE),"")</f>
        <v>0.46768463695855406</v>
      </c>
      <c r="BD803" s="1">
        <f>IFERROR(VLOOKUP(AY803,B761:AF1135,29,FALSE),"")</f>
        <v>0.34428170769710192</v>
      </c>
      <c r="BE803" s="1">
        <f>IFERROR(VLOOKUP(AY803,B761:AF1135,30,FALSE),"")</f>
        <v>0</v>
      </c>
      <c r="BF803" s="1">
        <f>IFERROR(VLOOKUP(AY803,B761:AF1135,31,FALSE),"")</f>
        <v>0</v>
      </c>
    </row>
    <row r="804" spans="1:58" x14ac:dyDescent="0.25">
      <c r="A804">
        <v>2011</v>
      </c>
      <c r="B804" t="s">
        <v>95</v>
      </c>
      <c r="C804" t="s">
        <v>96</v>
      </c>
      <c r="D804">
        <v>108225</v>
      </c>
      <c r="E804">
        <v>11661</v>
      </c>
      <c r="F804">
        <v>40939</v>
      </c>
      <c r="G804">
        <v>55625</v>
      </c>
      <c r="H804">
        <v>21480</v>
      </c>
      <c r="I804">
        <v>1547</v>
      </c>
      <c r="J804">
        <v>7861</v>
      </c>
      <c r="K804">
        <v>12072</v>
      </c>
      <c r="AA804" s="1">
        <f t="shared" si="108"/>
        <v>1</v>
      </c>
      <c r="AB804" s="1">
        <f t="shared" si="109"/>
        <v>7.2020484171322161E-2</v>
      </c>
      <c r="AC804" s="1">
        <f t="shared" si="110"/>
        <v>0.36596834264432032</v>
      </c>
      <c r="AD804" s="1">
        <f t="shared" si="111"/>
        <v>0.56201117318435756</v>
      </c>
      <c r="AY804" s="2" t="s">
        <v>387</v>
      </c>
      <c r="AZ804" s="3" t="s">
        <v>870</v>
      </c>
      <c r="BA804" s="1">
        <f>IFERROR(VLOOKUP(AY804,B761:AF1135,26,FALSE),"")</f>
        <v>1</v>
      </c>
      <c r="BB804" s="1">
        <f>IFERROR(VLOOKUP(AY804,B761:AF1135,27,FALSE),"")</f>
        <v>0.4666347927054163</v>
      </c>
      <c r="BC804" s="1">
        <f>IFERROR(VLOOKUP(AY804,B761:AF1135,28,FALSE),"")</f>
        <v>0.38368280855132847</v>
      </c>
      <c r="BD804" s="1">
        <f>IFERROR(VLOOKUP(AY804,B761:AF1135,29,FALSE),"")</f>
        <v>0.14968239874325523</v>
      </c>
      <c r="BE804" s="1">
        <f>IFERROR(VLOOKUP(AY804,B761:AF1135,30,FALSE),"")</f>
        <v>0</v>
      </c>
      <c r="BF804" s="1">
        <f>IFERROR(VLOOKUP(AY804,B761:AF1135,31,FALSE),"")</f>
        <v>0</v>
      </c>
    </row>
    <row r="805" spans="1:58" x14ac:dyDescent="0.25">
      <c r="A805">
        <v>2011</v>
      </c>
      <c r="B805" t="s">
        <v>97</v>
      </c>
      <c r="C805" t="s">
        <v>98</v>
      </c>
      <c r="D805">
        <v>108689</v>
      </c>
      <c r="E805">
        <v>15899</v>
      </c>
      <c r="F805">
        <v>38709</v>
      </c>
      <c r="G805">
        <v>54081</v>
      </c>
      <c r="H805">
        <v>22527</v>
      </c>
      <c r="I805">
        <v>2079</v>
      </c>
      <c r="J805">
        <v>7621</v>
      </c>
      <c r="K805">
        <v>12827</v>
      </c>
      <c r="AA805" s="1">
        <f t="shared" si="108"/>
        <v>1</v>
      </c>
      <c r="AB805" s="1">
        <f t="shared" si="109"/>
        <v>9.2289252896524177E-2</v>
      </c>
      <c r="AC805" s="1">
        <f t="shared" si="110"/>
        <v>0.3383051449371865</v>
      </c>
      <c r="AD805" s="1">
        <f t="shared" si="111"/>
        <v>0.56940560216628933</v>
      </c>
      <c r="AY805" s="2" t="s">
        <v>241</v>
      </c>
      <c r="AZ805" s="4" t="s">
        <v>872</v>
      </c>
      <c r="BA805" s="1">
        <f>IFERROR(VLOOKUP(AY805,B761:AF1135,26,FALSE),"")</f>
        <v>1</v>
      </c>
      <c r="BB805" s="1">
        <f>IFERROR(VLOOKUP(AY805,B761:AF1135,27,FALSE),"")</f>
        <v>9.7764138535729947E-2</v>
      </c>
      <c r="BC805" s="1">
        <f>IFERROR(VLOOKUP(AY805,B761:AF1135,28,FALSE),"")</f>
        <v>0.37231477422183251</v>
      </c>
      <c r="BD805" s="1">
        <f>IFERROR(VLOOKUP(AY805,B761:AF1135,29,FALSE),"")</f>
        <v>0.52992108724243758</v>
      </c>
      <c r="BE805" s="1">
        <f>IFERROR(VLOOKUP(AY805,B761:AF1135,30,FALSE),"")</f>
        <v>0</v>
      </c>
      <c r="BF805" s="1">
        <f>IFERROR(VLOOKUP(AY805,B761:AF1135,31,FALSE),"")</f>
        <v>0</v>
      </c>
    </row>
    <row r="806" spans="1:58" x14ac:dyDescent="0.25">
      <c r="A806">
        <v>2011</v>
      </c>
      <c r="B806" t="s">
        <v>99</v>
      </c>
      <c r="C806" t="s">
        <v>100</v>
      </c>
      <c r="D806">
        <v>105962</v>
      </c>
      <c r="E806">
        <v>15530</v>
      </c>
      <c r="F806">
        <v>41685</v>
      </c>
      <c r="G806">
        <v>48747</v>
      </c>
      <c r="H806">
        <v>22570</v>
      </c>
      <c r="I806">
        <v>2127</v>
      </c>
      <c r="J806">
        <v>8700</v>
      </c>
      <c r="K806">
        <v>11743</v>
      </c>
      <c r="AA806" s="1">
        <f t="shared" si="108"/>
        <v>1</v>
      </c>
      <c r="AB806" s="1">
        <f t="shared" si="109"/>
        <v>9.4240141781125386E-2</v>
      </c>
      <c r="AC806" s="1">
        <f t="shared" si="110"/>
        <v>0.38546743464776251</v>
      </c>
      <c r="AD806" s="1">
        <f t="shared" si="111"/>
        <v>0.52029242357111205</v>
      </c>
      <c r="AY806" s="2" t="s">
        <v>519</v>
      </c>
      <c r="AZ806" s="3" t="s">
        <v>871</v>
      </c>
      <c r="BA806" s="1">
        <f>IFERROR(VLOOKUP(AY806,B761:AF1135,26,FALSE),"")</f>
        <v>1</v>
      </c>
      <c r="BB806" s="1">
        <f>IFERROR(VLOOKUP(AY806,B761:AF1135,27,FALSE),"")</f>
        <v>0.10240850326033696</v>
      </c>
      <c r="BC806" s="1">
        <f>IFERROR(VLOOKUP(AY806,B761:AF1135,28,FALSE),"")</f>
        <v>0.37733217745279107</v>
      </c>
      <c r="BD806" s="1">
        <f>IFERROR(VLOOKUP(AY806,B761:AF1135,29,FALSE),"")</f>
        <v>0.52025931928687197</v>
      </c>
      <c r="BE806" s="1">
        <f>IFERROR(VLOOKUP(AY806,B761:AF1135,30,FALSE),"")</f>
        <v>0</v>
      </c>
      <c r="BF806" s="1">
        <f>IFERROR(VLOOKUP(AY806,B761:AF1135,31,FALSE),"")</f>
        <v>0</v>
      </c>
    </row>
    <row r="807" spans="1:58" x14ac:dyDescent="0.25">
      <c r="A807">
        <v>2011</v>
      </c>
      <c r="B807" t="s">
        <v>101</v>
      </c>
      <c r="C807" t="s">
        <v>102</v>
      </c>
      <c r="D807">
        <v>144990</v>
      </c>
      <c r="E807">
        <v>42408</v>
      </c>
      <c r="F807">
        <v>58307</v>
      </c>
      <c r="G807">
        <v>44275</v>
      </c>
      <c r="H807">
        <v>28083</v>
      </c>
      <c r="I807">
        <v>7092</v>
      </c>
      <c r="J807">
        <v>11629</v>
      </c>
      <c r="K807">
        <v>9362</v>
      </c>
      <c r="AA807" s="1">
        <f t="shared" si="108"/>
        <v>1</v>
      </c>
      <c r="AB807" s="1">
        <f t="shared" si="109"/>
        <v>0.25253712210233947</v>
      </c>
      <c r="AC807" s="1">
        <f t="shared" si="110"/>
        <v>0.41409393583306625</v>
      </c>
      <c r="AD807" s="1">
        <f t="shared" si="111"/>
        <v>0.33336894206459422</v>
      </c>
      <c r="AY807" s="2" t="s">
        <v>49</v>
      </c>
      <c r="AZ807" s="4" t="s">
        <v>872</v>
      </c>
      <c r="BA807" s="1">
        <f>IFERROR(VLOOKUP(AY807,B761:AF1135,26,FALSE),"")</f>
        <v>1</v>
      </c>
      <c r="BB807" s="1">
        <f>IFERROR(VLOOKUP(AY807,B761:AF1135,27,FALSE),"")</f>
        <v>0.12914364640883977</v>
      </c>
      <c r="BC807" s="1">
        <f>IFERROR(VLOOKUP(AY807,B761:AF1135,28,FALSE),"")</f>
        <v>0.40290055248618784</v>
      </c>
      <c r="BD807" s="1">
        <f>IFERROR(VLOOKUP(AY807,B761:AF1135,29,FALSE),"")</f>
        <v>0.46795580110497237</v>
      </c>
      <c r="BE807" s="1">
        <f>IFERROR(VLOOKUP(AY807,B761:AF1135,30,FALSE),"")</f>
        <v>0</v>
      </c>
      <c r="BF807" s="1">
        <f>IFERROR(VLOOKUP(AY807,B761:AF1135,31,FALSE),"")</f>
        <v>0</v>
      </c>
    </row>
    <row r="808" spans="1:58" x14ac:dyDescent="0.25">
      <c r="A808">
        <v>2011</v>
      </c>
      <c r="B808" t="s">
        <v>103</v>
      </c>
      <c r="C808" t="s">
        <v>104</v>
      </c>
      <c r="D808">
        <v>450085</v>
      </c>
      <c r="E808">
        <v>169416</v>
      </c>
      <c r="F808">
        <v>176767</v>
      </c>
      <c r="G808">
        <v>103902</v>
      </c>
      <c r="H808">
        <v>78392</v>
      </c>
      <c r="I808">
        <v>24482</v>
      </c>
      <c r="J808">
        <v>32300</v>
      </c>
      <c r="K808">
        <v>21610</v>
      </c>
      <c r="AA808" s="1">
        <f t="shared" si="108"/>
        <v>1</v>
      </c>
      <c r="AB808" s="1">
        <f t="shared" si="109"/>
        <v>0.3123022757424227</v>
      </c>
      <c r="AC808" s="1">
        <f t="shared" si="110"/>
        <v>0.41203183998367182</v>
      </c>
      <c r="AD808" s="1">
        <f t="shared" si="111"/>
        <v>0.27566588427390548</v>
      </c>
      <c r="AY808" s="2" t="s">
        <v>321</v>
      </c>
      <c r="AZ808" s="3" t="s">
        <v>869</v>
      </c>
      <c r="BA808" s="1">
        <f>IFERROR(VLOOKUP(AY808,B761:AF1135,26,FALSE),"")</f>
        <v>1</v>
      </c>
      <c r="BB808" s="1">
        <f>IFERROR(VLOOKUP(AY808,B761:AF1135,27,FALSE),"")</f>
        <v>6.3435036731192024E-2</v>
      </c>
      <c r="BC808" s="1">
        <f>IFERROR(VLOOKUP(AY808,B761:AF1135,28,FALSE),"")</f>
        <v>0.33331545927395573</v>
      </c>
      <c r="BD808" s="1">
        <f>IFERROR(VLOOKUP(AY808,B761:AF1135,29,FALSE),"")</f>
        <v>0.60324950399485222</v>
      </c>
      <c r="BE808" s="1">
        <f>IFERROR(VLOOKUP(AY808,B761:AF1135,30,FALSE),"")</f>
        <v>0</v>
      </c>
      <c r="BF808" s="1">
        <f>IFERROR(VLOOKUP(AY808,B761:AF1135,31,FALSE),"")</f>
        <v>0</v>
      </c>
    </row>
    <row r="809" spans="1:58" x14ac:dyDescent="0.25">
      <c r="A809">
        <v>2011</v>
      </c>
      <c r="B809" t="s">
        <v>105</v>
      </c>
      <c r="C809" t="s">
        <v>106</v>
      </c>
      <c r="D809">
        <v>269697</v>
      </c>
      <c r="E809">
        <v>56529</v>
      </c>
      <c r="F809">
        <v>109106</v>
      </c>
      <c r="G809">
        <v>104062</v>
      </c>
      <c r="H809">
        <v>56089</v>
      </c>
      <c r="I809">
        <v>9027</v>
      </c>
      <c r="J809">
        <v>22045</v>
      </c>
      <c r="K809">
        <v>25017</v>
      </c>
      <c r="AA809" s="1">
        <f t="shared" si="108"/>
        <v>1</v>
      </c>
      <c r="AB809" s="1">
        <f t="shared" si="109"/>
        <v>0.16094064789887499</v>
      </c>
      <c r="AC809" s="1">
        <f t="shared" si="110"/>
        <v>0.39303606767815435</v>
      </c>
      <c r="AD809" s="1">
        <f t="shared" si="111"/>
        <v>0.44602328442297062</v>
      </c>
      <c r="AY809" t="s">
        <v>295</v>
      </c>
      <c r="AZ809" s="4" t="s">
        <v>873</v>
      </c>
      <c r="BA809" s="1">
        <f>IFERROR(VLOOKUP(AY809,B761:AF1135,26,FALSE),"")</f>
        <v>1</v>
      </c>
      <c r="BB809" s="1">
        <f>IFERROR(VLOOKUP(AY809,B761:AF1135,27,FALSE),"")</f>
        <v>5.4706791672522133E-2</v>
      </c>
      <c r="BC809" s="1">
        <f>IFERROR(VLOOKUP(AY809,B761:AF1135,28,FALSE),"")</f>
        <v>0.3055148461183273</v>
      </c>
      <c r="BD809" s="1">
        <f>IFERROR(VLOOKUP(AY809,B761:AF1135,29,FALSE),"")</f>
        <v>0.63977836220915063</v>
      </c>
      <c r="BE809" s="1">
        <f>IFERROR(VLOOKUP(AY809,B761:AF1135,30,FALSE),"")</f>
        <v>0</v>
      </c>
      <c r="BF809" s="1">
        <f>IFERROR(VLOOKUP(AY809,B761:AF1135,31,FALSE),"")</f>
        <v>0</v>
      </c>
    </row>
    <row r="810" spans="1:58" x14ac:dyDescent="0.25">
      <c r="A810">
        <v>2011</v>
      </c>
      <c r="B810" t="s">
        <v>107</v>
      </c>
      <c r="C810" t="s">
        <v>108</v>
      </c>
      <c r="D810">
        <v>173958</v>
      </c>
      <c r="E810">
        <v>34812</v>
      </c>
      <c r="F810">
        <v>68749</v>
      </c>
      <c r="G810">
        <v>70397</v>
      </c>
      <c r="H810">
        <v>34766</v>
      </c>
      <c r="I810">
        <v>4963</v>
      </c>
      <c r="J810">
        <v>14192</v>
      </c>
      <c r="K810">
        <v>15611</v>
      </c>
      <c r="AA810" s="1">
        <f t="shared" si="108"/>
        <v>1</v>
      </c>
      <c r="AB810" s="1">
        <f t="shared" si="109"/>
        <v>0.1427544152332739</v>
      </c>
      <c r="AC810" s="1">
        <f t="shared" si="110"/>
        <v>0.4082149226255537</v>
      </c>
      <c r="AD810" s="1">
        <f t="shared" si="111"/>
        <v>0.44903066214117243</v>
      </c>
      <c r="AY810" s="2" t="s">
        <v>179</v>
      </c>
      <c r="AZ810" s="3" t="s">
        <v>871</v>
      </c>
      <c r="BA810" s="1">
        <f>IFERROR(VLOOKUP(AY810,B761:AF1135,26,FALSE),"")</f>
        <v>1</v>
      </c>
      <c r="BB810" s="1">
        <f>IFERROR(VLOOKUP(AY810,B761:AF1135,27,FALSE),"")</f>
        <v>7.6745718050065873E-2</v>
      </c>
      <c r="BC810" s="1">
        <f>IFERROR(VLOOKUP(AY810,B761:AF1135,28,FALSE),"")</f>
        <v>0.35698287220026348</v>
      </c>
      <c r="BD810" s="1">
        <f>IFERROR(VLOOKUP(AY810,B761:AF1135,29,FALSE),"")</f>
        <v>0.56627140974967061</v>
      </c>
      <c r="BE810" s="1">
        <f>IFERROR(VLOOKUP(AY810,B761:AF1135,30,FALSE),"")</f>
        <v>0</v>
      </c>
      <c r="BF810" s="1">
        <f>IFERROR(VLOOKUP(AY810,B761:AF1135,31,FALSE),"")</f>
        <v>0</v>
      </c>
    </row>
    <row r="811" spans="1:58" x14ac:dyDescent="0.25">
      <c r="A811">
        <v>2011</v>
      </c>
      <c r="B811" t="s">
        <v>109</v>
      </c>
      <c r="C811" t="s">
        <v>110</v>
      </c>
      <c r="D811">
        <v>316384</v>
      </c>
      <c r="E811">
        <v>65675</v>
      </c>
      <c r="F811">
        <v>126583</v>
      </c>
      <c r="G811">
        <v>124126</v>
      </c>
      <c r="H811">
        <v>64057</v>
      </c>
      <c r="I811">
        <v>10111</v>
      </c>
      <c r="J811">
        <v>25140</v>
      </c>
      <c r="K811">
        <v>28806</v>
      </c>
      <c r="AA811" s="1">
        <f t="shared" si="108"/>
        <v>1</v>
      </c>
      <c r="AB811" s="1">
        <f t="shared" si="109"/>
        <v>0.15784379536974882</v>
      </c>
      <c r="AC811" s="1">
        <f t="shared" si="110"/>
        <v>0.3924629626738686</v>
      </c>
      <c r="AD811" s="1">
        <f t="shared" si="111"/>
        <v>0.44969324195638261</v>
      </c>
      <c r="AY811" s="2" t="s">
        <v>323</v>
      </c>
      <c r="AZ811" s="3" t="s">
        <v>871</v>
      </c>
      <c r="BA811" s="1">
        <f>IFERROR(VLOOKUP(AY811,B761:AF1135,26,FALSE),"")</f>
        <v>1</v>
      </c>
      <c r="BB811" s="1">
        <f>IFERROR(VLOOKUP(AY811,B761:AF1135,27,FALSE),"")</f>
        <v>6.3971069613741938E-2</v>
      </c>
      <c r="BC811" s="1">
        <f>IFERROR(VLOOKUP(AY811,B761:AF1135,28,FALSE),"")</f>
        <v>0.32238052186925209</v>
      </c>
      <c r="BD811" s="1">
        <f>IFERROR(VLOOKUP(AY811,B761:AF1135,29,FALSE),"")</f>
        <v>0.61364840851700597</v>
      </c>
      <c r="BE811" s="1">
        <f>IFERROR(VLOOKUP(AY811,B761:AF1135,30,FALSE),"")</f>
        <v>0</v>
      </c>
      <c r="BF811" s="1">
        <f>IFERROR(VLOOKUP(AY811,B761:AF1135,31,FALSE),"")</f>
        <v>0</v>
      </c>
    </row>
    <row r="812" spans="1:58" x14ac:dyDescent="0.25">
      <c r="A812">
        <v>2011</v>
      </c>
      <c r="B812" t="s">
        <v>111</v>
      </c>
      <c r="C812" t="s">
        <v>112</v>
      </c>
      <c r="D812">
        <v>326951</v>
      </c>
      <c r="E812">
        <v>39483</v>
      </c>
      <c r="F812">
        <v>127027</v>
      </c>
      <c r="G812">
        <v>160441</v>
      </c>
      <c r="H812">
        <v>72756</v>
      </c>
      <c r="I812">
        <v>5605</v>
      </c>
      <c r="J812">
        <v>27651</v>
      </c>
      <c r="K812">
        <v>39500</v>
      </c>
      <c r="AA812" s="1">
        <f t="shared" si="108"/>
        <v>1</v>
      </c>
      <c r="AB812" s="1">
        <f t="shared" si="109"/>
        <v>7.7038319863653851E-2</v>
      </c>
      <c r="AC812" s="1">
        <f t="shared" si="110"/>
        <v>0.38005112980372752</v>
      </c>
      <c r="AD812" s="1">
        <f t="shared" si="111"/>
        <v>0.54291055033261859</v>
      </c>
      <c r="AY812" s="2" t="s">
        <v>639</v>
      </c>
      <c r="AZ812" s="3" t="s">
        <v>871</v>
      </c>
      <c r="BA812" s="1">
        <f>IFERROR(VLOOKUP(AY812,B761:AF1135,26,FALSE),"")</f>
        <v>1</v>
      </c>
      <c r="BB812" s="1">
        <f>IFERROR(VLOOKUP(AY812,B761:AF1135,27,FALSE),"")</f>
        <v>0.12195371697726808</v>
      </c>
      <c r="BC812" s="1">
        <f>IFERROR(VLOOKUP(AY812,B761:AF1135,28,FALSE),"")</f>
        <v>0.39647757526110999</v>
      </c>
      <c r="BD812" s="1">
        <f>IFERROR(VLOOKUP(AY812,B761:AF1135,29,FALSE),"")</f>
        <v>0.48156870776162197</v>
      </c>
      <c r="BE812" s="1">
        <f>IFERROR(VLOOKUP(AY812,B761:AF1135,30,FALSE),"")</f>
        <v>0</v>
      </c>
      <c r="BF812" s="1">
        <f>IFERROR(VLOOKUP(AY812,B761:AF1135,31,FALSE),"")</f>
        <v>0</v>
      </c>
    </row>
    <row r="813" spans="1:58" x14ac:dyDescent="0.25">
      <c r="A813">
        <v>2011</v>
      </c>
      <c r="B813" t="s">
        <v>113</v>
      </c>
      <c r="C813" t="s">
        <v>114</v>
      </c>
      <c r="D813">
        <v>252748</v>
      </c>
      <c r="E813">
        <v>83475</v>
      </c>
      <c r="F813">
        <v>109946</v>
      </c>
      <c r="G813">
        <v>59327</v>
      </c>
      <c r="H813">
        <v>43201</v>
      </c>
      <c r="I813">
        <v>11286</v>
      </c>
      <c r="J813">
        <v>20227</v>
      </c>
      <c r="K813">
        <v>11688</v>
      </c>
      <c r="AA813" s="1">
        <f t="shared" si="108"/>
        <v>1</v>
      </c>
      <c r="AB813" s="1">
        <f t="shared" si="109"/>
        <v>0.26124395268628042</v>
      </c>
      <c r="AC813" s="1">
        <f t="shared" si="110"/>
        <v>0.46820675447327609</v>
      </c>
      <c r="AD813" s="1">
        <f t="shared" si="111"/>
        <v>0.27054929284044349</v>
      </c>
      <c r="AY813" s="2" t="s">
        <v>541</v>
      </c>
      <c r="AZ813" s="4" t="s">
        <v>872</v>
      </c>
      <c r="BA813" s="1">
        <f>IFERROR(VLOOKUP(AY813,B761:AF1135,26,FALSE),"")</f>
        <v>1</v>
      </c>
      <c r="BB813" s="1">
        <f>IFERROR(VLOOKUP(AY813,B761:AF1135,27,FALSE),"")</f>
        <v>7.1570421712550139E-2</v>
      </c>
      <c r="BC813" s="1">
        <f>IFERROR(VLOOKUP(AY813,B761:AF1135,28,FALSE),"")</f>
        <v>0.32673961294342119</v>
      </c>
      <c r="BD813" s="1">
        <f>IFERROR(VLOOKUP(AY813,B761:AF1135,29,FALSE),"")</f>
        <v>0.60168996534402863</v>
      </c>
      <c r="BE813" s="1">
        <f>IFERROR(VLOOKUP(AY813,B761:AF1135,30,FALSE),"")</f>
        <v>0</v>
      </c>
      <c r="BF813" s="1">
        <f>IFERROR(VLOOKUP(AY813,B761:AF1135,31,FALSE),"")</f>
        <v>0</v>
      </c>
    </row>
    <row r="814" spans="1:58" x14ac:dyDescent="0.25">
      <c r="A814">
        <v>2011</v>
      </c>
      <c r="B814" t="s">
        <v>115</v>
      </c>
      <c r="C814" t="s">
        <v>116</v>
      </c>
      <c r="D814">
        <v>157786</v>
      </c>
      <c r="E814">
        <v>38487</v>
      </c>
      <c r="F814">
        <v>66352</v>
      </c>
      <c r="G814">
        <v>52947</v>
      </c>
      <c r="H814">
        <v>30395</v>
      </c>
      <c r="I814">
        <v>5284</v>
      </c>
      <c r="J814">
        <v>12684</v>
      </c>
      <c r="K814">
        <v>12427</v>
      </c>
      <c r="AA814" s="1">
        <f t="shared" si="108"/>
        <v>1</v>
      </c>
      <c r="AB814" s="1">
        <f t="shared" si="109"/>
        <v>0.17384438229972035</v>
      </c>
      <c r="AC814" s="1">
        <f t="shared" si="110"/>
        <v>0.41730547787465044</v>
      </c>
      <c r="AD814" s="1">
        <f t="shared" si="111"/>
        <v>0.40885013982562923</v>
      </c>
      <c r="AY814" t="s">
        <v>37</v>
      </c>
      <c r="AZ814" s="4" t="s">
        <v>873</v>
      </c>
      <c r="BA814" s="1">
        <f>IFERROR(VLOOKUP(AY814,B761:AF1135,26,FALSE),"")</f>
        <v>1</v>
      </c>
      <c r="BB814" s="1">
        <f>IFERROR(VLOOKUP(AY814,B761:AF1135,27,FALSE),"")</f>
        <v>7.2481783678705086E-2</v>
      </c>
      <c r="BC814" s="1">
        <f>IFERROR(VLOOKUP(AY814,B761:AF1135,28,FALSE),"")</f>
        <v>0.3208452902048427</v>
      </c>
      <c r="BD814" s="1">
        <f>IFERROR(VLOOKUP(AY814,B761:AF1135,29,FALSE),"")</f>
        <v>0.60667292611645218</v>
      </c>
      <c r="BE814" s="1">
        <f>IFERROR(VLOOKUP(AY814,B761:AF1135,30,FALSE),"")</f>
        <v>0</v>
      </c>
      <c r="BF814" s="1">
        <f>IFERROR(VLOOKUP(AY814,B761:AF1135,31,FALSE),"")</f>
        <v>0</v>
      </c>
    </row>
    <row r="815" spans="1:58" x14ac:dyDescent="0.25">
      <c r="A815">
        <v>2011</v>
      </c>
      <c r="B815" t="s">
        <v>117</v>
      </c>
      <c r="C815" t="s">
        <v>118</v>
      </c>
      <c r="D815">
        <v>165871</v>
      </c>
      <c r="E815">
        <v>25640</v>
      </c>
      <c r="F815">
        <v>65538</v>
      </c>
      <c r="G815">
        <v>74693</v>
      </c>
      <c r="H815">
        <v>33879</v>
      </c>
      <c r="I815">
        <v>3490</v>
      </c>
      <c r="J815">
        <v>12802</v>
      </c>
      <c r="K815">
        <v>17587</v>
      </c>
      <c r="AA815" s="1">
        <f t="shared" si="108"/>
        <v>1</v>
      </c>
      <c r="AB815" s="1">
        <f t="shared" si="109"/>
        <v>0.10301366628294814</v>
      </c>
      <c r="AC815" s="1">
        <f t="shared" si="110"/>
        <v>0.37787419935653355</v>
      </c>
      <c r="AD815" s="1">
        <f t="shared" si="111"/>
        <v>0.51911213436051828</v>
      </c>
      <c r="AY815" t="s">
        <v>39</v>
      </c>
      <c r="AZ815" s="4" t="s">
        <v>872</v>
      </c>
      <c r="BA815" s="1">
        <f>IFERROR(VLOOKUP(AY815,B761:AF1135,26,FALSE),"")</f>
        <v>1</v>
      </c>
      <c r="BB815" s="1">
        <f>IFERROR(VLOOKUP(AY815,B761:AF1135,27,FALSE),"")</f>
        <v>8.798664339379221E-2</v>
      </c>
      <c r="BC815" s="1">
        <f>IFERROR(VLOOKUP(AY815,B761:AF1135,28,FALSE),"")</f>
        <v>0.34120057676254079</v>
      </c>
      <c r="BD815" s="1">
        <f>IFERROR(VLOOKUP(AY815,B761:AF1135,29,FALSE),"")</f>
        <v>0.57081277984366696</v>
      </c>
      <c r="BE815" s="1">
        <f>IFERROR(VLOOKUP(AY815,B761:AF1135,30,FALSE),"")</f>
        <v>0</v>
      </c>
      <c r="BF815" s="1">
        <f>IFERROR(VLOOKUP(AY815,B761:AF1135,31,FALSE),"")</f>
        <v>0</v>
      </c>
    </row>
    <row r="816" spans="1:58" x14ac:dyDescent="0.25">
      <c r="A816">
        <v>2011</v>
      </c>
      <c r="B816" t="s">
        <v>119</v>
      </c>
      <c r="C816" t="s">
        <v>120</v>
      </c>
      <c r="D816">
        <v>190392</v>
      </c>
      <c r="E816">
        <v>38255</v>
      </c>
      <c r="F816">
        <v>84403</v>
      </c>
      <c r="G816">
        <v>67734</v>
      </c>
      <c r="H816">
        <v>34143</v>
      </c>
      <c r="I816">
        <v>4550</v>
      </c>
      <c r="J816">
        <v>14818</v>
      </c>
      <c r="K816">
        <v>14775</v>
      </c>
      <c r="AA816" s="1">
        <f t="shared" si="108"/>
        <v>1</v>
      </c>
      <c r="AB816" s="1">
        <f t="shared" si="109"/>
        <v>0.13326304074041531</v>
      </c>
      <c r="AC816" s="1">
        <f t="shared" si="110"/>
        <v>0.43399818410801627</v>
      </c>
      <c r="AD816" s="1">
        <f t="shared" si="111"/>
        <v>0.43273877515156839</v>
      </c>
      <c r="AY816" s="2" t="s">
        <v>165</v>
      </c>
      <c r="AZ816" s="3" t="s">
        <v>871</v>
      </c>
      <c r="BA816" s="1">
        <f>IFERROR(VLOOKUP(AY816,B761:AF1135,26,FALSE),"")</f>
        <v>1</v>
      </c>
      <c r="BB816" s="1">
        <f>IFERROR(VLOOKUP(AY816,B761:AF1135,27,FALSE),"")</f>
        <v>0.1442021562027416</v>
      </c>
      <c r="BC816" s="1">
        <f>IFERROR(VLOOKUP(AY816,B761:AF1135,28,FALSE),"")</f>
        <v>0.4278257475974438</v>
      </c>
      <c r="BD816" s="1">
        <f>IFERROR(VLOOKUP(AY816,B761:AF1135,29,FALSE),"")</f>
        <v>0.42797209619981463</v>
      </c>
      <c r="BE816" s="1">
        <f>IFERROR(VLOOKUP(AY816,B761:AF1135,30,FALSE),"")</f>
        <v>0</v>
      </c>
      <c r="BF816" s="1">
        <f>IFERROR(VLOOKUP(AY816,B761:AF1135,31,FALSE),"")</f>
        <v>0</v>
      </c>
    </row>
    <row r="817" spans="1:58" x14ac:dyDescent="0.25">
      <c r="A817">
        <v>2011</v>
      </c>
      <c r="B817" t="s">
        <v>121</v>
      </c>
      <c r="C817" t="s">
        <v>122</v>
      </c>
      <c r="D817">
        <v>54375</v>
      </c>
      <c r="E817">
        <v>6032</v>
      </c>
      <c r="F817">
        <v>21307</v>
      </c>
      <c r="G817">
        <v>27036</v>
      </c>
      <c r="H817">
        <v>12532</v>
      </c>
      <c r="I817">
        <v>879</v>
      </c>
      <c r="J817">
        <v>4677</v>
      </c>
      <c r="K817">
        <v>6976</v>
      </c>
      <c r="AA817" s="1">
        <f t="shared" si="108"/>
        <v>1</v>
      </c>
      <c r="AB817" s="1">
        <f t="shared" si="109"/>
        <v>7.014044047239068E-2</v>
      </c>
      <c r="AC817" s="1">
        <f t="shared" si="110"/>
        <v>0.37320459623364188</v>
      </c>
      <c r="AD817" s="1">
        <f t="shared" si="111"/>
        <v>0.55665496329396746</v>
      </c>
      <c r="AY817" s="2" t="s">
        <v>577</v>
      </c>
      <c r="AZ817" s="3" t="s">
        <v>874</v>
      </c>
      <c r="BA817" s="1">
        <f>IFERROR(VLOOKUP(AY817,B761:AF1135,26,FALSE),"")</f>
        <v>1</v>
      </c>
      <c r="BB817" s="1">
        <f>IFERROR(VLOOKUP(AY817,B761:AF1135,27,FALSE),"")</f>
        <v>5.9755157948805752E-2</v>
      </c>
      <c r="BC817" s="1">
        <f>IFERROR(VLOOKUP(AY817,B761:AF1135,28,FALSE),"")</f>
        <v>0.3160688297234826</v>
      </c>
      <c r="BD817" s="1">
        <f>IFERROR(VLOOKUP(AY817,B761:AF1135,29,FALSE),"")</f>
        <v>0.62417601232771169</v>
      </c>
      <c r="BE817" s="1">
        <f>IFERROR(VLOOKUP(AY817,B761:AF1135,30,FALSE),"")</f>
        <v>0</v>
      </c>
      <c r="BF817" s="1">
        <f>IFERROR(VLOOKUP(AY817,B761:AF1135,31,FALSE),"")</f>
        <v>0</v>
      </c>
    </row>
    <row r="818" spans="1:58" x14ac:dyDescent="0.25">
      <c r="A818">
        <v>2011</v>
      </c>
      <c r="B818" t="s">
        <v>123</v>
      </c>
      <c r="C818" t="s">
        <v>124</v>
      </c>
      <c r="D818">
        <v>87321</v>
      </c>
      <c r="E818">
        <v>7399</v>
      </c>
      <c r="F818">
        <v>30915</v>
      </c>
      <c r="G818">
        <v>49007</v>
      </c>
      <c r="H818">
        <v>19384</v>
      </c>
      <c r="I818">
        <v>938</v>
      </c>
      <c r="J818">
        <v>5997</v>
      </c>
      <c r="K818">
        <v>12449</v>
      </c>
      <c r="AA818" s="1">
        <f t="shared" si="108"/>
        <v>1</v>
      </c>
      <c r="AB818" s="1">
        <f t="shared" si="109"/>
        <v>4.8390425092860088E-2</v>
      </c>
      <c r="AC818" s="1">
        <f t="shared" si="110"/>
        <v>0.30937886917044988</v>
      </c>
      <c r="AD818" s="1">
        <f t="shared" si="111"/>
        <v>0.64223070573669006</v>
      </c>
      <c r="AY818" s="2" t="s">
        <v>479</v>
      </c>
      <c r="AZ818" s="4" t="s">
        <v>872</v>
      </c>
      <c r="BA818" s="1">
        <f>IFERROR(VLOOKUP(AY818,B761:AF1135,26,FALSE),"")</f>
        <v>1</v>
      </c>
      <c r="BB818" s="1">
        <f>IFERROR(VLOOKUP(AY818,B761:AF1135,27,FALSE),"")</f>
        <v>3.985925848125197E-2</v>
      </c>
      <c r="BC818" s="1">
        <f>IFERROR(VLOOKUP(AY818,B761:AF1135,28,FALSE),"")</f>
        <v>0.225816615901691</v>
      </c>
      <c r="BD818" s="1">
        <f>IFERROR(VLOOKUP(AY818,B761:AF1135,29,FALSE),"")</f>
        <v>0.73432412561705707</v>
      </c>
      <c r="BE818" s="1">
        <f>IFERROR(VLOOKUP(AY818,B761:AF1135,30,FALSE),"")</f>
        <v>0</v>
      </c>
      <c r="BF818" s="1">
        <f>IFERROR(VLOOKUP(AY818,B761:AF1135,31,FALSE),"")</f>
        <v>0</v>
      </c>
    </row>
    <row r="819" spans="1:58" x14ac:dyDescent="0.25">
      <c r="A819">
        <v>2011</v>
      </c>
      <c r="B819" t="s">
        <v>125</v>
      </c>
      <c r="C819" t="s">
        <v>126</v>
      </c>
      <c r="D819">
        <v>153821</v>
      </c>
      <c r="E819">
        <v>16741</v>
      </c>
      <c r="F819">
        <v>56599</v>
      </c>
      <c r="G819">
        <v>80481</v>
      </c>
      <c r="H819">
        <v>31657</v>
      </c>
      <c r="I819">
        <v>2267</v>
      </c>
      <c r="J819">
        <v>10672</v>
      </c>
      <c r="K819">
        <v>18718</v>
      </c>
      <c r="AA819" s="1">
        <f t="shared" si="108"/>
        <v>1</v>
      </c>
      <c r="AB819" s="1">
        <f t="shared" si="109"/>
        <v>7.1611333986164191E-2</v>
      </c>
      <c r="AC819" s="1">
        <f t="shared" si="110"/>
        <v>0.33711343462741256</v>
      </c>
      <c r="AD819" s="1">
        <f t="shared" si="111"/>
        <v>0.59127523138642324</v>
      </c>
      <c r="AY819" s="2" t="s">
        <v>79</v>
      </c>
      <c r="AZ819" s="4" t="s">
        <v>872</v>
      </c>
      <c r="BA819" s="1">
        <f>IFERROR(VLOOKUP(AY819,B761:AF1135,26,FALSE),"")</f>
        <v>1</v>
      </c>
      <c r="BB819" s="1">
        <f>IFERROR(VLOOKUP(AY819,B761:AF1135,27,FALSE),"")</f>
        <v>7.7106965407331016E-2</v>
      </c>
      <c r="BC819" s="1">
        <f>IFERROR(VLOOKUP(AY819,B761:AF1135,28,FALSE),"")</f>
        <v>0.34133308334114559</v>
      </c>
      <c r="BD819" s="1">
        <f>IFERROR(VLOOKUP(AY819,B761:AF1135,29,FALSE),"")</f>
        <v>0.58155995125152338</v>
      </c>
      <c r="BE819" s="1">
        <f>IFERROR(VLOOKUP(AY819,B761:AF1135,30,FALSE),"")</f>
        <v>0</v>
      </c>
      <c r="BF819" s="1">
        <f>IFERROR(VLOOKUP(AY819,B761:AF1135,31,FALSE),"")</f>
        <v>0</v>
      </c>
    </row>
    <row r="820" spans="1:58" x14ac:dyDescent="0.25">
      <c r="A820">
        <v>2011</v>
      </c>
      <c r="B820" t="s">
        <v>127</v>
      </c>
      <c r="C820" t="s">
        <v>128</v>
      </c>
      <c r="D820">
        <v>47344</v>
      </c>
      <c r="E820">
        <v>4471</v>
      </c>
      <c r="F820">
        <v>19521</v>
      </c>
      <c r="G820">
        <v>23352</v>
      </c>
      <c r="H820">
        <v>9884</v>
      </c>
      <c r="I820">
        <v>531</v>
      </c>
      <c r="J820">
        <v>3546</v>
      </c>
      <c r="K820">
        <v>5807</v>
      </c>
      <c r="AA820" s="1">
        <f t="shared" si="108"/>
        <v>1</v>
      </c>
      <c r="AB820" s="1">
        <f t="shared" si="109"/>
        <v>5.3723188992310808E-2</v>
      </c>
      <c r="AC820" s="1">
        <f t="shared" si="110"/>
        <v>0.35876163496560098</v>
      </c>
      <c r="AD820" s="1">
        <f t="shared" si="111"/>
        <v>0.58751517604208825</v>
      </c>
      <c r="AY820" s="2" t="s">
        <v>627</v>
      </c>
      <c r="AZ820" s="3" t="s">
        <v>869</v>
      </c>
      <c r="BA820" s="1">
        <f>IFERROR(VLOOKUP(AY820,B761:AF1135,26,FALSE),"")</f>
        <v>1</v>
      </c>
      <c r="BB820" s="1">
        <f>IFERROR(VLOOKUP(AY820,B761:AF1135,27,FALSE),"")</f>
        <v>6.8884872966939514E-2</v>
      </c>
      <c r="BC820" s="1">
        <f>IFERROR(VLOOKUP(AY820,B761:AF1135,28,FALSE),"")</f>
        <v>0.35558626554693312</v>
      </c>
      <c r="BD820" s="1">
        <f>IFERROR(VLOOKUP(AY820,B761:AF1135,29,FALSE),"")</f>
        <v>0.57552886148612736</v>
      </c>
      <c r="BE820" s="1">
        <f>IFERROR(VLOOKUP(AY820,B761:AF1135,30,FALSE),"")</f>
        <v>0</v>
      </c>
      <c r="BF820" s="1">
        <f>IFERROR(VLOOKUP(AY820,B761:AF1135,31,FALSE),"")</f>
        <v>0</v>
      </c>
    </row>
    <row r="821" spans="1:58" x14ac:dyDescent="0.25">
      <c r="A821">
        <v>2011</v>
      </c>
      <c r="B821" t="s">
        <v>129</v>
      </c>
      <c r="C821" t="s">
        <v>130</v>
      </c>
      <c r="D821">
        <v>50611</v>
      </c>
      <c r="E821">
        <v>4776</v>
      </c>
      <c r="F821">
        <v>18922</v>
      </c>
      <c r="G821">
        <v>26913</v>
      </c>
      <c r="H821">
        <v>11756</v>
      </c>
      <c r="I821">
        <v>638</v>
      </c>
      <c r="J821">
        <v>4040</v>
      </c>
      <c r="K821">
        <v>7078</v>
      </c>
      <c r="AA821" s="1">
        <f t="shared" si="108"/>
        <v>1</v>
      </c>
      <c r="AB821" s="1">
        <f t="shared" si="109"/>
        <v>5.4270159918339569E-2</v>
      </c>
      <c r="AC821" s="1">
        <f t="shared" si="110"/>
        <v>0.34365430418509696</v>
      </c>
      <c r="AD821" s="1">
        <f t="shared" si="111"/>
        <v>0.60207553589656349</v>
      </c>
      <c r="AY821" s="2" t="s">
        <v>389</v>
      </c>
      <c r="AZ821" s="3" t="s">
        <v>870</v>
      </c>
      <c r="BA821" s="1">
        <f>IFERROR(VLOOKUP(AY821,B761:AF1135,26,FALSE),"")</f>
        <v>1</v>
      </c>
      <c r="BB821" s="1">
        <f>IFERROR(VLOOKUP(AY821,B761:AF1135,27,FALSE),"")</f>
        <v>0.505</v>
      </c>
      <c r="BC821" s="1">
        <f>IFERROR(VLOOKUP(AY821,B761:AF1135,28,FALSE),"")</f>
        <v>0.36928571428571427</v>
      </c>
      <c r="BD821" s="1">
        <f>IFERROR(VLOOKUP(AY821,B761:AF1135,29,FALSE),"")</f>
        <v>0.12571428571428572</v>
      </c>
      <c r="BE821" s="1">
        <f>IFERROR(VLOOKUP(AY821,B761:AF1135,30,FALSE),"")</f>
        <v>0</v>
      </c>
      <c r="BF821" s="1">
        <f>IFERROR(VLOOKUP(AY821,B761:AF1135,31,FALSE),"")</f>
        <v>0</v>
      </c>
    </row>
    <row r="822" spans="1:58" x14ac:dyDescent="0.25">
      <c r="A822">
        <v>2011</v>
      </c>
      <c r="B822" t="s">
        <v>131</v>
      </c>
      <c r="C822" t="s">
        <v>132</v>
      </c>
      <c r="D822">
        <v>106427</v>
      </c>
      <c r="E822">
        <v>23273</v>
      </c>
      <c r="F822">
        <v>45994</v>
      </c>
      <c r="G822">
        <v>37160</v>
      </c>
      <c r="H822">
        <v>23560</v>
      </c>
      <c r="I822">
        <v>3462</v>
      </c>
      <c r="J822">
        <v>10231</v>
      </c>
      <c r="K822">
        <v>9867</v>
      </c>
      <c r="AA822" s="1">
        <f t="shared" si="108"/>
        <v>1</v>
      </c>
      <c r="AB822" s="1">
        <f t="shared" si="109"/>
        <v>0.1469439728353141</v>
      </c>
      <c r="AC822" s="1">
        <f t="shared" si="110"/>
        <v>0.4342529711375212</v>
      </c>
      <c r="AD822" s="1">
        <f t="shared" si="111"/>
        <v>0.41880305602716467</v>
      </c>
      <c r="AY822" s="2" t="s">
        <v>325</v>
      </c>
      <c r="AZ822" s="4" t="s">
        <v>872</v>
      </c>
      <c r="BA822" s="1">
        <f>IFERROR(VLOOKUP(AY822,B761:AF1135,26,FALSE),"")</f>
        <v>1</v>
      </c>
      <c r="BB822" s="1">
        <f>IFERROR(VLOOKUP(AY822,B761:AF1135,27,FALSE),"")</f>
        <v>9.3493408354869315E-2</v>
      </c>
      <c r="BC822" s="1">
        <f>IFERROR(VLOOKUP(AY822,B761:AF1135,28,FALSE),"")</f>
        <v>0.36445418561287579</v>
      </c>
      <c r="BD822" s="1">
        <f>IFERROR(VLOOKUP(AY822,B761:AF1135,29,FALSE),"")</f>
        <v>0.54205240603225491</v>
      </c>
      <c r="BE822" s="1">
        <f>IFERROR(VLOOKUP(AY822,B761:AF1135,30,FALSE),"")</f>
        <v>0</v>
      </c>
      <c r="BF822" s="1">
        <f>IFERROR(VLOOKUP(AY822,B761:AF1135,31,FALSE),"")</f>
        <v>0</v>
      </c>
    </row>
    <row r="823" spans="1:58" x14ac:dyDescent="0.25">
      <c r="A823">
        <v>2011</v>
      </c>
      <c r="B823" t="s">
        <v>133</v>
      </c>
      <c r="C823" t="s">
        <v>134</v>
      </c>
      <c r="D823">
        <v>82725</v>
      </c>
      <c r="E823">
        <v>8262</v>
      </c>
      <c r="F823">
        <v>28038</v>
      </c>
      <c r="G823">
        <v>46425</v>
      </c>
      <c r="H823">
        <v>17679</v>
      </c>
      <c r="I823">
        <v>1065</v>
      </c>
      <c r="J823">
        <v>5895</v>
      </c>
      <c r="K823">
        <v>10719</v>
      </c>
      <c r="AA823" s="1">
        <f t="shared" si="108"/>
        <v>1</v>
      </c>
      <c r="AB823" s="1">
        <f t="shared" si="109"/>
        <v>6.0240963855421686E-2</v>
      </c>
      <c r="AC823" s="1">
        <f t="shared" si="110"/>
        <v>0.33344646190395383</v>
      </c>
      <c r="AD823" s="1">
        <f t="shared" si="111"/>
        <v>0.60631257424062446</v>
      </c>
      <c r="AY823" s="2" t="s">
        <v>51</v>
      </c>
      <c r="AZ823" s="3" t="s">
        <v>874</v>
      </c>
      <c r="BA823" s="1">
        <f>IFERROR(VLOOKUP(AY823,B761:AF1135,26,FALSE),"")</f>
        <v>1</v>
      </c>
      <c r="BB823" s="1">
        <f>IFERROR(VLOOKUP(AY823,B761:AF1135,27,FALSE),"")</f>
        <v>0.12891478514202476</v>
      </c>
      <c r="BC823" s="1">
        <f>IFERROR(VLOOKUP(AY823,B761:AF1135,28,FALSE),"")</f>
        <v>0.40164205786929746</v>
      </c>
      <c r="BD823" s="1">
        <f>IFERROR(VLOOKUP(AY823,B761:AF1135,29,FALSE),"")</f>
        <v>0.46944315698867772</v>
      </c>
      <c r="BE823" s="1">
        <f>IFERROR(VLOOKUP(AY823,B761:AF1135,30,FALSE),"")</f>
        <v>0</v>
      </c>
      <c r="BF823" s="1">
        <f>IFERROR(VLOOKUP(AY823,B761:AF1135,31,FALSE),"")</f>
        <v>0</v>
      </c>
    </row>
    <row r="824" spans="1:58" x14ac:dyDescent="0.25">
      <c r="A824">
        <v>2011</v>
      </c>
      <c r="B824" t="s">
        <v>135</v>
      </c>
      <c r="C824" t="s">
        <v>136</v>
      </c>
      <c r="D824">
        <v>229539</v>
      </c>
      <c r="E824">
        <v>46904</v>
      </c>
      <c r="F824">
        <v>92933</v>
      </c>
      <c r="G824">
        <v>89702</v>
      </c>
      <c r="H824">
        <v>45233</v>
      </c>
      <c r="I824">
        <v>6673</v>
      </c>
      <c r="J824">
        <v>19433</v>
      </c>
      <c r="K824">
        <v>19127</v>
      </c>
      <c r="AA824" s="1">
        <f t="shared" si="108"/>
        <v>1</v>
      </c>
      <c r="AB824" s="1">
        <f t="shared" si="109"/>
        <v>0.14752503703048658</v>
      </c>
      <c r="AC824" s="1">
        <f t="shared" si="110"/>
        <v>0.42961996772268035</v>
      </c>
      <c r="AD824" s="1">
        <f t="shared" si="111"/>
        <v>0.42285499524683307</v>
      </c>
      <c r="AY824" s="2" t="s">
        <v>205</v>
      </c>
      <c r="AZ824" s="3" t="s">
        <v>871</v>
      </c>
      <c r="BA824" s="1">
        <f>IFERROR(VLOOKUP(AY824,B761:AF1135,26,FALSE),"")</f>
        <v>1</v>
      </c>
      <c r="BB824" s="1">
        <f>IFERROR(VLOOKUP(AY824,B761:AF1135,27,FALSE),"")</f>
        <v>0.16042632066728452</v>
      </c>
      <c r="BC824" s="1">
        <f>IFERROR(VLOOKUP(AY824,B761:AF1135,28,FALSE),"")</f>
        <v>0.4125115848007414</v>
      </c>
      <c r="BD824" s="1">
        <f>IFERROR(VLOOKUP(AY824,B761:AF1135,29,FALSE),"")</f>
        <v>0.42706209453197402</v>
      </c>
      <c r="BE824" s="1">
        <f>IFERROR(VLOOKUP(AY824,B761:AF1135,30,FALSE),"")</f>
        <v>0</v>
      </c>
      <c r="BF824" s="1">
        <f>IFERROR(VLOOKUP(AY824,B761:AF1135,31,FALSE),"")</f>
        <v>0</v>
      </c>
    </row>
    <row r="825" spans="1:58" x14ac:dyDescent="0.25">
      <c r="A825">
        <v>2011</v>
      </c>
      <c r="B825" t="s">
        <v>137</v>
      </c>
      <c r="C825" t="s">
        <v>138</v>
      </c>
      <c r="D825">
        <v>297200</v>
      </c>
      <c r="E825">
        <v>64028</v>
      </c>
      <c r="F825">
        <v>123260</v>
      </c>
      <c r="G825">
        <v>109912</v>
      </c>
      <c r="H825">
        <v>57828</v>
      </c>
      <c r="I825">
        <v>8755</v>
      </c>
      <c r="J825">
        <v>24556</v>
      </c>
      <c r="K825">
        <v>24517</v>
      </c>
      <c r="AA825" s="1">
        <f t="shared" si="108"/>
        <v>1</v>
      </c>
      <c r="AB825" s="1">
        <f t="shared" si="109"/>
        <v>0.15139724700836965</v>
      </c>
      <c r="AC825" s="1">
        <f t="shared" si="110"/>
        <v>0.42463858338521132</v>
      </c>
      <c r="AD825" s="1">
        <f t="shared" si="111"/>
        <v>0.42396416960641903</v>
      </c>
      <c r="AY825" t="s">
        <v>593</v>
      </c>
      <c r="AZ825" s="4" t="s">
        <v>874</v>
      </c>
      <c r="BA825" s="1">
        <f>IFERROR(VLOOKUP(AY825,B761:AF1135,26,FALSE),"")</f>
        <v>1</v>
      </c>
      <c r="BB825" s="1">
        <f>IFERROR(VLOOKUP(AY825,B761:AF1135,27,FALSE),"")</f>
        <v>7.989212286785051E-2</v>
      </c>
      <c r="BC825" s="1">
        <f>IFERROR(VLOOKUP(AY825,B761:AF1135,28,FALSE),"")</f>
        <v>0.3774473748730342</v>
      </c>
      <c r="BD825" s="1">
        <f>IFERROR(VLOOKUP(AY825,B761:AF1135,29,FALSE),"")</f>
        <v>0.54266050225911522</v>
      </c>
      <c r="BE825" s="1">
        <f>IFERROR(VLOOKUP(AY825,B761:AF1135,30,FALSE),"")</f>
        <v>0</v>
      </c>
      <c r="BF825" s="1">
        <f>IFERROR(VLOOKUP(AY825,B761:AF1135,31,FALSE),"")</f>
        <v>0</v>
      </c>
    </row>
    <row r="826" spans="1:58" x14ac:dyDescent="0.25">
      <c r="A826">
        <v>2011</v>
      </c>
      <c r="B826" t="s">
        <v>139</v>
      </c>
      <c r="C826" t="s">
        <v>140</v>
      </c>
      <c r="D826">
        <v>255334</v>
      </c>
      <c r="E826">
        <v>50111</v>
      </c>
      <c r="F826">
        <v>100445</v>
      </c>
      <c r="G826">
        <v>104778</v>
      </c>
      <c r="H826">
        <v>50064</v>
      </c>
      <c r="I826">
        <v>7036</v>
      </c>
      <c r="J826">
        <v>20436</v>
      </c>
      <c r="K826">
        <v>22592</v>
      </c>
      <c r="AA826" s="1">
        <f t="shared" ref="AA826:AA889" si="112">H826/$H826</f>
        <v>1</v>
      </c>
      <c r="AB826" s="1">
        <f t="shared" ref="AB826:AB889" si="113">I826/$H826</f>
        <v>0.14054010866091404</v>
      </c>
      <c r="AC826" s="1">
        <f t="shared" ref="AC826:AC889" si="114">J826/$H826</f>
        <v>0.40819750719079578</v>
      </c>
      <c r="AD826" s="1">
        <f t="shared" ref="AD826:AD889" si="115">K826/$H826</f>
        <v>0.45126238414829017</v>
      </c>
      <c r="AY826" s="2" t="s">
        <v>641</v>
      </c>
      <c r="AZ826" s="3" t="s">
        <v>874</v>
      </c>
      <c r="BA826" s="1">
        <f>IFERROR(VLOOKUP(AY826,B761:AF1135,26,FALSE),"")</f>
        <v>1</v>
      </c>
      <c r="BB826" s="1">
        <f>IFERROR(VLOOKUP(AY826,B761:AF1135,27,FALSE),"")</f>
        <v>4.6444201312910285E-2</v>
      </c>
      <c r="BC826" s="1">
        <f>IFERROR(VLOOKUP(AY826,B761:AF1135,28,FALSE),"")</f>
        <v>0.29256017505470461</v>
      </c>
      <c r="BD826" s="1">
        <f>IFERROR(VLOOKUP(AY826,B761:AF1135,29,FALSE),"")</f>
        <v>0.66099562363238507</v>
      </c>
      <c r="BE826" s="1">
        <f>IFERROR(VLOOKUP(AY826,B761:AF1135,30,FALSE),"")</f>
        <v>0</v>
      </c>
      <c r="BF826" s="1">
        <f>IFERROR(VLOOKUP(AY826,B761:AF1135,31,FALSE),"")</f>
        <v>0</v>
      </c>
    </row>
    <row r="827" spans="1:58" x14ac:dyDescent="0.25">
      <c r="A827">
        <v>2011</v>
      </c>
      <c r="B827" t="s">
        <v>141</v>
      </c>
      <c r="C827" t="s">
        <v>142</v>
      </c>
      <c r="D827">
        <v>539064</v>
      </c>
      <c r="E827">
        <v>142368</v>
      </c>
      <c r="F827">
        <v>222078</v>
      </c>
      <c r="G827">
        <v>174618</v>
      </c>
      <c r="H827">
        <v>88164</v>
      </c>
      <c r="I827">
        <v>15946</v>
      </c>
      <c r="J827">
        <v>37529</v>
      </c>
      <c r="K827">
        <v>34689</v>
      </c>
      <c r="AA827" s="1">
        <f t="shared" si="112"/>
        <v>1</v>
      </c>
      <c r="AB827" s="1">
        <f t="shared" si="113"/>
        <v>0.18086747425252939</v>
      </c>
      <c r="AC827" s="1">
        <f t="shared" si="114"/>
        <v>0.42567261013565627</v>
      </c>
      <c r="AD827" s="1">
        <f t="shared" si="115"/>
        <v>0.39345991561181437</v>
      </c>
      <c r="AY827" s="2" t="s">
        <v>269</v>
      </c>
      <c r="AZ827" s="3" t="s">
        <v>869</v>
      </c>
      <c r="BA827" s="1">
        <f>IFERROR(VLOOKUP(AY827,B761:AF1135,26,FALSE),"")</f>
        <v>1</v>
      </c>
      <c r="BB827" s="1">
        <f>IFERROR(VLOOKUP(AY827,B761:AF1135,27,FALSE),"")</f>
        <v>0.17175185652524669</v>
      </c>
      <c r="BC827" s="1">
        <f>IFERROR(VLOOKUP(AY827,B761:AF1135,28,FALSE),"")</f>
        <v>0.39678960759572224</v>
      </c>
      <c r="BD827" s="1">
        <f>IFERROR(VLOOKUP(AY827,B761:AF1135,29,FALSE),"")</f>
        <v>0.4314585358790311</v>
      </c>
      <c r="BE827" s="1">
        <f>IFERROR(VLOOKUP(AY827,B761:AF1135,30,FALSE),"")</f>
        <v>0</v>
      </c>
      <c r="BF827" s="1">
        <f>IFERROR(VLOOKUP(AY827,B761:AF1135,31,FALSE),"")</f>
        <v>0</v>
      </c>
    </row>
    <row r="828" spans="1:58" x14ac:dyDescent="0.25">
      <c r="A828">
        <v>2011</v>
      </c>
      <c r="B828" t="s">
        <v>143</v>
      </c>
      <c r="C828" t="s">
        <v>144</v>
      </c>
      <c r="D828">
        <v>515315</v>
      </c>
      <c r="E828">
        <v>118685</v>
      </c>
      <c r="F828">
        <v>219119</v>
      </c>
      <c r="G828">
        <v>177511</v>
      </c>
      <c r="H828">
        <v>85343</v>
      </c>
      <c r="I828">
        <v>14552</v>
      </c>
      <c r="J828">
        <v>34747</v>
      </c>
      <c r="K828">
        <v>36044</v>
      </c>
      <c r="AA828" s="1">
        <f t="shared" si="112"/>
        <v>1</v>
      </c>
      <c r="AB828" s="1">
        <f t="shared" si="113"/>
        <v>0.17051193419495447</v>
      </c>
      <c r="AC828" s="1">
        <f t="shared" si="114"/>
        <v>0.40714528432326025</v>
      </c>
      <c r="AD828" s="1">
        <f t="shared" si="115"/>
        <v>0.42234278148178528</v>
      </c>
      <c r="AY828" s="2" t="s">
        <v>121</v>
      </c>
      <c r="AZ828" s="3" t="s">
        <v>874</v>
      </c>
      <c r="BA828" s="1">
        <f>IFERROR(VLOOKUP(AY828,B761:AF1135,26,FALSE),"")</f>
        <v>1</v>
      </c>
      <c r="BB828" s="1">
        <f>IFERROR(VLOOKUP(AY828,B761:AF1135,27,FALSE),"")</f>
        <v>7.014044047239068E-2</v>
      </c>
      <c r="BC828" s="1">
        <f>IFERROR(VLOOKUP(AY828,B761:AF1135,28,FALSE),"")</f>
        <v>0.37320459623364188</v>
      </c>
      <c r="BD828" s="1">
        <f>IFERROR(VLOOKUP(AY828,B761:AF1135,29,FALSE),"")</f>
        <v>0.55665496329396746</v>
      </c>
      <c r="BE828" s="1">
        <f>IFERROR(VLOOKUP(AY828,B761:AF1135,30,FALSE),"")</f>
        <v>0</v>
      </c>
      <c r="BF828" s="1">
        <f>IFERROR(VLOOKUP(AY828,B761:AF1135,31,FALSE),"")</f>
        <v>0</v>
      </c>
    </row>
    <row r="829" spans="1:58" x14ac:dyDescent="0.25">
      <c r="A829">
        <v>2011</v>
      </c>
      <c r="B829" t="s">
        <v>145</v>
      </c>
      <c r="C829" t="s">
        <v>146</v>
      </c>
      <c r="D829">
        <v>202376</v>
      </c>
      <c r="E829">
        <v>40871</v>
      </c>
      <c r="F829">
        <v>82426</v>
      </c>
      <c r="G829">
        <v>79079</v>
      </c>
      <c r="H829">
        <v>39838</v>
      </c>
      <c r="I829">
        <v>6030</v>
      </c>
      <c r="J829">
        <v>16548</v>
      </c>
      <c r="K829">
        <v>17260</v>
      </c>
      <c r="AA829" s="1">
        <f t="shared" si="112"/>
        <v>1</v>
      </c>
      <c r="AB829" s="1">
        <f t="shared" si="113"/>
        <v>0.15136302023193934</v>
      </c>
      <c r="AC829" s="1">
        <f t="shared" si="114"/>
        <v>0.41538229830814799</v>
      </c>
      <c r="AD829" s="1">
        <f t="shared" si="115"/>
        <v>0.43325468145991264</v>
      </c>
      <c r="AY829" s="2" t="s">
        <v>579</v>
      </c>
      <c r="AZ829" s="3" t="s">
        <v>871</v>
      </c>
      <c r="BA829" s="1">
        <f>IFERROR(VLOOKUP(AY829,B761:AF1135,26,FALSE),"")</f>
        <v>1</v>
      </c>
      <c r="BB829" s="1">
        <f>IFERROR(VLOOKUP(AY829,B761:AF1135,27,FALSE),"")</f>
        <v>0.12045612410280157</v>
      </c>
      <c r="BC829" s="1">
        <f>IFERROR(VLOOKUP(AY829,B761:AF1135,28,FALSE),"")</f>
        <v>0.37983329474415373</v>
      </c>
      <c r="BD829" s="1">
        <f>IFERROR(VLOOKUP(AY829,B761:AF1135,29,FALSE),"")</f>
        <v>0.49971058115304468</v>
      </c>
      <c r="BE829" s="1">
        <f>IFERROR(VLOOKUP(AY829,B761:AF1135,30,FALSE),"")</f>
        <v>0</v>
      </c>
      <c r="BF829" s="1">
        <f>IFERROR(VLOOKUP(AY829,B761:AF1135,31,FALSE),"")</f>
        <v>0</v>
      </c>
    </row>
    <row r="830" spans="1:58" x14ac:dyDescent="0.25">
      <c r="A830">
        <v>2011</v>
      </c>
      <c r="B830" t="s">
        <v>147</v>
      </c>
      <c r="C830" t="s">
        <v>148</v>
      </c>
      <c r="D830">
        <v>416840</v>
      </c>
      <c r="E830">
        <v>80080</v>
      </c>
      <c r="F830">
        <v>168430</v>
      </c>
      <c r="G830">
        <v>168330</v>
      </c>
      <c r="H830">
        <v>76498</v>
      </c>
      <c r="I830">
        <v>10690</v>
      </c>
      <c r="J830">
        <v>30348</v>
      </c>
      <c r="K830">
        <v>35460</v>
      </c>
      <c r="AA830" s="1">
        <f t="shared" si="112"/>
        <v>1</v>
      </c>
      <c r="AB830" s="1">
        <f t="shared" si="113"/>
        <v>0.13974221548275773</v>
      </c>
      <c r="AC830" s="1">
        <f t="shared" si="114"/>
        <v>0.39671625401971294</v>
      </c>
      <c r="AD830" s="1">
        <f t="shared" si="115"/>
        <v>0.46354153049752933</v>
      </c>
      <c r="AY830" s="2" t="s">
        <v>425</v>
      </c>
      <c r="AZ830" s="3" t="s">
        <v>870</v>
      </c>
      <c r="BA830" s="1">
        <f>IFERROR(VLOOKUP(AY830,B761:AF1135,26,FALSE),"")</f>
        <v>1</v>
      </c>
      <c r="BB830" s="1">
        <f>IFERROR(VLOOKUP(AY830,B761:AF1135,27,FALSE),"")</f>
        <v>0.18767722319018823</v>
      </c>
      <c r="BC830" s="1">
        <f>IFERROR(VLOOKUP(AY830,B761:AF1135,28,FALSE),"")</f>
        <v>0.39144545796180519</v>
      </c>
      <c r="BD830" s="1">
        <f>IFERROR(VLOOKUP(AY830,B761:AF1135,29,FALSE),"")</f>
        <v>0.42087731884800655</v>
      </c>
      <c r="BE830" s="1">
        <f>IFERROR(VLOOKUP(AY830,B761:AF1135,30,FALSE),"")</f>
        <v>0</v>
      </c>
      <c r="BF830" s="1">
        <f>IFERROR(VLOOKUP(AY830,B761:AF1135,31,FALSE),"")</f>
        <v>0</v>
      </c>
    </row>
    <row r="831" spans="1:58" x14ac:dyDescent="0.25">
      <c r="A831">
        <v>2011</v>
      </c>
      <c r="B831" t="s">
        <v>149</v>
      </c>
      <c r="C831" t="s">
        <v>150</v>
      </c>
      <c r="D831">
        <v>731373</v>
      </c>
      <c r="E831">
        <v>182101</v>
      </c>
      <c r="F831">
        <v>290350</v>
      </c>
      <c r="G831">
        <v>258922</v>
      </c>
      <c r="H831">
        <v>122100</v>
      </c>
      <c r="I831">
        <v>22050</v>
      </c>
      <c r="J831">
        <v>49792</v>
      </c>
      <c r="K831">
        <v>50258</v>
      </c>
      <c r="AA831" s="1">
        <f t="shared" si="112"/>
        <v>1</v>
      </c>
      <c r="AB831" s="1">
        <f t="shared" si="113"/>
        <v>0.18058968058968058</v>
      </c>
      <c r="AC831" s="1">
        <f t="shared" si="114"/>
        <v>0.40779688779688777</v>
      </c>
      <c r="AD831" s="1">
        <f t="shared" si="115"/>
        <v>0.41161343161343161</v>
      </c>
      <c r="AY831" s="2" t="s">
        <v>341</v>
      </c>
      <c r="AZ831" s="4" t="s">
        <v>872</v>
      </c>
      <c r="BA831" s="1">
        <f>IFERROR(VLOOKUP(AY831,B761:AF1135,26,FALSE),"")</f>
        <v>1</v>
      </c>
      <c r="BB831" s="1">
        <f>IFERROR(VLOOKUP(AY831,B761:AF1135,27,FALSE),"")</f>
        <v>7.6082557668959938E-2</v>
      </c>
      <c r="BC831" s="1">
        <f>IFERROR(VLOOKUP(AY831,B761:AF1135,28,FALSE),"")</f>
        <v>0.31338067032118022</v>
      </c>
      <c r="BD831" s="1">
        <f>IFERROR(VLOOKUP(AY831,B761:AF1135,29,FALSE),"")</f>
        <v>0.61053677200985979</v>
      </c>
      <c r="BE831" s="1">
        <f>IFERROR(VLOOKUP(AY831,B761:AF1135,30,FALSE),"")</f>
        <v>0</v>
      </c>
      <c r="BF831" s="1">
        <f>IFERROR(VLOOKUP(AY831,B761:AF1135,31,FALSE),"")</f>
        <v>0</v>
      </c>
    </row>
    <row r="832" spans="1:58" x14ac:dyDescent="0.25">
      <c r="A832">
        <v>2011</v>
      </c>
      <c r="B832" t="s">
        <v>151</v>
      </c>
      <c r="C832" t="s">
        <v>152</v>
      </c>
      <c r="D832">
        <v>322264</v>
      </c>
      <c r="E832">
        <v>64963</v>
      </c>
      <c r="F832">
        <v>131624</v>
      </c>
      <c r="G832">
        <v>125677</v>
      </c>
      <c r="H832">
        <v>63417</v>
      </c>
      <c r="I832">
        <v>9422</v>
      </c>
      <c r="J832">
        <v>26524</v>
      </c>
      <c r="K832">
        <v>27471</v>
      </c>
      <c r="AA832" s="1">
        <f t="shared" si="112"/>
        <v>1</v>
      </c>
      <c r="AB832" s="1">
        <f t="shared" si="113"/>
        <v>0.14857214942365612</v>
      </c>
      <c r="AC832" s="1">
        <f t="shared" si="114"/>
        <v>0.41824747307504295</v>
      </c>
      <c r="AD832" s="1">
        <f t="shared" si="115"/>
        <v>0.4331803775013009</v>
      </c>
      <c r="AY832" s="2" t="s">
        <v>9</v>
      </c>
      <c r="AZ832" s="3" t="s">
        <v>871</v>
      </c>
      <c r="BA832" s="1">
        <f>IFERROR(VLOOKUP(AY832,B761:AF1135,26,FALSE),"")</f>
        <v>1</v>
      </c>
      <c r="BB832" s="1">
        <f>IFERROR(VLOOKUP(AY832,B761:AF1135,27,FALSE),"")</f>
        <v>0.15164158346992501</v>
      </c>
      <c r="BC832" s="1">
        <f>IFERROR(VLOOKUP(AY832,B761:AF1135,28,FALSE),"")</f>
        <v>0.42060299011573038</v>
      </c>
      <c r="BD832" s="1">
        <f>IFERROR(VLOOKUP(AY832,B761:AF1135,29,FALSE),"")</f>
        <v>0.42775542641434461</v>
      </c>
      <c r="BE832" s="1">
        <f>IFERROR(VLOOKUP(AY832,B761:AF1135,30,FALSE),"")</f>
        <v>0</v>
      </c>
      <c r="BF832" s="1">
        <f>IFERROR(VLOOKUP(AY832,B761:AF1135,31,FALSE),"")</f>
        <v>0</v>
      </c>
    </row>
    <row r="833" spans="1:58" x14ac:dyDescent="0.25">
      <c r="A833">
        <v>2011</v>
      </c>
      <c r="B833" t="s">
        <v>153</v>
      </c>
      <c r="C833" t="s">
        <v>154</v>
      </c>
      <c r="D833">
        <v>244625</v>
      </c>
      <c r="E833">
        <v>54012</v>
      </c>
      <c r="F833">
        <v>100641</v>
      </c>
      <c r="G833">
        <v>89972</v>
      </c>
      <c r="H833">
        <v>39376</v>
      </c>
      <c r="I833">
        <v>6421</v>
      </c>
      <c r="J833">
        <v>16054</v>
      </c>
      <c r="K833">
        <v>16901</v>
      </c>
      <c r="AA833" s="1">
        <f t="shared" si="112"/>
        <v>1</v>
      </c>
      <c r="AB833" s="1">
        <f t="shared" si="113"/>
        <v>0.16306887444128404</v>
      </c>
      <c r="AC833" s="1">
        <f t="shared" si="114"/>
        <v>0.40771028037383178</v>
      </c>
      <c r="AD833" s="1">
        <f t="shared" si="115"/>
        <v>0.42922084518488418</v>
      </c>
      <c r="AY833" s="2" t="s">
        <v>521</v>
      </c>
      <c r="AZ833" s="3" t="s">
        <v>870</v>
      </c>
      <c r="BA833" s="1">
        <f>IFERROR(VLOOKUP(AY833,B761:AF1135,26,FALSE),"")</f>
        <v>1</v>
      </c>
      <c r="BB833" s="1">
        <f>IFERROR(VLOOKUP(AY833,B761:AF1135,27,FALSE),"")</f>
        <v>9.7104128157732589E-2</v>
      </c>
      <c r="BC833" s="1">
        <f>IFERROR(VLOOKUP(AY833,B761:AF1135,28,FALSE),"")</f>
        <v>0.36303142329020333</v>
      </c>
      <c r="BD833" s="1">
        <f>IFERROR(VLOOKUP(AY833,B761:AF1135,29,FALSE),"")</f>
        <v>0.53986444855206406</v>
      </c>
      <c r="BE833" s="1">
        <f>IFERROR(VLOOKUP(AY833,B761:AF1135,30,FALSE),"")</f>
        <v>0</v>
      </c>
      <c r="BF833" s="1">
        <f>IFERROR(VLOOKUP(AY833,B761:AF1135,31,FALSE),"")</f>
        <v>0</v>
      </c>
    </row>
    <row r="834" spans="1:58" x14ac:dyDescent="0.25">
      <c r="A834">
        <v>2011</v>
      </c>
      <c r="B834" t="s">
        <v>155</v>
      </c>
      <c r="C834" t="s">
        <v>156</v>
      </c>
      <c r="D834">
        <v>321527</v>
      </c>
      <c r="E834">
        <v>92376</v>
      </c>
      <c r="F834">
        <v>136911</v>
      </c>
      <c r="G834">
        <v>92240</v>
      </c>
      <c r="H834">
        <v>49130</v>
      </c>
      <c r="I834">
        <v>11349</v>
      </c>
      <c r="J834">
        <v>20493</v>
      </c>
      <c r="K834">
        <v>17288</v>
      </c>
      <c r="AA834" s="1">
        <f t="shared" si="112"/>
        <v>1</v>
      </c>
      <c r="AB834" s="1">
        <f t="shared" si="113"/>
        <v>0.23099938937512721</v>
      </c>
      <c r="AC834" s="1">
        <f t="shared" si="114"/>
        <v>0.41711785060044781</v>
      </c>
      <c r="AD834" s="1">
        <f t="shared" si="115"/>
        <v>0.35188276002442498</v>
      </c>
      <c r="AY834" s="2" t="s">
        <v>207</v>
      </c>
      <c r="AZ834" s="3" t="s">
        <v>874</v>
      </c>
      <c r="BA834" s="1">
        <f>IFERROR(VLOOKUP(AY834,B761:AF1135,26,FALSE),"")</f>
        <v>1</v>
      </c>
      <c r="BB834" s="1">
        <f>IFERROR(VLOOKUP(AY834,B761:AF1135,27,FALSE),"")</f>
        <v>4.5824723471496291E-2</v>
      </c>
      <c r="BC834" s="1">
        <f>IFERROR(VLOOKUP(AY834,B761:AF1135,28,FALSE),"")</f>
        <v>0.28163364531420931</v>
      </c>
      <c r="BD834" s="1">
        <f>IFERROR(VLOOKUP(AY834,B761:AF1135,29,FALSE),"")</f>
        <v>0.67254163121429444</v>
      </c>
      <c r="BE834" s="1">
        <f>IFERROR(VLOOKUP(AY834,B761:AF1135,30,FALSE),"")</f>
        <v>0</v>
      </c>
      <c r="BF834" s="1">
        <f>IFERROR(VLOOKUP(AY834,B761:AF1135,31,FALSE),"")</f>
        <v>0</v>
      </c>
    </row>
    <row r="835" spans="1:58" x14ac:dyDescent="0.25">
      <c r="A835">
        <v>2011</v>
      </c>
      <c r="B835" t="s">
        <v>157</v>
      </c>
      <c r="C835" t="s">
        <v>158</v>
      </c>
      <c r="D835">
        <v>289738</v>
      </c>
      <c r="E835">
        <v>105169</v>
      </c>
      <c r="F835">
        <v>118210</v>
      </c>
      <c r="G835">
        <v>66359</v>
      </c>
      <c r="H835">
        <v>41513</v>
      </c>
      <c r="I835">
        <v>12687</v>
      </c>
      <c r="J835">
        <v>17908</v>
      </c>
      <c r="K835">
        <v>10918</v>
      </c>
      <c r="AA835" s="1">
        <f t="shared" si="112"/>
        <v>1</v>
      </c>
      <c r="AB835" s="1">
        <f t="shared" si="113"/>
        <v>0.30561510852022256</v>
      </c>
      <c r="AC835" s="1">
        <f t="shared" si="114"/>
        <v>0.43138294028376656</v>
      </c>
      <c r="AD835" s="1">
        <f t="shared" si="115"/>
        <v>0.26300195119601089</v>
      </c>
      <c r="AY835" s="2" t="s">
        <v>153</v>
      </c>
      <c r="AZ835" s="3" t="s">
        <v>871</v>
      </c>
      <c r="BA835" s="1">
        <f>IFERROR(VLOOKUP(AY835,B761:AF1135,26,FALSE),"")</f>
        <v>1</v>
      </c>
      <c r="BB835" s="1">
        <f>IFERROR(VLOOKUP(AY835,B761:AF1135,27,FALSE),"")</f>
        <v>0.16306887444128404</v>
      </c>
      <c r="BC835" s="1">
        <f>IFERROR(VLOOKUP(AY835,B761:AF1135,28,FALSE),"")</f>
        <v>0.40771028037383178</v>
      </c>
      <c r="BD835" s="1">
        <f>IFERROR(VLOOKUP(AY835,B761:AF1135,29,FALSE),"")</f>
        <v>0.42922084518488418</v>
      </c>
      <c r="BE835" s="1">
        <f>IFERROR(VLOOKUP(AY835,B761:AF1135,30,FALSE),"")</f>
        <v>0</v>
      </c>
      <c r="BF835" s="1">
        <f>IFERROR(VLOOKUP(AY835,B761:AF1135,31,FALSE),"")</f>
        <v>0</v>
      </c>
    </row>
    <row r="836" spans="1:58" x14ac:dyDescent="0.25">
      <c r="A836">
        <v>2011</v>
      </c>
      <c r="B836" t="s">
        <v>159</v>
      </c>
      <c r="C836" t="s">
        <v>160</v>
      </c>
      <c r="D836">
        <v>34252</v>
      </c>
      <c r="E836">
        <v>2704</v>
      </c>
      <c r="F836">
        <v>11888</v>
      </c>
      <c r="G836">
        <v>19660</v>
      </c>
      <c r="H836">
        <v>7491</v>
      </c>
      <c r="I836">
        <v>298</v>
      </c>
      <c r="J836">
        <v>2236</v>
      </c>
      <c r="K836">
        <v>4957</v>
      </c>
      <c r="AA836" s="1">
        <f t="shared" si="112"/>
        <v>1</v>
      </c>
      <c r="AB836" s="1">
        <f t="shared" si="113"/>
        <v>3.9781070618075023E-2</v>
      </c>
      <c r="AC836" s="1">
        <f t="shared" si="114"/>
        <v>0.2984915231611267</v>
      </c>
      <c r="AD836" s="1">
        <f t="shared" si="115"/>
        <v>0.66172740622079829</v>
      </c>
      <c r="AY836" s="2" t="s">
        <v>167</v>
      </c>
      <c r="AZ836" s="3" t="s">
        <v>874</v>
      </c>
      <c r="BA836" s="1">
        <f>IFERROR(VLOOKUP(AY836,B761:AF1135,26,FALSE),"")</f>
        <v>1</v>
      </c>
      <c r="BB836" s="1">
        <f>IFERROR(VLOOKUP(AY836,B761:AF1135,27,FALSE),"")</f>
        <v>5.9041262135922333E-2</v>
      </c>
      <c r="BC836" s="1">
        <f>IFERROR(VLOOKUP(AY836,B761:AF1135,28,FALSE),"")</f>
        <v>0.32057038834951457</v>
      </c>
      <c r="BD836" s="1">
        <f>IFERROR(VLOOKUP(AY836,B761:AF1135,29,FALSE),"")</f>
        <v>0.62038834951456312</v>
      </c>
      <c r="BE836" s="1">
        <f>IFERROR(VLOOKUP(AY836,B761:AF1135,30,FALSE),"")</f>
        <v>0</v>
      </c>
      <c r="BF836" s="1">
        <f>IFERROR(VLOOKUP(AY836,B761:AF1135,31,FALSE),"")</f>
        <v>0</v>
      </c>
    </row>
    <row r="837" spans="1:58" x14ac:dyDescent="0.25">
      <c r="A837">
        <v>2011</v>
      </c>
      <c r="B837" t="s">
        <v>161</v>
      </c>
      <c r="C837" t="s">
        <v>162</v>
      </c>
      <c r="D837">
        <v>121167</v>
      </c>
      <c r="E837">
        <v>16365</v>
      </c>
      <c r="F837">
        <v>45620</v>
      </c>
      <c r="G837">
        <v>59182</v>
      </c>
      <c r="H837">
        <v>25562</v>
      </c>
      <c r="I837">
        <v>2379</v>
      </c>
      <c r="J837">
        <v>9553</v>
      </c>
      <c r="K837">
        <v>13630</v>
      </c>
      <c r="AA837" s="1">
        <f t="shared" si="112"/>
        <v>1</v>
      </c>
      <c r="AB837" s="1">
        <f t="shared" si="113"/>
        <v>9.3067835067678586E-2</v>
      </c>
      <c r="AC837" s="1">
        <f t="shared" si="114"/>
        <v>0.37371880134574759</v>
      </c>
      <c r="AD837" s="1">
        <f t="shared" si="115"/>
        <v>0.53321336358657379</v>
      </c>
      <c r="AY837" s="2" t="s">
        <v>137</v>
      </c>
      <c r="AZ837" s="3" t="s">
        <v>871</v>
      </c>
      <c r="BA837" s="1">
        <f>IFERROR(VLOOKUP(AY837,B761:AF1135,26,FALSE),"")</f>
        <v>1</v>
      </c>
      <c r="BB837" s="1">
        <f>IFERROR(VLOOKUP(AY837,B761:AF1135,27,FALSE),"")</f>
        <v>0.15139724700836965</v>
      </c>
      <c r="BC837" s="1">
        <f>IFERROR(VLOOKUP(AY837,B761:AF1135,28,FALSE),"")</f>
        <v>0.42463858338521132</v>
      </c>
      <c r="BD837" s="1">
        <f>IFERROR(VLOOKUP(AY837,B761:AF1135,29,FALSE),"")</f>
        <v>0.42396416960641903</v>
      </c>
      <c r="BE837" s="1">
        <f>IFERROR(VLOOKUP(AY837,B761:AF1135,30,FALSE),"")</f>
        <v>0</v>
      </c>
      <c r="BF837" s="1">
        <f>IFERROR(VLOOKUP(AY837,B761:AF1135,31,FALSE),"")</f>
        <v>0</v>
      </c>
    </row>
    <row r="838" spans="1:58" x14ac:dyDescent="0.25">
      <c r="A838">
        <v>2011</v>
      </c>
      <c r="B838" t="s">
        <v>163</v>
      </c>
      <c r="C838" t="s">
        <v>164</v>
      </c>
      <c r="D838">
        <v>75251</v>
      </c>
      <c r="E838">
        <v>13033</v>
      </c>
      <c r="F838">
        <v>29512</v>
      </c>
      <c r="G838">
        <v>32706</v>
      </c>
      <c r="H838">
        <v>14744</v>
      </c>
      <c r="I838">
        <v>1806</v>
      </c>
      <c r="J838">
        <v>6056</v>
      </c>
      <c r="K838">
        <v>6882</v>
      </c>
      <c r="AA838" s="1">
        <f t="shared" si="112"/>
        <v>1</v>
      </c>
      <c r="AB838" s="1">
        <f t="shared" si="113"/>
        <v>0.12249050461204558</v>
      </c>
      <c r="AC838" s="1">
        <f t="shared" si="114"/>
        <v>0.41074335322843192</v>
      </c>
      <c r="AD838" s="1">
        <f t="shared" si="115"/>
        <v>0.4667661421595225</v>
      </c>
      <c r="AY838" s="2" t="s">
        <v>523</v>
      </c>
      <c r="AZ838" s="3" t="s">
        <v>873</v>
      </c>
      <c r="BA838" s="1">
        <f>IFERROR(VLOOKUP(AY838,B761:AF1135,26,FALSE),"")</f>
        <v>1</v>
      </c>
      <c r="BB838" s="1">
        <f>IFERROR(VLOOKUP(AY838,B761:AF1135,27,FALSE),"")</f>
        <v>0.12162337943892815</v>
      </c>
      <c r="BC838" s="1">
        <f>IFERROR(VLOOKUP(AY838,B761:AF1135,28,FALSE),"")</f>
        <v>0.3909725534405758</v>
      </c>
      <c r="BD838" s="1">
        <f>IFERROR(VLOOKUP(AY838,B761:AF1135,29,FALSE),"")</f>
        <v>0.48740406712049605</v>
      </c>
      <c r="BE838" s="1">
        <f>IFERROR(VLOOKUP(AY838,B761:AF1135,30,FALSE),"")</f>
        <v>0</v>
      </c>
      <c r="BF838" s="1">
        <f>IFERROR(VLOOKUP(AY838,B761:AF1135,31,FALSE),"")</f>
        <v>0</v>
      </c>
    </row>
    <row r="839" spans="1:58" x14ac:dyDescent="0.25">
      <c r="A839">
        <v>2011</v>
      </c>
      <c r="B839" t="s">
        <v>165</v>
      </c>
      <c r="C839" t="s">
        <v>166</v>
      </c>
      <c r="D839">
        <v>102681</v>
      </c>
      <c r="E839">
        <v>20374</v>
      </c>
      <c r="F839">
        <v>42515</v>
      </c>
      <c r="G839">
        <v>39792</v>
      </c>
      <c r="H839">
        <v>20499</v>
      </c>
      <c r="I839">
        <v>2956</v>
      </c>
      <c r="J839">
        <v>8770</v>
      </c>
      <c r="K839">
        <v>8773</v>
      </c>
      <c r="AA839" s="1">
        <f t="shared" si="112"/>
        <v>1</v>
      </c>
      <c r="AB839" s="1">
        <f t="shared" si="113"/>
        <v>0.1442021562027416</v>
      </c>
      <c r="AC839" s="1">
        <f t="shared" si="114"/>
        <v>0.4278257475974438</v>
      </c>
      <c r="AD839" s="1">
        <f t="shared" si="115"/>
        <v>0.42797209619981463</v>
      </c>
      <c r="AY839" s="2" t="s">
        <v>271</v>
      </c>
      <c r="AZ839" s="3" t="s">
        <v>870</v>
      </c>
      <c r="BA839" s="1">
        <f>IFERROR(VLOOKUP(AY839,B761:AF1135,26,FALSE),"")</f>
        <v>1</v>
      </c>
      <c r="BB839" s="1">
        <f>IFERROR(VLOOKUP(AY839,B761:AF1135,27,FALSE),"")</f>
        <v>0.11549330170248395</v>
      </c>
      <c r="BC839" s="1">
        <f>IFERROR(VLOOKUP(AY839,B761:AF1135,28,FALSE),"")</f>
        <v>0.37051702483951998</v>
      </c>
      <c r="BD839" s="1">
        <f>IFERROR(VLOOKUP(AY839,B761:AF1135,29,FALSE),"")</f>
        <v>0.51398967345799607</v>
      </c>
      <c r="BE839" s="1">
        <f>IFERROR(VLOOKUP(AY839,B761:AF1135,30,FALSE),"")</f>
        <v>0</v>
      </c>
      <c r="BF839" s="1">
        <f>IFERROR(VLOOKUP(AY839,B761:AF1135,31,FALSE),"")</f>
        <v>0</v>
      </c>
    </row>
    <row r="840" spans="1:58" x14ac:dyDescent="0.25">
      <c r="A840">
        <v>2011</v>
      </c>
      <c r="B840" t="s">
        <v>167</v>
      </c>
      <c r="C840" t="s">
        <v>168</v>
      </c>
      <c r="D840">
        <v>69562</v>
      </c>
      <c r="E840">
        <v>6533</v>
      </c>
      <c r="F840">
        <v>23409</v>
      </c>
      <c r="G840">
        <v>39620</v>
      </c>
      <c r="H840">
        <v>16480</v>
      </c>
      <c r="I840">
        <v>973</v>
      </c>
      <c r="J840">
        <v>5283</v>
      </c>
      <c r="K840">
        <v>10224</v>
      </c>
      <c r="AA840" s="1">
        <f t="shared" si="112"/>
        <v>1</v>
      </c>
      <c r="AB840" s="1">
        <f t="shared" si="113"/>
        <v>5.9041262135922333E-2</v>
      </c>
      <c r="AC840" s="1">
        <f t="shared" si="114"/>
        <v>0.32057038834951457</v>
      </c>
      <c r="AD840" s="1">
        <f t="shared" si="115"/>
        <v>0.62038834951456312</v>
      </c>
      <c r="AY840" t="s">
        <v>11</v>
      </c>
      <c r="AZ840" s="4" t="s">
        <v>873</v>
      </c>
      <c r="BA840" s="1">
        <f>IFERROR(VLOOKUP(AY840,B761:AF1135,26,FALSE),"")</f>
        <v>1</v>
      </c>
      <c r="BB840" s="1">
        <f>IFERROR(VLOOKUP(AY840,B761:AF1135,27,FALSE),"")</f>
        <v>0.1465417198560984</v>
      </c>
      <c r="BC840" s="1">
        <f>IFERROR(VLOOKUP(AY840,B761:AF1135,28,FALSE),"")</f>
        <v>0.42184054775443891</v>
      </c>
      <c r="BD840" s="1">
        <f>IFERROR(VLOOKUP(AY840,B761:AF1135,29,FALSE),"")</f>
        <v>0.43161773238946272</v>
      </c>
      <c r="BE840" s="1">
        <f>IFERROR(VLOOKUP(AY840,B761:AF1135,30,FALSE),"")</f>
        <v>0</v>
      </c>
      <c r="BF840" s="1">
        <f>IFERROR(VLOOKUP(AY840,B761:AF1135,31,FALSE),"")</f>
        <v>0</v>
      </c>
    </row>
    <row r="841" spans="1:58" x14ac:dyDescent="0.25">
      <c r="A841">
        <v>2011</v>
      </c>
      <c r="B841" t="s">
        <v>169</v>
      </c>
      <c r="C841" t="s">
        <v>170</v>
      </c>
      <c r="D841">
        <v>110939</v>
      </c>
      <c r="E841">
        <v>18257</v>
      </c>
      <c r="F841">
        <v>44343</v>
      </c>
      <c r="G841">
        <v>48339</v>
      </c>
      <c r="H841">
        <v>21304</v>
      </c>
      <c r="I841">
        <v>2436</v>
      </c>
      <c r="J841">
        <v>8553</v>
      </c>
      <c r="K841">
        <v>10315</v>
      </c>
      <c r="AA841" s="1">
        <f t="shared" si="112"/>
        <v>1</v>
      </c>
      <c r="AB841" s="1">
        <f t="shared" si="113"/>
        <v>0.11434472399549381</v>
      </c>
      <c r="AC841" s="1">
        <f t="shared" si="114"/>
        <v>0.40147390161472024</v>
      </c>
      <c r="AD841" s="1">
        <f t="shared" si="115"/>
        <v>0.48418137438978598</v>
      </c>
      <c r="AY841" s="2" t="s">
        <v>427</v>
      </c>
      <c r="AZ841" s="3" t="s">
        <v>870</v>
      </c>
      <c r="BA841" s="1">
        <f>IFERROR(VLOOKUP(AY841,B761:AF1135,26,FALSE),"")</f>
        <v>1</v>
      </c>
      <c r="BB841" s="1">
        <f>IFERROR(VLOOKUP(AY841,B761:AF1135,27,FALSE),"")</f>
        <v>0.21288611797093235</v>
      </c>
      <c r="BC841" s="1">
        <f>IFERROR(VLOOKUP(AY841,B761:AF1135,28,FALSE),"")</f>
        <v>0.41366746285575484</v>
      </c>
      <c r="BD841" s="1">
        <f>IFERROR(VLOOKUP(AY841,B761:AF1135,29,FALSE),"")</f>
        <v>0.37344641917331284</v>
      </c>
      <c r="BE841" s="1">
        <f>IFERROR(VLOOKUP(AY841,B761:AF1135,30,FALSE),"")</f>
        <v>0</v>
      </c>
      <c r="BF841" s="1">
        <f>IFERROR(VLOOKUP(AY841,B761:AF1135,31,FALSE),"")</f>
        <v>0</v>
      </c>
    </row>
    <row r="842" spans="1:58" x14ac:dyDescent="0.25">
      <c r="A842">
        <v>2011</v>
      </c>
      <c r="B842" t="s">
        <v>171</v>
      </c>
      <c r="C842" t="s">
        <v>172</v>
      </c>
      <c r="D842">
        <v>89867</v>
      </c>
      <c r="E842">
        <v>12348</v>
      </c>
      <c r="F842">
        <v>34907</v>
      </c>
      <c r="G842">
        <v>42612</v>
      </c>
      <c r="H842">
        <v>19082</v>
      </c>
      <c r="I842">
        <v>1804</v>
      </c>
      <c r="J842">
        <v>7246</v>
      </c>
      <c r="K842">
        <v>10032</v>
      </c>
      <c r="AA842" s="1">
        <f t="shared" si="112"/>
        <v>1</v>
      </c>
      <c r="AB842" s="1">
        <f t="shared" si="113"/>
        <v>9.4539356461586829E-2</v>
      </c>
      <c r="AC842" s="1">
        <f t="shared" si="114"/>
        <v>0.37972958809349122</v>
      </c>
      <c r="AD842" s="1">
        <f t="shared" si="115"/>
        <v>0.52573105544492194</v>
      </c>
      <c r="AY842" s="2" t="s">
        <v>307</v>
      </c>
      <c r="AZ842" s="3" t="s">
        <v>874</v>
      </c>
      <c r="BA842" s="1">
        <f>IFERROR(VLOOKUP(AY842,B761:AF1135,26,FALSE),"")</f>
        <v>1</v>
      </c>
      <c r="BB842" s="1">
        <f>IFERROR(VLOOKUP(AY842,B761:AF1135,27,FALSE),"")</f>
        <v>4.8951934646317523E-2</v>
      </c>
      <c r="BC842" s="1">
        <f>IFERROR(VLOOKUP(AY842,B761:AF1135,28,FALSE),"")</f>
        <v>0.31036666455575962</v>
      </c>
      <c r="BD842" s="1">
        <f>IFERROR(VLOOKUP(AY842,B761:AF1135,29,FALSE),"")</f>
        <v>0.64068140079792291</v>
      </c>
      <c r="BE842" s="1">
        <f>IFERROR(VLOOKUP(AY842,B761:AF1135,30,FALSE),"")</f>
        <v>0</v>
      </c>
      <c r="BF842" s="1">
        <f>IFERROR(VLOOKUP(AY842,B761:AF1135,31,FALSE),"")</f>
        <v>0</v>
      </c>
    </row>
    <row r="843" spans="1:58" x14ac:dyDescent="0.25">
      <c r="A843">
        <v>2011</v>
      </c>
      <c r="B843" t="s">
        <v>173</v>
      </c>
      <c r="C843" t="s">
        <v>174</v>
      </c>
      <c r="D843">
        <v>98240</v>
      </c>
      <c r="E843">
        <v>12349</v>
      </c>
      <c r="F843">
        <v>36459</v>
      </c>
      <c r="G843">
        <v>49432</v>
      </c>
      <c r="H843">
        <v>21545</v>
      </c>
      <c r="I843">
        <v>1849</v>
      </c>
      <c r="J843">
        <v>7720</v>
      </c>
      <c r="K843">
        <v>11976</v>
      </c>
      <c r="AA843" s="1">
        <f t="shared" si="112"/>
        <v>1</v>
      </c>
      <c r="AB843" s="1">
        <f t="shared" si="113"/>
        <v>8.5820375957298675E-2</v>
      </c>
      <c r="AC843" s="1">
        <f t="shared" si="114"/>
        <v>0.3583197957762822</v>
      </c>
      <c r="AD843" s="1">
        <f t="shared" si="115"/>
        <v>0.55585982826641911</v>
      </c>
      <c r="AY843" s="2" t="s">
        <v>611</v>
      </c>
      <c r="AZ843" s="3" t="s">
        <v>873</v>
      </c>
      <c r="BA843" s="1">
        <f>IFERROR(VLOOKUP(AY843,B761:AF1135,26,FALSE),"")</f>
        <v>1</v>
      </c>
      <c r="BB843" s="1">
        <f>IFERROR(VLOOKUP(AY843,B761:AF1135,27,FALSE),"")</f>
        <v>6.067781036859031E-2</v>
      </c>
      <c r="BC843" s="1">
        <f>IFERROR(VLOOKUP(AY843,B761:AF1135,28,FALSE),"")</f>
        <v>0.35017846414814291</v>
      </c>
      <c r="BD843" s="1">
        <f>IFERROR(VLOOKUP(AY843,B761:AF1135,29,FALSE),"")</f>
        <v>0.58914372548326677</v>
      </c>
      <c r="BE843" s="1">
        <f>IFERROR(VLOOKUP(AY843,B761:AF1135,30,FALSE),"")</f>
        <v>0</v>
      </c>
      <c r="BF843" s="1">
        <f>IFERROR(VLOOKUP(AY843,B761:AF1135,31,FALSE),"")</f>
        <v>0</v>
      </c>
    </row>
    <row r="844" spans="1:58" x14ac:dyDescent="0.25">
      <c r="A844">
        <v>2011</v>
      </c>
      <c r="B844" t="s">
        <v>175</v>
      </c>
      <c r="C844" t="s">
        <v>176</v>
      </c>
      <c r="D844">
        <v>93133</v>
      </c>
      <c r="E844">
        <v>8372</v>
      </c>
      <c r="F844">
        <v>32133</v>
      </c>
      <c r="G844">
        <v>52628</v>
      </c>
      <c r="H844">
        <v>18273</v>
      </c>
      <c r="I844">
        <v>1129</v>
      </c>
      <c r="J844">
        <v>6328</v>
      </c>
      <c r="K844">
        <v>10816</v>
      </c>
      <c r="AA844" s="1">
        <f t="shared" si="112"/>
        <v>1</v>
      </c>
      <c r="AB844" s="1">
        <f t="shared" si="113"/>
        <v>6.1785147485360917E-2</v>
      </c>
      <c r="AC844" s="1">
        <f t="shared" si="114"/>
        <v>0.34630328900563673</v>
      </c>
      <c r="AD844" s="1">
        <f t="shared" si="115"/>
        <v>0.59191156350900231</v>
      </c>
      <c r="AY844" s="2" t="s">
        <v>629</v>
      </c>
      <c r="AZ844" s="3" t="s">
        <v>873</v>
      </c>
      <c r="BA844" s="1">
        <f>IFERROR(VLOOKUP(AY844,B761:AF1135,26,FALSE),"")</f>
        <v>1</v>
      </c>
      <c r="BB844" s="1">
        <f>IFERROR(VLOOKUP(AY844,B761:AF1135,27,FALSE),"")</f>
        <v>2.4065006771538701E-2</v>
      </c>
      <c r="BC844" s="1">
        <f>IFERROR(VLOOKUP(AY844,B761:AF1135,28,FALSE),"")</f>
        <v>0.25075528700906347</v>
      </c>
      <c r="BD844" s="1">
        <f>IFERROR(VLOOKUP(AY844,B761:AF1135,29,FALSE),"")</f>
        <v>0.72517970621939787</v>
      </c>
      <c r="BE844" s="1">
        <f>IFERROR(VLOOKUP(AY844,B761:AF1135,30,FALSE),"")</f>
        <v>0</v>
      </c>
      <c r="BF844" s="1">
        <f>IFERROR(VLOOKUP(AY844,B761:AF1135,31,FALSE),"")</f>
        <v>0</v>
      </c>
    </row>
    <row r="845" spans="1:58" x14ac:dyDescent="0.25">
      <c r="A845">
        <v>2011</v>
      </c>
      <c r="B845" t="s">
        <v>177</v>
      </c>
      <c r="C845" t="s">
        <v>178</v>
      </c>
      <c r="D845">
        <v>92894</v>
      </c>
      <c r="E845">
        <v>7464</v>
      </c>
      <c r="F845">
        <v>32993</v>
      </c>
      <c r="G845">
        <v>52437</v>
      </c>
      <c r="H845">
        <v>18461</v>
      </c>
      <c r="I845">
        <v>939</v>
      </c>
      <c r="J845">
        <v>6286</v>
      </c>
      <c r="K845">
        <v>11236</v>
      </c>
      <c r="AA845" s="1">
        <f t="shared" si="112"/>
        <v>1</v>
      </c>
      <c r="AB845" s="1">
        <f t="shared" si="113"/>
        <v>5.0863983532853041E-2</v>
      </c>
      <c r="AC845" s="1">
        <f t="shared" si="114"/>
        <v>0.34050159796327395</v>
      </c>
      <c r="AD845" s="1">
        <f t="shared" si="115"/>
        <v>0.60863441850387301</v>
      </c>
      <c r="AY845" s="2" t="s">
        <v>497</v>
      </c>
      <c r="AZ845" s="3" t="s">
        <v>873</v>
      </c>
      <c r="BA845" s="1">
        <f>IFERROR(VLOOKUP(AY845,B761:AF1135,26,FALSE),"")</f>
        <v>1</v>
      </c>
      <c r="BB845" s="1">
        <f>IFERROR(VLOOKUP(AY845,B761:AF1135,27,FALSE),"")</f>
        <v>4.083384426732066E-2</v>
      </c>
      <c r="BC845" s="1">
        <f>IFERROR(VLOOKUP(AY845,B761:AF1135,28,FALSE),"")</f>
        <v>0.25334150827713059</v>
      </c>
      <c r="BD845" s="1">
        <f>IFERROR(VLOOKUP(AY845,B761:AF1135,29,FALSE),"")</f>
        <v>0.70582464745554874</v>
      </c>
      <c r="BE845" s="1">
        <f>IFERROR(VLOOKUP(AY845,B761:AF1135,30,FALSE),"")</f>
        <v>0</v>
      </c>
      <c r="BF845" s="1">
        <f>IFERROR(VLOOKUP(AY845,B761:AF1135,31,FALSE),"")</f>
        <v>0</v>
      </c>
    </row>
    <row r="846" spans="1:58" x14ac:dyDescent="0.25">
      <c r="A846">
        <v>2011</v>
      </c>
      <c r="B846" t="s">
        <v>179</v>
      </c>
      <c r="C846" t="s">
        <v>180</v>
      </c>
      <c r="D846">
        <v>158719</v>
      </c>
      <c r="E846">
        <v>19885</v>
      </c>
      <c r="F846">
        <v>59216</v>
      </c>
      <c r="G846">
        <v>79618</v>
      </c>
      <c r="H846">
        <v>30360</v>
      </c>
      <c r="I846">
        <v>2330</v>
      </c>
      <c r="J846">
        <v>10838</v>
      </c>
      <c r="K846">
        <v>17192</v>
      </c>
      <c r="AA846" s="1">
        <f t="shared" si="112"/>
        <v>1</v>
      </c>
      <c r="AB846" s="1">
        <f t="shared" si="113"/>
        <v>7.6745718050065873E-2</v>
      </c>
      <c r="AC846" s="1">
        <f t="shared" si="114"/>
        <v>0.35698287220026348</v>
      </c>
      <c r="AD846" s="1">
        <f t="shared" si="115"/>
        <v>0.56627140974967061</v>
      </c>
      <c r="AY846" s="2" t="s">
        <v>343</v>
      </c>
      <c r="AZ846" s="4" t="s">
        <v>872</v>
      </c>
      <c r="BA846" s="1">
        <f>IFERROR(VLOOKUP(AY846,B761:AF1135,26,FALSE),"")</f>
        <v>1</v>
      </c>
      <c r="BB846" s="1">
        <f>IFERROR(VLOOKUP(AY846,B761:AF1135,27,FALSE),"")</f>
        <v>5.1730769230769233E-2</v>
      </c>
      <c r="BC846" s="1">
        <f>IFERROR(VLOOKUP(AY846,B761:AF1135,28,FALSE),"")</f>
        <v>0.28880769230769232</v>
      </c>
      <c r="BD846" s="1">
        <f>IFERROR(VLOOKUP(AY846,B761:AF1135,29,FALSE),"")</f>
        <v>0.65946153846153843</v>
      </c>
      <c r="BE846" s="1">
        <f>IFERROR(VLOOKUP(AY846,B761:AF1135,30,FALSE),"")</f>
        <v>0</v>
      </c>
      <c r="BF846" s="1">
        <f>IFERROR(VLOOKUP(AY846,B761:AF1135,31,FALSE),"")</f>
        <v>0</v>
      </c>
    </row>
    <row r="847" spans="1:58" x14ac:dyDescent="0.25">
      <c r="A847">
        <v>2011</v>
      </c>
      <c r="B847" t="s">
        <v>181</v>
      </c>
      <c r="C847" t="s">
        <v>182</v>
      </c>
      <c r="D847">
        <v>84008</v>
      </c>
      <c r="E847">
        <v>5917</v>
      </c>
      <c r="F847">
        <v>25127</v>
      </c>
      <c r="G847">
        <v>52964</v>
      </c>
      <c r="H847">
        <v>17681</v>
      </c>
      <c r="I847">
        <v>769</v>
      </c>
      <c r="J847">
        <v>4925</v>
      </c>
      <c r="K847">
        <v>11987</v>
      </c>
      <c r="AA847" s="1">
        <f t="shared" si="112"/>
        <v>1</v>
      </c>
      <c r="AB847" s="1">
        <f t="shared" si="113"/>
        <v>4.349301510095583E-2</v>
      </c>
      <c r="AC847" s="1">
        <f t="shared" si="114"/>
        <v>0.27854759346190827</v>
      </c>
      <c r="AD847" s="1">
        <f t="shared" si="115"/>
        <v>0.67795939143713591</v>
      </c>
      <c r="AY847" s="2" t="s">
        <v>193</v>
      </c>
      <c r="AZ847" s="3" t="s">
        <v>874</v>
      </c>
      <c r="BA847" s="1">
        <f>IFERROR(VLOOKUP(AY847,B761:AF1135,26,FALSE),"")</f>
        <v>1</v>
      </c>
      <c r="BB847" s="1">
        <f>IFERROR(VLOOKUP(AY847,B761:AF1135,27,FALSE),"")</f>
        <v>8.4046867958539884E-2</v>
      </c>
      <c r="BC847" s="1">
        <f>IFERROR(VLOOKUP(AY847,B761:AF1135,28,FALSE),"")</f>
        <v>0.4139895705916436</v>
      </c>
      <c r="BD847" s="1">
        <f>IFERROR(VLOOKUP(AY847,B761:AF1135,29,FALSE),"")</f>
        <v>0.50196356144981646</v>
      </c>
      <c r="BE847" s="1">
        <f>IFERROR(VLOOKUP(AY847,B761:AF1135,30,FALSE),"")</f>
        <v>0</v>
      </c>
      <c r="BF847" s="1">
        <f>IFERROR(VLOOKUP(AY847,B761:AF1135,31,FALSE),"")</f>
        <v>0</v>
      </c>
    </row>
    <row r="848" spans="1:58" x14ac:dyDescent="0.25">
      <c r="A848">
        <v>2011</v>
      </c>
      <c r="B848" t="s">
        <v>183</v>
      </c>
      <c r="C848" t="s">
        <v>184</v>
      </c>
      <c r="D848">
        <v>104275</v>
      </c>
      <c r="E848">
        <v>9857</v>
      </c>
      <c r="F848">
        <v>37005</v>
      </c>
      <c r="G848">
        <v>57413</v>
      </c>
      <c r="H848">
        <v>22127</v>
      </c>
      <c r="I848">
        <v>1240</v>
      </c>
      <c r="J848">
        <v>7419</v>
      </c>
      <c r="K848">
        <v>13468</v>
      </c>
      <c r="AA848" s="1">
        <f t="shared" si="112"/>
        <v>1</v>
      </c>
      <c r="AB848" s="1">
        <f t="shared" si="113"/>
        <v>5.604013196547205E-2</v>
      </c>
      <c r="AC848" s="1">
        <f t="shared" si="114"/>
        <v>0.33529172504180416</v>
      </c>
      <c r="AD848" s="1">
        <f t="shared" si="115"/>
        <v>0.60866814299272387</v>
      </c>
      <c r="AY848" s="2" t="s">
        <v>209</v>
      </c>
      <c r="AZ848" s="3" t="s">
        <v>873</v>
      </c>
      <c r="BA848" s="1">
        <f>IFERROR(VLOOKUP(AY848,B761:AF1135,26,FALSE),"")</f>
        <v>1</v>
      </c>
      <c r="BB848" s="1">
        <f>IFERROR(VLOOKUP(AY848,B761:AF1135,27,FALSE),"")</f>
        <v>5.6474778811903943E-2</v>
      </c>
      <c r="BC848" s="1">
        <f>IFERROR(VLOOKUP(AY848,B761:AF1135,28,FALSE),"")</f>
        <v>0.32626680455015511</v>
      </c>
      <c r="BD848" s="1">
        <f>IFERROR(VLOOKUP(AY848,B761:AF1135,29,FALSE),"")</f>
        <v>0.6172584166379409</v>
      </c>
      <c r="BE848" s="1">
        <f>IFERROR(VLOOKUP(AY848,B761:AF1135,30,FALSE),"")</f>
        <v>0</v>
      </c>
      <c r="BF848" s="1">
        <f>IFERROR(VLOOKUP(AY848,B761:AF1135,31,FALSE),"")</f>
        <v>0</v>
      </c>
    </row>
    <row r="849" spans="1:58" x14ac:dyDescent="0.25">
      <c r="A849">
        <v>2011</v>
      </c>
      <c r="B849" t="s">
        <v>185</v>
      </c>
      <c r="C849" t="s">
        <v>186</v>
      </c>
      <c r="D849">
        <v>49916</v>
      </c>
      <c r="E849">
        <v>4950</v>
      </c>
      <c r="F849">
        <v>17553</v>
      </c>
      <c r="G849">
        <v>27413</v>
      </c>
      <c r="H849">
        <v>10645</v>
      </c>
      <c r="I849">
        <v>643</v>
      </c>
      <c r="J849">
        <v>3553</v>
      </c>
      <c r="K849">
        <v>6449</v>
      </c>
      <c r="AA849" s="1">
        <f t="shared" si="112"/>
        <v>1</v>
      </c>
      <c r="AB849" s="1">
        <f t="shared" si="113"/>
        <v>6.0403945514325971E-2</v>
      </c>
      <c r="AC849" s="1">
        <f t="shared" si="114"/>
        <v>0.33377172381399717</v>
      </c>
      <c r="AD849" s="1">
        <f t="shared" si="115"/>
        <v>0.60582433067167685</v>
      </c>
      <c r="AY849" s="2" t="s">
        <v>111</v>
      </c>
      <c r="AZ849" s="3" t="s">
        <v>873</v>
      </c>
      <c r="BA849" s="1">
        <f>IFERROR(VLOOKUP(AY849,B761:AF1135,26,FALSE),"")</f>
        <v>1</v>
      </c>
      <c r="BB849" s="1">
        <f>IFERROR(VLOOKUP(AY849,B761:AF1135,27,FALSE),"")</f>
        <v>7.7038319863653851E-2</v>
      </c>
      <c r="BC849" s="1">
        <f>IFERROR(VLOOKUP(AY849,B761:AF1135,28,FALSE),"")</f>
        <v>0.38005112980372752</v>
      </c>
      <c r="BD849" s="1">
        <f>IFERROR(VLOOKUP(AY849,B761:AF1135,29,FALSE),"")</f>
        <v>0.54291055033261859</v>
      </c>
      <c r="BE849" s="1">
        <f>IFERROR(VLOOKUP(AY849,B761:AF1135,30,FALSE),"")</f>
        <v>0</v>
      </c>
      <c r="BF849" s="1">
        <f>IFERROR(VLOOKUP(AY849,B761:AF1135,31,FALSE),"")</f>
        <v>0</v>
      </c>
    </row>
    <row r="850" spans="1:58" x14ac:dyDescent="0.25">
      <c r="A850">
        <v>2011</v>
      </c>
      <c r="B850" t="s">
        <v>187</v>
      </c>
      <c r="C850" t="s">
        <v>188</v>
      </c>
      <c r="D850">
        <v>92697</v>
      </c>
      <c r="E850">
        <v>9686</v>
      </c>
      <c r="F850">
        <v>31205</v>
      </c>
      <c r="G850">
        <v>51806</v>
      </c>
      <c r="H850">
        <v>18839</v>
      </c>
      <c r="I850">
        <v>1323</v>
      </c>
      <c r="J850">
        <v>6242</v>
      </c>
      <c r="K850">
        <v>11274</v>
      </c>
      <c r="AA850" s="1">
        <f t="shared" si="112"/>
        <v>1</v>
      </c>
      <c r="AB850" s="1">
        <f t="shared" si="113"/>
        <v>7.0226657465895223E-2</v>
      </c>
      <c r="AC850" s="1">
        <f t="shared" si="114"/>
        <v>0.33133393492223578</v>
      </c>
      <c r="AD850" s="1">
        <f t="shared" si="115"/>
        <v>0.59843940761186898</v>
      </c>
      <c r="AY850" s="2" t="s">
        <v>243</v>
      </c>
      <c r="AZ850" s="4" t="s">
        <v>872</v>
      </c>
      <c r="BA850" s="1">
        <f>IFERROR(VLOOKUP(AY850,B761:AF1135,26,FALSE),"")</f>
        <v>1</v>
      </c>
      <c r="BB850" s="1">
        <f>IFERROR(VLOOKUP(AY850,B761:AF1135,27,FALSE),"")</f>
        <v>0.10381585774255932</v>
      </c>
      <c r="BC850" s="1">
        <f>IFERROR(VLOOKUP(AY850,B761:AF1135,28,FALSE),"")</f>
        <v>0.36630347625112025</v>
      </c>
      <c r="BD850" s="1">
        <f>IFERROR(VLOOKUP(AY850,B761:AF1135,29,FALSE),"")</f>
        <v>0.52988066600632044</v>
      </c>
      <c r="BE850" s="1">
        <f>IFERROR(VLOOKUP(AY850,B761:AF1135,30,FALSE),"")</f>
        <v>0</v>
      </c>
      <c r="BF850" s="1">
        <f>IFERROR(VLOOKUP(AY850,B761:AF1135,31,FALSE),"")</f>
        <v>0</v>
      </c>
    </row>
    <row r="851" spans="1:58" x14ac:dyDescent="0.25">
      <c r="A851">
        <v>2011</v>
      </c>
      <c r="B851" t="s">
        <v>189</v>
      </c>
      <c r="C851" t="s">
        <v>190</v>
      </c>
      <c r="D851">
        <v>53765</v>
      </c>
      <c r="E851">
        <v>5816</v>
      </c>
      <c r="F851">
        <v>20200</v>
      </c>
      <c r="G851">
        <v>27749</v>
      </c>
      <c r="H851">
        <v>10376</v>
      </c>
      <c r="I851">
        <v>730</v>
      </c>
      <c r="J851">
        <v>3654</v>
      </c>
      <c r="K851">
        <v>5992</v>
      </c>
      <c r="AA851" s="1">
        <f t="shared" si="112"/>
        <v>1</v>
      </c>
      <c r="AB851" s="1">
        <f t="shared" si="113"/>
        <v>7.0354664610639939E-2</v>
      </c>
      <c r="AC851" s="1">
        <f t="shared" si="114"/>
        <v>0.35215882806476484</v>
      </c>
      <c r="AD851" s="1">
        <f t="shared" si="115"/>
        <v>0.57748650732459517</v>
      </c>
      <c r="AY851" s="2" t="s">
        <v>485</v>
      </c>
      <c r="AZ851" s="3" t="s">
        <v>871</v>
      </c>
      <c r="BA851" s="1">
        <f>IFERROR(VLOOKUP(AY851,B761:AF1135,26,FALSE),"")</f>
        <v>1</v>
      </c>
      <c r="BB851" s="1">
        <f>IFERROR(VLOOKUP(AY851,B761:AF1135,27,FALSE),"")</f>
        <v>0.15948848538529672</v>
      </c>
      <c r="BC851" s="1">
        <f>IFERROR(VLOOKUP(AY851,B761:AF1135,28,FALSE),"")</f>
        <v>0.43860717449069975</v>
      </c>
      <c r="BD851" s="1">
        <f>IFERROR(VLOOKUP(AY851,B761:AF1135,29,FALSE),"")</f>
        <v>0.40190434012400356</v>
      </c>
      <c r="BE851" s="1">
        <f>IFERROR(VLOOKUP(AY851,B761:AF1135,30,FALSE),"")</f>
        <v>0</v>
      </c>
      <c r="BF851" s="1">
        <f>IFERROR(VLOOKUP(AY851,B761:AF1135,31,FALSE),"")</f>
        <v>0</v>
      </c>
    </row>
    <row r="852" spans="1:58" x14ac:dyDescent="0.25">
      <c r="A852">
        <v>2011</v>
      </c>
      <c r="B852" t="s">
        <v>191</v>
      </c>
      <c r="C852" t="s">
        <v>192</v>
      </c>
      <c r="D852">
        <v>63736</v>
      </c>
      <c r="E852">
        <v>9897</v>
      </c>
      <c r="F852">
        <v>27116</v>
      </c>
      <c r="G852">
        <v>26723</v>
      </c>
      <c r="H852">
        <v>12567</v>
      </c>
      <c r="I852">
        <v>1277</v>
      </c>
      <c r="J852">
        <v>5120</v>
      </c>
      <c r="K852">
        <v>6170</v>
      </c>
      <c r="AA852" s="1">
        <f t="shared" si="112"/>
        <v>1</v>
      </c>
      <c r="AB852" s="1">
        <f t="shared" si="113"/>
        <v>0.10161534176812285</v>
      </c>
      <c r="AC852" s="1">
        <f t="shared" si="114"/>
        <v>0.40741624890586459</v>
      </c>
      <c r="AD852" s="1">
        <f t="shared" si="115"/>
        <v>0.4909684093260126</v>
      </c>
      <c r="AY852" s="2" t="s">
        <v>499</v>
      </c>
      <c r="AZ852" s="4" t="s">
        <v>872</v>
      </c>
      <c r="BA852" s="1">
        <f>IFERROR(VLOOKUP(AY852,B761:AF1135,26,FALSE),"")</f>
        <v>1</v>
      </c>
      <c r="BB852" s="1">
        <f>IFERROR(VLOOKUP(AY852,B761:AF1135,27,FALSE),"")</f>
        <v>5.3435738213906368E-2</v>
      </c>
      <c r="BC852" s="1">
        <f>IFERROR(VLOOKUP(AY852,B761:AF1135,28,FALSE),"")</f>
        <v>0.31840836669662553</v>
      </c>
      <c r="BD852" s="1">
        <f>IFERROR(VLOOKUP(AY852,B761:AF1135,29,FALSE),"")</f>
        <v>0.62815589508946812</v>
      </c>
      <c r="BE852" s="1">
        <f>IFERROR(VLOOKUP(AY852,B761:AF1135,30,FALSE),"")</f>
        <v>0</v>
      </c>
      <c r="BF852" s="1">
        <f>IFERROR(VLOOKUP(AY852,B761:AF1135,31,FALSE),"")</f>
        <v>0</v>
      </c>
    </row>
    <row r="853" spans="1:58" x14ac:dyDescent="0.25">
      <c r="A853">
        <v>2011</v>
      </c>
      <c r="B853" t="s">
        <v>193</v>
      </c>
      <c r="C853" t="s">
        <v>194</v>
      </c>
      <c r="D853">
        <v>133400</v>
      </c>
      <c r="E853">
        <v>17180</v>
      </c>
      <c r="F853">
        <v>57377</v>
      </c>
      <c r="G853">
        <v>58843</v>
      </c>
      <c r="H853">
        <v>31066</v>
      </c>
      <c r="I853">
        <v>2611</v>
      </c>
      <c r="J853">
        <v>12861</v>
      </c>
      <c r="K853">
        <v>15594</v>
      </c>
      <c r="AA853" s="1">
        <f t="shared" si="112"/>
        <v>1</v>
      </c>
      <c r="AB853" s="1">
        <f t="shared" si="113"/>
        <v>8.4046867958539884E-2</v>
      </c>
      <c r="AC853" s="1">
        <f t="shared" si="114"/>
        <v>0.4139895705916436</v>
      </c>
      <c r="AD853" s="1">
        <f t="shared" si="115"/>
        <v>0.50196356144981646</v>
      </c>
      <c r="AY853" s="2" t="s">
        <v>53</v>
      </c>
      <c r="AZ853" s="3" t="s">
        <v>874</v>
      </c>
      <c r="BA853" s="1">
        <f>IFERROR(VLOOKUP(AY853,B761:AF1135,26,FALSE),"")</f>
        <v>1</v>
      </c>
      <c r="BB853" s="1">
        <f>IFERROR(VLOOKUP(AY853,B761:AF1135,27,FALSE),"")</f>
        <v>5.1657412081440347E-2</v>
      </c>
      <c r="BC853" s="1">
        <f>IFERROR(VLOOKUP(AY853,B761:AF1135,28,FALSE),"")</f>
        <v>0.33072522295137136</v>
      </c>
      <c r="BD853" s="1">
        <f>IFERROR(VLOOKUP(AY853,B761:AF1135,29,FALSE),"")</f>
        <v>0.61761736496718833</v>
      </c>
      <c r="BE853" s="1">
        <f>IFERROR(VLOOKUP(AY853,B761:AF1135,30,FALSE),"")</f>
        <v>0</v>
      </c>
      <c r="BF853" s="1">
        <f>IFERROR(VLOOKUP(AY853,B761:AF1135,31,FALSE),"")</f>
        <v>0</v>
      </c>
    </row>
    <row r="854" spans="1:58" x14ac:dyDescent="0.25">
      <c r="A854">
        <v>2011</v>
      </c>
      <c r="B854" t="s">
        <v>195</v>
      </c>
      <c r="C854" t="s">
        <v>196</v>
      </c>
      <c r="D854">
        <v>87880</v>
      </c>
      <c r="E854">
        <v>20605</v>
      </c>
      <c r="F854">
        <v>39629</v>
      </c>
      <c r="G854">
        <v>27646</v>
      </c>
      <c r="H854">
        <v>14886</v>
      </c>
      <c r="I854">
        <v>2620</v>
      </c>
      <c r="J854">
        <v>6912</v>
      </c>
      <c r="K854">
        <v>5354</v>
      </c>
      <c r="AA854" s="1">
        <f t="shared" si="112"/>
        <v>1</v>
      </c>
      <c r="AB854" s="1">
        <f t="shared" si="113"/>
        <v>0.17600429934166331</v>
      </c>
      <c r="AC854" s="1">
        <f t="shared" si="114"/>
        <v>0.46432889963724305</v>
      </c>
      <c r="AD854" s="1">
        <f t="shared" si="115"/>
        <v>0.35966680102109366</v>
      </c>
      <c r="AY854" s="2" t="s">
        <v>551</v>
      </c>
      <c r="AZ854" s="3" t="s">
        <v>870</v>
      </c>
      <c r="BA854" s="1">
        <f>IFERROR(VLOOKUP(AY854,B761:AF1135,26,FALSE),"")</f>
        <v>1</v>
      </c>
      <c r="BB854" s="1">
        <f>IFERROR(VLOOKUP(AY854,B761:AF1135,27,FALSE),"")</f>
        <v>4.8379031585965494E-2</v>
      </c>
      <c r="BC854" s="1">
        <f>IFERROR(VLOOKUP(AY854,B761:AF1135,28,FALSE),"")</f>
        <v>0.29114926243853656</v>
      </c>
      <c r="BD854" s="1">
        <f>IFERROR(VLOOKUP(AY854,B761:AF1135,29,FALSE),"")</f>
        <v>0.66047170597549798</v>
      </c>
      <c r="BE854" s="1">
        <f>IFERROR(VLOOKUP(AY854,B761:AF1135,30,FALSE),"")</f>
        <v>0</v>
      </c>
      <c r="BF854" s="1">
        <f>IFERROR(VLOOKUP(AY854,B761:AF1135,31,FALSE),"")</f>
        <v>0</v>
      </c>
    </row>
    <row r="855" spans="1:58" x14ac:dyDescent="0.25">
      <c r="A855">
        <v>2011</v>
      </c>
      <c r="B855" t="s">
        <v>197</v>
      </c>
      <c r="C855" t="s">
        <v>198</v>
      </c>
      <c r="D855">
        <v>105980</v>
      </c>
      <c r="E855">
        <v>8693</v>
      </c>
      <c r="F855">
        <v>41015</v>
      </c>
      <c r="G855">
        <v>56272</v>
      </c>
      <c r="H855">
        <v>21683</v>
      </c>
      <c r="I855">
        <v>1154</v>
      </c>
      <c r="J855">
        <v>8045</v>
      </c>
      <c r="K855">
        <v>12484</v>
      </c>
      <c r="AA855" s="1">
        <f t="shared" si="112"/>
        <v>1</v>
      </c>
      <c r="AB855" s="1">
        <f t="shared" si="113"/>
        <v>5.3221417700502698E-2</v>
      </c>
      <c r="AC855" s="1">
        <f t="shared" si="114"/>
        <v>0.37102799428123412</v>
      </c>
      <c r="AD855" s="1">
        <f t="shared" si="115"/>
        <v>0.57575058801826318</v>
      </c>
      <c r="AY855" s="2" t="s">
        <v>429</v>
      </c>
      <c r="AZ855" s="3" t="s">
        <v>870</v>
      </c>
      <c r="BA855" s="1">
        <f>IFERROR(VLOOKUP(AY855,B761:AF1135,26,FALSE),"")</f>
        <v>1</v>
      </c>
      <c r="BB855" s="1">
        <f>IFERROR(VLOOKUP(AY855,B761:AF1135,27,FALSE),"")</f>
        <v>0.17489707589992612</v>
      </c>
      <c r="BC855" s="1">
        <f>IFERROR(VLOOKUP(AY855,B761:AF1135,28,FALSE),"")</f>
        <v>0.38249762482845984</v>
      </c>
      <c r="BD855" s="1">
        <f>IFERROR(VLOOKUP(AY855,B761:AF1135,29,FALSE),"")</f>
        <v>0.44260529927161407</v>
      </c>
      <c r="BE855" s="1">
        <f>IFERROR(VLOOKUP(AY855,B761:AF1135,30,FALSE),"")</f>
        <v>0</v>
      </c>
      <c r="BF855" s="1">
        <f>IFERROR(VLOOKUP(AY855,B761:AF1135,31,FALSE),"")</f>
        <v>0</v>
      </c>
    </row>
    <row r="856" spans="1:58" x14ac:dyDescent="0.25">
      <c r="A856">
        <v>2011</v>
      </c>
      <c r="B856" t="s">
        <v>199</v>
      </c>
      <c r="C856" t="s">
        <v>200</v>
      </c>
      <c r="D856">
        <v>87409</v>
      </c>
      <c r="E856">
        <v>8717</v>
      </c>
      <c r="F856">
        <v>33943</v>
      </c>
      <c r="G856">
        <v>44749</v>
      </c>
      <c r="H856">
        <v>17931</v>
      </c>
      <c r="I856">
        <v>953</v>
      </c>
      <c r="J856">
        <v>6407</v>
      </c>
      <c r="K856">
        <v>10571</v>
      </c>
      <c r="AA856" s="1">
        <f t="shared" si="112"/>
        <v>1</v>
      </c>
      <c r="AB856" s="1">
        <f t="shared" si="113"/>
        <v>5.3148179131113714E-2</v>
      </c>
      <c r="AC856" s="1">
        <f t="shared" si="114"/>
        <v>0.35731414868105515</v>
      </c>
      <c r="AD856" s="1">
        <f t="shared" si="115"/>
        <v>0.58953767218783115</v>
      </c>
      <c r="AY856" s="2" t="s">
        <v>327</v>
      </c>
      <c r="AZ856" s="4" t="s">
        <v>872</v>
      </c>
      <c r="BA856" s="1">
        <f>IFERROR(VLOOKUP(AY856,B761:AF1135,26,FALSE),"")</f>
        <v>1</v>
      </c>
      <c r="BB856" s="1">
        <f>IFERROR(VLOOKUP(AY856,B761:AF1135,27,FALSE),"")</f>
        <v>6.3937574049107326E-2</v>
      </c>
      <c r="BC856" s="1">
        <f>IFERROR(VLOOKUP(AY856,B761:AF1135,28,FALSE),"")</f>
        <v>0.3019977938472852</v>
      </c>
      <c r="BD856" s="1">
        <f>IFERROR(VLOOKUP(AY856,B761:AF1135,29,FALSE),"")</f>
        <v>0.63406463210360742</v>
      </c>
      <c r="BE856" s="1">
        <f>IFERROR(VLOOKUP(AY856,B761:AF1135,30,FALSE),"")</f>
        <v>0</v>
      </c>
      <c r="BF856" s="1">
        <f>IFERROR(VLOOKUP(AY856,B761:AF1135,31,FALSE),"")</f>
        <v>0</v>
      </c>
    </row>
    <row r="857" spans="1:58" x14ac:dyDescent="0.25">
      <c r="A857">
        <v>2011</v>
      </c>
      <c r="B857" t="s">
        <v>201</v>
      </c>
      <c r="C857" t="s">
        <v>202</v>
      </c>
      <c r="D857">
        <v>132493</v>
      </c>
      <c r="E857">
        <v>15454</v>
      </c>
      <c r="F857">
        <v>49200</v>
      </c>
      <c r="G857">
        <v>67839</v>
      </c>
      <c r="H857">
        <v>27877</v>
      </c>
      <c r="I857">
        <v>2075</v>
      </c>
      <c r="J857">
        <v>9748</v>
      </c>
      <c r="K857">
        <v>16054</v>
      </c>
      <c r="AA857" s="1">
        <f t="shared" si="112"/>
        <v>1</v>
      </c>
      <c r="AB857" s="1">
        <f t="shared" si="113"/>
        <v>7.4434121318649779E-2</v>
      </c>
      <c r="AC857" s="1">
        <f t="shared" si="114"/>
        <v>0.34967894680202316</v>
      </c>
      <c r="AD857" s="1">
        <f t="shared" si="115"/>
        <v>0.57588693187932705</v>
      </c>
      <c r="AY857" s="2" t="s">
        <v>553</v>
      </c>
      <c r="AZ857" s="3" t="s">
        <v>870</v>
      </c>
      <c r="BA857" s="1">
        <f>IFERROR(VLOOKUP(AY857,B761:AF1135,26,FALSE),"")</f>
        <v>1</v>
      </c>
      <c r="BB857" s="1">
        <f>IFERROR(VLOOKUP(AY857,B761:AF1135,27,FALSE),"")</f>
        <v>5.6624162524313813E-2</v>
      </c>
      <c r="BC857" s="1">
        <f>IFERROR(VLOOKUP(AY857,B761:AF1135,28,FALSE),"")</f>
        <v>0.32274331820474028</v>
      </c>
      <c r="BD857" s="1">
        <f>IFERROR(VLOOKUP(AY857,B761:AF1135,29,FALSE),"")</f>
        <v>0.62063251927094587</v>
      </c>
      <c r="BE857" s="1">
        <f>IFERROR(VLOOKUP(AY857,B761:AF1135,30,FALSE),"")</f>
        <v>0</v>
      </c>
      <c r="BF857" s="1">
        <f>IFERROR(VLOOKUP(AY857,B761:AF1135,31,FALSE),"")</f>
        <v>0</v>
      </c>
    </row>
    <row r="858" spans="1:58" x14ac:dyDescent="0.25">
      <c r="A858">
        <v>2011</v>
      </c>
      <c r="B858" t="s">
        <v>203</v>
      </c>
      <c r="C858" t="s">
        <v>204</v>
      </c>
      <c r="D858">
        <v>87850</v>
      </c>
      <c r="E858">
        <v>9028</v>
      </c>
      <c r="F858">
        <v>32400</v>
      </c>
      <c r="G858">
        <v>46422</v>
      </c>
      <c r="H858">
        <v>19679</v>
      </c>
      <c r="I858">
        <v>1196</v>
      </c>
      <c r="J858">
        <v>6839</v>
      </c>
      <c r="K858">
        <v>11644</v>
      </c>
      <c r="AA858" s="1">
        <f t="shared" si="112"/>
        <v>1</v>
      </c>
      <c r="AB858" s="1">
        <f t="shared" si="113"/>
        <v>6.0775445906804205E-2</v>
      </c>
      <c r="AC858" s="1">
        <f t="shared" si="114"/>
        <v>0.34752782153564715</v>
      </c>
      <c r="AD858" s="1">
        <f t="shared" si="115"/>
        <v>0.59169673255754862</v>
      </c>
      <c r="AY858" s="2" t="s">
        <v>169</v>
      </c>
      <c r="AZ858" s="3" t="s">
        <v>869</v>
      </c>
      <c r="BA858" s="1">
        <f>IFERROR(VLOOKUP(AY858,B761:AF1135,26,FALSE),"")</f>
        <v>1</v>
      </c>
      <c r="BB858" s="1">
        <f>IFERROR(VLOOKUP(AY858,B761:AF1135,27,FALSE),"")</f>
        <v>0.11434472399549381</v>
      </c>
      <c r="BC858" s="1">
        <f>IFERROR(VLOOKUP(AY858,B761:AF1135,28,FALSE),"")</f>
        <v>0.40147390161472024</v>
      </c>
      <c r="BD858" s="1">
        <f>IFERROR(VLOOKUP(AY858,B761:AF1135,29,FALSE),"")</f>
        <v>0.48418137438978598</v>
      </c>
      <c r="BE858" s="1">
        <f>IFERROR(VLOOKUP(AY858,B761:AF1135,30,FALSE),"")</f>
        <v>0</v>
      </c>
      <c r="BF858" s="1">
        <f>IFERROR(VLOOKUP(AY858,B761:AF1135,31,FALSE),"")</f>
        <v>0</v>
      </c>
    </row>
    <row r="859" spans="1:58" x14ac:dyDescent="0.25">
      <c r="A859">
        <v>2011</v>
      </c>
      <c r="B859" t="s">
        <v>205</v>
      </c>
      <c r="C859" t="s">
        <v>206</v>
      </c>
      <c r="D859">
        <v>60990</v>
      </c>
      <c r="E859">
        <v>12520</v>
      </c>
      <c r="F859">
        <v>25705</v>
      </c>
      <c r="G859">
        <v>22765</v>
      </c>
      <c r="H859">
        <v>10790</v>
      </c>
      <c r="I859">
        <v>1731</v>
      </c>
      <c r="J859">
        <v>4451</v>
      </c>
      <c r="K859">
        <v>4608</v>
      </c>
      <c r="AA859" s="1">
        <f t="shared" si="112"/>
        <v>1</v>
      </c>
      <c r="AB859" s="1">
        <f t="shared" si="113"/>
        <v>0.16042632066728452</v>
      </c>
      <c r="AC859" s="1">
        <f t="shared" si="114"/>
        <v>0.4125115848007414</v>
      </c>
      <c r="AD859" s="1">
        <f t="shared" si="115"/>
        <v>0.42706209453197402</v>
      </c>
      <c r="AY859" s="2" t="s">
        <v>613</v>
      </c>
      <c r="AZ859" s="3" t="s">
        <v>871</v>
      </c>
      <c r="BA859" s="1">
        <f>IFERROR(VLOOKUP(AY859,B761:AF1135,26,FALSE),"")</f>
        <v>1</v>
      </c>
      <c r="BB859" s="1">
        <f>IFERROR(VLOOKUP(AY859,B761:AF1135,27,FALSE),"")</f>
        <v>0.14529914529914531</v>
      </c>
      <c r="BC859" s="1">
        <f>IFERROR(VLOOKUP(AY859,B761:AF1135,28,FALSE),"")</f>
        <v>0.45094877170348868</v>
      </c>
      <c r="BD859" s="1">
        <f>IFERROR(VLOOKUP(AY859,B761:AF1135,29,FALSE),"")</f>
        <v>0.40375208299736604</v>
      </c>
      <c r="BE859" s="1">
        <f>IFERROR(VLOOKUP(AY859,B761:AF1135,30,FALSE),"")</f>
        <v>0</v>
      </c>
      <c r="BF859" s="1">
        <f>IFERROR(VLOOKUP(AY859,B761:AF1135,31,FALSE),"")</f>
        <v>0</v>
      </c>
    </row>
    <row r="860" spans="1:58" x14ac:dyDescent="0.25">
      <c r="A860">
        <v>2011</v>
      </c>
      <c r="B860" t="s">
        <v>207</v>
      </c>
      <c r="C860" t="s">
        <v>208</v>
      </c>
      <c r="D860">
        <v>75886</v>
      </c>
      <c r="E860">
        <v>6045</v>
      </c>
      <c r="F860">
        <v>22990</v>
      </c>
      <c r="G860">
        <v>46851</v>
      </c>
      <c r="H860">
        <v>16454</v>
      </c>
      <c r="I860">
        <v>754</v>
      </c>
      <c r="J860">
        <v>4634</v>
      </c>
      <c r="K860">
        <v>11066</v>
      </c>
      <c r="AA860" s="1">
        <f t="shared" si="112"/>
        <v>1</v>
      </c>
      <c r="AB860" s="1">
        <f t="shared" si="113"/>
        <v>4.5824723471496291E-2</v>
      </c>
      <c r="AC860" s="1">
        <f t="shared" si="114"/>
        <v>0.28163364531420931</v>
      </c>
      <c r="AD860" s="1">
        <f t="shared" si="115"/>
        <v>0.67254163121429444</v>
      </c>
      <c r="AY860" s="2" t="s">
        <v>501</v>
      </c>
      <c r="AZ860" s="3" t="s">
        <v>869</v>
      </c>
      <c r="BA860" s="1">
        <f>IFERROR(VLOOKUP(AY860,B761:AF1135,26,FALSE),"")</f>
        <v>1</v>
      </c>
      <c r="BB860" s="1">
        <f>IFERROR(VLOOKUP(AY860,B761:AF1135,27,FALSE),"")</f>
        <v>4.6779511980655088E-2</v>
      </c>
      <c r="BC860" s="1">
        <f>IFERROR(VLOOKUP(AY860,B761:AF1135,28,FALSE),"")</f>
        <v>0.30542976478346889</v>
      </c>
      <c r="BD860" s="1">
        <f>IFERROR(VLOOKUP(AY860,B761:AF1135,29,FALSE),"")</f>
        <v>0.64779072323587605</v>
      </c>
      <c r="BE860" s="1">
        <f>IFERROR(VLOOKUP(AY860,B761:AF1135,30,FALSE),"")</f>
        <v>0</v>
      </c>
      <c r="BF860" s="1">
        <f>IFERROR(VLOOKUP(AY860,B761:AF1135,31,FALSE),"")</f>
        <v>0</v>
      </c>
    </row>
    <row r="861" spans="1:58" x14ac:dyDescent="0.25">
      <c r="A861">
        <v>2011</v>
      </c>
      <c r="B861" t="s">
        <v>209</v>
      </c>
      <c r="C861" t="s">
        <v>210</v>
      </c>
      <c r="D861">
        <v>84910</v>
      </c>
      <c r="E861">
        <v>7554</v>
      </c>
      <c r="F861">
        <v>28397</v>
      </c>
      <c r="G861">
        <v>48959</v>
      </c>
      <c r="H861">
        <v>17406</v>
      </c>
      <c r="I861">
        <v>983</v>
      </c>
      <c r="J861">
        <v>5679</v>
      </c>
      <c r="K861">
        <v>10744</v>
      </c>
      <c r="AA861" s="1">
        <f t="shared" si="112"/>
        <v>1</v>
      </c>
      <c r="AB861" s="1">
        <f t="shared" si="113"/>
        <v>5.6474778811903943E-2</v>
      </c>
      <c r="AC861" s="1">
        <f t="shared" si="114"/>
        <v>0.32626680455015511</v>
      </c>
      <c r="AD861" s="1">
        <f t="shared" si="115"/>
        <v>0.6172584166379409</v>
      </c>
      <c r="AY861" s="2" t="s">
        <v>309</v>
      </c>
      <c r="AZ861" s="3" t="s">
        <v>874</v>
      </c>
      <c r="BA861" s="1">
        <f>IFERROR(VLOOKUP(AY861,B761:AF1135,26,FALSE),"")</f>
        <v>1</v>
      </c>
      <c r="BB861" s="1">
        <f>IFERROR(VLOOKUP(AY861,B761:AF1135,27,FALSE),"")</f>
        <v>7.5180774138664391E-2</v>
      </c>
      <c r="BC861" s="1">
        <f>IFERROR(VLOOKUP(AY861,B761:AF1135,28,FALSE),"")</f>
        <v>0.37202254359846876</v>
      </c>
      <c r="BD861" s="1">
        <f>IFERROR(VLOOKUP(AY861,B761:AF1135,29,FALSE),"")</f>
        <v>0.55279668226286682</v>
      </c>
      <c r="BE861" s="1">
        <f>IFERROR(VLOOKUP(AY861,B761:AF1135,30,FALSE),"")</f>
        <v>0</v>
      </c>
      <c r="BF861" s="1">
        <f>IFERROR(VLOOKUP(AY861,B761:AF1135,31,FALSE),"")</f>
        <v>0</v>
      </c>
    </row>
    <row r="862" spans="1:58" x14ac:dyDescent="0.25">
      <c r="A862">
        <v>2011</v>
      </c>
      <c r="B862" t="s">
        <v>211</v>
      </c>
      <c r="C862" t="s">
        <v>212</v>
      </c>
      <c r="D862">
        <v>92521</v>
      </c>
      <c r="E862">
        <v>12144</v>
      </c>
      <c r="F862">
        <v>34392</v>
      </c>
      <c r="G862">
        <v>45985</v>
      </c>
      <c r="H862">
        <v>17459</v>
      </c>
      <c r="I862">
        <v>1556</v>
      </c>
      <c r="J862">
        <v>6317</v>
      </c>
      <c r="K862">
        <v>9586</v>
      </c>
      <c r="AA862" s="1">
        <f t="shared" si="112"/>
        <v>1</v>
      </c>
      <c r="AB862" s="1">
        <f t="shared" si="113"/>
        <v>8.9123088378486745E-2</v>
      </c>
      <c r="AC862" s="1">
        <f t="shared" si="114"/>
        <v>0.36181911907898506</v>
      </c>
      <c r="AD862" s="1">
        <f t="shared" si="115"/>
        <v>0.54905779254252818</v>
      </c>
      <c r="AY862" s="2" t="s">
        <v>375</v>
      </c>
      <c r="AZ862" s="3" t="s">
        <v>874</v>
      </c>
      <c r="BA862" s="1">
        <f>IFERROR(VLOOKUP(AY862,B761:AF1135,26,FALSE),"")</f>
        <v>1</v>
      </c>
      <c r="BB862" s="1">
        <f>IFERROR(VLOOKUP(AY862,B761:AF1135,27,FALSE),"")</f>
        <v>7.9589600557824491E-2</v>
      </c>
      <c r="BC862" s="1">
        <f>IFERROR(VLOOKUP(AY862,B761:AF1135,28,FALSE),"")</f>
        <v>0.38718995915927884</v>
      </c>
      <c r="BD862" s="1">
        <f>IFERROR(VLOOKUP(AY862,B761:AF1135,29,FALSE),"")</f>
        <v>0.53322044028289672</v>
      </c>
      <c r="BE862" s="1">
        <f>IFERROR(VLOOKUP(AY862,B761:AF1135,30,FALSE),"")</f>
        <v>0</v>
      </c>
      <c r="BF862" s="1">
        <f>IFERROR(VLOOKUP(AY862,B761:AF1135,31,FALSE),"")</f>
        <v>0</v>
      </c>
    </row>
    <row r="863" spans="1:58" x14ac:dyDescent="0.25">
      <c r="A863">
        <v>2011</v>
      </c>
      <c r="B863" t="s">
        <v>213</v>
      </c>
      <c r="C863" t="s">
        <v>214</v>
      </c>
      <c r="D863">
        <v>208463</v>
      </c>
      <c r="E863">
        <v>38351</v>
      </c>
      <c r="F863">
        <v>82456</v>
      </c>
      <c r="G863">
        <v>87656</v>
      </c>
      <c r="H863">
        <v>35066</v>
      </c>
      <c r="I863">
        <v>4772</v>
      </c>
      <c r="J863">
        <v>13399</v>
      </c>
      <c r="K863">
        <v>16895</v>
      </c>
      <c r="AA863" s="1">
        <f t="shared" si="112"/>
        <v>1</v>
      </c>
      <c r="AB863" s="1">
        <f t="shared" si="113"/>
        <v>0.13608623738093881</v>
      </c>
      <c r="AC863" s="1">
        <f t="shared" si="114"/>
        <v>0.38210802486739293</v>
      </c>
      <c r="AD863" s="1">
        <f t="shared" si="115"/>
        <v>0.48180573775166829</v>
      </c>
      <c r="AY863" s="2" t="s">
        <v>643</v>
      </c>
      <c r="AZ863" s="3" t="s">
        <v>874</v>
      </c>
      <c r="BA863" s="1">
        <f>IFERROR(VLOOKUP(AY863,B761:AF1135,26,FALSE),"")</f>
        <v>1</v>
      </c>
      <c r="BB863" s="1">
        <f>IFERROR(VLOOKUP(AY863,B761:AF1135,27,FALSE),"")</f>
        <v>5.2131642174666148E-2</v>
      </c>
      <c r="BC863" s="1">
        <f>IFERROR(VLOOKUP(AY863,B761:AF1135,28,FALSE),"")</f>
        <v>0.30463206123931386</v>
      </c>
      <c r="BD863" s="1">
        <f>IFERROR(VLOOKUP(AY863,B761:AF1135,29,FALSE),"")</f>
        <v>0.64323629658602</v>
      </c>
      <c r="BE863" s="1">
        <f>IFERROR(VLOOKUP(AY863,B761:AF1135,30,FALSE),"")</f>
        <v>0</v>
      </c>
      <c r="BF863" s="1">
        <f>IFERROR(VLOOKUP(AY863,B761:AF1135,31,FALSE),"")</f>
        <v>0</v>
      </c>
    </row>
    <row r="864" spans="1:58" x14ac:dyDescent="0.25">
      <c r="A864">
        <v>2011</v>
      </c>
      <c r="B864" t="s">
        <v>215</v>
      </c>
      <c r="C864" t="s">
        <v>216</v>
      </c>
      <c r="D864">
        <v>84497</v>
      </c>
      <c r="E864">
        <v>4477</v>
      </c>
      <c r="F864">
        <v>23031</v>
      </c>
      <c r="G864">
        <v>56989</v>
      </c>
      <c r="H864">
        <v>18305</v>
      </c>
      <c r="I864">
        <v>604</v>
      </c>
      <c r="J864">
        <v>4708</v>
      </c>
      <c r="K864">
        <v>12993</v>
      </c>
      <c r="AA864" s="1">
        <f t="shared" si="112"/>
        <v>1</v>
      </c>
      <c r="AB864" s="1">
        <f t="shared" si="113"/>
        <v>3.2996449057634526E-2</v>
      </c>
      <c r="AC864" s="1">
        <f t="shared" si="114"/>
        <v>0.2571974870254029</v>
      </c>
      <c r="AD864" s="1">
        <f t="shared" si="115"/>
        <v>0.70980606391696255</v>
      </c>
      <c r="AY864" s="2" t="s">
        <v>81</v>
      </c>
      <c r="AZ864" s="4" t="s">
        <v>872</v>
      </c>
      <c r="BA864" s="1">
        <f>IFERROR(VLOOKUP(AY864,B761:AF1135,26,FALSE),"")</f>
        <v>1</v>
      </c>
      <c r="BB864" s="1">
        <f>IFERROR(VLOOKUP(AY864,B761:AF1135,27,FALSE),"")</f>
        <v>8.2244859696268977E-2</v>
      </c>
      <c r="BC864" s="1">
        <f>IFERROR(VLOOKUP(AY864,B761:AF1135,28,FALSE),"")</f>
        <v>0.37103931004312229</v>
      </c>
      <c r="BD864" s="1">
        <f>IFERROR(VLOOKUP(AY864,B761:AF1135,29,FALSE),"")</f>
        <v>0.54671583026060866</v>
      </c>
      <c r="BE864" s="1">
        <f>IFERROR(VLOOKUP(AY864,B761:AF1135,30,FALSE),"")</f>
        <v>0</v>
      </c>
      <c r="BF864" s="1">
        <f>IFERROR(VLOOKUP(AY864,B761:AF1135,31,FALSE),"")</f>
        <v>0</v>
      </c>
    </row>
    <row r="865" spans="1:58" x14ac:dyDescent="0.25">
      <c r="A865">
        <v>2011</v>
      </c>
      <c r="B865" t="s">
        <v>217</v>
      </c>
      <c r="C865" t="s">
        <v>218</v>
      </c>
      <c r="D865">
        <v>74583</v>
      </c>
      <c r="E865">
        <v>11370</v>
      </c>
      <c r="F865">
        <v>28536</v>
      </c>
      <c r="G865">
        <v>34677</v>
      </c>
      <c r="H865">
        <v>14451</v>
      </c>
      <c r="I865">
        <v>1496</v>
      </c>
      <c r="J865">
        <v>5229</v>
      </c>
      <c r="K865">
        <v>7726</v>
      </c>
      <c r="AA865" s="1">
        <f t="shared" si="112"/>
        <v>1</v>
      </c>
      <c r="AB865" s="1">
        <f t="shared" si="113"/>
        <v>0.10352224759532212</v>
      </c>
      <c r="AC865" s="1">
        <f t="shared" si="114"/>
        <v>0.36184347104006642</v>
      </c>
      <c r="AD865" s="1">
        <f t="shared" si="115"/>
        <v>0.53463428136461144</v>
      </c>
      <c r="AY865" s="2" t="s">
        <v>23</v>
      </c>
      <c r="AZ865" s="3" t="s">
        <v>870</v>
      </c>
      <c r="BA865" s="1">
        <f>IFERROR(VLOOKUP(AY865,B761:AF1135,26,FALSE),"")</f>
        <v>1</v>
      </c>
      <c r="BB865" s="1">
        <f>IFERROR(VLOOKUP(AY865,B761:AF1135,27,FALSE),"")</f>
        <v>0.23750924263230169</v>
      </c>
      <c r="BC865" s="1">
        <f>IFERROR(VLOOKUP(AY865,B761:AF1135,28,FALSE),"")</f>
        <v>0.43350586246963135</v>
      </c>
      <c r="BD865" s="1">
        <f>IFERROR(VLOOKUP(AY865,B761:AF1135,29,FALSE),"")</f>
        <v>0.32898489489806698</v>
      </c>
      <c r="BE865" s="1">
        <f>IFERROR(VLOOKUP(AY865,B761:AF1135,30,FALSE),"")</f>
        <v>0</v>
      </c>
      <c r="BF865" s="1">
        <f>IFERROR(VLOOKUP(AY865,B761:AF1135,31,FALSE),"")</f>
        <v>0</v>
      </c>
    </row>
    <row r="866" spans="1:58" x14ac:dyDescent="0.25">
      <c r="A866">
        <v>2011</v>
      </c>
      <c r="B866" t="s">
        <v>219</v>
      </c>
      <c r="C866" t="s">
        <v>220</v>
      </c>
      <c r="D866">
        <v>118213</v>
      </c>
      <c r="E866">
        <v>20999</v>
      </c>
      <c r="F866">
        <v>48939</v>
      </c>
      <c r="G866">
        <v>48275</v>
      </c>
      <c r="H866">
        <v>22630</v>
      </c>
      <c r="I866">
        <v>2853</v>
      </c>
      <c r="J866">
        <v>9680</v>
      </c>
      <c r="K866">
        <v>10097</v>
      </c>
      <c r="AA866" s="1">
        <f t="shared" si="112"/>
        <v>1</v>
      </c>
      <c r="AB866" s="1">
        <f t="shared" si="113"/>
        <v>0.12607158638974811</v>
      </c>
      <c r="AC866" s="1">
        <f t="shared" si="114"/>
        <v>0.4277507733097658</v>
      </c>
      <c r="AD866" s="1">
        <f t="shared" si="115"/>
        <v>0.44617764030048607</v>
      </c>
      <c r="AY866" s="2" t="s">
        <v>225</v>
      </c>
      <c r="AZ866" s="3" t="s">
        <v>869</v>
      </c>
      <c r="BA866" s="1">
        <f>IFERROR(VLOOKUP(AY866,B761:AF1135,26,FALSE),"")</f>
        <v>1</v>
      </c>
      <c r="BB866" s="1">
        <f>IFERROR(VLOOKUP(AY866,B761:AF1135,27,FALSE),"")</f>
        <v>0.11176291661234954</v>
      </c>
      <c r="BC866" s="1">
        <f>IFERROR(VLOOKUP(AY866,B761:AF1135,28,FALSE),"")</f>
        <v>0.40659627167253293</v>
      </c>
      <c r="BD866" s="1">
        <f>IFERROR(VLOOKUP(AY866,B761:AF1135,29,FALSE),"")</f>
        <v>0.48164081171511752</v>
      </c>
      <c r="BE866" s="1">
        <f>IFERROR(VLOOKUP(AY866,B761:AF1135,30,FALSE),"")</f>
        <v>0</v>
      </c>
      <c r="BF866" s="1">
        <f>IFERROR(VLOOKUP(AY866,B761:AF1135,31,FALSE),"")</f>
        <v>0</v>
      </c>
    </row>
    <row r="867" spans="1:58" x14ac:dyDescent="0.25">
      <c r="A867">
        <v>2011</v>
      </c>
      <c r="B867" t="s">
        <v>221</v>
      </c>
      <c r="C867" t="s">
        <v>222</v>
      </c>
      <c r="D867">
        <v>109979</v>
      </c>
      <c r="E867">
        <v>16071</v>
      </c>
      <c r="F867">
        <v>42887</v>
      </c>
      <c r="G867">
        <v>51021</v>
      </c>
      <c r="H867">
        <v>23236</v>
      </c>
      <c r="I867">
        <v>2228</v>
      </c>
      <c r="J867">
        <v>8746</v>
      </c>
      <c r="K867">
        <v>12262</v>
      </c>
      <c r="AA867" s="1">
        <f t="shared" si="112"/>
        <v>1</v>
      </c>
      <c r="AB867" s="1">
        <f t="shared" si="113"/>
        <v>9.5885694611809263E-2</v>
      </c>
      <c r="AC867" s="1">
        <f t="shared" si="114"/>
        <v>0.37639869168531587</v>
      </c>
      <c r="AD867" s="1">
        <f t="shared" si="115"/>
        <v>0.5277156137028749</v>
      </c>
      <c r="AY867" s="2" t="s">
        <v>645</v>
      </c>
      <c r="AZ867" s="3" t="s">
        <v>871</v>
      </c>
      <c r="BA867" s="1">
        <f>IFERROR(VLOOKUP(AY867,B761:AF1135,26,FALSE),"")</f>
        <v>1</v>
      </c>
      <c r="BB867" s="1">
        <f>IFERROR(VLOOKUP(AY867,B761:AF1135,27,FALSE),"")</f>
        <v>0.11929006471259992</v>
      </c>
      <c r="BC867" s="1">
        <f>IFERROR(VLOOKUP(AY867,B761:AF1135,28,FALSE),"")</f>
        <v>0.39227255424438523</v>
      </c>
      <c r="BD867" s="1">
        <f>IFERROR(VLOOKUP(AY867,B761:AF1135,29,FALSE),"")</f>
        <v>0.48843738104301487</v>
      </c>
      <c r="BE867" s="1">
        <f>IFERROR(VLOOKUP(AY867,B761:AF1135,30,FALSE),"")</f>
        <v>0</v>
      </c>
      <c r="BF867" s="1">
        <f>IFERROR(VLOOKUP(AY867,B761:AF1135,31,FALSE),"")</f>
        <v>0</v>
      </c>
    </row>
    <row r="868" spans="1:58" x14ac:dyDescent="0.25">
      <c r="A868">
        <v>2011</v>
      </c>
      <c r="B868" t="s">
        <v>223</v>
      </c>
      <c r="C868" t="s">
        <v>224</v>
      </c>
      <c r="D868">
        <v>108570</v>
      </c>
      <c r="E868">
        <v>17222</v>
      </c>
      <c r="F868">
        <v>44567</v>
      </c>
      <c r="G868">
        <v>46781</v>
      </c>
      <c r="H868">
        <v>21668</v>
      </c>
      <c r="I868">
        <v>2239</v>
      </c>
      <c r="J868">
        <v>8673</v>
      </c>
      <c r="K868">
        <v>10756</v>
      </c>
      <c r="AA868" s="1">
        <f t="shared" si="112"/>
        <v>1</v>
      </c>
      <c r="AB868" s="1">
        <f t="shared" si="113"/>
        <v>0.10333210263983755</v>
      </c>
      <c r="AC868" s="1">
        <f t="shared" si="114"/>
        <v>0.40026767583533324</v>
      </c>
      <c r="AD868" s="1">
        <f t="shared" si="115"/>
        <v>0.49640022152482927</v>
      </c>
      <c r="AY868" s="2" t="s">
        <v>503</v>
      </c>
      <c r="AZ868" s="3" t="s">
        <v>869</v>
      </c>
      <c r="BA868" s="1">
        <f>IFERROR(VLOOKUP(AY868,B761:AF1135,26,FALSE),"")</f>
        <v>1</v>
      </c>
      <c r="BB868" s="1">
        <f>IFERROR(VLOOKUP(AY868,B761:AF1135,27,FALSE),"")</f>
        <v>0.11760503928826548</v>
      </c>
      <c r="BC868" s="1">
        <f>IFERROR(VLOOKUP(AY868,B761:AF1135,28,FALSE),"")</f>
        <v>0.43067731670887721</v>
      </c>
      <c r="BD868" s="1">
        <f>IFERROR(VLOOKUP(AY868,B761:AF1135,29,FALSE),"")</f>
        <v>0.45171764400285735</v>
      </c>
      <c r="BE868" s="1">
        <f>IFERROR(VLOOKUP(AY868,B761:AF1135,30,FALSE),"")</f>
        <v>0</v>
      </c>
      <c r="BF868" s="1">
        <f>IFERROR(VLOOKUP(AY868,B761:AF1135,31,FALSE),"")</f>
        <v>0</v>
      </c>
    </row>
    <row r="869" spans="1:58" x14ac:dyDescent="0.25">
      <c r="A869">
        <v>2011</v>
      </c>
      <c r="B869" t="s">
        <v>225</v>
      </c>
      <c r="C869" t="s">
        <v>226</v>
      </c>
      <c r="D869">
        <v>112759</v>
      </c>
      <c r="E869">
        <v>17458</v>
      </c>
      <c r="F869">
        <v>46344</v>
      </c>
      <c r="G869">
        <v>48957</v>
      </c>
      <c r="H869">
        <v>23013</v>
      </c>
      <c r="I869">
        <v>2572</v>
      </c>
      <c r="J869">
        <v>9357</v>
      </c>
      <c r="K869">
        <v>11084</v>
      </c>
      <c r="AA869" s="1">
        <f t="shared" si="112"/>
        <v>1</v>
      </c>
      <c r="AB869" s="1">
        <f t="shared" si="113"/>
        <v>0.11176291661234954</v>
      </c>
      <c r="AC869" s="1">
        <f t="shared" si="114"/>
        <v>0.40659627167253293</v>
      </c>
      <c r="AD869" s="1">
        <f t="shared" si="115"/>
        <v>0.48164081171511752</v>
      </c>
      <c r="AY869" s="2" t="s">
        <v>525</v>
      </c>
      <c r="AZ869" s="3" t="s">
        <v>870</v>
      </c>
      <c r="BA869" s="1">
        <f>IFERROR(VLOOKUP(AY869,B761:AF1135,26,FALSE),"")</f>
        <v>1</v>
      </c>
      <c r="BB869" s="1">
        <f>IFERROR(VLOOKUP(AY869,B761:AF1135,27,FALSE),"")</f>
        <v>0.1114726507713885</v>
      </c>
      <c r="BC869" s="1">
        <f>IFERROR(VLOOKUP(AY869,B761:AF1135,28,FALSE),"")</f>
        <v>0.34412342215988778</v>
      </c>
      <c r="BD869" s="1">
        <f>IFERROR(VLOOKUP(AY869,B761:AF1135,29,FALSE),"")</f>
        <v>0.54440392706872365</v>
      </c>
      <c r="BE869" s="1">
        <f>IFERROR(VLOOKUP(AY869,B761:AF1135,30,FALSE),"")</f>
        <v>0</v>
      </c>
      <c r="BF869" s="1">
        <f>IFERROR(VLOOKUP(AY869,B761:AF1135,31,FALSE),"")</f>
        <v>0</v>
      </c>
    </row>
    <row r="870" spans="1:58" x14ac:dyDescent="0.25">
      <c r="A870">
        <v>2011</v>
      </c>
      <c r="B870" t="s">
        <v>227</v>
      </c>
      <c r="C870" t="s">
        <v>228</v>
      </c>
      <c r="D870">
        <v>103487</v>
      </c>
      <c r="E870">
        <v>19528</v>
      </c>
      <c r="F870">
        <v>41662</v>
      </c>
      <c r="G870">
        <v>42297</v>
      </c>
      <c r="H870">
        <v>20180</v>
      </c>
      <c r="I870">
        <v>2647</v>
      </c>
      <c r="J870">
        <v>8336</v>
      </c>
      <c r="K870">
        <v>9197</v>
      </c>
      <c r="AA870" s="1">
        <f t="shared" si="112"/>
        <v>1</v>
      </c>
      <c r="AB870" s="1">
        <f t="shared" si="113"/>
        <v>0.13116947472745291</v>
      </c>
      <c r="AC870" s="1">
        <f t="shared" si="114"/>
        <v>0.41308225966303269</v>
      </c>
      <c r="AD870" s="1">
        <f t="shared" si="115"/>
        <v>0.45574826560951437</v>
      </c>
      <c r="AY870" s="2" t="s">
        <v>363</v>
      </c>
      <c r="AZ870" s="4" t="s">
        <v>872</v>
      </c>
      <c r="BA870" s="1">
        <f>IFERROR(VLOOKUP(AY870,B761:AF1135,26,FALSE),"")</f>
        <v>1</v>
      </c>
      <c r="BB870" s="1">
        <f>IFERROR(VLOOKUP(AY870,B761:AF1135,27,FALSE),"")</f>
        <v>0.1451179147703765</v>
      </c>
      <c r="BC870" s="1">
        <f>IFERROR(VLOOKUP(AY870,B761:AF1135,28,FALSE),"")</f>
        <v>0.41859743483657424</v>
      </c>
      <c r="BD870" s="1">
        <f>IFERROR(VLOOKUP(AY870,B761:AF1135,29,FALSE),"")</f>
        <v>0.43628465039304926</v>
      </c>
      <c r="BE870" s="1">
        <f>IFERROR(VLOOKUP(AY870,B761:AF1135,30,FALSE),"")</f>
        <v>0</v>
      </c>
      <c r="BF870" s="1">
        <f>IFERROR(VLOOKUP(AY870,B761:AF1135,31,FALSE),"")</f>
        <v>0</v>
      </c>
    </row>
    <row r="871" spans="1:58" x14ac:dyDescent="0.25">
      <c r="A871">
        <v>2011</v>
      </c>
      <c r="B871" t="s">
        <v>229</v>
      </c>
      <c r="C871" t="s">
        <v>230</v>
      </c>
      <c r="D871">
        <v>112526</v>
      </c>
      <c r="E871">
        <v>14941</v>
      </c>
      <c r="F871">
        <v>42113</v>
      </c>
      <c r="G871">
        <v>55472</v>
      </c>
      <c r="H871">
        <v>23519</v>
      </c>
      <c r="I871">
        <v>1977</v>
      </c>
      <c r="J871">
        <v>8493</v>
      </c>
      <c r="K871">
        <v>13049</v>
      </c>
      <c r="AA871" s="1">
        <f t="shared" si="112"/>
        <v>1</v>
      </c>
      <c r="AB871" s="1">
        <f t="shared" si="113"/>
        <v>8.4059696415663937E-2</v>
      </c>
      <c r="AC871" s="1">
        <f t="shared" si="114"/>
        <v>0.36111229218929375</v>
      </c>
      <c r="AD871" s="1">
        <f t="shared" si="115"/>
        <v>0.55482801139504234</v>
      </c>
      <c r="AY871" s="2" t="s">
        <v>431</v>
      </c>
      <c r="AZ871" s="3" t="s">
        <v>870</v>
      </c>
      <c r="BA871" s="1">
        <f>IFERROR(VLOOKUP(AY871,B761:AF1135,26,FALSE),"")</f>
        <v>1</v>
      </c>
      <c r="BB871" s="1">
        <f>IFERROR(VLOOKUP(AY871,B761:AF1135,27,FALSE),"")</f>
        <v>0.274040516283443</v>
      </c>
      <c r="BC871" s="1">
        <f>IFERROR(VLOOKUP(AY871,B761:AF1135,28,FALSE),"")</f>
        <v>0.43032167991566228</v>
      </c>
      <c r="BD871" s="1">
        <f>IFERROR(VLOOKUP(AY871,B761:AF1135,29,FALSE),"")</f>
        <v>0.29563780380089466</v>
      </c>
      <c r="BE871" s="1">
        <f>IFERROR(VLOOKUP(AY871,B761:AF1135,30,FALSE),"")</f>
        <v>0</v>
      </c>
      <c r="BF871" s="1">
        <f>IFERROR(VLOOKUP(AY871,B761:AF1135,31,FALSE),"")</f>
        <v>0</v>
      </c>
    </row>
    <row r="872" spans="1:58" x14ac:dyDescent="0.25">
      <c r="A872">
        <v>2011</v>
      </c>
      <c r="B872" t="s">
        <v>231</v>
      </c>
      <c r="C872" t="s">
        <v>232</v>
      </c>
      <c r="D872">
        <v>108804</v>
      </c>
      <c r="E872">
        <v>10515</v>
      </c>
      <c r="F872">
        <v>37500</v>
      </c>
      <c r="G872">
        <v>60789</v>
      </c>
      <c r="H872">
        <v>21964</v>
      </c>
      <c r="I872">
        <v>1400</v>
      </c>
      <c r="J872">
        <v>7374</v>
      </c>
      <c r="K872">
        <v>13190</v>
      </c>
      <c r="AA872" s="1">
        <f t="shared" si="112"/>
        <v>1</v>
      </c>
      <c r="AB872" s="1">
        <f t="shared" si="113"/>
        <v>6.374066654525587E-2</v>
      </c>
      <c r="AC872" s="1">
        <f t="shared" si="114"/>
        <v>0.33573119650336913</v>
      </c>
      <c r="AD872" s="1">
        <f t="shared" si="115"/>
        <v>0.60052813695137497</v>
      </c>
      <c r="AY872" s="2" t="s">
        <v>555</v>
      </c>
      <c r="AZ872" s="4" t="s">
        <v>872</v>
      </c>
      <c r="BA872" s="1">
        <f>IFERROR(VLOOKUP(AY872,B761:AF1135,26,FALSE),"")</f>
        <v>1</v>
      </c>
      <c r="BB872" s="1">
        <f>IFERROR(VLOOKUP(AY872,B761:AF1135,27,FALSE),"")</f>
        <v>5.8541623631481098E-2</v>
      </c>
      <c r="BC872" s="1">
        <f>IFERROR(VLOOKUP(AY872,B761:AF1135,28,FALSE),"")</f>
        <v>0.28039661227019214</v>
      </c>
      <c r="BD872" s="1">
        <f>IFERROR(VLOOKUP(AY872,B761:AF1135,29,FALSE),"")</f>
        <v>0.66106176409832684</v>
      </c>
      <c r="BE872" s="1">
        <f>IFERROR(VLOOKUP(AY872,B761:AF1135,30,FALSE),"")</f>
        <v>0</v>
      </c>
      <c r="BF872" s="1">
        <f>IFERROR(VLOOKUP(AY872,B761:AF1135,31,FALSE),"")</f>
        <v>0</v>
      </c>
    </row>
    <row r="873" spans="1:58" x14ac:dyDescent="0.25">
      <c r="A873">
        <v>2011</v>
      </c>
      <c r="B873" t="s">
        <v>233</v>
      </c>
      <c r="C873" t="s">
        <v>234</v>
      </c>
      <c r="D873">
        <v>180595</v>
      </c>
      <c r="E873">
        <v>20436</v>
      </c>
      <c r="F873">
        <v>64942</v>
      </c>
      <c r="G873">
        <v>95217</v>
      </c>
      <c r="H873">
        <v>38298</v>
      </c>
      <c r="I873">
        <v>2650</v>
      </c>
      <c r="J873">
        <v>12334</v>
      </c>
      <c r="K873">
        <v>23314</v>
      </c>
      <c r="AA873" s="1">
        <f t="shared" si="112"/>
        <v>1</v>
      </c>
      <c r="AB873" s="1">
        <f t="shared" si="113"/>
        <v>6.9194213797065127E-2</v>
      </c>
      <c r="AC873" s="1">
        <f t="shared" si="114"/>
        <v>0.32205337093320802</v>
      </c>
      <c r="AD873" s="1">
        <f t="shared" si="115"/>
        <v>0.6087524152697269</v>
      </c>
      <c r="AY873" s="2" t="s">
        <v>391</v>
      </c>
      <c r="AZ873" s="3" t="s">
        <v>870</v>
      </c>
      <c r="BA873" s="1">
        <f>IFERROR(VLOOKUP(AY873,B761:AF1135,26,FALSE),"")</f>
        <v>1</v>
      </c>
      <c r="BB873" s="1">
        <f>IFERROR(VLOOKUP(AY873,B761:AF1135,27,FALSE),"")</f>
        <v>0.50005453157378121</v>
      </c>
      <c r="BC873" s="1">
        <f>IFERROR(VLOOKUP(AY873,B761:AF1135,28,FALSE),"")</f>
        <v>0.39048242265605121</v>
      </c>
      <c r="BD873" s="1">
        <f>IFERROR(VLOOKUP(AY873,B761:AF1135,29,FALSE),"")</f>
        <v>0.10946304577016759</v>
      </c>
      <c r="BE873" s="1">
        <f>IFERROR(VLOOKUP(AY873,B761:AF1135,30,FALSE),"")</f>
        <v>0</v>
      </c>
      <c r="BF873" s="1">
        <f>IFERROR(VLOOKUP(AY873,B761:AF1135,31,FALSE),"")</f>
        <v>0</v>
      </c>
    </row>
    <row r="874" spans="1:58" x14ac:dyDescent="0.25">
      <c r="A874">
        <v>2011</v>
      </c>
      <c r="B874" t="s">
        <v>235</v>
      </c>
      <c r="C874" t="s">
        <v>236</v>
      </c>
      <c r="D874">
        <v>298183</v>
      </c>
      <c r="E874">
        <v>31593</v>
      </c>
      <c r="F874">
        <v>108243</v>
      </c>
      <c r="G874">
        <v>158347</v>
      </c>
      <c r="H874">
        <v>63071</v>
      </c>
      <c r="I874">
        <v>4289</v>
      </c>
      <c r="J874">
        <v>20965</v>
      </c>
      <c r="K874">
        <v>37817</v>
      </c>
      <c r="AA874" s="1">
        <f t="shared" si="112"/>
        <v>1</v>
      </c>
      <c r="AB874" s="1">
        <f t="shared" si="113"/>
        <v>6.8002727085348255E-2</v>
      </c>
      <c r="AC874" s="1">
        <f t="shared" si="114"/>
        <v>0.33240316468741576</v>
      </c>
      <c r="AD874" s="1">
        <f t="shared" si="115"/>
        <v>0.59959410822723602</v>
      </c>
      <c r="AY874" s="2" t="s">
        <v>41</v>
      </c>
      <c r="AZ874" s="3" t="s">
        <v>871</v>
      </c>
      <c r="BA874" s="1">
        <f>IFERROR(VLOOKUP(AY874,B761:AF1135,26,FALSE),"")</f>
        <v>1</v>
      </c>
      <c r="BB874" s="1">
        <f>IFERROR(VLOOKUP(AY874,B761:AF1135,27,FALSE),"")</f>
        <v>0.15304752881730618</v>
      </c>
      <c r="BC874" s="1">
        <f>IFERROR(VLOOKUP(AY874,B761:AF1135,28,FALSE),"")</f>
        <v>0.41646928785725562</v>
      </c>
      <c r="BD874" s="1">
        <f>IFERROR(VLOOKUP(AY874,B761:AF1135,29,FALSE),"")</f>
        <v>0.43048318332543817</v>
      </c>
      <c r="BE874" s="1">
        <f>IFERROR(VLOOKUP(AY874,B761:AF1135,30,FALSE),"")</f>
        <v>0</v>
      </c>
      <c r="BF874" s="1">
        <f>IFERROR(VLOOKUP(AY874,B761:AF1135,31,FALSE),"")</f>
        <v>0</v>
      </c>
    </row>
    <row r="875" spans="1:58" x14ac:dyDescent="0.25">
      <c r="A875">
        <v>2011</v>
      </c>
      <c r="B875" t="s">
        <v>237</v>
      </c>
      <c r="C875" t="s">
        <v>238</v>
      </c>
      <c r="D875">
        <v>246075</v>
      </c>
      <c r="E875">
        <v>58557</v>
      </c>
      <c r="F875">
        <v>105406</v>
      </c>
      <c r="G875">
        <v>82112</v>
      </c>
      <c r="H875">
        <v>44019</v>
      </c>
      <c r="I875">
        <v>7840</v>
      </c>
      <c r="J875">
        <v>19664</v>
      </c>
      <c r="K875">
        <v>16515</v>
      </c>
      <c r="AA875" s="1">
        <f t="shared" si="112"/>
        <v>1</v>
      </c>
      <c r="AB875" s="1">
        <f t="shared" si="113"/>
        <v>0.17810490924373565</v>
      </c>
      <c r="AC875" s="1">
        <f t="shared" si="114"/>
        <v>0.44671619073581864</v>
      </c>
      <c r="AD875" s="1">
        <f t="shared" si="115"/>
        <v>0.37517890002044574</v>
      </c>
      <c r="AY875" s="2" t="s">
        <v>123</v>
      </c>
      <c r="AZ875" s="3" t="s">
        <v>874</v>
      </c>
      <c r="BA875" s="1">
        <f>IFERROR(VLOOKUP(AY875,B761:AF1135,26,FALSE),"")</f>
        <v>1</v>
      </c>
      <c r="BB875" s="1">
        <f>IFERROR(VLOOKUP(AY875,B761:AF1135,27,FALSE),"")</f>
        <v>4.8390425092860088E-2</v>
      </c>
      <c r="BC875" s="1">
        <f>IFERROR(VLOOKUP(AY875,B761:AF1135,28,FALSE),"")</f>
        <v>0.30937886917044988</v>
      </c>
      <c r="BD875" s="1">
        <f>IFERROR(VLOOKUP(AY875,B761:AF1135,29,FALSE),"")</f>
        <v>0.64223070573669006</v>
      </c>
      <c r="BE875" s="1">
        <f>IFERROR(VLOOKUP(AY875,B761:AF1135,30,FALSE),"")</f>
        <v>0</v>
      </c>
      <c r="BF875" s="1">
        <f>IFERROR(VLOOKUP(AY875,B761:AF1135,31,FALSE),"")</f>
        <v>0</v>
      </c>
    </row>
    <row r="876" spans="1:58" x14ac:dyDescent="0.25">
      <c r="A876">
        <v>2011</v>
      </c>
      <c r="B876" t="s">
        <v>239</v>
      </c>
      <c r="C876" t="s">
        <v>240</v>
      </c>
      <c r="D876">
        <v>164440</v>
      </c>
      <c r="E876">
        <v>25975</v>
      </c>
      <c r="F876">
        <v>64383</v>
      </c>
      <c r="G876">
        <v>74082</v>
      </c>
      <c r="H876">
        <v>30227</v>
      </c>
      <c r="I876">
        <v>3133</v>
      </c>
      <c r="J876">
        <v>11551</v>
      </c>
      <c r="K876">
        <v>15543</v>
      </c>
      <c r="AA876" s="1">
        <f t="shared" si="112"/>
        <v>1</v>
      </c>
      <c r="AB876" s="1">
        <f t="shared" si="113"/>
        <v>0.10364905548019983</v>
      </c>
      <c r="AC876" s="1">
        <f t="shared" si="114"/>
        <v>0.38214179376054519</v>
      </c>
      <c r="AD876" s="1">
        <f t="shared" si="115"/>
        <v>0.514209150759255</v>
      </c>
      <c r="AY876" s="2" t="s">
        <v>393</v>
      </c>
      <c r="AZ876" s="3" t="s">
        <v>870</v>
      </c>
      <c r="BA876" s="1">
        <f>IFERROR(VLOOKUP(AY876,B761:AF1135,26,FALSE),"")</f>
        <v>1</v>
      </c>
      <c r="BB876" s="1">
        <f>IFERROR(VLOOKUP(AY876,B761:AF1135,27,FALSE),"")</f>
        <v>0.43261648745519715</v>
      </c>
      <c r="BC876" s="1">
        <f>IFERROR(VLOOKUP(AY876,B761:AF1135,28,FALSE),"")</f>
        <v>0.41482974910394266</v>
      </c>
      <c r="BD876" s="1">
        <f>IFERROR(VLOOKUP(AY876,B761:AF1135,29,FALSE),"")</f>
        <v>0.15255376344086022</v>
      </c>
      <c r="BE876" s="1">
        <f>IFERROR(VLOOKUP(AY876,B761:AF1135,30,FALSE),"")</f>
        <v>0</v>
      </c>
      <c r="BF876" s="1">
        <f>IFERROR(VLOOKUP(AY876,B761:AF1135,31,FALSE),"")</f>
        <v>0</v>
      </c>
    </row>
    <row r="877" spans="1:58" x14ac:dyDescent="0.25">
      <c r="A877">
        <v>2011</v>
      </c>
      <c r="B877" t="s">
        <v>241</v>
      </c>
      <c r="C877" t="s">
        <v>242</v>
      </c>
      <c r="D877">
        <v>96791</v>
      </c>
      <c r="E877">
        <v>13671</v>
      </c>
      <c r="F877">
        <v>35502</v>
      </c>
      <c r="G877">
        <v>47618</v>
      </c>
      <c r="H877">
        <v>18248</v>
      </c>
      <c r="I877">
        <v>1784</v>
      </c>
      <c r="J877">
        <v>6794</v>
      </c>
      <c r="K877">
        <v>9670</v>
      </c>
      <c r="AA877" s="1">
        <f t="shared" si="112"/>
        <v>1</v>
      </c>
      <c r="AB877" s="1">
        <f t="shared" si="113"/>
        <v>9.7764138535729947E-2</v>
      </c>
      <c r="AC877" s="1">
        <f t="shared" si="114"/>
        <v>0.37231477422183251</v>
      </c>
      <c r="AD877" s="1">
        <f t="shared" si="115"/>
        <v>0.52992108724243758</v>
      </c>
      <c r="AY877" s="2" t="s">
        <v>181</v>
      </c>
      <c r="AZ877" s="3" t="s">
        <v>874</v>
      </c>
      <c r="BA877" s="1">
        <f>IFERROR(VLOOKUP(AY877,B761:AF1135,26,FALSE),"")</f>
        <v>1</v>
      </c>
      <c r="BB877" s="1">
        <f>IFERROR(VLOOKUP(AY877,B761:AF1135,27,FALSE),"")</f>
        <v>4.349301510095583E-2</v>
      </c>
      <c r="BC877" s="1">
        <f>IFERROR(VLOOKUP(AY877,B761:AF1135,28,FALSE),"")</f>
        <v>0.27854759346190827</v>
      </c>
      <c r="BD877" s="1">
        <f>IFERROR(VLOOKUP(AY877,B761:AF1135,29,FALSE),"")</f>
        <v>0.67795939143713591</v>
      </c>
      <c r="BE877" s="1">
        <f>IFERROR(VLOOKUP(AY877,B761:AF1135,30,FALSE),"")</f>
        <v>0</v>
      </c>
      <c r="BF877" s="1">
        <f>IFERROR(VLOOKUP(AY877,B761:AF1135,31,FALSE),"")</f>
        <v>0</v>
      </c>
    </row>
    <row r="878" spans="1:58" x14ac:dyDescent="0.25">
      <c r="A878">
        <v>2011</v>
      </c>
      <c r="B878" t="s">
        <v>243</v>
      </c>
      <c r="C878" t="s">
        <v>244</v>
      </c>
      <c r="D878">
        <v>111488</v>
      </c>
      <c r="E878">
        <v>17185</v>
      </c>
      <c r="F878">
        <v>42146</v>
      </c>
      <c r="G878">
        <v>52157</v>
      </c>
      <c r="H878">
        <v>21201</v>
      </c>
      <c r="I878">
        <v>2201</v>
      </c>
      <c r="J878">
        <v>7766</v>
      </c>
      <c r="K878">
        <v>11234</v>
      </c>
      <c r="AA878" s="1">
        <f t="shared" si="112"/>
        <v>1</v>
      </c>
      <c r="AB878" s="1">
        <f t="shared" si="113"/>
        <v>0.10381585774255932</v>
      </c>
      <c r="AC878" s="1">
        <f t="shared" si="114"/>
        <v>0.36630347625112025</v>
      </c>
      <c r="AD878" s="1">
        <f t="shared" si="115"/>
        <v>0.52988066600632044</v>
      </c>
      <c r="AY878" s="2" t="s">
        <v>395</v>
      </c>
      <c r="AZ878" s="3" t="s">
        <v>870</v>
      </c>
      <c r="BA878" s="1">
        <f>IFERROR(VLOOKUP(AY878,B761:AF1135,26,FALSE),"")</f>
        <v>1</v>
      </c>
      <c r="BB878" s="1">
        <f>IFERROR(VLOOKUP(AY878,B761:AF1135,27,FALSE),"")</f>
        <v>0.36526891797926053</v>
      </c>
      <c r="BC878" s="1">
        <f>IFERROR(VLOOKUP(AY878,B761:AF1135,28,FALSE),"")</f>
        <v>0.42515947637331075</v>
      </c>
      <c r="BD878" s="1">
        <f>IFERROR(VLOOKUP(AY878,B761:AF1135,29,FALSE),"")</f>
        <v>0.20957160564742872</v>
      </c>
      <c r="BE878" s="1">
        <f>IFERROR(VLOOKUP(AY878,B761:AF1135,30,FALSE),"")</f>
        <v>0</v>
      </c>
      <c r="BF878" s="1">
        <f>IFERROR(VLOOKUP(AY878,B761:AF1135,31,FALSE),"")</f>
        <v>0</v>
      </c>
    </row>
    <row r="879" spans="1:58" x14ac:dyDescent="0.25">
      <c r="A879">
        <v>2011</v>
      </c>
      <c r="B879" t="s">
        <v>245</v>
      </c>
      <c r="C879" t="s">
        <v>246</v>
      </c>
      <c r="D879">
        <v>98893</v>
      </c>
      <c r="E879">
        <v>9114</v>
      </c>
      <c r="F879">
        <v>32310</v>
      </c>
      <c r="G879">
        <v>57469</v>
      </c>
      <c r="H879">
        <v>20676</v>
      </c>
      <c r="I879">
        <v>1155</v>
      </c>
      <c r="J879">
        <v>6114</v>
      </c>
      <c r="K879">
        <v>13407</v>
      </c>
      <c r="AA879" s="1">
        <f t="shared" si="112"/>
        <v>1</v>
      </c>
      <c r="AB879" s="1">
        <f t="shared" si="113"/>
        <v>5.5861868833430063E-2</v>
      </c>
      <c r="AC879" s="1">
        <f t="shared" si="114"/>
        <v>0.29570516540917008</v>
      </c>
      <c r="AD879" s="1">
        <f t="shared" si="115"/>
        <v>0.64843296575739984</v>
      </c>
      <c r="AY879" s="2" t="s">
        <v>329</v>
      </c>
      <c r="AZ879" s="3" t="s">
        <v>871</v>
      </c>
      <c r="BA879" s="1">
        <f>IFERROR(VLOOKUP(AY879,B761:AF1135,26,FALSE),"")</f>
        <v>1</v>
      </c>
      <c r="BB879" s="1">
        <f>IFERROR(VLOOKUP(AY879,B761:AF1135,27,FALSE),"")</f>
        <v>0.13249100021175972</v>
      </c>
      <c r="BC879" s="1">
        <f>IFERROR(VLOOKUP(AY879,B761:AF1135,28,FALSE),"")</f>
        <v>0.39563774970000704</v>
      </c>
      <c r="BD879" s="1">
        <f>IFERROR(VLOOKUP(AY879,B761:AF1135,29,FALSE),"")</f>
        <v>0.47187125008823322</v>
      </c>
      <c r="BE879" s="1">
        <f>IFERROR(VLOOKUP(AY879,B761:AF1135,30,FALSE),"")</f>
        <v>0</v>
      </c>
      <c r="BF879" s="1">
        <f>IFERROR(VLOOKUP(AY879,B761:AF1135,31,FALSE),"")</f>
        <v>0</v>
      </c>
    </row>
    <row r="880" spans="1:58" x14ac:dyDescent="0.25">
      <c r="A880">
        <v>2011</v>
      </c>
      <c r="B880" t="s">
        <v>247</v>
      </c>
      <c r="C880" t="s">
        <v>248</v>
      </c>
      <c r="D880">
        <v>119708</v>
      </c>
      <c r="E880">
        <v>18471</v>
      </c>
      <c r="F880">
        <v>46319</v>
      </c>
      <c r="G880">
        <v>54918</v>
      </c>
      <c r="H880">
        <v>24176</v>
      </c>
      <c r="I880">
        <v>2597</v>
      </c>
      <c r="J880">
        <v>9302</v>
      </c>
      <c r="K880">
        <v>12277</v>
      </c>
      <c r="AA880" s="1">
        <f t="shared" si="112"/>
        <v>1</v>
      </c>
      <c r="AB880" s="1">
        <f t="shared" si="113"/>
        <v>0.10742058239576439</v>
      </c>
      <c r="AC880" s="1">
        <f t="shared" si="114"/>
        <v>0.38476174718729317</v>
      </c>
      <c r="AD880" s="1">
        <f t="shared" si="115"/>
        <v>0.50781767041694237</v>
      </c>
      <c r="AY880" s="2" t="s">
        <v>125</v>
      </c>
      <c r="AZ880" s="4" t="s">
        <v>872</v>
      </c>
      <c r="BA880" s="1">
        <f>IFERROR(VLOOKUP(AY880,B761:AF1135,26,FALSE),"")</f>
        <v>1</v>
      </c>
      <c r="BB880" s="1">
        <f>IFERROR(VLOOKUP(AY880,B761:AF1135,27,FALSE),"")</f>
        <v>7.1611333986164191E-2</v>
      </c>
      <c r="BC880" s="1">
        <f>IFERROR(VLOOKUP(AY880,B761:AF1135,28,FALSE),"")</f>
        <v>0.33711343462741256</v>
      </c>
      <c r="BD880" s="1">
        <f>IFERROR(VLOOKUP(AY880,B761:AF1135,29,FALSE),"")</f>
        <v>0.59127523138642324</v>
      </c>
      <c r="BE880" s="1">
        <f>IFERROR(VLOOKUP(AY880,B761:AF1135,30,FALSE),"")</f>
        <v>0</v>
      </c>
      <c r="BF880" s="1">
        <f>IFERROR(VLOOKUP(AY880,B761:AF1135,31,FALSE),"")</f>
        <v>0</v>
      </c>
    </row>
    <row r="881" spans="1:58" x14ac:dyDescent="0.25">
      <c r="A881">
        <v>2011</v>
      </c>
      <c r="B881" t="s">
        <v>249</v>
      </c>
      <c r="C881" t="s">
        <v>250</v>
      </c>
      <c r="D881">
        <v>106157</v>
      </c>
      <c r="E881">
        <v>8780</v>
      </c>
      <c r="F881">
        <v>34078</v>
      </c>
      <c r="G881">
        <v>63299</v>
      </c>
      <c r="H881">
        <v>23467</v>
      </c>
      <c r="I881">
        <v>1061</v>
      </c>
      <c r="J881">
        <v>6858</v>
      </c>
      <c r="K881">
        <v>15548</v>
      </c>
      <c r="AA881" s="1">
        <f t="shared" si="112"/>
        <v>1</v>
      </c>
      <c r="AB881" s="1">
        <f t="shared" si="113"/>
        <v>4.5212425959858527E-2</v>
      </c>
      <c r="AC881" s="1">
        <f t="shared" si="114"/>
        <v>0.29224016704308176</v>
      </c>
      <c r="AD881" s="1">
        <f t="shared" si="115"/>
        <v>0.66254740699705972</v>
      </c>
      <c r="AY881" s="2" t="s">
        <v>433</v>
      </c>
      <c r="AZ881" s="3" t="s">
        <v>870</v>
      </c>
      <c r="BA881" s="1">
        <f>IFERROR(VLOOKUP(AY881,B761:AF1135,26,FALSE),"")</f>
        <v>1</v>
      </c>
      <c r="BB881" s="1">
        <f>IFERROR(VLOOKUP(AY881,B761:AF1135,27,FALSE),"")</f>
        <v>0.11173184357541899</v>
      </c>
      <c r="BC881" s="1">
        <f>IFERROR(VLOOKUP(AY881,B761:AF1135,28,FALSE),"")</f>
        <v>0.35103252194732643</v>
      </c>
      <c r="BD881" s="1">
        <f>IFERROR(VLOOKUP(AY881,B761:AF1135,29,FALSE),"")</f>
        <v>0.53723563447725464</v>
      </c>
      <c r="BE881" s="1">
        <f>IFERROR(VLOOKUP(AY881,B761:AF1135,30,FALSE),"")</f>
        <v>0</v>
      </c>
      <c r="BF881" s="1">
        <f>IFERROR(VLOOKUP(AY881,B761:AF1135,31,FALSE),"")</f>
        <v>0</v>
      </c>
    </row>
    <row r="882" spans="1:58" x14ac:dyDescent="0.25">
      <c r="A882">
        <v>2011</v>
      </c>
      <c r="B882" t="s">
        <v>251</v>
      </c>
      <c r="C882" t="s">
        <v>252</v>
      </c>
      <c r="D882">
        <v>127609</v>
      </c>
      <c r="E882">
        <v>15484</v>
      </c>
      <c r="F882">
        <v>46080</v>
      </c>
      <c r="G882">
        <v>66045</v>
      </c>
      <c r="H882">
        <v>26139</v>
      </c>
      <c r="I882">
        <v>1963</v>
      </c>
      <c r="J882">
        <v>8793</v>
      </c>
      <c r="K882">
        <v>15383</v>
      </c>
      <c r="AA882" s="1">
        <f t="shared" si="112"/>
        <v>1</v>
      </c>
      <c r="AB882" s="1">
        <f t="shared" si="113"/>
        <v>7.5098511802287771E-2</v>
      </c>
      <c r="AC882" s="1">
        <f t="shared" si="114"/>
        <v>0.33639389418110871</v>
      </c>
      <c r="AD882" s="1">
        <f t="shared" si="115"/>
        <v>0.58850759401660357</v>
      </c>
      <c r="AY882" s="2" t="s">
        <v>505</v>
      </c>
      <c r="AZ882" s="4" t="s">
        <v>872</v>
      </c>
      <c r="BA882" s="1">
        <f>IFERROR(VLOOKUP(AY882,B761:AF1135,26,FALSE),"")</f>
        <v>1</v>
      </c>
      <c r="BB882" s="1">
        <f>IFERROR(VLOOKUP(AY882,B761:AF1135,27,FALSE),"")</f>
        <v>2.7879341864716637E-2</v>
      </c>
      <c r="BC882" s="1">
        <f>IFERROR(VLOOKUP(AY882,B761:AF1135,28,FALSE),"")</f>
        <v>0.22292047531992687</v>
      </c>
      <c r="BD882" s="1">
        <f>IFERROR(VLOOKUP(AY882,B761:AF1135,29,FALSE),"")</f>
        <v>0.7492001828153565</v>
      </c>
      <c r="BE882" s="1">
        <f>IFERROR(VLOOKUP(AY882,B761:AF1135,30,FALSE),"")</f>
        <v>0</v>
      </c>
      <c r="BF882" s="1">
        <f>IFERROR(VLOOKUP(AY882,B761:AF1135,31,FALSE),"")</f>
        <v>0</v>
      </c>
    </row>
    <row r="883" spans="1:58" x14ac:dyDescent="0.25">
      <c r="A883">
        <v>2011</v>
      </c>
      <c r="B883" t="s">
        <v>253</v>
      </c>
      <c r="C883" t="s">
        <v>254</v>
      </c>
      <c r="D883">
        <v>95860</v>
      </c>
      <c r="E883">
        <v>9025</v>
      </c>
      <c r="F883">
        <v>34028</v>
      </c>
      <c r="G883">
        <v>52807</v>
      </c>
      <c r="H883">
        <v>21195</v>
      </c>
      <c r="I883">
        <v>1272</v>
      </c>
      <c r="J883">
        <v>7008</v>
      </c>
      <c r="K883">
        <v>12915</v>
      </c>
      <c r="AA883" s="1">
        <f t="shared" si="112"/>
        <v>1</v>
      </c>
      <c r="AB883" s="1">
        <f t="shared" si="113"/>
        <v>6.0014154281670208E-2</v>
      </c>
      <c r="AC883" s="1">
        <f t="shared" si="114"/>
        <v>0.33064401981599434</v>
      </c>
      <c r="AD883" s="1">
        <f t="shared" si="115"/>
        <v>0.60934182590233543</v>
      </c>
      <c r="AY883" s="2" t="s">
        <v>13</v>
      </c>
      <c r="AZ883" s="3" t="s">
        <v>871</v>
      </c>
      <c r="BA883" s="1">
        <f>IFERROR(VLOOKUP(AY883,B761:AF1135,26,FALSE),"")</f>
        <v>1</v>
      </c>
      <c r="BB883" s="1">
        <f>IFERROR(VLOOKUP(AY883,B761:AF1135,27,FALSE),"")</f>
        <v>0.2123988309352518</v>
      </c>
      <c r="BC883" s="1">
        <f>IFERROR(VLOOKUP(AY883,B761:AF1135,28,FALSE),"")</f>
        <v>0.42996852517985612</v>
      </c>
      <c r="BD883" s="1">
        <f>IFERROR(VLOOKUP(AY883,B761:AF1135,29,FALSE),"")</f>
        <v>0.35763264388489208</v>
      </c>
      <c r="BE883" s="1">
        <f>IFERROR(VLOOKUP(AY883,B761:AF1135,30,FALSE),"")</f>
        <v>0</v>
      </c>
      <c r="BF883" s="1">
        <f>IFERROR(VLOOKUP(AY883,B761:AF1135,31,FALSE),"")</f>
        <v>0</v>
      </c>
    </row>
    <row r="884" spans="1:58" x14ac:dyDescent="0.25">
      <c r="A884">
        <v>2011</v>
      </c>
      <c r="B884" t="s">
        <v>255</v>
      </c>
      <c r="C884" t="s">
        <v>256</v>
      </c>
      <c r="D884">
        <v>76446</v>
      </c>
      <c r="E884">
        <v>11367</v>
      </c>
      <c r="F884">
        <v>29215</v>
      </c>
      <c r="G884">
        <v>35864</v>
      </c>
      <c r="H884">
        <v>14848</v>
      </c>
      <c r="I884">
        <v>1457</v>
      </c>
      <c r="J884">
        <v>5619</v>
      </c>
      <c r="K884">
        <v>7772</v>
      </c>
      <c r="AA884" s="1">
        <f t="shared" si="112"/>
        <v>1</v>
      </c>
      <c r="AB884" s="1">
        <f t="shared" si="113"/>
        <v>9.8127693965517238E-2</v>
      </c>
      <c r="AC884" s="1">
        <f t="shared" si="114"/>
        <v>0.37843480603448276</v>
      </c>
      <c r="AD884" s="1">
        <f t="shared" si="115"/>
        <v>0.5234375</v>
      </c>
      <c r="AY884" s="2" t="s">
        <v>487</v>
      </c>
      <c r="AZ884" s="3" t="s">
        <v>871</v>
      </c>
      <c r="BA884" s="1">
        <f>IFERROR(VLOOKUP(AY884,B761:AF1135,26,FALSE),"")</f>
        <v>1</v>
      </c>
      <c r="BB884" s="1">
        <f>IFERROR(VLOOKUP(AY884,B761:AF1135,27,FALSE),"")</f>
        <v>0.20589587403746695</v>
      </c>
      <c r="BC884" s="1">
        <f>IFERROR(VLOOKUP(AY884,B761:AF1135,28,FALSE),"")</f>
        <v>0.4254108723135272</v>
      </c>
      <c r="BD884" s="1">
        <f>IFERROR(VLOOKUP(AY884,B761:AF1135,29,FALSE),"")</f>
        <v>0.36869325364900585</v>
      </c>
      <c r="BE884" s="1">
        <f>IFERROR(VLOOKUP(AY884,B761:AF1135,30,FALSE),"")</f>
        <v>0</v>
      </c>
      <c r="BF884" s="1">
        <f>IFERROR(VLOOKUP(AY884,B761:AF1135,31,FALSE),"")</f>
        <v>0</v>
      </c>
    </row>
    <row r="885" spans="1:58" x14ac:dyDescent="0.25">
      <c r="A885">
        <v>2011</v>
      </c>
      <c r="B885" t="s">
        <v>257</v>
      </c>
      <c r="C885" t="s">
        <v>258</v>
      </c>
      <c r="D885">
        <v>61468</v>
      </c>
      <c r="E885">
        <v>6211</v>
      </c>
      <c r="F885">
        <v>21161</v>
      </c>
      <c r="G885">
        <v>34096</v>
      </c>
      <c r="H885">
        <v>13108</v>
      </c>
      <c r="I885">
        <v>845</v>
      </c>
      <c r="J885">
        <v>4169</v>
      </c>
      <c r="K885">
        <v>8094</v>
      </c>
      <c r="AA885" s="1">
        <f t="shared" si="112"/>
        <v>1</v>
      </c>
      <c r="AB885" s="1">
        <f t="shared" si="113"/>
        <v>6.4464449191333539E-2</v>
      </c>
      <c r="AC885" s="1">
        <f t="shared" si="114"/>
        <v>0.31805004577357338</v>
      </c>
      <c r="AD885" s="1">
        <f t="shared" si="115"/>
        <v>0.61748550503509303</v>
      </c>
      <c r="AY885" s="2" t="s">
        <v>507</v>
      </c>
      <c r="AZ885" s="3" t="s">
        <v>869</v>
      </c>
      <c r="BA885" s="1">
        <f>IFERROR(VLOOKUP(AY885,B761:AF1135,26,FALSE),"")</f>
        <v>1</v>
      </c>
      <c r="BB885" s="1">
        <f>IFERROR(VLOOKUP(AY885,B761:AF1135,27,FALSE),"")</f>
        <v>9.7259136212624581E-2</v>
      </c>
      <c r="BC885" s="1">
        <f>IFERROR(VLOOKUP(AY885,B761:AF1135,28,FALSE),"")</f>
        <v>0.34784053156146177</v>
      </c>
      <c r="BD885" s="1">
        <f>IFERROR(VLOOKUP(AY885,B761:AF1135,29,FALSE),"")</f>
        <v>0.55490033222591362</v>
      </c>
      <c r="BE885" s="1">
        <f>IFERROR(VLOOKUP(AY885,B761:AF1135,30,FALSE),"")</f>
        <v>0</v>
      </c>
      <c r="BF885" s="1">
        <f>IFERROR(VLOOKUP(AY885,B761:AF1135,31,FALSE),"")</f>
        <v>0</v>
      </c>
    </row>
    <row r="886" spans="1:58" x14ac:dyDescent="0.25">
      <c r="A886">
        <v>2011</v>
      </c>
      <c r="B886" t="s">
        <v>259</v>
      </c>
      <c r="C886" t="s">
        <v>260</v>
      </c>
      <c r="D886">
        <v>124410</v>
      </c>
      <c r="E886">
        <v>19939</v>
      </c>
      <c r="F886">
        <v>48114</v>
      </c>
      <c r="G886">
        <v>56357</v>
      </c>
      <c r="H886">
        <v>23729</v>
      </c>
      <c r="I886">
        <v>2642</v>
      </c>
      <c r="J886">
        <v>9186</v>
      </c>
      <c r="K886">
        <v>11901</v>
      </c>
      <c r="AA886" s="1">
        <f t="shared" si="112"/>
        <v>1</v>
      </c>
      <c r="AB886" s="1">
        <f t="shared" si="113"/>
        <v>0.11134055375279195</v>
      </c>
      <c r="AC886" s="1">
        <f t="shared" si="114"/>
        <v>0.3871212440473682</v>
      </c>
      <c r="AD886" s="1">
        <f t="shared" si="115"/>
        <v>0.50153820219983991</v>
      </c>
      <c r="AY886" s="2" t="s">
        <v>435</v>
      </c>
      <c r="AZ886" s="3" t="s">
        <v>870</v>
      </c>
      <c r="BA886" s="1">
        <f>IFERROR(VLOOKUP(AY886,B761:AF1135,26,FALSE),"")</f>
        <v>1</v>
      </c>
      <c r="BB886" s="1">
        <f>IFERROR(VLOOKUP(AY886,B761:AF1135,27,FALSE),"")</f>
        <v>0.10262331838565023</v>
      </c>
      <c r="BC886" s="1">
        <f>IFERROR(VLOOKUP(AY886,B761:AF1135,28,FALSE),"")</f>
        <v>0.36856502242152467</v>
      </c>
      <c r="BD886" s="1">
        <f>IFERROR(VLOOKUP(AY886,B761:AF1135,29,FALSE),"")</f>
        <v>0.52881165919282513</v>
      </c>
      <c r="BE886" s="1">
        <f>IFERROR(VLOOKUP(AY886,B761:AF1135,30,FALSE),"")</f>
        <v>0</v>
      </c>
      <c r="BF886" s="1">
        <f>IFERROR(VLOOKUP(AY886,B761:AF1135,31,FALSE),"")</f>
        <v>0</v>
      </c>
    </row>
    <row r="887" spans="1:58" x14ac:dyDescent="0.25">
      <c r="A887">
        <v>2011</v>
      </c>
      <c r="B887" t="s">
        <v>261</v>
      </c>
      <c r="C887" t="s">
        <v>262</v>
      </c>
      <c r="D887">
        <v>98180</v>
      </c>
      <c r="E887">
        <v>12104</v>
      </c>
      <c r="F887">
        <v>36374</v>
      </c>
      <c r="G887">
        <v>49702</v>
      </c>
      <c r="H887">
        <v>18199</v>
      </c>
      <c r="I887">
        <v>1535</v>
      </c>
      <c r="J887">
        <v>6307</v>
      </c>
      <c r="K887">
        <v>10357</v>
      </c>
      <c r="AA887" s="1">
        <f t="shared" si="112"/>
        <v>1</v>
      </c>
      <c r="AB887" s="1">
        <f t="shared" si="113"/>
        <v>8.43452936974559E-2</v>
      </c>
      <c r="AC887" s="1">
        <f t="shared" si="114"/>
        <v>0.34655750315951428</v>
      </c>
      <c r="AD887" s="1">
        <f t="shared" si="115"/>
        <v>0.56909720314302981</v>
      </c>
      <c r="AY887" s="2" t="s">
        <v>233</v>
      </c>
      <c r="AZ887" s="3" t="s">
        <v>873</v>
      </c>
      <c r="BA887" s="1">
        <f>IFERROR(VLOOKUP(AY887,B761:AF1135,26,FALSE),"")</f>
        <v>1</v>
      </c>
      <c r="BB887" s="1">
        <f>IFERROR(VLOOKUP(AY887,B761:AF1135,27,FALSE),"")</f>
        <v>6.9194213797065127E-2</v>
      </c>
      <c r="BC887" s="1">
        <f>IFERROR(VLOOKUP(AY887,B761:AF1135,28,FALSE),"")</f>
        <v>0.32205337093320802</v>
      </c>
      <c r="BD887" s="1">
        <f>IFERROR(VLOOKUP(AY887,B761:AF1135,29,FALSE),"")</f>
        <v>0.6087524152697269</v>
      </c>
      <c r="BE887" s="1">
        <f>IFERROR(VLOOKUP(AY887,B761:AF1135,30,FALSE),"")</f>
        <v>0</v>
      </c>
      <c r="BF887" s="1">
        <f>IFERROR(VLOOKUP(AY887,B761:AF1135,31,FALSE),"")</f>
        <v>0</v>
      </c>
    </row>
    <row r="888" spans="1:58" x14ac:dyDescent="0.25">
      <c r="A888">
        <v>2011</v>
      </c>
      <c r="B888" t="s">
        <v>263</v>
      </c>
      <c r="C888" t="s">
        <v>264</v>
      </c>
      <c r="D888">
        <v>118853</v>
      </c>
      <c r="E888">
        <v>9634</v>
      </c>
      <c r="F888">
        <v>36070</v>
      </c>
      <c r="G888">
        <v>73149</v>
      </c>
      <c r="H888">
        <v>26144</v>
      </c>
      <c r="I888">
        <v>1182</v>
      </c>
      <c r="J888">
        <v>7106</v>
      </c>
      <c r="K888">
        <v>17856</v>
      </c>
      <c r="AA888" s="1">
        <f t="shared" si="112"/>
        <v>1</v>
      </c>
      <c r="AB888" s="1">
        <f t="shared" si="113"/>
        <v>4.521113831089351E-2</v>
      </c>
      <c r="AC888" s="1">
        <f t="shared" si="114"/>
        <v>0.27180232558139533</v>
      </c>
      <c r="AD888" s="1">
        <f t="shared" si="115"/>
        <v>0.6829865361077111</v>
      </c>
      <c r="AY888" s="2" t="s">
        <v>345</v>
      </c>
      <c r="AZ888" s="4" t="s">
        <v>872</v>
      </c>
      <c r="BA888" s="1">
        <f>IFERROR(VLOOKUP(AY888,B761:AF1135,26,FALSE),"")</f>
        <v>1</v>
      </c>
      <c r="BB888" s="1">
        <f>IFERROR(VLOOKUP(AY888,B761:AF1135,27,FALSE),"")</f>
        <v>8.2247466310279543E-2</v>
      </c>
      <c r="BC888" s="1">
        <f>IFERROR(VLOOKUP(AY888,B761:AF1135,28,FALSE),"")</f>
        <v>0.31105913798864016</v>
      </c>
      <c r="BD888" s="1">
        <f>IFERROR(VLOOKUP(AY888,B761:AF1135,29,FALSE),"")</f>
        <v>0.60669339570108027</v>
      </c>
      <c r="BE888" s="1">
        <f>IFERROR(VLOOKUP(AY888,B761:AF1135,30,FALSE),"")</f>
        <v>0</v>
      </c>
      <c r="BF888" s="1">
        <f>IFERROR(VLOOKUP(AY888,B761:AF1135,31,FALSE),"")</f>
        <v>0</v>
      </c>
    </row>
    <row r="889" spans="1:58" x14ac:dyDescent="0.25">
      <c r="A889">
        <v>2011</v>
      </c>
      <c r="B889" t="s">
        <v>265</v>
      </c>
      <c r="C889" t="s">
        <v>266</v>
      </c>
      <c r="D889">
        <v>134590</v>
      </c>
      <c r="E889">
        <v>17759</v>
      </c>
      <c r="F889">
        <v>46342</v>
      </c>
      <c r="G889">
        <v>70489</v>
      </c>
      <c r="H889">
        <v>24309</v>
      </c>
      <c r="I889">
        <v>2106</v>
      </c>
      <c r="J889">
        <v>7970</v>
      </c>
      <c r="K889">
        <v>14233</v>
      </c>
      <c r="AA889" s="1">
        <f t="shared" si="112"/>
        <v>1</v>
      </c>
      <c r="AB889" s="1">
        <f t="shared" si="113"/>
        <v>8.6634579785264718E-2</v>
      </c>
      <c r="AC889" s="1">
        <f t="shared" si="114"/>
        <v>0.32786210868402649</v>
      </c>
      <c r="AD889" s="1">
        <f t="shared" si="115"/>
        <v>0.58550331153070878</v>
      </c>
      <c r="AY889" s="2" t="s">
        <v>171</v>
      </c>
      <c r="AZ889" s="3" t="s">
        <v>873</v>
      </c>
      <c r="BA889" s="1">
        <f>IFERROR(VLOOKUP(AY889,B761:AF1135,26,FALSE),"")</f>
        <v>1</v>
      </c>
      <c r="BB889" s="1">
        <f>IFERROR(VLOOKUP(AY889,B761:AF1135,27,FALSE),"")</f>
        <v>9.4539356461586829E-2</v>
      </c>
      <c r="BC889" s="1">
        <f>IFERROR(VLOOKUP(AY889,B761:AF1135,28,FALSE),"")</f>
        <v>0.37972958809349122</v>
      </c>
      <c r="BD889" s="1">
        <f>IFERROR(VLOOKUP(AY889,B761:AF1135,29,FALSE),"")</f>
        <v>0.52573105544492194</v>
      </c>
      <c r="BE889" s="1">
        <f>IFERROR(VLOOKUP(AY889,B761:AF1135,30,FALSE),"")</f>
        <v>0</v>
      </c>
      <c r="BF889" s="1">
        <f>IFERROR(VLOOKUP(AY889,B761:AF1135,31,FALSE),"")</f>
        <v>0</v>
      </c>
    </row>
    <row r="890" spans="1:58" x14ac:dyDescent="0.25">
      <c r="A890">
        <v>2011</v>
      </c>
      <c r="B890" t="s">
        <v>267</v>
      </c>
      <c r="C890" t="s">
        <v>268</v>
      </c>
      <c r="D890">
        <v>1051366</v>
      </c>
      <c r="E890">
        <v>290888</v>
      </c>
      <c r="F890">
        <v>433914</v>
      </c>
      <c r="G890">
        <v>326564</v>
      </c>
      <c r="H890">
        <v>153356</v>
      </c>
      <c r="I890">
        <v>34438</v>
      </c>
      <c r="J890">
        <v>60387</v>
      </c>
      <c r="K890">
        <v>58531</v>
      </c>
      <c r="AA890" s="1">
        <f t="shared" ref="AA890:AA953" si="116">H890/$H890</f>
        <v>1</v>
      </c>
      <c r="AB890" s="1">
        <f t="shared" ref="AB890:AB953" si="117">I890/$H890</f>
        <v>0.22456245598476746</v>
      </c>
      <c r="AC890" s="1">
        <f t="shared" ref="AC890:AC953" si="118">J890/$H890</f>
        <v>0.39377005138370852</v>
      </c>
      <c r="AD890" s="1">
        <f t="shared" ref="AD890:AD953" si="119">K890/$H890</f>
        <v>0.38166749263152405</v>
      </c>
      <c r="AY890" s="2" t="s">
        <v>437</v>
      </c>
      <c r="AZ890" s="3" t="s">
        <v>870</v>
      </c>
      <c r="BA890" s="1">
        <f>IFERROR(VLOOKUP(AY890,B761:AF1135,26,FALSE),"")</f>
        <v>1</v>
      </c>
      <c r="BB890" s="1">
        <f>IFERROR(VLOOKUP(AY890,B761:AF1135,27,FALSE),"")</f>
        <v>0.11833267020853325</v>
      </c>
      <c r="BC890" s="1">
        <f>IFERROR(VLOOKUP(AY890,B761:AF1135,28,FALSE),"")</f>
        <v>0.35083202658740376</v>
      </c>
      <c r="BD890" s="1">
        <f>IFERROR(VLOOKUP(AY890,B761:AF1135,29,FALSE),"")</f>
        <v>0.53083530320406302</v>
      </c>
      <c r="BE890" s="1">
        <f>IFERROR(VLOOKUP(AY890,B761:AF1135,30,FALSE),"")</f>
        <v>0</v>
      </c>
      <c r="BF890" s="1">
        <f>IFERROR(VLOOKUP(AY890,B761:AF1135,31,FALSE),"")</f>
        <v>0</v>
      </c>
    </row>
    <row r="891" spans="1:58" x14ac:dyDescent="0.25">
      <c r="A891">
        <v>2011</v>
      </c>
      <c r="B891" t="s">
        <v>269</v>
      </c>
      <c r="C891" t="s">
        <v>270</v>
      </c>
      <c r="D891">
        <v>307730</v>
      </c>
      <c r="E891">
        <v>77276</v>
      </c>
      <c r="F891">
        <v>124111</v>
      </c>
      <c r="G891">
        <v>106343</v>
      </c>
      <c r="H891">
        <v>48343</v>
      </c>
      <c r="I891">
        <v>8303</v>
      </c>
      <c r="J891">
        <v>19182</v>
      </c>
      <c r="K891">
        <v>20858</v>
      </c>
      <c r="AA891" s="1">
        <f t="shared" si="116"/>
        <v>1</v>
      </c>
      <c r="AB891" s="1">
        <f t="shared" si="117"/>
        <v>0.17175185652524669</v>
      </c>
      <c r="AC891" s="1">
        <f t="shared" si="118"/>
        <v>0.39678960759572224</v>
      </c>
      <c r="AD891" s="1">
        <f t="shared" si="119"/>
        <v>0.4314585358790311</v>
      </c>
      <c r="AY891" s="2" t="s">
        <v>183</v>
      </c>
      <c r="AZ891" s="4" t="s">
        <v>872</v>
      </c>
      <c r="BA891" s="1">
        <f>IFERROR(VLOOKUP(AY891,B761:AF1135,26,FALSE),"")</f>
        <v>1</v>
      </c>
      <c r="BB891" s="1">
        <f>IFERROR(VLOOKUP(AY891,B761:AF1135,27,FALSE),"")</f>
        <v>5.604013196547205E-2</v>
      </c>
      <c r="BC891" s="1">
        <f>IFERROR(VLOOKUP(AY891,B761:AF1135,28,FALSE),"")</f>
        <v>0.33529172504180416</v>
      </c>
      <c r="BD891" s="1">
        <f>IFERROR(VLOOKUP(AY891,B761:AF1135,29,FALSE),"")</f>
        <v>0.60866814299272387</v>
      </c>
      <c r="BE891" s="1">
        <f>IFERROR(VLOOKUP(AY891,B761:AF1135,30,FALSE),"")</f>
        <v>0</v>
      </c>
      <c r="BF891" s="1">
        <f>IFERROR(VLOOKUP(AY891,B761:AF1135,31,FALSE),"")</f>
        <v>0</v>
      </c>
    </row>
    <row r="892" spans="1:58" x14ac:dyDescent="0.25">
      <c r="A892">
        <v>2011</v>
      </c>
      <c r="B892" t="s">
        <v>271</v>
      </c>
      <c r="C892" t="s">
        <v>272</v>
      </c>
      <c r="D892">
        <v>310398</v>
      </c>
      <c r="E892">
        <v>51033</v>
      </c>
      <c r="F892">
        <v>119092</v>
      </c>
      <c r="G892">
        <v>140273</v>
      </c>
      <c r="H892">
        <v>57328</v>
      </c>
      <c r="I892">
        <v>6621</v>
      </c>
      <c r="J892">
        <v>21241</v>
      </c>
      <c r="K892">
        <v>29466</v>
      </c>
      <c r="AA892" s="1">
        <f t="shared" si="116"/>
        <v>1</v>
      </c>
      <c r="AB892" s="1">
        <f t="shared" si="117"/>
        <v>0.11549330170248395</v>
      </c>
      <c r="AC892" s="1">
        <f t="shared" si="118"/>
        <v>0.37051702483951998</v>
      </c>
      <c r="AD892" s="1">
        <f t="shared" si="119"/>
        <v>0.51398967345799607</v>
      </c>
      <c r="AY892" s="2" t="s">
        <v>581</v>
      </c>
      <c r="AZ892" s="3" t="s">
        <v>873</v>
      </c>
      <c r="BA892" s="1">
        <f>IFERROR(VLOOKUP(AY892,B761:AF1135,26,FALSE),"")</f>
        <v>1</v>
      </c>
      <c r="BB892" s="1">
        <f>IFERROR(VLOOKUP(AY892,B761:AF1135,27,FALSE),"")</f>
        <v>3.874083084522098E-2</v>
      </c>
      <c r="BC892" s="1">
        <f>IFERROR(VLOOKUP(AY892,B761:AF1135,28,FALSE),"")</f>
        <v>0.2715175642301596</v>
      </c>
      <c r="BD892" s="1">
        <f>IFERROR(VLOOKUP(AY892,B761:AF1135,29,FALSE),"")</f>
        <v>0.68974160492461944</v>
      </c>
      <c r="BE892" s="1">
        <f>IFERROR(VLOOKUP(AY892,B761:AF1135,30,FALSE),"")</f>
        <v>0</v>
      </c>
      <c r="BF892" s="1">
        <f>IFERROR(VLOOKUP(AY892,B761:AF1135,31,FALSE),"")</f>
        <v>0</v>
      </c>
    </row>
    <row r="893" spans="1:58" x14ac:dyDescent="0.25">
      <c r="A893">
        <v>2011</v>
      </c>
      <c r="B893" t="s">
        <v>273</v>
      </c>
      <c r="C893" t="s">
        <v>274</v>
      </c>
      <c r="D893">
        <v>305928</v>
      </c>
      <c r="E893">
        <v>79616</v>
      </c>
      <c r="F893">
        <v>128952</v>
      </c>
      <c r="G893">
        <v>97360</v>
      </c>
      <c r="H893">
        <v>48527</v>
      </c>
      <c r="I893">
        <v>10166</v>
      </c>
      <c r="J893">
        <v>20561</v>
      </c>
      <c r="K893">
        <v>17800</v>
      </c>
      <c r="AA893" s="1">
        <f t="shared" si="116"/>
        <v>1</v>
      </c>
      <c r="AB893" s="1">
        <f t="shared" si="117"/>
        <v>0.20949162322006307</v>
      </c>
      <c r="AC893" s="1">
        <f t="shared" si="118"/>
        <v>0.42370226884002721</v>
      </c>
      <c r="AD893" s="1">
        <f t="shared" si="119"/>
        <v>0.36680610793990975</v>
      </c>
      <c r="AY893" s="2" t="s">
        <v>439</v>
      </c>
      <c r="AZ893" s="3" t="s">
        <v>870</v>
      </c>
      <c r="BA893" s="1">
        <f>IFERROR(VLOOKUP(AY893,B761:AF1135,26,FALSE),"")</f>
        <v>1</v>
      </c>
      <c r="BB893" s="1">
        <f>IFERROR(VLOOKUP(AY893,B761:AF1135,27,FALSE),"")</f>
        <v>0.18458499078943855</v>
      </c>
      <c r="BC893" s="1">
        <f>IFERROR(VLOOKUP(AY893,B761:AF1135,28,FALSE),"")</f>
        <v>0.40342259123795288</v>
      </c>
      <c r="BD893" s="1">
        <f>IFERROR(VLOOKUP(AY893,B761:AF1135,29,FALSE),"")</f>
        <v>0.4119924179726086</v>
      </c>
      <c r="BE893" s="1">
        <f>IFERROR(VLOOKUP(AY893,B761:AF1135,30,FALSE),"")</f>
        <v>0</v>
      </c>
      <c r="BF893" s="1">
        <f>IFERROR(VLOOKUP(AY893,B761:AF1135,31,FALSE),"")</f>
        <v>0</v>
      </c>
    </row>
    <row r="894" spans="1:58" x14ac:dyDescent="0.25">
      <c r="A894">
        <v>2011</v>
      </c>
      <c r="B894" t="s">
        <v>275</v>
      </c>
      <c r="C894" t="s">
        <v>276</v>
      </c>
      <c r="D894">
        <v>205087</v>
      </c>
      <c r="E894">
        <v>27328</v>
      </c>
      <c r="F894">
        <v>68747</v>
      </c>
      <c r="G894">
        <v>109012</v>
      </c>
      <c r="H894">
        <v>40182</v>
      </c>
      <c r="I894">
        <v>3469</v>
      </c>
      <c r="J894">
        <v>12479</v>
      </c>
      <c r="K894">
        <v>24234</v>
      </c>
      <c r="AA894" s="1">
        <f t="shared" si="116"/>
        <v>1</v>
      </c>
      <c r="AB894" s="1">
        <f t="shared" si="117"/>
        <v>8.6332188542133287E-2</v>
      </c>
      <c r="AC894" s="1">
        <f t="shared" si="118"/>
        <v>0.31056194315862823</v>
      </c>
      <c r="AD894" s="1">
        <f t="shared" si="119"/>
        <v>0.60310586829923851</v>
      </c>
      <c r="AY894" s="2" t="s">
        <v>311</v>
      </c>
      <c r="AZ894" s="3" t="s">
        <v>874</v>
      </c>
      <c r="BA894" s="1">
        <f>IFERROR(VLOOKUP(AY894,B761:AF1135,26,FALSE),"")</f>
        <v>1</v>
      </c>
      <c r="BB894" s="1">
        <f>IFERROR(VLOOKUP(AY894,B761:AF1135,27,FALSE),"")</f>
        <v>5.751413788954398E-2</v>
      </c>
      <c r="BC894" s="1">
        <f>IFERROR(VLOOKUP(AY894,B761:AF1135,28,FALSE),"")</f>
        <v>0.31698953194561424</v>
      </c>
      <c r="BD894" s="1">
        <f>IFERROR(VLOOKUP(AY894,B761:AF1135,29,FALSE),"")</f>
        <v>0.62549633016484174</v>
      </c>
      <c r="BE894" s="1">
        <f>IFERROR(VLOOKUP(AY894,B761:AF1135,30,FALSE),"")</f>
        <v>0</v>
      </c>
      <c r="BF894" s="1">
        <f>IFERROR(VLOOKUP(AY894,B761:AF1135,31,FALSE),"")</f>
        <v>0</v>
      </c>
    </row>
    <row r="895" spans="1:58" x14ac:dyDescent="0.25">
      <c r="A895">
        <v>2011</v>
      </c>
      <c r="B895" t="s">
        <v>277</v>
      </c>
      <c r="C895" t="s">
        <v>278</v>
      </c>
      <c r="D895">
        <v>267397</v>
      </c>
      <c r="E895">
        <v>58062</v>
      </c>
      <c r="F895">
        <v>106808</v>
      </c>
      <c r="G895">
        <v>102527</v>
      </c>
      <c r="H895">
        <v>46214</v>
      </c>
      <c r="I895">
        <v>7366</v>
      </c>
      <c r="J895">
        <v>17851</v>
      </c>
      <c r="K895">
        <v>20997</v>
      </c>
      <c r="AA895" s="1">
        <f t="shared" si="116"/>
        <v>1</v>
      </c>
      <c r="AB895" s="1">
        <f t="shared" si="117"/>
        <v>0.15938892976154412</v>
      </c>
      <c r="AC895" s="1">
        <f t="shared" si="118"/>
        <v>0.38626823040637037</v>
      </c>
      <c r="AD895" s="1">
        <f t="shared" si="119"/>
        <v>0.45434283983208551</v>
      </c>
      <c r="AY895" s="2" t="s">
        <v>83</v>
      </c>
      <c r="AZ895" s="3" t="s">
        <v>871</v>
      </c>
      <c r="BA895" s="1">
        <f>IFERROR(VLOOKUP(AY895,B761:AF1135,26,FALSE),"")</f>
        <v>1</v>
      </c>
      <c r="BB895" s="1">
        <f>IFERROR(VLOOKUP(AY895,B761:AF1135,27,FALSE),"")</f>
        <v>0.15024276824181085</v>
      </c>
      <c r="BC895" s="1">
        <f>IFERROR(VLOOKUP(AY895,B761:AF1135,28,FALSE),"")</f>
        <v>0.44347945018122137</v>
      </c>
      <c r="BD895" s="1">
        <f>IFERROR(VLOOKUP(AY895,B761:AF1135,29,FALSE),"")</f>
        <v>0.40627778157696781</v>
      </c>
      <c r="BE895" s="1">
        <f>IFERROR(VLOOKUP(AY895,B761:AF1135,30,FALSE),"")</f>
        <v>0</v>
      </c>
      <c r="BF895" s="1">
        <f>IFERROR(VLOOKUP(AY895,B761:AF1135,31,FALSE),"")</f>
        <v>0</v>
      </c>
    </row>
    <row r="896" spans="1:58" x14ac:dyDescent="0.25">
      <c r="A896">
        <v>2011</v>
      </c>
      <c r="B896" t="s">
        <v>279</v>
      </c>
      <c r="C896" t="s">
        <v>280</v>
      </c>
      <c r="D896">
        <v>245526</v>
      </c>
      <c r="E896">
        <v>62940</v>
      </c>
      <c r="F896">
        <v>97458</v>
      </c>
      <c r="G896">
        <v>85128</v>
      </c>
      <c r="H896">
        <v>40947</v>
      </c>
      <c r="I896">
        <v>7828</v>
      </c>
      <c r="J896">
        <v>16143</v>
      </c>
      <c r="K896">
        <v>16976</v>
      </c>
      <c r="AA896" s="1">
        <f t="shared" si="116"/>
        <v>1</v>
      </c>
      <c r="AB896" s="1">
        <f t="shared" si="117"/>
        <v>0.19117395657801547</v>
      </c>
      <c r="AC896" s="1">
        <f t="shared" si="118"/>
        <v>0.39424133636163822</v>
      </c>
      <c r="AD896" s="1">
        <f t="shared" si="119"/>
        <v>0.41458470706034628</v>
      </c>
      <c r="AY896" s="2" t="s">
        <v>377</v>
      </c>
      <c r="AZ896" s="3" t="s">
        <v>871</v>
      </c>
      <c r="BA896" s="1">
        <f>IFERROR(VLOOKUP(AY896,B761:AF1135,26,FALSE),"")</f>
        <v>1</v>
      </c>
      <c r="BB896" s="1">
        <f>IFERROR(VLOOKUP(AY896,B761:AF1135,27,FALSE),"")</f>
        <v>0.15832404724760418</v>
      </c>
      <c r="BC896" s="1">
        <f>IFERROR(VLOOKUP(AY896,B761:AF1135,28,FALSE),"")</f>
        <v>0.42669935368843326</v>
      </c>
      <c r="BD896" s="1">
        <f>IFERROR(VLOOKUP(AY896,B761:AF1135,29,FALSE),"")</f>
        <v>0.41497659906396256</v>
      </c>
      <c r="BE896" s="1">
        <f>IFERROR(VLOOKUP(AY896,B761:AF1135,30,FALSE),"")</f>
        <v>0</v>
      </c>
      <c r="BF896" s="1">
        <f>IFERROR(VLOOKUP(AY896,B761:AF1135,31,FALSE),"")</f>
        <v>0</v>
      </c>
    </row>
    <row r="897" spans="1:58" x14ac:dyDescent="0.25">
      <c r="A897">
        <v>2011</v>
      </c>
      <c r="B897" t="s">
        <v>281</v>
      </c>
      <c r="C897" t="s">
        <v>282</v>
      </c>
      <c r="D897">
        <v>90833</v>
      </c>
      <c r="E897">
        <v>7024</v>
      </c>
      <c r="F897">
        <v>26902</v>
      </c>
      <c r="G897">
        <v>56907</v>
      </c>
      <c r="H897">
        <v>19180</v>
      </c>
      <c r="I897">
        <v>785</v>
      </c>
      <c r="J897">
        <v>5166</v>
      </c>
      <c r="K897">
        <v>13229</v>
      </c>
      <c r="AA897" s="1">
        <f t="shared" si="116"/>
        <v>1</v>
      </c>
      <c r="AB897" s="1">
        <f t="shared" si="117"/>
        <v>4.0928050052137642E-2</v>
      </c>
      <c r="AC897" s="1">
        <f t="shared" si="118"/>
        <v>0.26934306569343064</v>
      </c>
      <c r="AD897" s="1">
        <f t="shared" si="119"/>
        <v>0.68972888425443168</v>
      </c>
      <c r="AY897" s="2" t="s">
        <v>457</v>
      </c>
      <c r="AZ897" s="3" t="s">
        <v>874</v>
      </c>
      <c r="BA897" s="1">
        <f>IFERROR(VLOOKUP(AY897,B761:AF1135,26,FALSE),"")</f>
        <v>1</v>
      </c>
      <c r="BB897" s="1">
        <f>IFERROR(VLOOKUP(AY897,B761:AF1135,27,FALSE),"")</f>
        <v>0.11086790355083039</v>
      </c>
      <c r="BC897" s="1">
        <f>IFERROR(VLOOKUP(AY897,B761:AF1135,28,FALSE),"")</f>
        <v>0.40653880897783334</v>
      </c>
      <c r="BD897" s="1">
        <f>IFERROR(VLOOKUP(AY897,B761:AF1135,29,FALSE),"")</f>
        <v>0.48259328747133623</v>
      </c>
      <c r="BE897" s="1">
        <f>IFERROR(VLOOKUP(AY897,B761:AF1135,30,FALSE),"")</f>
        <v>0</v>
      </c>
      <c r="BF897" s="1">
        <f>IFERROR(VLOOKUP(AY897,B761:AF1135,31,FALSE),"")</f>
        <v>0</v>
      </c>
    </row>
    <row r="898" spans="1:58" x14ac:dyDescent="0.25">
      <c r="A898">
        <v>2011</v>
      </c>
      <c r="B898" t="s">
        <v>283</v>
      </c>
      <c r="C898" t="s">
        <v>284</v>
      </c>
      <c r="D898">
        <v>72422</v>
      </c>
      <c r="E898">
        <v>6337</v>
      </c>
      <c r="F898">
        <v>23221</v>
      </c>
      <c r="G898">
        <v>42864</v>
      </c>
      <c r="H898">
        <v>16644</v>
      </c>
      <c r="I898">
        <v>813</v>
      </c>
      <c r="J898">
        <v>4564</v>
      </c>
      <c r="K898">
        <v>11267</v>
      </c>
      <c r="AA898" s="1">
        <f t="shared" si="116"/>
        <v>1</v>
      </c>
      <c r="AB898" s="1">
        <f t="shared" si="117"/>
        <v>4.8846431146359046E-2</v>
      </c>
      <c r="AC898" s="1">
        <f t="shared" si="118"/>
        <v>0.27421292958423454</v>
      </c>
      <c r="AD898" s="1">
        <f t="shared" si="119"/>
        <v>0.6769406392694064</v>
      </c>
      <c r="AY898" s="2" t="s">
        <v>595</v>
      </c>
      <c r="AZ898" s="3" t="s">
        <v>874</v>
      </c>
      <c r="BA898" s="1">
        <f>IFERROR(VLOOKUP(AY898,B761:AF1135,26,FALSE),"")</f>
        <v>1</v>
      </c>
      <c r="BB898" s="1">
        <f>IFERROR(VLOOKUP(AY898,B761:AF1135,27,FALSE),"")</f>
        <v>0.37362637362637363</v>
      </c>
      <c r="BC898" s="1">
        <f>IFERROR(VLOOKUP(AY898,B761:AF1135,28,FALSE),"")</f>
        <v>0.42637362637362636</v>
      </c>
      <c r="BD898" s="1">
        <f>IFERROR(VLOOKUP(AY898,B761:AF1135,29,FALSE),"")</f>
        <v>0.2</v>
      </c>
      <c r="BE898" s="1">
        <f>IFERROR(VLOOKUP(AY898,B761:AF1135,30,FALSE),"")</f>
        <v>0</v>
      </c>
      <c r="BF898" s="1">
        <f>IFERROR(VLOOKUP(AY898,B761:AF1135,31,FALSE),"")</f>
        <v>0</v>
      </c>
    </row>
    <row r="899" spans="1:58" x14ac:dyDescent="0.25">
      <c r="A899">
        <v>2011</v>
      </c>
      <c r="B899" t="s">
        <v>285</v>
      </c>
      <c r="C899" t="s">
        <v>286</v>
      </c>
      <c r="D899">
        <v>83745</v>
      </c>
      <c r="E899">
        <v>12283</v>
      </c>
      <c r="F899">
        <v>30722</v>
      </c>
      <c r="G899">
        <v>40740</v>
      </c>
      <c r="H899">
        <v>16653</v>
      </c>
      <c r="I899">
        <v>1634</v>
      </c>
      <c r="J899">
        <v>5840</v>
      </c>
      <c r="K899">
        <v>9179</v>
      </c>
      <c r="AA899" s="1">
        <f t="shared" si="116"/>
        <v>1</v>
      </c>
      <c r="AB899" s="1">
        <f t="shared" si="117"/>
        <v>9.8120458776196476E-2</v>
      </c>
      <c r="AC899" s="1">
        <f t="shared" si="118"/>
        <v>0.35068756380231791</v>
      </c>
      <c r="AD899" s="1">
        <f t="shared" si="119"/>
        <v>0.55119197742148562</v>
      </c>
      <c r="AY899" s="2" t="s">
        <v>397</v>
      </c>
      <c r="AZ899" s="3" t="s">
        <v>870</v>
      </c>
      <c r="BA899" s="1">
        <f>IFERROR(VLOOKUP(AY899,B761:AF1135,26,FALSE),"")</f>
        <v>1</v>
      </c>
      <c r="BB899" s="1">
        <f>IFERROR(VLOOKUP(AY899,B761:AF1135,27,FALSE),"")</f>
        <v>0.49509921109251731</v>
      </c>
      <c r="BC899" s="1">
        <f>IFERROR(VLOOKUP(AY899,B761:AF1135,28,FALSE),"")</f>
        <v>0.39433420989720297</v>
      </c>
      <c r="BD899" s="1">
        <f>IFERROR(VLOOKUP(AY899,B761:AF1135,29,FALSE),"")</f>
        <v>0.11056657901027971</v>
      </c>
      <c r="BE899" s="1">
        <f>IFERROR(VLOOKUP(AY899,B761:AF1135,30,FALSE),"")</f>
        <v>0</v>
      </c>
      <c r="BF899" s="1">
        <f>IFERROR(VLOOKUP(AY899,B761:AF1135,31,FALSE),"")</f>
        <v>0</v>
      </c>
    </row>
    <row r="900" spans="1:58" x14ac:dyDescent="0.25">
      <c r="A900">
        <v>2011</v>
      </c>
      <c r="B900" t="s">
        <v>287</v>
      </c>
      <c r="C900" t="s">
        <v>288</v>
      </c>
      <c r="D900">
        <v>96854</v>
      </c>
      <c r="E900">
        <v>15611</v>
      </c>
      <c r="F900">
        <v>38318</v>
      </c>
      <c r="G900">
        <v>42925</v>
      </c>
      <c r="H900">
        <v>16936</v>
      </c>
      <c r="I900">
        <v>2112</v>
      </c>
      <c r="J900">
        <v>6563</v>
      </c>
      <c r="K900">
        <v>8261</v>
      </c>
      <c r="AA900" s="1">
        <f t="shared" si="116"/>
        <v>1</v>
      </c>
      <c r="AB900" s="1">
        <f t="shared" si="117"/>
        <v>0.12470477090222012</v>
      </c>
      <c r="AC900" s="1">
        <f t="shared" si="118"/>
        <v>0.3875177137458668</v>
      </c>
      <c r="AD900" s="1">
        <f t="shared" si="119"/>
        <v>0.4877775153519131</v>
      </c>
      <c r="AY900" s="2" t="s">
        <v>399</v>
      </c>
      <c r="AZ900" s="3" t="s">
        <v>870</v>
      </c>
      <c r="BA900" s="1">
        <f>IFERROR(VLOOKUP(AY900,B761:AF1135,26,FALSE),"")</f>
        <v>1</v>
      </c>
      <c r="BB900" s="1">
        <f>IFERROR(VLOOKUP(AY900,B761:AF1135,27,FALSE),"")</f>
        <v>0.41558802509330578</v>
      </c>
      <c r="BC900" s="1">
        <f>IFERROR(VLOOKUP(AY900,B761:AF1135,28,FALSE),"")</f>
        <v>0.38350671007702691</v>
      </c>
      <c r="BD900" s="1">
        <f>IFERROR(VLOOKUP(AY900,B761:AF1135,29,FALSE),"")</f>
        <v>0.20090526482966728</v>
      </c>
      <c r="BE900" s="1">
        <f>IFERROR(VLOOKUP(AY900,B761:AF1135,30,FALSE),"")</f>
        <v>0</v>
      </c>
      <c r="BF900" s="1">
        <f>IFERROR(VLOOKUP(AY900,B761:AF1135,31,FALSE),"")</f>
        <v>0</v>
      </c>
    </row>
    <row r="901" spans="1:58" x14ac:dyDescent="0.25">
      <c r="A901">
        <v>2011</v>
      </c>
      <c r="B901" t="s">
        <v>289</v>
      </c>
      <c r="C901" t="s">
        <v>290</v>
      </c>
      <c r="D901">
        <v>115545</v>
      </c>
      <c r="E901">
        <v>9688</v>
      </c>
      <c r="F901">
        <v>36424</v>
      </c>
      <c r="G901">
        <v>69433</v>
      </c>
      <c r="H901">
        <v>25334</v>
      </c>
      <c r="I901">
        <v>1269</v>
      </c>
      <c r="J901">
        <v>7001</v>
      </c>
      <c r="K901">
        <v>17064</v>
      </c>
      <c r="AA901" s="1">
        <f t="shared" si="116"/>
        <v>1</v>
      </c>
      <c r="AB901" s="1">
        <f t="shared" si="117"/>
        <v>5.0090787084550406E-2</v>
      </c>
      <c r="AC901" s="1">
        <f t="shared" si="118"/>
        <v>0.27634799084234624</v>
      </c>
      <c r="AD901" s="1">
        <f t="shared" si="119"/>
        <v>0.67356122207310332</v>
      </c>
      <c r="AY901" s="2" t="s">
        <v>211</v>
      </c>
      <c r="AZ901" s="4" t="s">
        <v>872</v>
      </c>
      <c r="BA901" s="1">
        <f>IFERROR(VLOOKUP(AY901,B761:AF1135,26,FALSE),"")</f>
        <v>1</v>
      </c>
      <c r="BB901" s="1">
        <f>IFERROR(VLOOKUP(AY901,B761:AF1135,27,FALSE),"")</f>
        <v>8.9123088378486745E-2</v>
      </c>
      <c r="BC901" s="1">
        <f>IFERROR(VLOOKUP(AY901,B761:AF1135,28,FALSE),"")</f>
        <v>0.36181911907898506</v>
      </c>
      <c r="BD901" s="1">
        <f>IFERROR(VLOOKUP(AY901,B761:AF1135,29,FALSE),"")</f>
        <v>0.54905779254252818</v>
      </c>
      <c r="BE901" s="1">
        <f>IFERROR(VLOOKUP(AY901,B761:AF1135,30,FALSE),"")</f>
        <v>0</v>
      </c>
      <c r="BF901" s="1">
        <f>IFERROR(VLOOKUP(AY901,B761:AF1135,31,FALSE),"")</f>
        <v>0</v>
      </c>
    </row>
    <row r="902" spans="1:58" x14ac:dyDescent="0.25">
      <c r="A902">
        <v>2011</v>
      </c>
      <c r="B902" t="s">
        <v>291</v>
      </c>
      <c r="C902" t="s">
        <v>292</v>
      </c>
      <c r="D902">
        <v>96958</v>
      </c>
      <c r="E902">
        <v>12316</v>
      </c>
      <c r="F902">
        <v>35694</v>
      </c>
      <c r="G902">
        <v>48948</v>
      </c>
      <c r="H902">
        <v>20199</v>
      </c>
      <c r="I902">
        <v>1615</v>
      </c>
      <c r="J902">
        <v>7031</v>
      </c>
      <c r="K902">
        <v>11553</v>
      </c>
      <c r="AA902" s="1">
        <f t="shared" si="116"/>
        <v>1</v>
      </c>
      <c r="AB902" s="1">
        <f t="shared" si="117"/>
        <v>7.995445319075202E-2</v>
      </c>
      <c r="AC902" s="1">
        <f t="shared" si="118"/>
        <v>0.34808653893757119</v>
      </c>
      <c r="AD902" s="1">
        <f t="shared" si="119"/>
        <v>0.57195900787167686</v>
      </c>
      <c r="AY902" s="2" t="s">
        <v>365</v>
      </c>
      <c r="AZ902" s="3" t="s">
        <v>873</v>
      </c>
      <c r="BA902" s="1">
        <f>IFERROR(VLOOKUP(AY902,B761:AF1135,26,FALSE),"")</f>
        <v>1</v>
      </c>
      <c r="BB902" s="1">
        <f>IFERROR(VLOOKUP(AY902,B761:AF1135,27,FALSE),"")</f>
        <v>6.8788569895358198E-2</v>
      </c>
      <c r="BC902" s="1">
        <f>IFERROR(VLOOKUP(AY902,B761:AF1135,28,FALSE),"")</f>
        <v>0.36306010195867988</v>
      </c>
      <c r="BD902" s="1">
        <f>IFERROR(VLOOKUP(AY902,B761:AF1135,29,FALSE),"")</f>
        <v>0.56815132814596192</v>
      </c>
      <c r="BE902" s="1">
        <f>IFERROR(VLOOKUP(AY902,B761:AF1135,30,FALSE),"")</f>
        <v>0</v>
      </c>
      <c r="BF902" s="1">
        <f>IFERROR(VLOOKUP(AY902,B761:AF1135,31,FALSE),"")</f>
        <v>0</v>
      </c>
    </row>
    <row r="903" spans="1:58" x14ac:dyDescent="0.25">
      <c r="A903">
        <v>2011</v>
      </c>
      <c r="B903" t="s">
        <v>293</v>
      </c>
      <c r="C903" t="s">
        <v>294</v>
      </c>
      <c r="D903">
        <v>154536</v>
      </c>
      <c r="E903">
        <v>23135</v>
      </c>
      <c r="F903">
        <v>57813</v>
      </c>
      <c r="G903">
        <v>73588</v>
      </c>
      <c r="H903">
        <v>28207</v>
      </c>
      <c r="I903">
        <v>2761</v>
      </c>
      <c r="J903">
        <v>9380</v>
      </c>
      <c r="K903">
        <v>16066</v>
      </c>
      <c r="AA903" s="1">
        <f t="shared" si="116"/>
        <v>1</v>
      </c>
      <c r="AB903" s="1">
        <f t="shared" si="117"/>
        <v>9.7883504094728263E-2</v>
      </c>
      <c r="AC903" s="1">
        <f t="shared" si="118"/>
        <v>0.33254156769596199</v>
      </c>
      <c r="AD903" s="1">
        <f t="shared" si="119"/>
        <v>0.56957492820930977</v>
      </c>
      <c r="AY903" s="2" t="s">
        <v>113</v>
      </c>
      <c r="AZ903" s="3" t="s">
        <v>869</v>
      </c>
      <c r="BA903" s="1">
        <f>IFERROR(VLOOKUP(AY903,B761:AF1135,26,FALSE),"")</f>
        <v>1</v>
      </c>
      <c r="BB903" s="1">
        <f>IFERROR(VLOOKUP(AY903,B761:AF1135,27,FALSE),"")</f>
        <v>0.26124395268628042</v>
      </c>
      <c r="BC903" s="1">
        <f>IFERROR(VLOOKUP(AY903,B761:AF1135,28,FALSE),"")</f>
        <v>0.46820675447327609</v>
      </c>
      <c r="BD903" s="1">
        <f>IFERROR(VLOOKUP(AY903,B761:AF1135,29,FALSE),"")</f>
        <v>0.27054929284044349</v>
      </c>
      <c r="BE903" s="1">
        <f>IFERROR(VLOOKUP(AY903,B761:AF1135,30,FALSE),"")</f>
        <v>0</v>
      </c>
      <c r="BF903" s="1">
        <f>IFERROR(VLOOKUP(AY903,B761:AF1135,31,FALSE),"")</f>
        <v>0</v>
      </c>
    </row>
    <row r="904" spans="1:58" x14ac:dyDescent="0.25">
      <c r="A904">
        <v>2011</v>
      </c>
      <c r="B904" t="s">
        <v>295</v>
      </c>
      <c r="C904" t="s">
        <v>296</v>
      </c>
      <c r="D904">
        <v>252120</v>
      </c>
      <c r="E904">
        <v>22104</v>
      </c>
      <c r="F904">
        <v>84415</v>
      </c>
      <c r="G904">
        <v>145601</v>
      </c>
      <c r="H904">
        <v>49811</v>
      </c>
      <c r="I904">
        <v>2725</v>
      </c>
      <c r="J904">
        <v>15218</v>
      </c>
      <c r="K904">
        <v>31868</v>
      </c>
      <c r="AA904" s="1">
        <f t="shared" si="116"/>
        <v>1</v>
      </c>
      <c r="AB904" s="1">
        <f t="shared" si="117"/>
        <v>5.4706791672522133E-2</v>
      </c>
      <c r="AC904" s="1">
        <f t="shared" si="118"/>
        <v>0.3055148461183273</v>
      </c>
      <c r="AD904" s="1">
        <f t="shared" si="119"/>
        <v>0.63977836220915063</v>
      </c>
      <c r="AY904" s="2" t="s">
        <v>441</v>
      </c>
      <c r="AZ904" s="3" t="s">
        <v>870</v>
      </c>
      <c r="BA904" s="1">
        <f>IFERROR(VLOOKUP(AY904,B761:AF1135,26,FALSE),"")</f>
        <v>1</v>
      </c>
      <c r="BB904" s="1">
        <f>IFERROR(VLOOKUP(AY904,B761:AF1135,27,FALSE),"")</f>
        <v>0.12987628947472432</v>
      </c>
      <c r="BC904" s="1">
        <f>IFERROR(VLOOKUP(AY904,B761:AF1135,28,FALSE),"")</f>
        <v>0.39211888858147897</v>
      </c>
      <c r="BD904" s="1">
        <f>IFERROR(VLOOKUP(AY904,B761:AF1135,29,FALSE),"")</f>
        <v>0.47800482194379668</v>
      </c>
      <c r="BE904" s="1">
        <f>IFERROR(VLOOKUP(AY904,B761:AF1135,30,FALSE),"")</f>
        <v>0</v>
      </c>
      <c r="BF904" s="1">
        <f>IFERROR(VLOOKUP(AY904,B761:AF1135,31,FALSE),"")</f>
        <v>0</v>
      </c>
    </row>
    <row r="905" spans="1:58" x14ac:dyDescent="0.25">
      <c r="A905">
        <v>2011</v>
      </c>
      <c r="B905" t="s">
        <v>297</v>
      </c>
      <c r="C905" t="s">
        <v>298</v>
      </c>
      <c r="D905">
        <v>201549</v>
      </c>
      <c r="E905">
        <v>41771</v>
      </c>
      <c r="F905">
        <v>85751</v>
      </c>
      <c r="G905">
        <v>74027</v>
      </c>
      <c r="H905">
        <v>28722</v>
      </c>
      <c r="I905">
        <v>4402</v>
      </c>
      <c r="J905">
        <v>11330</v>
      </c>
      <c r="K905">
        <v>12990</v>
      </c>
      <c r="AA905" s="1">
        <f t="shared" si="116"/>
        <v>1</v>
      </c>
      <c r="AB905" s="1">
        <f t="shared" si="117"/>
        <v>0.15326230763874382</v>
      </c>
      <c r="AC905" s="1">
        <f t="shared" si="118"/>
        <v>0.39447113710744375</v>
      </c>
      <c r="AD905" s="1">
        <f t="shared" si="119"/>
        <v>0.45226655525381243</v>
      </c>
      <c r="AY905" s="2" t="s">
        <v>147</v>
      </c>
      <c r="AZ905" s="3" t="s">
        <v>870</v>
      </c>
      <c r="BA905" s="1">
        <f>IFERROR(VLOOKUP(AY905,B761:AF1135,26,FALSE),"")</f>
        <v>1</v>
      </c>
      <c r="BB905" s="1">
        <f>IFERROR(VLOOKUP(AY905,B761:AF1135,27,FALSE),"")</f>
        <v>0.13974221548275773</v>
      </c>
      <c r="BC905" s="1">
        <f>IFERROR(VLOOKUP(AY905,B761:AF1135,28,FALSE),"")</f>
        <v>0.39671625401971294</v>
      </c>
      <c r="BD905" s="1">
        <f>IFERROR(VLOOKUP(AY905,B761:AF1135,29,FALSE),"")</f>
        <v>0.46354153049752933</v>
      </c>
      <c r="BE905" s="1">
        <f>IFERROR(VLOOKUP(AY905,B761:AF1135,30,FALSE),"")</f>
        <v>0</v>
      </c>
      <c r="BF905" s="1">
        <f>IFERROR(VLOOKUP(AY905,B761:AF1135,31,FALSE),"")</f>
        <v>0</v>
      </c>
    </row>
    <row r="906" spans="1:58" x14ac:dyDescent="0.25">
      <c r="A906">
        <v>2011</v>
      </c>
      <c r="B906" t="s">
        <v>299</v>
      </c>
      <c r="C906" t="s">
        <v>300</v>
      </c>
      <c r="D906">
        <v>181827</v>
      </c>
      <c r="E906">
        <v>34836</v>
      </c>
      <c r="F906">
        <v>77914</v>
      </c>
      <c r="G906">
        <v>69077</v>
      </c>
      <c r="H906">
        <v>29929</v>
      </c>
      <c r="I906">
        <v>4027</v>
      </c>
      <c r="J906">
        <v>12098</v>
      </c>
      <c r="K906">
        <v>13804</v>
      </c>
      <c r="AA906" s="1">
        <f t="shared" si="116"/>
        <v>1</v>
      </c>
      <c r="AB906" s="1">
        <f t="shared" si="117"/>
        <v>0.13455177252831702</v>
      </c>
      <c r="AC906" s="1">
        <f t="shared" si="118"/>
        <v>0.40422332854422133</v>
      </c>
      <c r="AD906" s="1">
        <f t="shared" si="119"/>
        <v>0.46122489892746166</v>
      </c>
      <c r="AY906" s="2" t="s">
        <v>101</v>
      </c>
      <c r="AZ906" s="3" t="s">
        <v>870</v>
      </c>
      <c r="BA906" s="1">
        <f>IFERROR(VLOOKUP(AY906,B761:AF1135,26,FALSE),"")</f>
        <v>1</v>
      </c>
      <c r="BB906" s="1">
        <f>IFERROR(VLOOKUP(AY906,B761:AF1135,27,FALSE),"")</f>
        <v>0.25253712210233947</v>
      </c>
      <c r="BC906" s="1">
        <f>IFERROR(VLOOKUP(AY906,B761:AF1135,28,FALSE),"")</f>
        <v>0.41409393583306625</v>
      </c>
      <c r="BD906" s="1">
        <f>IFERROR(VLOOKUP(AY906,B761:AF1135,29,FALSE),"")</f>
        <v>0.33336894206459422</v>
      </c>
      <c r="BE906" s="1">
        <f>IFERROR(VLOOKUP(AY906,B761:AF1135,30,FALSE),"")</f>
        <v>0</v>
      </c>
      <c r="BF906" s="1">
        <f>IFERROR(VLOOKUP(AY906,B761:AF1135,31,FALSE),"")</f>
        <v>0</v>
      </c>
    </row>
    <row r="907" spans="1:58" x14ac:dyDescent="0.25">
      <c r="A907">
        <v>2011</v>
      </c>
      <c r="B907" t="s">
        <v>301</v>
      </c>
      <c r="C907" t="s">
        <v>302</v>
      </c>
      <c r="D907">
        <v>171489</v>
      </c>
      <c r="E907">
        <v>35242</v>
      </c>
      <c r="F907">
        <v>72413</v>
      </c>
      <c r="G907">
        <v>63834</v>
      </c>
      <c r="H907">
        <v>30770</v>
      </c>
      <c r="I907">
        <v>4765</v>
      </c>
      <c r="J907">
        <v>12054</v>
      </c>
      <c r="K907">
        <v>13951</v>
      </c>
      <c r="AA907" s="1">
        <f t="shared" si="116"/>
        <v>1</v>
      </c>
      <c r="AB907" s="1">
        <f t="shared" si="117"/>
        <v>0.15485862853428664</v>
      </c>
      <c r="AC907" s="1">
        <f t="shared" si="118"/>
        <v>0.39174520636984078</v>
      </c>
      <c r="AD907" s="1">
        <f t="shared" si="119"/>
        <v>0.45339616509587261</v>
      </c>
      <c r="AY907" s="2" t="s">
        <v>401</v>
      </c>
      <c r="AZ907" s="3" t="s">
        <v>870</v>
      </c>
      <c r="BA907" s="1">
        <f>IFERROR(VLOOKUP(AY907,B761:AF1135,26,FALSE),"")</f>
        <v>1</v>
      </c>
      <c r="BB907" s="1">
        <f>IFERROR(VLOOKUP(AY907,B761:AF1135,27,FALSE),"")</f>
        <v>0.44922886412248114</v>
      </c>
      <c r="BC907" s="1">
        <f>IFERROR(VLOOKUP(AY907,B761:AF1135,28,FALSE),"")</f>
        <v>0.3888888888888889</v>
      </c>
      <c r="BD907" s="1">
        <f>IFERROR(VLOOKUP(AY907,B761:AF1135,29,FALSE),"")</f>
        <v>0.16188224698862996</v>
      </c>
      <c r="BE907" s="1">
        <f>IFERROR(VLOOKUP(AY907,B761:AF1135,30,FALSE),"")</f>
        <v>0</v>
      </c>
      <c r="BF907" s="1">
        <f>IFERROR(VLOOKUP(AY907,B761:AF1135,31,FALSE),"")</f>
        <v>0</v>
      </c>
    </row>
    <row r="908" spans="1:58" x14ac:dyDescent="0.25">
      <c r="A908">
        <v>2011</v>
      </c>
      <c r="B908" t="s">
        <v>303</v>
      </c>
      <c r="C908" t="s">
        <v>304</v>
      </c>
      <c r="D908">
        <v>157072</v>
      </c>
      <c r="E908">
        <v>22614</v>
      </c>
      <c r="F908">
        <v>62786</v>
      </c>
      <c r="G908">
        <v>71672</v>
      </c>
      <c r="H908">
        <v>26529</v>
      </c>
      <c r="I908">
        <v>2757</v>
      </c>
      <c r="J908">
        <v>9709</v>
      </c>
      <c r="K908">
        <v>14063</v>
      </c>
      <c r="AA908" s="1">
        <f t="shared" si="116"/>
        <v>1</v>
      </c>
      <c r="AB908" s="1">
        <f t="shared" si="117"/>
        <v>0.10392400768969806</v>
      </c>
      <c r="AC908" s="1">
        <f t="shared" si="118"/>
        <v>0.36597685551660447</v>
      </c>
      <c r="AD908" s="1">
        <f t="shared" si="119"/>
        <v>0.53009913679369747</v>
      </c>
      <c r="AY908" s="2" t="s">
        <v>85</v>
      </c>
      <c r="AZ908" s="4" t="s">
        <v>872</v>
      </c>
      <c r="BA908" s="1">
        <f>IFERROR(VLOOKUP(AY908,B761:AF1135,26,FALSE),"")</f>
        <v>1</v>
      </c>
      <c r="BB908" s="1">
        <f>IFERROR(VLOOKUP(AY908,B761:AF1135,27,FALSE),"")</f>
        <v>0.13240626369685621</v>
      </c>
      <c r="BC908" s="1">
        <f>IFERROR(VLOOKUP(AY908,B761:AF1135,28,FALSE),"")</f>
        <v>0.4048292624616488</v>
      </c>
      <c r="BD908" s="1">
        <f>IFERROR(VLOOKUP(AY908,B761:AF1135,29,FALSE),"")</f>
        <v>0.46276447384149499</v>
      </c>
      <c r="BE908" s="1">
        <f>IFERROR(VLOOKUP(AY908,B761:AF1135,30,FALSE),"")</f>
        <v>0</v>
      </c>
      <c r="BF908" s="1">
        <f>IFERROR(VLOOKUP(AY908,B761:AF1135,31,FALSE),"")</f>
        <v>0</v>
      </c>
    </row>
    <row r="909" spans="1:58" x14ac:dyDescent="0.25">
      <c r="A909">
        <v>2011</v>
      </c>
      <c r="B909" t="s">
        <v>305</v>
      </c>
      <c r="C909" t="s">
        <v>306</v>
      </c>
      <c r="D909">
        <v>107345</v>
      </c>
      <c r="E909">
        <v>28127</v>
      </c>
      <c r="F909">
        <v>50225</v>
      </c>
      <c r="G909">
        <v>28993</v>
      </c>
      <c r="H909">
        <v>16045</v>
      </c>
      <c r="I909">
        <v>3017</v>
      </c>
      <c r="J909">
        <v>7504</v>
      </c>
      <c r="K909">
        <v>5524</v>
      </c>
      <c r="AA909" s="1">
        <f t="shared" si="116"/>
        <v>1</v>
      </c>
      <c r="AB909" s="1">
        <f t="shared" si="117"/>
        <v>0.18803365534434402</v>
      </c>
      <c r="AC909" s="1">
        <f t="shared" si="118"/>
        <v>0.46768463695855406</v>
      </c>
      <c r="AD909" s="1">
        <f t="shared" si="119"/>
        <v>0.34428170769710192</v>
      </c>
      <c r="AY909" s="2" t="s">
        <v>149</v>
      </c>
      <c r="AZ909" s="3" t="s">
        <v>870</v>
      </c>
      <c r="BA909" s="1">
        <f>IFERROR(VLOOKUP(AY909,B761:AF1135,26,FALSE),"")</f>
        <v>1</v>
      </c>
      <c r="BB909" s="1">
        <f>IFERROR(VLOOKUP(AY909,B761:AF1135,27,FALSE),"")</f>
        <v>0.18058968058968058</v>
      </c>
      <c r="BC909" s="1">
        <f>IFERROR(VLOOKUP(AY909,B761:AF1135,28,FALSE),"")</f>
        <v>0.40779688779688777</v>
      </c>
      <c r="BD909" s="1">
        <f>IFERROR(VLOOKUP(AY909,B761:AF1135,29,FALSE),"")</f>
        <v>0.41161343161343161</v>
      </c>
      <c r="BE909" s="1">
        <f>IFERROR(VLOOKUP(AY909,B761:AF1135,30,FALSE),"")</f>
        <v>0</v>
      </c>
      <c r="BF909" s="1">
        <f>IFERROR(VLOOKUP(AY909,B761:AF1135,31,FALSE),"")</f>
        <v>0</v>
      </c>
    </row>
    <row r="910" spans="1:58" x14ac:dyDescent="0.25">
      <c r="A910">
        <v>2011</v>
      </c>
      <c r="B910" t="s">
        <v>307</v>
      </c>
      <c r="C910" t="s">
        <v>308</v>
      </c>
      <c r="D910">
        <v>83056</v>
      </c>
      <c r="E910">
        <v>6794</v>
      </c>
      <c r="F910">
        <v>28445</v>
      </c>
      <c r="G910">
        <v>47817</v>
      </c>
      <c r="H910">
        <v>15791</v>
      </c>
      <c r="I910">
        <v>773</v>
      </c>
      <c r="J910">
        <v>4901</v>
      </c>
      <c r="K910">
        <v>10117</v>
      </c>
      <c r="AA910" s="1">
        <f t="shared" si="116"/>
        <v>1</v>
      </c>
      <c r="AB910" s="1">
        <f t="shared" si="117"/>
        <v>4.8951934646317523E-2</v>
      </c>
      <c r="AC910" s="1">
        <f t="shared" si="118"/>
        <v>0.31036666455575962</v>
      </c>
      <c r="AD910" s="1">
        <f t="shared" si="119"/>
        <v>0.64068140079792291</v>
      </c>
      <c r="AY910" s="2" t="s">
        <v>155</v>
      </c>
      <c r="AZ910" s="3" t="s">
        <v>869</v>
      </c>
      <c r="BA910" s="1">
        <f>IFERROR(VLOOKUP(AY910,B761:AF1135,26,FALSE),"")</f>
        <v>1</v>
      </c>
      <c r="BB910" s="1">
        <f>IFERROR(VLOOKUP(AY910,B761:AF1135,27,FALSE),"")</f>
        <v>0.23099938937512721</v>
      </c>
      <c r="BC910" s="1">
        <f>IFERROR(VLOOKUP(AY910,B761:AF1135,28,FALSE),"")</f>
        <v>0.41711785060044781</v>
      </c>
      <c r="BD910" s="1">
        <f>IFERROR(VLOOKUP(AY910,B761:AF1135,29,FALSE),"")</f>
        <v>0.35188276002442498</v>
      </c>
      <c r="BE910" s="1">
        <f>IFERROR(VLOOKUP(AY910,B761:AF1135,30,FALSE),"")</f>
        <v>0</v>
      </c>
      <c r="BF910" s="1">
        <f>IFERROR(VLOOKUP(AY910,B761:AF1135,31,FALSE),"")</f>
        <v>0</v>
      </c>
    </row>
    <row r="911" spans="1:58" x14ac:dyDescent="0.25">
      <c r="A911">
        <v>2011</v>
      </c>
      <c r="B911" t="s">
        <v>309</v>
      </c>
      <c r="C911" t="s">
        <v>310</v>
      </c>
      <c r="D911">
        <v>93934</v>
      </c>
      <c r="E911">
        <v>12122</v>
      </c>
      <c r="F911">
        <v>37005</v>
      </c>
      <c r="G911">
        <v>44807</v>
      </c>
      <c r="H911">
        <v>18808</v>
      </c>
      <c r="I911">
        <v>1414</v>
      </c>
      <c r="J911">
        <v>6997</v>
      </c>
      <c r="K911">
        <v>10397</v>
      </c>
      <c r="AA911" s="1">
        <f t="shared" si="116"/>
        <v>1</v>
      </c>
      <c r="AB911" s="1">
        <f t="shared" si="117"/>
        <v>7.5180774138664391E-2</v>
      </c>
      <c r="AC911" s="1">
        <f t="shared" si="118"/>
        <v>0.37202254359846876</v>
      </c>
      <c r="AD911" s="1">
        <f t="shared" si="119"/>
        <v>0.55279668226286682</v>
      </c>
      <c r="AY911" s="2" t="s">
        <v>489</v>
      </c>
      <c r="AZ911" s="3" t="s">
        <v>873</v>
      </c>
      <c r="BA911" s="1">
        <f>IFERROR(VLOOKUP(AY911,B761:AF1135,26,FALSE),"")</f>
        <v>1</v>
      </c>
      <c r="BB911" s="1">
        <f>IFERROR(VLOOKUP(AY911,B761:AF1135,27,FALSE),"")</f>
        <v>8.9740408001191249E-2</v>
      </c>
      <c r="BC911" s="1">
        <f>IFERROR(VLOOKUP(AY911,B761:AF1135,28,FALSE),"")</f>
        <v>0.38407703380155855</v>
      </c>
      <c r="BD911" s="1">
        <f>IFERROR(VLOOKUP(AY911,B761:AF1135,29,FALSE),"")</f>
        <v>0.52618255819725024</v>
      </c>
      <c r="BE911" s="1">
        <f>IFERROR(VLOOKUP(AY911,B761:AF1135,30,FALSE),"")</f>
        <v>0</v>
      </c>
      <c r="BF911" s="1">
        <f>IFERROR(VLOOKUP(AY911,B761:AF1135,31,FALSE),"")</f>
        <v>0</v>
      </c>
    </row>
    <row r="912" spans="1:58" x14ac:dyDescent="0.25">
      <c r="A912">
        <v>2011</v>
      </c>
      <c r="B912" t="s">
        <v>311</v>
      </c>
      <c r="C912" t="s">
        <v>312</v>
      </c>
      <c r="D912">
        <v>166952</v>
      </c>
      <c r="E912">
        <v>15431</v>
      </c>
      <c r="F912">
        <v>57986</v>
      </c>
      <c r="G912">
        <v>93535</v>
      </c>
      <c r="H912">
        <v>33244</v>
      </c>
      <c r="I912">
        <v>1912</v>
      </c>
      <c r="J912">
        <v>10538</v>
      </c>
      <c r="K912">
        <v>20794</v>
      </c>
      <c r="AA912" s="1">
        <f t="shared" si="116"/>
        <v>1</v>
      </c>
      <c r="AB912" s="1">
        <f t="shared" si="117"/>
        <v>5.751413788954398E-2</v>
      </c>
      <c r="AC912" s="1">
        <f t="shared" si="118"/>
        <v>0.31698953194561424</v>
      </c>
      <c r="AD912" s="1">
        <f t="shared" si="119"/>
        <v>0.62549633016484174</v>
      </c>
      <c r="AY912" s="2" t="s">
        <v>403</v>
      </c>
      <c r="AZ912" s="3" t="s">
        <v>870</v>
      </c>
      <c r="BA912" s="1">
        <f>IFERROR(VLOOKUP(AY912,B761:AF1135,26,FALSE),"")</f>
        <v>1</v>
      </c>
      <c r="BB912" s="1">
        <f>IFERROR(VLOOKUP(AY912,B761:AF1135,27,FALSE),"")</f>
        <v>0.32968643952762317</v>
      </c>
      <c r="BC912" s="1">
        <f>IFERROR(VLOOKUP(AY912,B761:AF1135,28,FALSE),"")</f>
        <v>0.43081308538075203</v>
      </c>
      <c r="BD912" s="1">
        <f>IFERROR(VLOOKUP(AY912,B761:AF1135,29,FALSE),"")</f>
        <v>0.23950047509162481</v>
      </c>
      <c r="BE912" s="1">
        <f>IFERROR(VLOOKUP(AY912,B761:AF1135,30,FALSE),"")</f>
        <v>0</v>
      </c>
      <c r="BF912" s="1">
        <f>IFERROR(VLOOKUP(AY912,B761:AF1135,31,FALSE),"")</f>
        <v>0</v>
      </c>
    </row>
    <row r="913" spans="1:58" x14ac:dyDescent="0.25">
      <c r="A913">
        <v>2011</v>
      </c>
      <c r="B913" t="s">
        <v>313</v>
      </c>
      <c r="C913" t="s">
        <v>314</v>
      </c>
      <c r="D913">
        <v>146779</v>
      </c>
      <c r="E913">
        <v>9959</v>
      </c>
      <c r="F913">
        <v>49511</v>
      </c>
      <c r="G913">
        <v>87309</v>
      </c>
      <c r="H913">
        <v>28762</v>
      </c>
      <c r="I913">
        <v>1106</v>
      </c>
      <c r="J913">
        <v>8144</v>
      </c>
      <c r="K913">
        <v>19512</v>
      </c>
      <c r="AA913" s="1">
        <f t="shared" si="116"/>
        <v>1</v>
      </c>
      <c r="AB913" s="1">
        <f t="shared" si="117"/>
        <v>3.8453515054585913E-2</v>
      </c>
      <c r="AC913" s="1">
        <f t="shared" si="118"/>
        <v>0.28315138029344272</v>
      </c>
      <c r="AD913" s="1">
        <f t="shared" si="119"/>
        <v>0.67839510465197139</v>
      </c>
      <c r="AY913" s="2" t="s">
        <v>245</v>
      </c>
      <c r="AZ913" s="3" t="s">
        <v>873</v>
      </c>
      <c r="BA913" s="1">
        <f>IFERROR(VLOOKUP(AY913,B761:AF1135,26,FALSE),"")</f>
        <v>1</v>
      </c>
      <c r="BB913" s="1">
        <f>IFERROR(VLOOKUP(AY913,B761:AF1135,27,FALSE),"")</f>
        <v>5.5861868833430063E-2</v>
      </c>
      <c r="BC913" s="1">
        <f>IFERROR(VLOOKUP(AY913,B761:AF1135,28,FALSE),"")</f>
        <v>0.29570516540917008</v>
      </c>
      <c r="BD913" s="1">
        <f>IFERROR(VLOOKUP(AY913,B761:AF1135,29,FALSE),"")</f>
        <v>0.64843296575739984</v>
      </c>
      <c r="BE913" s="1">
        <f>IFERROR(VLOOKUP(AY913,B761:AF1135,30,FALSE),"")</f>
        <v>0</v>
      </c>
      <c r="BF913" s="1">
        <f>IFERROR(VLOOKUP(AY913,B761:AF1135,31,FALSE),"")</f>
        <v>0</v>
      </c>
    </row>
    <row r="914" spans="1:58" x14ac:dyDescent="0.25">
      <c r="A914">
        <v>2011</v>
      </c>
      <c r="B914" t="s">
        <v>315</v>
      </c>
      <c r="C914" t="s">
        <v>316</v>
      </c>
      <c r="D914">
        <v>173372</v>
      </c>
      <c r="E914">
        <v>27049</v>
      </c>
      <c r="F914">
        <v>69270</v>
      </c>
      <c r="G914">
        <v>77053</v>
      </c>
      <c r="H914">
        <v>31729</v>
      </c>
      <c r="I914">
        <v>3293</v>
      </c>
      <c r="J914">
        <v>11809</v>
      </c>
      <c r="K914">
        <v>16627</v>
      </c>
      <c r="AA914" s="1">
        <f t="shared" si="116"/>
        <v>1</v>
      </c>
      <c r="AB914" s="1">
        <f t="shared" si="117"/>
        <v>0.10378518074947209</v>
      </c>
      <c r="AC914" s="1">
        <f t="shared" si="118"/>
        <v>0.37218317627407105</v>
      </c>
      <c r="AD914" s="1">
        <f t="shared" si="119"/>
        <v>0.52403164297645688</v>
      </c>
      <c r="AY914" s="2" t="s">
        <v>195</v>
      </c>
      <c r="AZ914" s="3" t="s">
        <v>871</v>
      </c>
      <c r="BA914" s="1">
        <f>IFERROR(VLOOKUP(AY914,B761:AF1135,26,FALSE),"")</f>
        <v>1</v>
      </c>
      <c r="BB914" s="1">
        <f>IFERROR(VLOOKUP(AY914,B761:AF1135,27,FALSE),"")</f>
        <v>0.17600429934166331</v>
      </c>
      <c r="BC914" s="1">
        <f>IFERROR(VLOOKUP(AY914,B761:AF1135,28,FALSE),"")</f>
        <v>0.46432889963724305</v>
      </c>
      <c r="BD914" s="1">
        <f>IFERROR(VLOOKUP(AY914,B761:AF1135,29,FALSE),"")</f>
        <v>0.35966680102109366</v>
      </c>
      <c r="BE914" s="1">
        <f>IFERROR(VLOOKUP(AY914,B761:AF1135,30,FALSE),"")</f>
        <v>0</v>
      </c>
      <c r="BF914" s="1">
        <f>IFERROR(VLOOKUP(AY914,B761:AF1135,31,FALSE),"")</f>
        <v>0</v>
      </c>
    </row>
    <row r="915" spans="1:58" x14ac:dyDescent="0.25">
      <c r="A915">
        <v>2011</v>
      </c>
      <c r="B915" t="s">
        <v>317</v>
      </c>
      <c r="C915" t="s">
        <v>318</v>
      </c>
      <c r="D915">
        <v>145463</v>
      </c>
      <c r="E915">
        <v>15678</v>
      </c>
      <c r="F915">
        <v>50610</v>
      </c>
      <c r="G915">
        <v>79175</v>
      </c>
      <c r="H915">
        <v>28536</v>
      </c>
      <c r="I915">
        <v>1934</v>
      </c>
      <c r="J915">
        <v>9249</v>
      </c>
      <c r="K915">
        <v>17353</v>
      </c>
      <c r="AA915" s="1">
        <f t="shared" si="116"/>
        <v>1</v>
      </c>
      <c r="AB915" s="1">
        <f t="shared" si="117"/>
        <v>6.7774039809363612E-2</v>
      </c>
      <c r="AC915" s="1">
        <f t="shared" si="118"/>
        <v>0.32411690496215306</v>
      </c>
      <c r="AD915" s="1">
        <f t="shared" si="119"/>
        <v>0.60810905522848335</v>
      </c>
      <c r="AY915" s="2" t="s">
        <v>103</v>
      </c>
      <c r="AZ915" s="3" t="s">
        <v>870</v>
      </c>
      <c r="BA915" s="1">
        <f>IFERROR(VLOOKUP(AY915,B761:AF1135,26,FALSE),"")</f>
        <v>1</v>
      </c>
      <c r="BB915" s="1">
        <f>IFERROR(VLOOKUP(AY915,B761:AF1135,27,FALSE),"")</f>
        <v>0.3123022757424227</v>
      </c>
      <c r="BC915" s="1">
        <f>IFERROR(VLOOKUP(AY915,B761:AF1135,28,FALSE),"")</f>
        <v>0.41203183998367182</v>
      </c>
      <c r="BD915" s="1">
        <f>IFERROR(VLOOKUP(AY915,B761:AF1135,29,FALSE),"")</f>
        <v>0.27566588427390548</v>
      </c>
      <c r="BE915" s="1">
        <f>IFERROR(VLOOKUP(AY915,B761:AF1135,30,FALSE),"")</f>
        <v>0</v>
      </c>
      <c r="BF915" s="1">
        <f>IFERROR(VLOOKUP(AY915,B761:AF1135,31,FALSE),"")</f>
        <v>0</v>
      </c>
    </row>
    <row r="916" spans="1:58" x14ac:dyDescent="0.25">
      <c r="A916">
        <v>2011</v>
      </c>
      <c r="B916" t="s">
        <v>319</v>
      </c>
      <c r="C916" t="s">
        <v>320</v>
      </c>
      <c r="D916">
        <v>72789</v>
      </c>
      <c r="E916">
        <v>6701</v>
      </c>
      <c r="F916">
        <v>26799</v>
      </c>
      <c r="G916">
        <v>39289</v>
      </c>
      <c r="H916">
        <v>14202</v>
      </c>
      <c r="I916">
        <v>786</v>
      </c>
      <c r="J916">
        <v>4369</v>
      </c>
      <c r="K916">
        <v>9047</v>
      </c>
      <c r="AA916" s="1">
        <f t="shared" si="116"/>
        <v>1</v>
      </c>
      <c r="AB916" s="1">
        <f t="shared" si="117"/>
        <v>5.5344317701732149E-2</v>
      </c>
      <c r="AC916" s="1">
        <f t="shared" si="118"/>
        <v>0.30763272778481904</v>
      </c>
      <c r="AD916" s="1">
        <f t="shared" si="119"/>
        <v>0.63702295451344881</v>
      </c>
      <c r="AY916" s="2" t="s">
        <v>297</v>
      </c>
      <c r="AZ916" s="3" t="s">
        <v>871</v>
      </c>
      <c r="BA916" s="1">
        <f>IFERROR(VLOOKUP(AY916,B761:AF1135,26,FALSE),"")</f>
        <v>1</v>
      </c>
      <c r="BB916" s="1">
        <f>IFERROR(VLOOKUP(AY916,B761:AF1135,27,FALSE),"")</f>
        <v>0.15326230763874382</v>
      </c>
      <c r="BC916" s="1">
        <f>IFERROR(VLOOKUP(AY916,B761:AF1135,28,FALSE),"")</f>
        <v>0.39447113710744375</v>
      </c>
      <c r="BD916" s="1">
        <f>IFERROR(VLOOKUP(AY916,B761:AF1135,29,FALSE),"")</f>
        <v>0.45226655525381243</v>
      </c>
      <c r="BE916" s="1">
        <f>IFERROR(VLOOKUP(AY916,B761:AF1135,30,FALSE),"")</f>
        <v>0</v>
      </c>
      <c r="BF916" s="1">
        <f>IFERROR(VLOOKUP(AY916,B761:AF1135,31,FALSE),"")</f>
        <v>0</v>
      </c>
    </row>
    <row r="917" spans="1:58" x14ac:dyDescent="0.25">
      <c r="A917">
        <v>2011</v>
      </c>
      <c r="B917" t="s">
        <v>321</v>
      </c>
      <c r="C917" t="s">
        <v>322</v>
      </c>
      <c r="D917">
        <v>87385</v>
      </c>
      <c r="E917">
        <v>9386</v>
      </c>
      <c r="F917">
        <v>31167</v>
      </c>
      <c r="G917">
        <v>46832</v>
      </c>
      <c r="H917">
        <v>18649</v>
      </c>
      <c r="I917">
        <v>1183</v>
      </c>
      <c r="J917">
        <v>6216</v>
      </c>
      <c r="K917">
        <v>11250</v>
      </c>
      <c r="AA917" s="1">
        <f t="shared" si="116"/>
        <v>1</v>
      </c>
      <c r="AB917" s="1">
        <f t="shared" si="117"/>
        <v>6.3435036731192024E-2</v>
      </c>
      <c r="AC917" s="1">
        <f t="shared" si="118"/>
        <v>0.33331545927395573</v>
      </c>
      <c r="AD917" s="1">
        <f t="shared" si="119"/>
        <v>0.60324950399485222</v>
      </c>
      <c r="AY917" s="2" t="s">
        <v>527</v>
      </c>
      <c r="AZ917" s="4" t="s">
        <v>872</v>
      </c>
      <c r="BA917" s="1">
        <f>IFERROR(VLOOKUP(AY917,B761:AF1135,26,FALSE),"")</f>
        <v>1</v>
      </c>
      <c r="BB917" s="1">
        <f>IFERROR(VLOOKUP(AY917,B761:AF1135,27,FALSE),"")</f>
        <v>6.9708362971242763E-2</v>
      </c>
      <c r="BC917" s="1">
        <f>IFERROR(VLOOKUP(AY917,B761:AF1135,28,FALSE),"")</f>
        <v>0.31632964129661617</v>
      </c>
      <c r="BD917" s="1">
        <f>IFERROR(VLOOKUP(AY917,B761:AF1135,29,FALSE),"")</f>
        <v>0.61396199573214105</v>
      </c>
      <c r="BE917" s="1">
        <f>IFERROR(VLOOKUP(AY917,B761:AF1135,30,FALSE),"")</f>
        <v>0</v>
      </c>
      <c r="BF917" s="1">
        <f>IFERROR(VLOOKUP(AY917,B761:AF1135,31,FALSE),"")</f>
        <v>0</v>
      </c>
    </row>
    <row r="918" spans="1:58" x14ac:dyDescent="0.25">
      <c r="A918">
        <v>2011</v>
      </c>
      <c r="B918" t="s">
        <v>323</v>
      </c>
      <c r="C918" t="s">
        <v>324</v>
      </c>
      <c r="D918">
        <v>166182</v>
      </c>
      <c r="E918">
        <v>16959</v>
      </c>
      <c r="F918">
        <v>60507</v>
      </c>
      <c r="G918">
        <v>88716</v>
      </c>
      <c r="H918">
        <v>32077</v>
      </c>
      <c r="I918">
        <v>2052</v>
      </c>
      <c r="J918">
        <v>10341</v>
      </c>
      <c r="K918">
        <v>19684</v>
      </c>
      <c r="AA918" s="1">
        <f t="shared" si="116"/>
        <v>1</v>
      </c>
      <c r="AB918" s="1">
        <f t="shared" si="117"/>
        <v>6.3971069613741938E-2</v>
      </c>
      <c r="AC918" s="1">
        <f t="shared" si="118"/>
        <v>0.32238052186925209</v>
      </c>
      <c r="AD918" s="1">
        <f t="shared" si="119"/>
        <v>0.61364840851700597</v>
      </c>
      <c r="AY918" s="2" t="s">
        <v>331</v>
      </c>
      <c r="AZ918" s="3" t="s">
        <v>874</v>
      </c>
      <c r="BA918" s="1">
        <f>IFERROR(VLOOKUP(AY918,B761:AF1135,26,FALSE),"")</f>
        <v>1</v>
      </c>
      <c r="BB918" s="1">
        <f>IFERROR(VLOOKUP(AY918,B761:AF1135,27,FALSE),"")</f>
        <v>4.8594262879977167E-2</v>
      </c>
      <c r="BC918" s="1">
        <f>IFERROR(VLOOKUP(AY918,B761:AF1135,28,FALSE),"")</f>
        <v>0.28592835735692879</v>
      </c>
      <c r="BD918" s="1">
        <f>IFERROR(VLOOKUP(AY918,B761:AF1135,29,FALSE),"")</f>
        <v>0.66547737976309407</v>
      </c>
      <c r="BE918" s="1">
        <f>IFERROR(VLOOKUP(AY918,B761:AF1135,30,FALSE),"")</f>
        <v>0</v>
      </c>
      <c r="BF918" s="1">
        <f>IFERROR(VLOOKUP(AY918,B761:AF1135,31,FALSE),"")</f>
        <v>0</v>
      </c>
    </row>
    <row r="919" spans="1:58" x14ac:dyDescent="0.25">
      <c r="A919">
        <v>2011</v>
      </c>
      <c r="B919" t="s">
        <v>325</v>
      </c>
      <c r="C919" t="s">
        <v>326</v>
      </c>
      <c r="D919">
        <v>167080</v>
      </c>
      <c r="E919">
        <v>24794</v>
      </c>
      <c r="F919">
        <v>66617</v>
      </c>
      <c r="G919">
        <v>75669</v>
      </c>
      <c r="H919">
        <v>30569</v>
      </c>
      <c r="I919">
        <v>2858</v>
      </c>
      <c r="J919">
        <v>11141</v>
      </c>
      <c r="K919">
        <v>16570</v>
      </c>
      <c r="AA919" s="1">
        <f t="shared" si="116"/>
        <v>1</v>
      </c>
      <c r="AB919" s="1">
        <f t="shared" si="117"/>
        <v>9.3493408354869315E-2</v>
      </c>
      <c r="AC919" s="1">
        <f t="shared" si="118"/>
        <v>0.36445418561287579</v>
      </c>
      <c r="AD919" s="1">
        <f t="shared" si="119"/>
        <v>0.54205240603225491</v>
      </c>
      <c r="AY919" s="2" t="s">
        <v>283</v>
      </c>
      <c r="AZ919" s="3" t="s">
        <v>873</v>
      </c>
      <c r="BA919" s="1">
        <f>IFERROR(VLOOKUP(AY919,B761:AF1135,26,FALSE),"")</f>
        <v>1</v>
      </c>
      <c r="BB919" s="1">
        <f>IFERROR(VLOOKUP(AY919,B761:AF1135,27,FALSE),"")</f>
        <v>4.8846431146359046E-2</v>
      </c>
      <c r="BC919" s="1">
        <f>IFERROR(VLOOKUP(AY919,B761:AF1135,28,FALSE),"")</f>
        <v>0.27421292958423454</v>
      </c>
      <c r="BD919" s="1">
        <f>IFERROR(VLOOKUP(AY919,B761:AF1135,29,FALSE),"")</f>
        <v>0.6769406392694064</v>
      </c>
      <c r="BE919" s="1">
        <f>IFERROR(VLOOKUP(AY919,B761:AF1135,30,FALSE),"")</f>
        <v>0</v>
      </c>
      <c r="BF919" s="1">
        <f>IFERROR(VLOOKUP(AY919,B761:AF1135,31,FALSE),"")</f>
        <v>0</v>
      </c>
    </row>
    <row r="920" spans="1:58" x14ac:dyDescent="0.25">
      <c r="A920">
        <v>2011</v>
      </c>
      <c r="B920" t="s">
        <v>327</v>
      </c>
      <c r="C920" t="s">
        <v>328</v>
      </c>
      <c r="D920">
        <v>123623</v>
      </c>
      <c r="E920">
        <v>12056</v>
      </c>
      <c r="F920">
        <v>44395</v>
      </c>
      <c r="G920">
        <v>67172</v>
      </c>
      <c r="H920">
        <v>24477</v>
      </c>
      <c r="I920">
        <v>1565</v>
      </c>
      <c r="J920">
        <v>7392</v>
      </c>
      <c r="K920">
        <v>15520</v>
      </c>
      <c r="AA920" s="1">
        <f t="shared" si="116"/>
        <v>1</v>
      </c>
      <c r="AB920" s="1">
        <f t="shared" si="117"/>
        <v>6.3937574049107326E-2</v>
      </c>
      <c r="AC920" s="1">
        <f t="shared" si="118"/>
        <v>0.3019977938472852</v>
      </c>
      <c r="AD920" s="1">
        <f t="shared" si="119"/>
        <v>0.63406463210360742</v>
      </c>
      <c r="AY920" s="2" t="s">
        <v>61</v>
      </c>
      <c r="AZ920" s="3" t="s">
        <v>870</v>
      </c>
      <c r="BA920" s="1">
        <f>IFERROR(VLOOKUP(AY920,B761:AF1135,26,FALSE),"")</f>
        <v>1</v>
      </c>
      <c r="BB920" s="1">
        <f>IFERROR(VLOOKUP(AY920,B761:AF1135,27,FALSE),"")</f>
        <v>0.32710692029103722</v>
      </c>
      <c r="BC920" s="1">
        <f>IFERROR(VLOOKUP(AY920,B761:AF1135,28,FALSE),"")</f>
        <v>0.43167803190968712</v>
      </c>
      <c r="BD920" s="1">
        <f>IFERROR(VLOOKUP(AY920,B761:AF1135,29,FALSE),"")</f>
        <v>0.24121504779927566</v>
      </c>
      <c r="BE920" s="1">
        <f>IFERROR(VLOOKUP(AY920,B761:AF1135,30,FALSE),"")</f>
        <v>0</v>
      </c>
      <c r="BF920" s="1">
        <f>IFERROR(VLOOKUP(AY920,B761:AF1135,31,FALSE),"")</f>
        <v>0</v>
      </c>
    </row>
    <row r="921" spans="1:58" x14ac:dyDescent="0.25">
      <c r="A921">
        <v>2011</v>
      </c>
      <c r="B921" t="s">
        <v>329</v>
      </c>
      <c r="C921" t="s">
        <v>330</v>
      </c>
      <c r="D921">
        <v>81551</v>
      </c>
      <c r="E921">
        <v>14621</v>
      </c>
      <c r="F921">
        <v>33192</v>
      </c>
      <c r="G921">
        <v>33738</v>
      </c>
      <c r="H921">
        <v>14167</v>
      </c>
      <c r="I921">
        <v>1877</v>
      </c>
      <c r="J921">
        <v>5605</v>
      </c>
      <c r="K921">
        <v>6685</v>
      </c>
      <c r="AA921" s="1">
        <f t="shared" si="116"/>
        <v>1</v>
      </c>
      <c r="AB921" s="1">
        <f t="shared" si="117"/>
        <v>0.13249100021175972</v>
      </c>
      <c r="AC921" s="1">
        <f t="shared" si="118"/>
        <v>0.39563774970000704</v>
      </c>
      <c r="AD921" s="1">
        <f t="shared" si="119"/>
        <v>0.47187125008823322</v>
      </c>
      <c r="AY921" s="2" t="s">
        <v>227</v>
      </c>
      <c r="AZ921" s="3" t="s">
        <v>871</v>
      </c>
      <c r="BA921" s="1">
        <f>IFERROR(VLOOKUP(AY921,B761:AF1135,26,FALSE),"")</f>
        <v>1</v>
      </c>
      <c r="BB921" s="1">
        <f>IFERROR(VLOOKUP(AY921,B761:AF1135,27,FALSE),"")</f>
        <v>0.13116947472745291</v>
      </c>
      <c r="BC921" s="1">
        <f>IFERROR(VLOOKUP(AY921,B761:AF1135,28,FALSE),"")</f>
        <v>0.41308225966303269</v>
      </c>
      <c r="BD921" s="1">
        <f>IFERROR(VLOOKUP(AY921,B761:AF1135,29,FALSE),"")</f>
        <v>0.45574826560951437</v>
      </c>
      <c r="BE921" s="1">
        <f>IFERROR(VLOOKUP(AY921,B761:AF1135,30,FALSE),"")</f>
        <v>0</v>
      </c>
      <c r="BF921" s="1">
        <f>IFERROR(VLOOKUP(AY921,B761:AF1135,31,FALSE),"")</f>
        <v>0</v>
      </c>
    </row>
    <row r="922" spans="1:58" x14ac:dyDescent="0.25">
      <c r="A922">
        <v>2011</v>
      </c>
      <c r="B922" t="s">
        <v>331</v>
      </c>
      <c r="C922" t="s">
        <v>332</v>
      </c>
      <c r="D922">
        <v>61097</v>
      </c>
      <c r="E922">
        <v>4804</v>
      </c>
      <c r="F922">
        <v>18344</v>
      </c>
      <c r="G922">
        <v>37949</v>
      </c>
      <c r="H922">
        <v>14014</v>
      </c>
      <c r="I922">
        <v>681</v>
      </c>
      <c r="J922">
        <v>4007</v>
      </c>
      <c r="K922">
        <v>9326</v>
      </c>
      <c r="AA922" s="1">
        <f t="shared" si="116"/>
        <v>1</v>
      </c>
      <c r="AB922" s="1">
        <f t="shared" si="117"/>
        <v>4.8594262879977167E-2</v>
      </c>
      <c r="AC922" s="1">
        <f t="shared" si="118"/>
        <v>0.28592835735692879</v>
      </c>
      <c r="AD922" s="1">
        <f t="shared" si="119"/>
        <v>0.66547737976309407</v>
      </c>
      <c r="AY922" s="2" t="s">
        <v>459</v>
      </c>
      <c r="AZ922" s="3" t="s">
        <v>871</v>
      </c>
      <c r="BA922" s="1">
        <f>IFERROR(VLOOKUP(AY922,B761:AF1135,26,FALSE),"")</f>
        <v>1</v>
      </c>
      <c r="BB922" s="1">
        <f>IFERROR(VLOOKUP(AY922,B761:AF1135,27,FALSE),"")</f>
        <v>0.11240219673034924</v>
      </c>
      <c r="BC922" s="1">
        <f>IFERROR(VLOOKUP(AY922,B761:AF1135,28,FALSE),"")</f>
        <v>0.37126015139628082</v>
      </c>
      <c r="BD922" s="1">
        <f>IFERROR(VLOOKUP(AY922,B761:AF1135,29,FALSE),"")</f>
        <v>0.51633765187337</v>
      </c>
      <c r="BE922" s="1">
        <f>IFERROR(VLOOKUP(AY922,B761:AF1135,30,FALSE),"")</f>
        <v>0</v>
      </c>
      <c r="BF922" s="1">
        <f>IFERROR(VLOOKUP(AY922,B761:AF1135,31,FALSE),"")</f>
        <v>0</v>
      </c>
    </row>
    <row r="923" spans="1:58" x14ac:dyDescent="0.25">
      <c r="A923">
        <v>2011</v>
      </c>
      <c r="B923" t="s">
        <v>333</v>
      </c>
      <c r="C923" t="s">
        <v>334</v>
      </c>
      <c r="D923">
        <v>82736</v>
      </c>
      <c r="E923">
        <v>7209</v>
      </c>
      <c r="F923">
        <v>29182</v>
      </c>
      <c r="G923">
        <v>46345</v>
      </c>
      <c r="H923">
        <v>17106</v>
      </c>
      <c r="I923">
        <v>835</v>
      </c>
      <c r="J923">
        <v>5336</v>
      </c>
      <c r="K923">
        <v>10935</v>
      </c>
      <c r="AA923" s="1">
        <f t="shared" si="116"/>
        <v>1</v>
      </c>
      <c r="AB923" s="1">
        <f t="shared" si="117"/>
        <v>4.8813281889395536E-2</v>
      </c>
      <c r="AC923" s="1">
        <f t="shared" si="118"/>
        <v>0.31193733193031686</v>
      </c>
      <c r="AD923" s="1">
        <f t="shared" si="119"/>
        <v>0.63924938618028759</v>
      </c>
      <c r="AY923" s="2" t="s">
        <v>185</v>
      </c>
      <c r="AZ923" s="3" t="s">
        <v>874</v>
      </c>
      <c r="BA923" s="1">
        <f>IFERROR(VLOOKUP(AY923,B761:AF1135,26,FALSE),"")</f>
        <v>1</v>
      </c>
      <c r="BB923" s="1">
        <f>IFERROR(VLOOKUP(AY923,B761:AF1135,27,FALSE),"")</f>
        <v>6.0403945514325971E-2</v>
      </c>
      <c r="BC923" s="1">
        <f>IFERROR(VLOOKUP(AY923,B761:AF1135,28,FALSE),"")</f>
        <v>0.33377172381399717</v>
      </c>
      <c r="BD923" s="1">
        <f>IFERROR(VLOOKUP(AY923,B761:AF1135,29,FALSE),"")</f>
        <v>0.60582433067167685</v>
      </c>
      <c r="BE923" s="1">
        <f>IFERROR(VLOOKUP(AY923,B761:AF1135,30,FALSE),"")</f>
        <v>0</v>
      </c>
      <c r="BF923" s="1">
        <f>IFERROR(VLOOKUP(AY923,B761:AF1135,31,FALSE),"")</f>
        <v>0</v>
      </c>
    </row>
    <row r="924" spans="1:58" x14ac:dyDescent="0.25">
      <c r="A924">
        <v>2011</v>
      </c>
      <c r="B924" t="s">
        <v>335</v>
      </c>
      <c r="C924" t="s">
        <v>336</v>
      </c>
      <c r="D924">
        <v>135867</v>
      </c>
      <c r="E924">
        <v>22493</v>
      </c>
      <c r="F924">
        <v>55998</v>
      </c>
      <c r="G924">
        <v>57376</v>
      </c>
      <c r="H924">
        <v>28631</v>
      </c>
      <c r="I924">
        <v>2918</v>
      </c>
      <c r="J924">
        <v>11431</v>
      </c>
      <c r="K924">
        <v>14282</v>
      </c>
      <c r="AA924" s="1">
        <f t="shared" si="116"/>
        <v>1</v>
      </c>
      <c r="AB924" s="1">
        <f t="shared" si="117"/>
        <v>0.10191750200831266</v>
      </c>
      <c r="AC924" s="1">
        <f t="shared" si="118"/>
        <v>0.39925255841570328</v>
      </c>
      <c r="AD924" s="1">
        <f t="shared" si="119"/>
        <v>0.49882993957598409</v>
      </c>
      <c r="AY924" s="2" t="s">
        <v>651</v>
      </c>
      <c r="AZ924" s="3" t="s">
        <v>874</v>
      </c>
      <c r="BA924" s="1">
        <f>IFERROR(VLOOKUP(AY924,B761:AF1135,26,FALSE),"")</f>
        <v>1</v>
      </c>
      <c r="BB924" s="1">
        <f>IFERROR(VLOOKUP(AY924,B761:AF1135,27,FALSE),"")</f>
        <v>6.2870699881376044E-2</v>
      </c>
      <c r="BC924" s="1">
        <f>IFERROR(VLOOKUP(AY924,B761:AF1135,28,FALSE),"")</f>
        <v>0.32529326479504417</v>
      </c>
      <c r="BD924" s="1">
        <f>IFERROR(VLOOKUP(AY924,B761:AF1135,29,FALSE),"")</f>
        <v>0.61183603532357977</v>
      </c>
      <c r="BE924" s="1">
        <f>IFERROR(VLOOKUP(AY924,B761:AF1135,30,FALSE),"")</f>
        <v>0</v>
      </c>
      <c r="BF924" s="1">
        <f>IFERROR(VLOOKUP(AY924,B761:AF1135,31,FALSE),"")</f>
        <v>0</v>
      </c>
    </row>
    <row r="925" spans="1:58" x14ac:dyDescent="0.25">
      <c r="A925">
        <v>2011</v>
      </c>
      <c r="B925" t="s">
        <v>337</v>
      </c>
      <c r="C925" t="s">
        <v>338</v>
      </c>
      <c r="D925">
        <v>78295</v>
      </c>
      <c r="E925">
        <v>4689</v>
      </c>
      <c r="F925">
        <v>22132</v>
      </c>
      <c r="G925">
        <v>51474</v>
      </c>
      <c r="H925">
        <v>16237</v>
      </c>
      <c r="I925">
        <v>537</v>
      </c>
      <c r="J925">
        <v>3971</v>
      </c>
      <c r="K925">
        <v>11729</v>
      </c>
      <c r="AA925" s="1">
        <f t="shared" si="116"/>
        <v>1</v>
      </c>
      <c r="AB925" s="1">
        <f t="shared" si="117"/>
        <v>3.3072611935702406E-2</v>
      </c>
      <c r="AC925" s="1">
        <f t="shared" si="118"/>
        <v>0.24456488267537108</v>
      </c>
      <c r="AD925" s="1">
        <f t="shared" si="119"/>
        <v>0.72236250538892655</v>
      </c>
      <c r="AY925" s="2" t="s">
        <v>443</v>
      </c>
      <c r="AZ925" s="3" t="s">
        <v>870</v>
      </c>
      <c r="BA925" s="1">
        <f>IFERROR(VLOOKUP(AY925,B761:AF1135,26,FALSE),"")</f>
        <v>1</v>
      </c>
      <c r="BB925" s="1">
        <f>IFERROR(VLOOKUP(AY925,B761:AF1135,27,FALSE),"")</f>
        <v>0.19197374717987284</v>
      </c>
      <c r="BC925" s="1">
        <f>IFERROR(VLOOKUP(AY925,B761:AF1135,28,FALSE),"")</f>
        <v>0.44103370479250703</v>
      </c>
      <c r="BD925" s="1">
        <f>IFERROR(VLOOKUP(AY925,B761:AF1135,29,FALSE),"")</f>
        <v>0.36699254802762016</v>
      </c>
      <c r="BE925" s="1">
        <f>IFERROR(VLOOKUP(AY925,B761:AF1135,30,FALSE),"")</f>
        <v>0</v>
      </c>
      <c r="BF925" s="1">
        <f>IFERROR(VLOOKUP(AY925,B761:AF1135,31,FALSE),"")</f>
        <v>0</v>
      </c>
    </row>
    <row r="926" spans="1:58" x14ac:dyDescent="0.25">
      <c r="A926">
        <v>2011</v>
      </c>
      <c r="B926" t="s">
        <v>339</v>
      </c>
      <c r="C926" t="s">
        <v>340</v>
      </c>
      <c r="D926">
        <v>93267</v>
      </c>
      <c r="E926">
        <v>10902</v>
      </c>
      <c r="F926">
        <v>34080</v>
      </c>
      <c r="G926">
        <v>48285</v>
      </c>
      <c r="H926">
        <v>16511</v>
      </c>
      <c r="I926">
        <v>1215</v>
      </c>
      <c r="J926">
        <v>5313</v>
      </c>
      <c r="K926">
        <v>9983</v>
      </c>
      <c r="AA926" s="1">
        <f t="shared" si="116"/>
        <v>1</v>
      </c>
      <c r="AB926" s="1">
        <f t="shared" si="117"/>
        <v>7.3587305432741806E-2</v>
      </c>
      <c r="AC926" s="1">
        <f t="shared" si="118"/>
        <v>0.3217854763491006</v>
      </c>
      <c r="AD926" s="1">
        <f t="shared" si="119"/>
        <v>0.60462721821815757</v>
      </c>
      <c r="AY926" s="2" t="s">
        <v>615</v>
      </c>
      <c r="AZ926" s="3" t="s">
        <v>874</v>
      </c>
      <c r="BA926" s="1">
        <f>IFERROR(VLOOKUP(AY926,B761:AF1135,26,FALSE),"")</f>
        <v>1</v>
      </c>
      <c r="BB926" s="1">
        <f>IFERROR(VLOOKUP(AY926,B761:AF1135,27,FALSE),"")</f>
        <v>5.7490969203453132E-2</v>
      </c>
      <c r="BC926" s="1">
        <f>IFERROR(VLOOKUP(AY926,B761:AF1135,28,FALSE),"")</f>
        <v>0.32247596889732444</v>
      </c>
      <c r="BD926" s="1">
        <f>IFERROR(VLOOKUP(AY926,B761:AF1135,29,FALSE),"")</f>
        <v>0.62003306189922247</v>
      </c>
      <c r="BE926" s="1">
        <f>IFERROR(VLOOKUP(AY926,B761:AF1135,30,FALSE),"")</f>
        <v>0</v>
      </c>
      <c r="BF926" s="1">
        <f>IFERROR(VLOOKUP(AY926,B761:AF1135,31,FALSE),"")</f>
        <v>0</v>
      </c>
    </row>
    <row r="927" spans="1:58" x14ac:dyDescent="0.25">
      <c r="A927">
        <v>2011</v>
      </c>
      <c r="B927" t="s">
        <v>341</v>
      </c>
      <c r="C927" t="s">
        <v>342</v>
      </c>
      <c r="D927">
        <v>142845</v>
      </c>
      <c r="E927">
        <v>15723</v>
      </c>
      <c r="F927">
        <v>50481</v>
      </c>
      <c r="G927">
        <v>76641</v>
      </c>
      <c r="H927">
        <v>27181</v>
      </c>
      <c r="I927">
        <v>2068</v>
      </c>
      <c r="J927">
        <v>8518</v>
      </c>
      <c r="K927">
        <v>16595</v>
      </c>
      <c r="AA927" s="1">
        <f t="shared" si="116"/>
        <v>1</v>
      </c>
      <c r="AB927" s="1">
        <f t="shared" si="117"/>
        <v>7.6082557668959938E-2</v>
      </c>
      <c r="AC927" s="1">
        <f t="shared" si="118"/>
        <v>0.31338067032118022</v>
      </c>
      <c r="AD927" s="1">
        <f t="shared" si="119"/>
        <v>0.61053677200985979</v>
      </c>
      <c r="AY927" s="2" t="s">
        <v>379</v>
      </c>
      <c r="AZ927" s="3" t="s">
        <v>874</v>
      </c>
      <c r="BA927" s="1">
        <f>IFERROR(VLOOKUP(AY927,B761:AF1135,26,FALSE),"")</f>
        <v>1</v>
      </c>
      <c r="BB927" s="1">
        <f>IFERROR(VLOOKUP(AY927,B761:AF1135,27,FALSE),"")</f>
        <v>3.7106374807987709E-2</v>
      </c>
      <c r="BC927" s="1">
        <f>IFERROR(VLOOKUP(AY927,B761:AF1135,28,FALSE),"")</f>
        <v>0.28965053763440862</v>
      </c>
      <c r="BD927" s="1">
        <f>IFERROR(VLOOKUP(AY927,B761:AF1135,29,FALSE),"")</f>
        <v>0.67324308755760365</v>
      </c>
      <c r="BE927" s="1">
        <f>IFERROR(VLOOKUP(AY927,B761:AF1135,30,FALSE),"")</f>
        <v>0</v>
      </c>
      <c r="BF927" s="1">
        <f>IFERROR(VLOOKUP(AY927,B761:AF1135,31,FALSE),"")</f>
        <v>0</v>
      </c>
    </row>
    <row r="928" spans="1:58" x14ac:dyDescent="0.25">
      <c r="A928">
        <v>2011</v>
      </c>
      <c r="B928" t="s">
        <v>343</v>
      </c>
      <c r="C928" t="s">
        <v>344</v>
      </c>
      <c r="D928">
        <v>135762</v>
      </c>
      <c r="E928">
        <v>10689</v>
      </c>
      <c r="F928">
        <v>45754</v>
      </c>
      <c r="G928">
        <v>79319</v>
      </c>
      <c r="H928">
        <v>26000</v>
      </c>
      <c r="I928">
        <v>1345</v>
      </c>
      <c r="J928">
        <v>7509</v>
      </c>
      <c r="K928">
        <v>17146</v>
      </c>
      <c r="AA928" s="1">
        <f t="shared" si="116"/>
        <v>1</v>
      </c>
      <c r="AB928" s="1">
        <f t="shared" si="117"/>
        <v>5.1730769230769233E-2</v>
      </c>
      <c r="AC928" s="1">
        <f t="shared" si="118"/>
        <v>0.28880769230769232</v>
      </c>
      <c r="AD928" s="1">
        <f t="shared" si="119"/>
        <v>0.65946153846153843</v>
      </c>
      <c r="AY928" s="2" t="s">
        <v>583</v>
      </c>
      <c r="AZ928" s="3" t="s">
        <v>874</v>
      </c>
      <c r="BA928" s="1">
        <f>IFERROR(VLOOKUP(AY928,B761:AF1135,26,FALSE),"")</f>
        <v>1</v>
      </c>
      <c r="BB928" s="1">
        <f>IFERROR(VLOOKUP(AY928,B761:AF1135,27,FALSE),"")</f>
        <v>5.2951293592417757E-2</v>
      </c>
      <c r="BC928" s="1">
        <f>IFERROR(VLOOKUP(AY928,B761:AF1135,28,FALSE),"")</f>
        <v>0.30735170344348078</v>
      </c>
      <c r="BD928" s="1">
        <f>IFERROR(VLOOKUP(AY928,B761:AF1135,29,FALSE),"")</f>
        <v>0.63969700296410148</v>
      </c>
      <c r="BE928" s="1">
        <f>IFERROR(VLOOKUP(AY928,B761:AF1135,30,FALSE),"")</f>
        <v>0</v>
      </c>
      <c r="BF928" s="1">
        <f>IFERROR(VLOOKUP(AY928,B761:AF1135,31,FALSE),"")</f>
        <v>0</v>
      </c>
    </row>
    <row r="929" spans="1:58" x14ac:dyDescent="0.25">
      <c r="A929">
        <v>2011</v>
      </c>
      <c r="B929" t="s">
        <v>345</v>
      </c>
      <c r="C929" t="s">
        <v>346</v>
      </c>
      <c r="D929">
        <v>98478</v>
      </c>
      <c r="E929">
        <v>11079</v>
      </c>
      <c r="F929">
        <v>34754</v>
      </c>
      <c r="G929">
        <v>52645</v>
      </c>
      <c r="H929">
        <v>17958</v>
      </c>
      <c r="I929">
        <v>1477</v>
      </c>
      <c r="J929">
        <v>5586</v>
      </c>
      <c r="K929">
        <v>10895</v>
      </c>
      <c r="AA929" s="1">
        <f t="shared" si="116"/>
        <v>1</v>
      </c>
      <c r="AB929" s="1">
        <f t="shared" si="117"/>
        <v>8.2247466310279543E-2</v>
      </c>
      <c r="AC929" s="1">
        <f t="shared" si="118"/>
        <v>0.31105913798864016</v>
      </c>
      <c r="AD929" s="1">
        <f t="shared" si="119"/>
        <v>0.60669339570108027</v>
      </c>
      <c r="AY929" s="2" t="s">
        <v>15</v>
      </c>
      <c r="AZ929" s="3" t="s">
        <v>869</v>
      </c>
      <c r="BA929" s="1">
        <f>IFERROR(VLOOKUP(AY929,B761:AF1135,26,FALSE),"")</f>
        <v>1</v>
      </c>
      <c r="BB929" s="1">
        <f>IFERROR(VLOOKUP(AY929,B761:AF1135,27,FALSE),"")</f>
        <v>0.23439983696759731</v>
      </c>
      <c r="BC929" s="1">
        <f>IFERROR(VLOOKUP(AY929,B761:AF1135,28,FALSE),"")</f>
        <v>0.40607295700020379</v>
      </c>
      <c r="BD929" s="1">
        <f>IFERROR(VLOOKUP(AY929,B761:AF1135,29,FALSE),"")</f>
        <v>0.3595272060321989</v>
      </c>
      <c r="BE929" s="1">
        <f>IFERROR(VLOOKUP(AY929,B761:AF1135,30,FALSE),"")</f>
        <v>0</v>
      </c>
      <c r="BF929" s="1">
        <f>IFERROR(VLOOKUP(AY929,B761:AF1135,31,FALSE),"")</f>
        <v>0</v>
      </c>
    </row>
    <row r="930" spans="1:58" x14ac:dyDescent="0.25">
      <c r="A930">
        <v>2011</v>
      </c>
      <c r="B930" t="s">
        <v>347</v>
      </c>
      <c r="C930" t="s">
        <v>348</v>
      </c>
      <c r="D930">
        <v>125817</v>
      </c>
      <c r="E930">
        <v>14066</v>
      </c>
      <c r="F930">
        <v>47092</v>
      </c>
      <c r="G930">
        <v>64659</v>
      </c>
      <c r="H930">
        <v>23443</v>
      </c>
      <c r="I930">
        <v>1809</v>
      </c>
      <c r="J930">
        <v>7547</v>
      </c>
      <c r="K930">
        <v>14087</v>
      </c>
      <c r="AA930" s="1">
        <f t="shared" si="116"/>
        <v>1</v>
      </c>
      <c r="AB930" s="1">
        <f t="shared" si="117"/>
        <v>7.7165891737405623E-2</v>
      </c>
      <c r="AC930" s="1">
        <f t="shared" si="118"/>
        <v>0.32192978714328369</v>
      </c>
      <c r="AD930" s="1">
        <f t="shared" si="119"/>
        <v>0.60090432111931069</v>
      </c>
      <c r="AY930" s="2" t="s">
        <v>461</v>
      </c>
      <c r="AZ930" s="3" t="s">
        <v>871</v>
      </c>
      <c r="BA930" s="1">
        <f>IFERROR(VLOOKUP(AY930,B761:AF1135,26,FALSE),"")</f>
        <v>1</v>
      </c>
      <c r="BB930" s="1">
        <f>IFERROR(VLOOKUP(AY930,B761:AF1135,27,FALSE),"")</f>
        <v>9.5296656379794412E-2</v>
      </c>
      <c r="BC930" s="1">
        <f>IFERROR(VLOOKUP(AY930,B761:AF1135,28,FALSE),"")</f>
        <v>0.36452653316936212</v>
      </c>
      <c r="BD930" s="1">
        <f>IFERROR(VLOOKUP(AY930,B761:AF1135,29,FALSE),"")</f>
        <v>0.54017681045084343</v>
      </c>
      <c r="BE930" s="1">
        <f>IFERROR(VLOOKUP(AY930,B761:AF1135,30,FALSE),"")</f>
        <v>0</v>
      </c>
      <c r="BF930" s="1">
        <f>IFERROR(VLOOKUP(AY930,B761:AF1135,31,FALSE),"")</f>
        <v>0</v>
      </c>
    </row>
    <row r="931" spans="1:58" x14ac:dyDescent="0.25">
      <c r="A931">
        <v>2011</v>
      </c>
      <c r="B931" t="s">
        <v>349</v>
      </c>
      <c r="C931" t="s">
        <v>350</v>
      </c>
      <c r="D931">
        <v>139058</v>
      </c>
      <c r="E931">
        <v>11822</v>
      </c>
      <c r="F931">
        <v>50994</v>
      </c>
      <c r="G931">
        <v>76242</v>
      </c>
      <c r="H931">
        <v>24895</v>
      </c>
      <c r="I931">
        <v>1535</v>
      </c>
      <c r="J931">
        <v>7276</v>
      </c>
      <c r="K931">
        <v>16084</v>
      </c>
      <c r="AA931" s="1">
        <f t="shared" si="116"/>
        <v>1</v>
      </c>
      <c r="AB931" s="1">
        <f t="shared" si="117"/>
        <v>6.1658967664189594E-2</v>
      </c>
      <c r="AC931" s="1">
        <f t="shared" si="118"/>
        <v>0.29226752359911629</v>
      </c>
      <c r="AD931" s="1">
        <f t="shared" si="119"/>
        <v>0.64607350873669411</v>
      </c>
      <c r="AY931" s="2" t="s">
        <v>557</v>
      </c>
      <c r="AZ931" s="4" t="s">
        <v>872</v>
      </c>
      <c r="BA931" s="1">
        <f>IFERROR(VLOOKUP(AY931,B761:AF1135,26,FALSE),"")</f>
        <v>1</v>
      </c>
      <c r="BB931" s="1">
        <f>IFERROR(VLOOKUP(AY931,B761:AF1135,27,FALSE),"")</f>
        <v>4.9230945165532621E-2</v>
      </c>
      <c r="BC931" s="1">
        <f>IFERROR(VLOOKUP(AY931,B761:AF1135,28,FALSE),"")</f>
        <v>0.26210761049802733</v>
      </c>
      <c r="BD931" s="1">
        <f>IFERROR(VLOOKUP(AY931,B761:AF1135,29,FALSE),"")</f>
        <v>0.68866144433644005</v>
      </c>
      <c r="BE931" s="1">
        <f>IFERROR(VLOOKUP(AY931,B761:AF1135,30,FALSE),"")</f>
        <v>0</v>
      </c>
      <c r="BF931" s="1">
        <f>IFERROR(VLOOKUP(AY931,B761:AF1135,31,FALSE),"")</f>
        <v>0</v>
      </c>
    </row>
    <row r="932" spans="1:58" x14ac:dyDescent="0.25">
      <c r="A932">
        <v>2011</v>
      </c>
      <c r="B932" t="s">
        <v>351</v>
      </c>
      <c r="C932" t="s">
        <v>352</v>
      </c>
      <c r="D932">
        <v>83405</v>
      </c>
      <c r="E932">
        <v>13595</v>
      </c>
      <c r="F932">
        <v>33246</v>
      </c>
      <c r="G932">
        <v>36564</v>
      </c>
      <c r="H932">
        <v>14373</v>
      </c>
      <c r="I932">
        <v>1679</v>
      </c>
      <c r="J932">
        <v>5426</v>
      </c>
      <c r="K932">
        <v>7268</v>
      </c>
      <c r="AA932" s="1">
        <f t="shared" si="116"/>
        <v>1</v>
      </c>
      <c r="AB932" s="1">
        <f t="shared" si="117"/>
        <v>0.11681625269602727</v>
      </c>
      <c r="AC932" s="1">
        <f t="shared" si="118"/>
        <v>0.37751339316774507</v>
      </c>
      <c r="AD932" s="1">
        <f t="shared" si="119"/>
        <v>0.50567035413622763</v>
      </c>
      <c r="AY932" s="2" t="s">
        <v>509</v>
      </c>
      <c r="AZ932" s="4" t="s">
        <v>872</v>
      </c>
      <c r="BA932" s="1">
        <f>IFERROR(VLOOKUP(AY932,B761:AF1135,26,FALSE),"")</f>
        <v>1</v>
      </c>
      <c r="BB932" s="1">
        <f>IFERROR(VLOOKUP(AY932,B761:AF1135,27,FALSE),"")</f>
        <v>4.6419345388692107E-2</v>
      </c>
      <c r="BC932" s="1">
        <f>IFERROR(VLOOKUP(AY932,B761:AF1135,28,FALSE),"")</f>
        <v>0.29774428080641296</v>
      </c>
      <c r="BD932" s="1">
        <f>IFERROR(VLOOKUP(AY932,B761:AF1135,29,FALSE),"")</f>
        <v>0.6558363738048949</v>
      </c>
      <c r="BE932" s="1">
        <f>IFERROR(VLOOKUP(AY932,B761:AF1135,30,FALSE),"")</f>
        <v>0</v>
      </c>
      <c r="BF932" s="1">
        <f>IFERROR(VLOOKUP(AY932,B761:AF1135,31,FALSE),"")</f>
        <v>0</v>
      </c>
    </row>
    <row r="933" spans="1:58" x14ac:dyDescent="0.25">
      <c r="A933">
        <v>2011</v>
      </c>
      <c r="B933" t="s">
        <v>353</v>
      </c>
      <c r="C933" t="s">
        <v>354</v>
      </c>
      <c r="D933">
        <v>86324</v>
      </c>
      <c r="E933">
        <v>7485</v>
      </c>
      <c r="F933">
        <v>28151</v>
      </c>
      <c r="G933">
        <v>50688</v>
      </c>
      <c r="H933">
        <v>16399</v>
      </c>
      <c r="I933">
        <v>995</v>
      </c>
      <c r="J933">
        <v>4646</v>
      </c>
      <c r="K933">
        <v>10758</v>
      </c>
      <c r="AA933" s="1">
        <f t="shared" si="116"/>
        <v>1</v>
      </c>
      <c r="AB933" s="1">
        <f t="shared" si="117"/>
        <v>6.0674431367766325E-2</v>
      </c>
      <c r="AC933" s="1">
        <f t="shared" si="118"/>
        <v>0.28330995792426367</v>
      </c>
      <c r="AD933" s="1">
        <f t="shared" si="119"/>
        <v>0.65601561070796999</v>
      </c>
      <c r="AY933" s="2" t="s">
        <v>229</v>
      </c>
      <c r="AZ933" s="3" t="s">
        <v>873</v>
      </c>
      <c r="BA933" s="1">
        <f>IFERROR(VLOOKUP(AY933,B761:AF1135,26,FALSE),"")</f>
        <v>1</v>
      </c>
      <c r="BB933" s="1">
        <f>IFERROR(VLOOKUP(AY933,B761:AF1135,27,FALSE),"")</f>
        <v>8.4059696415663937E-2</v>
      </c>
      <c r="BC933" s="1">
        <f>IFERROR(VLOOKUP(AY933,B761:AF1135,28,FALSE),"")</f>
        <v>0.36111229218929375</v>
      </c>
      <c r="BD933" s="1">
        <f>IFERROR(VLOOKUP(AY933,B761:AF1135,29,FALSE),"")</f>
        <v>0.55482801139504234</v>
      </c>
      <c r="BE933" s="1">
        <f>IFERROR(VLOOKUP(AY933,B761:AF1135,30,FALSE),"")</f>
        <v>0</v>
      </c>
      <c r="BF933" s="1">
        <f>IFERROR(VLOOKUP(AY933,B761:AF1135,31,FALSE),"")</f>
        <v>0</v>
      </c>
    </row>
    <row r="934" spans="1:58" x14ac:dyDescent="0.25">
      <c r="A934">
        <v>2011</v>
      </c>
      <c r="B934" t="s">
        <v>355</v>
      </c>
      <c r="C934" t="s">
        <v>356</v>
      </c>
      <c r="D934">
        <v>89565</v>
      </c>
      <c r="E934">
        <v>13847</v>
      </c>
      <c r="F934">
        <v>36755</v>
      </c>
      <c r="G934">
        <v>38963</v>
      </c>
      <c r="H934">
        <v>13676</v>
      </c>
      <c r="I934">
        <v>1755</v>
      </c>
      <c r="J934">
        <v>4806</v>
      </c>
      <c r="K934">
        <v>7115</v>
      </c>
      <c r="AA934" s="1">
        <f t="shared" si="116"/>
        <v>1</v>
      </c>
      <c r="AB934" s="1">
        <f t="shared" si="117"/>
        <v>0.12832699619771862</v>
      </c>
      <c r="AC934" s="1">
        <f t="shared" si="118"/>
        <v>0.35141854343375256</v>
      </c>
      <c r="AD934" s="1">
        <f t="shared" si="119"/>
        <v>0.52025446036852885</v>
      </c>
      <c r="AY934" s="2" t="s">
        <v>25</v>
      </c>
      <c r="AZ934" s="3" t="s">
        <v>870</v>
      </c>
      <c r="BA934" s="1">
        <f>IFERROR(VLOOKUP(AY934,B761:AF1135,26,FALSE),"")</f>
        <v>1</v>
      </c>
      <c r="BB934" s="1">
        <f>IFERROR(VLOOKUP(AY934,B761:AF1135,27,FALSE),"")</f>
        <v>0.27588589257856028</v>
      </c>
      <c r="BC934" s="1">
        <f>IFERROR(VLOOKUP(AY934,B761:AF1135,28,FALSE),"")</f>
        <v>0.41990193893470024</v>
      </c>
      <c r="BD934" s="1">
        <f>IFERROR(VLOOKUP(AY934,B761:AF1135,29,FALSE),"")</f>
        <v>0.30421216848673949</v>
      </c>
      <c r="BE934" s="1">
        <f>IFERROR(VLOOKUP(AY934,B761:AF1135,30,FALSE),"")</f>
        <v>0</v>
      </c>
      <c r="BF934" s="1">
        <f>IFERROR(VLOOKUP(AY934,B761:AF1135,31,FALSE),"")</f>
        <v>0</v>
      </c>
    </row>
    <row r="935" spans="1:58" x14ac:dyDescent="0.25">
      <c r="A935">
        <v>2011</v>
      </c>
      <c r="B935" t="s">
        <v>357</v>
      </c>
      <c r="C935" t="s">
        <v>358</v>
      </c>
      <c r="D935">
        <v>106830</v>
      </c>
      <c r="E935">
        <v>15584</v>
      </c>
      <c r="F935">
        <v>38985</v>
      </c>
      <c r="G935">
        <v>52261</v>
      </c>
      <c r="H935">
        <v>17982</v>
      </c>
      <c r="I935">
        <v>1621</v>
      </c>
      <c r="J935">
        <v>5839</v>
      </c>
      <c r="K935">
        <v>10522</v>
      </c>
      <c r="AA935" s="1">
        <f t="shared" si="116"/>
        <v>1</v>
      </c>
      <c r="AB935" s="1">
        <f t="shared" si="117"/>
        <v>9.0145701256812372E-2</v>
      </c>
      <c r="AC935" s="1">
        <f t="shared" si="118"/>
        <v>0.32471360249138026</v>
      </c>
      <c r="AD935" s="1">
        <f t="shared" si="119"/>
        <v>0.58514069625180731</v>
      </c>
      <c r="AY935" s="2" t="s">
        <v>247</v>
      </c>
      <c r="AZ935" s="3" t="s">
        <v>869</v>
      </c>
      <c r="BA935" s="1">
        <f>IFERROR(VLOOKUP(AY935,B761:AF1135,26,FALSE),"")</f>
        <v>1</v>
      </c>
      <c r="BB935" s="1">
        <f>IFERROR(VLOOKUP(AY935,B761:AF1135,27,FALSE),"")</f>
        <v>0.10742058239576439</v>
      </c>
      <c r="BC935" s="1">
        <f>IFERROR(VLOOKUP(AY935,B761:AF1135,28,FALSE),"")</f>
        <v>0.38476174718729317</v>
      </c>
      <c r="BD935" s="1">
        <f>IFERROR(VLOOKUP(AY935,B761:AF1135,29,FALSE),"")</f>
        <v>0.50781767041694237</v>
      </c>
      <c r="BE935" s="1">
        <f>IFERROR(VLOOKUP(AY935,B761:AF1135,30,FALSE),"")</f>
        <v>0</v>
      </c>
      <c r="BF935" s="1">
        <f>IFERROR(VLOOKUP(AY935,B761:AF1135,31,FALSE),"")</f>
        <v>0</v>
      </c>
    </row>
    <row r="936" spans="1:58" x14ac:dyDescent="0.25">
      <c r="A936">
        <v>2011</v>
      </c>
      <c r="B936" t="s">
        <v>359</v>
      </c>
      <c r="C936" t="s">
        <v>360</v>
      </c>
      <c r="D936">
        <v>127632</v>
      </c>
      <c r="E936">
        <v>14011</v>
      </c>
      <c r="F936">
        <v>49089</v>
      </c>
      <c r="G936">
        <v>64532</v>
      </c>
      <c r="H936">
        <v>25780</v>
      </c>
      <c r="I936">
        <v>1594</v>
      </c>
      <c r="J936">
        <v>9267</v>
      </c>
      <c r="K936">
        <v>14919</v>
      </c>
      <c r="AA936" s="1">
        <f t="shared" si="116"/>
        <v>1</v>
      </c>
      <c r="AB936" s="1">
        <f t="shared" si="117"/>
        <v>6.1830876648564778E-2</v>
      </c>
      <c r="AC936" s="1">
        <f t="shared" si="118"/>
        <v>0.35946470131885183</v>
      </c>
      <c r="AD936" s="1">
        <f t="shared" si="119"/>
        <v>0.57870442203258343</v>
      </c>
      <c r="AY936" s="2" t="s">
        <v>405</v>
      </c>
      <c r="AZ936" s="3" t="s">
        <v>870</v>
      </c>
      <c r="BA936" s="1">
        <f>IFERROR(VLOOKUP(AY936,B761:AF1135,26,FALSE),"")</f>
        <v>1</v>
      </c>
      <c r="BB936" s="1">
        <f>IFERROR(VLOOKUP(AY936,B761:AF1135,27,FALSE),"")</f>
        <v>0.37035509061440991</v>
      </c>
      <c r="BC936" s="1">
        <f>IFERROR(VLOOKUP(AY936,B761:AF1135,28,FALSE),"")</f>
        <v>0.42304405481066742</v>
      </c>
      <c r="BD936" s="1">
        <f>IFERROR(VLOOKUP(AY936,B761:AF1135,29,FALSE),"")</f>
        <v>0.20660085457492264</v>
      </c>
      <c r="BE936" s="1">
        <f>IFERROR(VLOOKUP(AY936,B761:AF1135,30,FALSE),"")</f>
        <v>0</v>
      </c>
      <c r="BF936" s="1">
        <f>IFERROR(VLOOKUP(AY936,B761:AF1135,31,FALSE),"")</f>
        <v>0</v>
      </c>
    </row>
    <row r="937" spans="1:58" x14ac:dyDescent="0.25">
      <c r="A937">
        <v>2011</v>
      </c>
      <c r="B937" t="s">
        <v>361</v>
      </c>
      <c r="C937" t="s">
        <v>362</v>
      </c>
      <c r="D937">
        <v>122931</v>
      </c>
      <c r="E937">
        <v>8423</v>
      </c>
      <c r="F937">
        <v>46456</v>
      </c>
      <c r="G937">
        <v>68052</v>
      </c>
      <c r="H937">
        <v>26338</v>
      </c>
      <c r="I937">
        <v>985</v>
      </c>
      <c r="J937">
        <v>9157</v>
      </c>
      <c r="K937">
        <v>16196</v>
      </c>
      <c r="AA937" s="1">
        <f t="shared" si="116"/>
        <v>1</v>
      </c>
      <c r="AB937" s="1">
        <f t="shared" si="117"/>
        <v>3.7398435720252109E-2</v>
      </c>
      <c r="AC937" s="1">
        <f t="shared" si="118"/>
        <v>0.34767256435568378</v>
      </c>
      <c r="AD937" s="1">
        <f t="shared" si="119"/>
        <v>0.61492899992406413</v>
      </c>
      <c r="AY937" s="2" t="s">
        <v>617</v>
      </c>
      <c r="AZ937" s="3" t="s">
        <v>873</v>
      </c>
      <c r="BA937" s="1">
        <f>IFERROR(VLOOKUP(AY937,B761:AF1135,26,FALSE),"")</f>
        <v>1</v>
      </c>
      <c r="BB937" s="1">
        <f>IFERROR(VLOOKUP(AY937,B761:AF1135,27,FALSE),"")</f>
        <v>8.2981788249819943E-2</v>
      </c>
      <c r="BC937" s="1">
        <f>IFERROR(VLOOKUP(AY937,B761:AF1135,28,FALSE),"")</f>
        <v>0.37658195287581026</v>
      </c>
      <c r="BD937" s="1">
        <f>IFERROR(VLOOKUP(AY937,B761:AF1135,29,FALSE),"")</f>
        <v>0.54043625887436975</v>
      </c>
      <c r="BE937" s="1">
        <f>IFERROR(VLOOKUP(AY937,B761:AF1135,30,FALSE),"")</f>
        <v>0</v>
      </c>
      <c r="BF937" s="1">
        <f>IFERROR(VLOOKUP(AY937,B761:AF1135,31,FALSE),"")</f>
        <v>0</v>
      </c>
    </row>
    <row r="938" spans="1:58" x14ac:dyDescent="0.25">
      <c r="A938">
        <v>2011</v>
      </c>
      <c r="B938" t="s">
        <v>363</v>
      </c>
      <c r="C938" t="s">
        <v>364</v>
      </c>
      <c r="D938">
        <v>96230</v>
      </c>
      <c r="E938">
        <v>20232</v>
      </c>
      <c r="F938">
        <v>41071</v>
      </c>
      <c r="G938">
        <v>34927</v>
      </c>
      <c r="H938">
        <v>19336</v>
      </c>
      <c r="I938">
        <v>2806</v>
      </c>
      <c r="J938">
        <v>8094</v>
      </c>
      <c r="K938">
        <v>8436</v>
      </c>
      <c r="AA938" s="1">
        <f t="shared" si="116"/>
        <v>1</v>
      </c>
      <c r="AB938" s="1">
        <f t="shared" si="117"/>
        <v>0.1451179147703765</v>
      </c>
      <c r="AC938" s="1">
        <f t="shared" si="118"/>
        <v>0.41859743483657424</v>
      </c>
      <c r="AD938" s="1">
        <f t="shared" si="119"/>
        <v>0.43628465039304926</v>
      </c>
      <c r="AY938" s="2" t="s">
        <v>631</v>
      </c>
      <c r="AZ938" s="3" t="s">
        <v>874</v>
      </c>
      <c r="BA938" s="1">
        <f>IFERROR(VLOOKUP(AY938,B761:AF1135,26,FALSE),"")</f>
        <v>1</v>
      </c>
      <c r="BB938" s="1">
        <f>IFERROR(VLOOKUP(AY938,B761:AF1135,27,FALSE),"")</f>
        <v>3.8581782009379E-2</v>
      </c>
      <c r="BC938" s="1">
        <f>IFERROR(VLOOKUP(AY938,B761:AF1135,28,FALSE),"")</f>
        <v>0.30787267301406851</v>
      </c>
      <c r="BD938" s="1">
        <f>IFERROR(VLOOKUP(AY938,B761:AF1135,29,FALSE),"")</f>
        <v>0.65354554497655248</v>
      </c>
      <c r="BE938" s="1">
        <f>IFERROR(VLOOKUP(AY938,B761:AF1135,30,FALSE),"")</f>
        <v>0</v>
      </c>
      <c r="BF938" s="1">
        <f>IFERROR(VLOOKUP(AY938,B761:AF1135,31,FALSE),"")</f>
        <v>0</v>
      </c>
    </row>
    <row r="939" spans="1:58" x14ac:dyDescent="0.25">
      <c r="A939">
        <v>2011</v>
      </c>
      <c r="B939" t="s">
        <v>365</v>
      </c>
      <c r="C939" t="s">
        <v>366</v>
      </c>
      <c r="D939">
        <v>145253</v>
      </c>
      <c r="E939">
        <v>16792</v>
      </c>
      <c r="F939">
        <v>57567</v>
      </c>
      <c r="G939">
        <v>70894</v>
      </c>
      <c r="H939">
        <v>29816</v>
      </c>
      <c r="I939">
        <v>2051</v>
      </c>
      <c r="J939">
        <v>10825</v>
      </c>
      <c r="K939">
        <v>16940</v>
      </c>
      <c r="AA939" s="1">
        <f t="shared" si="116"/>
        <v>1</v>
      </c>
      <c r="AB939" s="1">
        <f t="shared" si="117"/>
        <v>6.8788569895358198E-2</v>
      </c>
      <c r="AC939" s="1">
        <f t="shared" si="118"/>
        <v>0.36306010195867988</v>
      </c>
      <c r="AD939" s="1">
        <f t="shared" si="119"/>
        <v>0.56815132814596192</v>
      </c>
      <c r="AY939" s="2" t="s">
        <v>173</v>
      </c>
      <c r="AZ939" s="3" t="s">
        <v>873</v>
      </c>
      <c r="BA939" s="1">
        <f>IFERROR(VLOOKUP(AY939,B761:AF1135,26,FALSE),"")</f>
        <v>1</v>
      </c>
      <c r="BB939" s="1">
        <f>IFERROR(VLOOKUP(AY939,B761:AF1135,27,FALSE),"")</f>
        <v>8.5820375957298675E-2</v>
      </c>
      <c r="BC939" s="1">
        <f>IFERROR(VLOOKUP(AY939,B761:AF1135,28,FALSE),"")</f>
        <v>0.3583197957762822</v>
      </c>
      <c r="BD939" s="1">
        <f>IFERROR(VLOOKUP(AY939,B761:AF1135,29,FALSE),"")</f>
        <v>0.55585982826641911</v>
      </c>
      <c r="BE939" s="1">
        <f>IFERROR(VLOOKUP(AY939,B761:AF1135,30,FALSE),"")</f>
        <v>0</v>
      </c>
      <c r="BF939" s="1">
        <f>IFERROR(VLOOKUP(AY939,B761:AF1135,31,FALSE),"")</f>
        <v>0</v>
      </c>
    </row>
    <row r="940" spans="1:58" x14ac:dyDescent="0.25">
      <c r="A940">
        <v>2011</v>
      </c>
      <c r="B940" t="s">
        <v>367</v>
      </c>
      <c r="C940" t="s">
        <v>368</v>
      </c>
      <c r="D940">
        <v>99023</v>
      </c>
      <c r="E940">
        <v>10688</v>
      </c>
      <c r="F940">
        <v>40458</v>
      </c>
      <c r="G940">
        <v>47877</v>
      </c>
      <c r="H940">
        <v>23000</v>
      </c>
      <c r="I940">
        <v>1490</v>
      </c>
      <c r="J940">
        <v>8597</v>
      </c>
      <c r="K940">
        <v>12913</v>
      </c>
      <c r="AA940" s="1">
        <f t="shared" si="116"/>
        <v>1</v>
      </c>
      <c r="AB940" s="1">
        <f t="shared" si="117"/>
        <v>6.478260869565218E-2</v>
      </c>
      <c r="AC940" s="1">
        <f t="shared" si="118"/>
        <v>0.37378260869565216</v>
      </c>
      <c r="AD940" s="1">
        <f t="shared" si="119"/>
        <v>0.56143478260869562</v>
      </c>
      <c r="AY940" s="2" t="s">
        <v>115</v>
      </c>
      <c r="AZ940" s="3" t="s">
        <v>871</v>
      </c>
      <c r="BA940" s="1">
        <f>IFERROR(VLOOKUP(AY940,B761:AF1135,26,FALSE),"")</f>
        <v>1</v>
      </c>
      <c r="BB940" s="1">
        <f>IFERROR(VLOOKUP(AY940,B761:AF1135,27,FALSE),"")</f>
        <v>0.17384438229972035</v>
      </c>
      <c r="BC940" s="1">
        <f>IFERROR(VLOOKUP(AY940,B761:AF1135,28,FALSE),"")</f>
        <v>0.41730547787465044</v>
      </c>
      <c r="BD940" s="1">
        <f>IFERROR(VLOOKUP(AY940,B761:AF1135,29,FALSE),"")</f>
        <v>0.40885013982562923</v>
      </c>
      <c r="BE940" s="1">
        <f>IFERROR(VLOOKUP(AY940,B761:AF1135,30,FALSE),"")</f>
        <v>0</v>
      </c>
      <c r="BF940" s="1">
        <f>IFERROR(VLOOKUP(AY940,B761:AF1135,31,FALSE),"")</f>
        <v>0</v>
      </c>
    </row>
    <row r="941" spans="1:58" x14ac:dyDescent="0.25">
      <c r="A941">
        <v>2011</v>
      </c>
      <c r="B941" t="s">
        <v>369</v>
      </c>
      <c r="C941" t="s">
        <v>370</v>
      </c>
      <c r="D941">
        <v>127754</v>
      </c>
      <c r="E941">
        <v>33700</v>
      </c>
      <c r="F941">
        <v>60977</v>
      </c>
      <c r="G941">
        <v>33077</v>
      </c>
      <c r="H941">
        <v>19679</v>
      </c>
      <c r="I941">
        <v>4037</v>
      </c>
      <c r="J941">
        <v>9522</v>
      </c>
      <c r="K941">
        <v>6120</v>
      </c>
      <c r="AA941" s="1">
        <f t="shared" si="116"/>
        <v>1</v>
      </c>
      <c r="AB941" s="1">
        <f t="shared" si="117"/>
        <v>0.20514253773057575</v>
      </c>
      <c r="AC941" s="1">
        <f t="shared" si="118"/>
        <v>0.48386605010417194</v>
      </c>
      <c r="AD941" s="1">
        <f t="shared" si="119"/>
        <v>0.31099141216525228</v>
      </c>
      <c r="AY941" s="2" t="s">
        <v>347</v>
      </c>
      <c r="AZ941" s="4" t="s">
        <v>872</v>
      </c>
      <c r="BA941" s="1">
        <f>IFERROR(VLOOKUP(AY941,B761:AF1135,26,FALSE),"")</f>
        <v>1</v>
      </c>
      <c r="BB941" s="1">
        <f>IFERROR(VLOOKUP(AY941,B761:AF1135,27,FALSE),"")</f>
        <v>7.7165891737405623E-2</v>
      </c>
      <c r="BC941" s="1">
        <f>IFERROR(VLOOKUP(AY941,B761:AF1135,28,FALSE),"")</f>
        <v>0.32192978714328369</v>
      </c>
      <c r="BD941" s="1">
        <f>IFERROR(VLOOKUP(AY941,B761:AF1135,29,FALSE),"")</f>
        <v>0.60090432111931069</v>
      </c>
      <c r="BE941" s="1">
        <f>IFERROR(VLOOKUP(AY941,B761:AF1135,30,FALSE),"")</f>
        <v>0</v>
      </c>
      <c r="BF941" s="1">
        <f>IFERROR(VLOOKUP(AY941,B761:AF1135,31,FALSE),"")</f>
        <v>0</v>
      </c>
    </row>
    <row r="942" spans="1:58" x14ac:dyDescent="0.25">
      <c r="A942">
        <v>2011</v>
      </c>
      <c r="B942" t="s">
        <v>371</v>
      </c>
      <c r="C942" t="s">
        <v>372</v>
      </c>
      <c r="D942">
        <v>122219</v>
      </c>
      <c r="E942">
        <v>8835</v>
      </c>
      <c r="F942">
        <v>43545</v>
      </c>
      <c r="G942">
        <v>69839</v>
      </c>
      <c r="H942">
        <v>26010</v>
      </c>
      <c r="I942">
        <v>989</v>
      </c>
      <c r="J942">
        <v>8312</v>
      </c>
      <c r="K942">
        <v>16709</v>
      </c>
      <c r="AA942" s="1">
        <f t="shared" si="116"/>
        <v>1</v>
      </c>
      <c r="AB942" s="1">
        <f t="shared" si="117"/>
        <v>3.8023836985774703E-2</v>
      </c>
      <c r="AC942" s="1">
        <f t="shared" si="118"/>
        <v>0.3195693963860054</v>
      </c>
      <c r="AD942" s="1">
        <f t="shared" si="119"/>
        <v>0.64240676662821994</v>
      </c>
      <c r="AY942" s="2" t="s">
        <v>197</v>
      </c>
      <c r="AZ942" s="3" t="s">
        <v>874</v>
      </c>
      <c r="BA942" s="1">
        <f>IFERROR(VLOOKUP(AY942,B761:AF1135,26,FALSE),"")</f>
        <v>1</v>
      </c>
      <c r="BB942" s="1">
        <f>IFERROR(VLOOKUP(AY942,B761:AF1135,27,FALSE),"")</f>
        <v>5.3221417700502698E-2</v>
      </c>
      <c r="BC942" s="1">
        <f>IFERROR(VLOOKUP(AY942,B761:AF1135,28,FALSE),"")</f>
        <v>0.37102799428123412</v>
      </c>
      <c r="BD942" s="1">
        <f>IFERROR(VLOOKUP(AY942,B761:AF1135,29,FALSE),"")</f>
        <v>0.57575058801826318</v>
      </c>
      <c r="BE942" s="1">
        <f>IFERROR(VLOOKUP(AY942,B761:AF1135,30,FALSE),"")</f>
        <v>0</v>
      </c>
      <c r="BF942" s="1">
        <f>IFERROR(VLOOKUP(AY942,B761:AF1135,31,FALSE),"")</f>
        <v>0</v>
      </c>
    </row>
    <row r="943" spans="1:58" x14ac:dyDescent="0.25">
      <c r="A943">
        <v>2011</v>
      </c>
      <c r="B943" t="s">
        <v>373</v>
      </c>
      <c r="C943" t="s">
        <v>374</v>
      </c>
      <c r="D943">
        <v>86170</v>
      </c>
      <c r="E943">
        <v>7868</v>
      </c>
      <c r="F943">
        <v>29570</v>
      </c>
      <c r="G943">
        <v>48732</v>
      </c>
      <c r="H943">
        <v>18657</v>
      </c>
      <c r="I943">
        <v>945</v>
      </c>
      <c r="J943">
        <v>5798</v>
      </c>
      <c r="K943">
        <v>11914</v>
      </c>
      <c r="AA943" s="1">
        <f t="shared" si="116"/>
        <v>1</v>
      </c>
      <c r="AB943" s="1">
        <f t="shared" si="117"/>
        <v>5.0651230101302458E-2</v>
      </c>
      <c r="AC943" s="1">
        <f t="shared" si="118"/>
        <v>0.31076807632523984</v>
      </c>
      <c r="AD943" s="1">
        <f t="shared" si="119"/>
        <v>0.6385806935734577</v>
      </c>
      <c r="AY943" s="2" t="s">
        <v>117</v>
      </c>
      <c r="AZ943" s="3" t="s">
        <v>873</v>
      </c>
      <c r="BA943" s="1">
        <f>IFERROR(VLOOKUP(AY943,B761:AF1135,26,FALSE),"")</f>
        <v>1</v>
      </c>
      <c r="BB943" s="1">
        <f>IFERROR(VLOOKUP(AY943,B761:AF1135,27,FALSE),"")</f>
        <v>0.10301366628294814</v>
      </c>
      <c r="BC943" s="1">
        <f>IFERROR(VLOOKUP(AY943,B761:AF1135,28,FALSE),"")</f>
        <v>0.37787419935653355</v>
      </c>
      <c r="BD943" s="1">
        <f>IFERROR(VLOOKUP(AY943,B761:AF1135,29,FALSE),"")</f>
        <v>0.51911213436051828</v>
      </c>
      <c r="BE943" s="1">
        <f>IFERROR(VLOOKUP(AY943,B761:AF1135,30,FALSE),"")</f>
        <v>0</v>
      </c>
      <c r="BF943" s="1">
        <f>IFERROR(VLOOKUP(AY943,B761:AF1135,31,FALSE),"")</f>
        <v>0</v>
      </c>
    </row>
    <row r="944" spans="1:58" x14ac:dyDescent="0.25">
      <c r="A944">
        <v>2011</v>
      </c>
      <c r="B944" t="s">
        <v>375</v>
      </c>
      <c r="C944" t="s">
        <v>376</v>
      </c>
      <c r="D944">
        <v>58175</v>
      </c>
      <c r="E944">
        <v>6718</v>
      </c>
      <c r="F944">
        <v>23051</v>
      </c>
      <c r="G944">
        <v>28406</v>
      </c>
      <c r="H944">
        <v>10039</v>
      </c>
      <c r="I944">
        <v>799</v>
      </c>
      <c r="J944">
        <v>3887</v>
      </c>
      <c r="K944">
        <v>5353</v>
      </c>
      <c r="AA944" s="1">
        <f t="shared" si="116"/>
        <v>1</v>
      </c>
      <c r="AB944" s="1">
        <f t="shared" si="117"/>
        <v>7.9589600557824491E-2</v>
      </c>
      <c r="AC944" s="1">
        <f t="shared" si="118"/>
        <v>0.38718995915927884</v>
      </c>
      <c r="AD944" s="1">
        <f t="shared" si="119"/>
        <v>0.53322044028289672</v>
      </c>
      <c r="AY944" s="2" t="s">
        <v>367</v>
      </c>
      <c r="AZ944" s="3" t="s">
        <v>874</v>
      </c>
      <c r="BA944" s="1">
        <f>IFERROR(VLOOKUP(AY944,B761:AF1135,26,FALSE),"")</f>
        <v>1</v>
      </c>
      <c r="BB944" s="1">
        <f>IFERROR(VLOOKUP(AY944,B761:AF1135,27,FALSE),"")</f>
        <v>6.478260869565218E-2</v>
      </c>
      <c r="BC944" s="1">
        <f>IFERROR(VLOOKUP(AY944,B761:AF1135,28,FALSE),"")</f>
        <v>0.37378260869565216</v>
      </c>
      <c r="BD944" s="1">
        <f>IFERROR(VLOOKUP(AY944,B761:AF1135,29,FALSE),"")</f>
        <v>0.56143478260869562</v>
      </c>
      <c r="BE944" s="1">
        <f>IFERROR(VLOOKUP(AY944,B761:AF1135,30,FALSE),"")</f>
        <v>0</v>
      </c>
      <c r="BF944" s="1">
        <f>IFERROR(VLOOKUP(AY944,B761:AF1135,31,FALSE),"")</f>
        <v>0</v>
      </c>
    </row>
    <row r="945" spans="1:58" x14ac:dyDescent="0.25">
      <c r="A945">
        <v>2011</v>
      </c>
      <c r="B945" t="s">
        <v>377</v>
      </c>
      <c r="C945" t="s">
        <v>378</v>
      </c>
      <c r="D945">
        <v>131262</v>
      </c>
      <c r="E945">
        <v>27174</v>
      </c>
      <c r="F945">
        <v>57936</v>
      </c>
      <c r="G945">
        <v>46152</v>
      </c>
      <c r="H945">
        <v>22435</v>
      </c>
      <c r="I945">
        <v>3552</v>
      </c>
      <c r="J945">
        <v>9573</v>
      </c>
      <c r="K945">
        <v>9310</v>
      </c>
      <c r="AA945" s="1">
        <f t="shared" si="116"/>
        <v>1</v>
      </c>
      <c r="AB945" s="1">
        <f t="shared" si="117"/>
        <v>0.15832404724760418</v>
      </c>
      <c r="AC945" s="1">
        <f t="shared" si="118"/>
        <v>0.42669935368843326</v>
      </c>
      <c r="AD945" s="1">
        <f t="shared" si="119"/>
        <v>0.41497659906396256</v>
      </c>
      <c r="AY945" s="2" t="s">
        <v>597</v>
      </c>
      <c r="AZ945" s="3" t="s">
        <v>873</v>
      </c>
      <c r="BA945" s="1">
        <f>IFERROR(VLOOKUP(AY945,B761:AF1135,26,FALSE),"")</f>
        <v>1</v>
      </c>
      <c r="BB945" s="1">
        <f>IFERROR(VLOOKUP(AY945,B761:AF1135,27,FALSE),"")</f>
        <v>7.0663177127055457E-2</v>
      </c>
      <c r="BC945" s="1">
        <f>IFERROR(VLOOKUP(AY945,B761:AF1135,28,FALSE),"")</f>
        <v>0.33188484519282996</v>
      </c>
      <c r="BD945" s="1">
        <f>IFERROR(VLOOKUP(AY945,B761:AF1135,29,FALSE),"")</f>
        <v>0.5974519776801146</v>
      </c>
      <c r="BE945" s="1">
        <f>IFERROR(VLOOKUP(AY945,B761:AF1135,30,FALSE),"")</f>
        <v>0</v>
      </c>
      <c r="BF945" s="1">
        <f>IFERROR(VLOOKUP(AY945,B761:AF1135,31,FALSE),"")</f>
        <v>0</v>
      </c>
    </row>
    <row r="946" spans="1:58" x14ac:dyDescent="0.25">
      <c r="A946">
        <v>2011</v>
      </c>
      <c r="B946" t="s">
        <v>379</v>
      </c>
      <c r="C946" t="s">
        <v>380</v>
      </c>
      <c r="D946">
        <v>95254</v>
      </c>
      <c r="E946">
        <v>6531</v>
      </c>
      <c r="F946">
        <v>30663</v>
      </c>
      <c r="G946">
        <v>58060</v>
      </c>
      <c r="H946">
        <v>20832</v>
      </c>
      <c r="I946">
        <v>773</v>
      </c>
      <c r="J946">
        <v>6034</v>
      </c>
      <c r="K946">
        <v>14025</v>
      </c>
      <c r="AA946" s="1">
        <f t="shared" si="116"/>
        <v>1</v>
      </c>
      <c r="AB946" s="1">
        <f t="shared" si="117"/>
        <v>3.7106374807987709E-2</v>
      </c>
      <c r="AC946" s="1">
        <f t="shared" si="118"/>
        <v>0.28965053763440862</v>
      </c>
      <c r="AD946" s="1">
        <f t="shared" si="119"/>
        <v>0.67324308755760365</v>
      </c>
      <c r="AY946" s="2" t="s">
        <v>27</v>
      </c>
      <c r="AZ946" s="3" t="s">
        <v>870</v>
      </c>
      <c r="BA946" s="1">
        <f>IFERROR(VLOOKUP(AY946,B761:AF1135,26,FALSE),"")</f>
        <v>1</v>
      </c>
      <c r="BB946" s="1">
        <f>IFERROR(VLOOKUP(AY946,B761:AF1135,27,FALSE),"")</f>
        <v>0.19575471698113209</v>
      </c>
      <c r="BC946" s="1">
        <f>IFERROR(VLOOKUP(AY946,B761:AF1135,28,FALSE),"")</f>
        <v>0.44613107185869127</v>
      </c>
      <c r="BD946" s="1">
        <f>IFERROR(VLOOKUP(AY946,B761:AF1135,29,FALSE),"")</f>
        <v>0.35811421116017661</v>
      </c>
      <c r="BE946" s="1">
        <f>IFERROR(VLOOKUP(AY946,B761:AF1135,30,FALSE),"")</f>
        <v>0</v>
      </c>
      <c r="BF946" s="1">
        <f>IFERROR(VLOOKUP(AY946,B761:AF1135,31,FALSE),"")</f>
        <v>0</v>
      </c>
    </row>
    <row r="947" spans="1:58" x14ac:dyDescent="0.25">
      <c r="A947">
        <v>2011</v>
      </c>
      <c r="B947" t="s">
        <v>381</v>
      </c>
      <c r="C947" t="s">
        <v>382</v>
      </c>
      <c r="D947">
        <v>107942</v>
      </c>
      <c r="E947">
        <v>11750</v>
      </c>
      <c r="F947">
        <v>41110</v>
      </c>
      <c r="G947">
        <v>55082</v>
      </c>
      <c r="H947">
        <v>20634</v>
      </c>
      <c r="I947">
        <v>1377</v>
      </c>
      <c r="J947">
        <v>7127</v>
      </c>
      <c r="K947">
        <v>12130</v>
      </c>
      <c r="AA947" s="1">
        <f t="shared" si="116"/>
        <v>1</v>
      </c>
      <c r="AB947" s="1">
        <f t="shared" si="117"/>
        <v>6.6734515847630127E-2</v>
      </c>
      <c r="AC947" s="1">
        <f t="shared" si="118"/>
        <v>0.34540079480469127</v>
      </c>
      <c r="AD947" s="1">
        <f t="shared" si="119"/>
        <v>0.58786468934767855</v>
      </c>
      <c r="AY947" s="2" t="s">
        <v>257</v>
      </c>
      <c r="AZ947" s="3" t="s">
        <v>873</v>
      </c>
      <c r="BA947" s="1">
        <f>IFERROR(VLOOKUP(AY947,B761:AF1135,26,FALSE),"")</f>
        <v>1</v>
      </c>
      <c r="BB947" s="1">
        <f>IFERROR(VLOOKUP(AY947,B761:AF1135,27,FALSE),"")</f>
        <v>6.4464449191333539E-2</v>
      </c>
      <c r="BC947" s="1">
        <f>IFERROR(VLOOKUP(AY947,B761:AF1135,28,FALSE),"")</f>
        <v>0.31805004577357338</v>
      </c>
      <c r="BD947" s="1">
        <f>IFERROR(VLOOKUP(AY947,B761:AF1135,29,FALSE),"")</f>
        <v>0.61748550503509303</v>
      </c>
      <c r="BE947" s="1">
        <f>IFERROR(VLOOKUP(AY947,B761:AF1135,30,FALSE),"")</f>
        <v>0</v>
      </c>
      <c r="BF947" s="1">
        <f>IFERROR(VLOOKUP(AY947,B761:AF1135,31,FALSE),"")</f>
        <v>0</v>
      </c>
    </row>
    <row r="948" spans="1:58" x14ac:dyDescent="0.25">
      <c r="A948">
        <v>2011</v>
      </c>
      <c r="B948" t="s">
        <v>383</v>
      </c>
      <c r="C948" t="s">
        <v>384</v>
      </c>
      <c r="D948">
        <v>121791</v>
      </c>
      <c r="E948">
        <v>10789</v>
      </c>
      <c r="F948">
        <v>44116</v>
      </c>
      <c r="G948">
        <v>66886</v>
      </c>
      <c r="H948">
        <v>26944</v>
      </c>
      <c r="I948">
        <v>1428</v>
      </c>
      <c r="J948">
        <v>8900</v>
      </c>
      <c r="K948">
        <v>16616</v>
      </c>
      <c r="AA948" s="1">
        <f t="shared" si="116"/>
        <v>1</v>
      </c>
      <c r="AB948" s="1">
        <f t="shared" si="117"/>
        <v>5.2998812351543946E-2</v>
      </c>
      <c r="AC948" s="1">
        <f t="shared" si="118"/>
        <v>0.33031472684085511</v>
      </c>
      <c r="AD948" s="1">
        <f t="shared" si="119"/>
        <v>0.61668646080760092</v>
      </c>
      <c r="AY948" s="2" t="s">
        <v>187</v>
      </c>
      <c r="AZ948" s="3" t="s">
        <v>873</v>
      </c>
      <c r="BA948" s="1">
        <f>IFERROR(VLOOKUP(AY948,B761:AF1135,26,FALSE),"")</f>
        <v>1</v>
      </c>
      <c r="BB948" s="1">
        <f>IFERROR(VLOOKUP(AY948,B761:AF1135,27,FALSE),"")</f>
        <v>7.0226657465895223E-2</v>
      </c>
      <c r="BC948" s="1">
        <f>IFERROR(VLOOKUP(AY948,B761:AF1135,28,FALSE),"")</f>
        <v>0.33133393492223578</v>
      </c>
      <c r="BD948" s="1">
        <f>IFERROR(VLOOKUP(AY948,B761:AF1135,29,FALSE),"")</f>
        <v>0.59843940761186898</v>
      </c>
      <c r="BE948" s="1">
        <f>IFERROR(VLOOKUP(AY948,B761:AF1135,30,FALSE),"")</f>
        <v>0</v>
      </c>
      <c r="BF948" s="1">
        <f>IFERROR(VLOOKUP(AY948,B761:AF1135,31,FALSE),"")</f>
        <v>0</v>
      </c>
    </row>
    <row r="949" spans="1:58" x14ac:dyDescent="0.25">
      <c r="A949">
        <v>2011</v>
      </c>
      <c r="B949" t="s">
        <v>385</v>
      </c>
      <c r="C949" t="s">
        <v>386</v>
      </c>
      <c r="D949">
        <v>113519</v>
      </c>
      <c r="E949">
        <v>17724</v>
      </c>
      <c r="F949">
        <v>48580</v>
      </c>
      <c r="G949">
        <v>47215</v>
      </c>
      <c r="H949">
        <v>23203</v>
      </c>
      <c r="I949">
        <v>2335</v>
      </c>
      <c r="J949">
        <v>9659</v>
      </c>
      <c r="K949">
        <v>11209</v>
      </c>
      <c r="AA949" s="1">
        <f t="shared" si="116"/>
        <v>1</v>
      </c>
      <c r="AB949" s="1">
        <f t="shared" si="117"/>
        <v>0.10063353876653881</v>
      </c>
      <c r="AC949" s="1">
        <f t="shared" si="118"/>
        <v>0.41628237727880013</v>
      </c>
      <c r="AD949" s="1">
        <f t="shared" si="119"/>
        <v>0.48308408395466101</v>
      </c>
      <c r="AY949" s="2" t="s">
        <v>213</v>
      </c>
      <c r="AZ949" s="3" t="s">
        <v>871</v>
      </c>
      <c r="BA949" s="1">
        <f>IFERROR(VLOOKUP(AY949,B761:AF1135,26,FALSE),"")</f>
        <v>1</v>
      </c>
      <c r="BB949" s="1">
        <f>IFERROR(VLOOKUP(AY949,B761:AF1135,27,FALSE),"")</f>
        <v>0.13608623738093881</v>
      </c>
      <c r="BC949" s="1">
        <f>IFERROR(VLOOKUP(AY949,B761:AF1135,28,FALSE),"")</f>
        <v>0.38210802486739293</v>
      </c>
      <c r="BD949" s="1">
        <f>IFERROR(VLOOKUP(AY949,B761:AF1135,29,FALSE),"")</f>
        <v>0.48180573775166829</v>
      </c>
      <c r="BE949" s="1">
        <f>IFERROR(VLOOKUP(AY949,B761:AF1135,30,FALSE),"")</f>
        <v>0</v>
      </c>
      <c r="BF949" s="1">
        <f>IFERROR(VLOOKUP(AY949,B761:AF1135,31,FALSE),"")</f>
        <v>0</v>
      </c>
    </row>
    <row r="950" spans="1:58" x14ac:dyDescent="0.25">
      <c r="A950">
        <v>2011</v>
      </c>
      <c r="B950" t="s">
        <v>387</v>
      </c>
      <c r="C950" t="s">
        <v>388</v>
      </c>
      <c r="D950">
        <v>212443</v>
      </c>
      <c r="E950">
        <v>113803</v>
      </c>
      <c r="F950">
        <v>76750</v>
      </c>
      <c r="G950">
        <v>21890</v>
      </c>
      <c r="H950">
        <v>29282</v>
      </c>
      <c r="I950">
        <v>13664</v>
      </c>
      <c r="J950">
        <v>11235</v>
      </c>
      <c r="K950">
        <v>4383</v>
      </c>
      <c r="AA950" s="1">
        <f t="shared" si="116"/>
        <v>1</v>
      </c>
      <c r="AB950" s="1">
        <f t="shared" si="117"/>
        <v>0.4666347927054163</v>
      </c>
      <c r="AC950" s="1">
        <f t="shared" si="118"/>
        <v>0.38368280855132847</v>
      </c>
      <c r="AD950" s="1">
        <f t="shared" si="119"/>
        <v>0.14968239874325523</v>
      </c>
      <c r="AY950" t="s">
        <v>17</v>
      </c>
      <c r="AZ950" s="4" t="s">
        <v>873</v>
      </c>
      <c r="BA950" s="1">
        <f>IFERROR(VLOOKUP(AY950,B761:AF1135,26,FALSE),"")</f>
        <v>1</v>
      </c>
      <c r="BB950" s="1">
        <f>IFERROR(VLOOKUP(AY950,B761:AF1135,27,FALSE),"")</f>
        <v>0.10438748543661731</v>
      </c>
      <c r="BC950" s="1">
        <f>IFERROR(VLOOKUP(AY950,B761:AF1135,28,FALSE),"")</f>
        <v>0.39905089369441049</v>
      </c>
      <c r="BD950" s="1">
        <f>IFERROR(VLOOKUP(AY950,B761:AF1135,29,FALSE),"")</f>
        <v>0.49656162086897215</v>
      </c>
      <c r="BE950" s="1">
        <f>IFERROR(VLOOKUP(AY950,B761:AF1135,30,FALSE),"")</f>
        <v>0</v>
      </c>
      <c r="BF950" s="1">
        <f>IFERROR(VLOOKUP(AY950,B761:AF1135,31,FALSE),"")</f>
        <v>0</v>
      </c>
    </row>
    <row r="951" spans="1:58" x14ac:dyDescent="0.25">
      <c r="A951">
        <v>2011</v>
      </c>
      <c r="B951" t="s">
        <v>389</v>
      </c>
      <c r="C951" t="s">
        <v>390</v>
      </c>
      <c r="D951">
        <v>7187</v>
      </c>
      <c r="E951">
        <v>4613</v>
      </c>
      <c r="F951">
        <v>2067</v>
      </c>
      <c r="G951">
        <v>507</v>
      </c>
      <c r="H951">
        <v>1400</v>
      </c>
      <c r="I951">
        <v>707</v>
      </c>
      <c r="J951">
        <v>517</v>
      </c>
      <c r="K951">
        <v>176</v>
      </c>
      <c r="AA951" s="1">
        <f t="shared" si="116"/>
        <v>1</v>
      </c>
      <c r="AB951" s="1">
        <f t="shared" si="117"/>
        <v>0.505</v>
      </c>
      <c r="AC951" s="1">
        <f t="shared" si="118"/>
        <v>0.36928571428571427</v>
      </c>
      <c r="AD951" s="1">
        <f t="shared" si="119"/>
        <v>0.12571428571428572</v>
      </c>
      <c r="AY951" s="2" t="s">
        <v>369</v>
      </c>
      <c r="AZ951" s="3" t="s">
        <v>871</v>
      </c>
      <c r="BA951" s="1">
        <f>IFERROR(VLOOKUP(AY951,B761:AF1135,26,FALSE),"")</f>
        <v>1</v>
      </c>
      <c r="BB951" s="1">
        <f>IFERROR(VLOOKUP(AY951,B761:AF1135,27,FALSE),"")</f>
        <v>0.20514253773057575</v>
      </c>
      <c r="BC951" s="1">
        <f>IFERROR(VLOOKUP(AY951,B761:AF1135,28,FALSE),"")</f>
        <v>0.48386605010417194</v>
      </c>
      <c r="BD951" s="1">
        <f>IFERROR(VLOOKUP(AY951,B761:AF1135,29,FALSE),"")</f>
        <v>0.31099141216525228</v>
      </c>
      <c r="BE951" s="1">
        <f>IFERROR(VLOOKUP(AY951,B761:AF1135,30,FALSE),"")</f>
        <v>0</v>
      </c>
      <c r="BF951" s="1">
        <f>IFERROR(VLOOKUP(AY951,B761:AF1135,31,FALSE),"")</f>
        <v>0</v>
      </c>
    </row>
    <row r="952" spans="1:58" x14ac:dyDescent="0.25">
      <c r="A952">
        <v>2011</v>
      </c>
      <c r="B952" t="s">
        <v>391</v>
      </c>
      <c r="C952" t="s">
        <v>392</v>
      </c>
      <c r="D952">
        <v>244433</v>
      </c>
      <c r="E952">
        <v>138578</v>
      </c>
      <c r="F952">
        <v>88228</v>
      </c>
      <c r="G952">
        <v>17627</v>
      </c>
      <c r="H952">
        <v>27507</v>
      </c>
      <c r="I952">
        <v>13755</v>
      </c>
      <c r="J952">
        <v>10741</v>
      </c>
      <c r="K952">
        <v>3011</v>
      </c>
      <c r="AA952" s="1">
        <f t="shared" si="116"/>
        <v>1</v>
      </c>
      <c r="AB952" s="1">
        <f t="shared" si="117"/>
        <v>0.50005453157378121</v>
      </c>
      <c r="AC952" s="1">
        <f t="shared" si="118"/>
        <v>0.39048242265605121</v>
      </c>
      <c r="AD952" s="1">
        <f t="shared" si="119"/>
        <v>0.10946304577016759</v>
      </c>
      <c r="AY952" s="2" t="s">
        <v>157</v>
      </c>
      <c r="AZ952" s="3" t="s">
        <v>869</v>
      </c>
      <c r="BA952" s="1">
        <f>IFERROR(VLOOKUP(AY952,B761:AF1135,26,FALSE),"")</f>
        <v>1</v>
      </c>
      <c r="BB952" s="1">
        <f>IFERROR(VLOOKUP(AY952,B761:AF1135,27,FALSE),"")</f>
        <v>0.30561510852022256</v>
      </c>
      <c r="BC952" s="1">
        <f>IFERROR(VLOOKUP(AY952,B761:AF1135,28,FALSE),"")</f>
        <v>0.43138294028376656</v>
      </c>
      <c r="BD952" s="1">
        <f>IFERROR(VLOOKUP(AY952,B761:AF1135,29,FALSE),"")</f>
        <v>0.26300195119601089</v>
      </c>
      <c r="BE952" s="1">
        <f>IFERROR(VLOOKUP(AY952,B761:AF1135,30,FALSE),"")</f>
        <v>0</v>
      </c>
      <c r="BF952" s="1">
        <f>IFERROR(VLOOKUP(AY952,B761:AF1135,31,FALSE),"")</f>
        <v>0</v>
      </c>
    </row>
    <row r="953" spans="1:58" x14ac:dyDescent="0.25">
      <c r="A953">
        <v>2011</v>
      </c>
      <c r="B953" t="s">
        <v>393</v>
      </c>
      <c r="C953" t="s">
        <v>394</v>
      </c>
      <c r="D953">
        <v>180652</v>
      </c>
      <c r="E953">
        <v>87591</v>
      </c>
      <c r="F953">
        <v>72401</v>
      </c>
      <c r="G953">
        <v>20660</v>
      </c>
      <c r="H953">
        <v>22320</v>
      </c>
      <c r="I953">
        <v>9656</v>
      </c>
      <c r="J953">
        <v>9259</v>
      </c>
      <c r="K953">
        <v>3405</v>
      </c>
      <c r="AA953" s="1">
        <f t="shared" si="116"/>
        <v>1</v>
      </c>
      <c r="AB953" s="1">
        <f t="shared" si="117"/>
        <v>0.43261648745519715</v>
      </c>
      <c r="AC953" s="1">
        <f t="shared" si="118"/>
        <v>0.41482974910394266</v>
      </c>
      <c r="AD953" s="1">
        <f t="shared" si="119"/>
        <v>0.15255376344086022</v>
      </c>
      <c r="AY953" s="2" t="s">
        <v>259</v>
      </c>
      <c r="AZ953" s="3" t="s">
        <v>871</v>
      </c>
      <c r="BA953" s="1">
        <f>IFERROR(VLOOKUP(AY953,B761:AF1135,26,FALSE),"")</f>
        <v>1</v>
      </c>
      <c r="BB953" s="1">
        <f>IFERROR(VLOOKUP(AY953,B761:AF1135,27,FALSE),"")</f>
        <v>0.11134055375279195</v>
      </c>
      <c r="BC953" s="1">
        <f>IFERROR(VLOOKUP(AY953,B761:AF1135,28,FALSE),"")</f>
        <v>0.3871212440473682</v>
      </c>
      <c r="BD953" s="1">
        <f>IFERROR(VLOOKUP(AY953,B761:AF1135,29,FALSE),"")</f>
        <v>0.50153820219983991</v>
      </c>
      <c r="BE953" s="1">
        <f>IFERROR(VLOOKUP(AY953,B761:AF1135,30,FALSE),"")</f>
        <v>0</v>
      </c>
      <c r="BF953" s="1">
        <f>IFERROR(VLOOKUP(AY953,B761:AF1135,31,FALSE),"")</f>
        <v>0</v>
      </c>
    </row>
    <row r="954" spans="1:58" x14ac:dyDescent="0.25">
      <c r="A954">
        <v>2011</v>
      </c>
      <c r="B954" t="s">
        <v>395</v>
      </c>
      <c r="C954" t="s">
        <v>396</v>
      </c>
      <c r="D954">
        <v>253236</v>
      </c>
      <c r="E954">
        <v>113778</v>
      </c>
      <c r="F954">
        <v>104156</v>
      </c>
      <c r="G954">
        <v>35302</v>
      </c>
      <c r="H954">
        <v>33077</v>
      </c>
      <c r="I954">
        <v>12082</v>
      </c>
      <c r="J954">
        <v>14063</v>
      </c>
      <c r="K954">
        <v>6932</v>
      </c>
      <c r="AA954" s="1">
        <f t="shared" ref="AA954:AA1017" si="120">H954/$H954</f>
        <v>1</v>
      </c>
      <c r="AB954" s="1">
        <f t="shared" ref="AB954:AB1017" si="121">I954/$H954</f>
        <v>0.36526891797926053</v>
      </c>
      <c r="AC954" s="1">
        <f t="shared" ref="AC954:AC1017" si="122">J954/$H954</f>
        <v>0.42515947637331075</v>
      </c>
      <c r="AD954" s="1">
        <f t="shared" ref="AD954:AD1017" si="123">K954/$H954</f>
        <v>0.20957160564742872</v>
      </c>
      <c r="AY954" s="2" t="s">
        <v>189</v>
      </c>
      <c r="AZ954" s="3" t="s">
        <v>869</v>
      </c>
      <c r="BA954" s="1">
        <f>IFERROR(VLOOKUP(AY954,B761:AF1135,26,FALSE),"")</f>
        <v>1</v>
      </c>
      <c r="BB954" s="1">
        <f>IFERROR(VLOOKUP(AY954,B761:AF1135,27,FALSE),"")</f>
        <v>7.0354664610639939E-2</v>
      </c>
      <c r="BC954" s="1">
        <f>IFERROR(VLOOKUP(AY954,B761:AF1135,28,FALSE),"")</f>
        <v>0.35215882806476484</v>
      </c>
      <c r="BD954" s="1">
        <f>IFERROR(VLOOKUP(AY954,B761:AF1135,29,FALSE),"")</f>
        <v>0.57748650732459517</v>
      </c>
      <c r="BE954" s="1">
        <f>IFERROR(VLOOKUP(AY954,B761:AF1135,30,FALSE),"")</f>
        <v>0</v>
      </c>
      <c r="BF954" s="1">
        <f>IFERROR(VLOOKUP(AY954,B761:AF1135,31,FALSE),"")</f>
        <v>0</v>
      </c>
    </row>
    <row r="955" spans="1:58" x14ac:dyDescent="0.25">
      <c r="A955">
        <v>2011</v>
      </c>
      <c r="B955" t="s">
        <v>397</v>
      </c>
      <c r="C955" t="s">
        <v>398</v>
      </c>
      <c r="D955">
        <v>200134</v>
      </c>
      <c r="E955">
        <v>115564</v>
      </c>
      <c r="F955">
        <v>70057</v>
      </c>
      <c r="G955">
        <v>14513</v>
      </c>
      <c r="H955">
        <v>25098</v>
      </c>
      <c r="I955">
        <v>12426</v>
      </c>
      <c r="J955">
        <v>9897</v>
      </c>
      <c r="K955">
        <v>2775</v>
      </c>
      <c r="AA955" s="1">
        <f t="shared" si="120"/>
        <v>1</v>
      </c>
      <c r="AB955" s="1">
        <f t="shared" si="121"/>
        <v>0.49509921109251731</v>
      </c>
      <c r="AC955" s="1">
        <f t="shared" si="122"/>
        <v>0.39433420989720297</v>
      </c>
      <c r="AD955" s="1">
        <f t="shared" si="123"/>
        <v>0.11056657901027971</v>
      </c>
      <c r="AY955" s="2" t="s">
        <v>63</v>
      </c>
      <c r="AZ955" s="3" t="s">
        <v>870</v>
      </c>
      <c r="BA955" s="1">
        <f>IFERROR(VLOOKUP(AY955,B761:AF1135,26,FALSE),"")</f>
        <v>1</v>
      </c>
      <c r="BB955" s="1">
        <f>IFERROR(VLOOKUP(AY955,B761:AF1135,27,FALSE),"")</f>
        <v>0.18000153323282139</v>
      </c>
      <c r="BC955" s="1">
        <f>IFERROR(VLOOKUP(AY955,B761:AF1135,28,FALSE),"")</f>
        <v>0.42358112079319243</v>
      </c>
      <c r="BD955" s="1">
        <f>IFERROR(VLOOKUP(AY955,B761:AF1135,29,FALSE),"")</f>
        <v>0.39641734597398615</v>
      </c>
      <c r="BE955" s="1">
        <f>IFERROR(VLOOKUP(AY955,B761:AF1135,30,FALSE),"")</f>
        <v>0</v>
      </c>
      <c r="BF955" s="1">
        <f>IFERROR(VLOOKUP(AY955,B761:AF1135,31,FALSE),"")</f>
        <v>0</v>
      </c>
    </row>
    <row r="956" spans="1:58" x14ac:dyDescent="0.25">
      <c r="A956">
        <v>2011</v>
      </c>
      <c r="B956" t="s">
        <v>399</v>
      </c>
      <c r="C956" t="s">
        <v>400</v>
      </c>
      <c r="D956">
        <v>155939</v>
      </c>
      <c r="E956">
        <v>74190</v>
      </c>
      <c r="F956">
        <v>58860</v>
      </c>
      <c r="G956">
        <v>22889</v>
      </c>
      <c r="H956">
        <v>25186</v>
      </c>
      <c r="I956">
        <v>10467</v>
      </c>
      <c r="J956">
        <v>9659</v>
      </c>
      <c r="K956">
        <v>5060</v>
      </c>
      <c r="AA956" s="1">
        <f t="shared" si="120"/>
        <v>1</v>
      </c>
      <c r="AB956" s="1">
        <f t="shared" si="121"/>
        <v>0.41558802509330578</v>
      </c>
      <c r="AC956" s="1">
        <f t="shared" si="122"/>
        <v>0.38350671007702691</v>
      </c>
      <c r="AD956" s="1">
        <f t="shared" si="123"/>
        <v>0.20090526482966728</v>
      </c>
      <c r="AY956" s="2" t="s">
        <v>543</v>
      </c>
      <c r="AZ956" s="3" t="s">
        <v>871</v>
      </c>
      <c r="BA956" s="1">
        <f>IFERROR(VLOOKUP(AY956,B761:AF1135,26,FALSE),"")</f>
        <v>1</v>
      </c>
      <c r="BB956" s="1">
        <f>IFERROR(VLOOKUP(AY956,B761:AF1135,27,FALSE),"")</f>
        <v>0.20012733446519523</v>
      </c>
      <c r="BC956" s="1">
        <f>IFERROR(VLOOKUP(AY956,B761:AF1135,28,FALSE),"")</f>
        <v>0.45840407470288624</v>
      </c>
      <c r="BD956" s="1">
        <f>IFERROR(VLOOKUP(AY956,B761:AF1135,29,FALSE),"")</f>
        <v>0.34146859083191849</v>
      </c>
      <c r="BE956" s="1">
        <f>IFERROR(VLOOKUP(AY956,B761:AF1135,30,FALSE),"")</f>
        <v>0</v>
      </c>
      <c r="BF956" s="1">
        <f>IFERROR(VLOOKUP(AY956,B761:AF1135,31,FALSE),"")</f>
        <v>0</v>
      </c>
    </row>
    <row r="957" spans="1:58" x14ac:dyDescent="0.25">
      <c r="A957">
        <v>2011</v>
      </c>
      <c r="B957" t="s">
        <v>401</v>
      </c>
      <c r="C957" t="s">
        <v>402</v>
      </c>
      <c r="D957">
        <v>300101</v>
      </c>
      <c r="E957">
        <v>153657</v>
      </c>
      <c r="F957">
        <v>114060</v>
      </c>
      <c r="G957">
        <v>32384</v>
      </c>
      <c r="H957">
        <v>35532</v>
      </c>
      <c r="I957">
        <v>15962</v>
      </c>
      <c r="J957">
        <v>13818</v>
      </c>
      <c r="K957">
        <v>5752</v>
      </c>
      <c r="AA957" s="1">
        <f t="shared" si="120"/>
        <v>1</v>
      </c>
      <c r="AB957" s="1">
        <f t="shared" si="121"/>
        <v>0.44922886412248114</v>
      </c>
      <c r="AC957" s="1">
        <f t="shared" si="122"/>
        <v>0.3888888888888889</v>
      </c>
      <c r="AD957" s="1">
        <f t="shared" si="123"/>
        <v>0.16188224698862996</v>
      </c>
      <c r="AY957" s="2" t="s">
        <v>87</v>
      </c>
      <c r="AZ957" s="3" t="s">
        <v>871</v>
      </c>
      <c r="BA957" s="1">
        <f>IFERROR(VLOOKUP(AY957,B761:AF1135,26,FALSE),"")</f>
        <v>1</v>
      </c>
      <c r="BB957" s="1">
        <f>IFERROR(VLOOKUP(AY957,B761:AF1135,27,FALSE),"")</f>
        <v>0.14329465810707345</v>
      </c>
      <c r="BC957" s="1">
        <f>IFERROR(VLOOKUP(AY957,B761:AF1135,28,FALSE),"")</f>
        <v>0.41928264326520998</v>
      </c>
      <c r="BD957" s="1">
        <f>IFERROR(VLOOKUP(AY957,B761:AF1135,29,FALSE),"")</f>
        <v>0.4374226986277166</v>
      </c>
      <c r="BE957" s="1">
        <f>IFERROR(VLOOKUP(AY957,B761:AF1135,30,FALSE),"")</f>
        <v>0</v>
      </c>
      <c r="BF957" s="1">
        <f>IFERROR(VLOOKUP(AY957,B761:AF1135,31,FALSE),"")</f>
        <v>0</v>
      </c>
    </row>
    <row r="958" spans="1:58" x14ac:dyDescent="0.25">
      <c r="A958">
        <v>2011</v>
      </c>
      <c r="B958" t="s">
        <v>403</v>
      </c>
      <c r="C958" t="s">
        <v>404</v>
      </c>
      <c r="D958">
        <v>273342</v>
      </c>
      <c r="E958">
        <v>110976</v>
      </c>
      <c r="F958">
        <v>117899</v>
      </c>
      <c r="G958">
        <v>44467</v>
      </c>
      <c r="H958">
        <v>36835</v>
      </c>
      <c r="I958">
        <v>12144</v>
      </c>
      <c r="J958">
        <v>15869</v>
      </c>
      <c r="K958">
        <v>8822</v>
      </c>
      <c r="AA958" s="1">
        <f t="shared" si="120"/>
        <v>1</v>
      </c>
      <c r="AB958" s="1">
        <f t="shared" si="121"/>
        <v>0.32968643952762317</v>
      </c>
      <c r="AC958" s="1">
        <f t="shared" si="122"/>
        <v>0.43081308538075203</v>
      </c>
      <c r="AD958" s="1">
        <f t="shared" si="123"/>
        <v>0.23950047509162481</v>
      </c>
      <c r="AY958" s="2" t="s">
        <v>299</v>
      </c>
      <c r="AZ958" s="3" t="s">
        <v>871</v>
      </c>
      <c r="BA958" s="1">
        <f>IFERROR(VLOOKUP(AY958,B761:AF1135,26,FALSE),"")</f>
        <v>1</v>
      </c>
      <c r="BB958" s="1">
        <f>IFERROR(VLOOKUP(AY958,B761:AF1135,27,FALSE),"")</f>
        <v>0.13455177252831702</v>
      </c>
      <c r="BC958" s="1">
        <f>IFERROR(VLOOKUP(AY958,B761:AF1135,28,FALSE),"")</f>
        <v>0.40422332854422133</v>
      </c>
      <c r="BD958" s="1">
        <f>IFERROR(VLOOKUP(AY958,B761:AF1135,29,FALSE),"")</f>
        <v>0.46122489892746166</v>
      </c>
      <c r="BE958" s="1">
        <f>IFERROR(VLOOKUP(AY958,B761:AF1135,30,FALSE),"")</f>
        <v>0</v>
      </c>
      <c r="BF958" s="1">
        <f>IFERROR(VLOOKUP(AY958,B761:AF1135,31,FALSE),"")</f>
        <v>0</v>
      </c>
    </row>
    <row r="959" spans="1:58" x14ac:dyDescent="0.25">
      <c r="A959">
        <v>2011</v>
      </c>
      <c r="B959" t="s">
        <v>405</v>
      </c>
      <c r="C959" t="s">
        <v>406</v>
      </c>
      <c r="D959">
        <v>306009</v>
      </c>
      <c r="E959">
        <v>136024</v>
      </c>
      <c r="F959">
        <v>125505</v>
      </c>
      <c r="G959">
        <v>44480</v>
      </c>
      <c r="H959">
        <v>33935</v>
      </c>
      <c r="I959">
        <v>12568</v>
      </c>
      <c r="J959">
        <v>14356</v>
      </c>
      <c r="K959">
        <v>7011</v>
      </c>
      <c r="AA959" s="1">
        <f t="shared" si="120"/>
        <v>1</v>
      </c>
      <c r="AB959" s="1">
        <f t="shared" si="121"/>
        <v>0.37035509061440991</v>
      </c>
      <c r="AC959" s="1">
        <f t="shared" si="122"/>
        <v>0.42304405481066742</v>
      </c>
      <c r="AD959" s="1">
        <f t="shared" si="123"/>
        <v>0.20660085457492264</v>
      </c>
      <c r="AY959" s="2" t="s">
        <v>599</v>
      </c>
      <c r="AZ959" s="3" t="s">
        <v>871</v>
      </c>
      <c r="BA959" s="1">
        <f>IFERROR(VLOOKUP(AY959,B761:AF1135,26,FALSE),"")</f>
        <v>1</v>
      </c>
      <c r="BB959" s="1">
        <f>IFERROR(VLOOKUP(AY959,B761:AF1135,27,FALSE),"")</f>
        <v>0.15909040586320661</v>
      </c>
      <c r="BC959" s="1">
        <f>IFERROR(VLOOKUP(AY959,B761:AF1135,28,FALSE),"")</f>
        <v>0.43927551314128821</v>
      </c>
      <c r="BD959" s="1">
        <f>IFERROR(VLOOKUP(AY959,B761:AF1135,29,FALSE),"")</f>
        <v>0.40163408099550518</v>
      </c>
      <c r="BE959" s="1">
        <f>IFERROR(VLOOKUP(AY959,B761:AF1135,30,FALSE),"")</f>
        <v>0</v>
      </c>
      <c r="BF959" s="1">
        <f>IFERROR(VLOOKUP(AY959,B761:AF1135,31,FALSE),"")</f>
        <v>0</v>
      </c>
    </row>
    <row r="960" spans="1:58" x14ac:dyDescent="0.25">
      <c r="A960">
        <v>2011</v>
      </c>
      <c r="B960" t="s">
        <v>407</v>
      </c>
      <c r="C960" t="s">
        <v>408</v>
      </c>
      <c r="D960">
        <v>282560</v>
      </c>
      <c r="E960">
        <v>147420</v>
      </c>
      <c r="F960">
        <v>107160</v>
      </c>
      <c r="G960">
        <v>27980</v>
      </c>
      <c r="H960">
        <v>35945</v>
      </c>
      <c r="I960">
        <v>16479</v>
      </c>
      <c r="J960">
        <v>14152</v>
      </c>
      <c r="K960">
        <v>5314</v>
      </c>
      <c r="AA960" s="1">
        <f t="shared" si="120"/>
        <v>1</v>
      </c>
      <c r="AB960" s="1">
        <f t="shared" si="121"/>
        <v>0.45845041034914452</v>
      </c>
      <c r="AC960" s="1">
        <f t="shared" si="122"/>
        <v>0.39371261649742662</v>
      </c>
      <c r="AD960" s="1">
        <f t="shared" si="123"/>
        <v>0.14783697315342886</v>
      </c>
      <c r="AY960" s="2" t="s">
        <v>601</v>
      </c>
      <c r="AZ960" s="3" t="s">
        <v>869</v>
      </c>
      <c r="BA960" s="1">
        <f>IFERROR(VLOOKUP(AY960,B761:AF1135,26,FALSE),"")</f>
        <v>1</v>
      </c>
      <c r="BB960" s="1">
        <f>IFERROR(VLOOKUP(AY960,B761:AF1135,27,FALSE),"")</f>
        <v>7.6513853184804345E-2</v>
      </c>
      <c r="BC960" s="1">
        <f>IFERROR(VLOOKUP(AY960,B761:AF1135,28,FALSE),"")</f>
        <v>0.35372036560982578</v>
      </c>
      <c r="BD960" s="1">
        <f>IFERROR(VLOOKUP(AY960,B761:AF1135,29,FALSE),"")</f>
        <v>0.56976578120536991</v>
      </c>
      <c r="BE960" s="1">
        <f>IFERROR(VLOOKUP(AY960,B761:AF1135,30,FALSE),"")</f>
        <v>0</v>
      </c>
      <c r="BF960" s="1">
        <f>IFERROR(VLOOKUP(AY960,B761:AF1135,31,FALSE),"")</f>
        <v>0</v>
      </c>
    </row>
    <row r="961" spans="1:58" x14ac:dyDescent="0.25">
      <c r="A961">
        <v>2011</v>
      </c>
      <c r="B961" t="s">
        <v>409</v>
      </c>
      <c r="C961" t="s">
        <v>410</v>
      </c>
      <c r="D961">
        <v>250343</v>
      </c>
      <c r="E961">
        <v>139720</v>
      </c>
      <c r="F961">
        <v>92309</v>
      </c>
      <c r="G961">
        <v>18314</v>
      </c>
      <c r="H961">
        <v>23252</v>
      </c>
      <c r="I961">
        <v>11573</v>
      </c>
      <c r="J961">
        <v>9096</v>
      </c>
      <c r="K961">
        <v>2583</v>
      </c>
      <c r="AA961" s="1">
        <f t="shared" si="120"/>
        <v>1</v>
      </c>
      <c r="AB961" s="1">
        <f t="shared" si="121"/>
        <v>0.49772062618269397</v>
      </c>
      <c r="AC961" s="1">
        <f t="shared" si="122"/>
        <v>0.39119215551350422</v>
      </c>
      <c r="AD961" s="1">
        <f t="shared" si="123"/>
        <v>0.11108721830380182</v>
      </c>
      <c r="AY961" s="2" t="s">
        <v>463</v>
      </c>
      <c r="AZ961" s="3" t="s">
        <v>869</v>
      </c>
      <c r="BA961" s="1">
        <f>IFERROR(VLOOKUP(AY961,B761:AF1135,26,FALSE),"")</f>
        <v>1</v>
      </c>
      <c r="BB961" s="1">
        <f>IFERROR(VLOOKUP(AY961,B761:AF1135,27,FALSE),"")</f>
        <v>0.21331129905058163</v>
      </c>
      <c r="BC961" s="1">
        <f>IFERROR(VLOOKUP(AY961,B761:AF1135,28,FALSE),"")</f>
        <v>0.44075046174783705</v>
      </c>
      <c r="BD961" s="1">
        <f>IFERROR(VLOOKUP(AY961,B761:AF1135,29,FALSE),"")</f>
        <v>0.34593823920158129</v>
      </c>
      <c r="BE961" s="1">
        <f>IFERROR(VLOOKUP(AY961,B761:AF1135,30,FALSE),"")</f>
        <v>0</v>
      </c>
      <c r="BF961" s="1">
        <f>IFERROR(VLOOKUP(AY961,B761:AF1135,31,FALSE),"")</f>
        <v>0</v>
      </c>
    </row>
    <row r="962" spans="1:58" x14ac:dyDescent="0.25">
      <c r="A962">
        <v>2011</v>
      </c>
      <c r="B962" t="s">
        <v>411</v>
      </c>
      <c r="C962" t="s">
        <v>412</v>
      </c>
      <c r="D962">
        <v>301648</v>
      </c>
      <c r="E962">
        <v>117152</v>
      </c>
      <c r="F962">
        <v>136749</v>
      </c>
      <c r="G962">
        <v>47747</v>
      </c>
      <c r="H962">
        <v>35587</v>
      </c>
      <c r="I962">
        <v>11474</v>
      </c>
      <c r="J962">
        <v>15693</v>
      </c>
      <c r="K962">
        <v>8420</v>
      </c>
      <c r="AA962" s="1">
        <f t="shared" si="120"/>
        <v>1</v>
      </c>
      <c r="AB962" s="1">
        <f t="shared" si="121"/>
        <v>0.3224211088318768</v>
      </c>
      <c r="AC962" s="1">
        <f t="shared" si="122"/>
        <v>0.44097563717087701</v>
      </c>
      <c r="AD962" s="1">
        <f t="shared" si="123"/>
        <v>0.23660325399724619</v>
      </c>
      <c r="AY962" s="2" t="s">
        <v>89</v>
      </c>
      <c r="AZ962" s="3" t="s">
        <v>869</v>
      </c>
      <c r="BA962" s="1">
        <f>IFERROR(VLOOKUP(AY962,B761:AF1135,26,FALSE),"")</f>
        <v>1</v>
      </c>
      <c r="BB962" s="1">
        <f>IFERROR(VLOOKUP(AY962,B761:AF1135,27,FALSE),"")</f>
        <v>0.17964550664119763</v>
      </c>
      <c r="BC962" s="1">
        <f>IFERROR(VLOOKUP(AY962,B761:AF1135,28,FALSE),"")</f>
        <v>0.38878770378925859</v>
      </c>
      <c r="BD962" s="1">
        <f>IFERROR(VLOOKUP(AY962,B761:AF1135,29,FALSE),"")</f>
        <v>0.43156678956954375</v>
      </c>
      <c r="BE962" s="1">
        <f>IFERROR(VLOOKUP(AY962,B761:AF1135,30,FALSE),"")</f>
        <v>0</v>
      </c>
      <c r="BF962" s="1">
        <f>IFERROR(VLOOKUP(AY962,B761:AF1135,31,FALSE),"")</f>
        <v>0</v>
      </c>
    </row>
    <row r="963" spans="1:58" x14ac:dyDescent="0.25">
      <c r="A963">
        <v>2011</v>
      </c>
      <c r="B963" t="s">
        <v>413</v>
      </c>
      <c r="C963" t="s">
        <v>414</v>
      </c>
      <c r="D963">
        <v>213208</v>
      </c>
      <c r="E963">
        <v>120178</v>
      </c>
      <c r="F963">
        <v>72358</v>
      </c>
      <c r="G963">
        <v>20672</v>
      </c>
      <c r="H963">
        <v>30379</v>
      </c>
      <c r="I963">
        <v>14802</v>
      </c>
      <c r="J963">
        <v>11085</v>
      </c>
      <c r="K963">
        <v>4492</v>
      </c>
      <c r="AA963" s="1">
        <f t="shared" si="120"/>
        <v>1</v>
      </c>
      <c r="AB963" s="1">
        <f t="shared" si="121"/>
        <v>0.48724447809341981</v>
      </c>
      <c r="AC963" s="1">
        <f t="shared" si="122"/>
        <v>0.36489022021791367</v>
      </c>
      <c r="AD963" s="1">
        <f t="shared" si="123"/>
        <v>0.14786530168866652</v>
      </c>
      <c r="AY963" s="2" t="s">
        <v>633</v>
      </c>
      <c r="AZ963" s="3" t="s">
        <v>874</v>
      </c>
      <c r="BA963" s="1">
        <f>IFERROR(VLOOKUP(AY963,B761:AF1135,26,FALSE),"")</f>
        <v>1</v>
      </c>
      <c r="BB963" s="1">
        <f>IFERROR(VLOOKUP(AY963,B761:AF1135,27,FALSE),"")</f>
        <v>5.1862376941033191E-2</v>
      </c>
      <c r="BC963" s="1">
        <f>IFERROR(VLOOKUP(AY963,B761:AF1135,28,FALSE),"")</f>
        <v>0.33543083324875672</v>
      </c>
      <c r="BD963" s="1">
        <f>IFERROR(VLOOKUP(AY963,B761:AF1135,29,FALSE),"")</f>
        <v>0.6127067898102101</v>
      </c>
      <c r="BE963" s="1">
        <f>IFERROR(VLOOKUP(AY963,B761:AF1135,30,FALSE),"")</f>
        <v>0</v>
      </c>
      <c r="BF963" s="1">
        <f>IFERROR(VLOOKUP(AY963,B761:AF1135,31,FALSE),"")</f>
        <v>0</v>
      </c>
    </row>
    <row r="964" spans="1:58" x14ac:dyDescent="0.25">
      <c r="A964">
        <v>2011</v>
      </c>
      <c r="B964" t="s">
        <v>415</v>
      </c>
      <c r="C964" t="s">
        <v>416</v>
      </c>
      <c r="D964">
        <v>184901</v>
      </c>
      <c r="E964">
        <v>58955</v>
      </c>
      <c r="F964">
        <v>83113</v>
      </c>
      <c r="G964">
        <v>42833</v>
      </c>
      <c r="H964">
        <v>24425</v>
      </c>
      <c r="I964">
        <v>6162</v>
      </c>
      <c r="J964">
        <v>10815</v>
      </c>
      <c r="K964">
        <v>7448</v>
      </c>
      <c r="AA964" s="1">
        <f t="shared" si="120"/>
        <v>1</v>
      </c>
      <c r="AB964" s="1">
        <f t="shared" si="121"/>
        <v>0.25228249744114639</v>
      </c>
      <c r="AC964" s="1">
        <f t="shared" si="122"/>
        <v>0.44278403275332651</v>
      </c>
      <c r="AD964" s="1">
        <f t="shared" si="123"/>
        <v>0.3049334698055271</v>
      </c>
      <c r="AY964" s="2" t="s">
        <v>465</v>
      </c>
      <c r="AZ964" s="3" t="s">
        <v>869</v>
      </c>
      <c r="BA964" s="1">
        <f>IFERROR(VLOOKUP(AY964,B761:AF1135,26,FALSE),"")</f>
        <v>1</v>
      </c>
      <c r="BB964" s="1">
        <f>IFERROR(VLOOKUP(AY964,B761:AF1135,27,FALSE),"")</f>
        <v>0.17074428196475441</v>
      </c>
      <c r="BC964" s="1">
        <f>IFERROR(VLOOKUP(AY964,B761:AF1135,28,FALSE),"")</f>
        <v>0.39590363704536935</v>
      </c>
      <c r="BD964" s="1">
        <f>IFERROR(VLOOKUP(AY964,B761:AF1135,29,FALSE),"")</f>
        <v>0.43335208098987626</v>
      </c>
      <c r="BE964" s="1">
        <f>IFERROR(VLOOKUP(AY964,B761:AF1135,30,FALSE),"")</f>
        <v>0</v>
      </c>
      <c r="BF964" s="1">
        <f>IFERROR(VLOOKUP(AY964,B761:AF1135,31,FALSE),"")</f>
        <v>0</v>
      </c>
    </row>
    <row r="965" spans="1:58" x14ac:dyDescent="0.25">
      <c r="A965">
        <v>2011</v>
      </c>
      <c r="B965" t="s">
        <v>417</v>
      </c>
      <c r="C965" t="s">
        <v>418</v>
      </c>
      <c r="D965">
        <v>352597</v>
      </c>
      <c r="E965">
        <v>77061</v>
      </c>
      <c r="F965">
        <v>148352</v>
      </c>
      <c r="G965">
        <v>127184</v>
      </c>
      <c r="H965">
        <v>55058</v>
      </c>
      <c r="I965">
        <v>8468</v>
      </c>
      <c r="J965">
        <v>20528</v>
      </c>
      <c r="K965">
        <v>26062</v>
      </c>
      <c r="AA965" s="1">
        <f t="shared" si="120"/>
        <v>1</v>
      </c>
      <c r="AB965" s="1">
        <f t="shared" si="121"/>
        <v>0.15380144574812016</v>
      </c>
      <c r="AC965" s="1">
        <f t="shared" si="122"/>
        <v>0.37284318355189072</v>
      </c>
      <c r="AD965" s="1">
        <f t="shared" si="123"/>
        <v>0.47335537069998912</v>
      </c>
      <c r="AY965" s="2" t="s">
        <v>445</v>
      </c>
      <c r="AZ965" s="3" t="s">
        <v>870</v>
      </c>
      <c r="BA965" s="1">
        <f>IFERROR(VLOOKUP(AY965,B761:AF1135,26,FALSE),"")</f>
        <v>1</v>
      </c>
      <c r="BB965" s="1">
        <f>IFERROR(VLOOKUP(AY965,B761:AF1135,27,FALSE),"")</f>
        <v>0.13470885129451352</v>
      </c>
      <c r="BC965" s="1">
        <f>IFERROR(VLOOKUP(AY965,B761:AF1135,28,FALSE),"")</f>
        <v>0.38674175156556689</v>
      </c>
      <c r="BD965" s="1">
        <f>IFERROR(VLOOKUP(AY965,B761:AF1135,29,FALSE),"")</f>
        <v>0.47854939713991962</v>
      </c>
      <c r="BE965" s="1">
        <f>IFERROR(VLOOKUP(AY965,B761:AF1135,30,FALSE),"")</f>
        <v>0</v>
      </c>
      <c r="BF965" s="1">
        <f>IFERROR(VLOOKUP(AY965,B761:AF1135,31,FALSE),"")</f>
        <v>0</v>
      </c>
    </row>
    <row r="966" spans="1:58" x14ac:dyDescent="0.25">
      <c r="A966">
        <v>2011</v>
      </c>
      <c r="B966" t="s">
        <v>419</v>
      </c>
      <c r="C966" t="s">
        <v>420</v>
      </c>
      <c r="D966">
        <v>230902</v>
      </c>
      <c r="E966">
        <v>38388</v>
      </c>
      <c r="F966">
        <v>98519</v>
      </c>
      <c r="G966">
        <v>93995</v>
      </c>
      <c r="H966">
        <v>40639</v>
      </c>
      <c r="I966">
        <v>4587</v>
      </c>
      <c r="J966">
        <v>15758</v>
      </c>
      <c r="K966">
        <v>20294</v>
      </c>
      <c r="AA966" s="1">
        <f t="shared" si="120"/>
        <v>1</v>
      </c>
      <c r="AB966" s="1">
        <f t="shared" si="121"/>
        <v>0.11287187184724033</v>
      </c>
      <c r="AC966" s="1">
        <f t="shared" si="122"/>
        <v>0.38775560422254485</v>
      </c>
      <c r="AD966" s="1">
        <f t="shared" si="123"/>
        <v>0.49937252393021481</v>
      </c>
      <c r="AY966" s="2" t="s">
        <v>19</v>
      </c>
      <c r="AZ966" s="4" t="s">
        <v>872</v>
      </c>
      <c r="BA966" s="1">
        <f>IFERROR(VLOOKUP(AY966,B761:AF1135,26,FALSE),"")</f>
        <v>1</v>
      </c>
      <c r="BB966" s="1">
        <f>IFERROR(VLOOKUP(AY966,B761:AF1135,27,FALSE),"")</f>
        <v>0.15284707954211918</v>
      </c>
      <c r="BC966" s="1">
        <f>IFERROR(VLOOKUP(AY966,B761:AF1135,28,FALSE),"")</f>
        <v>0.41491781626063984</v>
      </c>
      <c r="BD966" s="1">
        <f>IFERROR(VLOOKUP(AY966,B761:AF1135,29,FALSE),"")</f>
        <v>0.43223510419724098</v>
      </c>
      <c r="BE966" s="1">
        <f>IFERROR(VLOOKUP(AY966,B761:AF1135,30,FALSE),"")</f>
        <v>0</v>
      </c>
      <c r="BF966" s="1">
        <f>IFERROR(VLOOKUP(AY966,B761:AF1135,31,FALSE),"")</f>
        <v>0</v>
      </c>
    </row>
    <row r="967" spans="1:58" x14ac:dyDescent="0.25">
      <c r="A967">
        <v>2011</v>
      </c>
      <c r="B967" t="s">
        <v>421</v>
      </c>
      <c r="C967" t="s">
        <v>422</v>
      </c>
      <c r="D967">
        <v>308895</v>
      </c>
      <c r="E967">
        <v>106802</v>
      </c>
      <c r="F967">
        <v>125559</v>
      </c>
      <c r="G967">
        <v>76534</v>
      </c>
      <c r="H967">
        <v>44880</v>
      </c>
      <c r="I967">
        <v>12364</v>
      </c>
      <c r="J967">
        <v>17267</v>
      </c>
      <c r="K967">
        <v>15249</v>
      </c>
      <c r="AA967" s="1">
        <f t="shared" si="120"/>
        <v>1</v>
      </c>
      <c r="AB967" s="1">
        <f t="shared" si="121"/>
        <v>0.27549019607843139</v>
      </c>
      <c r="AC967" s="1">
        <f t="shared" si="122"/>
        <v>0.38473707664884138</v>
      </c>
      <c r="AD967" s="1">
        <f t="shared" si="123"/>
        <v>0.33977272727272728</v>
      </c>
      <c r="AY967" s="2" t="s">
        <v>285</v>
      </c>
      <c r="AZ967" s="3" t="s">
        <v>871</v>
      </c>
      <c r="BA967" s="1">
        <f>IFERROR(VLOOKUP(AY967,B761:AF1135,26,FALSE),"")</f>
        <v>1</v>
      </c>
      <c r="BB967" s="1">
        <f>IFERROR(VLOOKUP(AY967,B761:AF1135,27,FALSE),"")</f>
        <v>9.8120458776196476E-2</v>
      </c>
      <c r="BC967" s="1">
        <f>IFERROR(VLOOKUP(AY967,B761:AF1135,28,FALSE),"")</f>
        <v>0.35068756380231791</v>
      </c>
      <c r="BD967" s="1">
        <f>IFERROR(VLOOKUP(AY967,B761:AF1135,29,FALSE),"")</f>
        <v>0.55119197742148562</v>
      </c>
      <c r="BE967" s="1">
        <f>IFERROR(VLOOKUP(AY967,B761:AF1135,30,FALSE),"")</f>
        <v>0</v>
      </c>
      <c r="BF967" s="1">
        <f>IFERROR(VLOOKUP(AY967,B761:AF1135,31,FALSE),"")</f>
        <v>0</v>
      </c>
    </row>
    <row r="968" spans="1:58" x14ac:dyDescent="0.25">
      <c r="A968">
        <v>2011</v>
      </c>
      <c r="B968" t="s">
        <v>423</v>
      </c>
      <c r="C968" t="s">
        <v>424</v>
      </c>
      <c r="D968">
        <v>307023</v>
      </c>
      <c r="E968">
        <v>50559</v>
      </c>
      <c r="F968">
        <v>130808</v>
      </c>
      <c r="G968">
        <v>125656</v>
      </c>
      <c r="H968">
        <v>56066</v>
      </c>
      <c r="I968">
        <v>6315</v>
      </c>
      <c r="J968">
        <v>20541</v>
      </c>
      <c r="K968">
        <v>29210</v>
      </c>
      <c r="AA968" s="1">
        <f t="shared" si="120"/>
        <v>1</v>
      </c>
      <c r="AB968" s="1">
        <f t="shared" si="121"/>
        <v>0.11263510862198124</v>
      </c>
      <c r="AC968" s="1">
        <f t="shared" si="122"/>
        <v>0.36637177612100025</v>
      </c>
      <c r="AD968" s="1">
        <f t="shared" si="123"/>
        <v>0.52099311525701852</v>
      </c>
      <c r="AY968" s="2" t="s">
        <v>559</v>
      </c>
      <c r="AZ968" s="3" t="s">
        <v>871</v>
      </c>
      <c r="BA968" s="1">
        <f>IFERROR(VLOOKUP(AY968,B761:AF1135,26,FALSE),"")</f>
        <v>1</v>
      </c>
      <c r="BB968" s="1">
        <f>IFERROR(VLOOKUP(AY968,B761:AF1135,27,FALSE),"")</f>
        <v>5.8973541600255024E-2</v>
      </c>
      <c r="BC968" s="1">
        <f>IFERROR(VLOOKUP(AY968,B761:AF1135,28,FALSE),"")</f>
        <v>0.29044469238125598</v>
      </c>
      <c r="BD968" s="1">
        <f>IFERROR(VLOOKUP(AY968,B761:AF1135,29,FALSE),"")</f>
        <v>0.65058176601848905</v>
      </c>
      <c r="BE968" s="1">
        <f>IFERROR(VLOOKUP(AY968,B761:AF1135,30,FALSE),"")</f>
        <v>0</v>
      </c>
      <c r="BF968" s="1">
        <f>IFERROR(VLOOKUP(AY968,B761:AF1135,31,FALSE),"")</f>
        <v>0</v>
      </c>
    </row>
    <row r="969" spans="1:58" x14ac:dyDescent="0.25">
      <c r="A969">
        <v>2011</v>
      </c>
      <c r="B969" t="s">
        <v>425</v>
      </c>
      <c r="C969" t="s">
        <v>426</v>
      </c>
      <c r="D969">
        <v>360230</v>
      </c>
      <c r="E969">
        <v>95521</v>
      </c>
      <c r="F969">
        <v>154327</v>
      </c>
      <c r="G969">
        <v>110382</v>
      </c>
      <c r="H969">
        <v>58542</v>
      </c>
      <c r="I969">
        <v>10987</v>
      </c>
      <c r="J969">
        <v>22916</v>
      </c>
      <c r="K969">
        <v>24639</v>
      </c>
      <c r="AA969" s="1">
        <f t="shared" si="120"/>
        <v>1</v>
      </c>
      <c r="AB969" s="1">
        <f t="shared" si="121"/>
        <v>0.18767722319018823</v>
      </c>
      <c r="AC969" s="1">
        <f t="shared" si="122"/>
        <v>0.39144545796180519</v>
      </c>
      <c r="AD969" s="1">
        <f t="shared" si="123"/>
        <v>0.42087731884800655</v>
      </c>
      <c r="AY969" s="2" t="s">
        <v>91</v>
      </c>
      <c r="AZ969" s="3" t="s">
        <v>874</v>
      </c>
      <c r="BA969" s="1">
        <f>IFERROR(VLOOKUP(AY969,B761:AF1135,26,FALSE),"")</f>
        <v>1</v>
      </c>
      <c r="BB969" s="1">
        <f>IFERROR(VLOOKUP(AY969,B761:AF1135,27,FALSE),"")</f>
        <v>5.1412614980289095E-2</v>
      </c>
      <c r="BC969" s="1">
        <f>IFERROR(VLOOKUP(AY969,B761:AF1135,28,FALSE),"")</f>
        <v>0.31652431011826543</v>
      </c>
      <c r="BD969" s="1">
        <f>IFERROR(VLOOKUP(AY969,B761:AF1135,29,FALSE),"")</f>
        <v>0.63206307490144542</v>
      </c>
      <c r="BE969" s="1">
        <f>IFERROR(VLOOKUP(AY969,B761:AF1135,30,FALSE),"")</f>
        <v>0</v>
      </c>
      <c r="BF969" s="1">
        <f>IFERROR(VLOOKUP(AY969,B761:AF1135,31,FALSE),"")</f>
        <v>0</v>
      </c>
    </row>
    <row r="970" spans="1:58" x14ac:dyDescent="0.25">
      <c r="A970">
        <v>2011</v>
      </c>
      <c r="B970" t="s">
        <v>427</v>
      </c>
      <c r="C970" t="s">
        <v>428</v>
      </c>
      <c r="D970">
        <v>334725</v>
      </c>
      <c r="E970">
        <v>92555</v>
      </c>
      <c r="F970">
        <v>147967</v>
      </c>
      <c r="G970">
        <v>94203</v>
      </c>
      <c r="H970">
        <v>49402</v>
      </c>
      <c r="I970">
        <v>10517</v>
      </c>
      <c r="J970">
        <v>20436</v>
      </c>
      <c r="K970">
        <v>18449</v>
      </c>
      <c r="AA970" s="1">
        <f t="shared" si="120"/>
        <v>1</v>
      </c>
      <c r="AB970" s="1">
        <f t="shared" si="121"/>
        <v>0.21288611797093235</v>
      </c>
      <c r="AC970" s="1">
        <f t="shared" si="122"/>
        <v>0.41366746285575484</v>
      </c>
      <c r="AD970" s="1">
        <f t="shared" si="123"/>
        <v>0.37344641917331284</v>
      </c>
      <c r="AY970" s="2" t="s">
        <v>447</v>
      </c>
      <c r="AZ970" s="3" t="s">
        <v>870</v>
      </c>
      <c r="BA970" s="1">
        <f>IFERROR(VLOOKUP(AY970,B761:AF1135,26,FALSE),"")</f>
        <v>1</v>
      </c>
      <c r="BB970" s="1">
        <f>IFERROR(VLOOKUP(AY970,B761:AF1135,27,FALSE),"")</f>
        <v>0.13737868651653631</v>
      </c>
      <c r="BC970" s="1">
        <f>IFERROR(VLOOKUP(AY970,B761:AF1135,28,FALSE),"")</f>
        <v>0.43142058481736234</v>
      </c>
      <c r="BD970" s="1">
        <f>IFERROR(VLOOKUP(AY970,B761:AF1135,29,FALSE),"")</f>
        <v>0.43120072866610132</v>
      </c>
      <c r="BE970" s="1">
        <f>IFERROR(VLOOKUP(AY970,B761:AF1135,30,FALSE),"")</f>
        <v>0</v>
      </c>
      <c r="BF970" s="1">
        <f>IFERROR(VLOOKUP(AY970,B761:AF1135,31,FALSE),"")</f>
        <v>0</v>
      </c>
    </row>
    <row r="971" spans="1:58" x14ac:dyDescent="0.25">
      <c r="A971">
        <v>2011</v>
      </c>
      <c r="B971" t="s">
        <v>429</v>
      </c>
      <c r="C971" t="s">
        <v>430</v>
      </c>
      <c r="D971">
        <v>310066</v>
      </c>
      <c r="E971">
        <v>80995</v>
      </c>
      <c r="F971">
        <v>129862</v>
      </c>
      <c r="G971">
        <v>99209</v>
      </c>
      <c r="H971">
        <v>47365</v>
      </c>
      <c r="I971">
        <v>8284</v>
      </c>
      <c r="J971">
        <v>18117</v>
      </c>
      <c r="K971">
        <v>20964</v>
      </c>
      <c r="AA971" s="1">
        <f t="shared" si="120"/>
        <v>1</v>
      </c>
      <c r="AB971" s="1">
        <f t="shared" si="121"/>
        <v>0.17489707589992612</v>
      </c>
      <c r="AC971" s="1">
        <f t="shared" si="122"/>
        <v>0.38249762482845984</v>
      </c>
      <c r="AD971" s="1">
        <f t="shared" si="123"/>
        <v>0.44260529927161407</v>
      </c>
      <c r="AY971" s="2" t="s">
        <v>127</v>
      </c>
      <c r="AZ971" s="3" t="s">
        <v>874</v>
      </c>
      <c r="BA971" s="1">
        <f>IFERROR(VLOOKUP(AY971,B761:AF1135,26,FALSE),"")</f>
        <v>1</v>
      </c>
      <c r="BB971" s="1">
        <f>IFERROR(VLOOKUP(AY971,B761:AF1135,27,FALSE),"")</f>
        <v>5.3723188992310808E-2</v>
      </c>
      <c r="BC971" s="1">
        <f>IFERROR(VLOOKUP(AY971,B761:AF1135,28,FALSE),"")</f>
        <v>0.35876163496560098</v>
      </c>
      <c r="BD971" s="1">
        <f>IFERROR(VLOOKUP(AY971,B761:AF1135,29,FALSE),"")</f>
        <v>0.58751517604208825</v>
      </c>
      <c r="BE971" s="1">
        <f>IFERROR(VLOOKUP(AY971,B761:AF1135,30,FALSE),"")</f>
        <v>0</v>
      </c>
      <c r="BF971" s="1">
        <f>IFERROR(VLOOKUP(AY971,B761:AF1135,31,FALSE),"")</f>
        <v>0</v>
      </c>
    </row>
    <row r="972" spans="1:58" x14ac:dyDescent="0.25">
      <c r="A972">
        <v>2011</v>
      </c>
      <c r="B972" t="s">
        <v>431</v>
      </c>
      <c r="C972" t="s">
        <v>432</v>
      </c>
      <c r="D972">
        <v>249991</v>
      </c>
      <c r="E972">
        <v>87898</v>
      </c>
      <c r="F972">
        <v>109927</v>
      </c>
      <c r="G972">
        <v>52166</v>
      </c>
      <c r="H972">
        <v>35097</v>
      </c>
      <c r="I972">
        <v>9618</v>
      </c>
      <c r="J972">
        <v>15103</v>
      </c>
      <c r="K972">
        <v>10376</v>
      </c>
      <c r="AA972" s="1">
        <f t="shared" si="120"/>
        <v>1</v>
      </c>
      <c r="AB972" s="1">
        <f t="shared" si="121"/>
        <v>0.274040516283443</v>
      </c>
      <c r="AC972" s="1">
        <f t="shared" si="122"/>
        <v>0.43032167991566228</v>
      </c>
      <c r="AD972" s="1">
        <f t="shared" si="123"/>
        <v>0.29563780380089466</v>
      </c>
      <c r="AY972" s="2" t="s">
        <v>65</v>
      </c>
      <c r="AZ972" s="3" t="s">
        <v>870</v>
      </c>
      <c r="BA972" s="1">
        <f>IFERROR(VLOOKUP(AY972,B761:AF1135,26,FALSE),"")</f>
        <v>1</v>
      </c>
      <c r="BB972" s="1">
        <f>IFERROR(VLOOKUP(AY972,B761:AF1135,27,FALSE),"")</f>
        <v>0.18085967064227365</v>
      </c>
      <c r="BC972" s="1">
        <f>IFERROR(VLOOKUP(AY972,B761:AF1135,28,FALSE),"")</f>
        <v>0.40485946185766108</v>
      </c>
      <c r="BD972" s="1">
        <f>IFERROR(VLOOKUP(AY972,B761:AF1135,29,FALSE),"")</f>
        <v>0.41428086750006526</v>
      </c>
      <c r="BE972" s="1">
        <f>IFERROR(VLOOKUP(AY972,B761:AF1135,30,FALSE),"")</f>
        <v>0</v>
      </c>
      <c r="BF972" s="1">
        <f>IFERROR(VLOOKUP(AY972,B761:AF1135,31,FALSE),"")</f>
        <v>0</v>
      </c>
    </row>
    <row r="973" spans="1:58" x14ac:dyDescent="0.25">
      <c r="A973">
        <v>2011</v>
      </c>
      <c r="B973" t="s">
        <v>433</v>
      </c>
      <c r="C973" t="s">
        <v>434</v>
      </c>
      <c r="D973">
        <v>236970</v>
      </c>
      <c r="E973">
        <v>40941</v>
      </c>
      <c r="F973">
        <v>97695</v>
      </c>
      <c r="G973">
        <v>98334</v>
      </c>
      <c r="H973">
        <v>40096</v>
      </c>
      <c r="I973">
        <v>4480</v>
      </c>
      <c r="J973">
        <v>14075</v>
      </c>
      <c r="K973">
        <v>21541</v>
      </c>
      <c r="AA973" s="1">
        <f t="shared" si="120"/>
        <v>1</v>
      </c>
      <c r="AB973" s="1">
        <f t="shared" si="121"/>
        <v>0.11173184357541899</v>
      </c>
      <c r="AC973" s="1">
        <f t="shared" si="122"/>
        <v>0.35103252194732643</v>
      </c>
      <c r="AD973" s="1">
        <f t="shared" si="123"/>
        <v>0.53723563447725464</v>
      </c>
      <c r="AY973" s="2" t="s">
        <v>333</v>
      </c>
      <c r="AZ973" s="3" t="s">
        <v>869</v>
      </c>
      <c r="BA973" s="1">
        <f>IFERROR(VLOOKUP(AY973,B761:AF1135,26,FALSE),"")</f>
        <v>1</v>
      </c>
      <c r="BB973" s="1">
        <f>IFERROR(VLOOKUP(AY973,B761:AF1135,27,FALSE),"")</f>
        <v>4.8813281889395536E-2</v>
      </c>
      <c r="BC973" s="1">
        <f>IFERROR(VLOOKUP(AY973,B761:AF1135,28,FALSE),"")</f>
        <v>0.31193733193031686</v>
      </c>
      <c r="BD973" s="1">
        <f>IFERROR(VLOOKUP(AY973,B761:AF1135,29,FALSE),"")</f>
        <v>0.63924938618028759</v>
      </c>
      <c r="BE973" s="1">
        <f>IFERROR(VLOOKUP(AY973,B761:AF1135,30,FALSE),"")</f>
        <v>0</v>
      </c>
      <c r="BF973" s="1">
        <f>IFERROR(VLOOKUP(AY973,B761:AF1135,31,FALSE),"")</f>
        <v>0</v>
      </c>
    </row>
    <row r="974" spans="1:58" x14ac:dyDescent="0.25">
      <c r="A974">
        <v>2011</v>
      </c>
      <c r="B974" t="s">
        <v>435</v>
      </c>
      <c r="C974" t="s">
        <v>436</v>
      </c>
      <c r="D974">
        <v>235671</v>
      </c>
      <c r="E974">
        <v>36325</v>
      </c>
      <c r="F974">
        <v>96306</v>
      </c>
      <c r="G974">
        <v>103040</v>
      </c>
      <c r="H974">
        <v>44600</v>
      </c>
      <c r="I974">
        <v>4577</v>
      </c>
      <c r="J974">
        <v>16438</v>
      </c>
      <c r="K974">
        <v>23585</v>
      </c>
      <c r="AA974" s="1">
        <f t="shared" si="120"/>
        <v>1</v>
      </c>
      <c r="AB974" s="1">
        <f t="shared" si="121"/>
        <v>0.10262331838565023</v>
      </c>
      <c r="AC974" s="1">
        <f t="shared" si="122"/>
        <v>0.36856502242152467</v>
      </c>
      <c r="AD974" s="1">
        <f t="shared" si="123"/>
        <v>0.52881165919282513</v>
      </c>
      <c r="AY974" s="2" t="s">
        <v>93</v>
      </c>
      <c r="AZ974" s="3" t="s">
        <v>871</v>
      </c>
      <c r="BA974" s="1">
        <f>IFERROR(VLOOKUP(AY974,B761:AF1135,26,FALSE),"")</f>
        <v>1</v>
      </c>
      <c r="BB974" s="1">
        <f>IFERROR(VLOOKUP(AY974,B761:AF1135,27,FALSE),"")</f>
        <v>0.10628546486250545</v>
      </c>
      <c r="BC974" s="1">
        <f>IFERROR(VLOOKUP(AY974,B761:AF1135,28,FALSE),"")</f>
        <v>0.38491197439255054</v>
      </c>
      <c r="BD974" s="1">
        <f>IFERROR(VLOOKUP(AY974,B761:AF1135,29,FALSE),"")</f>
        <v>0.50880256074494401</v>
      </c>
      <c r="BE974" s="1">
        <f>IFERROR(VLOOKUP(AY974,B761:AF1135,30,FALSE),"")</f>
        <v>0</v>
      </c>
      <c r="BF974" s="1">
        <f>IFERROR(VLOOKUP(AY974,B761:AF1135,31,FALSE),"")</f>
        <v>0</v>
      </c>
    </row>
    <row r="975" spans="1:58" x14ac:dyDescent="0.25">
      <c r="A975">
        <v>2011</v>
      </c>
      <c r="B975" t="s">
        <v>437</v>
      </c>
      <c r="C975" t="s">
        <v>438</v>
      </c>
      <c r="D975">
        <v>267227</v>
      </c>
      <c r="E975">
        <v>44925</v>
      </c>
      <c r="F975">
        <v>107606</v>
      </c>
      <c r="G975">
        <v>114696</v>
      </c>
      <c r="H975">
        <v>42727</v>
      </c>
      <c r="I975">
        <v>5056</v>
      </c>
      <c r="J975">
        <v>14990</v>
      </c>
      <c r="K975">
        <v>22681</v>
      </c>
      <c r="AA975" s="1">
        <f t="shared" si="120"/>
        <v>1</v>
      </c>
      <c r="AB975" s="1">
        <f t="shared" si="121"/>
        <v>0.11833267020853325</v>
      </c>
      <c r="AC975" s="1">
        <f t="shared" si="122"/>
        <v>0.35083202658740376</v>
      </c>
      <c r="AD975" s="1">
        <f t="shared" si="123"/>
        <v>0.53083530320406302</v>
      </c>
      <c r="AY975" s="2" t="s">
        <v>491</v>
      </c>
      <c r="AZ975" s="3" t="s">
        <v>873</v>
      </c>
      <c r="BA975" s="1">
        <f>IFERROR(VLOOKUP(AY975,B761:AF1135,26,FALSE),"")</f>
        <v>1</v>
      </c>
      <c r="BB975" s="1">
        <f>IFERROR(VLOOKUP(AY975,B761:AF1135,27,FALSE),"")</f>
        <v>7.2020620640857166E-2</v>
      </c>
      <c r="BC975" s="1">
        <f>IFERROR(VLOOKUP(AY975,B761:AF1135,28,FALSE),"")</f>
        <v>0.35535226928131003</v>
      </c>
      <c r="BD975" s="1">
        <f>IFERROR(VLOOKUP(AY975,B761:AF1135,29,FALSE),"")</f>
        <v>0.57262711007783285</v>
      </c>
      <c r="BE975" s="1">
        <f>IFERROR(VLOOKUP(AY975,B761:AF1135,30,FALSE),"")</f>
        <v>0</v>
      </c>
      <c r="BF975" s="1">
        <f>IFERROR(VLOOKUP(AY975,B761:AF1135,31,FALSE),"")</f>
        <v>0</v>
      </c>
    </row>
    <row r="976" spans="1:58" x14ac:dyDescent="0.25">
      <c r="A976">
        <v>2011</v>
      </c>
      <c r="B976" t="s">
        <v>439</v>
      </c>
      <c r="C976" t="s">
        <v>440</v>
      </c>
      <c r="D976">
        <v>251961</v>
      </c>
      <c r="E976">
        <v>62392</v>
      </c>
      <c r="F976">
        <v>109806</v>
      </c>
      <c r="G976">
        <v>79763</v>
      </c>
      <c r="H976">
        <v>37457</v>
      </c>
      <c r="I976">
        <v>6914</v>
      </c>
      <c r="J976">
        <v>15111</v>
      </c>
      <c r="K976">
        <v>15432</v>
      </c>
      <c r="AA976" s="1">
        <f t="shared" si="120"/>
        <v>1</v>
      </c>
      <c r="AB976" s="1">
        <f t="shared" si="121"/>
        <v>0.18458499078943855</v>
      </c>
      <c r="AC976" s="1">
        <f t="shared" si="122"/>
        <v>0.40342259123795288</v>
      </c>
      <c r="AD976" s="1">
        <f t="shared" si="123"/>
        <v>0.4119924179726086</v>
      </c>
      <c r="AY976" s="2" t="s">
        <v>139</v>
      </c>
      <c r="AZ976" s="3" t="s">
        <v>869</v>
      </c>
      <c r="BA976" s="1">
        <f>IFERROR(VLOOKUP(AY976,B761:AF1135,26,FALSE),"")</f>
        <v>1</v>
      </c>
      <c r="BB976" s="1">
        <f>IFERROR(VLOOKUP(AY976,B761:AF1135,27,FALSE),"")</f>
        <v>0.14054010866091404</v>
      </c>
      <c r="BC976" s="1">
        <f>IFERROR(VLOOKUP(AY976,B761:AF1135,28,FALSE),"")</f>
        <v>0.40819750719079578</v>
      </c>
      <c r="BD976" s="1">
        <f>IFERROR(VLOOKUP(AY976,B761:AF1135,29,FALSE),"")</f>
        <v>0.45126238414829017</v>
      </c>
      <c r="BE976" s="1">
        <f>IFERROR(VLOOKUP(AY976,B761:AF1135,30,FALSE),"")</f>
        <v>0</v>
      </c>
      <c r="BF976" s="1">
        <f>IFERROR(VLOOKUP(AY976,B761:AF1135,31,FALSE),"")</f>
        <v>0</v>
      </c>
    </row>
    <row r="977" spans="1:58" x14ac:dyDescent="0.25">
      <c r="A977">
        <v>2011</v>
      </c>
      <c r="B977" t="s">
        <v>441</v>
      </c>
      <c r="C977" t="s">
        <v>442</v>
      </c>
      <c r="D977">
        <v>156358</v>
      </c>
      <c r="E977">
        <v>28668</v>
      </c>
      <c r="F977">
        <v>71176</v>
      </c>
      <c r="G977">
        <v>56514</v>
      </c>
      <c r="H977">
        <v>25301</v>
      </c>
      <c r="I977">
        <v>3286</v>
      </c>
      <c r="J977">
        <v>9921</v>
      </c>
      <c r="K977">
        <v>12094</v>
      </c>
      <c r="AA977" s="1">
        <f t="shared" si="120"/>
        <v>1</v>
      </c>
      <c r="AB977" s="1">
        <f t="shared" si="121"/>
        <v>0.12987628947472432</v>
      </c>
      <c r="AC977" s="1">
        <f t="shared" si="122"/>
        <v>0.39211888858147897</v>
      </c>
      <c r="AD977" s="1">
        <f t="shared" si="123"/>
        <v>0.47800482194379668</v>
      </c>
      <c r="AY977" s="2" t="s">
        <v>261</v>
      </c>
      <c r="AZ977" s="4" t="s">
        <v>872</v>
      </c>
      <c r="BA977" s="1">
        <f>IFERROR(VLOOKUP(AY977,B761:AF1135,26,FALSE),"")</f>
        <v>1</v>
      </c>
      <c r="BB977" s="1">
        <f>IFERROR(VLOOKUP(AY977,B761:AF1135,27,FALSE),"")</f>
        <v>8.43452936974559E-2</v>
      </c>
      <c r="BC977" s="1">
        <f>IFERROR(VLOOKUP(AY977,B761:AF1135,28,FALSE),"")</f>
        <v>0.34655750315951428</v>
      </c>
      <c r="BD977" s="1">
        <f>IFERROR(VLOOKUP(AY977,B761:AF1135,29,FALSE),"")</f>
        <v>0.56909720314302981</v>
      </c>
      <c r="BE977" s="1">
        <f>IFERROR(VLOOKUP(AY977,B761:AF1135,30,FALSE),"")</f>
        <v>0</v>
      </c>
      <c r="BF977" s="1">
        <f>IFERROR(VLOOKUP(AY977,B761:AF1135,31,FALSE),"")</f>
        <v>0</v>
      </c>
    </row>
    <row r="978" spans="1:58" x14ac:dyDescent="0.25">
      <c r="A978">
        <v>2011</v>
      </c>
      <c r="B978" t="s">
        <v>443</v>
      </c>
      <c r="C978" t="s">
        <v>444</v>
      </c>
      <c r="D978">
        <v>198217</v>
      </c>
      <c r="E978">
        <v>50289</v>
      </c>
      <c r="F978">
        <v>95089</v>
      </c>
      <c r="G978">
        <v>52839</v>
      </c>
      <c r="H978">
        <v>29254</v>
      </c>
      <c r="I978">
        <v>5616</v>
      </c>
      <c r="J978">
        <v>12902</v>
      </c>
      <c r="K978">
        <v>10736</v>
      </c>
      <c r="AA978" s="1">
        <f t="shared" si="120"/>
        <v>1</v>
      </c>
      <c r="AB978" s="1">
        <f t="shared" si="121"/>
        <v>0.19197374717987284</v>
      </c>
      <c r="AC978" s="1">
        <f t="shared" si="122"/>
        <v>0.44103370479250703</v>
      </c>
      <c r="AD978" s="1">
        <f t="shared" si="123"/>
        <v>0.36699254802762016</v>
      </c>
      <c r="AY978" s="2" t="s">
        <v>561</v>
      </c>
      <c r="AZ978" s="3" t="s">
        <v>870</v>
      </c>
      <c r="BA978" s="1">
        <f>IFERROR(VLOOKUP(AY978,B761:AF1135,26,FALSE),"")</f>
        <v>1</v>
      </c>
      <c r="BB978" s="1">
        <f>IFERROR(VLOOKUP(AY978,B761:AF1135,27,FALSE),"")</f>
        <v>5.9191564147627419E-2</v>
      </c>
      <c r="BC978" s="1">
        <f>IFERROR(VLOOKUP(AY978,B761:AF1135,28,FALSE),"")</f>
        <v>0.29082601054481544</v>
      </c>
      <c r="BD978" s="1">
        <f>IFERROR(VLOOKUP(AY978,B761:AF1135,29,FALSE),"")</f>
        <v>0.64998242530755712</v>
      </c>
      <c r="BE978" s="1">
        <f>IFERROR(VLOOKUP(AY978,B761:AF1135,30,FALSE),"")</f>
        <v>0</v>
      </c>
      <c r="BF978" s="1">
        <f>IFERROR(VLOOKUP(AY978,B761:AF1135,31,FALSE),"")</f>
        <v>0</v>
      </c>
    </row>
    <row r="979" spans="1:58" x14ac:dyDescent="0.25">
      <c r="A979">
        <v>2011</v>
      </c>
      <c r="B979" t="s">
        <v>445</v>
      </c>
      <c r="C979" t="s">
        <v>446</v>
      </c>
      <c r="D979">
        <v>277323</v>
      </c>
      <c r="E979">
        <v>57581</v>
      </c>
      <c r="F979">
        <v>119222</v>
      </c>
      <c r="G979">
        <v>100520</v>
      </c>
      <c r="H979">
        <v>42796</v>
      </c>
      <c r="I979">
        <v>5765</v>
      </c>
      <c r="J979">
        <v>16551</v>
      </c>
      <c r="K979">
        <v>20480</v>
      </c>
      <c r="AA979" s="1">
        <f t="shared" si="120"/>
        <v>1</v>
      </c>
      <c r="AB979" s="1">
        <f t="shared" si="121"/>
        <v>0.13470885129451352</v>
      </c>
      <c r="AC979" s="1">
        <f t="shared" si="122"/>
        <v>0.38674175156556689</v>
      </c>
      <c r="AD979" s="1">
        <f t="shared" si="123"/>
        <v>0.47854939713991962</v>
      </c>
      <c r="AY979" s="2" t="s">
        <v>231</v>
      </c>
      <c r="AZ979" s="3" t="s">
        <v>873</v>
      </c>
      <c r="BA979" s="1">
        <f>IFERROR(VLOOKUP(AY979,B761:AF1135,26,FALSE),"")</f>
        <v>1</v>
      </c>
      <c r="BB979" s="1">
        <f>IFERROR(VLOOKUP(AY979,B761:AF1135,27,FALSE),"")</f>
        <v>6.374066654525587E-2</v>
      </c>
      <c r="BC979" s="1">
        <f>IFERROR(VLOOKUP(AY979,B761:AF1135,28,FALSE),"")</f>
        <v>0.33573119650336913</v>
      </c>
      <c r="BD979" s="1">
        <f>IFERROR(VLOOKUP(AY979,B761:AF1135,29,FALSE),"")</f>
        <v>0.60052813695137497</v>
      </c>
      <c r="BE979" s="1">
        <f>IFERROR(VLOOKUP(AY979,B761:AF1135,30,FALSE),"")</f>
        <v>0</v>
      </c>
      <c r="BF979" s="1">
        <f>IFERROR(VLOOKUP(AY979,B761:AF1135,31,FALSE),"")</f>
        <v>0</v>
      </c>
    </row>
    <row r="980" spans="1:58" x14ac:dyDescent="0.25">
      <c r="A980">
        <v>2011</v>
      </c>
      <c r="B980" t="s">
        <v>447</v>
      </c>
      <c r="C980" t="s">
        <v>448</v>
      </c>
      <c r="D980">
        <v>184098</v>
      </c>
      <c r="E980">
        <v>31950</v>
      </c>
      <c r="F980">
        <v>90367</v>
      </c>
      <c r="G980">
        <v>61781</v>
      </c>
      <c r="H980">
        <v>31839</v>
      </c>
      <c r="I980">
        <v>4374</v>
      </c>
      <c r="J980">
        <v>13736</v>
      </c>
      <c r="K980">
        <v>13729</v>
      </c>
      <c r="AA980" s="1">
        <f t="shared" si="120"/>
        <v>1</v>
      </c>
      <c r="AB980" s="1">
        <f t="shared" si="121"/>
        <v>0.13737868651653631</v>
      </c>
      <c r="AC980" s="1">
        <f t="shared" si="122"/>
        <v>0.43142058481736234</v>
      </c>
      <c r="AD980" s="1">
        <f t="shared" si="123"/>
        <v>0.43120072866610132</v>
      </c>
      <c r="AY980" s="2" t="s">
        <v>511</v>
      </c>
      <c r="AZ980" s="3" t="s">
        <v>871</v>
      </c>
      <c r="BA980" s="1">
        <f>IFERROR(VLOOKUP(AY980,B761:AF1135,26,FALSE),"")</f>
        <v>1</v>
      </c>
      <c r="BB980" s="1">
        <f>IFERROR(VLOOKUP(AY980,B761:AF1135,27,FALSE),"")</f>
        <v>9.9952725062470452E-2</v>
      </c>
      <c r="BC980" s="1">
        <f>IFERROR(VLOOKUP(AY980,B761:AF1135,28,FALSE),"")</f>
        <v>0.34686297021678936</v>
      </c>
      <c r="BD980" s="1">
        <f>IFERROR(VLOOKUP(AY980,B761:AF1135,29,FALSE),"")</f>
        <v>0.55318430472074021</v>
      </c>
      <c r="BE980" s="1">
        <f>IFERROR(VLOOKUP(AY980,B761:AF1135,30,FALSE),"")</f>
        <v>0</v>
      </c>
      <c r="BF980" s="1">
        <f>IFERROR(VLOOKUP(AY980,B761:AF1135,31,FALSE),"")</f>
        <v>0</v>
      </c>
    </row>
    <row r="981" spans="1:58" x14ac:dyDescent="0.25">
      <c r="A981">
        <v>2011</v>
      </c>
      <c r="B981" t="s">
        <v>449</v>
      </c>
      <c r="C981" t="s">
        <v>450</v>
      </c>
      <c r="D981">
        <v>188695</v>
      </c>
      <c r="E981">
        <v>30273</v>
      </c>
      <c r="F981">
        <v>81962</v>
      </c>
      <c r="G981">
        <v>76460</v>
      </c>
      <c r="H981">
        <v>32515</v>
      </c>
      <c r="I981">
        <v>4067</v>
      </c>
      <c r="J981">
        <v>12366</v>
      </c>
      <c r="K981">
        <v>16082</v>
      </c>
      <c r="AA981" s="1">
        <f t="shared" si="120"/>
        <v>1</v>
      </c>
      <c r="AB981" s="1">
        <f t="shared" si="121"/>
        <v>0.12508073196986005</v>
      </c>
      <c r="AC981" s="1">
        <f t="shared" si="122"/>
        <v>0.38031677687221283</v>
      </c>
      <c r="AD981" s="1">
        <f t="shared" si="123"/>
        <v>0.49460249115792709</v>
      </c>
      <c r="AY981" s="2" t="s">
        <v>159</v>
      </c>
      <c r="AZ981" s="3" t="s">
        <v>874</v>
      </c>
      <c r="BA981" s="1">
        <f>IFERROR(VLOOKUP(AY981,B761:AF1135,26,FALSE),"")</f>
        <v>1</v>
      </c>
      <c r="BB981" s="1">
        <f>IFERROR(VLOOKUP(AY981,B761:AF1135,27,FALSE),"")</f>
        <v>3.9781070618075023E-2</v>
      </c>
      <c r="BC981" s="1">
        <f>IFERROR(VLOOKUP(AY981,B761:AF1135,28,FALSE),"")</f>
        <v>0.2984915231611267</v>
      </c>
      <c r="BD981" s="1">
        <f>IFERROR(VLOOKUP(AY981,B761:AF1135,29,FALSE),"")</f>
        <v>0.66172740622079829</v>
      </c>
      <c r="BE981" s="1">
        <f>IFERROR(VLOOKUP(AY981,B761:AF1135,30,FALSE),"")</f>
        <v>0</v>
      </c>
      <c r="BF981" s="1">
        <f>IFERROR(VLOOKUP(AY981,B761:AF1135,31,FALSE),"")</f>
        <v>0</v>
      </c>
    </row>
    <row r="982" spans="1:58" x14ac:dyDescent="0.25">
      <c r="A982">
        <v>2011</v>
      </c>
      <c r="B982" t="s">
        <v>451</v>
      </c>
      <c r="C982" t="s">
        <v>452</v>
      </c>
      <c r="D982">
        <v>256615</v>
      </c>
      <c r="E982">
        <v>88531</v>
      </c>
      <c r="F982">
        <v>111421</v>
      </c>
      <c r="G982">
        <v>56663</v>
      </c>
      <c r="H982">
        <v>35227</v>
      </c>
      <c r="I982">
        <v>9538</v>
      </c>
      <c r="J982">
        <v>14809</v>
      </c>
      <c r="K982">
        <v>10880</v>
      </c>
      <c r="AA982" s="1">
        <f t="shared" si="120"/>
        <v>1</v>
      </c>
      <c r="AB982" s="1">
        <f t="shared" si="121"/>
        <v>0.27075822522496951</v>
      </c>
      <c r="AC982" s="1">
        <f t="shared" si="122"/>
        <v>0.42038777074403155</v>
      </c>
      <c r="AD982" s="1">
        <f t="shared" si="123"/>
        <v>0.30885400403099894</v>
      </c>
      <c r="AY982" s="2" t="s">
        <v>129</v>
      </c>
      <c r="AZ982" s="3" t="s">
        <v>874</v>
      </c>
      <c r="BA982" s="1">
        <f>IFERROR(VLOOKUP(AY982,B761:AF1135,26,FALSE),"")</f>
        <v>1</v>
      </c>
      <c r="BB982" s="1">
        <f>IFERROR(VLOOKUP(AY982,B761:AF1135,27,FALSE),"")</f>
        <v>5.4270159918339569E-2</v>
      </c>
      <c r="BC982" s="1">
        <f>IFERROR(VLOOKUP(AY982,B761:AF1135,28,FALSE),"")</f>
        <v>0.34365430418509696</v>
      </c>
      <c r="BD982" s="1">
        <f>IFERROR(VLOOKUP(AY982,B761:AF1135,29,FALSE),"")</f>
        <v>0.60207553589656349</v>
      </c>
      <c r="BE982" s="1">
        <f>IFERROR(VLOOKUP(AY982,B761:AF1135,30,FALSE),"")</f>
        <v>0</v>
      </c>
      <c r="BF982" s="1">
        <f>IFERROR(VLOOKUP(AY982,B761:AF1135,31,FALSE),"")</f>
        <v>0</v>
      </c>
    </row>
    <row r="983" spans="1:58" x14ac:dyDescent="0.25">
      <c r="A983">
        <v>2011</v>
      </c>
      <c r="B983" t="s">
        <v>453</v>
      </c>
      <c r="C983" t="s">
        <v>454</v>
      </c>
      <c r="D983">
        <v>110512</v>
      </c>
      <c r="E983">
        <v>10071</v>
      </c>
      <c r="F983">
        <v>35226</v>
      </c>
      <c r="G983">
        <v>65215</v>
      </c>
      <c r="H983">
        <v>20024</v>
      </c>
      <c r="I983">
        <v>1258</v>
      </c>
      <c r="J983">
        <v>5895</v>
      </c>
      <c r="K983">
        <v>12871</v>
      </c>
      <c r="AA983" s="1">
        <f t="shared" si="120"/>
        <v>1</v>
      </c>
      <c r="AB983" s="1">
        <f t="shared" si="121"/>
        <v>6.2824610467439077E-2</v>
      </c>
      <c r="AC983" s="1">
        <f t="shared" si="122"/>
        <v>0.29439672393128247</v>
      </c>
      <c r="AD983" s="1">
        <f t="shared" si="123"/>
        <v>0.6427786656012785</v>
      </c>
      <c r="AY983" s="2" t="s">
        <v>67</v>
      </c>
      <c r="AZ983" s="3" t="s">
        <v>870</v>
      </c>
      <c r="BA983" s="1">
        <f>IFERROR(VLOOKUP(AY983,B761:AF1135,26,FALSE),"")</f>
        <v>1</v>
      </c>
      <c r="BB983" s="1">
        <f>IFERROR(VLOOKUP(AY983,B761:AF1135,27,FALSE),"")</f>
        <v>0.23188329052927004</v>
      </c>
      <c r="BC983" s="1">
        <f>IFERROR(VLOOKUP(AY983,B761:AF1135,28,FALSE),"")</f>
        <v>0.42423680796420343</v>
      </c>
      <c r="BD983" s="1">
        <f>IFERROR(VLOOKUP(AY983,B761:AF1135,29,FALSE),"")</f>
        <v>0.34387990150652653</v>
      </c>
      <c r="BE983" s="1">
        <f>IFERROR(VLOOKUP(AY983,B761:AF1135,30,FALSE),"")</f>
        <v>0</v>
      </c>
      <c r="BF983" s="1">
        <f>IFERROR(VLOOKUP(AY983,B761:AF1135,31,FALSE),"")</f>
        <v>0</v>
      </c>
    </row>
    <row r="984" spans="1:58" x14ac:dyDescent="0.25">
      <c r="A984">
        <v>2011</v>
      </c>
      <c r="B984" t="s">
        <v>455</v>
      </c>
      <c r="C984" t="s">
        <v>456</v>
      </c>
      <c r="D984">
        <v>266059</v>
      </c>
      <c r="E984">
        <v>79545</v>
      </c>
      <c r="F984">
        <v>114251</v>
      </c>
      <c r="G984">
        <v>72263</v>
      </c>
      <c r="H984">
        <v>40410</v>
      </c>
      <c r="I984">
        <v>9586</v>
      </c>
      <c r="J984">
        <v>17304</v>
      </c>
      <c r="K984">
        <v>13520</v>
      </c>
      <c r="AA984" s="1">
        <f t="shared" si="120"/>
        <v>1</v>
      </c>
      <c r="AB984" s="1">
        <f t="shared" si="121"/>
        <v>0.23721851026973523</v>
      </c>
      <c r="AC984" s="1">
        <f t="shared" si="122"/>
        <v>0.42821083890126205</v>
      </c>
      <c r="AD984" s="1">
        <f t="shared" si="123"/>
        <v>0.33457065082900272</v>
      </c>
      <c r="AY984" s="2" t="s">
        <v>273</v>
      </c>
      <c r="AZ984" s="3" t="s">
        <v>870</v>
      </c>
      <c r="BA984" s="1">
        <f>IFERROR(VLOOKUP(AY984,B761:AF1135,26,FALSE),"")</f>
        <v>1</v>
      </c>
      <c r="BB984" s="1">
        <f>IFERROR(VLOOKUP(AY984,B761:AF1135,27,FALSE),"")</f>
        <v>0.20949162322006307</v>
      </c>
      <c r="BC984" s="1">
        <f>IFERROR(VLOOKUP(AY984,B761:AF1135,28,FALSE),"")</f>
        <v>0.42370226884002721</v>
      </c>
      <c r="BD984" s="1">
        <f>IFERROR(VLOOKUP(AY984,B761:AF1135,29,FALSE),"")</f>
        <v>0.36680610793990975</v>
      </c>
      <c r="BE984" s="1">
        <f>IFERROR(VLOOKUP(AY984,B761:AF1135,30,FALSE),"")</f>
        <v>0</v>
      </c>
      <c r="BF984" s="1">
        <f>IFERROR(VLOOKUP(AY984,B761:AF1135,31,FALSE),"")</f>
        <v>0</v>
      </c>
    </row>
    <row r="985" spans="1:58" x14ac:dyDescent="0.25">
      <c r="A985">
        <v>2011</v>
      </c>
      <c r="B985" t="s">
        <v>457</v>
      </c>
      <c r="C985" t="s">
        <v>458</v>
      </c>
      <c r="D985">
        <v>133713</v>
      </c>
      <c r="E985">
        <v>21695</v>
      </c>
      <c r="F985">
        <v>57446</v>
      </c>
      <c r="G985">
        <v>54572</v>
      </c>
      <c r="H985">
        <v>28782</v>
      </c>
      <c r="I985">
        <v>3191</v>
      </c>
      <c r="J985">
        <v>11701</v>
      </c>
      <c r="K985">
        <v>13890</v>
      </c>
      <c r="AA985" s="1">
        <f t="shared" si="120"/>
        <v>1</v>
      </c>
      <c r="AB985" s="1">
        <f t="shared" si="121"/>
        <v>0.11086790355083039</v>
      </c>
      <c r="AC985" s="1">
        <f t="shared" si="122"/>
        <v>0.40653880897783334</v>
      </c>
      <c r="AD985" s="1">
        <f t="shared" si="123"/>
        <v>0.48259328747133623</v>
      </c>
      <c r="AY985" s="2" t="s">
        <v>131</v>
      </c>
      <c r="AZ985" s="4" t="s">
        <v>872</v>
      </c>
      <c r="BA985" s="1">
        <f>IFERROR(VLOOKUP(AY985,B761:AF1135,26,FALSE),"")</f>
        <v>1</v>
      </c>
      <c r="BB985" s="1">
        <f>IFERROR(VLOOKUP(AY985,B761:AF1135,27,FALSE),"")</f>
        <v>0.1469439728353141</v>
      </c>
      <c r="BC985" s="1">
        <f>IFERROR(VLOOKUP(AY985,B761:AF1135,28,FALSE),"")</f>
        <v>0.4342529711375212</v>
      </c>
      <c r="BD985" s="1">
        <f>IFERROR(VLOOKUP(AY985,B761:AF1135,29,FALSE),"")</f>
        <v>0.41880305602716467</v>
      </c>
      <c r="BE985" s="1">
        <f>IFERROR(VLOOKUP(AY985,B761:AF1135,30,FALSE),"")</f>
        <v>0</v>
      </c>
      <c r="BF985" s="1">
        <f>IFERROR(VLOOKUP(AY985,B761:AF1135,31,FALSE),"")</f>
        <v>0</v>
      </c>
    </row>
    <row r="986" spans="1:58" x14ac:dyDescent="0.25">
      <c r="A986">
        <v>2011</v>
      </c>
      <c r="B986" t="s">
        <v>459</v>
      </c>
      <c r="C986" t="s">
        <v>460</v>
      </c>
      <c r="D986">
        <v>259988</v>
      </c>
      <c r="E986">
        <v>41596</v>
      </c>
      <c r="F986">
        <v>100518</v>
      </c>
      <c r="G986">
        <v>117874</v>
      </c>
      <c r="H986">
        <v>47161</v>
      </c>
      <c r="I986">
        <v>5301</v>
      </c>
      <c r="J986">
        <v>17509</v>
      </c>
      <c r="K986">
        <v>24351</v>
      </c>
      <c r="AA986" s="1">
        <f t="shared" si="120"/>
        <v>1</v>
      </c>
      <c r="AB986" s="1">
        <f t="shared" si="121"/>
        <v>0.11240219673034924</v>
      </c>
      <c r="AC986" s="1">
        <f t="shared" si="122"/>
        <v>0.37126015139628082</v>
      </c>
      <c r="AD986" s="1">
        <f t="shared" si="123"/>
        <v>0.51633765187337</v>
      </c>
      <c r="AY986" s="2" t="s">
        <v>653</v>
      </c>
      <c r="AZ986" s="3" t="s">
        <v>873</v>
      </c>
      <c r="BA986" s="1">
        <f>IFERROR(VLOOKUP(AY986,B761:AF1135,26,FALSE),"")</f>
        <v>1</v>
      </c>
      <c r="BB986" s="1">
        <f>IFERROR(VLOOKUP(AY986,B761:AF1135,27,FALSE),"")</f>
        <v>6.8912327510734978E-2</v>
      </c>
      <c r="BC986" s="1">
        <f>IFERROR(VLOOKUP(AY986,B761:AF1135,28,FALSE),"")</f>
        <v>0.33572351690499019</v>
      </c>
      <c r="BD986" s="1">
        <f>IFERROR(VLOOKUP(AY986,B761:AF1135,29,FALSE),"")</f>
        <v>0.5953641555842748</v>
      </c>
      <c r="BE986" s="1">
        <f>IFERROR(VLOOKUP(AY986,B761:AF1135,30,FALSE),"")</f>
        <v>0</v>
      </c>
      <c r="BF986" s="1">
        <f>IFERROR(VLOOKUP(AY986,B761:AF1135,31,FALSE),"")</f>
        <v>0</v>
      </c>
    </row>
    <row r="987" spans="1:58" x14ac:dyDescent="0.25">
      <c r="A987">
        <v>2011</v>
      </c>
      <c r="B987" t="s">
        <v>461</v>
      </c>
      <c r="C987" t="s">
        <v>462</v>
      </c>
      <c r="D987">
        <v>246715</v>
      </c>
      <c r="E987">
        <v>34993</v>
      </c>
      <c r="F987">
        <v>96341</v>
      </c>
      <c r="G987">
        <v>115381</v>
      </c>
      <c r="H987">
        <v>43097</v>
      </c>
      <c r="I987">
        <v>4107</v>
      </c>
      <c r="J987">
        <v>15710</v>
      </c>
      <c r="K987">
        <v>23280</v>
      </c>
      <c r="AA987" s="1">
        <f t="shared" si="120"/>
        <v>1</v>
      </c>
      <c r="AB987" s="1">
        <f t="shared" si="121"/>
        <v>9.5296656379794412E-2</v>
      </c>
      <c r="AC987" s="1">
        <f t="shared" si="122"/>
        <v>0.36452653316936212</v>
      </c>
      <c r="AD987" s="1">
        <f t="shared" si="123"/>
        <v>0.54017681045084343</v>
      </c>
      <c r="AY987" s="2" t="s">
        <v>105</v>
      </c>
      <c r="AZ987" s="3" t="s">
        <v>870</v>
      </c>
      <c r="BA987" s="1">
        <f>IFERROR(VLOOKUP(AY987,B761:AF1135,26,FALSE),"")</f>
        <v>1</v>
      </c>
      <c r="BB987" s="1">
        <f>IFERROR(VLOOKUP(AY987,B761:AF1135,27,FALSE),"")</f>
        <v>0.16094064789887499</v>
      </c>
      <c r="BC987" s="1">
        <f>IFERROR(VLOOKUP(AY987,B761:AF1135,28,FALSE),"")</f>
        <v>0.39303606767815435</v>
      </c>
      <c r="BD987" s="1">
        <f>IFERROR(VLOOKUP(AY987,B761:AF1135,29,FALSE),"")</f>
        <v>0.44602328442297062</v>
      </c>
      <c r="BE987" s="1">
        <f>IFERROR(VLOOKUP(AY987,B761:AF1135,30,FALSE),"")</f>
        <v>0</v>
      </c>
      <c r="BF987" s="1">
        <f>IFERROR(VLOOKUP(AY987,B761:AF1135,31,FALSE),"")</f>
        <v>0</v>
      </c>
    </row>
    <row r="988" spans="1:58" x14ac:dyDescent="0.25">
      <c r="A988">
        <v>2011</v>
      </c>
      <c r="B988" t="s">
        <v>463</v>
      </c>
      <c r="C988" t="s">
        <v>464</v>
      </c>
      <c r="D988">
        <v>200052</v>
      </c>
      <c r="E988">
        <v>53984</v>
      </c>
      <c r="F988">
        <v>85172</v>
      </c>
      <c r="G988">
        <v>60896</v>
      </c>
      <c r="H988">
        <v>30861</v>
      </c>
      <c r="I988">
        <v>6583</v>
      </c>
      <c r="J988">
        <v>13602</v>
      </c>
      <c r="K988">
        <v>10676</v>
      </c>
      <c r="AA988" s="1">
        <f t="shared" si="120"/>
        <v>1</v>
      </c>
      <c r="AB988" s="1">
        <f t="shared" si="121"/>
        <v>0.21331129905058163</v>
      </c>
      <c r="AC988" s="1">
        <f t="shared" si="122"/>
        <v>0.44075046174783705</v>
      </c>
      <c r="AD988" s="1">
        <f t="shared" si="123"/>
        <v>0.34593823920158129</v>
      </c>
      <c r="AY988" s="2" t="s">
        <v>133</v>
      </c>
      <c r="AZ988" s="3" t="s">
        <v>874</v>
      </c>
      <c r="BA988" s="1">
        <f>IFERROR(VLOOKUP(AY988,B761:AF1135,26,FALSE),"")</f>
        <v>1</v>
      </c>
      <c r="BB988" s="1">
        <f>IFERROR(VLOOKUP(AY988,B761:AF1135,27,FALSE),"")</f>
        <v>6.0240963855421686E-2</v>
      </c>
      <c r="BC988" s="1">
        <f>IFERROR(VLOOKUP(AY988,B761:AF1135,28,FALSE),"")</f>
        <v>0.33344646190395383</v>
      </c>
      <c r="BD988" s="1">
        <f>IFERROR(VLOOKUP(AY988,B761:AF1135,29,FALSE),"")</f>
        <v>0.60631257424062446</v>
      </c>
      <c r="BE988" s="1">
        <f>IFERROR(VLOOKUP(AY988,B761:AF1135,30,FALSE),"")</f>
        <v>0</v>
      </c>
      <c r="BF988" s="1">
        <f>IFERROR(VLOOKUP(AY988,B761:AF1135,31,FALSE),"")</f>
        <v>0</v>
      </c>
    </row>
    <row r="989" spans="1:58" x14ac:dyDescent="0.25">
      <c r="A989">
        <v>2011</v>
      </c>
      <c r="B989" t="s">
        <v>465</v>
      </c>
      <c r="C989" t="s">
        <v>466</v>
      </c>
      <c r="D989">
        <v>151330</v>
      </c>
      <c r="E989">
        <v>33497</v>
      </c>
      <c r="F989">
        <v>64678</v>
      </c>
      <c r="G989">
        <v>53155</v>
      </c>
      <c r="H989">
        <v>21336</v>
      </c>
      <c r="I989">
        <v>3643</v>
      </c>
      <c r="J989">
        <v>8447</v>
      </c>
      <c r="K989">
        <v>9246</v>
      </c>
      <c r="AA989" s="1">
        <f t="shared" si="120"/>
        <v>1</v>
      </c>
      <c r="AB989" s="1">
        <f t="shared" si="121"/>
        <v>0.17074428196475441</v>
      </c>
      <c r="AC989" s="1">
        <f t="shared" si="122"/>
        <v>0.39590363704536935</v>
      </c>
      <c r="AD989" s="1">
        <f t="shared" si="123"/>
        <v>0.43335208098987626</v>
      </c>
      <c r="AY989" s="2" t="s">
        <v>529</v>
      </c>
      <c r="AZ989" s="3" t="s">
        <v>873</v>
      </c>
      <c r="BA989" s="1">
        <f>IFERROR(VLOOKUP(AY989,B761:AF1135,26,FALSE),"")</f>
        <v>1</v>
      </c>
      <c r="BB989" s="1">
        <f>IFERROR(VLOOKUP(AY989,B761:AF1135,27,FALSE),"")</f>
        <v>5.219439092271462E-2</v>
      </c>
      <c r="BC989" s="1">
        <f>IFERROR(VLOOKUP(AY989,B761:AF1135,28,FALSE),"")</f>
        <v>0.28015414258188825</v>
      </c>
      <c r="BD989" s="1">
        <f>IFERROR(VLOOKUP(AY989,B761:AF1135,29,FALSE),"")</f>
        <v>0.66765146649539708</v>
      </c>
      <c r="BE989" s="1">
        <f>IFERROR(VLOOKUP(AY989,B761:AF1135,30,FALSE),"")</f>
        <v>0</v>
      </c>
      <c r="BF989" s="1">
        <f>IFERROR(VLOOKUP(AY989,B761:AF1135,31,FALSE),"")</f>
        <v>0</v>
      </c>
    </row>
    <row r="990" spans="1:58" x14ac:dyDescent="0.25">
      <c r="A990">
        <v>2011</v>
      </c>
      <c r="B990" t="s">
        <v>467</v>
      </c>
      <c r="C990" t="s">
        <v>468</v>
      </c>
      <c r="D990">
        <v>139697</v>
      </c>
      <c r="E990">
        <v>23049</v>
      </c>
      <c r="F990">
        <v>56035</v>
      </c>
      <c r="G990">
        <v>60613</v>
      </c>
      <c r="H990">
        <v>19153</v>
      </c>
      <c r="I990">
        <v>2678</v>
      </c>
      <c r="J990">
        <v>6810</v>
      </c>
      <c r="K990">
        <v>9665</v>
      </c>
      <c r="AA990" s="1">
        <f t="shared" si="120"/>
        <v>1</v>
      </c>
      <c r="AB990" s="1">
        <f t="shared" si="121"/>
        <v>0.13982143789484677</v>
      </c>
      <c r="AC990" s="1">
        <f t="shared" si="122"/>
        <v>0.35555787605074923</v>
      </c>
      <c r="AD990" s="1">
        <f t="shared" si="123"/>
        <v>0.50462068605440402</v>
      </c>
      <c r="AY990" s="2" t="s">
        <v>141</v>
      </c>
      <c r="AZ990" s="3" t="s">
        <v>869</v>
      </c>
      <c r="BA990" s="1">
        <f>IFERROR(VLOOKUP(AY990,B761:AF1135,26,FALSE),"")</f>
        <v>1</v>
      </c>
      <c r="BB990" s="1">
        <f>IFERROR(VLOOKUP(AY990,B761:AF1135,27,FALSE),"")</f>
        <v>0.18086747425252939</v>
      </c>
      <c r="BC990" s="1">
        <f>IFERROR(VLOOKUP(AY990,B761:AF1135,28,FALSE),"")</f>
        <v>0.42567261013565627</v>
      </c>
      <c r="BD990" s="1">
        <f>IFERROR(VLOOKUP(AY990,B761:AF1135,29,FALSE),"")</f>
        <v>0.39345991561181437</v>
      </c>
      <c r="BE990" s="1">
        <f>IFERROR(VLOOKUP(AY990,B761:AF1135,30,FALSE),"")</f>
        <v>0</v>
      </c>
      <c r="BF990" s="1">
        <f>IFERROR(VLOOKUP(AY990,B761:AF1135,31,FALSE),"")</f>
        <v>0</v>
      </c>
    </row>
    <row r="991" spans="1:58" x14ac:dyDescent="0.25">
      <c r="A991">
        <v>2011</v>
      </c>
      <c r="B991" t="s">
        <v>469</v>
      </c>
      <c r="C991" t="s">
        <v>470</v>
      </c>
      <c r="D991">
        <v>228459</v>
      </c>
      <c r="E991">
        <v>51834</v>
      </c>
      <c r="F991">
        <v>97658</v>
      </c>
      <c r="G991">
        <v>78967</v>
      </c>
      <c r="H991">
        <v>34347</v>
      </c>
      <c r="I991">
        <v>5920</v>
      </c>
      <c r="J991">
        <v>14752</v>
      </c>
      <c r="K991">
        <v>13675</v>
      </c>
      <c r="AA991" s="1">
        <f t="shared" si="120"/>
        <v>1</v>
      </c>
      <c r="AB991" s="1">
        <f t="shared" si="121"/>
        <v>0.17235857571258043</v>
      </c>
      <c r="AC991" s="1">
        <f t="shared" si="122"/>
        <v>0.42949893731621391</v>
      </c>
      <c r="AD991" s="1">
        <f t="shared" si="123"/>
        <v>0.39814248697120563</v>
      </c>
      <c r="AY991" s="2" t="s">
        <v>531</v>
      </c>
      <c r="AZ991" s="4" t="s">
        <v>872</v>
      </c>
      <c r="BA991" s="1">
        <f>IFERROR(VLOOKUP(AY991,B761:AF1135,26,FALSE),"")</f>
        <v>1</v>
      </c>
      <c r="BB991" s="1">
        <f>IFERROR(VLOOKUP(AY991,B761:AF1135,27,FALSE),"")</f>
        <v>0.1162651710187569</v>
      </c>
      <c r="BC991" s="1">
        <f>IFERROR(VLOOKUP(AY991,B761:AF1135,28,FALSE),"")</f>
        <v>0.39118242000735565</v>
      </c>
      <c r="BD991" s="1">
        <f>IFERROR(VLOOKUP(AY991,B761:AF1135,29,FALSE),"")</f>
        <v>0.49255240897388747</v>
      </c>
      <c r="BE991" s="1">
        <f>IFERROR(VLOOKUP(AY991,B761:AF1135,30,FALSE),"")</f>
        <v>0</v>
      </c>
      <c r="BF991" s="1">
        <f>IFERROR(VLOOKUP(AY991,B761:AF1135,31,FALSE),"")</f>
        <v>0</v>
      </c>
    </row>
    <row r="992" spans="1:58" x14ac:dyDescent="0.25">
      <c r="A992">
        <v>2011</v>
      </c>
      <c r="B992" t="s">
        <v>471</v>
      </c>
      <c r="C992" t="s">
        <v>472</v>
      </c>
      <c r="D992">
        <v>150878</v>
      </c>
      <c r="E992">
        <v>12137</v>
      </c>
      <c r="F992">
        <v>47949</v>
      </c>
      <c r="G992">
        <v>90792</v>
      </c>
      <c r="H992">
        <v>30084</v>
      </c>
      <c r="I992">
        <v>1580</v>
      </c>
      <c r="J992">
        <v>8634</v>
      </c>
      <c r="K992">
        <v>19870</v>
      </c>
      <c r="AA992" s="1">
        <f t="shared" si="120"/>
        <v>1</v>
      </c>
      <c r="AB992" s="1">
        <f t="shared" si="121"/>
        <v>5.2519611753756149E-2</v>
      </c>
      <c r="AC992" s="1">
        <f t="shared" si="122"/>
        <v>0.28699641005185483</v>
      </c>
      <c r="AD992" s="1">
        <f t="shared" si="123"/>
        <v>0.66048397819438909</v>
      </c>
      <c r="AY992" t="s">
        <v>235</v>
      </c>
      <c r="AZ992" s="4" t="s">
        <v>873</v>
      </c>
      <c r="BA992" s="1">
        <f>IFERROR(VLOOKUP(AY992,B761:AF1135,26,FALSE),"")</f>
        <v>1</v>
      </c>
      <c r="BB992" s="1">
        <f>IFERROR(VLOOKUP(AY992,B761:AF1135,27,FALSE),"")</f>
        <v>6.8002727085348255E-2</v>
      </c>
      <c r="BC992" s="1">
        <f>IFERROR(VLOOKUP(AY992,B761:AF1135,28,FALSE),"")</f>
        <v>0.33240316468741576</v>
      </c>
      <c r="BD992" s="1">
        <f>IFERROR(VLOOKUP(AY992,B761:AF1135,29,FALSE),"")</f>
        <v>0.59959410822723602</v>
      </c>
      <c r="BE992" s="1">
        <f>IFERROR(VLOOKUP(AY992,B761:AF1135,30,FALSE),"")</f>
        <v>0</v>
      </c>
      <c r="BF992" s="1">
        <f>IFERROR(VLOOKUP(AY992,B761:AF1135,31,FALSE),"")</f>
        <v>0</v>
      </c>
    </row>
    <row r="993" spans="1:58" x14ac:dyDescent="0.25">
      <c r="A993">
        <v>2011</v>
      </c>
      <c r="B993" t="s">
        <v>473</v>
      </c>
      <c r="C993" t="s">
        <v>474</v>
      </c>
      <c r="D993">
        <v>141065</v>
      </c>
      <c r="E993">
        <v>12155</v>
      </c>
      <c r="F993">
        <v>46435</v>
      </c>
      <c r="G993">
        <v>82475</v>
      </c>
      <c r="H993">
        <v>26081</v>
      </c>
      <c r="I993">
        <v>1472</v>
      </c>
      <c r="J993">
        <v>7090</v>
      </c>
      <c r="K993">
        <v>17519</v>
      </c>
      <c r="AA993" s="1">
        <f t="shared" si="120"/>
        <v>1</v>
      </c>
      <c r="AB993" s="1">
        <f t="shared" si="121"/>
        <v>5.6439553698094398E-2</v>
      </c>
      <c r="AC993" s="1">
        <f t="shared" si="122"/>
        <v>0.27184540470073998</v>
      </c>
      <c r="AD993" s="1">
        <f t="shared" si="123"/>
        <v>0.67171504160116557</v>
      </c>
      <c r="AY993" s="2" t="s">
        <v>467</v>
      </c>
      <c r="AZ993" s="3" t="s">
        <v>871</v>
      </c>
      <c r="BA993" s="1">
        <f>IFERROR(VLOOKUP(AY993,B761:AF1135,26,FALSE),"")</f>
        <v>1</v>
      </c>
      <c r="BB993" s="1">
        <f>IFERROR(VLOOKUP(AY993,B761:AF1135,27,FALSE),"")</f>
        <v>0.13982143789484677</v>
      </c>
      <c r="BC993" s="1">
        <f>IFERROR(VLOOKUP(AY993,B761:AF1135,28,FALSE),"")</f>
        <v>0.35555787605074923</v>
      </c>
      <c r="BD993" s="1">
        <f>IFERROR(VLOOKUP(AY993,B761:AF1135,29,FALSE),"")</f>
        <v>0.50462068605440402</v>
      </c>
      <c r="BE993" s="1">
        <f>IFERROR(VLOOKUP(AY993,B761:AF1135,30,FALSE),"")</f>
        <v>0</v>
      </c>
      <c r="BF993" s="1">
        <f>IFERROR(VLOOKUP(AY993,B761:AF1135,31,FALSE),"")</f>
        <v>0</v>
      </c>
    </row>
    <row r="994" spans="1:58" x14ac:dyDescent="0.25">
      <c r="A994">
        <v>2011</v>
      </c>
      <c r="B994" t="s">
        <v>475</v>
      </c>
      <c r="C994" t="s">
        <v>476</v>
      </c>
      <c r="D994">
        <v>151740</v>
      </c>
      <c r="E994">
        <v>8330</v>
      </c>
      <c r="F994">
        <v>43677</v>
      </c>
      <c r="G994">
        <v>99733</v>
      </c>
      <c r="H994">
        <v>29641</v>
      </c>
      <c r="I994">
        <v>943</v>
      </c>
      <c r="J994">
        <v>7283</v>
      </c>
      <c r="K994">
        <v>21415</v>
      </c>
      <c r="AA994" s="1">
        <f t="shared" si="120"/>
        <v>1</v>
      </c>
      <c r="AB994" s="1">
        <f t="shared" si="121"/>
        <v>3.1814041361627472E-2</v>
      </c>
      <c r="AC994" s="1">
        <f t="shared" si="122"/>
        <v>0.24570695995411762</v>
      </c>
      <c r="AD994" s="1">
        <f t="shared" si="123"/>
        <v>0.72247899868425491</v>
      </c>
      <c r="AY994" s="2" t="s">
        <v>275</v>
      </c>
      <c r="AZ994" s="3" t="s">
        <v>870</v>
      </c>
      <c r="BA994" s="1">
        <f>IFERROR(VLOOKUP(AY994,B761:AF1135,26,FALSE),"")</f>
        <v>1</v>
      </c>
      <c r="BB994" s="1">
        <f>IFERROR(VLOOKUP(AY994,B761:AF1135,27,FALSE),"")</f>
        <v>8.6332188542133287E-2</v>
      </c>
      <c r="BC994" s="1">
        <f>IFERROR(VLOOKUP(AY994,B761:AF1135,28,FALSE),"")</f>
        <v>0.31056194315862823</v>
      </c>
      <c r="BD994" s="1">
        <f>IFERROR(VLOOKUP(AY994,B761:AF1135,29,FALSE),"")</f>
        <v>0.60310586829923851</v>
      </c>
      <c r="BE994" s="1">
        <f>IFERROR(VLOOKUP(AY994,B761:AF1135,30,FALSE),"")</f>
        <v>0</v>
      </c>
      <c r="BF994" s="1">
        <f>IFERROR(VLOOKUP(AY994,B761:AF1135,31,FALSE),"")</f>
        <v>0</v>
      </c>
    </row>
    <row r="995" spans="1:58" x14ac:dyDescent="0.25">
      <c r="A995">
        <v>2011</v>
      </c>
      <c r="B995" t="s">
        <v>477</v>
      </c>
      <c r="C995" t="s">
        <v>478</v>
      </c>
      <c r="D995">
        <v>170651</v>
      </c>
      <c r="E995">
        <v>15182</v>
      </c>
      <c r="F995">
        <v>53836</v>
      </c>
      <c r="G995">
        <v>101633</v>
      </c>
      <c r="H995">
        <v>33538</v>
      </c>
      <c r="I995">
        <v>1938</v>
      </c>
      <c r="J995">
        <v>9379</v>
      </c>
      <c r="K995">
        <v>22221</v>
      </c>
      <c r="AA995" s="1">
        <f t="shared" si="120"/>
        <v>1</v>
      </c>
      <c r="AB995" s="1">
        <f t="shared" si="121"/>
        <v>5.7785198878883656E-2</v>
      </c>
      <c r="AC995" s="1">
        <f t="shared" si="122"/>
        <v>0.27965293100363764</v>
      </c>
      <c r="AD995" s="1">
        <f t="shared" si="123"/>
        <v>0.66256187011747869</v>
      </c>
      <c r="AY995" s="2" t="s">
        <v>481</v>
      </c>
      <c r="AZ995" s="3" t="s">
        <v>873</v>
      </c>
      <c r="BA995" s="1">
        <f>IFERROR(VLOOKUP(AY995,B761:AF1135,26,FALSE),"")</f>
        <v>1</v>
      </c>
      <c r="BB995" s="1">
        <f>IFERROR(VLOOKUP(AY995,B761:AF1135,27,FALSE),"")</f>
        <v>3.7579997023366569E-2</v>
      </c>
      <c r="BC995" s="1">
        <f>IFERROR(VLOOKUP(AY995,B761:AF1135,28,FALSE),"")</f>
        <v>0.22681946718261647</v>
      </c>
      <c r="BD995" s="1">
        <f>IFERROR(VLOOKUP(AY995,B761:AF1135,29,FALSE),"")</f>
        <v>0.73560053579401696</v>
      </c>
      <c r="BE995" s="1">
        <f>IFERROR(VLOOKUP(AY995,B761:AF1135,30,FALSE),"")</f>
        <v>0</v>
      </c>
      <c r="BF995" s="1">
        <f>IFERROR(VLOOKUP(AY995,B761:AF1135,31,FALSE),"")</f>
        <v>0</v>
      </c>
    </row>
    <row r="996" spans="1:58" x14ac:dyDescent="0.25">
      <c r="A996">
        <v>2011</v>
      </c>
      <c r="B996" t="s">
        <v>479</v>
      </c>
      <c r="C996" t="s">
        <v>480</v>
      </c>
      <c r="D996">
        <v>91871</v>
      </c>
      <c r="E996">
        <v>6022</v>
      </c>
      <c r="F996">
        <v>26476</v>
      </c>
      <c r="G996">
        <v>59373</v>
      </c>
      <c r="H996">
        <v>19042</v>
      </c>
      <c r="I996">
        <v>759</v>
      </c>
      <c r="J996">
        <v>4300</v>
      </c>
      <c r="K996">
        <v>13983</v>
      </c>
      <c r="AA996" s="1">
        <f t="shared" si="120"/>
        <v>1</v>
      </c>
      <c r="AB996" s="1">
        <f t="shared" si="121"/>
        <v>3.985925848125197E-2</v>
      </c>
      <c r="AC996" s="1">
        <f t="shared" si="122"/>
        <v>0.225816615901691</v>
      </c>
      <c r="AD996" s="1">
        <f t="shared" si="123"/>
        <v>0.73432412561705707</v>
      </c>
      <c r="AY996" s="2" t="s">
        <v>313</v>
      </c>
      <c r="AZ996" s="3" t="s">
        <v>874</v>
      </c>
      <c r="BA996" s="1">
        <f>IFERROR(VLOOKUP(AY996,B761:AF1135,26,FALSE),"")</f>
        <v>1</v>
      </c>
      <c r="BB996" s="1">
        <f>IFERROR(VLOOKUP(AY996,B761:AF1135,27,FALSE),"")</f>
        <v>3.8453515054585913E-2</v>
      </c>
      <c r="BC996" s="1">
        <f>IFERROR(VLOOKUP(AY996,B761:AF1135,28,FALSE),"")</f>
        <v>0.28315138029344272</v>
      </c>
      <c r="BD996" s="1">
        <f>IFERROR(VLOOKUP(AY996,B761:AF1135,29,FALSE),"")</f>
        <v>0.67839510465197139</v>
      </c>
      <c r="BE996" s="1">
        <f>IFERROR(VLOOKUP(AY996,B761:AF1135,30,FALSE),"")</f>
        <v>0</v>
      </c>
      <c r="BF996" s="1">
        <f>IFERROR(VLOOKUP(AY996,B761:AF1135,31,FALSE),"")</f>
        <v>0</v>
      </c>
    </row>
    <row r="997" spans="1:58" x14ac:dyDescent="0.25">
      <c r="A997">
        <v>2011</v>
      </c>
      <c r="B997" t="s">
        <v>481</v>
      </c>
      <c r="C997" t="s">
        <v>482</v>
      </c>
      <c r="D997">
        <v>65819</v>
      </c>
      <c r="E997">
        <v>3961</v>
      </c>
      <c r="F997">
        <v>17837</v>
      </c>
      <c r="G997">
        <v>44021</v>
      </c>
      <c r="H997">
        <v>13438</v>
      </c>
      <c r="I997">
        <v>505</v>
      </c>
      <c r="J997">
        <v>3048</v>
      </c>
      <c r="K997">
        <v>9885</v>
      </c>
      <c r="AA997" s="1">
        <f t="shared" si="120"/>
        <v>1</v>
      </c>
      <c r="AB997" s="1">
        <f t="shared" si="121"/>
        <v>3.7579997023366569E-2</v>
      </c>
      <c r="AC997" s="1">
        <f t="shared" si="122"/>
        <v>0.22681946718261647</v>
      </c>
      <c r="AD997" s="1">
        <f t="shared" si="123"/>
        <v>0.73560053579401696</v>
      </c>
      <c r="AY997" s="2" t="s">
        <v>175</v>
      </c>
      <c r="AZ997" s="4" t="s">
        <v>872</v>
      </c>
      <c r="BA997" s="1">
        <f>IFERROR(VLOOKUP(AY997,B761:AF1135,26,FALSE),"")</f>
        <v>1</v>
      </c>
      <c r="BB997" s="1">
        <f>IFERROR(VLOOKUP(AY997,B761:AF1135,27,FALSE),"")</f>
        <v>6.1785147485360917E-2</v>
      </c>
      <c r="BC997" s="1">
        <f>IFERROR(VLOOKUP(AY997,B761:AF1135,28,FALSE),"")</f>
        <v>0.34630328900563673</v>
      </c>
      <c r="BD997" s="1">
        <f>IFERROR(VLOOKUP(AY997,B761:AF1135,29,FALSE),"")</f>
        <v>0.59191156350900231</v>
      </c>
      <c r="BE997" s="1">
        <f>IFERROR(VLOOKUP(AY997,B761:AF1135,30,FALSE),"")</f>
        <v>0</v>
      </c>
      <c r="BF997" s="1">
        <f>IFERROR(VLOOKUP(AY997,B761:AF1135,31,FALSE),"")</f>
        <v>0</v>
      </c>
    </row>
    <row r="998" spans="1:58" x14ac:dyDescent="0.25">
      <c r="A998">
        <v>2011</v>
      </c>
      <c r="B998" t="s">
        <v>483</v>
      </c>
      <c r="C998" t="s">
        <v>484</v>
      </c>
      <c r="D998">
        <v>168958</v>
      </c>
      <c r="E998">
        <v>15566</v>
      </c>
      <c r="F998">
        <v>53153</v>
      </c>
      <c r="G998">
        <v>100239</v>
      </c>
      <c r="H998">
        <v>30685</v>
      </c>
      <c r="I998">
        <v>1772</v>
      </c>
      <c r="J998">
        <v>8118</v>
      </c>
      <c r="K998">
        <v>20795</v>
      </c>
      <c r="AA998" s="1">
        <f t="shared" si="120"/>
        <v>1</v>
      </c>
      <c r="AB998" s="1">
        <f t="shared" si="121"/>
        <v>5.7748085383737983E-2</v>
      </c>
      <c r="AC998" s="1">
        <f t="shared" si="122"/>
        <v>0.26455923089457389</v>
      </c>
      <c r="AD998" s="1">
        <f t="shared" si="123"/>
        <v>0.67769268372168812</v>
      </c>
      <c r="AY998" s="2" t="s">
        <v>603</v>
      </c>
      <c r="AZ998" s="3" t="s">
        <v>869</v>
      </c>
      <c r="BA998" s="1">
        <f>IFERROR(VLOOKUP(AY998,B761:AF1135,26,FALSE),"")</f>
        <v>1</v>
      </c>
      <c r="BB998" s="1">
        <f>IFERROR(VLOOKUP(AY998,B761:AF1135,27,FALSE),"")</f>
        <v>4.8933763458879717E-2</v>
      </c>
      <c r="BC998" s="1">
        <f>IFERROR(VLOOKUP(AY998,B761:AF1135,28,FALSE),"")</f>
        <v>0.31733629393774354</v>
      </c>
      <c r="BD998" s="1">
        <f>IFERROR(VLOOKUP(AY998,B761:AF1135,29,FALSE),"")</f>
        <v>0.63372994260337678</v>
      </c>
      <c r="BE998" s="1">
        <f>IFERROR(VLOOKUP(AY998,B761:AF1135,30,FALSE),"")</f>
        <v>0</v>
      </c>
      <c r="BF998" s="1">
        <f>IFERROR(VLOOKUP(AY998,B761:AF1135,31,FALSE),"")</f>
        <v>0</v>
      </c>
    </row>
    <row r="999" spans="1:58" x14ac:dyDescent="0.25">
      <c r="A999">
        <v>2011</v>
      </c>
      <c r="B999" t="s">
        <v>485</v>
      </c>
      <c r="C999" t="s">
        <v>486</v>
      </c>
      <c r="D999">
        <v>96968</v>
      </c>
      <c r="E999">
        <v>20254</v>
      </c>
      <c r="F999">
        <v>42454</v>
      </c>
      <c r="G999">
        <v>34260</v>
      </c>
      <c r="H999">
        <v>18064</v>
      </c>
      <c r="I999">
        <v>2881</v>
      </c>
      <c r="J999">
        <v>7923</v>
      </c>
      <c r="K999">
        <v>7260</v>
      </c>
      <c r="AA999" s="1">
        <f t="shared" si="120"/>
        <v>1</v>
      </c>
      <c r="AB999" s="1">
        <f t="shared" si="121"/>
        <v>0.15948848538529672</v>
      </c>
      <c r="AC999" s="1">
        <f t="shared" si="122"/>
        <v>0.43860717449069975</v>
      </c>
      <c r="AD999" s="1">
        <f t="shared" si="123"/>
        <v>0.40190434012400356</v>
      </c>
      <c r="AY999" s="2" t="s">
        <v>619</v>
      </c>
      <c r="AZ999" s="3" t="s">
        <v>874</v>
      </c>
      <c r="BA999" s="1">
        <f>IFERROR(VLOOKUP(AY999,B761:AF1135,26,FALSE),"")</f>
        <v>1</v>
      </c>
      <c r="BB999" s="1">
        <f>IFERROR(VLOOKUP(AY999,B761:AF1135,27,FALSE),"")</f>
        <v>5.3337336135294705E-2</v>
      </c>
      <c r="BC999" s="1">
        <f>IFERROR(VLOOKUP(AY999,B761:AF1135,28,FALSE),"")</f>
        <v>0.33478434904433102</v>
      </c>
      <c r="BD999" s="1">
        <f>IFERROR(VLOOKUP(AY999,B761:AF1135,29,FALSE),"")</f>
        <v>0.61187831482037425</v>
      </c>
      <c r="BE999" s="1">
        <f>IFERROR(VLOOKUP(AY999,B761:AF1135,30,FALSE),"")</f>
        <v>0</v>
      </c>
      <c r="BF999" s="1">
        <f>IFERROR(VLOOKUP(AY999,B761:AF1135,31,FALSE),"")</f>
        <v>0</v>
      </c>
    </row>
    <row r="1000" spans="1:58" x14ac:dyDescent="0.25">
      <c r="A1000">
        <v>2011</v>
      </c>
      <c r="B1000" t="s">
        <v>487</v>
      </c>
      <c r="C1000" t="s">
        <v>488</v>
      </c>
      <c r="D1000">
        <v>88562</v>
      </c>
      <c r="E1000">
        <v>22147</v>
      </c>
      <c r="F1000">
        <v>37716</v>
      </c>
      <c r="G1000">
        <v>28699</v>
      </c>
      <c r="H1000">
        <v>17402</v>
      </c>
      <c r="I1000">
        <v>3583</v>
      </c>
      <c r="J1000">
        <v>7403</v>
      </c>
      <c r="K1000">
        <v>6416</v>
      </c>
      <c r="AA1000" s="1">
        <f t="shared" si="120"/>
        <v>1</v>
      </c>
      <c r="AB1000" s="1">
        <f t="shared" si="121"/>
        <v>0.20589587403746695</v>
      </c>
      <c r="AC1000" s="1">
        <f t="shared" si="122"/>
        <v>0.4254108723135272</v>
      </c>
      <c r="AD1000" s="1">
        <f t="shared" si="123"/>
        <v>0.36869325364900585</v>
      </c>
      <c r="AY1000" s="2" t="s">
        <v>199</v>
      </c>
      <c r="AZ1000" s="3" t="s">
        <v>874</v>
      </c>
      <c r="BA1000" s="1">
        <f>IFERROR(VLOOKUP(AY1000,B761:AF1135,26,FALSE),"")</f>
        <v>1</v>
      </c>
      <c r="BB1000" s="1">
        <f>IFERROR(VLOOKUP(AY1000,B761:AF1135,27,FALSE),"")</f>
        <v>5.3148179131113714E-2</v>
      </c>
      <c r="BC1000" s="1">
        <f>IFERROR(VLOOKUP(AY1000,B761:AF1135,28,FALSE),"")</f>
        <v>0.35731414868105515</v>
      </c>
      <c r="BD1000" s="1">
        <f>IFERROR(VLOOKUP(AY1000,B761:AF1135,29,FALSE),"")</f>
        <v>0.58953767218783115</v>
      </c>
      <c r="BE1000" s="1">
        <f>IFERROR(VLOOKUP(AY1000,B761:AF1135,30,FALSE),"")</f>
        <v>0</v>
      </c>
      <c r="BF1000" s="1">
        <f>IFERROR(VLOOKUP(AY1000,B761:AF1135,31,FALSE),"")</f>
        <v>0</v>
      </c>
    </row>
    <row r="1001" spans="1:58" x14ac:dyDescent="0.25">
      <c r="A1001">
        <v>2011</v>
      </c>
      <c r="B1001" t="s">
        <v>489</v>
      </c>
      <c r="C1001" t="s">
        <v>490</v>
      </c>
      <c r="D1001">
        <v>95880</v>
      </c>
      <c r="E1001">
        <v>13228</v>
      </c>
      <c r="F1001">
        <v>39584</v>
      </c>
      <c r="G1001">
        <v>43068</v>
      </c>
      <c r="H1001">
        <v>20147</v>
      </c>
      <c r="I1001">
        <v>1808</v>
      </c>
      <c r="J1001">
        <v>7738</v>
      </c>
      <c r="K1001">
        <v>10601</v>
      </c>
      <c r="AA1001" s="1">
        <f t="shared" si="120"/>
        <v>1</v>
      </c>
      <c r="AB1001" s="1">
        <f t="shared" si="121"/>
        <v>8.9740408001191249E-2</v>
      </c>
      <c r="AC1001" s="1">
        <f t="shared" si="122"/>
        <v>0.38407703380155855</v>
      </c>
      <c r="AD1001" s="1">
        <f t="shared" si="123"/>
        <v>0.52618255819725024</v>
      </c>
      <c r="AY1001" s="2" t="s">
        <v>201</v>
      </c>
      <c r="AZ1001" s="3" t="s">
        <v>873</v>
      </c>
      <c r="BA1001" s="1">
        <f>IFERROR(VLOOKUP(AY1001,B761:AF1135,26,FALSE),"")</f>
        <v>1</v>
      </c>
      <c r="BB1001" s="1">
        <f>IFERROR(VLOOKUP(AY1001,B761:AF1135,27,FALSE),"")</f>
        <v>7.4434121318649779E-2</v>
      </c>
      <c r="BC1001" s="1">
        <f>IFERROR(VLOOKUP(AY1001,B761:AF1135,28,FALSE),"")</f>
        <v>0.34967894680202316</v>
      </c>
      <c r="BD1001" s="1">
        <f>IFERROR(VLOOKUP(AY1001,B761:AF1135,29,FALSE),"")</f>
        <v>0.57588693187932705</v>
      </c>
      <c r="BE1001" s="1">
        <f>IFERROR(VLOOKUP(AY1001,B761:AF1135,30,FALSE),"")</f>
        <v>0</v>
      </c>
      <c r="BF1001" s="1">
        <f>IFERROR(VLOOKUP(AY1001,B761:AF1135,31,FALSE),"")</f>
        <v>0</v>
      </c>
    </row>
    <row r="1002" spans="1:58" x14ac:dyDescent="0.25">
      <c r="A1002">
        <v>2011</v>
      </c>
      <c r="B1002" t="s">
        <v>491</v>
      </c>
      <c r="C1002" t="s">
        <v>492</v>
      </c>
      <c r="D1002">
        <v>88149</v>
      </c>
      <c r="E1002">
        <v>11152</v>
      </c>
      <c r="F1002">
        <v>33986</v>
      </c>
      <c r="G1002">
        <v>43011</v>
      </c>
      <c r="H1002">
        <v>19786</v>
      </c>
      <c r="I1002">
        <v>1425</v>
      </c>
      <c r="J1002">
        <v>7031</v>
      </c>
      <c r="K1002">
        <v>11330</v>
      </c>
      <c r="AA1002" s="1">
        <f t="shared" si="120"/>
        <v>1</v>
      </c>
      <c r="AB1002" s="1">
        <f t="shared" si="121"/>
        <v>7.2020620640857166E-2</v>
      </c>
      <c r="AC1002" s="1">
        <f t="shared" si="122"/>
        <v>0.35535226928131003</v>
      </c>
      <c r="AD1002" s="1">
        <f t="shared" si="123"/>
        <v>0.57262711007783285</v>
      </c>
      <c r="AY1002" s="2" t="s">
        <v>55</v>
      </c>
      <c r="AZ1002" s="3" t="s">
        <v>874</v>
      </c>
      <c r="BA1002" s="1">
        <f>IFERROR(VLOOKUP(AY1002,B761:AF1135,26,FALSE),"")</f>
        <v>1</v>
      </c>
      <c r="BB1002" s="1">
        <f>IFERROR(VLOOKUP(AY1002,B761:AF1135,27,FALSE),"")</f>
        <v>6.4357072417785016E-2</v>
      </c>
      <c r="BC1002" s="1">
        <f>IFERROR(VLOOKUP(AY1002,B761:AF1135,28,FALSE),"")</f>
        <v>0.37212193971616003</v>
      </c>
      <c r="BD1002" s="1">
        <f>IFERROR(VLOOKUP(AY1002,B761:AF1135,29,FALSE),"")</f>
        <v>0.56352098786605498</v>
      </c>
      <c r="BE1002" s="1">
        <f>IFERROR(VLOOKUP(AY1002,B761:AF1135,30,FALSE),"")</f>
        <v>0</v>
      </c>
      <c r="BF1002" s="1">
        <f>IFERROR(VLOOKUP(AY1002,B761:AF1135,31,FALSE),"")</f>
        <v>0</v>
      </c>
    </row>
    <row r="1003" spans="1:58" x14ac:dyDescent="0.25">
      <c r="A1003">
        <v>2011</v>
      </c>
      <c r="B1003" t="s">
        <v>493</v>
      </c>
      <c r="C1003" t="s">
        <v>494</v>
      </c>
      <c r="D1003">
        <v>146039</v>
      </c>
      <c r="E1003">
        <v>11112</v>
      </c>
      <c r="F1003">
        <v>46420</v>
      </c>
      <c r="G1003">
        <v>88507</v>
      </c>
      <c r="H1003">
        <v>31791</v>
      </c>
      <c r="I1003">
        <v>1273</v>
      </c>
      <c r="J1003">
        <v>8850</v>
      </c>
      <c r="K1003">
        <v>21668</v>
      </c>
      <c r="AA1003" s="1">
        <f t="shared" si="120"/>
        <v>1</v>
      </c>
      <c r="AB1003" s="1">
        <f t="shared" si="121"/>
        <v>4.0042779402975688E-2</v>
      </c>
      <c r="AC1003" s="1">
        <f t="shared" si="122"/>
        <v>0.27838067377559689</v>
      </c>
      <c r="AD1003" s="1">
        <f t="shared" si="123"/>
        <v>0.68157654682142743</v>
      </c>
      <c r="AY1003" s="2" t="s">
        <v>371</v>
      </c>
      <c r="AZ1003" s="3" t="s">
        <v>874</v>
      </c>
      <c r="BA1003" s="1">
        <f>IFERROR(VLOOKUP(AY1003,B761:AF1135,26,FALSE),"")</f>
        <v>1</v>
      </c>
      <c r="BB1003" s="1">
        <f>IFERROR(VLOOKUP(AY1003,B761:AF1135,27,FALSE),"")</f>
        <v>3.8023836985774703E-2</v>
      </c>
      <c r="BC1003" s="1">
        <f>IFERROR(VLOOKUP(AY1003,B761:AF1135,28,FALSE),"")</f>
        <v>0.3195693963860054</v>
      </c>
      <c r="BD1003" s="1">
        <f>IFERROR(VLOOKUP(AY1003,B761:AF1135,29,FALSE),"")</f>
        <v>0.64240676662821994</v>
      </c>
      <c r="BE1003" s="1">
        <f>IFERROR(VLOOKUP(AY1003,B761:AF1135,30,FALSE),"")</f>
        <v>0</v>
      </c>
      <c r="BF1003" s="1">
        <f>IFERROR(VLOOKUP(AY1003,B761:AF1135,31,FALSE),"")</f>
        <v>0</v>
      </c>
    </row>
    <row r="1004" spans="1:58" x14ac:dyDescent="0.25">
      <c r="A1004">
        <v>2011</v>
      </c>
      <c r="B1004" t="s">
        <v>495</v>
      </c>
      <c r="C1004" t="s">
        <v>496</v>
      </c>
      <c r="D1004">
        <v>166468</v>
      </c>
      <c r="E1004">
        <v>17499</v>
      </c>
      <c r="F1004">
        <v>56315</v>
      </c>
      <c r="G1004">
        <v>92654</v>
      </c>
      <c r="H1004">
        <v>31098</v>
      </c>
      <c r="I1004">
        <v>2230</v>
      </c>
      <c r="J1004">
        <v>9409</v>
      </c>
      <c r="K1004">
        <v>19459</v>
      </c>
      <c r="AA1004" s="1">
        <f t="shared" si="120"/>
        <v>1</v>
      </c>
      <c r="AB1004" s="1">
        <f t="shared" si="121"/>
        <v>7.1708791562158342E-2</v>
      </c>
      <c r="AC1004" s="1">
        <f t="shared" si="122"/>
        <v>0.30255965013827257</v>
      </c>
      <c r="AD1004" s="1">
        <f t="shared" si="123"/>
        <v>0.62573155829956906</v>
      </c>
      <c r="AY1004" s="2" t="s">
        <v>215</v>
      </c>
      <c r="AZ1004" s="3" t="s">
        <v>874</v>
      </c>
      <c r="BA1004" s="1">
        <f>IFERROR(VLOOKUP(AY1004,B761:AF1135,26,FALSE),"")</f>
        <v>1</v>
      </c>
      <c r="BB1004" s="1">
        <f>IFERROR(VLOOKUP(AY1004,B761:AF1135,27,FALSE),"")</f>
        <v>3.2996449057634526E-2</v>
      </c>
      <c r="BC1004" s="1">
        <f>IFERROR(VLOOKUP(AY1004,B761:AF1135,28,FALSE),"")</f>
        <v>0.2571974870254029</v>
      </c>
      <c r="BD1004" s="1">
        <f>IFERROR(VLOOKUP(AY1004,B761:AF1135,29,FALSE),"")</f>
        <v>0.70980606391696255</v>
      </c>
      <c r="BE1004" s="1">
        <f>IFERROR(VLOOKUP(AY1004,B761:AF1135,30,FALSE),"")</f>
        <v>0</v>
      </c>
      <c r="BF1004" s="1">
        <f>IFERROR(VLOOKUP(AY1004,B761:AF1135,31,FALSE),"")</f>
        <v>0</v>
      </c>
    </row>
    <row r="1005" spans="1:58" x14ac:dyDescent="0.25">
      <c r="A1005">
        <v>2011</v>
      </c>
      <c r="B1005" t="s">
        <v>497</v>
      </c>
      <c r="C1005" t="s">
        <v>498</v>
      </c>
      <c r="D1005">
        <v>113394</v>
      </c>
      <c r="E1005">
        <v>7905</v>
      </c>
      <c r="F1005">
        <v>33713</v>
      </c>
      <c r="G1005">
        <v>71776</v>
      </c>
      <c r="H1005">
        <v>24465</v>
      </c>
      <c r="I1005">
        <v>999</v>
      </c>
      <c r="J1005">
        <v>6198</v>
      </c>
      <c r="K1005">
        <v>17268</v>
      </c>
      <c r="AA1005" s="1">
        <f t="shared" si="120"/>
        <v>1</v>
      </c>
      <c r="AB1005" s="1">
        <f t="shared" si="121"/>
        <v>4.083384426732066E-2</v>
      </c>
      <c r="AC1005" s="1">
        <f t="shared" si="122"/>
        <v>0.25334150827713059</v>
      </c>
      <c r="AD1005" s="1">
        <f t="shared" si="123"/>
        <v>0.70582464745554874</v>
      </c>
      <c r="AY1005" s="2" t="s">
        <v>545</v>
      </c>
      <c r="AZ1005" s="3" t="s">
        <v>874</v>
      </c>
      <c r="BA1005" s="1">
        <f>IFERROR(VLOOKUP(AY1005,B761:AF1135,26,FALSE),"")</f>
        <v>1</v>
      </c>
      <c r="BB1005" s="1">
        <f>IFERROR(VLOOKUP(AY1005,B761:AF1135,27,FALSE),"")</f>
        <v>4.7348193697156031E-2</v>
      </c>
      <c r="BC1005" s="1">
        <f>IFERROR(VLOOKUP(AY1005,B761:AF1135,28,FALSE),"")</f>
        <v>0.28082244427363567</v>
      </c>
      <c r="BD1005" s="1">
        <f>IFERROR(VLOOKUP(AY1005,B761:AF1135,29,FALSE),"")</f>
        <v>0.67182936202920829</v>
      </c>
      <c r="BE1005" s="1">
        <f>IFERROR(VLOOKUP(AY1005,B761:AF1135,30,FALSE),"")</f>
        <v>0</v>
      </c>
      <c r="BF1005" s="1">
        <f>IFERROR(VLOOKUP(AY1005,B761:AF1135,31,FALSE),"")</f>
        <v>0</v>
      </c>
    </row>
    <row r="1006" spans="1:58" x14ac:dyDescent="0.25">
      <c r="A1006">
        <v>2011</v>
      </c>
      <c r="B1006" t="s">
        <v>499</v>
      </c>
      <c r="C1006" t="s">
        <v>500</v>
      </c>
      <c r="D1006">
        <v>124266</v>
      </c>
      <c r="E1006">
        <v>10563</v>
      </c>
      <c r="F1006">
        <v>42591</v>
      </c>
      <c r="G1006">
        <v>71112</v>
      </c>
      <c r="H1006">
        <v>24478</v>
      </c>
      <c r="I1006">
        <v>1308</v>
      </c>
      <c r="J1006">
        <v>7794</v>
      </c>
      <c r="K1006">
        <v>15376</v>
      </c>
      <c r="AA1006" s="1">
        <f t="shared" si="120"/>
        <v>1</v>
      </c>
      <c r="AB1006" s="1">
        <f t="shared" si="121"/>
        <v>5.3435738213906368E-2</v>
      </c>
      <c r="AC1006" s="1">
        <f t="shared" si="122"/>
        <v>0.31840836669662553</v>
      </c>
      <c r="AD1006" s="1">
        <f t="shared" si="123"/>
        <v>0.62815589508946812</v>
      </c>
      <c r="AY1006" s="2" t="s">
        <v>95</v>
      </c>
      <c r="AZ1006" s="3" t="s">
        <v>869</v>
      </c>
      <c r="BA1006" s="1">
        <f>IFERROR(VLOOKUP(AY1006,B761:AF1135,26,FALSE),"")</f>
        <v>1</v>
      </c>
      <c r="BB1006" s="1">
        <f>IFERROR(VLOOKUP(AY1006,B761:AF1135,27,FALSE),"")</f>
        <v>7.2020484171322161E-2</v>
      </c>
      <c r="BC1006" s="1">
        <f>IFERROR(VLOOKUP(AY1006,B761:AF1135,28,FALSE),"")</f>
        <v>0.36596834264432032</v>
      </c>
      <c r="BD1006" s="1">
        <f>IFERROR(VLOOKUP(AY1006,B761:AF1135,29,FALSE),"")</f>
        <v>0.56201117318435756</v>
      </c>
      <c r="BE1006" s="1">
        <f>IFERROR(VLOOKUP(AY1006,B761:AF1135,30,FALSE),"")</f>
        <v>0</v>
      </c>
      <c r="BF1006" s="1">
        <f>IFERROR(VLOOKUP(AY1006,B761:AF1135,31,FALSE),"")</f>
        <v>0</v>
      </c>
    </row>
    <row r="1007" spans="1:58" x14ac:dyDescent="0.25">
      <c r="A1007">
        <v>2011</v>
      </c>
      <c r="B1007" t="s">
        <v>501</v>
      </c>
      <c r="C1007" t="s">
        <v>502</v>
      </c>
      <c r="D1007">
        <v>110125</v>
      </c>
      <c r="E1007">
        <v>9321</v>
      </c>
      <c r="F1007">
        <v>37434</v>
      </c>
      <c r="G1007">
        <v>63370</v>
      </c>
      <c r="H1007">
        <v>22745</v>
      </c>
      <c r="I1007">
        <v>1064</v>
      </c>
      <c r="J1007">
        <v>6947</v>
      </c>
      <c r="K1007">
        <v>14734</v>
      </c>
      <c r="AA1007" s="1">
        <f t="shared" si="120"/>
        <v>1</v>
      </c>
      <c r="AB1007" s="1">
        <f t="shared" si="121"/>
        <v>4.6779511980655088E-2</v>
      </c>
      <c r="AC1007" s="1">
        <f t="shared" si="122"/>
        <v>0.30542976478346889</v>
      </c>
      <c r="AD1007" s="1">
        <f t="shared" si="123"/>
        <v>0.64779072323587605</v>
      </c>
      <c r="AY1007" s="2" t="s">
        <v>655</v>
      </c>
      <c r="AZ1007" s="3" t="s">
        <v>873</v>
      </c>
      <c r="BA1007" s="1">
        <f>IFERROR(VLOOKUP(AY1007,B761:AF1135,26,FALSE),"")</f>
        <v>1</v>
      </c>
      <c r="BB1007" s="1">
        <f>IFERROR(VLOOKUP(AY1007,B761:AF1135,27,FALSE),"")</f>
        <v>5.5148926000059752E-2</v>
      </c>
      <c r="BC1007" s="1">
        <f>IFERROR(VLOOKUP(AY1007,B761:AF1135,28,FALSE),"")</f>
        <v>0.33716726914229378</v>
      </c>
      <c r="BD1007" s="1">
        <f>IFERROR(VLOOKUP(AY1007,B761:AF1135,29,FALSE),"")</f>
        <v>0.6076838048576465</v>
      </c>
      <c r="BE1007" s="1">
        <f>IFERROR(VLOOKUP(AY1007,B761:AF1135,30,FALSE),"")</f>
        <v>0</v>
      </c>
      <c r="BF1007" s="1">
        <f>IFERROR(VLOOKUP(AY1007,B761:AF1135,31,FALSE),"")</f>
        <v>0</v>
      </c>
    </row>
    <row r="1008" spans="1:58" x14ac:dyDescent="0.25">
      <c r="A1008">
        <v>2011</v>
      </c>
      <c r="B1008" t="s">
        <v>503</v>
      </c>
      <c r="C1008" t="s">
        <v>504</v>
      </c>
      <c r="D1008">
        <v>81766</v>
      </c>
      <c r="E1008">
        <v>14068</v>
      </c>
      <c r="F1008">
        <v>36784</v>
      </c>
      <c r="G1008">
        <v>30914</v>
      </c>
      <c r="H1008">
        <v>15399</v>
      </c>
      <c r="I1008">
        <v>1811</v>
      </c>
      <c r="J1008">
        <v>6632</v>
      </c>
      <c r="K1008">
        <v>6956</v>
      </c>
      <c r="AA1008" s="1">
        <f t="shared" si="120"/>
        <v>1</v>
      </c>
      <c r="AB1008" s="1">
        <f t="shared" si="121"/>
        <v>0.11760503928826548</v>
      </c>
      <c r="AC1008" s="1">
        <f t="shared" si="122"/>
        <v>0.43067731670887721</v>
      </c>
      <c r="AD1008" s="1">
        <f t="shared" si="123"/>
        <v>0.45171764400285735</v>
      </c>
      <c r="AY1008" s="2" t="s">
        <v>249</v>
      </c>
      <c r="AZ1008" s="4" t="s">
        <v>872</v>
      </c>
      <c r="BA1008" s="1">
        <f>IFERROR(VLOOKUP(AY1008,B761:AF1135,26,FALSE),"")</f>
        <v>1</v>
      </c>
      <c r="BB1008" s="1">
        <f>IFERROR(VLOOKUP(AY1008,B761:AF1135,27,FALSE),"")</f>
        <v>4.5212425959858527E-2</v>
      </c>
      <c r="BC1008" s="1">
        <f>IFERROR(VLOOKUP(AY1008,B761:AF1135,28,FALSE),"")</f>
        <v>0.29224016704308176</v>
      </c>
      <c r="BD1008" s="1">
        <f>IFERROR(VLOOKUP(AY1008,B761:AF1135,29,FALSE),"")</f>
        <v>0.66254740699705972</v>
      </c>
      <c r="BE1008" s="1">
        <f>IFERROR(VLOOKUP(AY1008,B761:AF1135,30,FALSE),"")</f>
        <v>0</v>
      </c>
      <c r="BF1008" s="1">
        <f>IFERROR(VLOOKUP(AY1008,B761:AF1135,31,FALSE),"")</f>
        <v>0</v>
      </c>
    </row>
    <row r="1009" spans="1:58" x14ac:dyDescent="0.25">
      <c r="A1009">
        <v>2011</v>
      </c>
      <c r="B1009" t="s">
        <v>505</v>
      </c>
      <c r="C1009" t="s">
        <v>506</v>
      </c>
      <c r="D1009">
        <v>89369</v>
      </c>
      <c r="E1009">
        <v>4267</v>
      </c>
      <c r="F1009">
        <v>23872</v>
      </c>
      <c r="G1009">
        <v>61230</v>
      </c>
      <c r="H1009">
        <v>17504</v>
      </c>
      <c r="I1009">
        <v>488</v>
      </c>
      <c r="J1009">
        <v>3902</v>
      </c>
      <c r="K1009">
        <v>13114</v>
      </c>
      <c r="AA1009" s="1">
        <f t="shared" si="120"/>
        <v>1</v>
      </c>
      <c r="AB1009" s="1">
        <f t="shared" si="121"/>
        <v>2.7879341864716637E-2</v>
      </c>
      <c r="AC1009" s="1">
        <f t="shared" si="122"/>
        <v>0.22292047531992687</v>
      </c>
      <c r="AD1009" s="1">
        <f t="shared" si="123"/>
        <v>0.7492001828153565</v>
      </c>
      <c r="AY1009" s="2" t="s">
        <v>29</v>
      </c>
      <c r="AZ1009" s="3" t="s">
        <v>870</v>
      </c>
      <c r="BA1009" s="1">
        <f>IFERROR(VLOOKUP(AY1009,B761:AF1135,26,FALSE),"")</f>
        <v>1</v>
      </c>
      <c r="BB1009" s="1">
        <f>IFERROR(VLOOKUP(AY1009,B761:AF1135,27,FALSE),"")</f>
        <v>0.24284009546539378</v>
      </c>
      <c r="BC1009" s="1">
        <f>IFERROR(VLOOKUP(AY1009,B761:AF1135,28,FALSE),"")</f>
        <v>0.43638955184301248</v>
      </c>
      <c r="BD1009" s="1">
        <f>IFERROR(VLOOKUP(AY1009,B761:AF1135,29,FALSE),"")</f>
        <v>0.32077035269159376</v>
      </c>
      <c r="BE1009" s="1">
        <f>IFERROR(VLOOKUP(AY1009,B761:AF1135,30,FALSE),"")</f>
        <v>0</v>
      </c>
      <c r="BF1009" s="1">
        <f>IFERROR(VLOOKUP(AY1009,B761:AF1135,31,FALSE),"")</f>
        <v>0</v>
      </c>
    </row>
    <row r="1010" spans="1:58" x14ac:dyDescent="0.25">
      <c r="A1010">
        <v>2011</v>
      </c>
      <c r="B1010" t="s">
        <v>507</v>
      </c>
      <c r="C1010" t="s">
        <v>508</v>
      </c>
      <c r="D1010">
        <v>119422</v>
      </c>
      <c r="E1010">
        <v>18174</v>
      </c>
      <c r="F1010">
        <v>45070</v>
      </c>
      <c r="G1010">
        <v>56178</v>
      </c>
      <c r="H1010">
        <v>24080</v>
      </c>
      <c r="I1010">
        <v>2342</v>
      </c>
      <c r="J1010">
        <v>8376</v>
      </c>
      <c r="K1010">
        <v>13362</v>
      </c>
      <c r="AA1010" s="1">
        <f t="shared" si="120"/>
        <v>1</v>
      </c>
      <c r="AB1010" s="1">
        <f t="shared" si="121"/>
        <v>9.7259136212624581E-2</v>
      </c>
      <c r="AC1010" s="1">
        <f t="shared" si="122"/>
        <v>0.34784053156146177</v>
      </c>
      <c r="AD1010" s="1">
        <f t="shared" si="123"/>
        <v>0.55490033222591362</v>
      </c>
      <c r="AY1010" s="2" t="s">
        <v>469</v>
      </c>
      <c r="AZ1010" s="3" t="s">
        <v>869</v>
      </c>
      <c r="BA1010" s="1">
        <f>IFERROR(VLOOKUP(AY1010,B761:AF1135,26,FALSE),"")</f>
        <v>1</v>
      </c>
      <c r="BB1010" s="1">
        <f>IFERROR(VLOOKUP(AY1010,B761:AF1135,27,FALSE),"")</f>
        <v>0.17235857571258043</v>
      </c>
      <c r="BC1010" s="1">
        <f>IFERROR(VLOOKUP(AY1010,B761:AF1135,28,FALSE),"")</f>
        <v>0.42949893731621391</v>
      </c>
      <c r="BD1010" s="1">
        <f>IFERROR(VLOOKUP(AY1010,B761:AF1135,29,FALSE),"")</f>
        <v>0.39814248697120563</v>
      </c>
      <c r="BE1010" s="1">
        <f>IFERROR(VLOOKUP(AY1010,B761:AF1135,30,FALSE),"")</f>
        <v>0</v>
      </c>
      <c r="BF1010" s="1">
        <f>IFERROR(VLOOKUP(AY1010,B761:AF1135,31,FALSE),"")</f>
        <v>0</v>
      </c>
    </row>
    <row r="1011" spans="1:58" x14ac:dyDescent="0.25">
      <c r="A1011">
        <v>2011</v>
      </c>
      <c r="B1011" t="s">
        <v>509</v>
      </c>
      <c r="C1011" t="s">
        <v>510</v>
      </c>
      <c r="D1011">
        <v>173491</v>
      </c>
      <c r="E1011">
        <v>14813</v>
      </c>
      <c r="F1011">
        <v>59976</v>
      </c>
      <c r="G1011">
        <v>98702</v>
      </c>
      <c r="H1011">
        <v>37549</v>
      </c>
      <c r="I1011">
        <v>1743</v>
      </c>
      <c r="J1011">
        <v>11180</v>
      </c>
      <c r="K1011">
        <v>24626</v>
      </c>
      <c r="AA1011" s="1">
        <f t="shared" si="120"/>
        <v>1</v>
      </c>
      <c r="AB1011" s="1">
        <f t="shared" si="121"/>
        <v>4.6419345388692107E-2</v>
      </c>
      <c r="AC1011" s="1">
        <f t="shared" si="122"/>
        <v>0.29774428080641296</v>
      </c>
      <c r="AD1011" s="1">
        <f t="shared" si="123"/>
        <v>0.6558363738048949</v>
      </c>
      <c r="AY1011" s="2" t="s">
        <v>301</v>
      </c>
      <c r="AZ1011" s="3" t="s">
        <v>869</v>
      </c>
      <c r="BA1011" s="1">
        <f>IFERROR(VLOOKUP(AY1011,B761:AF1135,26,FALSE),"")</f>
        <v>1</v>
      </c>
      <c r="BB1011" s="1">
        <f>IFERROR(VLOOKUP(AY1011,B761:AF1135,27,FALSE),"")</f>
        <v>0.15485862853428664</v>
      </c>
      <c r="BC1011" s="1">
        <f>IFERROR(VLOOKUP(AY1011,B761:AF1135,28,FALSE),"")</f>
        <v>0.39174520636984078</v>
      </c>
      <c r="BD1011" s="1">
        <f>IFERROR(VLOOKUP(AY1011,B761:AF1135,29,FALSE),"")</f>
        <v>0.45339616509587261</v>
      </c>
      <c r="BE1011" s="1">
        <f>IFERROR(VLOOKUP(AY1011,B761:AF1135,30,FALSE),"")</f>
        <v>0</v>
      </c>
      <c r="BF1011" s="1">
        <f>IFERROR(VLOOKUP(AY1011,B761:AF1135,31,FALSE),"")</f>
        <v>0</v>
      </c>
    </row>
    <row r="1012" spans="1:58" x14ac:dyDescent="0.25">
      <c r="A1012">
        <v>2011</v>
      </c>
      <c r="B1012" t="s">
        <v>511</v>
      </c>
      <c r="C1012" t="s">
        <v>512</v>
      </c>
      <c r="D1012">
        <v>91890</v>
      </c>
      <c r="E1012">
        <v>10827</v>
      </c>
      <c r="F1012">
        <v>35440</v>
      </c>
      <c r="G1012">
        <v>45623</v>
      </c>
      <c r="H1012">
        <v>14807</v>
      </c>
      <c r="I1012">
        <v>1480</v>
      </c>
      <c r="J1012">
        <v>5136</v>
      </c>
      <c r="K1012">
        <v>8191</v>
      </c>
      <c r="AA1012" s="1">
        <f t="shared" si="120"/>
        <v>1</v>
      </c>
      <c r="AB1012" s="1">
        <f t="shared" si="121"/>
        <v>9.9952725062470452E-2</v>
      </c>
      <c r="AC1012" s="1">
        <f t="shared" si="122"/>
        <v>0.34686297021678936</v>
      </c>
      <c r="AD1012" s="1">
        <f t="shared" si="123"/>
        <v>0.55318430472074021</v>
      </c>
      <c r="AY1012" s="2" t="s">
        <v>407</v>
      </c>
      <c r="AZ1012" s="3" t="s">
        <v>870</v>
      </c>
      <c r="BA1012" s="1">
        <f>IFERROR(VLOOKUP(AY1012,B761:AF1135,26,FALSE),"")</f>
        <v>1</v>
      </c>
      <c r="BB1012" s="1">
        <f>IFERROR(VLOOKUP(AY1012,B761:AF1135,27,FALSE),"")</f>
        <v>0.45845041034914452</v>
      </c>
      <c r="BC1012" s="1">
        <f>IFERROR(VLOOKUP(AY1012,B761:AF1135,28,FALSE),"")</f>
        <v>0.39371261649742662</v>
      </c>
      <c r="BD1012" s="1">
        <f>IFERROR(VLOOKUP(AY1012,B761:AF1135,29,FALSE),"")</f>
        <v>0.14783697315342886</v>
      </c>
      <c r="BE1012" s="1">
        <f>IFERROR(VLOOKUP(AY1012,B761:AF1135,30,FALSE),"")</f>
        <v>0</v>
      </c>
      <c r="BF1012" s="1">
        <f>IFERROR(VLOOKUP(AY1012,B761:AF1135,31,FALSE),"")</f>
        <v>0</v>
      </c>
    </row>
    <row r="1013" spans="1:58" x14ac:dyDescent="0.25">
      <c r="A1013">
        <v>2011</v>
      </c>
      <c r="B1013" t="s">
        <v>513</v>
      </c>
      <c r="C1013" t="s">
        <v>514</v>
      </c>
      <c r="D1013">
        <v>114478</v>
      </c>
      <c r="E1013">
        <v>10557</v>
      </c>
      <c r="F1013">
        <v>37246</v>
      </c>
      <c r="G1013">
        <v>66675</v>
      </c>
      <c r="H1013">
        <v>23938</v>
      </c>
      <c r="I1013">
        <v>1358</v>
      </c>
      <c r="J1013">
        <v>7009</v>
      </c>
      <c r="K1013">
        <v>15571</v>
      </c>
      <c r="AA1013" s="1">
        <f t="shared" si="120"/>
        <v>1</v>
      </c>
      <c r="AB1013" s="1">
        <f t="shared" si="121"/>
        <v>5.6729885537638899E-2</v>
      </c>
      <c r="AC1013" s="1">
        <f t="shared" si="122"/>
        <v>0.29279806165928651</v>
      </c>
      <c r="AD1013" s="1">
        <f t="shared" si="123"/>
        <v>0.65047205280307463</v>
      </c>
      <c r="AY1013" s="2" t="s">
        <v>563</v>
      </c>
      <c r="AZ1013" s="3" t="s">
        <v>870</v>
      </c>
      <c r="BA1013" s="1">
        <f>IFERROR(VLOOKUP(AY1013,B761:AF1135,26,FALSE),"")</f>
        <v>1</v>
      </c>
      <c r="BB1013" s="1">
        <f>IFERROR(VLOOKUP(AY1013,B761:AF1135,27,FALSE),"")</f>
        <v>6.5180004586104109E-2</v>
      </c>
      <c r="BC1013" s="1">
        <f>IFERROR(VLOOKUP(AY1013,B761:AF1135,28,FALSE),"")</f>
        <v>0.31844760376060538</v>
      </c>
      <c r="BD1013" s="1">
        <f>IFERROR(VLOOKUP(AY1013,B761:AF1135,29,FALSE),"")</f>
        <v>0.6163723916532905</v>
      </c>
      <c r="BE1013" s="1">
        <f>IFERROR(VLOOKUP(AY1013,B761:AF1135,30,FALSE),"")</f>
        <v>0</v>
      </c>
      <c r="BF1013" s="1">
        <f>IFERROR(VLOOKUP(AY1013,B761:AF1135,31,FALSE),"")</f>
        <v>0</v>
      </c>
    </row>
    <row r="1014" spans="1:58" x14ac:dyDescent="0.25">
      <c r="A1014">
        <v>2011</v>
      </c>
      <c r="B1014" t="s">
        <v>515</v>
      </c>
      <c r="C1014" t="s">
        <v>516</v>
      </c>
      <c r="D1014">
        <v>111542</v>
      </c>
      <c r="E1014">
        <v>10552</v>
      </c>
      <c r="F1014">
        <v>36393</v>
      </c>
      <c r="G1014">
        <v>64597</v>
      </c>
      <c r="H1014">
        <v>22400</v>
      </c>
      <c r="I1014">
        <v>1304</v>
      </c>
      <c r="J1014">
        <v>6341</v>
      </c>
      <c r="K1014">
        <v>14755</v>
      </c>
      <c r="AA1014" s="1">
        <f t="shared" si="120"/>
        <v>1</v>
      </c>
      <c r="AB1014" s="1">
        <f t="shared" si="121"/>
        <v>5.8214285714285711E-2</v>
      </c>
      <c r="AC1014" s="1">
        <f t="shared" si="122"/>
        <v>0.28308035714285712</v>
      </c>
      <c r="AD1014" s="1">
        <f t="shared" si="123"/>
        <v>0.65870535714285716</v>
      </c>
      <c r="AY1014" s="2" t="s">
        <v>349</v>
      </c>
      <c r="AZ1014" s="4" t="s">
        <v>872</v>
      </c>
      <c r="BA1014" s="1">
        <f>IFERROR(VLOOKUP(AY1014,B761:AF1135,26,FALSE),"")</f>
        <v>1</v>
      </c>
      <c r="BB1014" s="1">
        <f>IFERROR(VLOOKUP(AY1014,B761:AF1135,27,FALSE),"")</f>
        <v>6.1658967664189594E-2</v>
      </c>
      <c r="BC1014" s="1">
        <f>IFERROR(VLOOKUP(AY1014,B761:AF1135,28,FALSE),"")</f>
        <v>0.29226752359911629</v>
      </c>
      <c r="BD1014" s="1">
        <f>IFERROR(VLOOKUP(AY1014,B761:AF1135,29,FALSE),"")</f>
        <v>0.64607350873669411</v>
      </c>
      <c r="BE1014" s="1">
        <f>IFERROR(VLOOKUP(AY1014,B761:AF1135,30,FALSE),"")</f>
        <v>0</v>
      </c>
      <c r="BF1014" s="1">
        <f>IFERROR(VLOOKUP(AY1014,B761:AF1135,31,FALSE),"")</f>
        <v>0</v>
      </c>
    </row>
    <row r="1015" spans="1:58" x14ac:dyDescent="0.25">
      <c r="A1015">
        <v>2011</v>
      </c>
      <c r="B1015" t="s">
        <v>517</v>
      </c>
      <c r="C1015" t="s">
        <v>518</v>
      </c>
      <c r="D1015">
        <v>116993</v>
      </c>
      <c r="E1015">
        <v>12923</v>
      </c>
      <c r="F1015">
        <v>42895</v>
      </c>
      <c r="G1015">
        <v>61175</v>
      </c>
      <c r="H1015">
        <v>21831</v>
      </c>
      <c r="I1015">
        <v>1594</v>
      </c>
      <c r="J1015">
        <v>7164</v>
      </c>
      <c r="K1015">
        <v>13073</v>
      </c>
      <c r="AA1015" s="1">
        <f t="shared" si="120"/>
        <v>1</v>
      </c>
      <c r="AB1015" s="1">
        <f t="shared" si="121"/>
        <v>7.3015436764234345E-2</v>
      </c>
      <c r="AC1015" s="1">
        <f t="shared" si="122"/>
        <v>0.32815720764051121</v>
      </c>
      <c r="AD1015" s="1">
        <f t="shared" si="123"/>
        <v>0.59882735559525446</v>
      </c>
      <c r="AY1015" s="2" t="s">
        <v>381</v>
      </c>
      <c r="AZ1015" s="3" t="s">
        <v>873</v>
      </c>
      <c r="BA1015" s="1">
        <f>IFERROR(VLOOKUP(AY1015,B761:AF1135,26,FALSE),"")</f>
        <v>1</v>
      </c>
      <c r="BB1015" s="1">
        <f>IFERROR(VLOOKUP(AY1015,B761:AF1135,27,FALSE),"")</f>
        <v>6.6734515847630127E-2</v>
      </c>
      <c r="BC1015" s="1">
        <f>IFERROR(VLOOKUP(AY1015,B761:AF1135,28,FALSE),"")</f>
        <v>0.34540079480469127</v>
      </c>
      <c r="BD1015" s="1">
        <f>IFERROR(VLOOKUP(AY1015,B761:AF1135,29,FALSE),"")</f>
        <v>0.58786468934767855</v>
      </c>
      <c r="BE1015" s="1">
        <f>IFERROR(VLOOKUP(AY1015,B761:AF1135,30,FALSE),"")</f>
        <v>0</v>
      </c>
      <c r="BF1015" s="1">
        <f>IFERROR(VLOOKUP(AY1015,B761:AF1135,31,FALSE),"")</f>
        <v>0</v>
      </c>
    </row>
    <row r="1016" spans="1:58" x14ac:dyDescent="0.25">
      <c r="A1016">
        <v>2011</v>
      </c>
      <c r="B1016" t="s">
        <v>519</v>
      </c>
      <c r="C1016" t="s">
        <v>520</v>
      </c>
      <c r="D1016">
        <v>142562</v>
      </c>
      <c r="E1016">
        <v>24389</v>
      </c>
      <c r="F1016">
        <v>56369</v>
      </c>
      <c r="G1016">
        <v>61804</v>
      </c>
      <c r="H1016">
        <v>26531</v>
      </c>
      <c r="I1016">
        <v>2717</v>
      </c>
      <c r="J1016">
        <v>10011</v>
      </c>
      <c r="K1016">
        <v>13803</v>
      </c>
      <c r="AA1016" s="1">
        <f t="shared" si="120"/>
        <v>1</v>
      </c>
      <c r="AB1016" s="1">
        <f t="shared" si="121"/>
        <v>0.10240850326033696</v>
      </c>
      <c r="AC1016" s="1">
        <f t="shared" si="122"/>
        <v>0.37733217745279107</v>
      </c>
      <c r="AD1016" s="1">
        <f t="shared" si="123"/>
        <v>0.52025931928687197</v>
      </c>
      <c r="AY1016" s="2" t="s">
        <v>107</v>
      </c>
      <c r="AZ1016" s="3" t="s">
        <v>870</v>
      </c>
      <c r="BA1016" s="1">
        <f>IFERROR(VLOOKUP(AY1016,B761:AF1135,26,FALSE),"")</f>
        <v>1</v>
      </c>
      <c r="BB1016" s="1">
        <f>IFERROR(VLOOKUP(AY1016,B761:AF1135,27,FALSE),"")</f>
        <v>0.1427544152332739</v>
      </c>
      <c r="BC1016" s="1">
        <f>IFERROR(VLOOKUP(AY1016,B761:AF1135,28,FALSE),"")</f>
        <v>0.4082149226255537</v>
      </c>
      <c r="BD1016" s="1">
        <f>IFERROR(VLOOKUP(AY1016,B761:AF1135,29,FALSE),"")</f>
        <v>0.44903066214117243</v>
      </c>
      <c r="BE1016" s="1">
        <f>IFERROR(VLOOKUP(AY1016,B761:AF1135,30,FALSE),"")</f>
        <v>0</v>
      </c>
      <c r="BF1016" s="1">
        <f>IFERROR(VLOOKUP(AY1016,B761:AF1135,31,FALSE),"")</f>
        <v>0</v>
      </c>
    </row>
    <row r="1017" spans="1:58" x14ac:dyDescent="0.25">
      <c r="A1017">
        <v>2011</v>
      </c>
      <c r="B1017" t="s">
        <v>521</v>
      </c>
      <c r="C1017" t="s">
        <v>522</v>
      </c>
      <c r="D1017">
        <v>96376</v>
      </c>
      <c r="E1017">
        <v>12971</v>
      </c>
      <c r="F1017">
        <v>39260</v>
      </c>
      <c r="G1017">
        <v>44145</v>
      </c>
      <c r="H1017">
        <v>16230</v>
      </c>
      <c r="I1017">
        <v>1576</v>
      </c>
      <c r="J1017">
        <v>5892</v>
      </c>
      <c r="K1017">
        <v>8762</v>
      </c>
      <c r="AA1017" s="1">
        <f t="shared" si="120"/>
        <v>1</v>
      </c>
      <c r="AB1017" s="1">
        <f t="shared" si="121"/>
        <v>9.7104128157732589E-2</v>
      </c>
      <c r="AC1017" s="1">
        <f t="shared" si="122"/>
        <v>0.36303142329020333</v>
      </c>
      <c r="AD1017" s="1">
        <f t="shared" si="123"/>
        <v>0.53986444855206406</v>
      </c>
      <c r="AY1017" s="2" t="s">
        <v>251</v>
      </c>
      <c r="AZ1017" s="4" t="s">
        <v>872</v>
      </c>
      <c r="BA1017" s="1">
        <f>IFERROR(VLOOKUP(AY1017,B761:AF1135,26,FALSE),"")</f>
        <v>1</v>
      </c>
      <c r="BB1017" s="1">
        <f>IFERROR(VLOOKUP(AY1017,B761:AF1135,27,FALSE),"")</f>
        <v>7.5098511802287771E-2</v>
      </c>
      <c r="BC1017" s="1">
        <f>IFERROR(VLOOKUP(AY1017,B761:AF1135,28,FALSE),"")</f>
        <v>0.33639389418110871</v>
      </c>
      <c r="BD1017" s="1">
        <f>IFERROR(VLOOKUP(AY1017,B761:AF1135,29,FALSE),"")</f>
        <v>0.58850759401660357</v>
      </c>
      <c r="BE1017" s="1">
        <f>IFERROR(VLOOKUP(AY1017,B761:AF1135,30,FALSE),"")</f>
        <v>0</v>
      </c>
      <c r="BF1017" s="1">
        <f>IFERROR(VLOOKUP(AY1017,B761:AF1135,31,FALSE),"")</f>
        <v>0</v>
      </c>
    </row>
    <row r="1018" spans="1:58" x14ac:dyDescent="0.25">
      <c r="A1018">
        <v>2011</v>
      </c>
      <c r="B1018" t="s">
        <v>523</v>
      </c>
      <c r="C1018" t="s">
        <v>524</v>
      </c>
      <c r="D1018">
        <v>109462</v>
      </c>
      <c r="E1018">
        <v>18774</v>
      </c>
      <c r="F1018">
        <v>44578</v>
      </c>
      <c r="G1018">
        <v>46110</v>
      </c>
      <c r="H1018">
        <v>23063</v>
      </c>
      <c r="I1018">
        <v>2805</v>
      </c>
      <c r="J1018">
        <v>9017</v>
      </c>
      <c r="K1018">
        <v>11241</v>
      </c>
      <c r="AA1018" s="1">
        <f t="shared" ref="AA1018:AA1081" si="124">H1018/$H1018</f>
        <v>1</v>
      </c>
      <c r="AB1018" s="1">
        <f t="shared" ref="AB1018:AB1081" si="125">I1018/$H1018</f>
        <v>0.12162337943892815</v>
      </c>
      <c r="AC1018" s="1">
        <f t="shared" ref="AC1018:AC1081" si="126">J1018/$H1018</f>
        <v>0.3909725534405758</v>
      </c>
      <c r="AD1018" s="1">
        <f t="shared" ref="AD1018:AD1081" si="127">K1018/$H1018</f>
        <v>0.48740406712049605</v>
      </c>
      <c r="AY1018" s="2" t="s">
        <v>253</v>
      </c>
      <c r="AZ1018" s="3" t="s">
        <v>873</v>
      </c>
      <c r="BA1018" s="1">
        <f>IFERROR(VLOOKUP(AY1018,B761:AF1135,26,FALSE),"")</f>
        <v>1</v>
      </c>
      <c r="BB1018" s="1">
        <f>IFERROR(VLOOKUP(AY1018,B761:AF1135,27,FALSE),"")</f>
        <v>6.0014154281670208E-2</v>
      </c>
      <c r="BC1018" s="1">
        <f>IFERROR(VLOOKUP(AY1018,B761:AF1135,28,FALSE),"")</f>
        <v>0.33064401981599434</v>
      </c>
      <c r="BD1018" s="1">
        <f>IFERROR(VLOOKUP(AY1018,B761:AF1135,29,FALSE),"")</f>
        <v>0.60934182590233543</v>
      </c>
      <c r="BE1018" s="1">
        <f>IFERROR(VLOOKUP(AY1018,B761:AF1135,30,FALSE),"")</f>
        <v>0</v>
      </c>
      <c r="BF1018" s="1">
        <f>IFERROR(VLOOKUP(AY1018,B761:AF1135,31,FALSE),"")</f>
        <v>0</v>
      </c>
    </row>
    <row r="1019" spans="1:58" x14ac:dyDescent="0.25">
      <c r="A1019">
        <v>2011</v>
      </c>
      <c r="B1019" t="s">
        <v>525</v>
      </c>
      <c r="C1019" t="s">
        <v>526</v>
      </c>
      <c r="D1019">
        <v>100976</v>
      </c>
      <c r="E1019">
        <v>16559</v>
      </c>
      <c r="F1019">
        <v>38168</v>
      </c>
      <c r="G1019">
        <v>46249</v>
      </c>
      <c r="H1019">
        <v>17825</v>
      </c>
      <c r="I1019">
        <v>1987</v>
      </c>
      <c r="J1019">
        <v>6134</v>
      </c>
      <c r="K1019">
        <v>9704</v>
      </c>
      <c r="AA1019" s="1">
        <f t="shared" si="124"/>
        <v>1</v>
      </c>
      <c r="AB1019" s="1">
        <f t="shared" si="125"/>
        <v>0.1114726507713885</v>
      </c>
      <c r="AC1019" s="1">
        <f t="shared" si="126"/>
        <v>0.34412342215988778</v>
      </c>
      <c r="AD1019" s="1">
        <f t="shared" si="127"/>
        <v>0.54440392706872365</v>
      </c>
      <c r="AY1019" s="2" t="s">
        <v>351</v>
      </c>
      <c r="AZ1019" s="3" t="s">
        <v>871</v>
      </c>
      <c r="BA1019" s="1">
        <f>IFERROR(VLOOKUP(AY1019,B761:AF1135,26,FALSE),"")</f>
        <v>1</v>
      </c>
      <c r="BB1019" s="1">
        <f>IFERROR(VLOOKUP(AY1019,B761:AF1135,27,FALSE),"")</f>
        <v>0.11681625269602727</v>
      </c>
      <c r="BC1019" s="1">
        <f>IFERROR(VLOOKUP(AY1019,B761:AF1135,28,FALSE),"")</f>
        <v>0.37751339316774507</v>
      </c>
      <c r="BD1019" s="1">
        <f>IFERROR(VLOOKUP(AY1019,B761:AF1135,29,FALSE),"")</f>
        <v>0.50567035413622763</v>
      </c>
      <c r="BE1019" s="1">
        <f>IFERROR(VLOOKUP(AY1019,B761:AF1135,30,FALSE),"")</f>
        <v>0</v>
      </c>
      <c r="BF1019" s="1">
        <f>IFERROR(VLOOKUP(AY1019,B761:AF1135,31,FALSE),"")</f>
        <v>0</v>
      </c>
    </row>
    <row r="1020" spans="1:58" x14ac:dyDescent="0.25">
      <c r="A1020">
        <v>2011</v>
      </c>
      <c r="B1020" t="s">
        <v>527</v>
      </c>
      <c r="C1020" t="s">
        <v>528</v>
      </c>
      <c r="D1020">
        <v>152445</v>
      </c>
      <c r="E1020">
        <v>16982</v>
      </c>
      <c r="F1020">
        <v>53458</v>
      </c>
      <c r="G1020">
        <v>82005</v>
      </c>
      <c r="H1020">
        <v>29523</v>
      </c>
      <c r="I1020">
        <v>2058</v>
      </c>
      <c r="J1020">
        <v>9339</v>
      </c>
      <c r="K1020">
        <v>18126</v>
      </c>
      <c r="AA1020" s="1">
        <f t="shared" si="124"/>
        <v>1</v>
      </c>
      <c r="AB1020" s="1">
        <f t="shared" si="125"/>
        <v>6.9708362971242763E-2</v>
      </c>
      <c r="AC1020" s="1">
        <f t="shared" si="126"/>
        <v>0.31632964129661617</v>
      </c>
      <c r="AD1020" s="1">
        <f t="shared" si="127"/>
        <v>0.61396199573214105</v>
      </c>
      <c r="AY1020" s="2" t="s">
        <v>69</v>
      </c>
      <c r="AZ1020" s="3" t="s">
        <v>870</v>
      </c>
      <c r="BA1020" s="1">
        <f>IFERROR(VLOOKUP(AY1020,B761:AF1135,26,FALSE),"")</f>
        <v>1</v>
      </c>
      <c r="BB1020" s="1">
        <f>IFERROR(VLOOKUP(AY1020,B761:AF1135,27,FALSE),"")</f>
        <v>0.11053867579326791</v>
      </c>
      <c r="BC1020" s="1">
        <f>IFERROR(VLOOKUP(AY1020,B761:AF1135,28,FALSE),"")</f>
        <v>0.36227266934881941</v>
      </c>
      <c r="BD1020" s="1">
        <f>IFERROR(VLOOKUP(AY1020,B761:AF1135,29,FALSE),"")</f>
        <v>0.52718865485791266</v>
      </c>
      <c r="BE1020" s="1">
        <f>IFERROR(VLOOKUP(AY1020,B761:AF1135,30,FALSE),"")</f>
        <v>0</v>
      </c>
      <c r="BF1020" s="1">
        <f>IFERROR(VLOOKUP(AY1020,B761:AF1135,31,FALSE),"")</f>
        <v>0</v>
      </c>
    </row>
    <row r="1021" spans="1:58" x14ac:dyDescent="0.25">
      <c r="A1021">
        <v>2011</v>
      </c>
      <c r="B1021" t="s">
        <v>529</v>
      </c>
      <c r="C1021" t="s">
        <v>530</v>
      </c>
      <c r="D1021">
        <v>113622</v>
      </c>
      <c r="E1021">
        <v>9338</v>
      </c>
      <c r="F1021">
        <v>38224</v>
      </c>
      <c r="G1021">
        <v>66060</v>
      </c>
      <c r="H1021">
        <v>23355</v>
      </c>
      <c r="I1021">
        <v>1219</v>
      </c>
      <c r="J1021">
        <v>6543</v>
      </c>
      <c r="K1021">
        <v>15593</v>
      </c>
      <c r="AA1021" s="1">
        <f t="shared" si="124"/>
        <v>1</v>
      </c>
      <c r="AB1021" s="1">
        <f t="shared" si="125"/>
        <v>5.219439092271462E-2</v>
      </c>
      <c r="AC1021" s="1">
        <f t="shared" si="126"/>
        <v>0.28015414258188825</v>
      </c>
      <c r="AD1021" s="1">
        <f t="shared" si="127"/>
        <v>0.66765146649539708</v>
      </c>
      <c r="AY1021" s="2" t="s">
        <v>21</v>
      </c>
      <c r="AZ1021" s="3" t="s">
        <v>869</v>
      </c>
      <c r="BA1021" s="1">
        <f>IFERROR(VLOOKUP(AY1021,B761:AF1135,26,FALSE),"")</f>
        <v>1</v>
      </c>
      <c r="BB1021" s="1">
        <f>IFERROR(VLOOKUP(AY1021,B761:AF1135,27,FALSE),"")</f>
        <v>0.14166002692529603</v>
      </c>
      <c r="BC1021" s="1">
        <f>IFERROR(VLOOKUP(AY1021,B761:AF1135,28,FALSE),"")</f>
        <v>0.38744951506992337</v>
      </c>
      <c r="BD1021" s="1">
        <f>IFERROR(VLOOKUP(AY1021,B761:AF1135,29,FALSE),"")</f>
        <v>0.47089045800478063</v>
      </c>
      <c r="BE1021" s="1">
        <f>IFERROR(VLOOKUP(AY1021,B761:AF1135,30,FALSE),"")</f>
        <v>0</v>
      </c>
      <c r="BF1021" s="1">
        <f>IFERROR(VLOOKUP(AY1021,B761:AF1135,31,FALSE),"")</f>
        <v>0</v>
      </c>
    </row>
    <row r="1022" spans="1:58" x14ac:dyDescent="0.25">
      <c r="A1022">
        <v>2011</v>
      </c>
      <c r="B1022" t="s">
        <v>531</v>
      </c>
      <c r="C1022" t="s">
        <v>532</v>
      </c>
      <c r="D1022">
        <v>106151</v>
      </c>
      <c r="E1022">
        <v>18030</v>
      </c>
      <c r="F1022">
        <v>43466</v>
      </c>
      <c r="G1022">
        <v>44655</v>
      </c>
      <c r="H1022">
        <v>21752</v>
      </c>
      <c r="I1022">
        <v>2529</v>
      </c>
      <c r="J1022">
        <v>8509</v>
      </c>
      <c r="K1022">
        <v>10714</v>
      </c>
      <c r="AA1022" s="1">
        <f t="shared" si="124"/>
        <v>1</v>
      </c>
      <c r="AB1022" s="1">
        <f t="shared" si="125"/>
        <v>0.1162651710187569</v>
      </c>
      <c r="AC1022" s="1">
        <f t="shared" si="126"/>
        <v>0.39118242000735565</v>
      </c>
      <c r="AD1022" s="1">
        <f t="shared" si="127"/>
        <v>0.49255240897388747</v>
      </c>
      <c r="AY1022" s="2" t="s">
        <v>237</v>
      </c>
      <c r="AZ1022" s="3" t="s">
        <v>869</v>
      </c>
      <c r="BA1022" s="1">
        <f>IFERROR(VLOOKUP(AY1022,B761:AF1135,26,FALSE),"")</f>
        <v>1</v>
      </c>
      <c r="BB1022" s="1">
        <f>IFERROR(VLOOKUP(AY1022,B761:AF1135,27,FALSE),"")</f>
        <v>0.17810490924373565</v>
      </c>
      <c r="BC1022" s="1">
        <f>IFERROR(VLOOKUP(AY1022,B761:AF1135,28,FALSE),"")</f>
        <v>0.44671619073581864</v>
      </c>
      <c r="BD1022" s="1">
        <f>IFERROR(VLOOKUP(AY1022,B761:AF1135,29,FALSE),"")</f>
        <v>0.37517890002044574</v>
      </c>
      <c r="BE1022" s="1">
        <f>IFERROR(VLOOKUP(AY1022,B761:AF1135,30,FALSE),"")</f>
        <v>0</v>
      </c>
      <c r="BF1022" s="1">
        <f>IFERROR(VLOOKUP(AY1022,B761:AF1135,31,FALSE),"")</f>
        <v>0</v>
      </c>
    </row>
    <row r="1023" spans="1:58" x14ac:dyDescent="0.25">
      <c r="A1023">
        <v>2011</v>
      </c>
      <c r="B1023" t="s">
        <v>533</v>
      </c>
      <c r="C1023" t="s">
        <v>534</v>
      </c>
      <c r="D1023">
        <v>133380</v>
      </c>
      <c r="E1023">
        <v>19480</v>
      </c>
      <c r="F1023">
        <v>51304</v>
      </c>
      <c r="G1023">
        <v>62596</v>
      </c>
      <c r="H1023">
        <v>25872</v>
      </c>
      <c r="I1023">
        <v>2487</v>
      </c>
      <c r="J1023">
        <v>9592</v>
      </c>
      <c r="K1023">
        <v>13793</v>
      </c>
      <c r="AA1023" s="1">
        <f t="shared" si="124"/>
        <v>1</v>
      </c>
      <c r="AB1023" s="1">
        <f t="shared" si="125"/>
        <v>9.6127087198515773E-2</v>
      </c>
      <c r="AC1023" s="1">
        <f t="shared" si="126"/>
        <v>0.37074829931972791</v>
      </c>
      <c r="AD1023" s="1">
        <f t="shared" si="127"/>
        <v>0.53312461348175633</v>
      </c>
      <c r="AY1023" s="2" t="s">
        <v>263</v>
      </c>
      <c r="AZ1023" s="3" t="s">
        <v>874</v>
      </c>
      <c r="BA1023" s="1">
        <f>IFERROR(VLOOKUP(AY1023,B761:AF1135,26,FALSE),"")</f>
        <v>1</v>
      </c>
      <c r="BB1023" s="1">
        <f>IFERROR(VLOOKUP(AY1023,B761:AF1135,27,FALSE),"")</f>
        <v>4.521113831089351E-2</v>
      </c>
      <c r="BC1023" s="1">
        <f>IFERROR(VLOOKUP(AY1023,B761:AF1135,28,FALSE),"")</f>
        <v>0.27180232558139533</v>
      </c>
      <c r="BD1023" s="1">
        <f>IFERROR(VLOOKUP(AY1023,B761:AF1135,29,FALSE),"")</f>
        <v>0.6829865361077111</v>
      </c>
      <c r="BE1023" s="1">
        <f>IFERROR(VLOOKUP(AY1023,B761:AF1135,30,FALSE),"")</f>
        <v>0</v>
      </c>
      <c r="BF1023" s="1">
        <f>IFERROR(VLOOKUP(AY1023,B761:AF1135,31,FALSE),"")</f>
        <v>0</v>
      </c>
    </row>
    <row r="1024" spans="1:58" x14ac:dyDescent="0.25">
      <c r="A1024">
        <v>2011</v>
      </c>
      <c r="B1024" t="s">
        <v>535</v>
      </c>
      <c r="C1024" t="s">
        <v>536</v>
      </c>
      <c r="D1024">
        <v>131755</v>
      </c>
      <c r="E1024">
        <v>29635</v>
      </c>
      <c r="F1024">
        <v>55674</v>
      </c>
      <c r="G1024">
        <v>46446</v>
      </c>
      <c r="H1024">
        <v>25903</v>
      </c>
      <c r="I1024">
        <v>4386</v>
      </c>
      <c r="J1024">
        <v>10724</v>
      </c>
      <c r="K1024">
        <v>10793</v>
      </c>
      <c r="AA1024" s="1">
        <f t="shared" si="124"/>
        <v>1</v>
      </c>
      <c r="AB1024" s="1">
        <f t="shared" si="125"/>
        <v>0.16932401652318263</v>
      </c>
      <c r="AC1024" s="1">
        <f t="shared" si="126"/>
        <v>0.4140060996795738</v>
      </c>
      <c r="AD1024" s="1">
        <f t="shared" si="127"/>
        <v>0.41666988379724357</v>
      </c>
      <c r="AY1024" s="2" t="s">
        <v>647</v>
      </c>
      <c r="AZ1024" s="3" t="s">
        <v>873</v>
      </c>
      <c r="BA1024" s="1">
        <f>IFERROR(VLOOKUP(AY1024,B761:AF1135,26,FALSE),"")</f>
        <v>1</v>
      </c>
      <c r="BB1024" s="1">
        <f>IFERROR(VLOOKUP(AY1024,B761:AF1135,27,FALSE),"")</f>
        <v>5.1017033239622957E-2</v>
      </c>
      <c r="BC1024" s="1">
        <f>IFERROR(VLOOKUP(AY1024,B761:AF1135,28,FALSE),"")</f>
        <v>0.2870018190838432</v>
      </c>
      <c r="BD1024" s="1">
        <f>IFERROR(VLOOKUP(AY1024,B761:AF1135,29,FALSE),"")</f>
        <v>0.66198114767653382</v>
      </c>
      <c r="BE1024" s="1">
        <f>IFERROR(VLOOKUP(AY1024,B761:AF1135,30,FALSE),"")</f>
        <v>0</v>
      </c>
      <c r="BF1024" s="1">
        <f>IFERROR(VLOOKUP(AY1024,B761:AF1135,31,FALSE),"")</f>
        <v>0</v>
      </c>
    </row>
    <row r="1025" spans="1:58" x14ac:dyDescent="0.25">
      <c r="A1025">
        <v>2011</v>
      </c>
      <c r="B1025" t="s">
        <v>537</v>
      </c>
      <c r="C1025" t="s">
        <v>538</v>
      </c>
      <c r="D1025">
        <v>119401</v>
      </c>
      <c r="E1025">
        <v>10711</v>
      </c>
      <c r="F1025">
        <v>41890</v>
      </c>
      <c r="G1025">
        <v>66800</v>
      </c>
      <c r="H1025">
        <v>22689</v>
      </c>
      <c r="I1025">
        <v>1285</v>
      </c>
      <c r="J1025">
        <v>7149</v>
      </c>
      <c r="K1025">
        <v>14255</v>
      </c>
      <c r="AA1025" s="1">
        <f t="shared" si="124"/>
        <v>1</v>
      </c>
      <c r="AB1025" s="1">
        <f t="shared" si="125"/>
        <v>5.6635373969765083E-2</v>
      </c>
      <c r="AC1025" s="1">
        <f t="shared" si="126"/>
        <v>0.3150866058442417</v>
      </c>
      <c r="AD1025" s="1">
        <f t="shared" si="127"/>
        <v>0.62827802018599321</v>
      </c>
      <c r="AY1025" s="2" t="s">
        <v>383</v>
      </c>
      <c r="AZ1025" s="3" t="s">
        <v>874</v>
      </c>
      <c r="BA1025" s="1">
        <f>IFERROR(VLOOKUP(AY1025,B761:AF1135,26,FALSE),"")</f>
        <v>1</v>
      </c>
      <c r="BB1025" s="1">
        <f>IFERROR(VLOOKUP(AY1025,B761:AF1135,27,FALSE),"")</f>
        <v>5.2998812351543946E-2</v>
      </c>
      <c r="BC1025" s="1">
        <f>IFERROR(VLOOKUP(AY1025,B761:AF1135,28,FALSE),"")</f>
        <v>0.33031472684085511</v>
      </c>
      <c r="BD1025" s="1">
        <f>IFERROR(VLOOKUP(AY1025,B761:AF1135,29,FALSE),"")</f>
        <v>0.61668646080760092</v>
      </c>
      <c r="BE1025" s="1">
        <f>IFERROR(VLOOKUP(AY1025,B761:AF1135,30,FALSE),"")</f>
        <v>0</v>
      </c>
      <c r="BF1025" s="1">
        <f>IFERROR(VLOOKUP(AY1025,B761:AF1135,31,FALSE),"")</f>
        <v>0</v>
      </c>
    </row>
    <row r="1026" spans="1:58" x14ac:dyDescent="0.25">
      <c r="A1026">
        <v>2011</v>
      </c>
      <c r="B1026" t="s">
        <v>539</v>
      </c>
      <c r="C1026" t="s">
        <v>540</v>
      </c>
      <c r="D1026">
        <v>112622</v>
      </c>
      <c r="E1026">
        <v>13029</v>
      </c>
      <c r="F1026">
        <v>42861</v>
      </c>
      <c r="G1026">
        <v>56732</v>
      </c>
      <c r="H1026">
        <v>20952</v>
      </c>
      <c r="I1026">
        <v>1696</v>
      </c>
      <c r="J1026">
        <v>6978</v>
      </c>
      <c r="K1026">
        <v>12278</v>
      </c>
      <c r="AA1026" s="1">
        <f t="shared" si="124"/>
        <v>1</v>
      </c>
      <c r="AB1026" s="1">
        <f t="shared" si="125"/>
        <v>8.0946926307751049E-2</v>
      </c>
      <c r="AC1026" s="1">
        <f t="shared" si="126"/>
        <v>0.33304696449026344</v>
      </c>
      <c r="AD1026" s="1">
        <f t="shared" si="127"/>
        <v>0.58600610920198548</v>
      </c>
      <c r="AY1026" s="2" t="s">
        <v>31</v>
      </c>
      <c r="AZ1026" s="3" t="s">
        <v>870</v>
      </c>
      <c r="BA1026" s="1">
        <f>IFERROR(VLOOKUP(AY1026,B761:AF1135,26,FALSE),"")</f>
        <v>1</v>
      </c>
      <c r="BB1026" s="1">
        <f>IFERROR(VLOOKUP(AY1026,B761:AF1135,27,FALSE),"")</f>
        <v>0.21238026387131756</v>
      </c>
      <c r="BC1026" s="1">
        <f>IFERROR(VLOOKUP(AY1026,B761:AF1135,28,FALSE),"")</f>
        <v>0.43240556660039764</v>
      </c>
      <c r="BD1026" s="1">
        <f>IFERROR(VLOOKUP(AY1026,B761:AF1135,29,FALSE),"")</f>
        <v>0.35521416952828483</v>
      </c>
      <c r="BE1026" s="1">
        <f>IFERROR(VLOOKUP(AY1026,B761:AF1135,30,FALSE),"")</f>
        <v>0</v>
      </c>
      <c r="BF1026" s="1">
        <f>IFERROR(VLOOKUP(AY1026,B761:AF1135,31,FALSE),"")</f>
        <v>0</v>
      </c>
    </row>
    <row r="1027" spans="1:58" x14ac:dyDescent="0.25">
      <c r="A1027">
        <v>2011</v>
      </c>
      <c r="B1027" t="s">
        <v>541</v>
      </c>
      <c r="C1027" t="s">
        <v>542</v>
      </c>
      <c r="D1027">
        <v>138916</v>
      </c>
      <c r="E1027">
        <v>15214</v>
      </c>
      <c r="F1027">
        <v>49914</v>
      </c>
      <c r="G1027">
        <v>73788</v>
      </c>
      <c r="H1027">
        <v>25681</v>
      </c>
      <c r="I1027">
        <v>1838</v>
      </c>
      <c r="J1027">
        <v>8391</v>
      </c>
      <c r="K1027">
        <v>15452</v>
      </c>
      <c r="AA1027" s="1">
        <f t="shared" si="124"/>
        <v>1</v>
      </c>
      <c r="AB1027" s="1">
        <f t="shared" si="125"/>
        <v>7.1570421712550139E-2</v>
      </c>
      <c r="AC1027" s="1">
        <f t="shared" si="126"/>
        <v>0.32673961294342119</v>
      </c>
      <c r="AD1027" s="1">
        <f t="shared" si="127"/>
        <v>0.60168996534402863</v>
      </c>
      <c r="AY1027" s="2" t="s">
        <v>565</v>
      </c>
      <c r="AZ1027" s="3" t="s">
        <v>871</v>
      </c>
      <c r="BA1027" s="1">
        <f>IFERROR(VLOOKUP(AY1027,B761:AF1135,26,FALSE),"")</f>
        <v>1</v>
      </c>
      <c r="BB1027" s="1">
        <f>IFERROR(VLOOKUP(AY1027,B761:AF1135,27,FALSE),"")</f>
        <v>3.4580910852713177E-2</v>
      </c>
      <c r="BC1027" s="1">
        <f>IFERROR(VLOOKUP(AY1027,B761:AF1135,28,FALSE),"")</f>
        <v>0.22226259689922481</v>
      </c>
      <c r="BD1027" s="1">
        <f>IFERROR(VLOOKUP(AY1027,B761:AF1135,29,FALSE),"")</f>
        <v>0.74315649224806202</v>
      </c>
      <c r="BE1027" s="1">
        <f>IFERROR(VLOOKUP(AY1027,B761:AF1135,30,FALSE),"")</f>
        <v>0</v>
      </c>
      <c r="BF1027" s="1">
        <f>IFERROR(VLOOKUP(AY1027,B761:AF1135,31,FALSE),"")</f>
        <v>0</v>
      </c>
    </row>
    <row r="1028" spans="1:58" x14ac:dyDescent="0.25">
      <c r="A1028">
        <v>2011</v>
      </c>
      <c r="B1028" t="s">
        <v>543</v>
      </c>
      <c r="C1028" t="s">
        <v>544</v>
      </c>
      <c r="D1028">
        <v>133241</v>
      </c>
      <c r="E1028">
        <v>35051</v>
      </c>
      <c r="F1028">
        <v>59772</v>
      </c>
      <c r="G1028">
        <v>38418</v>
      </c>
      <c r="H1028">
        <v>18848</v>
      </c>
      <c r="I1028">
        <v>3772</v>
      </c>
      <c r="J1028">
        <v>8640</v>
      </c>
      <c r="K1028">
        <v>6436</v>
      </c>
      <c r="AA1028" s="1">
        <f t="shared" si="124"/>
        <v>1</v>
      </c>
      <c r="AB1028" s="1">
        <f t="shared" si="125"/>
        <v>0.20012733446519523</v>
      </c>
      <c r="AC1028" s="1">
        <f t="shared" si="126"/>
        <v>0.45840407470288624</v>
      </c>
      <c r="AD1028" s="1">
        <f t="shared" si="127"/>
        <v>0.34146859083191849</v>
      </c>
      <c r="AY1028" s="2" t="s">
        <v>449</v>
      </c>
      <c r="AZ1028" s="3" t="s">
        <v>870</v>
      </c>
      <c r="BA1028" s="1">
        <f>IFERROR(VLOOKUP(AY1028,B761:AF1135,26,FALSE),"")</f>
        <v>1</v>
      </c>
      <c r="BB1028" s="1">
        <f>IFERROR(VLOOKUP(AY1028,B761:AF1135,27,FALSE),"")</f>
        <v>0.12508073196986005</v>
      </c>
      <c r="BC1028" s="1">
        <f>IFERROR(VLOOKUP(AY1028,B761:AF1135,28,FALSE),"")</f>
        <v>0.38031677687221283</v>
      </c>
      <c r="BD1028" s="1">
        <f>IFERROR(VLOOKUP(AY1028,B761:AF1135,29,FALSE),"")</f>
        <v>0.49460249115792709</v>
      </c>
      <c r="BE1028" s="1">
        <f>IFERROR(VLOOKUP(AY1028,B761:AF1135,30,FALSE),"")</f>
        <v>0</v>
      </c>
      <c r="BF1028" s="1">
        <f>IFERROR(VLOOKUP(AY1028,B761:AF1135,31,FALSE),"")</f>
        <v>0</v>
      </c>
    </row>
    <row r="1029" spans="1:58" x14ac:dyDescent="0.25">
      <c r="A1029">
        <v>2011</v>
      </c>
      <c r="B1029" t="s">
        <v>545</v>
      </c>
      <c r="C1029" t="s">
        <v>546</v>
      </c>
      <c r="D1029">
        <v>131483</v>
      </c>
      <c r="E1029">
        <v>9577</v>
      </c>
      <c r="F1029">
        <v>41642</v>
      </c>
      <c r="G1029">
        <v>80264</v>
      </c>
      <c r="H1029">
        <v>26020</v>
      </c>
      <c r="I1029">
        <v>1232</v>
      </c>
      <c r="J1029">
        <v>7307</v>
      </c>
      <c r="K1029">
        <v>17481</v>
      </c>
      <c r="AA1029" s="1">
        <f t="shared" si="124"/>
        <v>1</v>
      </c>
      <c r="AB1029" s="1">
        <f t="shared" si="125"/>
        <v>4.7348193697156031E-2</v>
      </c>
      <c r="AC1029" s="1">
        <f t="shared" si="126"/>
        <v>0.28082244427363567</v>
      </c>
      <c r="AD1029" s="1">
        <f t="shared" si="127"/>
        <v>0.67182936202920829</v>
      </c>
      <c r="AY1029" s="2" t="s">
        <v>533</v>
      </c>
      <c r="AZ1029" s="4" t="s">
        <v>872</v>
      </c>
      <c r="BA1029" s="1">
        <f>IFERROR(VLOOKUP(AY1029,B761:AF1135,26,FALSE),"")</f>
        <v>1</v>
      </c>
      <c r="BB1029" s="1">
        <f>IFERROR(VLOOKUP(AY1029,B761:AF1135,27,FALSE),"")</f>
        <v>9.6127087198515773E-2</v>
      </c>
      <c r="BC1029" s="1">
        <f>IFERROR(VLOOKUP(AY1029,B761:AF1135,28,FALSE),"")</f>
        <v>0.37074829931972791</v>
      </c>
      <c r="BD1029" s="1">
        <f>IFERROR(VLOOKUP(AY1029,B761:AF1135,29,FALSE),"")</f>
        <v>0.53312461348175633</v>
      </c>
      <c r="BE1029" s="1">
        <f>IFERROR(VLOOKUP(AY1029,B761:AF1135,30,FALSE),"")</f>
        <v>0</v>
      </c>
      <c r="BF1029" s="1">
        <f>IFERROR(VLOOKUP(AY1029,B761:AF1135,31,FALSE),"")</f>
        <v>0</v>
      </c>
    </row>
    <row r="1030" spans="1:58" x14ac:dyDescent="0.25">
      <c r="A1030">
        <v>2011</v>
      </c>
      <c r="B1030" t="s">
        <v>547</v>
      </c>
      <c r="C1030" t="s">
        <v>548</v>
      </c>
      <c r="D1030">
        <v>118044</v>
      </c>
      <c r="E1030">
        <v>9914</v>
      </c>
      <c r="F1030">
        <v>40049</v>
      </c>
      <c r="G1030">
        <v>68081</v>
      </c>
      <c r="H1030">
        <v>23796</v>
      </c>
      <c r="I1030">
        <v>1274</v>
      </c>
      <c r="J1030">
        <v>6897</v>
      </c>
      <c r="K1030">
        <v>15625</v>
      </c>
      <c r="AA1030" s="1">
        <f t="shared" si="124"/>
        <v>1</v>
      </c>
      <c r="AB1030" s="1">
        <f t="shared" si="125"/>
        <v>5.3538409816775927E-2</v>
      </c>
      <c r="AC1030" s="1">
        <f t="shared" si="126"/>
        <v>0.28983862834089763</v>
      </c>
      <c r="AD1030" s="1">
        <f t="shared" si="127"/>
        <v>0.65662296184232649</v>
      </c>
      <c r="AY1030" s="2" t="s">
        <v>605</v>
      </c>
      <c r="AZ1030" s="3" t="s">
        <v>871</v>
      </c>
      <c r="BA1030" s="1">
        <f>IFERROR(VLOOKUP(AY1030,B761:AF1135,26,FALSE),"")</f>
        <v>1</v>
      </c>
      <c r="BB1030" s="1">
        <f>IFERROR(VLOOKUP(AY1030,B761:AF1135,27,FALSE),"")</f>
        <v>0.11999449944994499</v>
      </c>
      <c r="BC1030" s="1">
        <f>IFERROR(VLOOKUP(AY1030,B761:AF1135,28,FALSE),"")</f>
        <v>0.39304180418041806</v>
      </c>
      <c r="BD1030" s="1">
        <f>IFERROR(VLOOKUP(AY1030,B761:AF1135,29,FALSE),"")</f>
        <v>0.48696369636963699</v>
      </c>
      <c r="BE1030" s="1">
        <f>IFERROR(VLOOKUP(AY1030,B761:AF1135,30,FALSE),"")</f>
        <v>0</v>
      </c>
      <c r="BF1030" s="1">
        <f>IFERROR(VLOOKUP(AY1030,B761:AF1135,31,FALSE),"")</f>
        <v>0</v>
      </c>
    </row>
    <row r="1031" spans="1:58" x14ac:dyDescent="0.25">
      <c r="A1031">
        <v>2011</v>
      </c>
      <c r="B1031" t="s">
        <v>549</v>
      </c>
      <c r="C1031" t="s">
        <v>550</v>
      </c>
      <c r="D1031">
        <v>102415</v>
      </c>
      <c r="E1031">
        <v>7779</v>
      </c>
      <c r="F1031">
        <v>34754</v>
      </c>
      <c r="G1031">
        <v>59882</v>
      </c>
      <c r="H1031">
        <v>20289</v>
      </c>
      <c r="I1031">
        <v>979</v>
      </c>
      <c r="J1031">
        <v>6050</v>
      </c>
      <c r="K1031">
        <v>13260</v>
      </c>
      <c r="AA1031" s="1">
        <f t="shared" si="124"/>
        <v>1</v>
      </c>
      <c r="AB1031" s="1">
        <f t="shared" si="125"/>
        <v>4.8252747794371331E-2</v>
      </c>
      <c r="AC1031" s="1">
        <f t="shared" si="126"/>
        <v>0.29819113805510378</v>
      </c>
      <c r="AD1031" s="1">
        <f t="shared" si="127"/>
        <v>0.65355611415052495</v>
      </c>
      <c r="AY1031" s="2" t="s">
        <v>71</v>
      </c>
      <c r="AZ1031" s="3" t="s">
        <v>870</v>
      </c>
      <c r="BA1031" s="1">
        <f>IFERROR(VLOOKUP(AY1031,B761:AF1135,26,FALSE),"")</f>
        <v>1</v>
      </c>
      <c r="BB1031" s="1">
        <f>IFERROR(VLOOKUP(AY1031,B761:AF1135,27,FALSE),"")</f>
        <v>0.17262281513218755</v>
      </c>
      <c r="BC1031" s="1">
        <f>IFERROR(VLOOKUP(AY1031,B761:AF1135,28,FALSE),"")</f>
        <v>0.42945128779395297</v>
      </c>
      <c r="BD1031" s="1">
        <f>IFERROR(VLOOKUP(AY1031,B761:AF1135,29,FALSE),"")</f>
        <v>0.3979258970738595</v>
      </c>
      <c r="BE1031" s="1">
        <f>IFERROR(VLOOKUP(AY1031,B761:AF1135,30,FALSE),"")</f>
        <v>0</v>
      </c>
      <c r="BF1031" s="1">
        <f>IFERROR(VLOOKUP(AY1031,B761:AF1135,31,FALSE),"")</f>
        <v>0</v>
      </c>
    </row>
    <row r="1032" spans="1:58" x14ac:dyDescent="0.25">
      <c r="A1032">
        <v>2011</v>
      </c>
      <c r="B1032" t="s">
        <v>551</v>
      </c>
      <c r="C1032" t="s">
        <v>552</v>
      </c>
      <c r="D1032">
        <v>129483</v>
      </c>
      <c r="E1032">
        <v>9212</v>
      </c>
      <c r="F1032">
        <v>45983</v>
      </c>
      <c r="G1032">
        <v>74288</v>
      </c>
      <c r="H1032">
        <v>23998</v>
      </c>
      <c r="I1032">
        <v>1161</v>
      </c>
      <c r="J1032">
        <v>6987</v>
      </c>
      <c r="K1032">
        <v>15850</v>
      </c>
      <c r="AA1032" s="1">
        <f t="shared" si="124"/>
        <v>1</v>
      </c>
      <c r="AB1032" s="1">
        <f t="shared" si="125"/>
        <v>4.8379031585965494E-2</v>
      </c>
      <c r="AC1032" s="1">
        <f t="shared" si="126"/>
        <v>0.29114926243853656</v>
      </c>
      <c r="AD1032" s="1">
        <f t="shared" si="127"/>
        <v>0.66047170597549798</v>
      </c>
      <c r="AY1032" s="2" t="s">
        <v>255</v>
      </c>
      <c r="AZ1032" s="3" t="s">
        <v>871</v>
      </c>
      <c r="BA1032" s="1">
        <f>IFERROR(VLOOKUP(AY1032,B761:AF1135,26,FALSE),"")</f>
        <v>1</v>
      </c>
      <c r="BB1032" s="1">
        <f>IFERROR(VLOOKUP(AY1032,B761:AF1135,27,FALSE),"")</f>
        <v>9.8127693965517238E-2</v>
      </c>
      <c r="BC1032" s="1">
        <f>IFERROR(VLOOKUP(AY1032,B761:AF1135,28,FALSE),"")</f>
        <v>0.37843480603448276</v>
      </c>
      <c r="BD1032" s="1">
        <f>IFERROR(VLOOKUP(AY1032,B761:AF1135,29,FALSE),"")</f>
        <v>0.5234375</v>
      </c>
      <c r="BE1032" s="1">
        <f>IFERROR(VLOOKUP(AY1032,B761:AF1135,30,FALSE),"")</f>
        <v>0</v>
      </c>
      <c r="BF1032" s="1">
        <f>IFERROR(VLOOKUP(AY1032,B761:AF1135,31,FALSE),"")</f>
        <v>0</v>
      </c>
    </row>
    <row r="1033" spans="1:58" x14ac:dyDescent="0.25">
      <c r="A1033">
        <v>2011</v>
      </c>
      <c r="B1033" t="s">
        <v>553</v>
      </c>
      <c r="C1033" t="s">
        <v>554</v>
      </c>
      <c r="D1033">
        <v>74026</v>
      </c>
      <c r="E1033">
        <v>6833</v>
      </c>
      <c r="F1033">
        <v>28908</v>
      </c>
      <c r="G1033">
        <v>38285</v>
      </c>
      <c r="H1033">
        <v>13881</v>
      </c>
      <c r="I1033">
        <v>786</v>
      </c>
      <c r="J1033">
        <v>4480</v>
      </c>
      <c r="K1033">
        <v>8615</v>
      </c>
      <c r="AA1033" s="1">
        <f t="shared" si="124"/>
        <v>1</v>
      </c>
      <c r="AB1033" s="1">
        <f t="shared" si="125"/>
        <v>5.6624162524313813E-2</v>
      </c>
      <c r="AC1033" s="1">
        <f t="shared" si="126"/>
        <v>0.32274331820474028</v>
      </c>
      <c r="AD1033" s="1">
        <f t="shared" si="127"/>
        <v>0.62063251927094587</v>
      </c>
      <c r="AY1033" s="2" t="s">
        <v>567</v>
      </c>
      <c r="AZ1033" s="3" t="s">
        <v>873</v>
      </c>
      <c r="BA1033" s="1">
        <f>IFERROR(VLOOKUP(AY1033,B761:AF1135,26,FALSE),"")</f>
        <v>1</v>
      </c>
      <c r="BB1033" s="1">
        <f>IFERROR(VLOOKUP(AY1033,B761:AF1135,27,FALSE),"")</f>
        <v>4.6121340175067915E-2</v>
      </c>
      <c r="BC1033" s="1">
        <f>IFERROR(VLOOKUP(AY1033,B761:AF1135,28,FALSE),"")</f>
        <v>0.2697856927256263</v>
      </c>
      <c r="BD1033" s="1">
        <f>IFERROR(VLOOKUP(AY1033,B761:AF1135,29,FALSE),"")</f>
        <v>0.68409296709930578</v>
      </c>
      <c r="BE1033" s="1">
        <f>IFERROR(VLOOKUP(AY1033,B761:AF1135,30,FALSE),"")</f>
        <v>0</v>
      </c>
      <c r="BF1033" s="1">
        <f>IFERROR(VLOOKUP(AY1033,B761:AF1135,31,FALSE),"")</f>
        <v>0</v>
      </c>
    </row>
    <row r="1034" spans="1:58" x14ac:dyDescent="0.25">
      <c r="A1034">
        <v>2011</v>
      </c>
      <c r="B1034" t="s">
        <v>555</v>
      </c>
      <c r="C1034" t="s">
        <v>556</v>
      </c>
      <c r="D1034">
        <v>130920</v>
      </c>
      <c r="E1034">
        <v>12626</v>
      </c>
      <c r="F1034">
        <v>43778</v>
      </c>
      <c r="G1034">
        <v>74516</v>
      </c>
      <c r="H1034">
        <v>24205</v>
      </c>
      <c r="I1034">
        <v>1417</v>
      </c>
      <c r="J1034">
        <v>6787</v>
      </c>
      <c r="K1034">
        <v>16001</v>
      </c>
      <c r="AA1034" s="1">
        <f t="shared" si="124"/>
        <v>1</v>
      </c>
      <c r="AB1034" s="1">
        <f t="shared" si="125"/>
        <v>5.8541623631481098E-2</v>
      </c>
      <c r="AC1034" s="1">
        <f t="shared" si="126"/>
        <v>0.28039661227019214</v>
      </c>
      <c r="AD1034" s="1">
        <f t="shared" si="127"/>
        <v>0.66106176409832684</v>
      </c>
      <c r="AY1034" s="2" t="s">
        <v>657</v>
      </c>
      <c r="AZ1034" s="4" t="s">
        <v>872</v>
      </c>
      <c r="BA1034" s="1">
        <f>IFERROR(VLOOKUP(AY1034,B761:AF1135,26,FALSE),"")</f>
        <v>1</v>
      </c>
      <c r="BB1034" s="1">
        <f>IFERROR(VLOOKUP(AY1034,B761:AF1135,27,FALSE),"")</f>
        <v>7.6394968437543204E-2</v>
      </c>
      <c r="BC1034" s="1">
        <f>IFERROR(VLOOKUP(AY1034,B761:AF1135,28,FALSE),"")</f>
        <v>0.37105469289959914</v>
      </c>
      <c r="BD1034" s="1">
        <f>IFERROR(VLOOKUP(AY1034,B761:AF1135,29,FALSE),"")</f>
        <v>0.55255033866285763</v>
      </c>
      <c r="BE1034" s="1">
        <f>IFERROR(VLOOKUP(AY1034,B761:AF1135,30,FALSE),"")</f>
        <v>0</v>
      </c>
      <c r="BF1034" s="1">
        <f>IFERROR(VLOOKUP(AY1034,B761:AF1135,31,FALSE),"")</f>
        <v>0</v>
      </c>
    </row>
    <row r="1035" spans="1:58" x14ac:dyDescent="0.25">
      <c r="A1035">
        <v>2011</v>
      </c>
      <c r="B1035" t="s">
        <v>557</v>
      </c>
      <c r="C1035" t="s">
        <v>558</v>
      </c>
      <c r="D1035">
        <v>83985</v>
      </c>
      <c r="E1035">
        <v>6244</v>
      </c>
      <c r="F1035">
        <v>26555</v>
      </c>
      <c r="G1035">
        <v>51186</v>
      </c>
      <c r="H1035">
        <v>17489</v>
      </c>
      <c r="I1035">
        <v>861</v>
      </c>
      <c r="J1035">
        <v>4584</v>
      </c>
      <c r="K1035">
        <v>12044</v>
      </c>
      <c r="AA1035" s="1">
        <f t="shared" si="124"/>
        <v>1</v>
      </c>
      <c r="AB1035" s="1">
        <f t="shared" si="125"/>
        <v>4.9230945165532621E-2</v>
      </c>
      <c r="AC1035" s="1">
        <f t="shared" si="126"/>
        <v>0.26210761049802733</v>
      </c>
      <c r="AD1035" s="1">
        <f t="shared" si="127"/>
        <v>0.68866144433644005</v>
      </c>
      <c r="AY1035" s="2" t="s">
        <v>621</v>
      </c>
      <c r="AZ1035" s="3" t="s">
        <v>874</v>
      </c>
      <c r="BA1035" s="1">
        <f>IFERROR(VLOOKUP(AY1035,B761:AF1135,26,FALSE),"")</f>
        <v>1</v>
      </c>
      <c r="BB1035" s="1">
        <f>IFERROR(VLOOKUP(AY1035,B761:AF1135,27,FALSE),"")</f>
        <v>6.4530485091232756E-2</v>
      </c>
      <c r="BC1035" s="1">
        <f>IFERROR(VLOOKUP(AY1035,B761:AF1135,28,FALSE),"")</f>
        <v>0.34824210057854915</v>
      </c>
      <c r="BD1035" s="1">
        <f>IFERROR(VLOOKUP(AY1035,B761:AF1135,29,FALSE),"")</f>
        <v>0.58722741433021808</v>
      </c>
      <c r="BE1035" s="1">
        <f>IFERROR(VLOOKUP(AY1035,B761:AF1135,30,FALSE),"")</f>
        <v>0</v>
      </c>
      <c r="BF1035" s="1">
        <f>IFERROR(VLOOKUP(AY1035,B761:AF1135,31,FALSE),"")</f>
        <v>0</v>
      </c>
    </row>
    <row r="1036" spans="1:58" x14ac:dyDescent="0.25">
      <c r="A1036">
        <v>2011</v>
      </c>
      <c r="B1036" t="s">
        <v>559</v>
      </c>
      <c r="C1036" t="s">
        <v>560</v>
      </c>
      <c r="D1036">
        <v>134346</v>
      </c>
      <c r="E1036">
        <v>12156</v>
      </c>
      <c r="F1036">
        <v>46943</v>
      </c>
      <c r="G1036">
        <v>75247</v>
      </c>
      <c r="H1036">
        <v>25096</v>
      </c>
      <c r="I1036">
        <v>1480</v>
      </c>
      <c r="J1036">
        <v>7289</v>
      </c>
      <c r="K1036">
        <v>16327</v>
      </c>
      <c r="AA1036" s="1">
        <f t="shared" si="124"/>
        <v>1</v>
      </c>
      <c r="AB1036" s="1">
        <f t="shared" si="125"/>
        <v>5.8973541600255024E-2</v>
      </c>
      <c r="AC1036" s="1">
        <f t="shared" si="126"/>
        <v>0.29044469238125598</v>
      </c>
      <c r="AD1036" s="1">
        <f t="shared" si="127"/>
        <v>0.65058176601848905</v>
      </c>
      <c r="AY1036" s="2" t="s">
        <v>239</v>
      </c>
      <c r="AZ1036" s="3" t="s">
        <v>871</v>
      </c>
      <c r="BA1036" s="1">
        <f>IFERROR(VLOOKUP(AY1036,B761:AF1135,26,FALSE),"")</f>
        <v>1</v>
      </c>
      <c r="BB1036" s="1">
        <f>IFERROR(VLOOKUP(AY1036,B761:AF1135,27,FALSE),"")</f>
        <v>0.10364905548019983</v>
      </c>
      <c r="BC1036" s="1">
        <f>IFERROR(VLOOKUP(AY1036,B761:AF1135,28,FALSE),"")</f>
        <v>0.38214179376054519</v>
      </c>
      <c r="BD1036" s="1">
        <f>IFERROR(VLOOKUP(AY1036,B761:AF1135,29,FALSE),"")</f>
        <v>0.514209150759255</v>
      </c>
      <c r="BE1036" s="1">
        <f>IFERROR(VLOOKUP(AY1036,B761:AF1135,30,FALSE),"")</f>
        <v>0</v>
      </c>
      <c r="BF1036" s="1">
        <f>IFERROR(VLOOKUP(AY1036,B761:AF1135,31,FALSE),"")</f>
        <v>0</v>
      </c>
    </row>
    <row r="1037" spans="1:58" x14ac:dyDescent="0.25">
      <c r="A1037">
        <v>2011</v>
      </c>
      <c r="B1037" t="s">
        <v>561</v>
      </c>
      <c r="C1037" t="s">
        <v>562</v>
      </c>
      <c r="D1037">
        <v>77346</v>
      </c>
      <c r="E1037">
        <v>7879</v>
      </c>
      <c r="F1037">
        <v>25627</v>
      </c>
      <c r="G1037">
        <v>43840</v>
      </c>
      <c r="H1037">
        <v>14225</v>
      </c>
      <c r="I1037">
        <v>842</v>
      </c>
      <c r="J1037">
        <v>4137</v>
      </c>
      <c r="K1037">
        <v>9246</v>
      </c>
      <c r="AA1037" s="1">
        <f t="shared" si="124"/>
        <v>1</v>
      </c>
      <c r="AB1037" s="1">
        <f t="shared" si="125"/>
        <v>5.9191564147627419E-2</v>
      </c>
      <c r="AC1037" s="1">
        <f t="shared" si="126"/>
        <v>0.29082601054481544</v>
      </c>
      <c r="AD1037" s="1">
        <f t="shared" si="127"/>
        <v>0.64998242530755712</v>
      </c>
      <c r="AY1037" s="2" t="s">
        <v>335</v>
      </c>
      <c r="AZ1037" s="3" t="s">
        <v>873</v>
      </c>
      <c r="BA1037" s="1">
        <f>IFERROR(VLOOKUP(AY1037,B761:AF1135,26,FALSE),"")</f>
        <v>1</v>
      </c>
      <c r="BB1037" s="1">
        <f>IFERROR(VLOOKUP(AY1037,B761:AF1135,27,FALSE),"")</f>
        <v>0.10191750200831266</v>
      </c>
      <c r="BC1037" s="1">
        <f>IFERROR(VLOOKUP(AY1037,B761:AF1135,28,FALSE),"")</f>
        <v>0.39925255841570328</v>
      </c>
      <c r="BD1037" s="1">
        <f>IFERROR(VLOOKUP(AY1037,B761:AF1135,29,FALSE),"")</f>
        <v>0.49882993957598409</v>
      </c>
      <c r="BE1037" s="1">
        <f>IFERROR(VLOOKUP(AY1037,B761:AF1135,30,FALSE),"")</f>
        <v>0</v>
      </c>
      <c r="BF1037" s="1">
        <f>IFERROR(VLOOKUP(AY1037,B761:AF1135,31,FALSE),"")</f>
        <v>0</v>
      </c>
    </row>
    <row r="1038" spans="1:58" x14ac:dyDescent="0.25">
      <c r="A1038">
        <v>2011</v>
      </c>
      <c r="B1038" t="s">
        <v>563</v>
      </c>
      <c r="C1038" t="s">
        <v>564</v>
      </c>
      <c r="D1038">
        <v>94837</v>
      </c>
      <c r="E1038">
        <v>9337</v>
      </c>
      <c r="F1038">
        <v>33990</v>
      </c>
      <c r="G1038">
        <v>51510</v>
      </c>
      <c r="H1038">
        <v>17444</v>
      </c>
      <c r="I1038">
        <v>1137</v>
      </c>
      <c r="J1038">
        <v>5555</v>
      </c>
      <c r="K1038">
        <v>10752</v>
      </c>
      <c r="AA1038" s="1">
        <f t="shared" si="124"/>
        <v>1</v>
      </c>
      <c r="AB1038" s="1">
        <f t="shared" si="125"/>
        <v>6.5180004586104109E-2</v>
      </c>
      <c r="AC1038" s="1">
        <f t="shared" si="126"/>
        <v>0.31844760376060538</v>
      </c>
      <c r="AD1038" s="1">
        <f t="shared" si="127"/>
        <v>0.6163723916532905</v>
      </c>
      <c r="AY1038" s="2" t="s">
        <v>513</v>
      </c>
      <c r="AZ1038" s="3" t="s">
        <v>873</v>
      </c>
      <c r="BA1038" s="1">
        <f>IFERROR(VLOOKUP(AY1038,B761:AF1135,26,FALSE),"")</f>
        <v>1</v>
      </c>
      <c r="BB1038" s="1">
        <f>IFERROR(VLOOKUP(AY1038,B761:AF1135,27,FALSE),"")</f>
        <v>5.6729885537638899E-2</v>
      </c>
      <c r="BC1038" s="1">
        <f>IFERROR(VLOOKUP(AY1038,B761:AF1135,28,FALSE),"")</f>
        <v>0.29279806165928651</v>
      </c>
      <c r="BD1038" s="1">
        <f>IFERROR(VLOOKUP(AY1038,B761:AF1135,29,FALSE),"")</f>
        <v>0.65047205280307463</v>
      </c>
      <c r="BE1038" s="1">
        <f>IFERROR(VLOOKUP(AY1038,B761:AF1135,30,FALSE),"")</f>
        <v>0</v>
      </c>
      <c r="BF1038" s="1">
        <f>IFERROR(VLOOKUP(AY1038,B761:AF1135,31,FALSE),"")</f>
        <v>0</v>
      </c>
    </row>
    <row r="1039" spans="1:58" x14ac:dyDescent="0.25">
      <c r="A1039">
        <v>2011</v>
      </c>
      <c r="B1039" t="s">
        <v>565</v>
      </c>
      <c r="C1039" t="s">
        <v>566</v>
      </c>
      <c r="D1039">
        <v>84440</v>
      </c>
      <c r="E1039">
        <v>5386</v>
      </c>
      <c r="F1039">
        <v>22467</v>
      </c>
      <c r="G1039">
        <v>56587</v>
      </c>
      <c r="H1039">
        <v>16512</v>
      </c>
      <c r="I1039">
        <v>571</v>
      </c>
      <c r="J1039">
        <v>3670</v>
      </c>
      <c r="K1039">
        <v>12271</v>
      </c>
      <c r="AA1039" s="1">
        <f t="shared" si="124"/>
        <v>1</v>
      </c>
      <c r="AB1039" s="1">
        <f t="shared" si="125"/>
        <v>3.4580910852713177E-2</v>
      </c>
      <c r="AC1039" s="1">
        <f t="shared" si="126"/>
        <v>0.22226259689922481</v>
      </c>
      <c r="AD1039" s="1">
        <f t="shared" si="127"/>
        <v>0.74315649224806202</v>
      </c>
      <c r="AY1039" s="2" t="s">
        <v>649</v>
      </c>
      <c r="AZ1039" s="3" t="s">
        <v>873</v>
      </c>
      <c r="BA1039" s="1">
        <f>IFERROR(VLOOKUP(AY1039,B761:AF1135,26,FALSE),"")</f>
        <v>1</v>
      </c>
      <c r="BB1039" s="1">
        <f>IFERROR(VLOOKUP(AY1039,B761:AF1135,27,FALSE),"")</f>
        <v>5.2672625832383468E-2</v>
      </c>
      <c r="BC1039" s="1">
        <f>IFERROR(VLOOKUP(AY1039,B761:AF1135,28,FALSE),"")</f>
        <v>0.32467454556362108</v>
      </c>
      <c r="BD1039" s="1">
        <f>IFERROR(VLOOKUP(AY1039,B761:AF1135,29,FALSE),"")</f>
        <v>0.6226528286039954</v>
      </c>
      <c r="BE1039" s="1">
        <f>IFERROR(VLOOKUP(AY1039,B761:AF1135,30,FALSE),"")</f>
        <v>0</v>
      </c>
      <c r="BF1039" s="1">
        <f>IFERROR(VLOOKUP(AY1039,B761:AF1135,31,FALSE),"")</f>
        <v>0</v>
      </c>
    </row>
    <row r="1040" spans="1:58" x14ac:dyDescent="0.25">
      <c r="A1040">
        <v>2011</v>
      </c>
      <c r="B1040" t="s">
        <v>567</v>
      </c>
      <c r="C1040" t="s">
        <v>568</v>
      </c>
      <c r="D1040">
        <v>80916</v>
      </c>
      <c r="E1040">
        <v>5966</v>
      </c>
      <c r="F1040">
        <v>26353</v>
      </c>
      <c r="G1040">
        <v>48597</v>
      </c>
      <c r="H1040">
        <v>16565</v>
      </c>
      <c r="I1040">
        <v>764</v>
      </c>
      <c r="J1040">
        <v>4469</v>
      </c>
      <c r="K1040">
        <v>11332</v>
      </c>
      <c r="AA1040" s="1">
        <f t="shared" si="124"/>
        <v>1</v>
      </c>
      <c r="AB1040" s="1">
        <f t="shared" si="125"/>
        <v>4.6121340175067915E-2</v>
      </c>
      <c r="AC1040" s="1">
        <f t="shared" si="126"/>
        <v>0.2697856927256263</v>
      </c>
      <c r="AD1040" s="1">
        <f t="shared" si="127"/>
        <v>0.68409296709930578</v>
      </c>
      <c r="AY1040" s="2" t="s">
        <v>535</v>
      </c>
      <c r="AZ1040" s="3" t="s">
        <v>871</v>
      </c>
      <c r="BA1040" s="1">
        <f>IFERROR(VLOOKUP(AY1040,B761:AF1135,26,FALSE),"")</f>
        <v>1</v>
      </c>
      <c r="BB1040" s="1">
        <f>IFERROR(VLOOKUP(AY1040,B761:AF1135,27,FALSE),"")</f>
        <v>0.16932401652318263</v>
      </c>
      <c r="BC1040" s="1">
        <f>IFERROR(VLOOKUP(AY1040,B761:AF1135,28,FALSE),"")</f>
        <v>0.4140060996795738</v>
      </c>
      <c r="BD1040" s="1">
        <f>IFERROR(VLOOKUP(AY1040,B761:AF1135,29,FALSE),"")</f>
        <v>0.41666988379724357</v>
      </c>
      <c r="BE1040" s="1">
        <f>IFERROR(VLOOKUP(AY1040,B761:AF1135,30,FALSE),"")</f>
        <v>0</v>
      </c>
      <c r="BF1040" s="1">
        <f>IFERROR(VLOOKUP(AY1040,B761:AF1135,31,FALSE),"")</f>
        <v>0</v>
      </c>
    </row>
    <row r="1041" spans="1:58" x14ac:dyDescent="0.25">
      <c r="A1041">
        <v>2011</v>
      </c>
      <c r="B1041" t="s">
        <v>569</v>
      </c>
      <c r="C1041" t="s">
        <v>570</v>
      </c>
      <c r="D1041">
        <v>117219</v>
      </c>
      <c r="E1041">
        <v>8697</v>
      </c>
      <c r="F1041">
        <v>35673</v>
      </c>
      <c r="G1041">
        <v>72849</v>
      </c>
      <c r="H1041">
        <v>23402</v>
      </c>
      <c r="I1041">
        <v>1139</v>
      </c>
      <c r="J1041">
        <v>6065</v>
      </c>
      <c r="K1041">
        <v>16198</v>
      </c>
      <c r="AA1041" s="1">
        <f t="shared" si="124"/>
        <v>1</v>
      </c>
      <c r="AB1041" s="1">
        <f t="shared" si="125"/>
        <v>4.8671053756089225E-2</v>
      </c>
      <c r="AC1041" s="1">
        <f t="shared" si="126"/>
        <v>0.25916588325784123</v>
      </c>
      <c r="AD1041" s="1">
        <f t="shared" si="127"/>
        <v>0.69216306298606955</v>
      </c>
      <c r="AY1041" s="2" t="s">
        <v>353</v>
      </c>
      <c r="AZ1041" s="3" t="s">
        <v>870</v>
      </c>
      <c r="BA1041" s="1">
        <f>IFERROR(VLOOKUP(AY1041,B761:AF1135,26,FALSE),"")</f>
        <v>1</v>
      </c>
      <c r="BB1041" s="1">
        <f>IFERROR(VLOOKUP(AY1041,B761:AF1135,27,FALSE),"")</f>
        <v>6.0674431367766325E-2</v>
      </c>
      <c r="BC1041" s="1">
        <f>IFERROR(VLOOKUP(AY1041,B761:AF1135,28,FALSE),"")</f>
        <v>0.28330995792426367</v>
      </c>
      <c r="BD1041" s="1">
        <f>IFERROR(VLOOKUP(AY1041,B761:AF1135,29,FALSE),"")</f>
        <v>0.65601561070796999</v>
      </c>
      <c r="BE1041" s="1">
        <f>IFERROR(VLOOKUP(AY1041,B761:AF1135,30,FALSE),"")</f>
        <v>0</v>
      </c>
      <c r="BF1041" s="1">
        <f>IFERROR(VLOOKUP(AY1041,B761:AF1135,31,FALSE),"")</f>
        <v>0</v>
      </c>
    </row>
    <row r="1042" spans="1:58" x14ac:dyDescent="0.25">
      <c r="A1042">
        <v>2011</v>
      </c>
      <c r="B1042" t="s">
        <v>571</v>
      </c>
      <c r="C1042" t="s">
        <v>572</v>
      </c>
      <c r="D1042">
        <v>98282</v>
      </c>
      <c r="E1042">
        <v>9842</v>
      </c>
      <c r="F1042">
        <v>34846</v>
      </c>
      <c r="G1042">
        <v>53594</v>
      </c>
      <c r="H1042">
        <v>17322</v>
      </c>
      <c r="I1042">
        <v>1243</v>
      </c>
      <c r="J1042">
        <v>5074</v>
      </c>
      <c r="K1042">
        <v>11005</v>
      </c>
      <c r="AA1042" s="1">
        <f t="shared" si="124"/>
        <v>1</v>
      </c>
      <c r="AB1042" s="1">
        <f t="shared" si="125"/>
        <v>7.1758457452950009E-2</v>
      </c>
      <c r="AC1042" s="1">
        <f t="shared" si="126"/>
        <v>0.29292229534695763</v>
      </c>
      <c r="AD1042" s="1">
        <f t="shared" si="127"/>
        <v>0.63531924720009236</v>
      </c>
      <c r="AY1042" s="2" t="s">
        <v>303</v>
      </c>
      <c r="AZ1042" s="3" t="s">
        <v>871</v>
      </c>
      <c r="BA1042" s="1">
        <f>IFERROR(VLOOKUP(AY1042,B761:AF1135,26,FALSE),"")</f>
        <v>1</v>
      </c>
      <c r="BB1042" s="1">
        <f>IFERROR(VLOOKUP(AY1042,B761:AF1135,27,FALSE),"")</f>
        <v>0.10392400768969806</v>
      </c>
      <c r="BC1042" s="1">
        <f>IFERROR(VLOOKUP(AY1042,B761:AF1135,28,FALSE),"")</f>
        <v>0.36597685551660447</v>
      </c>
      <c r="BD1042" s="1">
        <f>IFERROR(VLOOKUP(AY1042,B761:AF1135,29,FALSE),"")</f>
        <v>0.53009913679369747</v>
      </c>
      <c r="BE1042" s="1">
        <f>IFERROR(VLOOKUP(AY1042,B761:AF1135,30,FALSE),"")</f>
        <v>0</v>
      </c>
      <c r="BF1042" s="1">
        <f>IFERROR(VLOOKUP(AY1042,B761:AF1135,31,FALSE),"")</f>
        <v>0</v>
      </c>
    </row>
    <row r="1043" spans="1:58" x14ac:dyDescent="0.25">
      <c r="A1043">
        <v>2011</v>
      </c>
      <c r="B1043" t="s">
        <v>573</v>
      </c>
      <c r="C1043" t="s">
        <v>574</v>
      </c>
      <c r="D1043">
        <v>60424</v>
      </c>
      <c r="E1043">
        <v>8555</v>
      </c>
      <c r="F1043">
        <v>25797</v>
      </c>
      <c r="G1043">
        <v>26072</v>
      </c>
      <c r="H1043">
        <v>11961</v>
      </c>
      <c r="I1043">
        <v>1107</v>
      </c>
      <c r="J1043">
        <v>4794</v>
      </c>
      <c r="K1043">
        <v>6060</v>
      </c>
      <c r="AA1043" s="1">
        <f t="shared" si="124"/>
        <v>1</v>
      </c>
      <c r="AB1043" s="1">
        <f t="shared" si="125"/>
        <v>9.2550790067720087E-2</v>
      </c>
      <c r="AC1043" s="1">
        <f t="shared" si="126"/>
        <v>0.40080260847755206</v>
      </c>
      <c r="AD1043" s="1">
        <f t="shared" si="127"/>
        <v>0.50664660145472784</v>
      </c>
      <c r="AY1043" s="2" t="s">
        <v>537</v>
      </c>
      <c r="AZ1043" s="3" t="s">
        <v>873</v>
      </c>
      <c r="BA1043" s="1">
        <f>IFERROR(VLOOKUP(AY1043,B761:AF1135,26,FALSE),"")</f>
        <v>1</v>
      </c>
      <c r="BB1043" s="1">
        <f>IFERROR(VLOOKUP(AY1043,B761:AF1135,27,FALSE),"")</f>
        <v>5.6635373969765083E-2</v>
      </c>
      <c r="BC1043" s="1">
        <f>IFERROR(VLOOKUP(AY1043,B761:AF1135,28,FALSE),"")</f>
        <v>0.3150866058442417</v>
      </c>
      <c r="BD1043" s="1">
        <f>IFERROR(VLOOKUP(AY1043,B761:AF1135,29,FALSE),"")</f>
        <v>0.62827802018599321</v>
      </c>
      <c r="BE1043" s="1">
        <f>IFERROR(VLOOKUP(AY1043,B761:AF1135,30,FALSE),"")</f>
        <v>0</v>
      </c>
      <c r="BF1043" s="1">
        <f>IFERROR(VLOOKUP(AY1043,B761:AF1135,31,FALSE),"")</f>
        <v>0</v>
      </c>
    </row>
    <row r="1044" spans="1:58" x14ac:dyDescent="0.25">
      <c r="A1044">
        <v>2011</v>
      </c>
      <c r="B1044" t="s">
        <v>575</v>
      </c>
      <c r="C1044" t="s">
        <v>576</v>
      </c>
      <c r="D1044">
        <v>145744</v>
      </c>
      <c r="E1044">
        <v>19699</v>
      </c>
      <c r="F1044">
        <v>57756</v>
      </c>
      <c r="G1044">
        <v>68289</v>
      </c>
      <c r="H1044">
        <v>29483</v>
      </c>
      <c r="I1044">
        <v>2487</v>
      </c>
      <c r="J1044">
        <v>10833</v>
      </c>
      <c r="K1044">
        <v>16163</v>
      </c>
      <c r="AA1044" s="1">
        <f t="shared" si="124"/>
        <v>1</v>
      </c>
      <c r="AB1044" s="1">
        <f t="shared" si="125"/>
        <v>8.4353695349862631E-2</v>
      </c>
      <c r="AC1044" s="1">
        <f t="shared" si="126"/>
        <v>0.36743207950344264</v>
      </c>
      <c r="AD1044" s="1">
        <f t="shared" si="127"/>
        <v>0.54821422514669471</v>
      </c>
      <c r="AY1044" s="2" t="s">
        <v>607</v>
      </c>
      <c r="AZ1044" s="3" t="s">
        <v>871</v>
      </c>
      <c r="BA1044" s="1">
        <f>IFERROR(VLOOKUP(AY1044,B761:AF1135,26,FALSE),"")</f>
        <v>1</v>
      </c>
      <c r="BB1044" s="1">
        <f>IFERROR(VLOOKUP(AY1044,B761:AF1135,27,FALSE),"")</f>
        <v>0.13438396482992437</v>
      </c>
      <c r="BC1044" s="1">
        <f>IFERROR(VLOOKUP(AY1044,B761:AF1135,28,FALSE),"")</f>
        <v>0.41119928467642786</v>
      </c>
      <c r="BD1044" s="1">
        <f>IFERROR(VLOOKUP(AY1044,B761:AF1135,29,FALSE),"")</f>
        <v>0.45441675049364777</v>
      </c>
      <c r="BE1044" s="1">
        <f>IFERROR(VLOOKUP(AY1044,B761:AF1135,30,FALSE),"")</f>
        <v>0</v>
      </c>
      <c r="BF1044" s="1">
        <f>IFERROR(VLOOKUP(AY1044,B761:AF1135,31,FALSE),"")</f>
        <v>0</v>
      </c>
    </row>
    <row r="1045" spans="1:58" x14ac:dyDescent="0.25">
      <c r="A1045">
        <v>2011</v>
      </c>
      <c r="B1045" t="s">
        <v>577</v>
      </c>
      <c r="C1045" t="s">
        <v>578</v>
      </c>
      <c r="D1045">
        <v>110837</v>
      </c>
      <c r="E1045">
        <v>11236</v>
      </c>
      <c r="F1045">
        <v>39128</v>
      </c>
      <c r="G1045">
        <v>60473</v>
      </c>
      <c r="H1045">
        <v>23362</v>
      </c>
      <c r="I1045">
        <v>1396</v>
      </c>
      <c r="J1045">
        <v>7384</v>
      </c>
      <c r="K1045">
        <v>14582</v>
      </c>
      <c r="AA1045" s="1">
        <f t="shared" si="124"/>
        <v>1</v>
      </c>
      <c r="AB1045" s="1">
        <f t="shared" si="125"/>
        <v>5.9755157948805752E-2</v>
      </c>
      <c r="AC1045" s="1">
        <f t="shared" si="126"/>
        <v>0.3160688297234826</v>
      </c>
      <c r="AD1045" s="1">
        <f t="shared" si="127"/>
        <v>0.62417601232771169</v>
      </c>
      <c r="AY1045" s="2" t="s">
        <v>623</v>
      </c>
      <c r="AZ1045" s="3" t="s">
        <v>874</v>
      </c>
      <c r="BA1045" s="1">
        <f>IFERROR(VLOOKUP(AY1045,B761:AF1135,26,FALSE),"")</f>
        <v>1</v>
      </c>
      <c r="BB1045" s="1">
        <f>IFERROR(VLOOKUP(AY1045,B761:AF1135,27,FALSE),"")</f>
        <v>6.4465192915007546E-2</v>
      </c>
      <c r="BC1045" s="1">
        <f>IFERROR(VLOOKUP(AY1045,B761:AF1135,28,FALSE),"")</f>
        <v>0.37319785802553895</v>
      </c>
      <c r="BD1045" s="1">
        <f>IFERROR(VLOOKUP(AY1045,B761:AF1135,29,FALSE),"")</f>
        <v>0.56233694905945353</v>
      </c>
      <c r="BE1045" s="1">
        <f>IFERROR(VLOOKUP(AY1045,B761:AF1135,30,FALSE),"")</f>
        <v>0</v>
      </c>
      <c r="BF1045" s="1">
        <f>IFERROR(VLOOKUP(AY1045,B761:AF1135,31,FALSE),"")</f>
        <v>0</v>
      </c>
    </row>
    <row r="1046" spans="1:58" x14ac:dyDescent="0.25">
      <c r="A1046">
        <v>2011</v>
      </c>
      <c r="B1046" t="s">
        <v>579</v>
      </c>
      <c r="C1046" t="s">
        <v>580</v>
      </c>
      <c r="D1046">
        <v>105859</v>
      </c>
      <c r="E1046">
        <v>17629</v>
      </c>
      <c r="F1046">
        <v>43832</v>
      </c>
      <c r="G1046">
        <v>44398</v>
      </c>
      <c r="H1046">
        <v>17276</v>
      </c>
      <c r="I1046">
        <v>2081</v>
      </c>
      <c r="J1046">
        <v>6562</v>
      </c>
      <c r="K1046">
        <v>8633</v>
      </c>
      <c r="AA1046" s="1">
        <f t="shared" si="124"/>
        <v>1</v>
      </c>
      <c r="AB1046" s="1">
        <f t="shared" si="125"/>
        <v>0.12045612410280157</v>
      </c>
      <c r="AC1046" s="1">
        <f t="shared" si="126"/>
        <v>0.37983329474415373</v>
      </c>
      <c r="AD1046" s="1">
        <f t="shared" si="127"/>
        <v>0.49971058115304468</v>
      </c>
      <c r="AY1046" s="2" t="s">
        <v>409</v>
      </c>
      <c r="AZ1046" s="3" t="s">
        <v>870</v>
      </c>
      <c r="BA1046" s="1">
        <f>IFERROR(VLOOKUP(AY1046,B761:AF1135,26,FALSE),"")</f>
        <v>1</v>
      </c>
      <c r="BB1046" s="1">
        <f>IFERROR(VLOOKUP(AY1046,B761:AF1135,27,FALSE),"")</f>
        <v>0.49772062618269397</v>
      </c>
      <c r="BC1046" s="1">
        <f>IFERROR(VLOOKUP(AY1046,B761:AF1135,28,FALSE),"")</f>
        <v>0.39119215551350422</v>
      </c>
      <c r="BD1046" s="1">
        <f>IFERROR(VLOOKUP(AY1046,B761:AF1135,29,FALSE),"")</f>
        <v>0.11108721830380182</v>
      </c>
      <c r="BE1046" s="1">
        <f>IFERROR(VLOOKUP(AY1046,B761:AF1135,30,FALSE),"")</f>
        <v>0</v>
      </c>
      <c r="BF1046" s="1">
        <f>IFERROR(VLOOKUP(AY1046,B761:AF1135,31,FALSE),"")</f>
        <v>0</v>
      </c>
    </row>
    <row r="1047" spans="1:58" x14ac:dyDescent="0.25">
      <c r="A1047">
        <v>2011</v>
      </c>
      <c r="B1047" t="s">
        <v>581</v>
      </c>
      <c r="C1047" t="s">
        <v>582</v>
      </c>
      <c r="D1047">
        <v>128633</v>
      </c>
      <c r="E1047">
        <v>9207</v>
      </c>
      <c r="F1047">
        <v>41388</v>
      </c>
      <c r="G1047">
        <v>78038</v>
      </c>
      <c r="H1047">
        <v>27129</v>
      </c>
      <c r="I1047">
        <v>1051</v>
      </c>
      <c r="J1047">
        <v>7366</v>
      </c>
      <c r="K1047">
        <v>18712</v>
      </c>
      <c r="AA1047" s="1">
        <f t="shared" si="124"/>
        <v>1</v>
      </c>
      <c r="AB1047" s="1">
        <f t="shared" si="125"/>
        <v>3.874083084522098E-2</v>
      </c>
      <c r="AC1047" s="1">
        <f t="shared" si="126"/>
        <v>0.2715175642301596</v>
      </c>
      <c r="AD1047" s="1">
        <f t="shared" si="127"/>
        <v>0.68974160492461944</v>
      </c>
      <c r="AY1047" s="2" t="s">
        <v>73</v>
      </c>
      <c r="AZ1047" s="3" t="s">
        <v>870</v>
      </c>
      <c r="BA1047" s="1">
        <f>IFERROR(VLOOKUP(AY1047,B761:AF1135,26,FALSE),"")</f>
        <v>1</v>
      </c>
      <c r="BB1047" s="1">
        <f>IFERROR(VLOOKUP(AY1047,B761:AF1135,27,FALSE),"")</f>
        <v>0.11289728801079887</v>
      </c>
      <c r="BC1047" s="1">
        <f>IFERROR(VLOOKUP(AY1047,B761:AF1135,28,FALSE),"")</f>
        <v>0.37138299177813228</v>
      </c>
      <c r="BD1047" s="1">
        <f>IFERROR(VLOOKUP(AY1047,B761:AF1135,29,FALSE),"")</f>
        <v>0.51571972021106882</v>
      </c>
      <c r="BE1047" s="1">
        <f>IFERROR(VLOOKUP(AY1047,B761:AF1135,30,FALSE),"")</f>
        <v>0</v>
      </c>
      <c r="BF1047" s="1">
        <f>IFERROR(VLOOKUP(AY1047,B761:AF1135,31,FALSE),"")</f>
        <v>0</v>
      </c>
    </row>
    <row r="1048" spans="1:58" x14ac:dyDescent="0.25">
      <c r="A1048">
        <v>2011</v>
      </c>
      <c r="B1048" t="s">
        <v>583</v>
      </c>
      <c r="C1048" t="s">
        <v>584</v>
      </c>
      <c r="D1048">
        <v>137291</v>
      </c>
      <c r="E1048">
        <v>11693</v>
      </c>
      <c r="F1048">
        <v>49212</v>
      </c>
      <c r="G1048">
        <v>76386</v>
      </c>
      <c r="H1048">
        <v>27327</v>
      </c>
      <c r="I1048">
        <v>1447</v>
      </c>
      <c r="J1048">
        <v>8399</v>
      </c>
      <c r="K1048">
        <v>17481</v>
      </c>
      <c r="AA1048" s="1">
        <f t="shared" si="124"/>
        <v>1</v>
      </c>
      <c r="AB1048" s="1">
        <f t="shared" si="125"/>
        <v>5.2951293592417757E-2</v>
      </c>
      <c r="AC1048" s="1">
        <f t="shared" si="126"/>
        <v>0.30735170344348078</v>
      </c>
      <c r="AD1048" s="1">
        <f t="shared" si="127"/>
        <v>0.63969700296410148</v>
      </c>
      <c r="AY1048" s="2" t="s">
        <v>539</v>
      </c>
      <c r="AZ1048" s="4" t="s">
        <v>872</v>
      </c>
      <c r="BA1048" s="1">
        <f>IFERROR(VLOOKUP(AY1048,B761:AF1135,26,FALSE),"")</f>
        <v>1</v>
      </c>
      <c r="BB1048" s="1">
        <f>IFERROR(VLOOKUP(AY1048,B761:AF1135,27,FALSE),"")</f>
        <v>8.0946926307751049E-2</v>
      </c>
      <c r="BC1048" s="1">
        <f>IFERROR(VLOOKUP(AY1048,B761:AF1135,28,FALSE),"")</f>
        <v>0.33304696449026344</v>
      </c>
      <c r="BD1048" s="1">
        <f>IFERROR(VLOOKUP(AY1048,B761:AF1135,29,FALSE),"")</f>
        <v>0.58600610920198548</v>
      </c>
      <c r="BE1048" s="1">
        <f>IFERROR(VLOOKUP(AY1048,B761:AF1135,30,FALSE),"")</f>
        <v>0</v>
      </c>
      <c r="BF1048" s="1">
        <f>IFERROR(VLOOKUP(AY1048,B761:AF1135,31,FALSE),"")</f>
        <v>0</v>
      </c>
    </row>
    <row r="1049" spans="1:58" x14ac:dyDescent="0.25">
      <c r="A1049">
        <v>2011</v>
      </c>
      <c r="B1049" t="s">
        <v>585</v>
      </c>
      <c r="C1049" t="s">
        <v>586</v>
      </c>
      <c r="D1049">
        <v>102752</v>
      </c>
      <c r="E1049">
        <v>17062</v>
      </c>
      <c r="F1049">
        <v>42763</v>
      </c>
      <c r="G1049">
        <v>42927</v>
      </c>
      <c r="H1049">
        <v>19042</v>
      </c>
      <c r="I1049">
        <v>2261</v>
      </c>
      <c r="J1049">
        <v>7404</v>
      </c>
      <c r="K1049">
        <v>9377</v>
      </c>
      <c r="AA1049" s="1">
        <f t="shared" si="124"/>
        <v>1</v>
      </c>
      <c r="AB1049" s="1">
        <f t="shared" si="125"/>
        <v>0.11873752757063334</v>
      </c>
      <c r="AC1049" s="1">
        <f t="shared" si="126"/>
        <v>0.38882470328746982</v>
      </c>
      <c r="AD1049" s="1">
        <f t="shared" si="127"/>
        <v>0.49243776914189685</v>
      </c>
      <c r="AY1049" s="2" t="s">
        <v>337</v>
      </c>
      <c r="AZ1049" s="3" t="s">
        <v>874</v>
      </c>
      <c r="BA1049" s="1">
        <f>IFERROR(VLOOKUP(AY1049,B761:AF1135,26,FALSE),"")</f>
        <v>1</v>
      </c>
      <c r="BB1049" s="1">
        <f>IFERROR(VLOOKUP(AY1049,B761:AF1135,27,FALSE),"")</f>
        <v>3.3072611935702406E-2</v>
      </c>
      <c r="BC1049" s="1">
        <f>IFERROR(VLOOKUP(AY1049,B761:AF1135,28,FALSE),"")</f>
        <v>0.24456488267537108</v>
      </c>
      <c r="BD1049" s="1">
        <f>IFERROR(VLOOKUP(AY1049,B761:AF1135,29,FALSE),"")</f>
        <v>0.72236250538892655</v>
      </c>
      <c r="BE1049" s="1">
        <f>IFERROR(VLOOKUP(AY1049,B761:AF1135,30,FALSE),"")</f>
        <v>0</v>
      </c>
      <c r="BF1049" s="1">
        <f>IFERROR(VLOOKUP(AY1049,B761:AF1135,31,FALSE),"")</f>
        <v>0</v>
      </c>
    </row>
    <row r="1050" spans="1:58" x14ac:dyDescent="0.25">
      <c r="A1050">
        <v>2011</v>
      </c>
      <c r="B1050" t="s">
        <v>587</v>
      </c>
      <c r="C1050" t="s">
        <v>588</v>
      </c>
      <c r="D1050">
        <v>169977</v>
      </c>
      <c r="E1050">
        <v>26065</v>
      </c>
      <c r="F1050">
        <v>64472</v>
      </c>
      <c r="G1050">
        <v>79440</v>
      </c>
      <c r="H1050">
        <v>31881</v>
      </c>
      <c r="I1050">
        <v>3012</v>
      </c>
      <c r="J1050">
        <v>11217</v>
      </c>
      <c r="K1050">
        <v>17652</v>
      </c>
      <c r="AA1050" s="1">
        <f t="shared" si="124"/>
        <v>1</v>
      </c>
      <c r="AB1050" s="1">
        <f t="shared" si="125"/>
        <v>9.4476333866566287E-2</v>
      </c>
      <c r="AC1050" s="1">
        <f t="shared" si="126"/>
        <v>0.35183965371224241</v>
      </c>
      <c r="AD1050" s="1">
        <f t="shared" si="127"/>
        <v>0.55368401242119125</v>
      </c>
      <c r="AY1050" s="2" t="s">
        <v>547</v>
      </c>
      <c r="AZ1050" s="3" t="s">
        <v>873</v>
      </c>
      <c r="BA1050" s="1">
        <f>IFERROR(VLOOKUP(AY1050,B761:AF1135,26,FALSE),"")</f>
        <v>1</v>
      </c>
      <c r="BB1050" s="1">
        <f>IFERROR(VLOOKUP(AY1050,B761:AF1135,27,FALSE),"")</f>
        <v>5.3538409816775927E-2</v>
      </c>
      <c r="BC1050" s="1">
        <f>IFERROR(VLOOKUP(AY1050,B761:AF1135,28,FALSE),"")</f>
        <v>0.28983862834089763</v>
      </c>
      <c r="BD1050" s="1">
        <f>IFERROR(VLOOKUP(AY1050,B761:AF1135,29,FALSE),"")</f>
        <v>0.65662296184232649</v>
      </c>
      <c r="BE1050" s="1">
        <f>IFERROR(VLOOKUP(AY1050,B761:AF1135,30,FALSE),"")</f>
        <v>0</v>
      </c>
      <c r="BF1050" s="1">
        <f>IFERROR(VLOOKUP(AY1050,B761:AF1135,31,FALSE),"")</f>
        <v>0</v>
      </c>
    </row>
    <row r="1051" spans="1:58" x14ac:dyDescent="0.25">
      <c r="A1051">
        <v>2011</v>
      </c>
      <c r="B1051" t="s">
        <v>589</v>
      </c>
      <c r="C1051" t="s">
        <v>590</v>
      </c>
      <c r="D1051">
        <v>179138</v>
      </c>
      <c r="E1051">
        <v>33543</v>
      </c>
      <c r="F1051">
        <v>73082</v>
      </c>
      <c r="G1051">
        <v>72513</v>
      </c>
      <c r="H1051">
        <v>29505</v>
      </c>
      <c r="I1051">
        <v>3989</v>
      </c>
      <c r="J1051">
        <v>11555</v>
      </c>
      <c r="K1051">
        <v>13961</v>
      </c>
      <c r="AA1051" s="1">
        <f t="shared" si="124"/>
        <v>1</v>
      </c>
      <c r="AB1051" s="1">
        <f t="shared" si="125"/>
        <v>0.13519742416539571</v>
      </c>
      <c r="AC1051" s="1">
        <f t="shared" si="126"/>
        <v>0.39162853753601085</v>
      </c>
      <c r="AD1051" s="1">
        <f t="shared" si="127"/>
        <v>0.47317403829859345</v>
      </c>
      <c r="AY1051" s="2" t="s">
        <v>151</v>
      </c>
      <c r="AZ1051" s="4" t="s">
        <v>872</v>
      </c>
      <c r="BA1051" s="1">
        <f>IFERROR(VLOOKUP(AY1051,B761:AF1135,26,FALSE),"")</f>
        <v>1</v>
      </c>
      <c r="BB1051" s="1">
        <f>IFERROR(VLOOKUP(AY1051,B761:AF1135,27,FALSE),"")</f>
        <v>0.14857214942365612</v>
      </c>
      <c r="BC1051" s="1">
        <f>IFERROR(VLOOKUP(AY1051,B761:AF1135,28,FALSE),"")</f>
        <v>0.41824747307504295</v>
      </c>
      <c r="BD1051" s="1">
        <f>IFERROR(VLOOKUP(AY1051,B761:AF1135,29,FALSE),"")</f>
        <v>0.4331803775013009</v>
      </c>
      <c r="BE1051" s="1">
        <f>IFERROR(VLOOKUP(AY1051,B761:AF1135,30,FALSE),"")</f>
        <v>0</v>
      </c>
      <c r="BF1051" s="1">
        <f>IFERROR(VLOOKUP(AY1051,B761:AF1135,31,FALSE),"")</f>
        <v>0</v>
      </c>
    </row>
    <row r="1052" spans="1:58" x14ac:dyDescent="0.25">
      <c r="A1052">
        <v>2011</v>
      </c>
      <c r="B1052" t="s">
        <v>591</v>
      </c>
      <c r="C1052" t="s">
        <v>592</v>
      </c>
      <c r="D1052">
        <v>418814</v>
      </c>
      <c r="E1052">
        <v>93059</v>
      </c>
      <c r="F1052">
        <v>179782</v>
      </c>
      <c r="G1052">
        <v>145973</v>
      </c>
      <c r="H1052">
        <v>63322</v>
      </c>
      <c r="I1052">
        <v>10652</v>
      </c>
      <c r="J1052">
        <v>26760</v>
      </c>
      <c r="K1052">
        <v>25910</v>
      </c>
      <c r="AA1052" s="1">
        <f t="shared" si="124"/>
        <v>1</v>
      </c>
      <c r="AB1052" s="1">
        <f t="shared" si="125"/>
        <v>0.16821957613467672</v>
      </c>
      <c r="AC1052" s="1">
        <f t="shared" si="126"/>
        <v>0.42260193929440004</v>
      </c>
      <c r="AD1052" s="1">
        <f t="shared" si="127"/>
        <v>0.40917848457092321</v>
      </c>
      <c r="AY1052" s="2" t="s">
        <v>277</v>
      </c>
      <c r="AZ1052" s="3" t="s">
        <v>870</v>
      </c>
      <c r="BA1052" s="1">
        <f>IFERROR(VLOOKUP(AY1052,B761:AF1135,26,FALSE),"")</f>
        <v>1</v>
      </c>
      <c r="BB1052" s="1">
        <f>IFERROR(VLOOKUP(AY1052,B761:AF1135,27,FALSE),"")</f>
        <v>0.15938892976154412</v>
      </c>
      <c r="BC1052" s="1">
        <f>IFERROR(VLOOKUP(AY1052,B761:AF1135,28,FALSE),"")</f>
        <v>0.38626823040637037</v>
      </c>
      <c r="BD1052" s="1">
        <f>IFERROR(VLOOKUP(AY1052,B761:AF1135,29,FALSE),"")</f>
        <v>0.45434283983208551</v>
      </c>
      <c r="BE1052" s="1">
        <f>IFERROR(VLOOKUP(AY1052,B761:AF1135,30,FALSE),"")</f>
        <v>0</v>
      </c>
      <c r="BF1052" s="1">
        <f>IFERROR(VLOOKUP(AY1052,B761:AF1135,31,FALSE),"")</f>
        <v>0</v>
      </c>
    </row>
    <row r="1053" spans="1:58" x14ac:dyDescent="0.25">
      <c r="A1053">
        <v>2011</v>
      </c>
      <c r="B1053" t="s">
        <v>593</v>
      </c>
      <c r="C1053" t="s">
        <v>594</v>
      </c>
      <c r="D1053">
        <v>523432</v>
      </c>
      <c r="E1053">
        <v>61293</v>
      </c>
      <c r="F1053">
        <v>206034</v>
      </c>
      <c r="G1053">
        <v>256105</v>
      </c>
      <c r="H1053">
        <v>114204</v>
      </c>
      <c r="I1053">
        <v>9124</v>
      </c>
      <c r="J1053">
        <v>43106</v>
      </c>
      <c r="K1053">
        <v>61974</v>
      </c>
      <c r="AA1053" s="1">
        <f t="shared" si="124"/>
        <v>1</v>
      </c>
      <c r="AB1053" s="1">
        <f t="shared" si="125"/>
        <v>7.989212286785051E-2</v>
      </c>
      <c r="AC1053" s="1">
        <f t="shared" si="126"/>
        <v>0.3774473748730342</v>
      </c>
      <c r="AD1053" s="1">
        <f t="shared" si="127"/>
        <v>0.54266050225911522</v>
      </c>
      <c r="AY1053" s="2" t="s">
        <v>451</v>
      </c>
      <c r="AZ1053" s="3" t="s">
        <v>870</v>
      </c>
      <c r="BA1053" s="1">
        <f>IFERROR(VLOOKUP(AY1053,B761:AF1135,26,FALSE),"")</f>
        <v>1</v>
      </c>
      <c r="BB1053" s="1">
        <f>IFERROR(VLOOKUP(AY1053,B761:AF1135,27,FALSE),"")</f>
        <v>0.27075822522496951</v>
      </c>
      <c r="BC1053" s="1">
        <f>IFERROR(VLOOKUP(AY1053,B761:AF1135,28,FALSE),"")</f>
        <v>0.42038777074403155</v>
      </c>
      <c r="BD1053" s="1">
        <f>IFERROR(VLOOKUP(AY1053,B761:AF1135,29,FALSE),"")</f>
        <v>0.30885400403099894</v>
      </c>
      <c r="BE1053" s="1">
        <f>IFERROR(VLOOKUP(AY1053,B761:AF1135,30,FALSE),"")</f>
        <v>0</v>
      </c>
      <c r="BF1053" s="1">
        <f>IFERROR(VLOOKUP(AY1053,B761:AF1135,31,FALSE),"")</f>
        <v>0</v>
      </c>
    </row>
    <row r="1054" spans="1:58" x14ac:dyDescent="0.25">
      <c r="A1054">
        <v>2011</v>
      </c>
      <c r="B1054" t="s">
        <v>595</v>
      </c>
      <c r="C1054" t="s">
        <v>596</v>
      </c>
      <c r="D1054">
        <v>2123</v>
      </c>
      <c r="E1054">
        <v>893</v>
      </c>
      <c r="F1054">
        <v>829</v>
      </c>
      <c r="G1054">
        <v>401</v>
      </c>
      <c r="H1054">
        <v>455</v>
      </c>
      <c r="I1054">
        <v>170</v>
      </c>
      <c r="J1054">
        <v>194</v>
      </c>
      <c r="K1054">
        <v>91</v>
      </c>
      <c r="AA1054" s="1">
        <f t="shared" si="124"/>
        <v>1</v>
      </c>
      <c r="AB1054" s="1">
        <f t="shared" si="125"/>
        <v>0.37362637362637363</v>
      </c>
      <c r="AC1054" s="1">
        <f t="shared" si="126"/>
        <v>0.42637362637362636</v>
      </c>
      <c r="AD1054" s="1">
        <f t="shared" si="127"/>
        <v>0.2</v>
      </c>
      <c r="AY1054" s="2" t="s">
        <v>411</v>
      </c>
      <c r="AZ1054" s="3" t="s">
        <v>870</v>
      </c>
      <c r="BA1054" s="1">
        <f>IFERROR(VLOOKUP(AY1054,B761:AF1135,26,FALSE),"")</f>
        <v>1</v>
      </c>
      <c r="BB1054" s="1">
        <f>IFERROR(VLOOKUP(AY1054,B761:AF1135,27,FALSE),"")</f>
        <v>0.3224211088318768</v>
      </c>
      <c r="BC1054" s="1">
        <f>IFERROR(VLOOKUP(AY1054,B761:AF1135,28,FALSE),"")</f>
        <v>0.44097563717087701</v>
      </c>
      <c r="BD1054" s="1">
        <f>IFERROR(VLOOKUP(AY1054,B761:AF1135,29,FALSE),"")</f>
        <v>0.23660325399724619</v>
      </c>
      <c r="BE1054" s="1">
        <f>IFERROR(VLOOKUP(AY1054,B761:AF1135,30,FALSE),"")</f>
        <v>0</v>
      </c>
      <c r="BF1054" s="1">
        <f>IFERROR(VLOOKUP(AY1054,B761:AF1135,31,FALSE),"")</f>
        <v>0</v>
      </c>
    </row>
    <row r="1055" spans="1:58" x14ac:dyDescent="0.25">
      <c r="A1055">
        <v>2011</v>
      </c>
      <c r="B1055" t="s">
        <v>597</v>
      </c>
      <c r="C1055" t="s">
        <v>598</v>
      </c>
      <c r="D1055">
        <v>199225</v>
      </c>
      <c r="E1055">
        <v>22324</v>
      </c>
      <c r="F1055">
        <v>71115</v>
      </c>
      <c r="G1055">
        <v>105786</v>
      </c>
      <c r="H1055">
        <v>40502</v>
      </c>
      <c r="I1055">
        <v>2862</v>
      </c>
      <c r="J1055">
        <v>13442</v>
      </c>
      <c r="K1055">
        <v>24198</v>
      </c>
      <c r="AA1055" s="1">
        <f t="shared" si="124"/>
        <v>1</v>
      </c>
      <c r="AB1055" s="1">
        <f t="shared" si="125"/>
        <v>7.0663177127055457E-2</v>
      </c>
      <c r="AC1055" s="1">
        <f t="shared" si="126"/>
        <v>0.33188484519282996</v>
      </c>
      <c r="AD1055" s="1">
        <f t="shared" si="127"/>
        <v>0.5974519776801146</v>
      </c>
      <c r="AY1055" s="2" t="s">
        <v>43</v>
      </c>
      <c r="AZ1055" s="3" t="s">
        <v>871</v>
      </c>
      <c r="BA1055" s="1">
        <f>IFERROR(VLOOKUP(AY1055,B761:AF1135,26,FALSE),"")</f>
        <v>1</v>
      </c>
      <c r="BB1055" s="1">
        <f>IFERROR(VLOOKUP(AY1055,B761:AF1135,27,FALSE),"")</f>
        <v>9.3631962547214981E-2</v>
      </c>
      <c r="BC1055" s="1">
        <f>IFERROR(VLOOKUP(AY1055,B761:AF1135,28,FALSE),"")</f>
        <v>0.35582805766877695</v>
      </c>
      <c r="BD1055" s="1">
        <f>IFERROR(VLOOKUP(AY1055,B761:AF1135,29,FALSE),"")</f>
        <v>0.55053997978400804</v>
      </c>
      <c r="BE1055" s="1">
        <f>IFERROR(VLOOKUP(AY1055,B761:AF1135,30,FALSE),"")</f>
        <v>0</v>
      </c>
      <c r="BF1055" s="1">
        <f>IFERROR(VLOOKUP(AY1055,B761:AF1135,31,FALSE),"")</f>
        <v>0</v>
      </c>
    </row>
    <row r="1056" spans="1:58" x14ac:dyDescent="0.25">
      <c r="A1056">
        <v>2011</v>
      </c>
      <c r="B1056" t="s">
        <v>599</v>
      </c>
      <c r="C1056" t="s">
        <v>600</v>
      </c>
      <c r="D1056">
        <v>251100</v>
      </c>
      <c r="E1056">
        <v>53134</v>
      </c>
      <c r="F1056">
        <v>109614</v>
      </c>
      <c r="G1056">
        <v>88352</v>
      </c>
      <c r="H1056">
        <v>45163</v>
      </c>
      <c r="I1056">
        <v>7185</v>
      </c>
      <c r="J1056">
        <v>19839</v>
      </c>
      <c r="K1056">
        <v>18139</v>
      </c>
      <c r="AA1056" s="1">
        <f t="shared" si="124"/>
        <v>1</v>
      </c>
      <c r="AB1056" s="1">
        <f t="shared" si="125"/>
        <v>0.15909040586320661</v>
      </c>
      <c r="AC1056" s="1">
        <f t="shared" si="126"/>
        <v>0.43927551314128821</v>
      </c>
      <c r="AD1056" s="1">
        <f t="shared" si="127"/>
        <v>0.40163408099550518</v>
      </c>
      <c r="AY1056" s="2" t="s">
        <v>265</v>
      </c>
      <c r="AZ1056" s="4" t="s">
        <v>872</v>
      </c>
      <c r="BA1056" s="1">
        <f>IFERROR(VLOOKUP(AY1056,B761:AF1135,26,FALSE),"")</f>
        <v>1</v>
      </c>
      <c r="BB1056" s="1">
        <f>IFERROR(VLOOKUP(AY1056,B761:AF1135,27,FALSE),"")</f>
        <v>8.6634579785264718E-2</v>
      </c>
      <c r="BC1056" s="1">
        <f>IFERROR(VLOOKUP(AY1056,B761:AF1135,28,FALSE),"")</f>
        <v>0.32786210868402649</v>
      </c>
      <c r="BD1056" s="1">
        <f>IFERROR(VLOOKUP(AY1056,B761:AF1135,29,FALSE),"")</f>
        <v>0.58550331153070878</v>
      </c>
      <c r="BE1056" s="1">
        <f>IFERROR(VLOOKUP(AY1056,B761:AF1135,30,FALSE),"")</f>
        <v>0</v>
      </c>
      <c r="BF1056" s="1">
        <f>IFERROR(VLOOKUP(AY1056,B761:AF1135,31,FALSE),"")</f>
        <v>0</v>
      </c>
    </row>
    <row r="1057" spans="1:58" x14ac:dyDescent="0.25">
      <c r="A1057">
        <v>2011</v>
      </c>
      <c r="B1057" t="s">
        <v>601</v>
      </c>
      <c r="C1057" t="s">
        <v>602</v>
      </c>
      <c r="D1057">
        <v>145103</v>
      </c>
      <c r="E1057">
        <v>17685</v>
      </c>
      <c r="F1057">
        <v>56478</v>
      </c>
      <c r="G1057">
        <v>70940</v>
      </c>
      <c r="H1057">
        <v>28008</v>
      </c>
      <c r="I1057">
        <v>2143</v>
      </c>
      <c r="J1057">
        <v>9907</v>
      </c>
      <c r="K1057">
        <v>15958</v>
      </c>
      <c r="AA1057" s="1">
        <f t="shared" si="124"/>
        <v>1</v>
      </c>
      <c r="AB1057" s="1">
        <f t="shared" si="125"/>
        <v>7.6513853184804345E-2</v>
      </c>
      <c r="AC1057" s="1">
        <f t="shared" si="126"/>
        <v>0.35372036560982578</v>
      </c>
      <c r="AD1057" s="1">
        <f t="shared" si="127"/>
        <v>0.56976578120536991</v>
      </c>
      <c r="AY1057" s="2" t="s">
        <v>355</v>
      </c>
      <c r="AZ1057" s="3" t="s">
        <v>870</v>
      </c>
      <c r="BA1057" s="1">
        <f>IFERROR(VLOOKUP(AY1057,B761:AF1135,26,FALSE),"")</f>
        <v>1</v>
      </c>
      <c r="BB1057" s="1">
        <f>IFERROR(VLOOKUP(AY1057,B761:AF1135,27,FALSE),"")</f>
        <v>0.12832699619771862</v>
      </c>
      <c r="BC1057" s="1">
        <f>IFERROR(VLOOKUP(AY1057,B761:AF1135,28,FALSE),"")</f>
        <v>0.35141854343375256</v>
      </c>
      <c r="BD1057" s="1">
        <f>IFERROR(VLOOKUP(AY1057,B761:AF1135,29,FALSE),"")</f>
        <v>0.52025446036852885</v>
      </c>
      <c r="BE1057" s="1">
        <f>IFERROR(VLOOKUP(AY1057,B761:AF1135,30,FALSE),"")</f>
        <v>0</v>
      </c>
      <c r="BF1057" s="1">
        <f>IFERROR(VLOOKUP(AY1057,B761:AF1135,31,FALSE),"")</f>
        <v>0</v>
      </c>
    </row>
    <row r="1058" spans="1:58" x14ac:dyDescent="0.25">
      <c r="A1058">
        <v>2011</v>
      </c>
      <c r="B1058" t="s">
        <v>603</v>
      </c>
      <c r="C1058" t="s">
        <v>604</v>
      </c>
      <c r="D1058">
        <v>258207</v>
      </c>
      <c r="E1058">
        <v>21392</v>
      </c>
      <c r="F1058">
        <v>91241</v>
      </c>
      <c r="G1058">
        <v>145574</v>
      </c>
      <c r="H1058">
        <v>47738</v>
      </c>
      <c r="I1058">
        <v>2336</v>
      </c>
      <c r="J1058">
        <v>15149</v>
      </c>
      <c r="K1058">
        <v>30253</v>
      </c>
      <c r="AA1058" s="1">
        <f t="shared" si="124"/>
        <v>1</v>
      </c>
      <c r="AB1058" s="1">
        <f t="shared" si="125"/>
        <v>4.8933763458879717E-2</v>
      </c>
      <c r="AC1058" s="1">
        <f t="shared" si="126"/>
        <v>0.31733629393774354</v>
      </c>
      <c r="AD1058" s="1">
        <f t="shared" si="127"/>
        <v>0.63372994260337678</v>
      </c>
      <c r="AY1058" s="2" t="s">
        <v>385</v>
      </c>
      <c r="AZ1058" s="4" t="s">
        <v>872</v>
      </c>
      <c r="BA1058" s="1">
        <f>IFERROR(VLOOKUP(AY1058,B761:AF1135,26,FALSE),"")</f>
        <v>1</v>
      </c>
      <c r="BB1058" s="1">
        <f>IFERROR(VLOOKUP(AY1058,B761:AF1135,27,FALSE),"")</f>
        <v>0.10063353876653881</v>
      </c>
      <c r="BC1058" s="1">
        <f>IFERROR(VLOOKUP(AY1058,B761:AF1135,28,FALSE),"")</f>
        <v>0.41628237727880013</v>
      </c>
      <c r="BD1058" s="1">
        <f>IFERROR(VLOOKUP(AY1058,B761:AF1135,29,FALSE),"")</f>
        <v>0.48308408395466101</v>
      </c>
      <c r="BE1058" s="1">
        <f>IFERROR(VLOOKUP(AY1058,B761:AF1135,30,FALSE),"")</f>
        <v>0</v>
      </c>
      <c r="BF1058" s="1">
        <f>IFERROR(VLOOKUP(AY1058,B761:AF1135,31,FALSE),"")</f>
        <v>0</v>
      </c>
    </row>
    <row r="1059" spans="1:58" x14ac:dyDescent="0.25">
      <c r="A1059">
        <v>2011</v>
      </c>
      <c r="B1059" t="s">
        <v>605</v>
      </c>
      <c r="C1059" t="s">
        <v>606</v>
      </c>
      <c r="D1059">
        <v>207858</v>
      </c>
      <c r="E1059">
        <v>33422</v>
      </c>
      <c r="F1059">
        <v>83857</v>
      </c>
      <c r="G1059">
        <v>90579</v>
      </c>
      <c r="H1059">
        <v>36360</v>
      </c>
      <c r="I1059">
        <v>4363</v>
      </c>
      <c r="J1059">
        <v>14291</v>
      </c>
      <c r="K1059">
        <v>17706</v>
      </c>
      <c r="AA1059" s="1">
        <f t="shared" si="124"/>
        <v>1</v>
      </c>
      <c r="AB1059" s="1">
        <f t="shared" si="125"/>
        <v>0.11999449944994499</v>
      </c>
      <c r="AC1059" s="1">
        <f t="shared" si="126"/>
        <v>0.39304180418041806</v>
      </c>
      <c r="AD1059" s="1">
        <f t="shared" si="127"/>
        <v>0.48696369636963699</v>
      </c>
      <c r="AY1059" s="2" t="s">
        <v>569</v>
      </c>
      <c r="AZ1059" s="3" t="s">
        <v>873</v>
      </c>
      <c r="BA1059" s="1">
        <f>IFERROR(VLOOKUP(AY1059,B761:AF1135,26,FALSE),"")</f>
        <v>1</v>
      </c>
      <c r="BB1059" s="1">
        <f>IFERROR(VLOOKUP(AY1059,B761:AF1135,27,FALSE),"")</f>
        <v>4.8671053756089225E-2</v>
      </c>
      <c r="BC1059" s="1">
        <f>IFERROR(VLOOKUP(AY1059,B761:AF1135,28,FALSE),"")</f>
        <v>0.25916588325784123</v>
      </c>
      <c r="BD1059" s="1">
        <f>IFERROR(VLOOKUP(AY1059,B761:AF1135,29,FALSE),"")</f>
        <v>0.69216306298606955</v>
      </c>
      <c r="BE1059" s="1">
        <f>IFERROR(VLOOKUP(AY1059,B761:AF1135,30,FALSE),"")</f>
        <v>0</v>
      </c>
      <c r="BF1059" s="1">
        <f>IFERROR(VLOOKUP(AY1059,B761:AF1135,31,FALSE),"")</f>
        <v>0</v>
      </c>
    </row>
    <row r="1060" spans="1:58" x14ac:dyDescent="0.25">
      <c r="A1060">
        <v>2011</v>
      </c>
      <c r="B1060" t="s">
        <v>607</v>
      </c>
      <c r="C1060" t="s">
        <v>608</v>
      </c>
      <c r="D1060">
        <v>127908</v>
      </c>
      <c r="E1060">
        <v>23286</v>
      </c>
      <c r="F1060">
        <v>53861</v>
      </c>
      <c r="G1060">
        <v>50761</v>
      </c>
      <c r="H1060">
        <v>26841</v>
      </c>
      <c r="I1060">
        <v>3607</v>
      </c>
      <c r="J1060">
        <v>11037</v>
      </c>
      <c r="K1060">
        <v>12197</v>
      </c>
      <c r="AA1060" s="1">
        <f t="shared" si="124"/>
        <v>1</v>
      </c>
      <c r="AB1060" s="1">
        <f t="shared" si="125"/>
        <v>0.13438396482992437</v>
      </c>
      <c r="AC1060" s="1">
        <f t="shared" si="126"/>
        <v>0.41119928467642786</v>
      </c>
      <c r="AD1060" s="1">
        <f t="shared" si="127"/>
        <v>0.45441675049364777</v>
      </c>
      <c r="AY1060" s="2" t="s">
        <v>493</v>
      </c>
      <c r="AZ1060" s="3" t="s">
        <v>874</v>
      </c>
      <c r="BA1060" s="1">
        <f>IFERROR(VLOOKUP(AY1060,B761:AF1135,26,FALSE),"")</f>
        <v>1</v>
      </c>
      <c r="BB1060" s="1">
        <f>IFERROR(VLOOKUP(AY1060,B761:AF1135,27,FALSE),"")</f>
        <v>4.0042779402975688E-2</v>
      </c>
      <c r="BC1060" s="1">
        <f>IFERROR(VLOOKUP(AY1060,B761:AF1135,28,FALSE),"")</f>
        <v>0.27838067377559689</v>
      </c>
      <c r="BD1060" s="1">
        <f>IFERROR(VLOOKUP(AY1060,B761:AF1135,29,FALSE),"")</f>
        <v>0.68157654682142743</v>
      </c>
      <c r="BE1060" s="1">
        <f>IFERROR(VLOOKUP(AY1060,B761:AF1135,30,FALSE),"")</f>
        <v>0</v>
      </c>
      <c r="BF1060" s="1">
        <f>IFERROR(VLOOKUP(AY1060,B761:AF1135,31,FALSE),"")</f>
        <v>0</v>
      </c>
    </row>
    <row r="1061" spans="1:58" x14ac:dyDescent="0.25">
      <c r="A1061">
        <v>2011</v>
      </c>
      <c r="B1061" t="s">
        <v>609</v>
      </c>
      <c r="C1061" t="s">
        <v>610</v>
      </c>
      <c r="D1061">
        <v>457954</v>
      </c>
      <c r="E1061">
        <v>45628</v>
      </c>
      <c r="F1061">
        <v>163415</v>
      </c>
      <c r="G1061">
        <v>248911</v>
      </c>
      <c r="H1061">
        <v>92355</v>
      </c>
      <c r="I1061">
        <v>5654</v>
      </c>
      <c r="J1061">
        <v>29233</v>
      </c>
      <c r="K1061">
        <v>57468</v>
      </c>
      <c r="AA1061" s="1">
        <f t="shared" si="124"/>
        <v>1</v>
      </c>
      <c r="AB1061" s="1">
        <f t="shared" si="125"/>
        <v>6.1220291267392125E-2</v>
      </c>
      <c r="AC1061" s="1">
        <f t="shared" si="126"/>
        <v>0.31652861241946834</v>
      </c>
      <c r="AD1061" s="1">
        <f t="shared" si="127"/>
        <v>0.62225109631313946</v>
      </c>
      <c r="AY1061" s="2" t="s">
        <v>217</v>
      </c>
      <c r="AZ1061" s="4" t="s">
        <v>872</v>
      </c>
      <c r="BA1061" s="1">
        <f>IFERROR(VLOOKUP(AY1061,B761:AF1135,26,FALSE),"")</f>
        <v>1</v>
      </c>
      <c r="BB1061" s="1">
        <f>IFERROR(VLOOKUP(AY1061,B761:AF1135,27,FALSE),"")</f>
        <v>0.10352224759532212</v>
      </c>
      <c r="BC1061" s="1">
        <f>IFERROR(VLOOKUP(AY1061,B761:AF1135,28,FALSE),"")</f>
        <v>0.36184347104006642</v>
      </c>
      <c r="BD1061" s="1">
        <f>IFERROR(VLOOKUP(AY1061,B761:AF1135,29,FALSE),"")</f>
        <v>0.53463428136461144</v>
      </c>
      <c r="BE1061" s="1">
        <f>IFERROR(VLOOKUP(AY1061,B761:AF1135,30,FALSE),"")</f>
        <v>0</v>
      </c>
      <c r="BF1061" s="1">
        <f>IFERROR(VLOOKUP(AY1061,B761:AF1135,31,FALSE),"")</f>
        <v>0</v>
      </c>
    </row>
    <row r="1062" spans="1:58" x14ac:dyDescent="0.25">
      <c r="A1062">
        <v>2011</v>
      </c>
      <c r="B1062" t="s">
        <v>611</v>
      </c>
      <c r="C1062" t="s">
        <v>612</v>
      </c>
      <c r="D1062">
        <v>129528</v>
      </c>
      <c r="E1062">
        <v>13466</v>
      </c>
      <c r="F1062">
        <v>50340</v>
      </c>
      <c r="G1062">
        <v>65722</v>
      </c>
      <c r="H1062">
        <v>28297</v>
      </c>
      <c r="I1062">
        <v>1717</v>
      </c>
      <c r="J1062">
        <v>9909</v>
      </c>
      <c r="K1062">
        <v>16671</v>
      </c>
      <c r="AA1062" s="1">
        <f t="shared" si="124"/>
        <v>1</v>
      </c>
      <c r="AB1062" s="1">
        <f t="shared" si="125"/>
        <v>6.067781036859031E-2</v>
      </c>
      <c r="AC1062" s="1">
        <f t="shared" si="126"/>
        <v>0.35017846414814291</v>
      </c>
      <c r="AD1062" s="1">
        <f t="shared" si="127"/>
        <v>0.58914372548326677</v>
      </c>
      <c r="AY1062" s="2" t="s">
        <v>357</v>
      </c>
      <c r="AZ1062" s="3" t="s">
        <v>871</v>
      </c>
      <c r="BA1062" s="1">
        <f>IFERROR(VLOOKUP(AY1062,B761:AF1135,26,FALSE),"")</f>
        <v>1</v>
      </c>
      <c r="BB1062" s="1">
        <f>IFERROR(VLOOKUP(AY1062,B761:AF1135,27,FALSE),"")</f>
        <v>9.0145701256812372E-2</v>
      </c>
      <c r="BC1062" s="1">
        <f>IFERROR(VLOOKUP(AY1062,B761:AF1135,28,FALSE),"")</f>
        <v>0.32471360249138026</v>
      </c>
      <c r="BD1062" s="1">
        <f>IFERROR(VLOOKUP(AY1062,B761:AF1135,29,FALSE),"")</f>
        <v>0.58514069625180731</v>
      </c>
      <c r="BE1062" s="1">
        <f>IFERROR(VLOOKUP(AY1062,B761:AF1135,30,FALSE),"")</f>
        <v>0</v>
      </c>
      <c r="BF1062" s="1">
        <f>IFERROR(VLOOKUP(AY1062,B761:AF1135,31,FALSE),"")</f>
        <v>0</v>
      </c>
    </row>
    <row r="1063" spans="1:58" x14ac:dyDescent="0.25">
      <c r="A1063">
        <v>2011</v>
      </c>
      <c r="B1063" t="s">
        <v>613</v>
      </c>
      <c r="C1063" t="s">
        <v>614</v>
      </c>
      <c r="D1063">
        <v>111808</v>
      </c>
      <c r="E1063">
        <v>22421</v>
      </c>
      <c r="F1063">
        <v>50539</v>
      </c>
      <c r="G1063">
        <v>38848</v>
      </c>
      <c r="H1063">
        <v>18603</v>
      </c>
      <c r="I1063">
        <v>2703</v>
      </c>
      <c r="J1063">
        <v>8389</v>
      </c>
      <c r="K1063">
        <v>7511</v>
      </c>
      <c r="AA1063" s="1">
        <f t="shared" si="124"/>
        <v>1</v>
      </c>
      <c r="AB1063" s="1">
        <f t="shared" si="125"/>
        <v>0.14529914529914531</v>
      </c>
      <c r="AC1063" s="1">
        <f t="shared" si="126"/>
        <v>0.45094877170348868</v>
      </c>
      <c r="AD1063" s="1">
        <f t="shared" si="127"/>
        <v>0.40375208299736604</v>
      </c>
      <c r="AY1063" s="2" t="s">
        <v>471</v>
      </c>
      <c r="AZ1063" s="4" t="s">
        <v>872</v>
      </c>
      <c r="BA1063" s="1">
        <f>IFERROR(VLOOKUP(AY1063,B761:AF1135,26,FALSE),"")</f>
        <v>1</v>
      </c>
      <c r="BB1063" s="1">
        <f>IFERROR(VLOOKUP(AY1063,B761:AF1135,27,FALSE),"")</f>
        <v>5.2519611753756149E-2</v>
      </c>
      <c r="BC1063" s="1">
        <f>IFERROR(VLOOKUP(AY1063,B761:AF1135,28,FALSE),"")</f>
        <v>0.28699641005185483</v>
      </c>
      <c r="BD1063" s="1">
        <f>IFERROR(VLOOKUP(AY1063,B761:AF1135,29,FALSE),"")</f>
        <v>0.66048397819438909</v>
      </c>
      <c r="BE1063" s="1">
        <f>IFERROR(VLOOKUP(AY1063,B761:AF1135,30,FALSE),"")</f>
        <v>0</v>
      </c>
      <c r="BF1063" s="1">
        <f>IFERROR(VLOOKUP(AY1063,B761:AF1135,31,FALSE),"")</f>
        <v>0</v>
      </c>
    </row>
    <row r="1064" spans="1:58" x14ac:dyDescent="0.25">
      <c r="A1064">
        <v>2011</v>
      </c>
      <c r="B1064" t="s">
        <v>615</v>
      </c>
      <c r="C1064" t="s">
        <v>616</v>
      </c>
      <c r="D1064">
        <v>76866</v>
      </c>
      <c r="E1064">
        <v>7128</v>
      </c>
      <c r="F1064">
        <v>27720</v>
      </c>
      <c r="G1064">
        <v>42018</v>
      </c>
      <c r="H1064">
        <v>16333</v>
      </c>
      <c r="I1064">
        <v>939</v>
      </c>
      <c r="J1064">
        <v>5267</v>
      </c>
      <c r="K1064">
        <v>10127</v>
      </c>
      <c r="AA1064" s="1">
        <f t="shared" si="124"/>
        <v>1</v>
      </c>
      <c r="AB1064" s="1">
        <f t="shared" si="125"/>
        <v>5.7490969203453132E-2</v>
      </c>
      <c r="AC1064" s="1">
        <f t="shared" si="126"/>
        <v>0.32247596889732444</v>
      </c>
      <c r="AD1064" s="1">
        <f t="shared" si="127"/>
        <v>0.62003306189922247</v>
      </c>
      <c r="AY1064" s="2" t="s">
        <v>625</v>
      </c>
      <c r="AZ1064" s="3" t="s">
        <v>874</v>
      </c>
      <c r="BA1064" s="1">
        <f>IFERROR(VLOOKUP(AY1064,B761:AF1135,26,FALSE),"")</f>
        <v>1</v>
      </c>
      <c r="BB1064" s="1">
        <f>IFERROR(VLOOKUP(AY1064,B761:AF1135,27,FALSE),"")</f>
        <v>4.4288079470198673E-2</v>
      </c>
      <c r="BC1064" s="1">
        <f>IFERROR(VLOOKUP(AY1064,B761:AF1135,28,FALSE),"")</f>
        <v>0.32756622516556294</v>
      </c>
      <c r="BD1064" s="1">
        <f>IFERROR(VLOOKUP(AY1064,B761:AF1135,29,FALSE),"")</f>
        <v>0.62814569536423837</v>
      </c>
      <c r="BE1064" s="1">
        <f>IFERROR(VLOOKUP(AY1064,B761:AF1135,30,FALSE),"")</f>
        <v>0</v>
      </c>
      <c r="BF1064" s="1">
        <f>IFERROR(VLOOKUP(AY1064,B761:AF1135,31,FALSE),"")</f>
        <v>0</v>
      </c>
    </row>
    <row r="1065" spans="1:58" x14ac:dyDescent="0.25">
      <c r="A1065">
        <v>2011</v>
      </c>
      <c r="B1065" t="s">
        <v>617</v>
      </c>
      <c r="C1065" t="s">
        <v>618</v>
      </c>
      <c r="D1065">
        <v>91592</v>
      </c>
      <c r="E1065">
        <v>11848</v>
      </c>
      <c r="F1065">
        <v>36748</v>
      </c>
      <c r="G1065">
        <v>42996</v>
      </c>
      <c r="H1065">
        <v>19438</v>
      </c>
      <c r="I1065">
        <v>1613</v>
      </c>
      <c r="J1065">
        <v>7320</v>
      </c>
      <c r="K1065">
        <v>10505</v>
      </c>
      <c r="AA1065" s="1">
        <f t="shared" si="124"/>
        <v>1</v>
      </c>
      <c r="AB1065" s="1">
        <f t="shared" si="125"/>
        <v>8.2981788249819943E-2</v>
      </c>
      <c r="AC1065" s="1">
        <f t="shared" si="126"/>
        <v>0.37658195287581026</v>
      </c>
      <c r="AD1065" s="1">
        <f t="shared" si="127"/>
        <v>0.54043625887436975</v>
      </c>
      <c r="AY1065" s="2" t="s">
        <v>635</v>
      </c>
      <c r="AZ1065" s="3" t="s">
        <v>874</v>
      </c>
      <c r="BA1065" s="1">
        <f>IFERROR(VLOOKUP(AY1065,B761:AF1135,26,FALSE),"")</f>
        <v>1</v>
      </c>
      <c r="BB1065" s="1">
        <f>IFERROR(VLOOKUP(AY1065,B761:AF1135,27,FALSE),"")</f>
        <v>5.7539952012313822E-2</v>
      </c>
      <c r="BC1065" s="1">
        <f>IFERROR(VLOOKUP(AY1065,B761:AF1135,28,FALSE),"")</f>
        <v>0.35343383584589616</v>
      </c>
      <c r="BD1065" s="1">
        <f>IFERROR(VLOOKUP(AY1065,B761:AF1135,29,FALSE),"")</f>
        <v>0.58902621214179007</v>
      </c>
      <c r="BE1065" s="1">
        <f>IFERROR(VLOOKUP(AY1065,B761:AF1135,30,FALSE),"")</f>
        <v>0</v>
      </c>
      <c r="BF1065" s="1">
        <f>IFERROR(VLOOKUP(AY1065,B761:AF1135,31,FALSE),"")</f>
        <v>0</v>
      </c>
    </row>
    <row r="1066" spans="1:58" x14ac:dyDescent="0.25">
      <c r="A1066">
        <v>2011</v>
      </c>
      <c r="B1066" t="s">
        <v>619</v>
      </c>
      <c r="C1066" t="s">
        <v>620</v>
      </c>
      <c r="D1066">
        <v>81805</v>
      </c>
      <c r="E1066">
        <v>6941</v>
      </c>
      <c r="F1066">
        <v>29017</v>
      </c>
      <c r="G1066">
        <v>45847</v>
      </c>
      <c r="H1066">
        <v>19986</v>
      </c>
      <c r="I1066">
        <v>1066</v>
      </c>
      <c r="J1066">
        <v>6691</v>
      </c>
      <c r="K1066">
        <v>12229</v>
      </c>
      <c r="AA1066" s="1">
        <f t="shared" si="124"/>
        <v>1</v>
      </c>
      <c r="AB1066" s="1">
        <f t="shared" si="125"/>
        <v>5.3337336135294705E-2</v>
      </c>
      <c r="AC1066" s="1">
        <f t="shared" si="126"/>
        <v>0.33478434904433102</v>
      </c>
      <c r="AD1066" s="1">
        <f t="shared" si="127"/>
        <v>0.61187831482037425</v>
      </c>
      <c r="AY1066" s="2" t="s">
        <v>97</v>
      </c>
      <c r="AZ1066" s="3" t="s">
        <v>873</v>
      </c>
      <c r="BA1066" s="1">
        <f>IFERROR(VLOOKUP(AY1066,B761:AF1135,26,FALSE),"")</f>
        <v>1</v>
      </c>
      <c r="BB1066" s="1">
        <f>IFERROR(VLOOKUP(AY1066,B761:AF1135,27,FALSE),"")</f>
        <v>9.2289252896524177E-2</v>
      </c>
      <c r="BC1066" s="1">
        <f>IFERROR(VLOOKUP(AY1066,B761:AF1135,28,FALSE),"")</f>
        <v>0.3383051449371865</v>
      </c>
      <c r="BD1066" s="1">
        <f>IFERROR(VLOOKUP(AY1066,B761:AF1135,29,FALSE),"")</f>
        <v>0.56940560216628933</v>
      </c>
      <c r="BE1066" s="1">
        <f>IFERROR(VLOOKUP(AY1066,B761:AF1135,30,FALSE),"")</f>
        <v>0</v>
      </c>
      <c r="BF1066" s="1">
        <f>IFERROR(VLOOKUP(AY1066,B761:AF1135,31,FALSE),"")</f>
        <v>0</v>
      </c>
    </row>
    <row r="1067" spans="1:58" x14ac:dyDescent="0.25">
      <c r="A1067">
        <v>2011</v>
      </c>
      <c r="B1067" t="s">
        <v>621</v>
      </c>
      <c r="C1067" t="s">
        <v>622</v>
      </c>
      <c r="D1067">
        <v>121337</v>
      </c>
      <c r="E1067">
        <v>12584</v>
      </c>
      <c r="F1067">
        <v>45181</v>
      </c>
      <c r="G1067">
        <v>63572</v>
      </c>
      <c r="H1067">
        <v>26964</v>
      </c>
      <c r="I1067">
        <v>1740</v>
      </c>
      <c r="J1067">
        <v>9390</v>
      </c>
      <c r="K1067">
        <v>15834</v>
      </c>
      <c r="AA1067" s="1">
        <f t="shared" si="124"/>
        <v>1</v>
      </c>
      <c r="AB1067" s="1">
        <f t="shared" si="125"/>
        <v>6.4530485091232756E-2</v>
      </c>
      <c r="AC1067" s="1">
        <f t="shared" si="126"/>
        <v>0.34824210057854915</v>
      </c>
      <c r="AD1067" s="1">
        <f t="shared" si="127"/>
        <v>0.58722741433021808</v>
      </c>
      <c r="AY1067" s="2" t="s">
        <v>203</v>
      </c>
      <c r="AZ1067" s="3" t="s">
        <v>874</v>
      </c>
      <c r="BA1067" s="1">
        <f>IFERROR(VLOOKUP(AY1067,B761:AF1135,26,FALSE),"")</f>
        <v>1</v>
      </c>
      <c r="BB1067" s="1">
        <f>IFERROR(VLOOKUP(AY1067,B761:AF1135,27,FALSE),"")</f>
        <v>6.0775445906804205E-2</v>
      </c>
      <c r="BC1067" s="1">
        <f>IFERROR(VLOOKUP(AY1067,B761:AF1135,28,FALSE),"")</f>
        <v>0.34752782153564715</v>
      </c>
      <c r="BD1067" s="1">
        <f>IFERROR(VLOOKUP(AY1067,B761:AF1135,29,FALSE),"")</f>
        <v>0.59169673255754862</v>
      </c>
      <c r="BE1067" s="1">
        <f>IFERROR(VLOOKUP(AY1067,B761:AF1135,30,FALSE),"")</f>
        <v>0</v>
      </c>
      <c r="BF1067" s="1">
        <f>IFERROR(VLOOKUP(AY1067,B761:AF1135,31,FALSE),"")</f>
        <v>0</v>
      </c>
    </row>
    <row r="1068" spans="1:58" x14ac:dyDescent="0.25">
      <c r="A1068">
        <v>2011</v>
      </c>
      <c r="B1068" t="s">
        <v>623</v>
      </c>
      <c r="C1068" t="s">
        <v>624</v>
      </c>
      <c r="D1068">
        <v>62887</v>
      </c>
      <c r="E1068">
        <v>6787</v>
      </c>
      <c r="F1068">
        <v>24242</v>
      </c>
      <c r="G1068">
        <v>31858</v>
      </c>
      <c r="H1068">
        <v>14566</v>
      </c>
      <c r="I1068">
        <v>939</v>
      </c>
      <c r="J1068">
        <v>5436</v>
      </c>
      <c r="K1068">
        <v>8191</v>
      </c>
      <c r="AA1068" s="1">
        <f t="shared" si="124"/>
        <v>1</v>
      </c>
      <c r="AB1068" s="1">
        <f t="shared" si="125"/>
        <v>6.4465192915007546E-2</v>
      </c>
      <c r="AC1068" s="1">
        <f t="shared" si="126"/>
        <v>0.37319785802553895</v>
      </c>
      <c r="AD1068" s="1">
        <f t="shared" si="127"/>
        <v>0.56233694905945353</v>
      </c>
      <c r="AY1068" s="2" t="s">
        <v>549</v>
      </c>
      <c r="AZ1068" s="3" t="s">
        <v>874</v>
      </c>
      <c r="BA1068" s="1">
        <f>IFERROR(VLOOKUP(AY1068,B761:AF1135,26,FALSE),"")</f>
        <v>1</v>
      </c>
      <c r="BB1068" s="1">
        <f>IFERROR(VLOOKUP(AY1068,B761:AF1135,27,FALSE),"")</f>
        <v>4.8252747794371331E-2</v>
      </c>
      <c r="BC1068" s="1">
        <f>IFERROR(VLOOKUP(AY1068,B761:AF1135,28,FALSE),"")</f>
        <v>0.29819113805510378</v>
      </c>
      <c r="BD1068" s="1">
        <f>IFERROR(VLOOKUP(AY1068,B761:AF1135,29,FALSE),"")</f>
        <v>0.65355611415052495</v>
      </c>
      <c r="BE1068" s="1">
        <f>IFERROR(VLOOKUP(AY1068,B761:AF1135,30,FALSE),"")</f>
        <v>0</v>
      </c>
      <c r="BF1068" s="1">
        <f>IFERROR(VLOOKUP(AY1068,B761:AF1135,31,FALSE),"")</f>
        <v>0</v>
      </c>
    </row>
    <row r="1069" spans="1:58" x14ac:dyDescent="0.25">
      <c r="A1069">
        <v>2011</v>
      </c>
      <c r="B1069" t="s">
        <v>625</v>
      </c>
      <c r="C1069" t="s">
        <v>626</v>
      </c>
      <c r="D1069">
        <v>51914</v>
      </c>
      <c r="E1069">
        <v>4150</v>
      </c>
      <c r="F1069">
        <v>18672</v>
      </c>
      <c r="G1069">
        <v>29092</v>
      </c>
      <c r="H1069">
        <v>12080</v>
      </c>
      <c r="I1069">
        <v>535</v>
      </c>
      <c r="J1069">
        <v>3957</v>
      </c>
      <c r="K1069">
        <v>7588</v>
      </c>
      <c r="AA1069" s="1">
        <f t="shared" si="124"/>
        <v>1</v>
      </c>
      <c r="AB1069" s="1">
        <f t="shared" si="125"/>
        <v>4.4288079470198673E-2</v>
      </c>
      <c r="AC1069" s="1">
        <f t="shared" si="126"/>
        <v>0.32756622516556294</v>
      </c>
      <c r="AD1069" s="1">
        <f t="shared" si="127"/>
        <v>0.62814569536423837</v>
      </c>
      <c r="AY1069" s="2" t="s">
        <v>659</v>
      </c>
      <c r="AZ1069" s="3" t="s">
        <v>874</v>
      </c>
      <c r="BA1069" s="1">
        <f>IFERROR(VLOOKUP(AY1069,B761:AF1135,26,FALSE),"")</f>
        <v>1</v>
      </c>
      <c r="BB1069" s="1">
        <f>IFERROR(VLOOKUP(AY1069,B761:AF1135,27,FALSE),"")</f>
        <v>8.0407701019252542E-2</v>
      </c>
      <c r="BC1069" s="1">
        <f>IFERROR(VLOOKUP(AY1069,B761:AF1135,28,FALSE),"")</f>
        <v>0.35409588523971308</v>
      </c>
      <c r="BD1069" s="1">
        <f>IFERROR(VLOOKUP(AY1069,B761:AF1135,29,FALSE),"")</f>
        <v>0.56549641374103432</v>
      </c>
      <c r="BE1069" s="1">
        <f>IFERROR(VLOOKUP(AY1069,B761:AF1135,30,FALSE),"")</f>
        <v>0</v>
      </c>
      <c r="BF1069" s="1">
        <f>IFERROR(VLOOKUP(AY1069,B761:AF1135,31,FALSE),"")</f>
        <v>0</v>
      </c>
    </row>
    <row r="1070" spans="1:58" x14ac:dyDescent="0.25">
      <c r="A1070">
        <v>2011</v>
      </c>
      <c r="B1070" t="s">
        <v>627</v>
      </c>
      <c r="C1070" t="s">
        <v>628</v>
      </c>
      <c r="D1070">
        <v>47298</v>
      </c>
      <c r="E1070">
        <v>5464</v>
      </c>
      <c r="F1070">
        <v>19054</v>
      </c>
      <c r="G1070">
        <v>22780</v>
      </c>
      <c r="H1070">
        <v>9407</v>
      </c>
      <c r="I1070">
        <v>648</v>
      </c>
      <c r="J1070">
        <v>3345</v>
      </c>
      <c r="K1070">
        <v>5414</v>
      </c>
      <c r="AA1070" s="1">
        <f t="shared" si="124"/>
        <v>1</v>
      </c>
      <c r="AB1070" s="1">
        <f t="shared" si="125"/>
        <v>6.8884872966939514E-2</v>
      </c>
      <c r="AC1070" s="1">
        <f t="shared" si="126"/>
        <v>0.35558626554693312</v>
      </c>
      <c r="AD1070" s="1">
        <f t="shared" si="127"/>
        <v>0.57552886148612736</v>
      </c>
      <c r="AY1070" s="2" t="s">
        <v>413</v>
      </c>
      <c r="AZ1070" s="3" t="s">
        <v>870</v>
      </c>
      <c r="BA1070" s="1">
        <f>IFERROR(VLOOKUP(AY1070,B761:AF1135,26,FALSE),"")</f>
        <v>1</v>
      </c>
      <c r="BB1070" s="1">
        <f>IFERROR(VLOOKUP(AY1070,B761:AF1135,27,FALSE),"")</f>
        <v>0.48724447809341981</v>
      </c>
      <c r="BC1070" s="1">
        <f>IFERROR(VLOOKUP(AY1070,B761:AF1135,28,FALSE),"")</f>
        <v>0.36489022021791367</v>
      </c>
      <c r="BD1070" s="1">
        <f>IFERROR(VLOOKUP(AY1070,B761:AF1135,29,FALSE),"")</f>
        <v>0.14786530168866652</v>
      </c>
      <c r="BE1070" s="1">
        <f>IFERROR(VLOOKUP(AY1070,B761:AF1135,30,FALSE),"")</f>
        <v>0</v>
      </c>
      <c r="BF1070" s="1">
        <f>IFERROR(VLOOKUP(AY1070,B761:AF1135,31,FALSE),"")</f>
        <v>0</v>
      </c>
    </row>
    <row r="1071" spans="1:58" x14ac:dyDescent="0.25">
      <c r="A1071">
        <v>2011</v>
      </c>
      <c r="B1071" t="s">
        <v>629</v>
      </c>
      <c r="C1071" t="s">
        <v>630</v>
      </c>
      <c r="D1071">
        <v>86193</v>
      </c>
      <c r="E1071">
        <v>5212</v>
      </c>
      <c r="F1071">
        <v>26898</v>
      </c>
      <c r="G1071">
        <v>54083</v>
      </c>
      <c r="H1071">
        <v>19198</v>
      </c>
      <c r="I1071">
        <v>462</v>
      </c>
      <c r="J1071">
        <v>4814</v>
      </c>
      <c r="K1071">
        <v>13922</v>
      </c>
      <c r="AA1071" s="1">
        <f t="shared" si="124"/>
        <v>1</v>
      </c>
      <c r="AB1071" s="1">
        <f t="shared" si="125"/>
        <v>2.4065006771538701E-2</v>
      </c>
      <c r="AC1071" s="1">
        <f t="shared" si="126"/>
        <v>0.25075528700906347</v>
      </c>
      <c r="AD1071" s="1">
        <f t="shared" si="127"/>
        <v>0.72517970621939787</v>
      </c>
      <c r="AY1071" s="2" t="s">
        <v>637</v>
      </c>
      <c r="AZ1071" s="3" t="s">
        <v>871</v>
      </c>
      <c r="BA1071" s="1">
        <f>IFERROR(VLOOKUP(AY1071,B761:AF1135,26,FALSE),"")</f>
        <v>1</v>
      </c>
      <c r="BB1071" s="1">
        <f>IFERROR(VLOOKUP(AY1071,B761:AF1135,27,FALSE),"")</f>
        <v>0.12794117647058822</v>
      </c>
      <c r="BC1071" s="1">
        <f>IFERROR(VLOOKUP(AY1071,B761:AF1135,28,FALSE),"")</f>
        <v>0.41941176470588237</v>
      </c>
      <c r="BD1071" s="1">
        <f>IFERROR(VLOOKUP(AY1071,B761:AF1135,29,FALSE),"")</f>
        <v>0.4526470588235294</v>
      </c>
      <c r="BE1071" s="1">
        <f>IFERROR(VLOOKUP(AY1071,B761:AF1135,30,FALSE),"")</f>
        <v>0</v>
      </c>
      <c r="BF1071" s="1">
        <f>IFERROR(VLOOKUP(AY1071,B761:AF1135,31,FALSE),"")</f>
        <v>0</v>
      </c>
    </row>
    <row r="1072" spans="1:58" x14ac:dyDescent="0.25">
      <c r="A1072">
        <v>2011</v>
      </c>
      <c r="B1072" t="s">
        <v>631</v>
      </c>
      <c r="C1072" t="s">
        <v>632</v>
      </c>
      <c r="D1072">
        <v>65572</v>
      </c>
      <c r="E1072">
        <v>4991</v>
      </c>
      <c r="F1072">
        <v>23236</v>
      </c>
      <c r="G1072">
        <v>37345</v>
      </c>
      <c r="H1072">
        <v>14074</v>
      </c>
      <c r="I1072">
        <v>543</v>
      </c>
      <c r="J1072">
        <v>4333</v>
      </c>
      <c r="K1072">
        <v>9198</v>
      </c>
      <c r="AA1072" s="1">
        <f t="shared" si="124"/>
        <v>1</v>
      </c>
      <c r="AB1072" s="1">
        <f t="shared" si="125"/>
        <v>3.8581782009379E-2</v>
      </c>
      <c r="AC1072" s="1">
        <f t="shared" si="126"/>
        <v>0.30787267301406851</v>
      </c>
      <c r="AD1072" s="1">
        <f t="shared" si="127"/>
        <v>0.65354554497655248</v>
      </c>
      <c r="AY1072" s="2" t="s">
        <v>75</v>
      </c>
      <c r="AZ1072" s="3" t="s">
        <v>870</v>
      </c>
      <c r="BA1072" s="1">
        <f>IFERROR(VLOOKUP(AY1072,B761:AF1135,26,FALSE),"")</f>
        <v>1</v>
      </c>
      <c r="BB1072" s="1">
        <f>IFERROR(VLOOKUP(AY1072,B761:AF1135,27,FALSE),"")</f>
        <v>0.13111812593454061</v>
      </c>
      <c r="BC1072" s="1">
        <f>IFERROR(VLOOKUP(AY1072,B761:AF1135,28,FALSE),"")</f>
        <v>0.41679681010134573</v>
      </c>
      <c r="BD1072" s="1">
        <f>IFERROR(VLOOKUP(AY1072,B761:AF1135,29,FALSE),"")</f>
        <v>0.45208506396411363</v>
      </c>
      <c r="BE1072" s="1">
        <f>IFERROR(VLOOKUP(AY1072,B761:AF1135,30,FALSE),"")</f>
        <v>0</v>
      </c>
      <c r="BF1072" s="1">
        <f>IFERROR(VLOOKUP(AY1072,B761:AF1135,31,FALSE),"")</f>
        <v>0</v>
      </c>
    </row>
    <row r="1073" spans="1:58" x14ac:dyDescent="0.25">
      <c r="A1073">
        <v>2011</v>
      </c>
      <c r="B1073" t="s">
        <v>633</v>
      </c>
      <c r="C1073" t="s">
        <v>634</v>
      </c>
      <c r="D1073">
        <v>44334</v>
      </c>
      <c r="E1073">
        <v>4024</v>
      </c>
      <c r="F1073">
        <v>16877</v>
      </c>
      <c r="G1073">
        <v>23433</v>
      </c>
      <c r="H1073">
        <v>9853</v>
      </c>
      <c r="I1073">
        <v>511</v>
      </c>
      <c r="J1073">
        <v>3305</v>
      </c>
      <c r="K1073">
        <v>6037</v>
      </c>
      <c r="AA1073" s="1">
        <f t="shared" si="124"/>
        <v>1</v>
      </c>
      <c r="AB1073" s="1">
        <f t="shared" si="125"/>
        <v>5.1862376941033191E-2</v>
      </c>
      <c r="AC1073" s="1">
        <f t="shared" si="126"/>
        <v>0.33543083324875672</v>
      </c>
      <c r="AD1073" s="1">
        <f t="shared" si="127"/>
        <v>0.6127067898102101</v>
      </c>
      <c r="AY1073" t="s">
        <v>609</v>
      </c>
      <c r="AZ1073" s="4" t="s">
        <v>873</v>
      </c>
      <c r="BA1073" s="1">
        <f>IFERROR(VLOOKUP(AY1073,B761:AF1135,26,FALSE),"")</f>
        <v>1</v>
      </c>
      <c r="BB1073" s="1">
        <f>IFERROR(VLOOKUP(AY1073,B761:AF1135,27,FALSE),"")</f>
        <v>6.1220291267392125E-2</v>
      </c>
      <c r="BC1073" s="1">
        <f>IFERROR(VLOOKUP(AY1073,B761:AF1135,28,FALSE),"")</f>
        <v>0.31652861241946834</v>
      </c>
      <c r="BD1073" s="1">
        <f>IFERROR(VLOOKUP(AY1073,B761:AF1135,29,FALSE),"")</f>
        <v>0.62225109631313946</v>
      </c>
      <c r="BE1073" s="1">
        <f>IFERROR(VLOOKUP(AY1073,B761:AF1135,30,FALSE),"")</f>
        <v>0</v>
      </c>
      <c r="BF1073" s="1">
        <f>IFERROR(VLOOKUP(AY1073,B761:AF1135,31,FALSE),"")</f>
        <v>0</v>
      </c>
    </row>
    <row r="1074" spans="1:58" x14ac:dyDescent="0.25">
      <c r="A1074">
        <v>2011</v>
      </c>
      <c r="B1074" t="s">
        <v>635</v>
      </c>
      <c r="C1074" t="s">
        <v>636</v>
      </c>
      <c r="D1074">
        <v>96596</v>
      </c>
      <c r="E1074">
        <v>9928</v>
      </c>
      <c r="F1074">
        <v>37290</v>
      </c>
      <c r="G1074">
        <v>49378</v>
      </c>
      <c r="H1074">
        <v>22089</v>
      </c>
      <c r="I1074">
        <v>1271</v>
      </c>
      <c r="J1074">
        <v>7807</v>
      </c>
      <c r="K1074">
        <v>13011</v>
      </c>
      <c r="AA1074" s="1">
        <f t="shared" si="124"/>
        <v>1</v>
      </c>
      <c r="AB1074" s="1">
        <f t="shared" si="125"/>
        <v>5.7539952012313822E-2</v>
      </c>
      <c r="AC1074" s="1">
        <f t="shared" si="126"/>
        <v>0.35343383584589616</v>
      </c>
      <c r="AD1074" s="1">
        <f t="shared" si="127"/>
        <v>0.58902621214179007</v>
      </c>
      <c r="AY1074" s="2" t="s">
        <v>515</v>
      </c>
      <c r="AZ1074" s="3" t="s">
        <v>873</v>
      </c>
      <c r="BA1074" s="1">
        <f>IFERROR(VLOOKUP(AY1074,B761:AF1135,26,FALSE),"")</f>
        <v>1</v>
      </c>
      <c r="BB1074" s="1">
        <f>IFERROR(VLOOKUP(AY1074,B761:AF1135,27,FALSE),"")</f>
        <v>5.8214285714285711E-2</v>
      </c>
      <c r="BC1074" s="1">
        <f>IFERROR(VLOOKUP(AY1074,B761:AF1135,28,FALSE),"")</f>
        <v>0.28308035714285712</v>
      </c>
      <c r="BD1074" s="1">
        <f>IFERROR(VLOOKUP(AY1074,B761:AF1135,29,FALSE),"")</f>
        <v>0.65870535714285716</v>
      </c>
      <c r="BE1074" s="1">
        <f>IFERROR(VLOOKUP(AY1074,B761:AF1135,30,FALSE),"")</f>
        <v>0</v>
      </c>
      <c r="BF1074" s="1">
        <f>IFERROR(VLOOKUP(AY1074,B761:AF1135,31,FALSE),"")</f>
        <v>0</v>
      </c>
    </row>
    <row r="1075" spans="1:58" x14ac:dyDescent="0.25">
      <c r="A1075">
        <v>2011</v>
      </c>
      <c r="B1075" t="s">
        <v>637</v>
      </c>
      <c r="C1075" t="s">
        <v>638</v>
      </c>
      <c r="D1075">
        <v>63373</v>
      </c>
      <c r="E1075">
        <v>11549</v>
      </c>
      <c r="F1075">
        <v>27116</v>
      </c>
      <c r="G1075">
        <v>24708</v>
      </c>
      <c r="H1075">
        <v>13600</v>
      </c>
      <c r="I1075">
        <v>1740</v>
      </c>
      <c r="J1075">
        <v>5704</v>
      </c>
      <c r="K1075">
        <v>6156</v>
      </c>
      <c r="AA1075" s="1">
        <f t="shared" si="124"/>
        <v>1</v>
      </c>
      <c r="AB1075" s="1">
        <f t="shared" si="125"/>
        <v>0.12794117647058822</v>
      </c>
      <c r="AC1075" s="1">
        <f t="shared" si="126"/>
        <v>0.41941176470588237</v>
      </c>
      <c r="AD1075" s="1">
        <f t="shared" si="127"/>
        <v>0.4526470588235294</v>
      </c>
      <c r="AY1075" s="2" t="s">
        <v>473</v>
      </c>
      <c r="AZ1075" s="3" t="s">
        <v>871</v>
      </c>
      <c r="BA1075" s="1">
        <f>IFERROR(VLOOKUP(AY1075,B761:AF1135,26,FALSE),"")</f>
        <v>1</v>
      </c>
      <c r="BB1075" s="1">
        <f>IFERROR(VLOOKUP(AY1075,B761:AF1135,27,FALSE),"")</f>
        <v>5.6439553698094398E-2</v>
      </c>
      <c r="BC1075" s="1">
        <f>IFERROR(VLOOKUP(AY1075,B761:AF1135,28,FALSE),"")</f>
        <v>0.27184540470073998</v>
      </c>
      <c r="BD1075" s="1">
        <f>IFERROR(VLOOKUP(AY1075,B761:AF1135,29,FALSE),"")</f>
        <v>0.67171504160116557</v>
      </c>
      <c r="BE1075" s="1">
        <f>IFERROR(VLOOKUP(AY1075,B761:AF1135,30,FALSE),"")</f>
        <v>0</v>
      </c>
      <c r="BF1075" s="1">
        <f>IFERROR(VLOOKUP(AY1075,B761:AF1135,31,FALSE),"")</f>
        <v>0</v>
      </c>
    </row>
    <row r="1076" spans="1:58" x14ac:dyDescent="0.25">
      <c r="A1076">
        <v>2011</v>
      </c>
      <c r="B1076" t="s">
        <v>639</v>
      </c>
      <c r="C1076" t="s">
        <v>640</v>
      </c>
      <c r="D1076">
        <v>112148</v>
      </c>
      <c r="E1076">
        <v>18132</v>
      </c>
      <c r="F1076">
        <v>45950</v>
      </c>
      <c r="G1076">
        <v>48066</v>
      </c>
      <c r="H1076">
        <v>19532</v>
      </c>
      <c r="I1076">
        <v>2382</v>
      </c>
      <c r="J1076">
        <v>7744</v>
      </c>
      <c r="K1076">
        <v>9406</v>
      </c>
      <c r="AA1076" s="1">
        <f t="shared" si="124"/>
        <v>1</v>
      </c>
      <c r="AB1076" s="1">
        <f t="shared" si="125"/>
        <v>0.12195371697726808</v>
      </c>
      <c r="AC1076" s="1">
        <f t="shared" si="126"/>
        <v>0.39647757526110999</v>
      </c>
      <c r="AD1076" s="1">
        <f t="shared" si="127"/>
        <v>0.48156870776162197</v>
      </c>
      <c r="AY1076" s="2" t="s">
        <v>109</v>
      </c>
      <c r="AZ1076" s="3" t="s">
        <v>869</v>
      </c>
      <c r="BA1076" s="1">
        <f>IFERROR(VLOOKUP(AY1076,B761:AF1135,26,FALSE),"")</f>
        <v>1</v>
      </c>
      <c r="BB1076" s="1">
        <f>IFERROR(VLOOKUP(AY1076,B761:AF1135,27,FALSE),"")</f>
        <v>0.15784379536974882</v>
      </c>
      <c r="BC1076" s="1">
        <f>IFERROR(VLOOKUP(AY1076,B761:AF1135,28,FALSE),"")</f>
        <v>0.3924629626738686</v>
      </c>
      <c r="BD1076" s="1">
        <f>IFERROR(VLOOKUP(AY1076,B761:AF1135,29,FALSE),"")</f>
        <v>0.44969324195638261</v>
      </c>
      <c r="BE1076" s="1">
        <f>IFERROR(VLOOKUP(AY1076,B761:AF1135,30,FALSE),"")</f>
        <v>0</v>
      </c>
      <c r="BF1076" s="1">
        <f>IFERROR(VLOOKUP(AY1076,B761:AF1135,31,FALSE),"")</f>
        <v>0</v>
      </c>
    </row>
    <row r="1077" spans="1:58" x14ac:dyDescent="0.25">
      <c r="A1077">
        <v>2011</v>
      </c>
      <c r="B1077" t="s">
        <v>641</v>
      </c>
      <c r="C1077" t="s">
        <v>642</v>
      </c>
      <c r="D1077">
        <v>81319</v>
      </c>
      <c r="E1077">
        <v>6422</v>
      </c>
      <c r="F1077">
        <v>26627</v>
      </c>
      <c r="G1077">
        <v>48270</v>
      </c>
      <c r="H1077">
        <v>18280</v>
      </c>
      <c r="I1077">
        <v>849</v>
      </c>
      <c r="J1077">
        <v>5348</v>
      </c>
      <c r="K1077">
        <v>12083</v>
      </c>
      <c r="AA1077" s="1">
        <f t="shared" si="124"/>
        <v>1</v>
      </c>
      <c r="AB1077" s="1">
        <f t="shared" si="125"/>
        <v>4.6444201312910285E-2</v>
      </c>
      <c r="AC1077" s="1">
        <f t="shared" si="126"/>
        <v>0.29256017505470461</v>
      </c>
      <c r="AD1077" s="1">
        <f t="shared" si="127"/>
        <v>0.66099562363238507</v>
      </c>
      <c r="AY1077" s="2" t="s">
        <v>571</v>
      </c>
      <c r="AZ1077" s="3" t="s">
        <v>870</v>
      </c>
      <c r="BA1077" s="1">
        <f>IFERROR(VLOOKUP(AY1077,B761:AF1135,26,FALSE),"")</f>
        <v>1</v>
      </c>
      <c r="BB1077" s="1">
        <f>IFERROR(VLOOKUP(AY1077,B761:AF1135,27,FALSE),"")</f>
        <v>7.1758457452950009E-2</v>
      </c>
      <c r="BC1077" s="1">
        <f>IFERROR(VLOOKUP(AY1077,B761:AF1135,28,FALSE),"")</f>
        <v>0.29292229534695763</v>
      </c>
      <c r="BD1077" s="1">
        <f>IFERROR(VLOOKUP(AY1077,B761:AF1135,29,FALSE),"")</f>
        <v>0.63531924720009236</v>
      </c>
      <c r="BE1077" s="1">
        <f>IFERROR(VLOOKUP(AY1077,B761:AF1135,30,FALSE),"")</f>
        <v>0</v>
      </c>
      <c r="BF1077" s="1">
        <f>IFERROR(VLOOKUP(AY1077,B761:AF1135,31,FALSE),"")</f>
        <v>0</v>
      </c>
    </row>
    <row r="1078" spans="1:58" x14ac:dyDescent="0.25">
      <c r="A1078">
        <v>2011</v>
      </c>
      <c r="B1078" t="s">
        <v>643</v>
      </c>
      <c r="C1078" t="s">
        <v>644</v>
      </c>
      <c r="D1078">
        <v>80040</v>
      </c>
      <c r="E1078">
        <v>7268</v>
      </c>
      <c r="F1078">
        <v>26571</v>
      </c>
      <c r="G1078">
        <v>46201</v>
      </c>
      <c r="H1078">
        <v>17897</v>
      </c>
      <c r="I1078">
        <v>933</v>
      </c>
      <c r="J1078">
        <v>5452</v>
      </c>
      <c r="K1078">
        <v>11512</v>
      </c>
      <c r="AA1078" s="1">
        <f t="shared" si="124"/>
        <v>1</v>
      </c>
      <c r="AB1078" s="1">
        <f t="shared" si="125"/>
        <v>5.2131642174666148E-2</v>
      </c>
      <c r="AC1078" s="1">
        <f t="shared" si="126"/>
        <v>0.30463206123931386</v>
      </c>
      <c r="AD1078" s="1">
        <f t="shared" si="127"/>
        <v>0.64323629658602</v>
      </c>
      <c r="AY1078" s="2" t="s">
        <v>475</v>
      </c>
      <c r="AZ1078" s="3" t="s">
        <v>869</v>
      </c>
      <c r="BA1078" s="1">
        <f>IFERROR(VLOOKUP(AY1078,B761:AF1135,26,FALSE),"")</f>
        <v>1</v>
      </c>
      <c r="BB1078" s="1">
        <f>IFERROR(VLOOKUP(AY1078,B761:AF1135,27,FALSE),"")</f>
        <v>3.1814041361627472E-2</v>
      </c>
      <c r="BC1078" s="1">
        <f>IFERROR(VLOOKUP(AY1078,B761:AF1135,28,FALSE),"")</f>
        <v>0.24570695995411762</v>
      </c>
      <c r="BD1078" s="1">
        <f>IFERROR(VLOOKUP(AY1078,B761:AF1135,29,FALSE),"")</f>
        <v>0.72247899868425491</v>
      </c>
      <c r="BE1078" s="1">
        <f>IFERROR(VLOOKUP(AY1078,B761:AF1135,30,FALSE),"")</f>
        <v>0</v>
      </c>
      <c r="BF1078" s="1">
        <f>IFERROR(VLOOKUP(AY1078,B761:AF1135,31,FALSE),"")</f>
        <v>0</v>
      </c>
    </row>
    <row r="1079" spans="1:58" x14ac:dyDescent="0.25">
      <c r="A1079">
        <v>2011</v>
      </c>
      <c r="B1079" t="s">
        <v>645</v>
      </c>
      <c r="C1079" t="s">
        <v>646</v>
      </c>
      <c r="D1079">
        <v>119955</v>
      </c>
      <c r="E1079">
        <v>19924</v>
      </c>
      <c r="F1079">
        <v>47473</v>
      </c>
      <c r="G1079">
        <v>52558</v>
      </c>
      <c r="H1079">
        <v>21016</v>
      </c>
      <c r="I1079">
        <v>2507</v>
      </c>
      <c r="J1079">
        <v>8244</v>
      </c>
      <c r="K1079">
        <v>10265</v>
      </c>
      <c r="AA1079" s="1">
        <f t="shared" si="124"/>
        <v>1</v>
      </c>
      <c r="AB1079" s="1">
        <f t="shared" si="125"/>
        <v>0.11929006471259992</v>
      </c>
      <c r="AC1079" s="1">
        <f t="shared" si="126"/>
        <v>0.39227255424438523</v>
      </c>
      <c r="AD1079" s="1">
        <f t="shared" si="127"/>
        <v>0.48843738104301487</v>
      </c>
      <c r="AY1079" s="2" t="s">
        <v>279</v>
      </c>
      <c r="AZ1079" s="3" t="s">
        <v>870</v>
      </c>
      <c r="BA1079" s="1">
        <f>IFERROR(VLOOKUP(AY1079,B761:AF1135,26,FALSE),"")</f>
        <v>1</v>
      </c>
      <c r="BB1079" s="1">
        <f>IFERROR(VLOOKUP(AY1079,B761:AF1135,27,FALSE),"")</f>
        <v>0.19117395657801547</v>
      </c>
      <c r="BC1079" s="1">
        <f>IFERROR(VLOOKUP(AY1079,B761:AF1135,28,FALSE),"")</f>
        <v>0.39424133636163822</v>
      </c>
      <c r="BD1079" s="1">
        <f>IFERROR(VLOOKUP(AY1079,B761:AF1135,29,FALSE),"")</f>
        <v>0.41458470706034628</v>
      </c>
      <c r="BE1079" s="1">
        <f>IFERROR(VLOOKUP(AY1079,B761:AF1135,30,FALSE),"")</f>
        <v>0</v>
      </c>
      <c r="BF1079" s="1">
        <f>IFERROR(VLOOKUP(AY1079,B761:AF1135,31,FALSE),"")</f>
        <v>0</v>
      </c>
    </row>
    <row r="1080" spans="1:58" x14ac:dyDescent="0.25">
      <c r="A1080">
        <v>2011</v>
      </c>
      <c r="B1080" t="s">
        <v>647</v>
      </c>
      <c r="C1080" t="s">
        <v>648</v>
      </c>
      <c r="D1080">
        <v>111503</v>
      </c>
      <c r="E1080">
        <v>9634</v>
      </c>
      <c r="F1080">
        <v>35270</v>
      </c>
      <c r="G1080">
        <v>66599</v>
      </c>
      <c r="H1080">
        <v>24188</v>
      </c>
      <c r="I1080">
        <v>1234</v>
      </c>
      <c r="J1080">
        <v>6942</v>
      </c>
      <c r="K1080">
        <v>16012</v>
      </c>
      <c r="AA1080" s="1">
        <f t="shared" si="124"/>
        <v>1</v>
      </c>
      <c r="AB1080" s="1">
        <f t="shared" si="125"/>
        <v>5.1017033239622957E-2</v>
      </c>
      <c r="AC1080" s="1">
        <f t="shared" si="126"/>
        <v>0.2870018190838432</v>
      </c>
      <c r="AD1080" s="1">
        <f t="shared" si="127"/>
        <v>0.66198114767653382</v>
      </c>
      <c r="AY1080" s="2" t="s">
        <v>287</v>
      </c>
      <c r="AZ1080" s="3" t="s">
        <v>871</v>
      </c>
      <c r="BA1080" s="1">
        <f>IFERROR(VLOOKUP(AY1080,B761:AF1135,26,FALSE),"")</f>
        <v>1</v>
      </c>
      <c r="BB1080" s="1">
        <f>IFERROR(VLOOKUP(AY1080,B761:AF1135,27,FALSE),"")</f>
        <v>0.12470477090222012</v>
      </c>
      <c r="BC1080" s="1">
        <f>IFERROR(VLOOKUP(AY1080,B761:AF1135,28,FALSE),"")</f>
        <v>0.3875177137458668</v>
      </c>
      <c r="BD1080" s="1">
        <f>IFERROR(VLOOKUP(AY1080,B761:AF1135,29,FALSE),"")</f>
        <v>0.4877775153519131</v>
      </c>
      <c r="BE1080" s="1">
        <f>IFERROR(VLOOKUP(AY1080,B761:AF1135,30,FALSE),"")</f>
        <v>0</v>
      </c>
      <c r="BF1080" s="1">
        <f>IFERROR(VLOOKUP(AY1080,B761:AF1135,31,FALSE),"")</f>
        <v>0</v>
      </c>
    </row>
    <row r="1081" spans="1:58" x14ac:dyDescent="0.25">
      <c r="A1081">
        <v>2011</v>
      </c>
      <c r="B1081" t="s">
        <v>649</v>
      </c>
      <c r="C1081" t="s">
        <v>650</v>
      </c>
      <c r="D1081">
        <v>81053</v>
      </c>
      <c r="E1081">
        <v>7228</v>
      </c>
      <c r="F1081">
        <v>29090</v>
      </c>
      <c r="G1081">
        <v>44735</v>
      </c>
      <c r="H1081">
        <v>16669</v>
      </c>
      <c r="I1081">
        <v>878</v>
      </c>
      <c r="J1081">
        <v>5412</v>
      </c>
      <c r="K1081">
        <v>10379</v>
      </c>
      <c r="AA1081" s="1">
        <f t="shared" si="124"/>
        <v>1</v>
      </c>
      <c r="AB1081" s="1">
        <f t="shared" si="125"/>
        <v>5.2672625832383468E-2</v>
      </c>
      <c r="AC1081" s="1">
        <f t="shared" si="126"/>
        <v>0.32467454556362108</v>
      </c>
      <c r="AD1081" s="1">
        <f t="shared" si="127"/>
        <v>0.6226528286039954</v>
      </c>
      <c r="AY1081" s="2" t="s">
        <v>585</v>
      </c>
      <c r="AZ1081" s="3" t="s">
        <v>869</v>
      </c>
      <c r="BA1081" s="1">
        <f>IFERROR(VLOOKUP(AY1081,B761:AF1135,26,FALSE),"")</f>
        <v>1</v>
      </c>
      <c r="BB1081" s="1">
        <f>IFERROR(VLOOKUP(AY1081,B761:AF1135,27,FALSE),"")</f>
        <v>0.11873752757063334</v>
      </c>
      <c r="BC1081" s="1">
        <f>IFERROR(VLOOKUP(AY1081,B761:AF1135,28,FALSE),"")</f>
        <v>0.38882470328746982</v>
      </c>
      <c r="BD1081" s="1">
        <f>IFERROR(VLOOKUP(AY1081,B761:AF1135,29,FALSE),"")</f>
        <v>0.49243776914189685</v>
      </c>
      <c r="BE1081" s="1">
        <f>IFERROR(VLOOKUP(AY1081,B761:AF1135,30,FALSE),"")</f>
        <v>0</v>
      </c>
      <c r="BF1081" s="1">
        <f>IFERROR(VLOOKUP(AY1081,B761:AF1135,31,FALSE),"")</f>
        <v>0</v>
      </c>
    </row>
    <row r="1082" spans="1:58" x14ac:dyDescent="0.25">
      <c r="A1082">
        <v>2011</v>
      </c>
      <c r="B1082" t="s">
        <v>651</v>
      </c>
      <c r="C1082" t="s">
        <v>652</v>
      </c>
      <c r="D1082">
        <v>106031</v>
      </c>
      <c r="E1082">
        <v>10262</v>
      </c>
      <c r="F1082">
        <v>38013</v>
      </c>
      <c r="G1082">
        <v>57756</v>
      </c>
      <c r="H1082">
        <v>22761</v>
      </c>
      <c r="I1082">
        <v>1431</v>
      </c>
      <c r="J1082">
        <v>7404</v>
      </c>
      <c r="K1082">
        <v>13926</v>
      </c>
      <c r="AA1082" s="1">
        <f t="shared" ref="AA1082:AA1135" si="128">H1082/$H1082</f>
        <v>1</v>
      </c>
      <c r="AB1082" s="1">
        <f t="shared" ref="AB1082:AB1135" si="129">I1082/$H1082</f>
        <v>6.2870699881376044E-2</v>
      </c>
      <c r="AC1082" s="1">
        <f t="shared" ref="AC1082:AC1135" si="130">J1082/$H1082</f>
        <v>0.32529326479504417</v>
      </c>
      <c r="AD1082" s="1">
        <f t="shared" ref="AD1082:AD1135" si="131">K1082/$H1082</f>
        <v>0.61183603532357977</v>
      </c>
      <c r="AY1082" s="2" t="s">
        <v>289</v>
      </c>
      <c r="AZ1082" s="3" t="s">
        <v>874</v>
      </c>
      <c r="BA1082" s="1">
        <f>IFERROR(VLOOKUP(AY1082,B761:AF1135,26,FALSE),"")</f>
        <v>1</v>
      </c>
      <c r="BB1082" s="1">
        <f>IFERROR(VLOOKUP(AY1082,B761:AF1135,27,FALSE),"")</f>
        <v>5.0090787084550406E-2</v>
      </c>
      <c r="BC1082" s="1">
        <f>IFERROR(VLOOKUP(AY1082,B761:AF1135,28,FALSE),"")</f>
        <v>0.27634799084234624</v>
      </c>
      <c r="BD1082" s="1">
        <f>IFERROR(VLOOKUP(AY1082,B761:AF1135,29,FALSE),"")</f>
        <v>0.67356122207310332</v>
      </c>
      <c r="BE1082" s="1">
        <f>IFERROR(VLOOKUP(AY1082,B761:AF1135,30,FALSE),"")</f>
        <v>0</v>
      </c>
      <c r="BF1082" s="1">
        <f>IFERROR(VLOOKUP(AY1082,B761:AF1135,31,FALSE),"")</f>
        <v>0</v>
      </c>
    </row>
    <row r="1083" spans="1:58" x14ac:dyDescent="0.25">
      <c r="A1083">
        <v>2011</v>
      </c>
      <c r="B1083" t="s">
        <v>653</v>
      </c>
      <c r="C1083" t="s">
        <v>654</v>
      </c>
      <c r="D1083">
        <v>113056</v>
      </c>
      <c r="E1083">
        <v>12872</v>
      </c>
      <c r="F1083">
        <v>40836</v>
      </c>
      <c r="G1083">
        <v>59348</v>
      </c>
      <c r="H1083">
        <v>23987</v>
      </c>
      <c r="I1083">
        <v>1653</v>
      </c>
      <c r="J1083">
        <v>8053</v>
      </c>
      <c r="K1083">
        <v>14281</v>
      </c>
      <c r="AA1083" s="1">
        <f t="shared" si="128"/>
        <v>1</v>
      </c>
      <c r="AB1083" s="1">
        <f t="shared" si="129"/>
        <v>6.8912327510734978E-2</v>
      </c>
      <c r="AC1083" s="1">
        <f t="shared" si="130"/>
        <v>0.33572351690499019</v>
      </c>
      <c r="AD1083" s="1">
        <f t="shared" si="131"/>
        <v>0.5953641555842748</v>
      </c>
      <c r="AY1083" s="2" t="s">
        <v>483</v>
      </c>
      <c r="AZ1083" s="4" t="s">
        <v>872</v>
      </c>
      <c r="BA1083" s="1">
        <f>IFERROR(VLOOKUP(AY1083,B761:AF1135,26,FALSE),"")</f>
        <v>1</v>
      </c>
      <c r="BB1083" s="1">
        <f>IFERROR(VLOOKUP(AY1083,B761:AF1135,27,FALSE),"")</f>
        <v>5.7748085383737983E-2</v>
      </c>
      <c r="BC1083" s="1">
        <f>IFERROR(VLOOKUP(AY1083,B761:AF1135,28,FALSE),"")</f>
        <v>0.26455923089457389</v>
      </c>
      <c r="BD1083" s="1">
        <f>IFERROR(VLOOKUP(AY1083,B761:AF1135,29,FALSE),"")</f>
        <v>0.67769268372168812</v>
      </c>
      <c r="BE1083" s="1">
        <f>IFERROR(VLOOKUP(AY1083,B761:AF1135,30,FALSE),"")</f>
        <v>0</v>
      </c>
      <c r="BF1083" s="1">
        <f>IFERROR(VLOOKUP(AY1083,B761:AF1135,31,FALSE),"")</f>
        <v>0</v>
      </c>
    </row>
    <row r="1084" spans="1:58" x14ac:dyDescent="0.25">
      <c r="A1084">
        <v>2011</v>
      </c>
      <c r="B1084" t="s">
        <v>655</v>
      </c>
      <c r="C1084" t="s">
        <v>656</v>
      </c>
      <c r="D1084">
        <v>157903</v>
      </c>
      <c r="E1084">
        <v>15163</v>
      </c>
      <c r="F1084">
        <v>59202</v>
      </c>
      <c r="G1084">
        <v>83538</v>
      </c>
      <c r="H1084">
        <v>33473</v>
      </c>
      <c r="I1084">
        <v>1846</v>
      </c>
      <c r="J1084">
        <v>11286</v>
      </c>
      <c r="K1084">
        <v>20341</v>
      </c>
      <c r="AA1084" s="1">
        <f t="shared" si="128"/>
        <v>1</v>
      </c>
      <c r="AB1084" s="1">
        <f t="shared" si="129"/>
        <v>5.5148926000059752E-2</v>
      </c>
      <c r="AC1084" s="1">
        <f t="shared" si="130"/>
        <v>0.33716726914229378</v>
      </c>
      <c r="AD1084" s="1">
        <f t="shared" si="131"/>
        <v>0.6076838048576465</v>
      </c>
      <c r="AY1084" s="2" t="s">
        <v>99</v>
      </c>
      <c r="AZ1084" s="4" t="s">
        <v>872</v>
      </c>
      <c r="BA1084" s="1">
        <f>IFERROR(VLOOKUP(AY1084,B761:AF1135,26,FALSE),"")</f>
        <v>1</v>
      </c>
      <c r="BB1084" s="1">
        <f>IFERROR(VLOOKUP(AY1084,B761:AF1135,27,FALSE),"")</f>
        <v>9.4240141781125386E-2</v>
      </c>
      <c r="BC1084" s="1">
        <f>IFERROR(VLOOKUP(AY1084,B761:AF1135,28,FALSE),"")</f>
        <v>0.38546743464776251</v>
      </c>
      <c r="BD1084" s="1">
        <f>IFERROR(VLOOKUP(AY1084,B761:AF1135,29,FALSE),"")</f>
        <v>0.52029242357111205</v>
      </c>
      <c r="BE1084" s="1">
        <f>IFERROR(VLOOKUP(AY1084,B761:AF1135,30,FALSE),"")</f>
        <v>0</v>
      </c>
      <c r="BF1084" s="1">
        <f>IFERROR(VLOOKUP(AY1084,B761:AF1135,31,FALSE),"")</f>
        <v>0</v>
      </c>
    </row>
    <row r="1085" spans="1:58" x14ac:dyDescent="0.25">
      <c r="A1085">
        <v>2011</v>
      </c>
      <c r="B1085" t="s">
        <v>657</v>
      </c>
      <c r="C1085" t="s">
        <v>658</v>
      </c>
      <c r="D1085">
        <v>106852</v>
      </c>
      <c r="E1085">
        <v>12666</v>
      </c>
      <c r="F1085">
        <v>42432</v>
      </c>
      <c r="G1085">
        <v>51754</v>
      </c>
      <c r="H1085">
        <v>21703</v>
      </c>
      <c r="I1085">
        <v>1658</v>
      </c>
      <c r="J1085">
        <v>8053</v>
      </c>
      <c r="K1085">
        <v>11992</v>
      </c>
      <c r="AA1085" s="1">
        <f t="shared" si="128"/>
        <v>1</v>
      </c>
      <c r="AB1085" s="1">
        <f t="shared" si="129"/>
        <v>7.6394968437543204E-2</v>
      </c>
      <c r="AC1085" s="1">
        <f t="shared" si="130"/>
        <v>0.37105469289959914</v>
      </c>
      <c r="AD1085" s="1">
        <f t="shared" si="131"/>
        <v>0.55255033866285763</v>
      </c>
      <c r="AY1085" s="2" t="s">
        <v>291</v>
      </c>
      <c r="AZ1085" s="4" t="s">
        <v>872</v>
      </c>
      <c r="BA1085" s="1">
        <f>IFERROR(VLOOKUP(AY1085,B761:AF1135,26,FALSE),"")</f>
        <v>1</v>
      </c>
      <c r="BB1085" s="1">
        <f>IFERROR(VLOOKUP(AY1085,B761:AF1135,27,FALSE),"")</f>
        <v>7.995445319075202E-2</v>
      </c>
      <c r="BC1085" s="1">
        <f>IFERROR(VLOOKUP(AY1085,B761:AF1135,28,FALSE),"")</f>
        <v>0.34808653893757119</v>
      </c>
      <c r="BD1085" s="1">
        <f>IFERROR(VLOOKUP(AY1085,B761:AF1135,29,FALSE),"")</f>
        <v>0.57195900787167686</v>
      </c>
      <c r="BE1085" s="1">
        <f>IFERROR(VLOOKUP(AY1085,B761:AF1135,30,FALSE),"")</f>
        <v>0</v>
      </c>
      <c r="BF1085" s="1">
        <f>IFERROR(VLOOKUP(AY1085,B761:AF1135,31,FALSE),"")</f>
        <v>0</v>
      </c>
    </row>
    <row r="1086" spans="1:58" x14ac:dyDescent="0.25">
      <c r="A1086">
        <v>2011</v>
      </c>
      <c r="B1086" t="s">
        <v>659</v>
      </c>
      <c r="C1086" t="s">
        <v>660</v>
      </c>
      <c r="D1086">
        <v>33282</v>
      </c>
      <c r="E1086">
        <v>3968</v>
      </c>
      <c r="F1086">
        <v>13171</v>
      </c>
      <c r="G1086">
        <v>16143</v>
      </c>
      <c r="H1086">
        <v>7947</v>
      </c>
      <c r="I1086">
        <v>639</v>
      </c>
      <c r="J1086">
        <v>2814</v>
      </c>
      <c r="K1086">
        <v>4494</v>
      </c>
      <c r="AA1086" s="1">
        <f t="shared" si="128"/>
        <v>1</v>
      </c>
      <c r="AB1086" s="1">
        <f t="shared" si="129"/>
        <v>8.0407701019252542E-2</v>
      </c>
      <c r="AC1086" s="1">
        <f t="shared" si="130"/>
        <v>0.35409588523971308</v>
      </c>
      <c r="AD1086" s="1">
        <f t="shared" si="131"/>
        <v>0.56549641374103432</v>
      </c>
      <c r="AY1086" s="2" t="s">
        <v>119</v>
      </c>
      <c r="AZ1086" s="3" t="s">
        <v>871</v>
      </c>
      <c r="BA1086" s="1">
        <f>IFERROR(VLOOKUP(AY1086,B761:AF1135,26,FALSE),"")</f>
        <v>1</v>
      </c>
      <c r="BB1086" s="1">
        <f>IFERROR(VLOOKUP(AY1086,B761:AF1135,27,FALSE),"")</f>
        <v>0.13326304074041531</v>
      </c>
      <c r="BC1086" s="1">
        <f>IFERROR(VLOOKUP(AY1086,B761:AF1135,28,FALSE),"")</f>
        <v>0.43399818410801627</v>
      </c>
      <c r="BD1086" s="1">
        <f>IFERROR(VLOOKUP(AY1086,B761:AF1135,29,FALSE),"")</f>
        <v>0.43273877515156839</v>
      </c>
      <c r="BE1086" s="1">
        <f>IFERROR(VLOOKUP(AY1086,B761:AF1135,30,FALSE),"")</f>
        <v>0</v>
      </c>
      <c r="BF1086" s="1">
        <f>IFERROR(VLOOKUP(AY1086,B761:AF1135,31,FALSE),"")</f>
        <v>0</v>
      </c>
    </row>
    <row r="1087" spans="1:58" x14ac:dyDescent="0.25">
      <c r="A1087">
        <v>2011</v>
      </c>
      <c r="B1087" t="s">
        <v>661</v>
      </c>
      <c r="C1087" t="s">
        <v>662</v>
      </c>
      <c r="D1087">
        <v>68941</v>
      </c>
      <c r="E1087">
        <v>8600</v>
      </c>
      <c r="F1087">
        <v>25624</v>
      </c>
      <c r="G1087">
        <v>34717</v>
      </c>
      <c r="H1087">
        <v>14867</v>
      </c>
      <c r="I1087">
        <v>1293</v>
      </c>
      <c r="J1087">
        <v>4979</v>
      </c>
      <c r="K1087">
        <v>8595</v>
      </c>
      <c r="AA1087" s="1">
        <f t="shared" si="128"/>
        <v>1</v>
      </c>
      <c r="AB1087" s="1">
        <f t="shared" si="129"/>
        <v>8.6971144144750115E-2</v>
      </c>
      <c r="AC1087" s="1">
        <f t="shared" si="130"/>
        <v>0.33490280486984597</v>
      </c>
      <c r="AD1087" s="1">
        <f t="shared" si="131"/>
        <v>0.57812605098540393</v>
      </c>
    </row>
    <row r="1088" spans="1:58" x14ac:dyDescent="0.25">
      <c r="A1088">
        <v>2011</v>
      </c>
      <c r="B1088" t="s">
        <v>663</v>
      </c>
      <c r="C1088" t="s">
        <v>664</v>
      </c>
      <c r="D1088">
        <v>117974</v>
      </c>
      <c r="E1088">
        <v>18286</v>
      </c>
      <c r="F1088">
        <v>44917</v>
      </c>
      <c r="G1088">
        <v>54771</v>
      </c>
      <c r="H1088">
        <v>23546</v>
      </c>
      <c r="I1088">
        <v>2703</v>
      </c>
      <c r="J1088">
        <v>8683</v>
      </c>
      <c r="K1088">
        <v>12160</v>
      </c>
      <c r="AA1088" s="1">
        <f t="shared" si="128"/>
        <v>1</v>
      </c>
      <c r="AB1088" s="1">
        <f t="shared" si="129"/>
        <v>0.11479656841926442</v>
      </c>
      <c r="AC1088" s="1">
        <f t="shared" si="130"/>
        <v>0.36876751889917608</v>
      </c>
      <c r="AD1088" s="1">
        <f t="shared" si="131"/>
        <v>0.51643591268155953</v>
      </c>
      <c r="AZ1088" s="3" t="s">
        <v>874</v>
      </c>
      <c r="BA1088" s="1">
        <f>SUMIF(AZ761:AZ1086,AZ1088,BA761:BA1086)/COUNTIF(AZ761:AZ1086,AZ1088)</f>
        <v>1</v>
      </c>
      <c r="BB1088" s="1">
        <f>SUMIF(AZ761:AZ1086,AZ1088,BB761:BB1086)/COUNTIF(AZ761:AZ1086,AZ1088)</f>
        <v>6.3375571942513212E-2</v>
      </c>
      <c r="BC1088" s="1">
        <f>SUMIF(AZ761:AZ1086,AZ1088,BC761:BC1086)/COUNTIF(AZ761:AZ1086,AZ1088)</f>
        <v>0.33091311633008724</v>
      </c>
      <c r="BD1088" s="1">
        <f>SUMIF(AZ761:AZ1086,AZ1088,BD761:BD1086)/COUNTIF(AZ761:AZ1086,AZ1088)</f>
        <v>0.60571131172739945</v>
      </c>
      <c r="BE1088" s="1">
        <f>SUMIF(AZ761:AZ1086,AZ1088,BE761:BE1086)/COUNTIF(AZ761:AZ1086,AZ1088)</f>
        <v>0</v>
      </c>
      <c r="BF1088" s="1">
        <f>SUMIF(AZ761:AZ1086,AZ1088,BF761:BF1086)/COUNTIF(AZ761:AZ1086,AZ1088)</f>
        <v>0</v>
      </c>
    </row>
    <row r="1089" spans="1:58" x14ac:dyDescent="0.25">
      <c r="A1089">
        <v>2011</v>
      </c>
      <c r="B1089" t="s">
        <v>665</v>
      </c>
      <c r="C1089" t="s">
        <v>666</v>
      </c>
      <c r="D1089">
        <v>112531</v>
      </c>
      <c r="E1089">
        <v>17619</v>
      </c>
      <c r="F1089">
        <v>44275</v>
      </c>
      <c r="G1089">
        <v>50637</v>
      </c>
      <c r="H1089">
        <v>23755</v>
      </c>
      <c r="I1089">
        <v>2562</v>
      </c>
      <c r="J1089">
        <v>8934</v>
      </c>
      <c r="K1089">
        <v>12259</v>
      </c>
      <c r="AA1089" s="1">
        <f t="shared" si="128"/>
        <v>1</v>
      </c>
      <c r="AB1089" s="1">
        <f t="shared" si="129"/>
        <v>0.10785097874131762</v>
      </c>
      <c r="AC1089" s="1">
        <f t="shared" si="130"/>
        <v>0.37608924436960639</v>
      </c>
      <c r="AD1089" s="1">
        <f t="shared" si="131"/>
        <v>0.51605977688907601</v>
      </c>
      <c r="AZ1089" s="3" t="s">
        <v>873</v>
      </c>
      <c r="BA1089" s="1">
        <f>SUMIF(AZ761:AZ1086,AZ1089,BA761:BA1086)/COUNTIF(AZ761:AZ1086,AZ1089)</f>
        <v>1</v>
      </c>
      <c r="BB1089" s="1">
        <f>SUMIF(AZ761:AZ1086,AZ1089,BB761:BB1086)/COUNTIF(AZ761:AZ1086,AZ1089)</f>
        <v>6.885472592763138E-2</v>
      </c>
      <c r="BC1089" s="1">
        <f>SUMIF(AZ761:AZ1086,AZ1089,BC761:BC1086)/COUNTIF(AZ761:AZ1086,AZ1089)</f>
        <v>0.32768940353846127</v>
      </c>
      <c r="BD1089" s="1">
        <f>SUMIF(AZ761:AZ1086,AZ1089,BD761:BD1086)/COUNTIF(AZ761:AZ1086,AZ1089)</f>
        <v>0.60345587053390726</v>
      </c>
      <c r="BE1089" s="1">
        <f>SUMIF(AZ761:AZ1086,AZ1089,BE761:BE1086)/COUNTIF(AZ761:AZ1086,AZ1089)</f>
        <v>0</v>
      </c>
      <c r="BF1089" s="1">
        <f>SUMIF(AZ761:AZ1086,AZ1089,BF761:BF1086)/COUNTIF(AZ761:AZ1086,AZ1089)</f>
        <v>0</v>
      </c>
    </row>
    <row r="1090" spans="1:58" x14ac:dyDescent="0.25">
      <c r="A1090">
        <v>2011</v>
      </c>
      <c r="B1090" t="s">
        <v>667</v>
      </c>
      <c r="C1090" t="s">
        <v>668</v>
      </c>
      <c r="D1090">
        <v>92483</v>
      </c>
      <c r="E1090">
        <v>14524</v>
      </c>
      <c r="F1090">
        <v>35937</v>
      </c>
      <c r="G1090">
        <v>42022</v>
      </c>
      <c r="H1090">
        <v>19202</v>
      </c>
      <c r="I1090">
        <v>2085</v>
      </c>
      <c r="J1090">
        <v>7274</v>
      </c>
      <c r="K1090">
        <v>9843</v>
      </c>
      <c r="AA1090" s="1">
        <f t="shared" si="128"/>
        <v>1</v>
      </c>
      <c r="AB1090" s="1">
        <f t="shared" si="129"/>
        <v>0.10858243932923654</v>
      </c>
      <c r="AC1090" s="1">
        <f t="shared" si="130"/>
        <v>0.37881470680137486</v>
      </c>
      <c r="AD1090" s="1">
        <f t="shared" si="131"/>
        <v>0.51260285386938864</v>
      </c>
      <c r="AZ1090" s="3" t="s">
        <v>872</v>
      </c>
      <c r="BA1090" s="1">
        <f>SUMIF(AZ761:AZ1086,AZ1090,BA761:BA1086)/COUNTIF(AZ761:AZ1086,AZ1090)</f>
        <v>1</v>
      </c>
      <c r="BB1090" s="1">
        <f>SUMIF(AZ761:AZ1086,AZ1090,BB761:BB1086)/COUNTIF(AZ761:AZ1086,AZ1090)</f>
        <v>8.3534645087882595E-2</v>
      </c>
      <c r="BC1090" s="1">
        <f>SUMIF(AZ761:AZ1086,AZ1090,BC761:BC1086)/COUNTIF(AZ761:AZ1086,AZ1090)</f>
        <v>0.34163914466597495</v>
      </c>
      <c r="BD1090" s="1">
        <f>SUMIF(AZ761:AZ1086,AZ1090,BD761:BD1086)/COUNTIF(AZ761:AZ1086,AZ1090)</f>
        <v>0.57482621024614244</v>
      </c>
      <c r="BE1090" s="1">
        <f>SUMIF(AZ761:AZ1086,AZ1090,BE761:BE1086)/COUNTIF(AZ761:AZ1086,AZ1090)</f>
        <v>0</v>
      </c>
      <c r="BF1090" s="1">
        <f>SUMIF(AZ761:AZ1086,AZ1090,BF761:BF1086)/COUNTIF(AZ761:AZ1086,AZ1090)</f>
        <v>0</v>
      </c>
    </row>
    <row r="1091" spans="1:58" x14ac:dyDescent="0.25">
      <c r="A1091">
        <v>2011</v>
      </c>
      <c r="B1091" t="s">
        <v>669</v>
      </c>
      <c r="C1091" t="s">
        <v>670</v>
      </c>
      <c r="D1091">
        <v>151679</v>
      </c>
      <c r="E1091">
        <v>18175</v>
      </c>
      <c r="F1091">
        <v>55023</v>
      </c>
      <c r="G1091">
        <v>78481</v>
      </c>
      <c r="H1091">
        <v>30601</v>
      </c>
      <c r="I1091">
        <v>2524</v>
      </c>
      <c r="J1091">
        <v>10479</v>
      </c>
      <c r="K1091">
        <v>17598</v>
      </c>
      <c r="AA1091" s="1">
        <f t="shared" si="128"/>
        <v>1</v>
      </c>
      <c r="AB1091" s="1">
        <f t="shared" si="129"/>
        <v>8.2480964674357046E-2</v>
      </c>
      <c r="AC1091" s="1">
        <f t="shared" si="130"/>
        <v>0.34243978954936111</v>
      </c>
      <c r="AD1091" s="1">
        <f t="shared" si="131"/>
        <v>0.57507924577628178</v>
      </c>
      <c r="AZ1091" s="3" t="s">
        <v>871</v>
      </c>
      <c r="BA1091" s="1">
        <f>SUMIF(AZ761:AZ1086,AZ1091,BA761:BA1086)/COUNTIF(AZ761:AZ1086,AZ1091)</f>
        <v>1</v>
      </c>
      <c r="BB1091" s="1">
        <f>SUMIF(AZ761:AZ1086,AZ1091,BB761:BB1086)/COUNTIF(AZ761:AZ1086,AZ1091)</f>
        <v>0.13361250323998</v>
      </c>
      <c r="BC1091" s="1">
        <f>SUMIF(AZ761:AZ1086,AZ1091,BC761:BC1086)/COUNTIF(AZ761:AZ1086,AZ1091)</f>
        <v>0.39695581254722861</v>
      </c>
      <c r="BD1091" s="1">
        <f>SUMIF(AZ761:AZ1086,AZ1091,BD761:BD1086)/COUNTIF(AZ761:AZ1086,AZ1091)</f>
        <v>0.46943168421279152</v>
      </c>
      <c r="BE1091" s="1">
        <f>SUMIF(AZ761:AZ1086,AZ1091,BE761:BE1086)/COUNTIF(AZ761:AZ1086,AZ1091)</f>
        <v>0</v>
      </c>
      <c r="BF1091" s="1">
        <f>SUMIF(AZ761:AZ1086,AZ1091,BF761:BF1086)/COUNTIF(AZ761:AZ1086,AZ1091)</f>
        <v>0</v>
      </c>
    </row>
    <row r="1092" spans="1:58" x14ac:dyDescent="0.25">
      <c r="A1092">
        <v>2011</v>
      </c>
      <c r="B1092" t="s">
        <v>671</v>
      </c>
      <c r="C1092" t="s">
        <v>672</v>
      </c>
      <c r="D1092">
        <v>133244</v>
      </c>
      <c r="E1092">
        <v>22199</v>
      </c>
      <c r="F1092">
        <v>49792</v>
      </c>
      <c r="G1092">
        <v>61253</v>
      </c>
      <c r="H1092">
        <v>25642</v>
      </c>
      <c r="I1092">
        <v>2921</v>
      </c>
      <c r="J1092">
        <v>9474</v>
      </c>
      <c r="K1092">
        <v>13247</v>
      </c>
      <c r="AA1092" s="1">
        <f t="shared" si="128"/>
        <v>1</v>
      </c>
      <c r="AB1092" s="1">
        <f t="shared" si="129"/>
        <v>0.11391467124249278</v>
      </c>
      <c r="AC1092" s="1">
        <f t="shared" si="130"/>
        <v>0.36947196006551752</v>
      </c>
      <c r="AD1092" s="1">
        <f t="shared" si="131"/>
        <v>0.51661336869198971</v>
      </c>
      <c r="AZ1092" s="3" t="s">
        <v>869</v>
      </c>
      <c r="BA1092" s="1">
        <f>SUMIF(AZ761:AZ1086,AZ1092,BA761:BA1086)/COUNTIF(AZ761:AZ1086,AZ1092)</f>
        <v>1</v>
      </c>
      <c r="BB1092" s="1">
        <f>SUMIF(AZ761:AZ1086,AZ1092,BB761:BB1086)/COUNTIF(AZ761:AZ1086,AZ1092)</f>
        <v>0.13469596220090269</v>
      </c>
      <c r="BC1092" s="1">
        <f>SUMIF(AZ761:AZ1086,AZ1092,BC761:BC1086)/COUNTIF(AZ761:AZ1086,AZ1092)</f>
        <v>0.38487333604846202</v>
      </c>
      <c r="BD1092" s="1">
        <f>SUMIF(AZ761:AZ1086,AZ1092,BD761:BD1086)/COUNTIF(AZ761:AZ1086,AZ1092)</f>
        <v>0.48043070175063551</v>
      </c>
      <c r="BE1092" s="1">
        <f>SUMIF(AZ761:AZ1086,AZ1092,BE761:BE1086)/COUNTIF(AZ761:AZ1086,AZ1092)</f>
        <v>0</v>
      </c>
      <c r="BF1092" s="1">
        <f>SUMIF(AZ761:AZ1086,AZ1092,BF761:BF1086)/COUNTIF(AZ761:AZ1086,AZ1092)</f>
        <v>0</v>
      </c>
    </row>
    <row r="1093" spans="1:58" x14ac:dyDescent="0.25">
      <c r="A1093">
        <v>2011</v>
      </c>
      <c r="B1093" t="s">
        <v>673</v>
      </c>
      <c r="C1093" t="s">
        <v>674</v>
      </c>
      <c r="D1093">
        <v>131047</v>
      </c>
      <c r="E1093">
        <v>12687</v>
      </c>
      <c r="F1093">
        <v>47327</v>
      </c>
      <c r="G1093">
        <v>71033</v>
      </c>
      <c r="H1093">
        <v>29277</v>
      </c>
      <c r="I1093">
        <v>1865</v>
      </c>
      <c r="J1093">
        <v>9893</v>
      </c>
      <c r="K1093">
        <v>17519</v>
      </c>
      <c r="AA1093" s="1">
        <f t="shared" si="128"/>
        <v>1</v>
      </c>
      <c r="AB1093" s="1">
        <f t="shared" si="129"/>
        <v>6.3701882023431369E-2</v>
      </c>
      <c r="AC1093" s="1">
        <f t="shared" si="130"/>
        <v>0.33791030501759062</v>
      </c>
      <c r="AD1093" s="1">
        <f t="shared" si="131"/>
        <v>0.59838781295897803</v>
      </c>
      <c r="AZ1093" s="3" t="s">
        <v>870</v>
      </c>
      <c r="BA1093" s="1">
        <f>SUMIF(AZ761:AZ1086,AZ1093,BA761:BA1086)/COUNTIF(AZ761:AZ1086,AZ1093)</f>
        <v>1</v>
      </c>
      <c r="BB1093" s="1">
        <f>SUMIF(AZ761:AZ1086,AZ1093,BB761:BB1086)/COUNTIF(AZ761:AZ1086,AZ1093)</f>
        <v>0.21648392342667017</v>
      </c>
      <c r="BC1093" s="1">
        <f>SUMIF(AZ761:AZ1086,AZ1093,BC761:BC1086)/COUNTIF(AZ761:AZ1086,AZ1093)</f>
        <v>0.38898821137462564</v>
      </c>
      <c r="BD1093" s="1">
        <f>SUMIF(AZ761:AZ1086,AZ1093,BD761:BD1086)/COUNTIF(AZ761:AZ1086,AZ1093)</f>
        <v>0.3945278651987042</v>
      </c>
      <c r="BE1093" s="1">
        <f>SUMIF(AZ761:AZ1086,AZ1093,BE761:BE1086)/COUNTIF(AZ761:AZ1086,AZ1093)</f>
        <v>0</v>
      </c>
      <c r="BF1093" s="1">
        <f>SUMIF(AZ761:AZ1086,AZ1093,BF761:BF1086)/COUNTIF(AZ761:AZ1086,AZ1093)</f>
        <v>0</v>
      </c>
    </row>
    <row r="1094" spans="1:58" x14ac:dyDescent="0.25">
      <c r="A1094">
        <v>2011</v>
      </c>
      <c r="B1094" t="s">
        <v>675</v>
      </c>
      <c r="C1094" t="s">
        <v>676</v>
      </c>
      <c r="D1094">
        <v>71444</v>
      </c>
      <c r="E1094">
        <v>9388</v>
      </c>
      <c r="F1094">
        <v>26426</v>
      </c>
      <c r="G1094">
        <v>35630</v>
      </c>
      <c r="H1094">
        <v>15233</v>
      </c>
      <c r="I1094">
        <v>1151</v>
      </c>
      <c r="J1094">
        <v>5312</v>
      </c>
      <c r="K1094">
        <v>8770</v>
      </c>
      <c r="AA1094" s="1">
        <f t="shared" si="128"/>
        <v>1</v>
      </c>
      <c r="AB1094" s="1">
        <f t="shared" si="129"/>
        <v>7.5559640254710167E-2</v>
      </c>
      <c r="AC1094" s="1">
        <f t="shared" si="130"/>
        <v>0.34871660211383182</v>
      </c>
      <c r="AD1094" s="1">
        <f t="shared" si="131"/>
        <v>0.575723757631458</v>
      </c>
    </row>
    <row r="1095" spans="1:58" x14ac:dyDescent="0.25">
      <c r="A1095">
        <v>2011</v>
      </c>
      <c r="B1095" t="s">
        <v>677</v>
      </c>
      <c r="C1095" t="s">
        <v>678</v>
      </c>
      <c r="D1095">
        <v>120545</v>
      </c>
      <c r="E1095">
        <v>14947</v>
      </c>
      <c r="F1095">
        <v>46478</v>
      </c>
      <c r="G1095">
        <v>59120</v>
      </c>
      <c r="H1095">
        <v>25695</v>
      </c>
      <c r="I1095">
        <v>2226</v>
      </c>
      <c r="J1095">
        <v>9252</v>
      </c>
      <c r="K1095">
        <v>14217</v>
      </c>
      <c r="AA1095" s="1">
        <f t="shared" si="128"/>
        <v>1</v>
      </c>
      <c r="AB1095" s="1">
        <f t="shared" si="129"/>
        <v>8.6631640396964388E-2</v>
      </c>
      <c r="AC1095" s="1">
        <f t="shared" si="130"/>
        <v>0.36007005253940455</v>
      </c>
      <c r="AD1095" s="1">
        <f t="shared" si="131"/>
        <v>0.55329830706363103</v>
      </c>
    </row>
    <row r="1096" spans="1:58" x14ac:dyDescent="0.25">
      <c r="A1096">
        <v>2011</v>
      </c>
      <c r="B1096" t="s">
        <v>679</v>
      </c>
      <c r="C1096" t="s">
        <v>680</v>
      </c>
      <c r="D1096">
        <v>181227</v>
      </c>
      <c r="E1096">
        <v>23274</v>
      </c>
      <c r="F1096">
        <v>68913</v>
      </c>
      <c r="G1096">
        <v>89040</v>
      </c>
      <c r="H1096">
        <v>37973</v>
      </c>
      <c r="I1096">
        <v>3257</v>
      </c>
      <c r="J1096">
        <v>13763</v>
      </c>
      <c r="K1096">
        <v>20953</v>
      </c>
      <c r="AA1096" s="1">
        <f t="shared" si="128"/>
        <v>1</v>
      </c>
      <c r="AB1096" s="1">
        <f t="shared" si="129"/>
        <v>8.5771469201801273E-2</v>
      </c>
      <c r="AC1096" s="1">
        <f t="shared" si="130"/>
        <v>0.36244173491691467</v>
      </c>
      <c r="AD1096" s="1">
        <f t="shared" si="131"/>
        <v>0.5517867958812841</v>
      </c>
    </row>
    <row r="1097" spans="1:58" x14ac:dyDescent="0.25">
      <c r="A1097">
        <v>2011</v>
      </c>
      <c r="B1097" t="s">
        <v>681</v>
      </c>
      <c r="C1097" t="s">
        <v>682</v>
      </c>
      <c r="D1097">
        <v>234363</v>
      </c>
      <c r="E1097">
        <v>44254</v>
      </c>
      <c r="F1097">
        <v>92101</v>
      </c>
      <c r="G1097">
        <v>98008</v>
      </c>
      <c r="H1097">
        <v>43783</v>
      </c>
      <c r="I1097">
        <v>5898</v>
      </c>
      <c r="J1097">
        <v>17002</v>
      </c>
      <c r="K1097">
        <v>20883</v>
      </c>
      <c r="AA1097" s="1">
        <f t="shared" si="128"/>
        <v>1</v>
      </c>
      <c r="AB1097" s="1">
        <f t="shared" si="129"/>
        <v>0.13470981887947378</v>
      </c>
      <c r="AC1097" s="1">
        <f t="shared" si="130"/>
        <v>0.3883242354338442</v>
      </c>
      <c r="AD1097" s="1">
        <f t="shared" si="131"/>
        <v>0.47696594568668205</v>
      </c>
    </row>
    <row r="1098" spans="1:58" x14ac:dyDescent="0.25">
      <c r="A1098">
        <v>2011</v>
      </c>
      <c r="B1098" t="s">
        <v>683</v>
      </c>
      <c r="C1098" t="s">
        <v>684</v>
      </c>
      <c r="D1098">
        <v>138682</v>
      </c>
      <c r="E1098">
        <v>25526</v>
      </c>
      <c r="F1098">
        <v>55463</v>
      </c>
      <c r="G1098">
        <v>57693</v>
      </c>
      <c r="H1098">
        <v>28416</v>
      </c>
      <c r="I1098">
        <v>3859</v>
      </c>
      <c r="J1098">
        <v>11733</v>
      </c>
      <c r="K1098">
        <v>12824</v>
      </c>
      <c r="AA1098" s="1">
        <f t="shared" si="128"/>
        <v>1</v>
      </c>
      <c r="AB1098" s="1">
        <f t="shared" si="129"/>
        <v>0.13580377252252251</v>
      </c>
      <c r="AC1098" s="1">
        <f t="shared" si="130"/>
        <v>0.41290118243243246</v>
      </c>
      <c r="AD1098" s="1">
        <f t="shared" si="131"/>
        <v>0.45129504504504503</v>
      </c>
    </row>
    <row r="1099" spans="1:58" x14ac:dyDescent="0.25">
      <c r="A1099">
        <v>2011</v>
      </c>
      <c r="B1099" t="s">
        <v>685</v>
      </c>
      <c r="C1099" t="s">
        <v>686</v>
      </c>
      <c r="D1099">
        <v>136842</v>
      </c>
      <c r="E1099">
        <v>21385</v>
      </c>
      <c r="F1099">
        <v>54578</v>
      </c>
      <c r="G1099">
        <v>60879</v>
      </c>
      <c r="H1099">
        <v>26827</v>
      </c>
      <c r="I1099">
        <v>3081</v>
      </c>
      <c r="J1099">
        <v>10737</v>
      </c>
      <c r="K1099">
        <v>13009</v>
      </c>
      <c r="AA1099" s="1">
        <f t="shared" si="128"/>
        <v>1</v>
      </c>
      <c r="AB1099" s="1">
        <f t="shared" si="129"/>
        <v>0.11484698251761286</v>
      </c>
      <c r="AC1099" s="1">
        <f t="shared" si="130"/>
        <v>0.4002311104484288</v>
      </c>
      <c r="AD1099" s="1">
        <f t="shared" si="131"/>
        <v>0.48492190703395832</v>
      </c>
    </row>
    <row r="1100" spans="1:58" x14ac:dyDescent="0.25">
      <c r="A1100">
        <v>2011</v>
      </c>
      <c r="B1100" t="s">
        <v>687</v>
      </c>
      <c r="C1100" t="s">
        <v>688</v>
      </c>
      <c r="D1100">
        <v>124259</v>
      </c>
      <c r="E1100">
        <v>17079</v>
      </c>
      <c r="F1100">
        <v>46847</v>
      </c>
      <c r="G1100">
        <v>60333</v>
      </c>
      <c r="H1100">
        <v>25520</v>
      </c>
      <c r="I1100">
        <v>2461</v>
      </c>
      <c r="J1100">
        <v>8922</v>
      </c>
      <c r="K1100">
        <v>14137</v>
      </c>
      <c r="AA1100" s="1">
        <f t="shared" si="128"/>
        <v>1</v>
      </c>
      <c r="AB1100" s="1">
        <f t="shared" si="129"/>
        <v>9.6434169278996867E-2</v>
      </c>
      <c r="AC1100" s="1">
        <f t="shared" si="130"/>
        <v>0.34960815047021943</v>
      </c>
      <c r="AD1100" s="1">
        <f t="shared" si="131"/>
        <v>0.55395768025078373</v>
      </c>
    </row>
    <row r="1101" spans="1:58" x14ac:dyDescent="0.25">
      <c r="A1101">
        <v>2011</v>
      </c>
      <c r="B1101" t="s">
        <v>689</v>
      </c>
      <c r="C1101" t="s">
        <v>690</v>
      </c>
      <c r="D1101">
        <v>334551</v>
      </c>
      <c r="E1101">
        <v>75036</v>
      </c>
      <c r="F1101">
        <v>133330</v>
      </c>
      <c r="G1101">
        <v>126185</v>
      </c>
      <c r="H1101">
        <v>53772</v>
      </c>
      <c r="I1101">
        <v>9251</v>
      </c>
      <c r="J1101">
        <v>20882</v>
      </c>
      <c r="K1101">
        <v>23639</v>
      </c>
      <c r="AA1101" s="1">
        <f t="shared" si="128"/>
        <v>1</v>
      </c>
      <c r="AB1101" s="1">
        <f t="shared" si="129"/>
        <v>0.17204121103920256</v>
      </c>
      <c r="AC1101" s="1">
        <f t="shared" si="130"/>
        <v>0.38834337573458305</v>
      </c>
      <c r="AD1101" s="1">
        <f t="shared" si="131"/>
        <v>0.43961541322621439</v>
      </c>
    </row>
    <row r="1102" spans="1:58" x14ac:dyDescent="0.25">
      <c r="A1102">
        <v>2011</v>
      </c>
      <c r="B1102" t="s">
        <v>691</v>
      </c>
      <c r="C1102" t="s">
        <v>692</v>
      </c>
      <c r="D1102">
        <v>231885</v>
      </c>
      <c r="E1102">
        <v>45970</v>
      </c>
      <c r="F1102">
        <v>92463</v>
      </c>
      <c r="G1102">
        <v>93452</v>
      </c>
      <c r="H1102">
        <v>44457</v>
      </c>
      <c r="I1102">
        <v>6477</v>
      </c>
      <c r="J1102">
        <v>18605</v>
      </c>
      <c r="K1102">
        <v>19375</v>
      </c>
      <c r="AA1102" s="1">
        <f t="shared" si="128"/>
        <v>1</v>
      </c>
      <c r="AB1102" s="1">
        <f t="shared" si="129"/>
        <v>0.14569134219582969</v>
      </c>
      <c r="AC1102" s="1">
        <f t="shared" si="130"/>
        <v>0.41849427536720879</v>
      </c>
      <c r="AD1102" s="1">
        <f t="shared" si="131"/>
        <v>0.43581438243696158</v>
      </c>
    </row>
    <row r="1103" spans="1:58" x14ac:dyDescent="0.25">
      <c r="A1103">
        <v>2011</v>
      </c>
      <c r="B1103" t="s">
        <v>693</v>
      </c>
      <c r="C1103" t="s">
        <v>694</v>
      </c>
      <c r="D1103">
        <v>58334</v>
      </c>
      <c r="E1103">
        <v>13403</v>
      </c>
      <c r="F1103">
        <v>24206</v>
      </c>
      <c r="G1103">
        <v>20725</v>
      </c>
      <c r="H1103">
        <v>11328</v>
      </c>
      <c r="I1103">
        <v>2017</v>
      </c>
      <c r="J1103">
        <v>4850</v>
      </c>
      <c r="K1103">
        <v>4461</v>
      </c>
      <c r="AA1103" s="1">
        <f t="shared" si="128"/>
        <v>1</v>
      </c>
      <c r="AB1103" s="1">
        <f t="shared" si="129"/>
        <v>0.17805437853107345</v>
      </c>
      <c r="AC1103" s="1">
        <f t="shared" si="130"/>
        <v>0.42814265536723162</v>
      </c>
      <c r="AD1103" s="1">
        <f t="shared" si="131"/>
        <v>0.39380296610169491</v>
      </c>
    </row>
    <row r="1104" spans="1:58" x14ac:dyDescent="0.25">
      <c r="A1104">
        <v>2011</v>
      </c>
      <c r="B1104" t="s">
        <v>695</v>
      </c>
      <c r="C1104" t="s">
        <v>696</v>
      </c>
      <c r="D1104">
        <v>177755</v>
      </c>
      <c r="E1104">
        <v>32002</v>
      </c>
      <c r="F1104">
        <v>71404</v>
      </c>
      <c r="G1104">
        <v>74349</v>
      </c>
      <c r="H1104">
        <v>34359</v>
      </c>
      <c r="I1104">
        <v>4759</v>
      </c>
      <c r="J1104">
        <v>14036</v>
      </c>
      <c r="K1104">
        <v>15564</v>
      </c>
      <c r="AA1104" s="1">
        <f t="shared" si="128"/>
        <v>1</v>
      </c>
      <c r="AB1104" s="1">
        <f t="shared" si="129"/>
        <v>0.13850810559096596</v>
      </c>
      <c r="AC1104" s="1">
        <f t="shared" si="130"/>
        <v>0.4085101429028784</v>
      </c>
      <c r="AD1104" s="1">
        <f t="shared" si="131"/>
        <v>0.45298175150615561</v>
      </c>
    </row>
    <row r="1105" spans="1:30" x14ac:dyDescent="0.25">
      <c r="A1105">
        <v>2011</v>
      </c>
      <c r="B1105" t="s">
        <v>697</v>
      </c>
      <c r="C1105" t="s">
        <v>698</v>
      </c>
      <c r="D1105">
        <v>69239</v>
      </c>
      <c r="E1105">
        <v>14822</v>
      </c>
      <c r="F1105">
        <v>28903</v>
      </c>
      <c r="G1105">
        <v>25514</v>
      </c>
      <c r="H1105">
        <v>13283</v>
      </c>
      <c r="I1105">
        <v>2300</v>
      </c>
      <c r="J1105">
        <v>5769</v>
      </c>
      <c r="K1105">
        <v>5214</v>
      </c>
      <c r="AA1105" s="1">
        <f t="shared" si="128"/>
        <v>1</v>
      </c>
      <c r="AB1105" s="1">
        <f t="shared" si="129"/>
        <v>0.17315365504780547</v>
      </c>
      <c r="AC1105" s="1">
        <f t="shared" si="130"/>
        <v>0.4343145373786042</v>
      </c>
      <c r="AD1105" s="1">
        <f t="shared" si="131"/>
        <v>0.3925318075735903</v>
      </c>
    </row>
    <row r="1106" spans="1:30" x14ac:dyDescent="0.25">
      <c r="A1106">
        <v>2011</v>
      </c>
      <c r="B1106" t="s">
        <v>699</v>
      </c>
      <c r="C1106" t="s">
        <v>700</v>
      </c>
      <c r="D1106">
        <v>90360</v>
      </c>
      <c r="E1106">
        <v>15299</v>
      </c>
      <c r="F1106">
        <v>36320</v>
      </c>
      <c r="G1106">
        <v>38741</v>
      </c>
      <c r="H1106">
        <v>17827</v>
      </c>
      <c r="I1106">
        <v>2108</v>
      </c>
      <c r="J1106">
        <v>7154</v>
      </c>
      <c r="K1106">
        <v>8565</v>
      </c>
      <c r="AA1106" s="1">
        <f t="shared" si="128"/>
        <v>1</v>
      </c>
      <c r="AB1106" s="1">
        <f t="shared" si="129"/>
        <v>0.11824760195209513</v>
      </c>
      <c r="AC1106" s="1">
        <f t="shared" si="130"/>
        <v>0.40130139675772702</v>
      </c>
      <c r="AD1106" s="1">
        <f t="shared" si="131"/>
        <v>0.48045100129017781</v>
      </c>
    </row>
    <row r="1107" spans="1:30" x14ac:dyDescent="0.25">
      <c r="A1107">
        <v>2011</v>
      </c>
      <c r="B1107" t="s">
        <v>701</v>
      </c>
      <c r="C1107" t="s">
        <v>702</v>
      </c>
      <c r="D1107">
        <v>89694</v>
      </c>
      <c r="E1107">
        <v>8924</v>
      </c>
      <c r="F1107">
        <v>30295</v>
      </c>
      <c r="G1107">
        <v>50475</v>
      </c>
      <c r="H1107">
        <v>19534</v>
      </c>
      <c r="I1107">
        <v>1234</v>
      </c>
      <c r="J1107">
        <v>5983</v>
      </c>
      <c r="K1107">
        <v>12317</v>
      </c>
      <c r="AA1107" s="1">
        <f t="shared" si="128"/>
        <v>1</v>
      </c>
      <c r="AB1107" s="1">
        <f t="shared" si="129"/>
        <v>6.3171905395720276E-2</v>
      </c>
      <c r="AC1107" s="1">
        <f t="shared" si="130"/>
        <v>0.30628647486433908</v>
      </c>
      <c r="AD1107" s="1">
        <f t="shared" si="131"/>
        <v>0.63054161973994061</v>
      </c>
    </row>
    <row r="1108" spans="1:30" x14ac:dyDescent="0.25">
      <c r="A1108">
        <v>2011</v>
      </c>
      <c r="B1108" t="s">
        <v>703</v>
      </c>
      <c r="C1108" t="s">
        <v>704</v>
      </c>
      <c r="D1108">
        <v>144103</v>
      </c>
      <c r="E1108">
        <v>30516</v>
      </c>
      <c r="F1108">
        <v>55584</v>
      </c>
      <c r="G1108">
        <v>58003</v>
      </c>
      <c r="H1108">
        <v>25557</v>
      </c>
      <c r="I1108">
        <v>3934</v>
      </c>
      <c r="J1108">
        <v>9610</v>
      </c>
      <c r="K1108">
        <v>12013</v>
      </c>
      <c r="AA1108" s="1">
        <f t="shared" si="128"/>
        <v>1</v>
      </c>
      <c r="AB1108" s="1">
        <f t="shared" si="129"/>
        <v>0.15393043001917284</v>
      </c>
      <c r="AC1108" s="1">
        <f t="shared" si="130"/>
        <v>0.37602222483077041</v>
      </c>
      <c r="AD1108" s="1">
        <f t="shared" si="131"/>
        <v>0.47004734515005675</v>
      </c>
    </row>
    <row r="1109" spans="1:30" x14ac:dyDescent="0.25">
      <c r="A1109">
        <v>2011</v>
      </c>
      <c r="B1109" t="s">
        <v>804</v>
      </c>
      <c r="C1109" t="s">
        <v>805</v>
      </c>
      <c r="D1109">
        <v>490939</v>
      </c>
      <c r="E1109">
        <v>74466</v>
      </c>
      <c r="F1109">
        <v>199956</v>
      </c>
      <c r="G1109">
        <v>216517</v>
      </c>
      <c r="H1109">
        <v>106806</v>
      </c>
      <c r="I1109">
        <v>11480</v>
      </c>
      <c r="J1109">
        <v>42146</v>
      </c>
      <c r="K1109">
        <v>53180</v>
      </c>
      <c r="AA1109" s="1">
        <f t="shared" si="128"/>
        <v>1</v>
      </c>
      <c r="AB1109" s="1">
        <f t="shared" si="129"/>
        <v>0.10748459824354437</v>
      </c>
      <c r="AC1109" s="1">
        <f t="shared" si="130"/>
        <v>0.39460329944010636</v>
      </c>
      <c r="AD1109" s="1">
        <f t="shared" si="131"/>
        <v>0.49791210231634925</v>
      </c>
    </row>
    <row r="1110" spans="1:30" x14ac:dyDescent="0.25">
      <c r="A1110">
        <v>2011</v>
      </c>
      <c r="B1110" t="s">
        <v>806</v>
      </c>
      <c r="C1110" t="s">
        <v>807</v>
      </c>
      <c r="D1110">
        <v>1143277</v>
      </c>
      <c r="E1110">
        <v>190034</v>
      </c>
      <c r="F1110">
        <v>449873</v>
      </c>
      <c r="G1110">
        <v>503370</v>
      </c>
      <c r="H1110">
        <v>225842</v>
      </c>
      <c r="I1110">
        <v>25924</v>
      </c>
      <c r="J1110">
        <v>86327</v>
      </c>
      <c r="K1110">
        <v>113591</v>
      </c>
      <c r="AA1110" s="1">
        <f t="shared" si="128"/>
        <v>1</v>
      </c>
      <c r="AB1110" s="1">
        <f t="shared" si="129"/>
        <v>0.1147882147696177</v>
      </c>
      <c r="AC1110" s="1">
        <f t="shared" si="130"/>
        <v>0.38224510941277529</v>
      </c>
      <c r="AD1110" s="1">
        <f t="shared" si="131"/>
        <v>0.50296667581760701</v>
      </c>
    </row>
    <row r="1111" spans="1:30" x14ac:dyDescent="0.25">
      <c r="A1111">
        <v>2011</v>
      </c>
      <c r="B1111" t="s">
        <v>808</v>
      </c>
      <c r="C1111" t="s">
        <v>809</v>
      </c>
      <c r="D1111">
        <v>582624</v>
      </c>
      <c r="E1111">
        <v>70954</v>
      </c>
      <c r="F1111">
        <v>221296</v>
      </c>
      <c r="G1111">
        <v>290374</v>
      </c>
      <c r="H1111">
        <v>126452</v>
      </c>
      <c r="I1111">
        <v>9780</v>
      </c>
      <c r="J1111">
        <v>45058</v>
      </c>
      <c r="K1111">
        <v>71614</v>
      </c>
      <c r="AA1111" s="1">
        <f t="shared" si="128"/>
        <v>1</v>
      </c>
      <c r="AB1111" s="1">
        <f t="shared" si="129"/>
        <v>7.7341599974693961E-2</v>
      </c>
      <c r="AC1111" s="1">
        <f t="shared" si="130"/>
        <v>0.3563249296175624</v>
      </c>
      <c r="AD1111" s="1">
        <f t="shared" si="131"/>
        <v>0.56633347040774362</v>
      </c>
    </row>
    <row r="1112" spans="1:30" x14ac:dyDescent="0.25">
      <c r="A1112">
        <v>2011</v>
      </c>
      <c r="B1112" t="s">
        <v>810</v>
      </c>
      <c r="C1112" t="s">
        <v>811</v>
      </c>
      <c r="D1112">
        <v>760840</v>
      </c>
      <c r="E1112">
        <v>107631</v>
      </c>
      <c r="F1112">
        <v>288898</v>
      </c>
      <c r="G1112">
        <v>364311</v>
      </c>
      <c r="H1112">
        <v>157489</v>
      </c>
      <c r="I1112">
        <v>15332</v>
      </c>
      <c r="J1112">
        <v>59509</v>
      </c>
      <c r="K1112">
        <v>82648</v>
      </c>
      <c r="AA1112" s="1">
        <f t="shared" si="128"/>
        <v>1</v>
      </c>
      <c r="AB1112" s="1">
        <f t="shared" si="129"/>
        <v>9.735283099137082E-2</v>
      </c>
      <c r="AC1112" s="1">
        <f t="shared" si="130"/>
        <v>0.37786131094870118</v>
      </c>
      <c r="AD1112" s="1">
        <f t="shared" si="131"/>
        <v>0.52478585805992795</v>
      </c>
    </row>
    <row r="1113" spans="1:30" x14ac:dyDescent="0.25">
      <c r="A1113">
        <v>2011</v>
      </c>
      <c r="B1113" t="s">
        <v>812</v>
      </c>
      <c r="C1113" t="s">
        <v>813</v>
      </c>
      <c r="D1113">
        <v>636274</v>
      </c>
      <c r="E1113">
        <v>63575</v>
      </c>
      <c r="F1113">
        <v>223299</v>
      </c>
      <c r="G1113">
        <v>349400</v>
      </c>
      <c r="H1113">
        <v>128489</v>
      </c>
      <c r="I1113">
        <v>7974</v>
      </c>
      <c r="J1113">
        <v>42917</v>
      </c>
      <c r="K1113">
        <v>77598</v>
      </c>
      <c r="AA1113" s="1">
        <f t="shared" si="128"/>
        <v>1</v>
      </c>
      <c r="AB1113" s="1">
        <f t="shared" si="129"/>
        <v>6.2059787219139378E-2</v>
      </c>
      <c r="AC1113" s="1">
        <f t="shared" si="130"/>
        <v>0.33401302835262164</v>
      </c>
      <c r="AD1113" s="1">
        <f t="shared" si="131"/>
        <v>0.60392718442823901</v>
      </c>
    </row>
    <row r="1114" spans="1:30" x14ac:dyDescent="0.25">
      <c r="A1114">
        <v>2011</v>
      </c>
      <c r="B1114" t="s">
        <v>814</v>
      </c>
      <c r="C1114" t="s">
        <v>815</v>
      </c>
      <c r="D1114">
        <v>698748</v>
      </c>
      <c r="E1114">
        <v>89574</v>
      </c>
      <c r="F1114">
        <v>280680</v>
      </c>
      <c r="G1114">
        <v>328494</v>
      </c>
      <c r="H1114">
        <v>145689</v>
      </c>
      <c r="I1114">
        <v>11886</v>
      </c>
      <c r="J1114">
        <v>55932</v>
      </c>
      <c r="K1114">
        <v>77871</v>
      </c>
      <c r="AA1114" s="1">
        <f t="shared" si="128"/>
        <v>1</v>
      </c>
      <c r="AB1114" s="1">
        <f t="shared" si="129"/>
        <v>8.1584745588205013E-2</v>
      </c>
      <c r="AC1114" s="1">
        <f t="shared" si="130"/>
        <v>0.38391367913843871</v>
      </c>
      <c r="AD1114" s="1">
        <f t="shared" si="131"/>
        <v>0.53450157527335629</v>
      </c>
    </row>
    <row r="1115" spans="1:30" x14ac:dyDescent="0.25">
      <c r="A1115">
        <v>2011</v>
      </c>
      <c r="B1115" t="s">
        <v>816</v>
      </c>
      <c r="C1115" t="s">
        <v>817</v>
      </c>
      <c r="D1115">
        <v>681850</v>
      </c>
      <c r="E1115">
        <v>92461</v>
      </c>
      <c r="F1115">
        <v>245507</v>
      </c>
      <c r="G1115">
        <v>343882</v>
      </c>
      <c r="H1115">
        <v>129931</v>
      </c>
      <c r="I1115">
        <v>11896</v>
      </c>
      <c r="J1115">
        <v>44417</v>
      </c>
      <c r="K1115">
        <v>73618</v>
      </c>
      <c r="AA1115" s="1">
        <f t="shared" si="128"/>
        <v>1</v>
      </c>
      <c r="AB1115" s="1">
        <f t="shared" si="129"/>
        <v>9.155628756801687E-2</v>
      </c>
      <c r="AC1115" s="1">
        <f t="shared" si="130"/>
        <v>0.34185067458882024</v>
      </c>
      <c r="AD1115" s="1">
        <f t="shared" si="131"/>
        <v>0.56659303784316295</v>
      </c>
    </row>
    <row r="1116" spans="1:30" x14ac:dyDescent="0.25">
      <c r="A1116">
        <v>2011</v>
      </c>
      <c r="B1116" t="s">
        <v>818</v>
      </c>
      <c r="C1116" t="s">
        <v>819</v>
      </c>
      <c r="D1116">
        <v>774338</v>
      </c>
      <c r="E1116">
        <v>116734</v>
      </c>
      <c r="F1116">
        <v>304012</v>
      </c>
      <c r="G1116">
        <v>353592</v>
      </c>
      <c r="H1116">
        <v>156210</v>
      </c>
      <c r="I1116">
        <v>15916</v>
      </c>
      <c r="J1116">
        <v>60659</v>
      </c>
      <c r="K1116">
        <v>79635</v>
      </c>
      <c r="AA1116" s="1">
        <f t="shared" si="128"/>
        <v>1</v>
      </c>
      <c r="AB1116" s="1">
        <f t="shared" si="129"/>
        <v>0.10188848345176366</v>
      </c>
      <c r="AC1116" s="1">
        <f t="shared" si="130"/>
        <v>0.38831700915434353</v>
      </c>
      <c r="AD1116" s="1">
        <f t="shared" si="131"/>
        <v>0.50979450739389287</v>
      </c>
    </row>
    <row r="1117" spans="1:30" x14ac:dyDescent="0.25">
      <c r="A1117">
        <v>2011</v>
      </c>
      <c r="B1117" t="s">
        <v>820</v>
      </c>
      <c r="C1117" t="s">
        <v>821</v>
      </c>
      <c r="D1117">
        <v>832952</v>
      </c>
      <c r="E1117">
        <v>103097</v>
      </c>
      <c r="F1117">
        <v>299678</v>
      </c>
      <c r="G1117">
        <v>430177</v>
      </c>
      <c r="H1117">
        <v>169950</v>
      </c>
      <c r="I1117">
        <v>13490</v>
      </c>
      <c r="J1117">
        <v>58254</v>
      </c>
      <c r="K1117">
        <v>98206</v>
      </c>
      <c r="AA1117" s="1">
        <f t="shared" si="128"/>
        <v>1</v>
      </c>
      <c r="AB1117" s="1">
        <f t="shared" si="129"/>
        <v>7.9376287143277435E-2</v>
      </c>
      <c r="AC1117" s="1">
        <f t="shared" si="130"/>
        <v>0.34277140335392764</v>
      </c>
      <c r="AD1117" s="1">
        <f t="shared" si="131"/>
        <v>0.57785230950279498</v>
      </c>
    </row>
    <row r="1118" spans="1:30" x14ac:dyDescent="0.25">
      <c r="A1118">
        <v>2011</v>
      </c>
      <c r="B1118" t="s">
        <v>822</v>
      </c>
      <c r="C1118" t="s">
        <v>823</v>
      </c>
      <c r="D1118">
        <v>537501</v>
      </c>
      <c r="E1118">
        <v>65647</v>
      </c>
      <c r="F1118">
        <v>188061</v>
      </c>
      <c r="G1118">
        <v>283793</v>
      </c>
      <c r="H1118">
        <v>105489</v>
      </c>
      <c r="I1118">
        <v>8310</v>
      </c>
      <c r="J1118">
        <v>34738</v>
      </c>
      <c r="K1118">
        <v>62441</v>
      </c>
      <c r="AA1118" s="1">
        <f t="shared" si="128"/>
        <v>1</v>
      </c>
      <c r="AB1118" s="1">
        <f t="shared" si="129"/>
        <v>7.8775986121775735E-2</v>
      </c>
      <c r="AC1118" s="1">
        <f t="shared" si="130"/>
        <v>0.32930447724407286</v>
      </c>
      <c r="AD1118" s="1">
        <f t="shared" si="131"/>
        <v>0.59191953663415142</v>
      </c>
    </row>
    <row r="1119" spans="1:30" x14ac:dyDescent="0.25">
      <c r="A1119">
        <v>2011</v>
      </c>
      <c r="B1119" t="s">
        <v>824</v>
      </c>
      <c r="C1119" t="s">
        <v>825</v>
      </c>
      <c r="D1119">
        <v>556357</v>
      </c>
      <c r="E1119">
        <v>63259</v>
      </c>
      <c r="F1119">
        <v>191281</v>
      </c>
      <c r="G1119">
        <v>301817</v>
      </c>
      <c r="H1119">
        <v>114946</v>
      </c>
      <c r="I1119">
        <v>8228</v>
      </c>
      <c r="J1119">
        <v>36165</v>
      </c>
      <c r="K1119">
        <v>70553</v>
      </c>
      <c r="AA1119" s="1">
        <f t="shared" si="128"/>
        <v>1</v>
      </c>
      <c r="AB1119" s="1">
        <f t="shared" si="129"/>
        <v>7.1581438240565134E-2</v>
      </c>
      <c r="AC1119" s="1">
        <f t="shared" si="130"/>
        <v>0.31462599829485149</v>
      </c>
      <c r="AD1119" s="1">
        <f t="shared" si="131"/>
        <v>0.61379256346458333</v>
      </c>
    </row>
    <row r="1120" spans="1:30" x14ac:dyDescent="0.25">
      <c r="A1120">
        <v>2011</v>
      </c>
      <c r="B1120" t="s">
        <v>826</v>
      </c>
      <c r="C1120" t="s">
        <v>827</v>
      </c>
      <c r="D1120">
        <v>598066</v>
      </c>
      <c r="E1120">
        <v>72433</v>
      </c>
      <c r="F1120">
        <v>223172</v>
      </c>
      <c r="G1120">
        <v>302461</v>
      </c>
      <c r="H1120">
        <v>112650</v>
      </c>
      <c r="I1120">
        <v>8222</v>
      </c>
      <c r="J1120">
        <v>38084</v>
      </c>
      <c r="K1120">
        <v>66344</v>
      </c>
      <c r="AA1120" s="1">
        <f t="shared" si="128"/>
        <v>1</v>
      </c>
      <c r="AB1120" s="1">
        <f t="shared" si="129"/>
        <v>7.2987128273413221E-2</v>
      </c>
      <c r="AC1120" s="1">
        <f t="shared" si="130"/>
        <v>0.33807367953839323</v>
      </c>
      <c r="AD1120" s="1">
        <f t="shared" si="131"/>
        <v>0.58893919218819357</v>
      </c>
    </row>
    <row r="1121" spans="1:30" x14ac:dyDescent="0.25">
      <c r="A1121">
        <v>2011</v>
      </c>
      <c r="B1121" t="s">
        <v>828</v>
      </c>
      <c r="C1121" t="s">
        <v>829</v>
      </c>
      <c r="D1121">
        <v>1375440</v>
      </c>
      <c r="E1121">
        <v>166439</v>
      </c>
      <c r="F1121">
        <v>508213</v>
      </c>
      <c r="G1121">
        <v>700788</v>
      </c>
      <c r="H1121">
        <v>270394</v>
      </c>
      <c r="I1121">
        <v>20519</v>
      </c>
      <c r="J1121">
        <v>90867</v>
      </c>
      <c r="K1121">
        <v>159008</v>
      </c>
      <c r="AA1121" s="1">
        <f t="shared" si="128"/>
        <v>1</v>
      </c>
      <c r="AB1121" s="1">
        <f t="shared" si="129"/>
        <v>7.5885559590819329E-2</v>
      </c>
      <c r="AC1121" s="1">
        <f t="shared" si="130"/>
        <v>0.33605405445387104</v>
      </c>
      <c r="AD1121" s="1">
        <f t="shared" si="131"/>
        <v>0.58806038595530963</v>
      </c>
    </row>
    <row r="1122" spans="1:30" x14ac:dyDescent="0.25">
      <c r="A1122">
        <v>2011</v>
      </c>
      <c r="B1122" t="s">
        <v>830</v>
      </c>
      <c r="C1122" t="s">
        <v>831</v>
      </c>
      <c r="D1122">
        <v>1101351</v>
      </c>
      <c r="E1122">
        <v>124792</v>
      </c>
      <c r="F1122">
        <v>400292</v>
      </c>
      <c r="G1122">
        <v>576267</v>
      </c>
      <c r="H1122">
        <v>198418</v>
      </c>
      <c r="I1122">
        <v>15499</v>
      </c>
      <c r="J1122">
        <v>62466</v>
      </c>
      <c r="K1122">
        <v>120453</v>
      </c>
      <c r="AA1122" s="1">
        <f t="shared" si="128"/>
        <v>1</v>
      </c>
      <c r="AB1122" s="1">
        <f t="shared" si="129"/>
        <v>7.8112872824038143E-2</v>
      </c>
      <c r="AC1122" s="1">
        <f t="shared" si="130"/>
        <v>0.31482022800350773</v>
      </c>
      <c r="AD1122" s="1">
        <f t="shared" si="131"/>
        <v>0.60706689917245416</v>
      </c>
    </row>
    <row r="1123" spans="1:30" x14ac:dyDescent="0.25">
      <c r="A1123">
        <v>2011</v>
      </c>
      <c r="B1123" t="s">
        <v>832</v>
      </c>
      <c r="C1123" t="s">
        <v>833</v>
      </c>
      <c r="D1123">
        <v>841042</v>
      </c>
      <c r="E1123">
        <v>112681</v>
      </c>
      <c r="F1123">
        <v>339163</v>
      </c>
      <c r="G1123">
        <v>389198</v>
      </c>
      <c r="H1123">
        <v>169959</v>
      </c>
      <c r="I1123">
        <v>13952</v>
      </c>
      <c r="J1123">
        <v>63774</v>
      </c>
      <c r="K1123">
        <v>92233</v>
      </c>
      <c r="AA1123" s="1">
        <f t="shared" si="128"/>
        <v>1</v>
      </c>
      <c r="AB1123" s="1">
        <f t="shared" si="129"/>
        <v>8.2090386504980614E-2</v>
      </c>
      <c r="AC1123" s="1">
        <f t="shared" si="130"/>
        <v>0.37523167352126102</v>
      </c>
      <c r="AD1123" s="1">
        <f t="shared" si="131"/>
        <v>0.54267793997375835</v>
      </c>
    </row>
    <row r="1124" spans="1:30" x14ac:dyDescent="0.25">
      <c r="A1124">
        <v>2011</v>
      </c>
      <c r="B1124" t="s">
        <v>834</v>
      </c>
      <c r="C1124" t="s">
        <v>835</v>
      </c>
      <c r="D1124">
        <v>714113</v>
      </c>
      <c r="E1124">
        <v>88554</v>
      </c>
      <c r="F1124">
        <v>275026</v>
      </c>
      <c r="G1124">
        <v>350533</v>
      </c>
      <c r="H1124">
        <v>142744</v>
      </c>
      <c r="I1124">
        <v>11209</v>
      </c>
      <c r="J1124">
        <v>50978</v>
      </c>
      <c r="K1124">
        <v>80557</v>
      </c>
      <c r="AA1124" s="1">
        <f t="shared" si="128"/>
        <v>1</v>
      </c>
      <c r="AB1124" s="1">
        <f t="shared" si="129"/>
        <v>7.8525191952026008E-2</v>
      </c>
      <c r="AC1124" s="1">
        <f t="shared" si="130"/>
        <v>0.35712884604606848</v>
      </c>
      <c r="AD1124" s="1">
        <f t="shared" si="131"/>
        <v>0.56434596200190545</v>
      </c>
    </row>
    <row r="1125" spans="1:30" x14ac:dyDescent="0.25">
      <c r="A1125">
        <v>2011</v>
      </c>
      <c r="B1125" t="s">
        <v>836</v>
      </c>
      <c r="C1125" t="s">
        <v>837</v>
      </c>
      <c r="D1125">
        <v>497299</v>
      </c>
      <c r="E1125">
        <v>40731</v>
      </c>
      <c r="F1125">
        <v>151302</v>
      </c>
      <c r="G1125">
        <v>305266</v>
      </c>
      <c r="H1125">
        <v>96703</v>
      </c>
      <c r="I1125">
        <v>4974</v>
      </c>
      <c r="J1125">
        <v>24845</v>
      </c>
      <c r="K1125">
        <v>66884</v>
      </c>
      <c r="AA1125" s="1">
        <f t="shared" si="128"/>
        <v>1</v>
      </c>
      <c r="AB1125" s="1">
        <f t="shared" si="129"/>
        <v>5.143583963268978E-2</v>
      </c>
      <c r="AC1125" s="1">
        <f t="shared" si="130"/>
        <v>0.25692067464297902</v>
      </c>
      <c r="AD1125" s="1">
        <f t="shared" si="131"/>
        <v>0.69164348572433121</v>
      </c>
    </row>
    <row r="1126" spans="1:30" x14ac:dyDescent="0.25">
      <c r="A1126">
        <v>2011</v>
      </c>
      <c r="B1126" t="s">
        <v>838</v>
      </c>
      <c r="C1126" t="s">
        <v>839</v>
      </c>
      <c r="D1126">
        <v>515598</v>
      </c>
      <c r="E1126">
        <v>77893</v>
      </c>
      <c r="F1126">
        <v>200160</v>
      </c>
      <c r="G1126">
        <v>237545</v>
      </c>
      <c r="H1126">
        <v>107190</v>
      </c>
      <c r="I1126">
        <v>10970</v>
      </c>
      <c r="J1126">
        <v>38945</v>
      </c>
      <c r="K1126">
        <v>57275</v>
      </c>
      <c r="AA1126" s="1">
        <f t="shared" si="128"/>
        <v>1</v>
      </c>
      <c r="AB1126" s="1">
        <f t="shared" si="129"/>
        <v>0.10234163634667413</v>
      </c>
      <c r="AC1126" s="1">
        <f t="shared" si="130"/>
        <v>0.36332680287340235</v>
      </c>
      <c r="AD1126" s="1">
        <f t="shared" si="131"/>
        <v>0.5343315607799235</v>
      </c>
    </row>
    <row r="1127" spans="1:30" x14ac:dyDescent="0.25">
      <c r="A1127">
        <v>2011</v>
      </c>
      <c r="B1127" t="s">
        <v>840</v>
      </c>
      <c r="C1127" t="s">
        <v>841</v>
      </c>
      <c r="D1127">
        <v>1296211</v>
      </c>
      <c r="E1127">
        <v>128546</v>
      </c>
      <c r="F1127">
        <v>444834</v>
      </c>
      <c r="G1127">
        <v>722831</v>
      </c>
      <c r="H1127">
        <v>258463</v>
      </c>
      <c r="I1127">
        <v>16127</v>
      </c>
      <c r="J1127">
        <v>78924</v>
      </c>
      <c r="K1127">
        <v>163412</v>
      </c>
      <c r="AA1127" s="1">
        <f t="shared" si="128"/>
        <v>1</v>
      </c>
      <c r="AB1127" s="1">
        <f t="shared" si="129"/>
        <v>6.2395778119111824E-2</v>
      </c>
      <c r="AC1127" s="1">
        <f t="shared" si="130"/>
        <v>0.30535898755334417</v>
      </c>
      <c r="AD1127" s="1">
        <f t="shared" si="131"/>
        <v>0.63224523432754398</v>
      </c>
    </row>
    <row r="1128" spans="1:30" x14ac:dyDescent="0.25">
      <c r="A1128">
        <v>2011</v>
      </c>
      <c r="B1128" t="s">
        <v>842</v>
      </c>
      <c r="C1128" t="s">
        <v>843</v>
      </c>
      <c r="D1128">
        <v>1435745</v>
      </c>
      <c r="E1128">
        <v>202821</v>
      </c>
      <c r="F1128">
        <v>548147</v>
      </c>
      <c r="G1128">
        <v>684777</v>
      </c>
      <c r="H1128">
        <v>275526</v>
      </c>
      <c r="I1128">
        <v>26339</v>
      </c>
      <c r="J1128">
        <v>97052</v>
      </c>
      <c r="K1128">
        <v>152135</v>
      </c>
      <c r="AA1128" s="1">
        <f t="shared" si="128"/>
        <v>1</v>
      </c>
      <c r="AB1128" s="1">
        <f t="shared" si="129"/>
        <v>9.5595334015664585E-2</v>
      </c>
      <c r="AC1128" s="1">
        <f t="shared" si="130"/>
        <v>0.35224261957129271</v>
      </c>
      <c r="AD1128" s="1">
        <f t="shared" si="131"/>
        <v>0.55216204641304267</v>
      </c>
    </row>
    <row r="1129" spans="1:30" x14ac:dyDescent="0.25">
      <c r="A1129">
        <v>2011</v>
      </c>
      <c r="B1129" t="s">
        <v>844</v>
      </c>
      <c r="C1129" t="s">
        <v>845</v>
      </c>
      <c r="D1129">
        <v>624099</v>
      </c>
      <c r="E1129">
        <v>77535</v>
      </c>
      <c r="F1129">
        <v>226131</v>
      </c>
      <c r="G1129">
        <v>320433</v>
      </c>
      <c r="H1129">
        <v>114634</v>
      </c>
      <c r="I1129">
        <v>9095</v>
      </c>
      <c r="J1129">
        <v>37285</v>
      </c>
      <c r="K1129">
        <v>68254</v>
      </c>
      <c r="AA1129" s="1">
        <f t="shared" si="128"/>
        <v>1</v>
      </c>
      <c r="AB1129" s="1">
        <f t="shared" si="129"/>
        <v>7.9339462986548495E-2</v>
      </c>
      <c r="AC1129" s="1">
        <f t="shared" si="130"/>
        <v>0.32525254287558664</v>
      </c>
      <c r="AD1129" s="1">
        <f t="shared" si="131"/>
        <v>0.59540799413786483</v>
      </c>
    </row>
    <row r="1130" spans="1:30" x14ac:dyDescent="0.25">
      <c r="A1130">
        <v>2011</v>
      </c>
      <c r="B1130" t="s">
        <v>846</v>
      </c>
      <c r="C1130" t="s">
        <v>847</v>
      </c>
      <c r="D1130">
        <v>1105800</v>
      </c>
      <c r="E1130">
        <v>94178</v>
      </c>
      <c r="F1130">
        <v>371123</v>
      </c>
      <c r="G1130">
        <v>640499</v>
      </c>
      <c r="H1130">
        <v>210139</v>
      </c>
      <c r="I1130">
        <v>11401</v>
      </c>
      <c r="J1130">
        <v>59097</v>
      </c>
      <c r="K1130">
        <v>139641</v>
      </c>
      <c r="AA1130" s="1">
        <f t="shared" si="128"/>
        <v>1</v>
      </c>
      <c r="AB1130" s="1">
        <f t="shared" si="129"/>
        <v>5.4254564835656396E-2</v>
      </c>
      <c r="AC1130" s="1">
        <f t="shared" si="130"/>
        <v>0.28122813946958919</v>
      </c>
      <c r="AD1130" s="1">
        <f t="shared" si="131"/>
        <v>0.66451729569475437</v>
      </c>
    </row>
    <row r="1131" spans="1:30" x14ac:dyDescent="0.25">
      <c r="A1131">
        <v>2011</v>
      </c>
      <c r="B1131" t="s">
        <v>848</v>
      </c>
      <c r="C1131" t="s">
        <v>849</v>
      </c>
      <c r="D1131">
        <v>791540</v>
      </c>
      <c r="E1131">
        <v>95081</v>
      </c>
      <c r="F1131">
        <v>299876</v>
      </c>
      <c r="G1131">
        <v>396583</v>
      </c>
      <c r="H1131">
        <v>155580</v>
      </c>
      <c r="I1131">
        <v>11830</v>
      </c>
      <c r="J1131">
        <v>52742</v>
      </c>
      <c r="K1131">
        <v>91008</v>
      </c>
      <c r="AA1131" s="1">
        <f t="shared" si="128"/>
        <v>1</v>
      </c>
      <c r="AB1131" s="1">
        <f t="shared" si="129"/>
        <v>7.6038051163388604E-2</v>
      </c>
      <c r="AC1131" s="1">
        <f t="shared" si="130"/>
        <v>0.33900244247332562</v>
      </c>
      <c r="AD1131" s="1">
        <f t="shared" si="131"/>
        <v>0.58495950636328575</v>
      </c>
    </row>
    <row r="1132" spans="1:30" x14ac:dyDescent="0.25">
      <c r="A1132">
        <v>2011</v>
      </c>
      <c r="B1132" t="s">
        <v>850</v>
      </c>
      <c r="C1132" t="s">
        <v>851</v>
      </c>
      <c r="D1132">
        <v>727737</v>
      </c>
      <c r="E1132">
        <v>85325</v>
      </c>
      <c r="F1132">
        <v>282459</v>
      </c>
      <c r="G1132">
        <v>359953</v>
      </c>
      <c r="H1132">
        <v>156267</v>
      </c>
      <c r="I1132">
        <v>11252</v>
      </c>
      <c r="J1132">
        <v>56359</v>
      </c>
      <c r="K1132">
        <v>88656</v>
      </c>
      <c r="AA1132" s="1">
        <f t="shared" si="128"/>
        <v>1</v>
      </c>
      <c r="AB1132" s="1">
        <f t="shared" si="129"/>
        <v>7.2004965859714457E-2</v>
      </c>
      <c r="AC1132" s="1">
        <f t="shared" si="130"/>
        <v>0.36065836037039173</v>
      </c>
      <c r="AD1132" s="1">
        <f t="shared" si="131"/>
        <v>0.56733667376989383</v>
      </c>
    </row>
    <row r="1133" spans="1:30" x14ac:dyDescent="0.25">
      <c r="A1133">
        <v>2011</v>
      </c>
      <c r="B1133" t="s">
        <v>852</v>
      </c>
      <c r="C1133" t="s">
        <v>853</v>
      </c>
      <c r="D1133">
        <v>403366</v>
      </c>
      <c r="E1133">
        <v>41168</v>
      </c>
      <c r="F1133">
        <v>150471</v>
      </c>
      <c r="G1133">
        <v>211727</v>
      </c>
      <c r="H1133">
        <v>88221</v>
      </c>
      <c r="I1133">
        <v>5175</v>
      </c>
      <c r="J1133">
        <v>29308</v>
      </c>
      <c r="K1133">
        <v>53738</v>
      </c>
      <c r="AA1133" s="1">
        <f t="shared" si="128"/>
        <v>1</v>
      </c>
      <c r="AB1133" s="1">
        <f t="shared" si="129"/>
        <v>5.865950283945999E-2</v>
      </c>
      <c r="AC1133" s="1">
        <f t="shared" si="130"/>
        <v>0.33221115153988279</v>
      </c>
      <c r="AD1133" s="1">
        <f t="shared" si="131"/>
        <v>0.60912934562065724</v>
      </c>
    </row>
    <row r="1134" spans="1:30" x14ac:dyDescent="0.25">
      <c r="A1134">
        <v>2011</v>
      </c>
      <c r="B1134" t="s">
        <v>854</v>
      </c>
      <c r="C1134" t="s">
        <v>855</v>
      </c>
      <c r="D1134">
        <v>586018</v>
      </c>
      <c r="E1134">
        <v>68608</v>
      </c>
      <c r="F1134">
        <v>210981</v>
      </c>
      <c r="G1134">
        <v>306429</v>
      </c>
      <c r="H1134">
        <v>117582</v>
      </c>
      <c r="I1134">
        <v>8783</v>
      </c>
      <c r="J1134">
        <v>39142</v>
      </c>
      <c r="K1134">
        <v>69657</v>
      </c>
      <c r="AA1134" s="1">
        <f t="shared" si="128"/>
        <v>1</v>
      </c>
      <c r="AB1134" s="1">
        <f t="shared" si="129"/>
        <v>7.4696807334455953E-2</v>
      </c>
      <c r="AC1134" s="1">
        <f t="shared" si="130"/>
        <v>0.33289108877209095</v>
      </c>
      <c r="AD1134" s="1">
        <f t="shared" si="131"/>
        <v>0.59241210389345311</v>
      </c>
    </row>
    <row r="1135" spans="1:30" x14ac:dyDescent="0.25">
      <c r="A1135">
        <v>2011</v>
      </c>
      <c r="B1135" t="s">
        <v>856</v>
      </c>
      <c r="C1135" t="s">
        <v>857</v>
      </c>
      <c r="D1135">
        <v>517124</v>
      </c>
      <c r="E1135">
        <v>54931</v>
      </c>
      <c r="F1135">
        <v>193654</v>
      </c>
      <c r="G1135">
        <v>268539</v>
      </c>
      <c r="H1135">
        <v>109871</v>
      </c>
      <c r="I1135">
        <v>7227</v>
      </c>
      <c r="J1135">
        <v>37610</v>
      </c>
      <c r="K1135">
        <v>65034</v>
      </c>
      <c r="AA1135" s="1">
        <f t="shared" si="128"/>
        <v>1</v>
      </c>
      <c r="AB1135" s="1">
        <f t="shared" si="129"/>
        <v>6.577713864441026E-2</v>
      </c>
      <c r="AC1135" s="1">
        <f t="shared" si="130"/>
        <v>0.34231052780078458</v>
      </c>
      <c r="AD1135" s="1">
        <f t="shared" si="131"/>
        <v>0.59191233355480521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F1135"/>
  <sheetViews>
    <sheetView topLeftCell="A1129" workbookViewId="0">
      <selection activeCell="AA761" sqref="AA761:AD1135"/>
    </sheetView>
  </sheetViews>
  <sheetFormatPr defaultRowHeight="15" x14ac:dyDescent="0.25"/>
  <cols>
    <col min="1" max="1" width="5.42578125" bestFit="1" customWidth="1"/>
    <col min="2" max="2" width="27.7109375" bestFit="1" customWidth="1"/>
    <col min="3" max="3" width="15.140625" bestFit="1" customWidth="1"/>
    <col min="4" max="15" width="33.5703125"/>
    <col min="51" max="51" width="27" bestFit="1" customWidth="1"/>
    <col min="52" max="52" width="14.5703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729</v>
      </c>
      <c r="K1" t="s">
        <v>730</v>
      </c>
      <c r="L1" t="s">
        <v>731</v>
      </c>
      <c r="M1" t="s">
        <v>732</v>
      </c>
      <c r="N1" t="s">
        <v>733</v>
      </c>
      <c r="O1" t="s">
        <v>734</v>
      </c>
      <c r="AA1" t="s">
        <v>729</v>
      </c>
      <c r="AB1" t="s">
        <v>730</v>
      </c>
      <c r="AC1" t="s">
        <v>731</v>
      </c>
      <c r="AD1" t="s">
        <v>732</v>
      </c>
      <c r="AE1" t="s">
        <v>733</v>
      </c>
      <c r="AF1" t="s">
        <v>734</v>
      </c>
      <c r="BA1" t="str">
        <f>AA1</f>
        <v>Age: Age 65 and over; Distance travelled to work: All categories: Distance travelled to work; measures: Value</v>
      </c>
      <c r="BB1" t="str">
        <f t="shared" ref="BB1:BF1" si="0">AB1</f>
        <v>Age: Age 65 and over; Distance travelled to work: Less than 10km; measures: Value</v>
      </c>
      <c r="BC1" t="str">
        <f t="shared" si="0"/>
        <v>Age: Age 65 and over; Distance travelled to work: 10km to less than 30km; measures: Value</v>
      </c>
      <c r="BD1" t="str">
        <f t="shared" si="0"/>
        <v>Age: Age 65 and over; Distance travelled to work: 30km and over; measures: Value</v>
      </c>
      <c r="BE1" t="str">
        <f t="shared" si="0"/>
        <v>Age: Age 65 and over; Distance travelled to work: Work mainly at or from home; measures: Value</v>
      </c>
      <c r="BF1" t="str">
        <f t="shared" si="0"/>
        <v>Age: Age 65 and over; Distance travelled to work: Other; measures: Value</v>
      </c>
    </row>
    <row r="2" spans="1:58" x14ac:dyDescent="0.25">
      <c r="A2">
        <v>2011</v>
      </c>
      <c r="B2" t="s">
        <v>9</v>
      </c>
      <c r="C2" t="s">
        <v>10</v>
      </c>
      <c r="D2">
        <v>49215</v>
      </c>
      <c r="E2">
        <v>28273</v>
      </c>
      <c r="F2">
        <v>9984</v>
      </c>
      <c r="G2">
        <v>3534</v>
      </c>
      <c r="H2">
        <v>4237</v>
      </c>
      <c r="I2">
        <v>3187</v>
      </c>
      <c r="J2">
        <v>1306</v>
      </c>
      <c r="K2">
        <v>644</v>
      </c>
      <c r="L2">
        <v>175</v>
      </c>
      <c r="M2">
        <v>56</v>
      </c>
      <c r="N2">
        <v>335</v>
      </c>
      <c r="O2">
        <v>96</v>
      </c>
      <c r="AA2" s="1">
        <f>J2/$J2</f>
        <v>1</v>
      </c>
      <c r="AB2" s="1">
        <f t="shared" ref="AB2:AF2" si="1">K2/$J2</f>
        <v>0.49310872894333846</v>
      </c>
      <c r="AC2" s="1">
        <f t="shared" si="1"/>
        <v>0.13399693721286371</v>
      </c>
      <c r="AD2" s="1">
        <f t="shared" si="1"/>
        <v>4.2879019908116385E-2</v>
      </c>
      <c r="AE2" s="1">
        <f t="shared" si="1"/>
        <v>0.25650842266462481</v>
      </c>
      <c r="AF2" s="1">
        <f t="shared" si="1"/>
        <v>7.3506891271056668E-2</v>
      </c>
      <c r="AY2" s="2" t="s">
        <v>573</v>
      </c>
      <c r="AZ2" s="3" t="s">
        <v>869</v>
      </c>
      <c r="BA2" s="1">
        <f>IFERROR(VLOOKUP($AY2,$B$2:$AF$376,26,FALSE),"")</f>
        <v>1</v>
      </c>
      <c r="BB2" s="1">
        <f>IFERROR(VLOOKUP($AY2,$B$2:$AF$376,27,FALSE),"")</f>
        <v>0.5231741573033708</v>
      </c>
      <c r="BC2" s="1">
        <f>IFERROR(VLOOKUP($AY2,$B$2:$AF$376,28,FALSE),"")</f>
        <v>0.10884831460674158</v>
      </c>
      <c r="BD2" s="1">
        <f>IFERROR(VLOOKUP($AY2,$B$2:$AF$376,29,FALSE),"")</f>
        <v>5.1966292134831463E-2</v>
      </c>
      <c r="BE2" s="1">
        <f>IFERROR(VLOOKUP($AY2,$B$2:$AF$376,30,FALSE),"")</f>
        <v>0.2127808988764045</v>
      </c>
      <c r="BF2" s="1">
        <f>IFERROR(VLOOKUP($AY2,$B$2:$AF$376,31,FALSE),"")</f>
        <v>0.10323033707865169</v>
      </c>
    </row>
    <row r="3" spans="1:58" x14ac:dyDescent="0.25">
      <c r="A3">
        <v>2011</v>
      </c>
      <c r="B3" t="s">
        <v>11</v>
      </c>
      <c r="C3" t="s">
        <v>12</v>
      </c>
      <c r="D3">
        <v>228857</v>
      </c>
      <c r="E3">
        <v>106788</v>
      </c>
      <c r="F3">
        <v>71173</v>
      </c>
      <c r="G3">
        <v>14805</v>
      </c>
      <c r="H3">
        <v>21017</v>
      </c>
      <c r="I3">
        <v>15074</v>
      </c>
      <c r="J3">
        <v>5879</v>
      </c>
      <c r="K3">
        <v>2276</v>
      </c>
      <c r="L3">
        <v>1205</v>
      </c>
      <c r="M3">
        <v>214</v>
      </c>
      <c r="N3">
        <v>1768</v>
      </c>
      <c r="O3">
        <v>416</v>
      </c>
      <c r="AA3" s="1">
        <f t="shared" ref="AA3:AA66" si="2">J3/$J3</f>
        <v>1</v>
      </c>
      <c r="AB3" s="1">
        <f t="shared" ref="AB3:AB66" si="3">K3/$J3</f>
        <v>0.38714067018200377</v>
      </c>
      <c r="AC3" s="1">
        <f t="shared" ref="AC3:AC66" si="4">L3/$J3</f>
        <v>0.20496683109372343</v>
      </c>
      <c r="AD3" s="1">
        <f t="shared" ref="AD3:AD66" si="5">M3/$J3</f>
        <v>3.6400748426603166E-2</v>
      </c>
      <c r="AE3" s="1">
        <f t="shared" ref="AE3:AE66" si="6">N3/$J3</f>
        <v>0.30073141690763733</v>
      </c>
      <c r="AF3" s="1">
        <f t="shared" ref="AF3:AF66" si="7">O3/$J3</f>
        <v>7.0760333390032321E-2</v>
      </c>
      <c r="AY3" s="2" t="s">
        <v>45</v>
      </c>
      <c r="AZ3" s="3" t="s">
        <v>874</v>
      </c>
      <c r="BA3" s="1">
        <f t="shared" ref="BA3:BA66" si="8">IFERROR(VLOOKUP($AY3,$B$2:$AF$376,26,FALSE),"")</f>
        <v>1</v>
      </c>
      <c r="BB3" s="1">
        <f t="shared" ref="BB3:BB66" si="9">IFERROR(VLOOKUP($AY3,$B$2:$AF$376,27,FALSE),"")</f>
        <v>0.29040667361835243</v>
      </c>
      <c r="BC3" s="1">
        <f t="shared" ref="BC3:BC66" si="10">IFERROR(VLOOKUP($AY3,$B$2:$AF$376,28,FALSE),"")</f>
        <v>0.1548488008342023</v>
      </c>
      <c r="BD3" s="1">
        <f t="shared" ref="BD3:BD66" si="11">IFERROR(VLOOKUP($AY3,$B$2:$AF$376,29,FALSE),"")</f>
        <v>7.4556830031282592E-2</v>
      </c>
      <c r="BE3" s="1">
        <f t="shared" ref="BE3:BE66" si="12">IFERROR(VLOOKUP($AY3,$B$2:$AF$376,30,FALSE),"")</f>
        <v>0.41866527632950989</v>
      </c>
      <c r="BF3" s="1">
        <f t="shared" ref="BF3:BF66" si="13">IFERROR(VLOOKUP($AY3,$B$2:$AF$376,31,FALSE),"")</f>
        <v>6.1522419186652764E-2</v>
      </c>
    </row>
    <row r="4" spans="1:58" x14ac:dyDescent="0.25">
      <c r="A4">
        <v>2011</v>
      </c>
      <c r="B4" t="s">
        <v>13</v>
      </c>
      <c r="C4" t="s">
        <v>14</v>
      </c>
      <c r="D4">
        <v>37894</v>
      </c>
      <c r="E4">
        <v>22478</v>
      </c>
      <c r="F4">
        <v>7405</v>
      </c>
      <c r="G4">
        <v>2327</v>
      </c>
      <c r="H4">
        <v>2506</v>
      </c>
      <c r="I4">
        <v>3178</v>
      </c>
      <c r="J4">
        <v>819</v>
      </c>
      <c r="K4">
        <v>489</v>
      </c>
      <c r="L4">
        <v>82</v>
      </c>
      <c r="M4">
        <v>36</v>
      </c>
      <c r="N4">
        <v>135</v>
      </c>
      <c r="O4">
        <v>77</v>
      </c>
      <c r="AA4" s="1">
        <f t="shared" si="2"/>
        <v>1</v>
      </c>
      <c r="AB4" s="1">
        <f t="shared" si="3"/>
        <v>0.59706959706959706</v>
      </c>
      <c r="AC4" s="1">
        <f t="shared" si="4"/>
        <v>0.10012210012210013</v>
      </c>
      <c r="AD4" s="1">
        <f t="shared" si="5"/>
        <v>4.3956043956043959E-2</v>
      </c>
      <c r="AE4" s="1">
        <f t="shared" si="6"/>
        <v>0.16483516483516483</v>
      </c>
      <c r="AF4" s="1">
        <f t="shared" si="7"/>
        <v>9.4017094017094016E-2</v>
      </c>
      <c r="AY4" s="2" t="s">
        <v>161</v>
      </c>
      <c r="AZ4" s="4" t="s">
        <v>872</v>
      </c>
      <c r="BA4" s="1">
        <f t="shared" si="8"/>
        <v>1</v>
      </c>
      <c r="BB4" s="1">
        <f t="shared" si="9"/>
        <v>0.44012944983818769</v>
      </c>
      <c r="BC4" s="1">
        <f t="shared" si="10"/>
        <v>0.18230852211434737</v>
      </c>
      <c r="BD4" s="1">
        <f t="shared" si="11"/>
        <v>2.5889967637540454E-2</v>
      </c>
      <c r="BE4" s="1">
        <f t="shared" si="12"/>
        <v>0.26591154261057176</v>
      </c>
      <c r="BF4" s="1">
        <f t="shared" si="13"/>
        <v>8.5760517799352745E-2</v>
      </c>
    </row>
    <row r="5" spans="1:58" x14ac:dyDescent="0.25">
      <c r="A5">
        <v>2011</v>
      </c>
      <c r="B5" t="s">
        <v>15</v>
      </c>
      <c r="C5" t="s">
        <v>16</v>
      </c>
      <c r="D5">
        <v>54709</v>
      </c>
      <c r="E5">
        <v>37690</v>
      </c>
      <c r="F5">
        <v>5435</v>
      </c>
      <c r="G5">
        <v>3229</v>
      </c>
      <c r="H5">
        <v>3373</v>
      </c>
      <c r="I5">
        <v>4982</v>
      </c>
      <c r="J5">
        <v>1189</v>
      </c>
      <c r="K5">
        <v>736</v>
      </c>
      <c r="L5">
        <v>88</v>
      </c>
      <c r="M5">
        <v>54</v>
      </c>
      <c r="N5">
        <v>186</v>
      </c>
      <c r="O5">
        <v>125</v>
      </c>
      <c r="AA5" s="1">
        <f t="shared" si="2"/>
        <v>1</v>
      </c>
      <c r="AB5" s="1">
        <f t="shared" si="3"/>
        <v>0.61900756938603874</v>
      </c>
      <c r="AC5" s="1">
        <f t="shared" si="4"/>
        <v>7.4011774600504621E-2</v>
      </c>
      <c r="AD5" s="1">
        <f t="shared" si="5"/>
        <v>4.5416316232127836E-2</v>
      </c>
      <c r="AE5" s="1">
        <f t="shared" si="6"/>
        <v>0.15643397813288479</v>
      </c>
      <c r="AF5" s="1">
        <f t="shared" si="7"/>
        <v>0.10513036164844407</v>
      </c>
      <c r="AY5" s="2" t="s">
        <v>575</v>
      </c>
      <c r="AZ5" s="3" t="s">
        <v>869</v>
      </c>
      <c r="BA5" s="1">
        <f t="shared" si="8"/>
        <v>1</v>
      </c>
      <c r="BB5" s="1">
        <f t="shared" si="9"/>
        <v>0.41706539074960125</v>
      </c>
      <c r="BC5" s="1">
        <f t="shared" si="10"/>
        <v>0.11908559276980329</v>
      </c>
      <c r="BD5" s="1">
        <f t="shared" si="11"/>
        <v>6.8580542264752797E-2</v>
      </c>
      <c r="BE5" s="1">
        <f t="shared" si="12"/>
        <v>0.29266347687400318</v>
      </c>
      <c r="BF5" s="1">
        <f t="shared" si="13"/>
        <v>0.10260499734183945</v>
      </c>
    </row>
    <row r="6" spans="1:58" x14ac:dyDescent="0.25">
      <c r="A6">
        <v>2011</v>
      </c>
      <c r="B6" t="s">
        <v>17</v>
      </c>
      <c r="C6" t="s">
        <v>18</v>
      </c>
      <c r="D6">
        <v>147827</v>
      </c>
      <c r="E6">
        <v>60226</v>
      </c>
      <c r="F6">
        <v>43365</v>
      </c>
      <c r="G6">
        <v>15493</v>
      </c>
      <c r="H6">
        <v>18334</v>
      </c>
      <c r="I6">
        <v>10409</v>
      </c>
      <c r="J6">
        <v>5364</v>
      </c>
      <c r="K6">
        <v>1650</v>
      </c>
      <c r="L6">
        <v>960</v>
      </c>
      <c r="M6">
        <v>406</v>
      </c>
      <c r="N6">
        <v>1967</v>
      </c>
      <c r="O6">
        <v>381</v>
      </c>
      <c r="AA6" s="1">
        <f t="shared" si="2"/>
        <v>1</v>
      </c>
      <c r="AB6" s="1">
        <f t="shared" si="3"/>
        <v>0.30760626398210289</v>
      </c>
      <c r="AC6" s="1">
        <f t="shared" si="4"/>
        <v>0.17897091722595079</v>
      </c>
      <c r="AD6" s="1">
        <f t="shared" si="5"/>
        <v>7.5689783743475014E-2</v>
      </c>
      <c r="AE6" s="1">
        <f t="shared" si="6"/>
        <v>0.3667039522744221</v>
      </c>
      <c r="AF6" s="1">
        <f t="shared" si="7"/>
        <v>7.1029082774049221E-2</v>
      </c>
      <c r="AY6" s="2" t="s">
        <v>219</v>
      </c>
      <c r="AZ6" s="3" t="s">
        <v>871</v>
      </c>
      <c r="BA6" s="1">
        <f t="shared" si="8"/>
        <v>1</v>
      </c>
      <c r="BB6" s="1">
        <f t="shared" si="9"/>
        <v>0.53840245775729645</v>
      </c>
      <c r="BC6" s="1">
        <f t="shared" si="10"/>
        <v>0.18970814132104455</v>
      </c>
      <c r="BD6" s="1">
        <f t="shared" si="11"/>
        <v>3.2258064516129031E-2</v>
      </c>
      <c r="BE6" s="1">
        <f t="shared" si="12"/>
        <v>0.17204301075268819</v>
      </c>
      <c r="BF6" s="1">
        <f t="shared" si="13"/>
        <v>6.7588325652841785E-2</v>
      </c>
    </row>
    <row r="7" spans="1:58" x14ac:dyDescent="0.25">
      <c r="A7">
        <v>2011</v>
      </c>
      <c r="B7" t="s">
        <v>19</v>
      </c>
      <c r="C7" t="s">
        <v>20</v>
      </c>
      <c r="D7">
        <v>56593</v>
      </c>
      <c r="E7">
        <v>28795</v>
      </c>
      <c r="F7">
        <v>14577</v>
      </c>
      <c r="G7">
        <v>3897</v>
      </c>
      <c r="H7">
        <v>4100</v>
      </c>
      <c r="I7">
        <v>5224</v>
      </c>
      <c r="J7">
        <v>1547</v>
      </c>
      <c r="K7">
        <v>761</v>
      </c>
      <c r="L7">
        <v>298</v>
      </c>
      <c r="M7">
        <v>38</v>
      </c>
      <c r="N7">
        <v>316</v>
      </c>
      <c r="O7">
        <v>134</v>
      </c>
      <c r="AA7" s="1">
        <f t="shared" si="2"/>
        <v>1</v>
      </c>
      <c r="AB7" s="1">
        <f t="shared" si="3"/>
        <v>0.4919198448610213</v>
      </c>
      <c r="AC7" s="1">
        <f t="shared" si="4"/>
        <v>0.19263089851325146</v>
      </c>
      <c r="AD7" s="1">
        <f t="shared" si="5"/>
        <v>2.4563671622495151E-2</v>
      </c>
      <c r="AE7" s="1">
        <f t="shared" si="6"/>
        <v>0.20426632191338073</v>
      </c>
      <c r="AF7" s="1">
        <f t="shared" si="7"/>
        <v>8.6619263089851323E-2</v>
      </c>
      <c r="AY7" s="2" t="s">
        <v>517</v>
      </c>
      <c r="AZ7" s="4" t="s">
        <v>872</v>
      </c>
      <c r="BA7" s="1">
        <f t="shared" si="8"/>
        <v>1</v>
      </c>
      <c r="BB7" s="1">
        <f t="shared" si="9"/>
        <v>0.34406038935240363</v>
      </c>
      <c r="BC7" s="1">
        <f t="shared" si="10"/>
        <v>0.16289233214143822</v>
      </c>
      <c r="BD7" s="1">
        <f t="shared" si="11"/>
        <v>7.508939213349225E-2</v>
      </c>
      <c r="BE7" s="1">
        <f t="shared" si="12"/>
        <v>0.32737385776718314</v>
      </c>
      <c r="BF7" s="1">
        <f t="shared" si="13"/>
        <v>9.0584028605482717E-2</v>
      </c>
    </row>
    <row r="8" spans="1:58" x14ac:dyDescent="0.25">
      <c r="A8">
        <v>2011</v>
      </c>
      <c r="B8" t="s">
        <v>21</v>
      </c>
      <c r="C8" t="s">
        <v>22</v>
      </c>
      <c r="D8">
        <v>87397</v>
      </c>
      <c r="E8">
        <v>54159</v>
      </c>
      <c r="F8">
        <v>14027</v>
      </c>
      <c r="G8">
        <v>5801</v>
      </c>
      <c r="H8">
        <v>6438</v>
      </c>
      <c r="I8">
        <v>6972</v>
      </c>
      <c r="J8">
        <v>1977</v>
      </c>
      <c r="K8">
        <v>1075</v>
      </c>
      <c r="L8">
        <v>245</v>
      </c>
      <c r="M8">
        <v>100</v>
      </c>
      <c r="N8">
        <v>382</v>
      </c>
      <c r="O8">
        <v>175</v>
      </c>
      <c r="AA8" s="1">
        <f t="shared" si="2"/>
        <v>1</v>
      </c>
      <c r="AB8" s="1">
        <f t="shared" si="3"/>
        <v>0.54375316135558927</v>
      </c>
      <c r="AC8" s="1">
        <f t="shared" si="4"/>
        <v>0.12392513909964593</v>
      </c>
      <c r="AD8" s="1">
        <f t="shared" si="5"/>
        <v>5.0581689428426911E-2</v>
      </c>
      <c r="AE8" s="1">
        <f t="shared" si="6"/>
        <v>0.19322205361659078</v>
      </c>
      <c r="AF8" s="1">
        <f t="shared" si="7"/>
        <v>8.8517956499747086E-2</v>
      </c>
      <c r="AY8" s="2" t="s">
        <v>477</v>
      </c>
      <c r="AZ8" s="3" t="s">
        <v>873</v>
      </c>
      <c r="BA8" s="1">
        <f t="shared" si="8"/>
        <v>1</v>
      </c>
      <c r="BB8" s="1">
        <f t="shared" si="9"/>
        <v>0.33100948131622976</v>
      </c>
      <c r="BC8" s="1">
        <f t="shared" si="10"/>
        <v>0.16982710540992749</v>
      </c>
      <c r="BD8" s="1">
        <f t="shared" si="11"/>
        <v>6.8600111544896827E-2</v>
      </c>
      <c r="BE8" s="1">
        <f t="shared" si="12"/>
        <v>0.34690462911321807</v>
      </c>
      <c r="BF8" s="1">
        <f t="shared" si="13"/>
        <v>8.3658672615727833E-2</v>
      </c>
    </row>
    <row r="9" spans="1:58" x14ac:dyDescent="0.25">
      <c r="A9">
        <v>2011</v>
      </c>
      <c r="B9" t="s">
        <v>23</v>
      </c>
      <c r="C9" t="s">
        <v>24</v>
      </c>
      <c r="D9">
        <v>92238</v>
      </c>
      <c r="E9">
        <v>59821</v>
      </c>
      <c r="F9">
        <v>16892</v>
      </c>
      <c r="G9">
        <v>3420</v>
      </c>
      <c r="H9">
        <v>6463</v>
      </c>
      <c r="I9">
        <v>5642</v>
      </c>
      <c r="J9">
        <v>1993</v>
      </c>
      <c r="K9">
        <v>1162</v>
      </c>
      <c r="L9">
        <v>256</v>
      </c>
      <c r="M9">
        <v>49</v>
      </c>
      <c r="N9">
        <v>369</v>
      </c>
      <c r="O9">
        <v>157</v>
      </c>
      <c r="AA9" s="1">
        <f t="shared" si="2"/>
        <v>1</v>
      </c>
      <c r="AB9" s="1">
        <f t="shared" si="3"/>
        <v>0.58304064224786756</v>
      </c>
      <c r="AC9" s="1">
        <f t="shared" si="4"/>
        <v>0.12844957350727546</v>
      </c>
      <c r="AD9" s="1">
        <f t="shared" si="5"/>
        <v>2.4586051179126944E-2</v>
      </c>
      <c r="AE9" s="1">
        <f t="shared" si="6"/>
        <v>0.18514801806322129</v>
      </c>
      <c r="AF9" s="1">
        <f t="shared" si="7"/>
        <v>7.8775715002508781E-2</v>
      </c>
      <c r="AY9" s="2" t="s">
        <v>373</v>
      </c>
      <c r="AZ9" s="3" t="s">
        <v>874</v>
      </c>
      <c r="BA9" s="1">
        <f t="shared" si="8"/>
        <v>1</v>
      </c>
      <c r="BB9" s="1">
        <f t="shared" si="9"/>
        <v>0.29732065687121867</v>
      </c>
      <c r="BC9" s="1">
        <f t="shared" si="10"/>
        <v>0.16940363007778739</v>
      </c>
      <c r="BD9" s="1">
        <f t="shared" si="11"/>
        <v>6.5687121866897152E-2</v>
      </c>
      <c r="BE9" s="1">
        <f t="shared" si="12"/>
        <v>0.38245462402765773</v>
      </c>
      <c r="BF9" s="1">
        <f t="shared" si="13"/>
        <v>8.5133967156439061E-2</v>
      </c>
    </row>
    <row r="10" spans="1:58" x14ac:dyDescent="0.25">
      <c r="A10">
        <v>2011</v>
      </c>
      <c r="B10" t="s">
        <v>25</v>
      </c>
      <c r="C10" t="s">
        <v>26</v>
      </c>
      <c r="D10">
        <v>119840</v>
      </c>
      <c r="E10">
        <v>82860</v>
      </c>
      <c r="F10">
        <v>14116</v>
      </c>
      <c r="G10">
        <v>5610</v>
      </c>
      <c r="H10">
        <v>8545</v>
      </c>
      <c r="I10">
        <v>8709</v>
      </c>
      <c r="J10">
        <v>2534</v>
      </c>
      <c r="K10">
        <v>1482</v>
      </c>
      <c r="L10">
        <v>194</v>
      </c>
      <c r="M10">
        <v>60</v>
      </c>
      <c r="N10">
        <v>557</v>
      </c>
      <c r="O10">
        <v>241</v>
      </c>
      <c r="AA10" s="1">
        <f t="shared" si="2"/>
        <v>1</v>
      </c>
      <c r="AB10" s="1">
        <f t="shared" si="3"/>
        <v>0.58484609313338598</v>
      </c>
      <c r="AC10" s="1">
        <f t="shared" si="4"/>
        <v>7.6558800315706388E-2</v>
      </c>
      <c r="AD10" s="1">
        <f t="shared" si="5"/>
        <v>2.3677979479084451E-2</v>
      </c>
      <c r="AE10" s="1">
        <f t="shared" si="6"/>
        <v>0.21981057616416733</v>
      </c>
      <c r="AF10" s="1">
        <f t="shared" si="7"/>
        <v>9.5106550907655879E-2</v>
      </c>
      <c r="AY10" s="2" t="s">
        <v>415</v>
      </c>
      <c r="AZ10" s="3" t="s">
        <v>870</v>
      </c>
      <c r="BA10" s="1">
        <f t="shared" si="8"/>
        <v>1</v>
      </c>
      <c r="BB10" s="1">
        <f t="shared" si="9"/>
        <v>0.50670241286863271</v>
      </c>
      <c r="BC10" s="1">
        <f t="shared" si="10"/>
        <v>0.22654155495978553</v>
      </c>
      <c r="BD10" s="1">
        <f t="shared" si="11"/>
        <v>3.9544235924932974E-2</v>
      </c>
      <c r="BE10" s="1">
        <f t="shared" si="12"/>
        <v>0.1032171581769437</v>
      </c>
      <c r="BF10" s="1">
        <f t="shared" si="13"/>
        <v>0.12399463806970509</v>
      </c>
    </row>
    <row r="11" spans="1:58" x14ac:dyDescent="0.25">
      <c r="A11">
        <v>2011</v>
      </c>
      <c r="B11" t="s">
        <v>27</v>
      </c>
      <c r="C11" t="s">
        <v>28</v>
      </c>
      <c r="D11">
        <v>96409</v>
      </c>
      <c r="E11">
        <v>59957</v>
      </c>
      <c r="F11">
        <v>18690</v>
      </c>
      <c r="G11">
        <v>3931</v>
      </c>
      <c r="H11">
        <v>7107</v>
      </c>
      <c r="I11">
        <v>6724</v>
      </c>
      <c r="J11">
        <v>2168</v>
      </c>
      <c r="K11">
        <v>1171</v>
      </c>
      <c r="L11">
        <v>303</v>
      </c>
      <c r="M11">
        <v>70</v>
      </c>
      <c r="N11">
        <v>460</v>
      </c>
      <c r="O11">
        <v>164</v>
      </c>
      <c r="AA11" s="1">
        <f t="shared" si="2"/>
        <v>1</v>
      </c>
      <c r="AB11" s="1">
        <f t="shared" si="3"/>
        <v>0.54012915129151295</v>
      </c>
      <c r="AC11" s="1">
        <f t="shared" si="4"/>
        <v>0.13976014760147601</v>
      </c>
      <c r="AD11" s="1">
        <f t="shared" si="5"/>
        <v>3.2287822878228782E-2</v>
      </c>
      <c r="AE11" s="1">
        <f t="shared" si="6"/>
        <v>0.21217712177121772</v>
      </c>
      <c r="AF11" s="1">
        <f t="shared" si="7"/>
        <v>7.5645756457564578E-2</v>
      </c>
      <c r="AY11" s="2" t="s">
        <v>417</v>
      </c>
      <c r="AZ11" s="3" t="s">
        <v>870</v>
      </c>
      <c r="BA11" s="1">
        <f t="shared" si="8"/>
        <v>1</v>
      </c>
      <c r="BB11" s="1">
        <f t="shared" si="9"/>
        <v>0.39887365328109697</v>
      </c>
      <c r="BC11" s="1">
        <f t="shared" si="10"/>
        <v>0.17948090107737513</v>
      </c>
      <c r="BD11" s="1">
        <f t="shared" si="11"/>
        <v>2.0323212536728696E-2</v>
      </c>
      <c r="BE11" s="1">
        <f t="shared" si="12"/>
        <v>0.29517629774730658</v>
      </c>
      <c r="BF11" s="1">
        <f t="shared" si="13"/>
        <v>0.10614593535749266</v>
      </c>
    </row>
    <row r="12" spans="1:58" x14ac:dyDescent="0.25">
      <c r="A12">
        <v>2011</v>
      </c>
      <c r="B12" t="s">
        <v>29</v>
      </c>
      <c r="C12" t="s">
        <v>30</v>
      </c>
      <c r="D12">
        <v>64867</v>
      </c>
      <c r="E12">
        <v>41107</v>
      </c>
      <c r="F12">
        <v>11426</v>
      </c>
      <c r="G12">
        <v>2796</v>
      </c>
      <c r="H12">
        <v>3927</v>
      </c>
      <c r="I12">
        <v>5611</v>
      </c>
      <c r="J12">
        <v>1402</v>
      </c>
      <c r="K12">
        <v>850</v>
      </c>
      <c r="L12">
        <v>144</v>
      </c>
      <c r="M12">
        <v>41</v>
      </c>
      <c r="N12">
        <v>230</v>
      </c>
      <c r="O12">
        <v>137</v>
      </c>
      <c r="AA12" s="1">
        <f t="shared" si="2"/>
        <v>1</v>
      </c>
      <c r="AB12" s="1">
        <f t="shared" si="3"/>
        <v>0.6062767475035663</v>
      </c>
      <c r="AC12" s="1">
        <f t="shared" si="4"/>
        <v>0.10271041369472182</v>
      </c>
      <c r="AD12" s="1">
        <f t="shared" si="5"/>
        <v>2.9243937232524966E-2</v>
      </c>
      <c r="AE12" s="1">
        <f t="shared" si="6"/>
        <v>0.16405135520684735</v>
      </c>
      <c r="AF12" s="1">
        <f t="shared" si="7"/>
        <v>9.7717546362339522E-2</v>
      </c>
      <c r="AY12" s="2" t="s">
        <v>135</v>
      </c>
      <c r="AZ12" s="3" t="s">
        <v>871</v>
      </c>
      <c r="BA12" s="1">
        <f t="shared" si="8"/>
        <v>1</v>
      </c>
      <c r="BB12" s="1">
        <f t="shared" si="9"/>
        <v>0.51642628205128205</v>
      </c>
      <c r="BC12" s="1">
        <f t="shared" si="10"/>
        <v>0.16306089743589744</v>
      </c>
      <c r="BD12" s="1">
        <f t="shared" si="11"/>
        <v>3.4455128205128208E-2</v>
      </c>
      <c r="BE12" s="1">
        <f t="shared" si="12"/>
        <v>0.20673076923076922</v>
      </c>
      <c r="BF12" s="1">
        <f t="shared" si="13"/>
        <v>7.9326923076923073E-2</v>
      </c>
    </row>
    <row r="13" spans="1:58" x14ac:dyDescent="0.25">
      <c r="A13">
        <v>2011</v>
      </c>
      <c r="B13" t="s">
        <v>31</v>
      </c>
      <c r="C13" t="s">
        <v>32</v>
      </c>
      <c r="D13">
        <v>121920</v>
      </c>
      <c r="E13">
        <v>78527</v>
      </c>
      <c r="F13">
        <v>22016</v>
      </c>
      <c r="G13">
        <v>5226</v>
      </c>
      <c r="H13">
        <v>7784</v>
      </c>
      <c r="I13">
        <v>8367</v>
      </c>
      <c r="J13">
        <v>2444</v>
      </c>
      <c r="K13">
        <v>1422</v>
      </c>
      <c r="L13">
        <v>355</v>
      </c>
      <c r="M13">
        <v>69</v>
      </c>
      <c r="N13">
        <v>424</v>
      </c>
      <c r="O13">
        <v>174</v>
      </c>
      <c r="AA13" s="1">
        <f t="shared" si="2"/>
        <v>1</v>
      </c>
      <c r="AB13" s="1">
        <f t="shared" si="3"/>
        <v>0.58183306055646478</v>
      </c>
      <c r="AC13" s="1">
        <f t="shared" si="4"/>
        <v>0.14525368248772505</v>
      </c>
      <c r="AD13" s="1">
        <f t="shared" si="5"/>
        <v>2.823240589198036E-2</v>
      </c>
      <c r="AE13" s="1">
        <f t="shared" si="6"/>
        <v>0.17348608837970539</v>
      </c>
      <c r="AF13" s="1">
        <f t="shared" si="7"/>
        <v>7.1194762684124391E-2</v>
      </c>
      <c r="AY13" s="2" t="s">
        <v>47</v>
      </c>
      <c r="AZ13" s="3" t="s">
        <v>871</v>
      </c>
      <c r="BA13" s="1">
        <f t="shared" si="8"/>
        <v>1</v>
      </c>
      <c r="BB13" s="1">
        <f t="shared" si="9"/>
        <v>0.66923076923076918</v>
      </c>
      <c r="BC13" s="1">
        <f t="shared" si="10"/>
        <v>3.8461538461538464E-2</v>
      </c>
      <c r="BD13" s="1">
        <f t="shared" si="11"/>
        <v>5.5128205128205127E-2</v>
      </c>
      <c r="BE13" s="1">
        <f t="shared" si="12"/>
        <v>0.15769230769230769</v>
      </c>
      <c r="BF13" s="1">
        <f t="shared" si="13"/>
        <v>7.9487179487179482E-2</v>
      </c>
    </row>
    <row r="14" spans="1:58" x14ac:dyDescent="0.25">
      <c r="A14">
        <v>2011</v>
      </c>
      <c r="B14" t="s">
        <v>33</v>
      </c>
      <c r="C14" t="s">
        <v>34</v>
      </c>
      <c r="D14">
        <v>60726</v>
      </c>
      <c r="E14">
        <v>36561</v>
      </c>
      <c r="F14">
        <v>11428</v>
      </c>
      <c r="G14">
        <v>3618</v>
      </c>
      <c r="H14">
        <v>4986</v>
      </c>
      <c r="I14">
        <v>4133</v>
      </c>
      <c r="J14">
        <v>1385</v>
      </c>
      <c r="K14">
        <v>717</v>
      </c>
      <c r="L14">
        <v>173</v>
      </c>
      <c r="M14">
        <v>57</v>
      </c>
      <c r="N14">
        <v>344</v>
      </c>
      <c r="O14">
        <v>94</v>
      </c>
      <c r="AA14" s="1">
        <f t="shared" si="2"/>
        <v>1</v>
      </c>
      <c r="AB14" s="1">
        <f t="shared" si="3"/>
        <v>0.51768953068592061</v>
      </c>
      <c r="AC14" s="1">
        <f t="shared" si="4"/>
        <v>0.12490974729241877</v>
      </c>
      <c r="AD14" s="1">
        <f t="shared" si="5"/>
        <v>4.1155234657039713E-2</v>
      </c>
      <c r="AE14" s="1">
        <f t="shared" si="6"/>
        <v>0.24837545126353791</v>
      </c>
      <c r="AF14" s="1">
        <f t="shared" si="7"/>
        <v>6.7870036101083039E-2</v>
      </c>
      <c r="AY14" s="2" t="s">
        <v>315</v>
      </c>
      <c r="AZ14" s="3" t="s">
        <v>871</v>
      </c>
      <c r="BA14" s="1">
        <f t="shared" si="8"/>
        <v>1</v>
      </c>
      <c r="BB14" s="1">
        <f t="shared" si="9"/>
        <v>0.46182634730538924</v>
      </c>
      <c r="BC14" s="1">
        <f t="shared" si="10"/>
        <v>0.15606287425149701</v>
      </c>
      <c r="BD14" s="1">
        <f t="shared" si="11"/>
        <v>8.3832335329341312E-2</v>
      </c>
      <c r="BE14" s="1">
        <f t="shared" si="12"/>
        <v>0.20958083832335328</v>
      </c>
      <c r="BF14" s="1">
        <f t="shared" si="13"/>
        <v>8.869760479041916E-2</v>
      </c>
    </row>
    <row r="15" spans="1:58" x14ac:dyDescent="0.25">
      <c r="A15">
        <v>2011</v>
      </c>
      <c r="B15" t="s">
        <v>35</v>
      </c>
      <c r="C15" t="s">
        <v>36</v>
      </c>
      <c r="D15">
        <v>61782</v>
      </c>
      <c r="E15">
        <v>41799</v>
      </c>
      <c r="F15">
        <v>5839</v>
      </c>
      <c r="G15">
        <v>2864</v>
      </c>
      <c r="H15">
        <v>6270</v>
      </c>
      <c r="I15">
        <v>5010</v>
      </c>
      <c r="J15">
        <v>2340</v>
      </c>
      <c r="K15">
        <v>1386</v>
      </c>
      <c r="L15">
        <v>125</v>
      </c>
      <c r="M15">
        <v>86</v>
      </c>
      <c r="N15">
        <v>544</v>
      </c>
      <c r="O15">
        <v>199</v>
      </c>
      <c r="AA15" s="1">
        <f t="shared" si="2"/>
        <v>1</v>
      </c>
      <c r="AB15" s="1">
        <f t="shared" si="3"/>
        <v>0.59230769230769231</v>
      </c>
      <c r="AC15" s="1">
        <f t="shared" si="4"/>
        <v>5.3418803418803416E-2</v>
      </c>
      <c r="AD15" s="1">
        <f t="shared" si="5"/>
        <v>3.6752136752136753E-2</v>
      </c>
      <c r="AE15" s="1">
        <f t="shared" si="6"/>
        <v>0.23247863247863249</v>
      </c>
      <c r="AF15" s="1">
        <f t="shared" si="7"/>
        <v>8.5042735042735046E-2</v>
      </c>
      <c r="AY15" s="2" t="s">
        <v>495</v>
      </c>
      <c r="AZ15" s="4" t="s">
        <v>872</v>
      </c>
      <c r="BA15" s="1">
        <f t="shared" si="8"/>
        <v>1</v>
      </c>
      <c r="BB15" s="1">
        <f t="shared" si="9"/>
        <v>0.42524142524142522</v>
      </c>
      <c r="BC15" s="1">
        <f t="shared" si="10"/>
        <v>0.16217116217116218</v>
      </c>
      <c r="BD15" s="1">
        <f t="shared" si="11"/>
        <v>6.3936063936063936E-2</v>
      </c>
      <c r="BE15" s="1">
        <f t="shared" si="12"/>
        <v>0.25907425907425907</v>
      </c>
      <c r="BF15" s="1">
        <f t="shared" si="13"/>
        <v>8.9577089577089583E-2</v>
      </c>
    </row>
    <row r="16" spans="1:58" x14ac:dyDescent="0.25">
      <c r="A16">
        <v>2011</v>
      </c>
      <c r="B16" t="s">
        <v>37</v>
      </c>
      <c r="C16" t="s">
        <v>38</v>
      </c>
      <c r="D16">
        <v>182448</v>
      </c>
      <c r="E16">
        <v>84440</v>
      </c>
      <c r="F16">
        <v>44885</v>
      </c>
      <c r="G16">
        <v>16661</v>
      </c>
      <c r="H16">
        <v>23884</v>
      </c>
      <c r="I16">
        <v>12578</v>
      </c>
      <c r="J16">
        <v>7797</v>
      </c>
      <c r="K16">
        <v>3091</v>
      </c>
      <c r="L16">
        <v>1305</v>
      </c>
      <c r="M16">
        <v>366</v>
      </c>
      <c r="N16">
        <v>2498</v>
      </c>
      <c r="O16">
        <v>537</v>
      </c>
      <c r="AA16" s="1">
        <f t="shared" si="2"/>
        <v>1</v>
      </c>
      <c r="AB16" s="1">
        <f t="shared" si="3"/>
        <v>0.39643452609978197</v>
      </c>
      <c r="AC16" s="1">
        <f t="shared" si="4"/>
        <v>0.16737206617929973</v>
      </c>
      <c r="AD16" s="1">
        <f t="shared" si="5"/>
        <v>4.6941131204309351E-2</v>
      </c>
      <c r="AE16" s="1">
        <f t="shared" si="6"/>
        <v>0.32037963319225343</v>
      </c>
      <c r="AF16" s="1">
        <f t="shared" si="7"/>
        <v>6.8872643324355526E-2</v>
      </c>
      <c r="AY16" s="2" t="s">
        <v>221</v>
      </c>
      <c r="AZ16" s="3" t="s">
        <v>873</v>
      </c>
      <c r="BA16" s="1">
        <f t="shared" si="8"/>
        <v>1</v>
      </c>
      <c r="BB16" s="1">
        <f t="shared" si="9"/>
        <v>0.37967615857063092</v>
      </c>
      <c r="BC16" s="1">
        <f t="shared" si="10"/>
        <v>0.17811278615298715</v>
      </c>
      <c r="BD16" s="1">
        <f t="shared" si="11"/>
        <v>6.3093243997766613E-2</v>
      </c>
      <c r="BE16" s="1">
        <f t="shared" si="12"/>
        <v>0.3093243997766611</v>
      </c>
      <c r="BF16" s="1">
        <f t="shared" si="13"/>
        <v>6.9793411501954214E-2</v>
      </c>
    </row>
    <row r="17" spans="1:58" x14ac:dyDescent="0.25">
      <c r="A17">
        <v>2011</v>
      </c>
      <c r="B17" t="s">
        <v>39</v>
      </c>
      <c r="C17" t="s">
        <v>40</v>
      </c>
      <c r="D17">
        <v>161037</v>
      </c>
      <c r="E17">
        <v>76039</v>
      </c>
      <c r="F17">
        <v>41085</v>
      </c>
      <c r="G17">
        <v>15404</v>
      </c>
      <c r="H17">
        <v>17470</v>
      </c>
      <c r="I17">
        <v>11039</v>
      </c>
      <c r="J17">
        <v>5880</v>
      </c>
      <c r="K17">
        <v>2449</v>
      </c>
      <c r="L17">
        <v>1025</v>
      </c>
      <c r="M17">
        <v>314</v>
      </c>
      <c r="N17">
        <v>1646</v>
      </c>
      <c r="O17">
        <v>446</v>
      </c>
      <c r="AA17" s="1">
        <f t="shared" si="2"/>
        <v>1</v>
      </c>
      <c r="AB17" s="1">
        <f t="shared" si="3"/>
        <v>0.41649659863945576</v>
      </c>
      <c r="AC17" s="1">
        <f t="shared" si="4"/>
        <v>0.17431972789115646</v>
      </c>
      <c r="AD17" s="1">
        <f t="shared" si="5"/>
        <v>5.3401360544217687E-2</v>
      </c>
      <c r="AE17" s="1">
        <f t="shared" si="6"/>
        <v>0.27993197278911564</v>
      </c>
      <c r="AF17" s="1">
        <f t="shared" si="7"/>
        <v>7.585034013605442E-2</v>
      </c>
      <c r="AY17" s="2" t="s">
        <v>587</v>
      </c>
      <c r="AZ17" s="4" t="s">
        <v>872</v>
      </c>
      <c r="BA17" s="1">
        <f t="shared" si="8"/>
        <v>1</v>
      </c>
      <c r="BB17" s="1">
        <f t="shared" si="9"/>
        <v>0.41300768386388587</v>
      </c>
      <c r="BC17" s="1">
        <f t="shared" si="10"/>
        <v>0.14215148188803511</v>
      </c>
      <c r="BD17" s="1">
        <f t="shared" si="11"/>
        <v>2.7167947310647641E-2</v>
      </c>
      <c r="BE17" s="1">
        <f t="shared" si="12"/>
        <v>0.32519209659714599</v>
      </c>
      <c r="BF17" s="1">
        <f t="shared" si="13"/>
        <v>9.2480790340285404E-2</v>
      </c>
    </row>
    <row r="18" spans="1:58" x14ac:dyDescent="0.25">
      <c r="A18">
        <v>2011</v>
      </c>
      <c r="B18" t="s">
        <v>41</v>
      </c>
      <c r="C18" t="s">
        <v>42</v>
      </c>
      <c r="D18">
        <v>57771</v>
      </c>
      <c r="E18">
        <v>33999</v>
      </c>
      <c r="F18">
        <v>12329</v>
      </c>
      <c r="G18">
        <v>4010</v>
      </c>
      <c r="H18">
        <v>3741</v>
      </c>
      <c r="I18">
        <v>3692</v>
      </c>
      <c r="J18">
        <v>1449</v>
      </c>
      <c r="K18">
        <v>870</v>
      </c>
      <c r="L18">
        <v>210</v>
      </c>
      <c r="M18">
        <v>46</v>
      </c>
      <c r="N18">
        <v>222</v>
      </c>
      <c r="O18">
        <v>101</v>
      </c>
      <c r="AA18" s="1">
        <f t="shared" si="2"/>
        <v>1</v>
      </c>
      <c r="AB18" s="1">
        <f t="shared" si="3"/>
        <v>0.60041407867494823</v>
      </c>
      <c r="AC18" s="1">
        <f t="shared" si="4"/>
        <v>0.14492753623188406</v>
      </c>
      <c r="AD18" s="1">
        <f t="shared" si="5"/>
        <v>3.1746031746031744E-2</v>
      </c>
      <c r="AE18" s="1">
        <f t="shared" si="6"/>
        <v>0.15320910973084886</v>
      </c>
      <c r="AF18" s="1">
        <f t="shared" si="7"/>
        <v>6.9703243616287089E-2</v>
      </c>
      <c r="AY18" s="2" t="s">
        <v>293</v>
      </c>
      <c r="AZ18" s="4" t="s">
        <v>872</v>
      </c>
      <c r="BA18" s="1">
        <f t="shared" si="8"/>
        <v>1</v>
      </c>
      <c r="BB18" s="1">
        <f t="shared" si="9"/>
        <v>0.46787296898079761</v>
      </c>
      <c r="BC18" s="1">
        <f t="shared" si="10"/>
        <v>0.12223042836041359</v>
      </c>
      <c r="BD18" s="1">
        <f t="shared" si="11"/>
        <v>6.4254062038404725E-2</v>
      </c>
      <c r="BE18" s="1">
        <f t="shared" si="12"/>
        <v>0.27400295420974891</v>
      </c>
      <c r="BF18" s="1">
        <f t="shared" si="13"/>
        <v>7.1639586410635156E-2</v>
      </c>
    </row>
    <row r="19" spans="1:58" x14ac:dyDescent="0.25">
      <c r="A19">
        <v>2011</v>
      </c>
      <c r="B19" t="s">
        <v>43</v>
      </c>
      <c r="C19" t="s">
        <v>44</v>
      </c>
      <c r="D19">
        <v>101235</v>
      </c>
      <c r="E19">
        <v>55822</v>
      </c>
      <c r="F19">
        <v>22818</v>
      </c>
      <c r="G19">
        <v>6519</v>
      </c>
      <c r="H19">
        <v>9452</v>
      </c>
      <c r="I19">
        <v>6624</v>
      </c>
      <c r="J19">
        <v>2834</v>
      </c>
      <c r="K19">
        <v>1554</v>
      </c>
      <c r="L19">
        <v>370</v>
      </c>
      <c r="M19">
        <v>98</v>
      </c>
      <c r="N19">
        <v>595</v>
      </c>
      <c r="O19">
        <v>217</v>
      </c>
      <c r="AA19" s="1">
        <f t="shared" si="2"/>
        <v>1</v>
      </c>
      <c r="AB19" s="1">
        <f t="shared" si="3"/>
        <v>0.54834156669019052</v>
      </c>
      <c r="AC19" s="1">
        <f t="shared" si="4"/>
        <v>0.1305575158786168</v>
      </c>
      <c r="AD19" s="1">
        <f t="shared" si="5"/>
        <v>3.4580098800282288E-2</v>
      </c>
      <c r="AE19" s="1">
        <f t="shared" si="6"/>
        <v>0.20995059985885675</v>
      </c>
      <c r="AF19" s="1">
        <f t="shared" si="7"/>
        <v>7.6570218772053639E-2</v>
      </c>
      <c r="AY19" s="2" t="s">
        <v>419</v>
      </c>
      <c r="AZ19" s="3" t="s">
        <v>870</v>
      </c>
      <c r="BA19" s="1">
        <f t="shared" si="8"/>
        <v>1</v>
      </c>
      <c r="BB19" s="1">
        <f t="shared" si="9"/>
        <v>0.48678802113916619</v>
      </c>
      <c r="BC19" s="1">
        <f t="shared" si="10"/>
        <v>0.20287727539635936</v>
      </c>
      <c r="BD19" s="1">
        <f t="shared" si="11"/>
        <v>2.5543159130945389E-2</v>
      </c>
      <c r="BE19" s="1">
        <f t="shared" si="12"/>
        <v>0.16294773928361714</v>
      </c>
      <c r="BF19" s="1">
        <f t="shared" si="13"/>
        <v>0.12184380504991192</v>
      </c>
    </row>
    <row r="20" spans="1:58" x14ac:dyDescent="0.25">
      <c r="A20">
        <v>2011</v>
      </c>
      <c r="B20" t="s">
        <v>45</v>
      </c>
      <c r="C20" t="s">
        <v>46</v>
      </c>
      <c r="D20">
        <v>46455</v>
      </c>
      <c r="E20">
        <v>19732</v>
      </c>
      <c r="F20">
        <v>12993</v>
      </c>
      <c r="G20">
        <v>4597</v>
      </c>
      <c r="H20">
        <v>6229</v>
      </c>
      <c r="I20">
        <v>2904</v>
      </c>
      <c r="J20">
        <v>1918</v>
      </c>
      <c r="K20">
        <v>557</v>
      </c>
      <c r="L20">
        <v>297</v>
      </c>
      <c r="M20">
        <v>143</v>
      </c>
      <c r="N20">
        <v>803</v>
      </c>
      <c r="O20">
        <v>118</v>
      </c>
      <c r="AA20" s="1">
        <f t="shared" si="2"/>
        <v>1</v>
      </c>
      <c r="AB20" s="1">
        <f t="shared" si="3"/>
        <v>0.29040667361835243</v>
      </c>
      <c r="AC20" s="1">
        <f t="shared" si="4"/>
        <v>0.1548488008342023</v>
      </c>
      <c r="AD20" s="1">
        <f t="shared" si="5"/>
        <v>7.4556830031282592E-2</v>
      </c>
      <c r="AE20" s="1">
        <f t="shared" si="6"/>
        <v>0.41866527632950989</v>
      </c>
      <c r="AF20" s="1">
        <f t="shared" si="7"/>
        <v>6.1522419186652764E-2</v>
      </c>
      <c r="AY20" s="2" t="s">
        <v>267</v>
      </c>
      <c r="AZ20" s="3" t="s">
        <v>870</v>
      </c>
      <c r="BA20" s="1">
        <f t="shared" si="8"/>
        <v>1</v>
      </c>
      <c r="BB20" s="1">
        <f t="shared" si="9"/>
        <v>0.59047535673640905</v>
      </c>
      <c r="BC20" s="1">
        <f t="shared" si="10"/>
        <v>0.1244856867723015</v>
      </c>
      <c r="BD20" s="1">
        <f t="shared" si="11"/>
        <v>2.6087717762409174E-2</v>
      </c>
      <c r="BE20" s="1">
        <f t="shared" si="12"/>
        <v>0.1770112930053401</v>
      </c>
      <c r="BF20" s="1">
        <f t="shared" si="13"/>
        <v>8.1939945723540228E-2</v>
      </c>
    </row>
    <row r="21" spans="1:58" x14ac:dyDescent="0.25">
      <c r="A21">
        <v>2011</v>
      </c>
      <c r="B21" t="s">
        <v>47</v>
      </c>
      <c r="C21" t="s">
        <v>48</v>
      </c>
      <c r="D21">
        <v>31344</v>
      </c>
      <c r="E21">
        <v>23453</v>
      </c>
      <c r="F21">
        <v>1644</v>
      </c>
      <c r="G21">
        <v>2282</v>
      </c>
      <c r="H21">
        <v>2029</v>
      </c>
      <c r="I21">
        <v>1936</v>
      </c>
      <c r="J21">
        <v>780</v>
      </c>
      <c r="K21">
        <v>522</v>
      </c>
      <c r="L21">
        <v>30</v>
      </c>
      <c r="M21">
        <v>43</v>
      </c>
      <c r="N21">
        <v>123</v>
      </c>
      <c r="O21">
        <v>62</v>
      </c>
      <c r="AA21" s="1">
        <f t="shared" si="2"/>
        <v>1</v>
      </c>
      <c r="AB21" s="1">
        <f t="shared" si="3"/>
        <v>0.66923076923076918</v>
      </c>
      <c r="AC21" s="1">
        <f t="shared" si="4"/>
        <v>3.8461538461538464E-2</v>
      </c>
      <c r="AD21" s="1">
        <f t="shared" si="5"/>
        <v>5.5128205128205127E-2</v>
      </c>
      <c r="AE21" s="1">
        <f t="shared" si="6"/>
        <v>0.15769230769230769</v>
      </c>
      <c r="AF21" s="1">
        <f t="shared" si="7"/>
        <v>7.9487179487179482E-2</v>
      </c>
      <c r="AY21" s="2" t="s">
        <v>177</v>
      </c>
      <c r="AZ21" s="3" t="s">
        <v>869</v>
      </c>
      <c r="BA21" s="1">
        <f t="shared" si="8"/>
        <v>1</v>
      </c>
      <c r="BB21" s="1">
        <f t="shared" si="9"/>
        <v>0.5125944584382871</v>
      </c>
      <c r="BC21" s="1">
        <f t="shared" si="10"/>
        <v>0.13224181360201512</v>
      </c>
      <c r="BD21" s="1">
        <f t="shared" si="11"/>
        <v>3.2115869017632241E-2</v>
      </c>
      <c r="BE21" s="1">
        <f t="shared" si="12"/>
        <v>0.24370277078085642</v>
      </c>
      <c r="BF21" s="1">
        <f t="shared" si="13"/>
        <v>7.9345088161209068E-2</v>
      </c>
    </row>
    <row r="22" spans="1:58" x14ac:dyDescent="0.25">
      <c r="A22">
        <v>2011</v>
      </c>
      <c r="B22" t="s">
        <v>49</v>
      </c>
      <c r="C22" t="s">
        <v>50</v>
      </c>
      <c r="D22">
        <v>54198</v>
      </c>
      <c r="E22">
        <v>34691</v>
      </c>
      <c r="F22">
        <v>6699</v>
      </c>
      <c r="G22">
        <v>3942</v>
      </c>
      <c r="H22">
        <v>5605</v>
      </c>
      <c r="I22">
        <v>3261</v>
      </c>
      <c r="J22">
        <v>1974</v>
      </c>
      <c r="K22">
        <v>882</v>
      </c>
      <c r="L22">
        <v>174</v>
      </c>
      <c r="M22">
        <v>82</v>
      </c>
      <c r="N22">
        <v>684</v>
      </c>
      <c r="O22">
        <v>152</v>
      </c>
      <c r="AA22" s="1">
        <f t="shared" si="2"/>
        <v>1</v>
      </c>
      <c r="AB22" s="1">
        <f t="shared" si="3"/>
        <v>0.44680851063829785</v>
      </c>
      <c r="AC22" s="1">
        <f t="shared" si="4"/>
        <v>8.8145896656534953E-2</v>
      </c>
      <c r="AD22" s="1">
        <f t="shared" si="5"/>
        <v>4.1540020263424522E-2</v>
      </c>
      <c r="AE22" s="1">
        <f t="shared" si="6"/>
        <v>0.34650455927051671</v>
      </c>
      <c r="AF22" s="1">
        <f t="shared" si="7"/>
        <v>7.7001013171225943E-2</v>
      </c>
      <c r="AY22" s="2" t="s">
        <v>33</v>
      </c>
      <c r="AZ22" s="3" t="s">
        <v>871</v>
      </c>
      <c r="BA22" s="1">
        <f t="shared" si="8"/>
        <v>1</v>
      </c>
      <c r="BB22" s="1">
        <f t="shared" si="9"/>
        <v>0.51768953068592061</v>
      </c>
      <c r="BC22" s="1">
        <f t="shared" si="10"/>
        <v>0.12490974729241877</v>
      </c>
      <c r="BD22" s="1">
        <f t="shared" si="11"/>
        <v>4.1155234657039713E-2</v>
      </c>
      <c r="BE22" s="1">
        <f t="shared" si="12"/>
        <v>0.24837545126353791</v>
      </c>
      <c r="BF22" s="1">
        <f t="shared" si="13"/>
        <v>6.7870036101083039E-2</v>
      </c>
    </row>
    <row r="23" spans="1:58" x14ac:dyDescent="0.25">
      <c r="A23">
        <v>2011</v>
      </c>
      <c r="B23" t="s">
        <v>51</v>
      </c>
      <c r="C23" t="s">
        <v>52</v>
      </c>
      <c r="D23">
        <v>33073</v>
      </c>
      <c r="E23">
        <v>15968</v>
      </c>
      <c r="F23">
        <v>9932</v>
      </c>
      <c r="G23">
        <v>2528</v>
      </c>
      <c r="H23">
        <v>2850</v>
      </c>
      <c r="I23">
        <v>1795</v>
      </c>
      <c r="J23">
        <v>1026</v>
      </c>
      <c r="K23">
        <v>397</v>
      </c>
      <c r="L23">
        <v>142</v>
      </c>
      <c r="M23">
        <v>88</v>
      </c>
      <c r="N23">
        <v>328</v>
      </c>
      <c r="O23">
        <v>71</v>
      </c>
      <c r="AA23" s="1">
        <f t="shared" si="2"/>
        <v>1</v>
      </c>
      <c r="AB23" s="1">
        <f t="shared" si="3"/>
        <v>0.38693957115009747</v>
      </c>
      <c r="AC23" s="1">
        <f t="shared" si="4"/>
        <v>0.13840155945419103</v>
      </c>
      <c r="AD23" s="1">
        <f t="shared" si="5"/>
        <v>8.5769980506822607E-2</v>
      </c>
      <c r="AE23" s="1">
        <f t="shared" si="6"/>
        <v>0.31968810916179335</v>
      </c>
      <c r="AF23" s="1">
        <f t="shared" si="7"/>
        <v>6.9200779727095513E-2</v>
      </c>
      <c r="AY23" s="2" t="s">
        <v>35</v>
      </c>
      <c r="AZ23" s="3" t="s">
        <v>869</v>
      </c>
      <c r="BA23" s="1">
        <f t="shared" si="8"/>
        <v>1</v>
      </c>
      <c r="BB23" s="1">
        <f t="shared" si="9"/>
        <v>0.59230769230769231</v>
      </c>
      <c r="BC23" s="1">
        <f t="shared" si="10"/>
        <v>5.3418803418803416E-2</v>
      </c>
      <c r="BD23" s="1">
        <f t="shared" si="11"/>
        <v>3.6752136752136753E-2</v>
      </c>
      <c r="BE23" s="1">
        <f t="shared" si="12"/>
        <v>0.23247863247863249</v>
      </c>
      <c r="BF23" s="1">
        <f t="shared" si="13"/>
        <v>8.5042735042735046E-2</v>
      </c>
    </row>
    <row r="24" spans="1:58" x14ac:dyDescent="0.25">
      <c r="A24">
        <v>2011</v>
      </c>
      <c r="B24" t="s">
        <v>53</v>
      </c>
      <c r="C24" t="s">
        <v>54</v>
      </c>
      <c r="D24">
        <v>27785</v>
      </c>
      <c r="E24">
        <v>10410</v>
      </c>
      <c r="F24">
        <v>6002</v>
      </c>
      <c r="G24">
        <v>3016</v>
      </c>
      <c r="H24">
        <v>5983</v>
      </c>
      <c r="I24">
        <v>2374</v>
      </c>
      <c r="J24">
        <v>1744</v>
      </c>
      <c r="K24">
        <v>424</v>
      </c>
      <c r="L24">
        <v>193</v>
      </c>
      <c r="M24">
        <v>106</v>
      </c>
      <c r="N24">
        <v>890</v>
      </c>
      <c r="O24">
        <v>131</v>
      </c>
      <c r="AA24" s="1">
        <f t="shared" si="2"/>
        <v>1</v>
      </c>
      <c r="AB24" s="1">
        <f t="shared" si="3"/>
        <v>0.24311926605504589</v>
      </c>
      <c r="AC24" s="1">
        <f t="shared" si="4"/>
        <v>0.1106651376146789</v>
      </c>
      <c r="AD24" s="1">
        <f t="shared" si="5"/>
        <v>6.0779816513761471E-2</v>
      </c>
      <c r="AE24" s="1">
        <f t="shared" si="6"/>
        <v>0.51032110091743121</v>
      </c>
      <c r="AF24" s="1">
        <f t="shared" si="7"/>
        <v>7.5114678899082563E-2</v>
      </c>
      <c r="AY24" s="2" t="s">
        <v>163</v>
      </c>
      <c r="AZ24" s="4" t="s">
        <v>872</v>
      </c>
      <c r="BA24" s="1">
        <f t="shared" si="8"/>
        <v>1</v>
      </c>
      <c r="BB24" s="1">
        <f t="shared" si="9"/>
        <v>0.44612068965517243</v>
      </c>
      <c r="BC24" s="1">
        <f t="shared" si="10"/>
        <v>0.23599137931034483</v>
      </c>
      <c r="BD24" s="1">
        <f t="shared" si="11"/>
        <v>4.0948275862068964E-2</v>
      </c>
      <c r="BE24" s="1">
        <f t="shared" si="12"/>
        <v>0.19827586206896552</v>
      </c>
      <c r="BF24" s="1">
        <f t="shared" si="13"/>
        <v>7.8663793103448273E-2</v>
      </c>
    </row>
    <row r="25" spans="1:58" x14ac:dyDescent="0.25">
      <c r="A25">
        <v>2011</v>
      </c>
      <c r="B25" t="s">
        <v>55</v>
      </c>
      <c r="C25" t="s">
        <v>56</v>
      </c>
      <c r="D25">
        <v>52190</v>
      </c>
      <c r="E25">
        <v>22564</v>
      </c>
      <c r="F25">
        <v>11325</v>
      </c>
      <c r="G25">
        <v>4670</v>
      </c>
      <c r="H25">
        <v>9356</v>
      </c>
      <c r="I25">
        <v>4275</v>
      </c>
      <c r="J25">
        <v>3060</v>
      </c>
      <c r="K25">
        <v>974</v>
      </c>
      <c r="L25">
        <v>451</v>
      </c>
      <c r="M25">
        <v>193</v>
      </c>
      <c r="N25">
        <v>1230</v>
      </c>
      <c r="O25">
        <v>212</v>
      </c>
      <c r="AA25" s="1">
        <f t="shared" si="2"/>
        <v>1</v>
      </c>
      <c r="AB25" s="1">
        <f t="shared" si="3"/>
        <v>0.31830065359477122</v>
      </c>
      <c r="AC25" s="1">
        <f t="shared" si="4"/>
        <v>0.14738562091503268</v>
      </c>
      <c r="AD25" s="1">
        <f t="shared" si="5"/>
        <v>6.3071895424836599E-2</v>
      </c>
      <c r="AE25" s="1">
        <f t="shared" si="6"/>
        <v>0.40196078431372551</v>
      </c>
      <c r="AF25" s="1">
        <f t="shared" si="7"/>
        <v>6.9281045751633991E-2</v>
      </c>
      <c r="AY25" s="2" t="s">
        <v>57</v>
      </c>
      <c r="AZ25" s="3" t="s">
        <v>870</v>
      </c>
      <c r="BA25" s="1">
        <f t="shared" si="8"/>
        <v>1</v>
      </c>
      <c r="BB25" s="1">
        <f t="shared" si="9"/>
        <v>0.5409680480860487</v>
      </c>
      <c r="BC25" s="1">
        <f t="shared" si="10"/>
        <v>0.13888010123378677</v>
      </c>
      <c r="BD25" s="1">
        <f t="shared" si="11"/>
        <v>2.5941157861436255E-2</v>
      </c>
      <c r="BE25" s="1">
        <f t="shared" si="12"/>
        <v>0.21670357481809555</v>
      </c>
      <c r="BF25" s="1">
        <f t="shared" si="13"/>
        <v>7.7507118000632716E-2</v>
      </c>
    </row>
    <row r="26" spans="1:58" x14ac:dyDescent="0.25">
      <c r="A26">
        <v>2011</v>
      </c>
      <c r="B26" t="s">
        <v>57</v>
      </c>
      <c r="C26" t="s">
        <v>58</v>
      </c>
      <c r="D26">
        <v>123803</v>
      </c>
      <c r="E26">
        <v>71301</v>
      </c>
      <c r="F26">
        <v>27917</v>
      </c>
      <c r="G26">
        <v>5397</v>
      </c>
      <c r="H26">
        <v>10199</v>
      </c>
      <c r="I26">
        <v>8989</v>
      </c>
      <c r="J26">
        <v>3161</v>
      </c>
      <c r="K26">
        <v>1710</v>
      </c>
      <c r="L26">
        <v>439</v>
      </c>
      <c r="M26">
        <v>82</v>
      </c>
      <c r="N26">
        <v>685</v>
      </c>
      <c r="O26">
        <v>245</v>
      </c>
      <c r="AA26" s="1">
        <f t="shared" si="2"/>
        <v>1</v>
      </c>
      <c r="AB26" s="1">
        <f t="shared" si="3"/>
        <v>0.5409680480860487</v>
      </c>
      <c r="AC26" s="1">
        <f t="shared" si="4"/>
        <v>0.13888010123378677</v>
      </c>
      <c r="AD26" s="1">
        <f t="shared" si="5"/>
        <v>2.5941157861436255E-2</v>
      </c>
      <c r="AE26" s="1">
        <f t="shared" si="6"/>
        <v>0.21670357481809555</v>
      </c>
      <c r="AF26" s="1">
        <f t="shared" si="7"/>
        <v>7.7507118000632716E-2</v>
      </c>
      <c r="AY26" s="2" t="s">
        <v>191</v>
      </c>
      <c r="AZ26" s="4" t="s">
        <v>872</v>
      </c>
      <c r="BA26" s="1">
        <f t="shared" si="8"/>
        <v>1</v>
      </c>
      <c r="BB26" s="1">
        <f t="shared" si="9"/>
        <v>0.49529512403763903</v>
      </c>
      <c r="BC26" s="1">
        <f t="shared" si="10"/>
        <v>0.10692899914456801</v>
      </c>
      <c r="BD26" s="1">
        <f t="shared" si="11"/>
        <v>5.9880239520958084E-2</v>
      </c>
      <c r="BE26" s="1">
        <f t="shared" si="12"/>
        <v>0.24978614200171087</v>
      </c>
      <c r="BF26" s="1">
        <f t="shared" si="13"/>
        <v>8.8109495295124032E-2</v>
      </c>
    </row>
    <row r="27" spans="1:58" x14ac:dyDescent="0.25">
      <c r="A27">
        <v>2011</v>
      </c>
      <c r="B27" t="s">
        <v>59</v>
      </c>
      <c r="C27" t="s">
        <v>60</v>
      </c>
      <c r="D27">
        <v>88452</v>
      </c>
      <c r="E27">
        <v>50799</v>
      </c>
      <c r="F27">
        <v>19421</v>
      </c>
      <c r="G27">
        <v>4125</v>
      </c>
      <c r="H27">
        <v>7785</v>
      </c>
      <c r="I27">
        <v>6322</v>
      </c>
      <c r="J27">
        <v>2874</v>
      </c>
      <c r="K27">
        <v>1555</v>
      </c>
      <c r="L27">
        <v>374</v>
      </c>
      <c r="M27">
        <v>90</v>
      </c>
      <c r="N27">
        <v>619</v>
      </c>
      <c r="O27">
        <v>236</v>
      </c>
      <c r="AA27" s="1">
        <f t="shared" si="2"/>
        <v>1</v>
      </c>
      <c r="AB27" s="1">
        <f t="shared" si="3"/>
        <v>0.54105775922059851</v>
      </c>
      <c r="AC27" s="1">
        <f t="shared" si="4"/>
        <v>0.13013221990257481</v>
      </c>
      <c r="AD27" s="1">
        <f t="shared" si="5"/>
        <v>3.1315240083507306E-2</v>
      </c>
      <c r="AE27" s="1">
        <f t="shared" si="6"/>
        <v>0.21537926235212249</v>
      </c>
      <c r="AF27" s="1">
        <f t="shared" si="7"/>
        <v>8.2115518441196939E-2</v>
      </c>
      <c r="AY27" s="2" t="s">
        <v>589</v>
      </c>
      <c r="AZ27" s="3" t="s">
        <v>869</v>
      </c>
      <c r="BA27" s="1">
        <f t="shared" si="8"/>
        <v>1</v>
      </c>
      <c r="BB27" s="1">
        <f t="shared" si="9"/>
        <v>0.5266903914590747</v>
      </c>
      <c r="BC27" s="1">
        <f t="shared" si="10"/>
        <v>6.3086379812358456E-2</v>
      </c>
      <c r="BD27" s="1">
        <f t="shared" si="11"/>
        <v>4.7880944678097705E-2</v>
      </c>
      <c r="BE27" s="1">
        <f t="shared" si="12"/>
        <v>0.2597864768683274</v>
      </c>
      <c r="BF27" s="1">
        <f t="shared" si="13"/>
        <v>0.1025558071821417</v>
      </c>
    </row>
    <row r="28" spans="1:58" x14ac:dyDescent="0.25">
      <c r="A28">
        <v>2011</v>
      </c>
      <c r="B28" t="s">
        <v>61</v>
      </c>
      <c r="C28" t="s">
        <v>62</v>
      </c>
      <c r="D28">
        <v>214459</v>
      </c>
      <c r="E28">
        <v>145041</v>
      </c>
      <c r="F28">
        <v>24490</v>
      </c>
      <c r="G28">
        <v>11751</v>
      </c>
      <c r="H28">
        <v>15448</v>
      </c>
      <c r="I28">
        <v>17729</v>
      </c>
      <c r="J28">
        <v>3747</v>
      </c>
      <c r="K28">
        <v>2339</v>
      </c>
      <c r="L28">
        <v>340</v>
      </c>
      <c r="M28">
        <v>99</v>
      </c>
      <c r="N28">
        <v>620</v>
      </c>
      <c r="O28">
        <v>349</v>
      </c>
      <c r="AA28" s="1">
        <f t="shared" si="2"/>
        <v>1</v>
      </c>
      <c r="AB28" s="1">
        <f t="shared" si="3"/>
        <v>0.62423271950894044</v>
      </c>
      <c r="AC28" s="1">
        <f t="shared" si="4"/>
        <v>9.0739258073125162E-2</v>
      </c>
      <c r="AD28" s="1">
        <f t="shared" si="5"/>
        <v>2.6421136909527621E-2</v>
      </c>
      <c r="AE28" s="1">
        <f t="shared" si="6"/>
        <v>0.16546570589805176</v>
      </c>
      <c r="AF28" s="1">
        <f t="shared" si="7"/>
        <v>9.3141179610354952E-2</v>
      </c>
      <c r="AY28" s="2" t="s">
        <v>453</v>
      </c>
      <c r="AZ28" s="3" t="s">
        <v>869</v>
      </c>
      <c r="BA28" s="1">
        <f t="shared" si="8"/>
        <v>1</v>
      </c>
      <c r="BB28" s="1">
        <f t="shared" si="9"/>
        <v>0.48529411764705882</v>
      </c>
      <c r="BC28" s="1">
        <f t="shared" si="10"/>
        <v>0.16013071895424835</v>
      </c>
      <c r="BD28" s="1">
        <f t="shared" si="11"/>
        <v>4.7385620915032678E-2</v>
      </c>
      <c r="BE28" s="1">
        <f t="shared" si="12"/>
        <v>0.2162309368191721</v>
      </c>
      <c r="BF28" s="1">
        <f t="shared" si="13"/>
        <v>9.0958605664488018E-2</v>
      </c>
    </row>
    <row r="29" spans="1:58" x14ac:dyDescent="0.25">
      <c r="A29">
        <v>2011</v>
      </c>
      <c r="B29" t="s">
        <v>63</v>
      </c>
      <c r="C29" t="s">
        <v>64</v>
      </c>
      <c r="D29">
        <v>96668</v>
      </c>
      <c r="E29">
        <v>60746</v>
      </c>
      <c r="F29">
        <v>16504</v>
      </c>
      <c r="G29">
        <v>4679</v>
      </c>
      <c r="H29">
        <v>7433</v>
      </c>
      <c r="I29">
        <v>7306</v>
      </c>
      <c r="J29">
        <v>2521</v>
      </c>
      <c r="K29">
        <v>1540</v>
      </c>
      <c r="L29">
        <v>253</v>
      </c>
      <c r="M29">
        <v>62</v>
      </c>
      <c r="N29">
        <v>445</v>
      </c>
      <c r="O29">
        <v>221</v>
      </c>
      <c r="AA29" s="1">
        <f t="shared" si="2"/>
        <v>1</v>
      </c>
      <c r="AB29" s="1">
        <f t="shared" si="3"/>
        <v>0.6108687028956763</v>
      </c>
      <c r="AC29" s="1">
        <f t="shared" si="4"/>
        <v>0.10035700119000397</v>
      </c>
      <c r="AD29" s="1">
        <f t="shared" si="5"/>
        <v>2.459341531138437E-2</v>
      </c>
      <c r="AE29" s="1">
        <f t="shared" si="6"/>
        <v>0.17651725505751686</v>
      </c>
      <c r="AF29" s="1">
        <f t="shared" si="7"/>
        <v>8.7663625545418483E-2</v>
      </c>
      <c r="AY29" s="2" t="s">
        <v>143</v>
      </c>
      <c r="AZ29" s="3" t="s">
        <v>870</v>
      </c>
      <c r="BA29" s="1">
        <f t="shared" si="8"/>
        <v>1</v>
      </c>
      <c r="BB29" s="1">
        <f t="shared" si="9"/>
        <v>0.52626860319168012</v>
      </c>
      <c r="BC29" s="1">
        <f t="shared" si="10"/>
        <v>0.14165321857629551</v>
      </c>
      <c r="BD29" s="1">
        <f t="shared" si="11"/>
        <v>1.8468710776403083E-2</v>
      </c>
      <c r="BE29" s="1">
        <f t="shared" si="12"/>
        <v>0.2400932400932401</v>
      </c>
      <c r="BF29" s="1">
        <f t="shared" si="13"/>
        <v>7.3516227362381212E-2</v>
      </c>
    </row>
    <row r="30" spans="1:58" x14ac:dyDescent="0.25">
      <c r="A30">
        <v>2011</v>
      </c>
      <c r="B30" t="s">
        <v>65</v>
      </c>
      <c r="C30" t="s">
        <v>66</v>
      </c>
      <c r="D30">
        <v>91165</v>
      </c>
      <c r="E30">
        <v>55095</v>
      </c>
      <c r="F30">
        <v>17323</v>
      </c>
      <c r="G30">
        <v>4446</v>
      </c>
      <c r="H30">
        <v>7175</v>
      </c>
      <c r="I30">
        <v>7126</v>
      </c>
      <c r="J30">
        <v>2397</v>
      </c>
      <c r="K30">
        <v>1342</v>
      </c>
      <c r="L30">
        <v>282</v>
      </c>
      <c r="M30">
        <v>67</v>
      </c>
      <c r="N30">
        <v>506</v>
      </c>
      <c r="O30">
        <v>200</v>
      </c>
      <c r="AA30" s="1">
        <f t="shared" si="2"/>
        <v>1</v>
      </c>
      <c r="AB30" s="1">
        <f t="shared" si="3"/>
        <v>0.5598664997914059</v>
      </c>
      <c r="AC30" s="1">
        <f t="shared" si="4"/>
        <v>0.11764705882352941</v>
      </c>
      <c r="AD30" s="1">
        <f t="shared" si="5"/>
        <v>2.7951606174384646E-2</v>
      </c>
      <c r="AE30" s="1">
        <f t="shared" si="6"/>
        <v>0.21109720483938257</v>
      </c>
      <c r="AF30" s="1">
        <f t="shared" si="7"/>
        <v>8.343763037129745E-2</v>
      </c>
      <c r="AY30" s="2" t="s">
        <v>317</v>
      </c>
      <c r="AZ30" s="3" t="s">
        <v>873</v>
      </c>
      <c r="BA30" s="1">
        <f t="shared" si="8"/>
        <v>1</v>
      </c>
      <c r="BB30" s="1">
        <f t="shared" si="9"/>
        <v>0.3136237897648686</v>
      </c>
      <c r="BC30" s="1">
        <f t="shared" si="10"/>
        <v>0.19502074688796681</v>
      </c>
      <c r="BD30" s="1">
        <f t="shared" si="11"/>
        <v>8.1604426002766253E-2</v>
      </c>
      <c r="BE30" s="1">
        <f t="shared" si="12"/>
        <v>0.3067081604426003</v>
      </c>
      <c r="BF30" s="1">
        <f t="shared" si="13"/>
        <v>0.10304287690179806</v>
      </c>
    </row>
    <row r="31" spans="1:58" x14ac:dyDescent="0.25">
      <c r="A31">
        <v>2011</v>
      </c>
      <c r="B31" t="s">
        <v>67</v>
      </c>
      <c r="C31" t="s">
        <v>68</v>
      </c>
      <c r="D31">
        <v>107288</v>
      </c>
      <c r="E31">
        <v>68429</v>
      </c>
      <c r="F31">
        <v>17637</v>
      </c>
      <c r="G31">
        <v>5320</v>
      </c>
      <c r="H31">
        <v>8062</v>
      </c>
      <c r="I31">
        <v>7840</v>
      </c>
      <c r="J31">
        <v>2592</v>
      </c>
      <c r="K31">
        <v>1628</v>
      </c>
      <c r="L31">
        <v>300</v>
      </c>
      <c r="M31">
        <v>65</v>
      </c>
      <c r="N31">
        <v>411</v>
      </c>
      <c r="O31">
        <v>188</v>
      </c>
      <c r="AA31" s="1">
        <f t="shared" si="2"/>
        <v>1</v>
      </c>
      <c r="AB31" s="1">
        <f t="shared" si="3"/>
        <v>0.62808641975308643</v>
      </c>
      <c r="AC31" s="1">
        <f t="shared" si="4"/>
        <v>0.11574074074074074</v>
      </c>
      <c r="AD31" s="1">
        <f t="shared" si="5"/>
        <v>2.5077160493827161E-2</v>
      </c>
      <c r="AE31" s="1">
        <f t="shared" si="6"/>
        <v>0.15856481481481483</v>
      </c>
      <c r="AF31" s="1">
        <f t="shared" si="7"/>
        <v>7.2530864197530867E-2</v>
      </c>
      <c r="AY31" s="2" t="s">
        <v>359</v>
      </c>
      <c r="AZ31" s="3" t="s">
        <v>874</v>
      </c>
      <c r="BA31" s="1">
        <f t="shared" si="8"/>
        <v>1</v>
      </c>
      <c r="BB31" s="1">
        <f t="shared" si="9"/>
        <v>0.30499999999999999</v>
      </c>
      <c r="BC31" s="1">
        <f t="shared" si="10"/>
        <v>0.214</v>
      </c>
      <c r="BD31" s="1">
        <f t="shared" si="11"/>
        <v>7.9000000000000001E-2</v>
      </c>
      <c r="BE31" s="1">
        <f t="shared" si="12"/>
        <v>0.32233333333333336</v>
      </c>
      <c r="BF31" s="1">
        <f t="shared" si="13"/>
        <v>7.9666666666666663E-2</v>
      </c>
    </row>
    <row r="32" spans="1:58" x14ac:dyDescent="0.25">
      <c r="A32">
        <v>2011</v>
      </c>
      <c r="B32" t="s">
        <v>69</v>
      </c>
      <c r="C32" t="s">
        <v>70</v>
      </c>
      <c r="D32">
        <v>137978</v>
      </c>
      <c r="E32">
        <v>80753</v>
      </c>
      <c r="F32">
        <v>26946</v>
      </c>
      <c r="G32">
        <v>6524</v>
      </c>
      <c r="H32">
        <v>13641</v>
      </c>
      <c r="I32">
        <v>10114</v>
      </c>
      <c r="J32">
        <v>4989</v>
      </c>
      <c r="K32">
        <v>2667</v>
      </c>
      <c r="L32">
        <v>648</v>
      </c>
      <c r="M32">
        <v>137</v>
      </c>
      <c r="N32">
        <v>1166</v>
      </c>
      <c r="O32">
        <v>371</v>
      </c>
      <c r="AA32" s="1">
        <f t="shared" si="2"/>
        <v>1</v>
      </c>
      <c r="AB32" s="1">
        <f t="shared" si="3"/>
        <v>0.53457606734816598</v>
      </c>
      <c r="AC32" s="1">
        <f t="shared" si="4"/>
        <v>0.12988574864702346</v>
      </c>
      <c r="AD32" s="1">
        <f t="shared" si="5"/>
        <v>2.7460412908398478E-2</v>
      </c>
      <c r="AE32" s="1">
        <f t="shared" si="6"/>
        <v>0.23371417117658849</v>
      </c>
      <c r="AF32" s="1">
        <f t="shared" si="7"/>
        <v>7.4363599919823609E-2</v>
      </c>
      <c r="AY32" s="2" t="s">
        <v>421</v>
      </c>
      <c r="AZ32" s="3" t="s">
        <v>870</v>
      </c>
      <c r="BA32" s="1">
        <f t="shared" si="8"/>
        <v>1</v>
      </c>
      <c r="BB32" s="1">
        <f t="shared" si="9"/>
        <v>0.50961989676208352</v>
      </c>
      <c r="BC32" s="1">
        <f t="shared" si="10"/>
        <v>0.15063350539652745</v>
      </c>
      <c r="BD32" s="1">
        <f t="shared" si="11"/>
        <v>1.8301267010793053E-2</v>
      </c>
      <c r="BE32" s="1">
        <f t="shared" si="12"/>
        <v>0.20014077897700611</v>
      </c>
      <c r="BF32" s="1">
        <f t="shared" si="13"/>
        <v>0.12130455185358986</v>
      </c>
    </row>
    <row r="33" spans="1:58" x14ac:dyDescent="0.25">
      <c r="A33">
        <v>2011</v>
      </c>
      <c r="B33" t="s">
        <v>71</v>
      </c>
      <c r="C33" t="s">
        <v>72</v>
      </c>
      <c r="D33">
        <v>102255</v>
      </c>
      <c r="E33">
        <v>63628</v>
      </c>
      <c r="F33">
        <v>18891</v>
      </c>
      <c r="G33">
        <v>4619</v>
      </c>
      <c r="H33">
        <v>7721</v>
      </c>
      <c r="I33">
        <v>7396</v>
      </c>
      <c r="J33">
        <v>2504</v>
      </c>
      <c r="K33">
        <v>1478</v>
      </c>
      <c r="L33">
        <v>302</v>
      </c>
      <c r="M33">
        <v>76</v>
      </c>
      <c r="N33">
        <v>466</v>
      </c>
      <c r="O33">
        <v>182</v>
      </c>
      <c r="AA33" s="1">
        <f t="shared" si="2"/>
        <v>1</v>
      </c>
      <c r="AB33" s="1">
        <f t="shared" si="3"/>
        <v>0.59025559105431313</v>
      </c>
      <c r="AC33" s="1">
        <f t="shared" si="4"/>
        <v>0.12060702875399361</v>
      </c>
      <c r="AD33" s="1">
        <f t="shared" si="5"/>
        <v>3.035143769968051E-2</v>
      </c>
      <c r="AE33" s="1">
        <f t="shared" si="6"/>
        <v>0.18610223642172524</v>
      </c>
      <c r="AF33" s="1">
        <f t="shared" si="7"/>
        <v>7.268370607028754E-2</v>
      </c>
      <c r="AY33" s="2" t="s">
        <v>319</v>
      </c>
      <c r="AZ33" s="4" t="s">
        <v>872</v>
      </c>
      <c r="BA33" s="1">
        <f t="shared" si="8"/>
        <v>1</v>
      </c>
      <c r="BB33" s="1">
        <f t="shared" si="9"/>
        <v>0.32363013698630139</v>
      </c>
      <c r="BC33" s="1">
        <f t="shared" si="10"/>
        <v>0.2071917808219178</v>
      </c>
      <c r="BD33" s="1">
        <f t="shared" si="11"/>
        <v>6.1643835616438353E-2</v>
      </c>
      <c r="BE33" s="1">
        <f t="shared" si="12"/>
        <v>0.31792237442922372</v>
      </c>
      <c r="BF33" s="1">
        <f t="shared" si="13"/>
        <v>8.9611872146118723E-2</v>
      </c>
    </row>
    <row r="34" spans="1:58" x14ac:dyDescent="0.25">
      <c r="A34">
        <v>2011</v>
      </c>
      <c r="B34" t="s">
        <v>73</v>
      </c>
      <c r="C34" t="s">
        <v>74</v>
      </c>
      <c r="D34">
        <v>111465</v>
      </c>
      <c r="E34">
        <v>66354</v>
      </c>
      <c r="F34">
        <v>20627</v>
      </c>
      <c r="G34">
        <v>5530</v>
      </c>
      <c r="H34">
        <v>11312</v>
      </c>
      <c r="I34">
        <v>7642</v>
      </c>
      <c r="J34">
        <v>3446</v>
      </c>
      <c r="K34">
        <v>1835</v>
      </c>
      <c r="L34">
        <v>514</v>
      </c>
      <c r="M34">
        <v>64</v>
      </c>
      <c r="N34">
        <v>783</v>
      </c>
      <c r="O34">
        <v>250</v>
      </c>
      <c r="AA34" s="1">
        <f t="shared" si="2"/>
        <v>1</v>
      </c>
      <c r="AB34" s="1">
        <f t="shared" si="3"/>
        <v>0.53250145095763202</v>
      </c>
      <c r="AC34" s="1">
        <f t="shared" si="4"/>
        <v>0.14915844457341845</v>
      </c>
      <c r="AD34" s="1">
        <f t="shared" si="5"/>
        <v>1.857225769007545E-2</v>
      </c>
      <c r="AE34" s="1">
        <f t="shared" si="6"/>
        <v>0.22721996517701684</v>
      </c>
      <c r="AF34" s="1">
        <f t="shared" si="7"/>
        <v>7.2547881601857225E-2</v>
      </c>
      <c r="AY34" s="2" t="s">
        <v>455</v>
      </c>
      <c r="AZ34" s="3" t="s">
        <v>869</v>
      </c>
      <c r="BA34" s="1">
        <f t="shared" si="8"/>
        <v>1</v>
      </c>
      <c r="BB34" s="1">
        <f t="shared" si="9"/>
        <v>0.5</v>
      </c>
      <c r="BC34" s="1">
        <f t="shared" si="10"/>
        <v>6.0763071125765428E-2</v>
      </c>
      <c r="BD34" s="1">
        <f t="shared" si="11"/>
        <v>6.5237870937352796E-2</v>
      </c>
      <c r="BE34" s="1">
        <f t="shared" si="12"/>
        <v>0.27508243052284503</v>
      </c>
      <c r="BF34" s="1">
        <f t="shared" si="13"/>
        <v>9.8916627414036742E-2</v>
      </c>
    </row>
    <row r="35" spans="1:58" x14ac:dyDescent="0.25">
      <c r="A35">
        <v>2011</v>
      </c>
      <c r="B35" t="s">
        <v>75</v>
      </c>
      <c r="C35" t="s">
        <v>76</v>
      </c>
      <c r="D35">
        <v>150332</v>
      </c>
      <c r="E35">
        <v>82798</v>
      </c>
      <c r="F35">
        <v>37076</v>
      </c>
      <c r="G35">
        <v>7858</v>
      </c>
      <c r="H35">
        <v>10932</v>
      </c>
      <c r="I35">
        <v>11668</v>
      </c>
      <c r="J35">
        <v>3509</v>
      </c>
      <c r="K35">
        <v>1950</v>
      </c>
      <c r="L35">
        <v>572</v>
      </c>
      <c r="M35">
        <v>83</v>
      </c>
      <c r="N35">
        <v>621</v>
      </c>
      <c r="O35">
        <v>283</v>
      </c>
      <c r="AA35" s="1">
        <f t="shared" si="2"/>
        <v>1</v>
      </c>
      <c r="AB35" s="1">
        <f t="shared" si="3"/>
        <v>0.55571387859789112</v>
      </c>
      <c r="AC35" s="1">
        <f t="shared" si="4"/>
        <v>0.16300940438871472</v>
      </c>
      <c r="AD35" s="1">
        <f t="shared" si="5"/>
        <v>2.365346252493588E-2</v>
      </c>
      <c r="AE35" s="1">
        <f t="shared" si="6"/>
        <v>0.17697349672271304</v>
      </c>
      <c r="AF35" s="1">
        <f t="shared" si="7"/>
        <v>8.064975776574522E-2</v>
      </c>
      <c r="AY35" s="2" t="s">
        <v>591</v>
      </c>
      <c r="AZ35" s="3" t="s">
        <v>869</v>
      </c>
      <c r="BA35" s="1">
        <f t="shared" si="8"/>
        <v>1</v>
      </c>
      <c r="BB35" s="1">
        <f t="shared" si="9"/>
        <v>0.61007194244604313</v>
      </c>
      <c r="BC35" s="1">
        <f t="shared" si="10"/>
        <v>6.8165467625899284E-2</v>
      </c>
      <c r="BD35" s="1">
        <f t="shared" si="11"/>
        <v>3.0035971223021582E-2</v>
      </c>
      <c r="BE35" s="1">
        <f t="shared" si="12"/>
        <v>0.2012589928057554</v>
      </c>
      <c r="BF35" s="1">
        <f t="shared" si="13"/>
        <v>9.0467625899280577E-2</v>
      </c>
    </row>
    <row r="36" spans="1:58" x14ac:dyDescent="0.25">
      <c r="A36">
        <v>2011</v>
      </c>
      <c r="B36" t="s">
        <v>77</v>
      </c>
      <c r="C36" t="s">
        <v>78</v>
      </c>
      <c r="D36">
        <v>38304</v>
      </c>
      <c r="E36">
        <v>24002</v>
      </c>
      <c r="F36">
        <v>6038</v>
      </c>
      <c r="G36">
        <v>2564</v>
      </c>
      <c r="H36">
        <v>2971</v>
      </c>
      <c r="I36">
        <v>2729</v>
      </c>
      <c r="J36">
        <v>1035</v>
      </c>
      <c r="K36">
        <v>571</v>
      </c>
      <c r="L36">
        <v>113</v>
      </c>
      <c r="M36">
        <v>39</v>
      </c>
      <c r="N36">
        <v>214</v>
      </c>
      <c r="O36">
        <v>98</v>
      </c>
      <c r="AA36" s="1">
        <f t="shared" si="2"/>
        <v>1</v>
      </c>
      <c r="AB36" s="1">
        <f t="shared" si="3"/>
        <v>0.55169082125603863</v>
      </c>
      <c r="AC36" s="1">
        <f t="shared" si="4"/>
        <v>0.10917874396135266</v>
      </c>
      <c r="AD36" s="1">
        <f t="shared" si="5"/>
        <v>3.7681159420289857E-2</v>
      </c>
      <c r="AE36" s="1">
        <f t="shared" si="6"/>
        <v>0.20676328502415459</v>
      </c>
      <c r="AF36" s="1">
        <f t="shared" si="7"/>
        <v>9.4685990338164258E-2</v>
      </c>
      <c r="AY36" s="2" t="s">
        <v>361</v>
      </c>
      <c r="AZ36" s="4" t="s">
        <v>872</v>
      </c>
      <c r="BA36" s="1">
        <f t="shared" si="8"/>
        <v>1</v>
      </c>
      <c r="BB36" s="1">
        <f t="shared" si="9"/>
        <v>0.4030106055422511</v>
      </c>
      <c r="BC36" s="1">
        <f t="shared" si="10"/>
        <v>0.16387273349298664</v>
      </c>
      <c r="BD36" s="1">
        <f t="shared" si="11"/>
        <v>4.0027369141293193E-2</v>
      </c>
      <c r="BE36" s="1">
        <f t="shared" si="12"/>
        <v>0.28327061238453644</v>
      </c>
      <c r="BF36" s="1">
        <f t="shared" si="13"/>
        <v>0.1098186794389326</v>
      </c>
    </row>
    <row r="37" spans="1:58" x14ac:dyDescent="0.25">
      <c r="A37">
        <v>2011</v>
      </c>
      <c r="B37" t="s">
        <v>79</v>
      </c>
      <c r="C37" t="s">
        <v>80</v>
      </c>
      <c r="D37">
        <v>53890</v>
      </c>
      <c r="E37">
        <v>25825</v>
      </c>
      <c r="F37">
        <v>13725</v>
      </c>
      <c r="G37">
        <v>4663</v>
      </c>
      <c r="H37">
        <v>5890</v>
      </c>
      <c r="I37">
        <v>3787</v>
      </c>
      <c r="J37">
        <v>1723</v>
      </c>
      <c r="K37">
        <v>807</v>
      </c>
      <c r="L37">
        <v>262</v>
      </c>
      <c r="M37">
        <v>63</v>
      </c>
      <c r="N37">
        <v>465</v>
      </c>
      <c r="O37">
        <v>126</v>
      </c>
      <c r="AA37" s="1">
        <f t="shared" si="2"/>
        <v>1</v>
      </c>
      <c r="AB37" s="1">
        <f t="shared" si="3"/>
        <v>0.46836912362159022</v>
      </c>
      <c r="AC37" s="1">
        <f t="shared" si="4"/>
        <v>0.15206035983749275</v>
      </c>
      <c r="AD37" s="1">
        <f t="shared" si="5"/>
        <v>3.6564132327336039E-2</v>
      </c>
      <c r="AE37" s="1">
        <f t="shared" si="6"/>
        <v>0.26987811955890889</v>
      </c>
      <c r="AF37" s="1">
        <f t="shared" si="7"/>
        <v>7.3128264654672079E-2</v>
      </c>
      <c r="AY37" s="2" t="s">
        <v>423</v>
      </c>
      <c r="AZ37" s="3" t="s">
        <v>870</v>
      </c>
      <c r="BA37" s="1">
        <f t="shared" si="8"/>
        <v>1</v>
      </c>
      <c r="BB37" s="1">
        <f t="shared" si="9"/>
        <v>0.38850380388841926</v>
      </c>
      <c r="BC37" s="1">
        <f t="shared" si="10"/>
        <v>0.21656804733727811</v>
      </c>
      <c r="BD37" s="1">
        <f t="shared" si="11"/>
        <v>2.0794590025359255E-2</v>
      </c>
      <c r="BE37" s="1">
        <f t="shared" si="12"/>
        <v>0.27438715131022823</v>
      </c>
      <c r="BF37" s="1">
        <f t="shared" si="13"/>
        <v>9.9746407438715129E-2</v>
      </c>
    </row>
    <row r="38" spans="1:58" x14ac:dyDescent="0.25">
      <c r="A38">
        <v>2011</v>
      </c>
      <c r="B38" t="s">
        <v>81</v>
      </c>
      <c r="C38" t="s">
        <v>82</v>
      </c>
      <c r="D38">
        <v>34796</v>
      </c>
      <c r="E38">
        <v>19220</v>
      </c>
      <c r="F38">
        <v>6738</v>
      </c>
      <c r="G38">
        <v>2259</v>
      </c>
      <c r="H38">
        <v>4152</v>
      </c>
      <c r="I38">
        <v>2427</v>
      </c>
      <c r="J38">
        <v>1609</v>
      </c>
      <c r="K38">
        <v>736</v>
      </c>
      <c r="L38">
        <v>231</v>
      </c>
      <c r="M38">
        <v>69</v>
      </c>
      <c r="N38">
        <v>455</v>
      </c>
      <c r="O38">
        <v>118</v>
      </c>
      <c r="AA38" s="1">
        <f t="shared" si="2"/>
        <v>1</v>
      </c>
      <c r="AB38" s="1">
        <f t="shared" si="3"/>
        <v>0.45742697327532628</v>
      </c>
      <c r="AC38" s="1">
        <f t="shared" si="4"/>
        <v>0.14356743318831572</v>
      </c>
      <c r="AD38" s="1">
        <f t="shared" si="5"/>
        <v>4.288377874456184E-2</v>
      </c>
      <c r="AE38" s="1">
        <f t="shared" si="6"/>
        <v>0.28278433809819764</v>
      </c>
      <c r="AF38" s="1">
        <f t="shared" si="7"/>
        <v>7.3337476693598511E-2</v>
      </c>
      <c r="AY38" s="2" t="s">
        <v>281</v>
      </c>
      <c r="AZ38" s="4" t="s">
        <v>872</v>
      </c>
      <c r="BA38" s="1">
        <f t="shared" si="8"/>
        <v>1</v>
      </c>
      <c r="BB38" s="1">
        <f t="shared" si="9"/>
        <v>0.38570167696381291</v>
      </c>
      <c r="BC38" s="1">
        <f t="shared" si="10"/>
        <v>0.24007060900264784</v>
      </c>
      <c r="BD38" s="1">
        <f t="shared" si="11"/>
        <v>3.089143865842895E-2</v>
      </c>
      <c r="BE38" s="1">
        <f t="shared" si="12"/>
        <v>0.28022947925860547</v>
      </c>
      <c r="BF38" s="1">
        <f t="shared" si="13"/>
        <v>6.3106796116504854E-2</v>
      </c>
    </row>
    <row r="39" spans="1:58" x14ac:dyDescent="0.25">
      <c r="A39">
        <v>2011</v>
      </c>
      <c r="B39" t="s">
        <v>83</v>
      </c>
      <c r="C39" t="s">
        <v>84</v>
      </c>
      <c r="D39">
        <v>36138</v>
      </c>
      <c r="E39">
        <v>22755</v>
      </c>
      <c r="F39">
        <v>5621</v>
      </c>
      <c r="G39">
        <v>2273</v>
      </c>
      <c r="H39">
        <v>2898</v>
      </c>
      <c r="I39">
        <v>2591</v>
      </c>
      <c r="J39">
        <v>938</v>
      </c>
      <c r="K39">
        <v>578</v>
      </c>
      <c r="L39">
        <v>85</v>
      </c>
      <c r="M39">
        <v>32</v>
      </c>
      <c r="N39">
        <v>184</v>
      </c>
      <c r="O39">
        <v>59</v>
      </c>
      <c r="AA39" s="1">
        <f t="shared" si="2"/>
        <v>1</v>
      </c>
      <c r="AB39" s="1">
        <f t="shared" si="3"/>
        <v>0.61620469083155649</v>
      </c>
      <c r="AC39" s="1">
        <f t="shared" si="4"/>
        <v>9.0618336886993597E-2</v>
      </c>
      <c r="AD39" s="1">
        <f t="shared" si="5"/>
        <v>3.4115138592750532E-2</v>
      </c>
      <c r="AE39" s="1">
        <f t="shared" si="6"/>
        <v>0.19616204690831557</v>
      </c>
      <c r="AF39" s="1">
        <f t="shared" si="7"/>
        <v>6.2899786780383798E-2</v>
      </c>
      <c r="AY39" s="2" t="s">
        <v>339</v>
      </c>
      <c r="AZ39" s="3" t="s">
        <v>870</v>
      </c>
      <c r="BA39" s="1">
        <f t="shared" si="8"/>
        <v>1</v>
      </c>
      <c r="BB39" s="1">
        <f t="shared" si="9"/>
        <v>0.49068684516880096</v>
      </c>
      <c r="BC39" s="1">
        <f t="shared" si="10"/>
        <v>0.19383003492433062</v>
      </c>
      <c r="BD39" s="1">
        <f t="shared" si="11"/>
        <v>2.6775320139697321E-2</v>
      </c>
      <c r="BE39" s="1">
        <f t="shared" si="12"/>
        <v>0.16996507566938301</v>
      </c>
      <c r="BF39" s="1">
        <f t="shared" si="13"/>
        <v>0.11874272409778813</v>
      </c>
    </row>
    <row r="40" spans="1:58" x14ac:dyDescent="0.25">
      <c r="A40">
        <v>2011</v>
      </c>
      <c r="B40" t="s">
        <v>85</v>
      </c>
      <c r="C40" t="s">
        <v>86</v>
      </c>
      <c r="D40">
        <v>63197</v>
      </c>
      <c r="E40">
        <v>37821</v>
      </c>
      <c r="F40">
        <v>6496</v>
      </c>
      <c r="G40">
        <v>7246</v>
      </c>
      <c r="H40">
        <v>6772</v>
      </c>
      <c r="I40">
        <v>4862</v>
      </c>
      <c r="J40">
        <v>2316</v>
      </c>
      <c r="K40">
        <v>1135</v>
      </c>
      <c r="L40">
        <v>178</v>
      </c>
      <c r="M40">
        <v>132</v>
      </c>
      <c r="N40">
        <v>681</v>
      </c>
      <c r="O40">
        <v>190</v>
      </c>
      <c r="AA40" s="1">
        <f t="shared" si="2"/>
        <v>1</v>
      </c>
      <c r="AB40" s="1">
        <f t="shared" si="3"/>
        <v>0.4900690846286701</v>
      </c>
      <c r="AC40" s="1">
        <f t="shared" si="4"/>
        <v>7.6856649395509499E-2</v>
      </c>
      <c r="AD40" s="1">
        <f t="shared" si="5"/>
        <v>5.6994818652849742E-2</v>
      </c>
      <c r="AE40" s="1">
        <f t="shared" si="6"/>
        <v>0.29404145077720206</v>
      </c>
      <c r="AF40" s="1">
        <f t="shared" si="7"/>
        <v>8.2037996545768571E-2</v>
      </c>
      <c r="AY40" s="2" t="s">
        <v>223</v>
      </c>
      <c r="AZ40" s="3" t="s">
        <v>869</v>
      </c>
      <c r="BA40" s="1">
        <f t="shared" si="8"/>
        <v>1</v>
      </c>
      <c r="BB40" s="1">
        <f t="shared" si="9"/>
        <v>0.56640625</v>
      </c>
      <c r="BC40" s="1">
        <f t="shared" si="10"/>
        <v>0.115234375</v>
      </c>
      <c r="BD40" s="1">
        <f t="shared" si="11"/>
        <v>2.9296875E-2</v>
      </c>
      <c r="BE40" s="1">
        <f t="shared" si="12"/>
        <v>0.21484375</v>
      </c>
      <c r="BF40" s="1">
        <f t="shared" si="13"/>
        <v>7.421875E-2</v>
      </c>
    </row>
    <row r="41" spans="1:58" x14ac:dyDescent="0.25">
      <c r="A41">
        <v>2011</v>
      </c>
      <c r="B41" t="s">
        <v>87</v>
      </c>
      <c r="C41" t="s">
        <v>88</v>
      </c>
      <c r="D41">
        <v>39498</v>
      </c>
      <c r="E41">
        <v>22928</v>
      </c>
      <c r="F41">
        <v>7095</v>
      </c>
      <c r="G41">
        <v>3234</v>
      </c>
      <c r="H41">
        <v>3423</v>
      </c>
      <c r="I41">
        <v>2818</v>
      </c>
      <c r="J41">
        <v>1135</v>
      </c>
      <c r="K41">
        <v>600</v>
      </c>
      <c r="L41">
        <v>149</v>
      </c>
      <c r="M41">
        <v>41</v>
      </c>
      <c r="N41">
        <v>268</v>
      </c>
      <c r="O41">
        <v>77</v>
      </c>
      <c r="AA41" s="1">
        <f t="shared" si="2"/>
        <v>1</v>
      </c>
      <c r="AB41" s="1">
        <f t="shared" si="3"/>
        <v>0.52863436123348018</v>
      </c>
      <c r="AC41" s="1">
        <f t="shared" si="4"/>
        <v>0.13127753303964756</v>
      </c>
      <c r="AD41" s="1">
        <f t="shared" si="5"/>
        <v>3.6123348017621147E-2</v>
      </c>
      <c r="AE41" s="1">
        <f t="shared" si="6"/>
        <v>0.23612334801762114</v>
      </c>
      <c r="AF41" s="1">
        <f t="shared" si="7"/>
        <v>6.7841409691629953E-2</v>
      </c>
      <c r="AY41" s="2" t="s">
        <v>77</v>
      </c>
      <c r="AZ41" s="3" t="s">
        <v>871</v>
      </c>
      <c r="BA41" s="1">
        <f t="shared" si="8"/>
        <v>1</v>
      </c>
      <c r="BB41" s="1">
        <f t="shared" si="9"/>
        <v>0.55169082125603863</v>
      </c>
      <c r="BC41" s="1">
        <f t="shared" si="10"/>
        <v>0.10917874396135266</v>
      </c>
      <c r="BD41" s="1">
        <f t="shared" si="11"/>
        <v>3.7681159420289857E-2</v>
      </c>
      <c r="BE41" s="1">
        <f t="shared" si="12"/>
        <v>0.20676328502415459</v>
      </c>
      <c r="BF41" s="1">
        <f t="shared" si="13"/>
        <v>9.4685990338164258E-2</v>
      </c>
    </row>
    <row r="42" spans="1:58" x14ac:dyDescent="0.25">
      <c r="A42">
        <v>2011</v>
      </c>
      <c r="B42" t="s">
        <v>89</v>
      </c>
      <c r="C42" t="s">
        <v>90</v>
      </c>
      <c r="D42">
        <v>64462</v>
      </c>
      <c r="E42">
        <v>41251</v>
      </c>
      <c r="F42">
        <v>9719</v>
      </c>
      <c r="G42">
        <v>4334</v>
      </c>
      <c r="H42">
        <v>5113</v>
      </c>
      <c r="I42">
        <v>4045</v>
      </c>
      <c r="J42">
        <v>1648</v>
      </c>
      <c r="K42">
        <v>952</v>
      </c>
      <c r="L42">
        <v>146</v>
      </c>
      <c r="M42">
        <v>68</v>
      </c>
      <c r="N42">
        <v>370</v>
      </c>
      <c r="O42">
        <v>112</v>
      </c>
      <c r="AA42" s="1">
        <f t="shared" si="2"/>
        <v>1</v>
      </c>
      <c r="AB42" s="1">
        <f t="shared" si="3"/>
        <v>0.57766990291262132</v>
      </c>
      <c r="AC42" s="1">
        <f t="shared" si="4"/>
        <v>8.859223300970874E-2</v>
      </c>
      <c r="AD42" s="1">
        <f t="shared" si="5"/>
        <v>4.12621359223301E-2</v>
      </c>
      <c r="AE42" s="1">
        <f t="shared" si="6"/>
        <v>0.22451456310679613</v>
      </c>
      <c r="AF42" s="1">
        <f t="shared" si="7"/>
        <v>6.7961165048543687E-2</v>
      </c>
      <c r="AY42" s="2" t="s">
        <v>59</v>
      </c>
      <c r="AZ42" s="3" t="s">
        <v>870</v>
      </c>
      <c r="BA42" s="1">
        <f t="shared" si="8"/>
        <v>1</v>
      </c>
      <c r="BB42" s="1">
        <f t="shared" si="9"/>
        <v>0.54105775922059851</v>
      </c>
      <c r="BC42" s="1">
        <f t="shared" si="10"/>
        <v>0.13013221990257481</v>
      </c>
      <c r="BD42" s="1">
        <f t="shared" si="11"/>
        <v>3.1315240083507306E-2</v>
      </c>
      <c r="BE42" s="1">
        <f t="shared" si="12"/>
        <v>0.21537926235212249</v>
      </c>
      <c r="BF42" s="1">
        <f t="shared" si="13"/>
        <v>8.2115518441196939E-2</v>
      </c>
    </row>
    <row r="43" spans="1:58" x14ac:dyDescent="0.25">
      <c r="A43">
        <v>2011</v>
      </c>
      <c r="B43" t="s">
        <v>91</v>
      </c>
      <c r="C43" t="s">
        <v>92</v>
      </c>
      <c r="D43">
        <v>28940</v>
      </c>
      <c r="E43">
        <v>12856</v>
      </c>
      <c r="F43">
        <v>7471</v>
      </c>
      <c r="G43">
        <v>2474</v>
      </c>
      <c r="H43">
        <v>4175</v>
      </c>
      <c r="I43">
        <v>1964</v>
      </c>
      <c r="J43">
        <v>1374</v>
      </c>
      <c r="K43">
        <v>462</v>
      </c>
      <c r="L43">
        <v>252</v>
      </c>
      <c r="M43">
        <v>62</v>
      </c>
      <c r="N43">
        <v>516</v>
      </c>
      <c r="O43">
        <v>82</v>
      </c>
      <c r="AA43" s="1">
        <f t="shared" si="2"/>
        <v>1</v>
      </c>
      <c r="AB43" s="1">
        <f t="shared" si="3"/>
        <v>0.33624454148471616</v>
      </c>
      <c r="AC43" s="1">
        <f t="shared" si="4"/>
        <v>0.18340611353711792</v>
      </c>
      <c r="AD43" s="1">
        <f t="shared" si="5"/>
        <v>4.5123726346433773E-2</v>
      </c>
      <c r="AE43" s="1">
        <f t="shared" si="6"/>
        <v>0.37554585152838427</v>
      </c>
      <c r="AF43" s="1">
        <f t="shared" si="7"/>
        <v>5.9679767103347887E-2</v>
      </c>
      <c r="AY43" s="2" t="s">
        <v>145</v>
      </c>
      <c r="AZ43" s="4" t="s">
        <v>872</v>
      </c>
      <c r="BA43" s="1">
        <f t="shared" si="8"/>
        <v>1</v>
      </c>
      <c r="BB43" s="1">
        <f t="shared" si="9"/>
        <v>0.53015427769985979</v>
      </c>
      <c r="BC43" s="1">
        <f t="shared" si="10"/>
        <v>0.11009817671809256</v>
      </c>
      <c r="BD43" s="1">
        <f t="shared" si="11"/>
        <v>3.0855539971949508E-2</v>
      </c>
      <c r="BE43" s="1">
        <f t="shared" si="12"/>
        <v>0.25841514726507714</v>
      </c>
      <c r="BF43" s="1">
        <f t="shared" si="13"/>
        <v>7.0476858345021043E-2</v>
      </c>
    </row>
    <row r="44" spans="1:58" x14ac:dyDescent="0.25">
      <c r="A44">
        <v>2011</v>
      </c>
      <c r="B44" t="s">
        <v>93</v>
      </c>
      <c r="C44" t="s">
        <v>94</v>
      </c>
      <c r="D44">
        <v>32936</v>
      </c>
      <c r="E44">
        <v>14513</v>
      </c>
      <c r="F44">
        <v>10395</v>
      </c>
      <c r="G44">
        <v>2028</v>
      </c>
      <c r="H44">
        <v>3322</v>
      </c>
      <c r="I44">
        <v>2678</v>
      </c>
      <c r="J44">
        <v>892</v>
      </c>
      <c r="K44">
        <v>413</v>
      </c>
      <c r="L44">
        <v>178</v>
      </c>
      <c r="M44">
        <v>28</v>
      </c>
      <c r="N44">
        <v>202</v>
      </c>
      <c r="O44">
        <v>71</v>
      </c>
      <c r="AA44" s="1">
        <f t="shared" si="2"/>
        <v>1</v>
      </c>
      <c r="AB44" s="1">
        <f t="shared" si="3"/>
        <v>0.46300448430493274</v>
      </c>
      <c r="AC44" s="1">
        <f t="shared" si="4"/>
        <v>0.19955156950672645</v>
      </c>
      <c r="AD44" s="1">
        <f t="shared" si="5"/>
        <v>3.1390134529147982E-2</v>
      </c>
      <c r="AE44" s="1">
        <f t="shared" si="6"/>
        <v>0.226457399103139</v>
      </c>
      <c r="AF44" s="1">
        <f t="shared" si="7"/>
        <v>7.9596412556053805E-2</v>
      </c>
      <c r="AY44" s="2" t="s">
        <v>305</v>
      </c>
      <c r="AZ44" s="3" t="s">
        <v>871</v>
      </c>
      <c r="BA44" s="1">
        <f t="shared" si="8"/>
        <v>1</v>
      </c>
      <c r="BB44" s="1">
        <f t="shared" si="9"/>
        <v>0.54592803030303028</v>
      </c>
      <c r="BC44" s="1">
        <f t="shared" si="10"/>
        <v>4.4981060606060608E-2</v>
      </c>
      <c r="BD44" s="1">
        <f t="shared" si="11"/>
        <v>5.3977272727272728E-2</v>
      </c>
      <c r="BE44" s="1">
        <f t="shared" si="12"/>
        <v>0.28456439393939392</v>
      </c>
      <c r="BF44" s="1">
        <f t="shared" si="13"/>
        <v>7.0549242424242431E-2</v>
      </c>
    </row>
    <row r="45" spans="1:58" x14ac:dyDescent="0.25">
      <c r="A45">
        <v>2011</v>
      </c>
      <c r="B45" t="s">
        <v>95</v>
      </c>
      <c r="C45" t="s">
        <v>96</v>
      </c>
      <c r="D45">
        <v>56036</v>
      </c>
      <c r="E45">
        <v>34333</v>
      </c>
      <c r="F45">
        <v>9412</v>
      </c>
      <c r="G45">
        <v>3902</v>
      </c>
      <c r="H45">
        <v>4775</v>
      </c>
      <c r="I45">
        <v>3614</v>
      </c>
      <c r="J45">
        <v>1821</v>
      </c>
      <c r="K45">
        <v>1023</v>
      </c>
      <c r="L45">
        <v>209</v>
      </c>
      <c r="M45">
        <v>57</v>
      </c>
      <c r="N45">
        <v>406</v>
      </c>
      <c r="O45">
        <v>126</v>
      </c>
      <c r="AA45" s="1">
        <f t="shared" si="2"/>
        <v>1</v>
      </c>
      <c r="AB45" s="1">
        <f t="shared" si="3"/>
        <v>0.56177924217462938</v>
      </c>
      <c r="AC45" s="1">
        <f t="shared" si="4"/>
        <v>0.11477210323997804</v>
      </c>
      <c r="AD45" s="1">
        <f t="shared" si="5"/>
        <v>3.130148270181219E-2</v>
      </c>
      <c r="AE45" s="1">
        <f t="shared" si="6"/>
        <v>0.22295442064799562</v>
      </c>
      <c r="AF45" s="1">
        <f t="shared" si="7"/>
        <v>6.919275123558484E-2</v>
      </c>
      <c r="AY45" s="2" t="s">
        <v>387</v>
      </c>
      <c r="AZ45" s="3" t="s">
        <v>870</v>
      </c>
      <c r="BA45" s="1">
        <f t="shared" si="8"/>
        <v>1</v>
      </c>
      <c r="BB45" s="1">
        <f t="shared" si="9"/>
        <v>0.48186323092170463</v>
      </c>
      <c r="BC45" s="1">
        <f t="shared" si="10"/>
        <v>3.9643211100099107E-2</v>
      </c>
      <c r="BD45" s="1">
        <f t="shared" si="11"/>
        <v>1.7443012884043606E-2</v>
      </c>
      <c r="BE45" s="1">
        <f t="shared" si="12"/>
        <v>0.3823587710604559</v>
      </c>
      <c r="BF45" s="1">
        <f t="shared" si="13"/>
        <v>7.8691774033696732E-2</v>
      </c>
    </row>
    <row r="46" spans="1:58" x14ac:dyDescent="0.25">
      <c r="A46">
        <v>2011</v>
      </c>
      <c r="B46" t="s">
        <v>97</v>
      </c>
      <c r="C46" t="s">
        <v>98</v>
      </c>
      <c r="D46">
        <v>52045</v>
      </c>
      <c r="E46">
        <v>24114</v>
      </c>
      <c r="F46">
        <v>14823</v>
      </c>
      <c r="G46">
        <v>3520</v>
      </c>
      <c r="H46">
        <v>5768</v>
      </c>
      <c r="I46">
        <v>3820</v>
      </c>
      <c r="J46">
        <v>2193</v>
      </c>
      <c r="K46">
        <v>852</v>
      </c>
      <c r="L46">
        <v>439</v>
      </c>
      <c r="M46">
        <v>71</v>
      </c>
      <c r="N46">
        <v>683</v>
      </c>
      <c r="O46">
        <v>148</v>
      </c>
      <c r="AA46" s="1">
        <f t="shared" si="2"/>
        <v>1</v>
      </c>
      <c r="AB46" s="1">
        <f t="shared" si="3"/>
        <v>0.38850889192886456</v>
      </c>
      <c r="AC46" s="1">
        <f t="shared" si="4"/>
        <v>0.20018239854081168</v>
      </c>
      <c r="AD46" s="1">
        <f t="shared" si="5"/>
        <v>3.2375740994072047E-2</v>
      </c>
      <c r="AE46" s="1">
        <f t="shared" si="6"/>
        <v>0.31144550843593249</v>
      </c>
      <c r="AF46" s="1">
        <f t="shared" si="7"/>
        <v>6.7487460100319197E-2</v>
      </c>
      <c r="AY46" s="2" t="s">
        <v>241</v>
      </c>
      <c r="AZ46" s="4" t="s">
        <v>872</v>
      </c>
      <c r="BA46" s="1">
        <f t="shared" si="8"/>
        <v>1</v>
      </c>
      <c r="BB46" s="1">
        <f t="shared" si="9"/>
        <v>0.46165413533834587</v>
      </c>
      <c r="BC46" s="1">
        <f t="shared" si="10"/>
        <v>0.22180451127819548</v>
      </c>
      <c r="BD46" s="1">
        <f t="shared" si="11"/>
        <v>3.1578947368421054E-2</v>
      </c>
      <c r="BE46" s="1">
        <f t="shared" si="12"/>
        <v>0.17593984962406015</v>
      </c>
      <c r="BF46" s="1">
        <f t="shared" si="13"/>
        <v>0.10902255639097744</v>
      </c>
    </row>
    <row r="47" spans="1:58" x14ac:dyDescent="0.25">
      <c r="A47">
        <v>2011</v>
      </c>
      <c r="B47" t="s">
        <v>99</v>
      </c>
      <c r="C47" t="s">
        <v>100</v>
      </c>
      <c r="D47">
        <v>48895</v>
      </c>
      <c r="E47">
        <v>25506</v>
      </c>
      <c r="F47">
        <v>10402</v>
      </c>
      <c r="G47">
        <v>3077</v>
      </c>
      <c r="H47">
        <v>5543</v>
      </c>
      <c r="I47">
        <v>4367</v>
      </c>
      <c r="J47">
        <v>2220</v>
      </c>
      <c r="K47">
        <v>976</v>
      </c>
      <c r="L47">
        <v>311</v>
      </c>
      <c r="M47">
        <v>88</v>
      </c>
      <c r="N47">
        <v>660</v>
      </c>
      <c r="O47">
        <v>185</v>
      </c>
      <c r="AA47" s="1">
        <f t="shared" si="2"/>
        <v>1</v>
      </c>
      <c r="AB47" s="1">
        <f t="shared" si="3"/>
        <v>0.43963963963963965</v>
      </c>
      <c r="AC47" s="1">
        <f t="shared" si="4"/>
        <v>0.1400900900900901</v>
      </c>
      <c r="AD47" s="1">
        <f t="shared" si="5"/>
        <v>3.9639639639639637E-2</v>
      </c>
      <c r="AE47" s="1">
        <f t="shared" si="6"/>
        <v>0.29729729729729731</v>
      </c>
      <c r="AF47" s="1">
        <f t="shared" si="7"/>
        <v>8.3333333333333329E-2</v>
      </c>
      <c r="AY47" s="2" t="s">
        <v>519</v>
      </c>
      <c r="AZ47" s="3" t="s">
        <v>871</v>
      </c>
      <c r="BA47" s="1">
        <f t="shared" si="8"/>
        <v>1</v>
      </c>
      <c r="BB47" s="1">
        <f t="shared" si="9"/>
        <v>0.44162436548223349</v>
      </c>
      <c r="BC47" s="1">
        <f t="shared" si="10"/>
        <v>0.11856417693981146</v>
      </c>
      <c r="BD47" s="1">
        <f t="shared" si="11"/>
        <v>7.396664249456128E-2</v>
      </c>
      <c r="BE47" s="1">
        <f t="shared" si="12"/>
        <v>0.27229876722262508</v>
      </c>
      <c r="BF47" s="1">
        <f t="shared" si="13"/>
        <v>9.3546047860768672E-2</v>
      </c>
    </row>
    <row r="48" spans="1:58" x14ac:dyDescent="0.25">
      <c r="A48">
        <v>2011</v>
      </c>
      <c r="B48" t="s">
        <v>101</v>
      </c>
      <c r="C48" t="s">
        <v>102</v>
      </c>
      <c r="D48">
        <v>61932</v>
      </c>
      <c r="E48">
        <v>36760</v>
      </c>
      <c r="F48">
        <v>13209</v>
      </c>
      <c r="G48">
        <v>3463</v>
      </c>
      <c r="H48">
        <v>3582</v>
      </c>
      <c r="I48">
        <v>4918</v>
      </c>
      <c r="J48">
        <v>1289</v>
      </c>
      <c r="K48">
        <v>739</v>
      </c>
      <c r="L48">
        <v>214</v>
      </c>
      <c r="M48">
        <v>42</v>
      </c>
      <c r="N48">
        <v>188</v>
      </c>
      <c r="O48">
        <v>106</v>
      </c>
      <c r="AA48" s="1">
        <f t="shared" si="2"/>
        <v>1</v>
      </c>
      <c r="AB48" s="1">
        <f t="shared" si="3"/>
        <v>0.5733126454615981</v>
      </c>
      <c r="AC48" s="1">
        <f t="shared" si="4"/>
        <v>0.16602017067494182</v>
      </c>
      <c r="AD48" s="1">
        <f t="shared" si="5"/>
        <v>3.2583397982932506E-2</v>
      </c>
      <c r="AE48" s="1">
        <f t="shared" si="6"/>
        <v>0.14584949573312644</v>
      </c>
      <c r="AF48" s="1">
        <f t="shared" si="7"/>
        <v>8.2234290147401093E-2</v>
      </c>
      <c r="AY48" s="2" t="s">
        <v>49</v>
      </c>
      <c r="AZ48" s="4" t="s">
        <v>872</v>
      </c>
      <c r="BA48" s="1">
        <f t="shared" si="8"/>
        <v>1</v>
      </c>
      <c r="BB48" s="1">
        <f t="shared" si="9"/>
        <v>0.44680851063829785</v>
      </c>
      <c r="BC48" s="1">
        <f t="shared" si="10"/>
        <v>8.8145896656534953E-2</v>
      </c>
      <c r="BD48" s="1">
        <f t="shared" si="11"/>
        <v>4.1540020263424522E-2</v>
      </c>
      <c r="BE48" s="1">
        <f t="shared" si="12"/>
        <v>0.34650455927051671</v>
      </c>
      <c r="BF48" s="1">
        <f t="shared" si="13"/>
        <v>7.7001013171225943E-2</v>
      </c>
    </row>
    <row r="49" spans="1:58" x14ac:dyDescent="0.25">
      <c r="A49">
        <v>2011</v>
      </c>
      <c r="B49" t="s">
        <v>103</v>
      </c>
      <c r="C49" t="s">
        <v>104</v>
      </c>
      <c r="D49">
        <v>197457</v>
      </c>
      <c r="E49">
        <v>135361</v>
      </c>
      <c r="F49">
        <v>22627</v>
      </c>
      <c r="G49">
        <v>11527</v>
      </c>
      <c r="H49">
        <v>12340</v>
      </c>
      <c r="I49">
        <v>15602</v>
      </c>
      <c r="J49">
        <v>4562</v>
      </c>
      <c r="K49">
        <v>2963</v>
      </c>
      <c r="L49">
        <v>391</v>
      </c>
      <c r="M49">
        <v>111</v>
      </c>
      <c r="N49">
        <v>717</v>
      </c>
      <c r="O49">
        <v>380</v>
      </c>
      <c r="AA49" s="1">
        <f t="shared" si="2"/>
        <v>1</v>
      </c>
      <c r="AB49" s="1">
        <f t="shared" si="3"/>
        <v>0.64949583516001752</v>
      </c>
      <c r="AC49" s="1">
        <f t="shared" si="4"/>
        <v>8.5708022797018849E-2</v>
      </c>
      <c r="AD49" s="1">
        <f t="shared" si="5"/>
        <v>2.4331433581762384E-2</v>
      </c>
      <c r="AE49" s="1">
        <f t="shared" si="6"/>
        <v>0.15716790881192461</v>
      </c>
      <c r="AF49" s="1">
        <f t="shared" si="7"/>
        <v>8.3296799649276637E-2</v>
      </c>
      <c r="AY49" s="2" t="s">
        <v>321</v>
      </c>
      <c r="AZ49" s="3" t="s">
        <v>869</v>
      </c>
      <c r="BA49" s="1">
        <f t="shared" si="8"/>
        <v>1</v>
      </c>
      <c r="BB49" s="1">
        <f t="shared" si="9"/>
        <v>0.48006553795740031</v>
      </c>
      <c r="BC49" s="1">
        <f t="shared" si="10"/>
        <v>0.12015292190060077</v>
      </c>
      <c r="BD49" s="1">
        <f t="shared" si="11"/>
        <v>9.8853085745494271E-2</v>
      </c>
      <c r="BE49" s="1">
        <f t="shared" si="12"/>
        <v>0.18951392681594756</v>
      </c>
      <c r="BF49" s="1">
        <f t="shared" si="13"/>
        <v>0.11141452758055707</v>
      </c>
    </row>
    <row r="50" spans="1:58" x14ac:dyDescent="0.25">
      <c r="A50">
        <v>2011</v>
      </c>
      <c r="B50" t="s">
        <v>105</v>
      </c>
      <c r="C50" t="s">
        <v>106</v>
      </c>
      <c r="D50">
        <v>122709</v>
      </c>
      <c r="E50">
        <v>65558</v>
      </c>
      <c r="F50">
        <v>29245</v>
      </c>
      <c r="G50">
        <v>7930</v>
      </c>
      <c r="H50">
        <v>10380</v>
      </c>
      <c r="I50">
        <v>9596</v>
      </c>
      <c r="J50">
        <v>4580</v>
      </c>
      <c r="K50">
        <v>2167</v>
      </c>
      <c r="L50">
        <v>833</v>
      </c>
      <c r="M50">
        <v>143</v>
      </c>
      <c r="N50">
        <v>1039</v>
      </c>
      <c r="O50">
        <v>398</v>
      </c>
      <c r="AA50" s="1">
        <f t="shared" si="2"/>
        <v>1</v>
      </c>
      <c r="AB50" s="1">
        <f t="shared" si="3"/>
        <v>0.47314410480349345</v>
      </c>
      <c r="AC50" s="1">
        <f t="shared" si="4"/>
        <v>0.18187772925764192</v>
      </c>
      <c r="AD50" s="1">
        <f t="shared" si="5"/>
        <v>3.1222707423580787E-2</v>
      </c>
      <c r="AE50" s="1">
        <f t="shared" si="6"/>
        <v>0.22685589519650656</v>
      </c>
      <c r="AF50" s="1">
        <f t="shared" si="7"/>
        <v>8.6899563318777295E-2</v>
      </c>
      <c r="AY50" t="s">
        <v>295</v>
      </c>
      <c r="AZ50" s="4" t="s">
        <v>873</v>
      </c>
      <c r="BA50" s="1">
        <f t="shared" si="8"/>
        <v>1</v>
      </c>
      <c r="BB50" s="1">
        <f t="shared" si="9"/>
        <v>0.36332109343125257</v>
      </c>
      <c r="BC50" s="1">
        <f t="shared" si="10"/>
        <v>0.21052631578947367</v>
      </c>
      <c r="BD50" s="1">
        <f t="shared" si="11"/>
        <v>6.8135454916360666E-2</v>
      </c>
      <c r="BE50" s="1">
        <f t="shared" si="12"/>
        <v>0.27050183598531213</v>
      </c>
      <c r="BF50" s="1">
        <f t="shared" si="13"/>
        <v>8.7515299877600983E-2</v>
      </c>
    </row>
    <row r="51" spans="1:58" x14ac:dyDescent="0.25">
      <c r="A51">
        <v>2011</v>
      </c>
      <c r="B51" t="s">
        <v>107</v>
      </c>
      <c r="C51" t="s">
        <v>108</v>
      </c>
      <c r="D51">
        <v>78862</v>
      </c>
      <c r="E51">
        <v>45153</v>
      </c>
      <c r="F51">
        <v>17974</v>
      </c>
      <c r="G51">
        <v>5099</v>
      </c>
      <c r="H51">
        <v>5408</v>
      </c>
      <c r="I51">
        <v>5228</v>
      </c>
      <c r="J51">
        <v>2151</v>
      </c>
      <c r="K51">
        <v>1205</v>
      </c>
      <c r="L51">
        <v>319</v>
      </c>
      <c r="M51">
        <v>80</v>
      </c>
      <c r="N51">
        <v>375</v>
      </c>
      <c r="O51">
        <v>172</v>
      </c>
      <c r="AA51" s="1">
        <f t="shared" si="2"/>
        <v>1</v>
      </c>
      <c r="AB51" s="1">
        <f t="shared" si="3"/>
        <v>0.5602045560204556</v>
      </c>
      <c r="AC51" s="1">
        <f t="shared" si="4"/>
        <v>0.14830311483031147</v>
      </c>
      <c r="AD51" s="1">
        <f t="shared" si="5"/>
        <v>3.7192003719200374E-2</v>
      </c>
      <c r="AE51" s="1">
        <f t="shared" si="6"/>
        <v>0.17433751743375175</v>
      </c>
      <c r="AF51" s="1">
        <f t="shared" si="7"/>
        <v>7.9962807996280805E-2</v>
      </c>
      <c r="AY51" s="2" t="s">
        <v>179</v>
      </c>
      <c r="AZ51" s="3" t="s">
        <v>871</v>
      </c>
      <c r="BA51" s="1">
        <f t="shared" si="8"/>
        <v>1</v>
      </c>
      <c r="BB51" s="1">
        <f t="shared" si="9"/>
        <v>0.47873955960516323</v>
      </c>
      <c r="BC51" s="1">
        <f t="shared" si="10"/>
        <v>0.15869400151860288</v>
      </c>
      <c r="BD51" s="1">
        <f t="shared" si="11"/>
        <v>3.3029612756264239E-2</v>
      </c>
      <c r="BE51" s="1">
        <f t="shared" si="12"/>
        <v>0.2615793470007593</v>
      </c>
      <c r="BF51" s="1">
        <f t="shared" si="13"/>
        <v>6.7957479119210323E-2</v>
      </c>
    </row>
    <row r="52" spans="1:58" x14ac:dyDescent="0.25">
      <c r="A52">
        <v>2011</v>
      </c>
      <c r="B52" t="s">
        <v>109</v>
      </c>
      <c r="C52" t="s">
        <v>110</v>
      </c>
      <c r="D52">
        <v>140681</v>
      </c>
      <c r="E52">
        <v>84370</v>
      </c>
      <c r="F52">
        <v>25427</v>
      </c>
      <c r="G52">
        <v>8672</v>
      </c>
      <c r="H52">
        <v>11784</v>
      </c>
      <c r="I52">
        <v>10428</v>
      </c>
      <c r="J52">
        <v>4653</v>
      </c>
      <c r="K52">
        <v>2525</v>
      </c>
      <c r="L52">
        <v>567</v>
      </c>
      <c r="M52">
        <v>153</v>
      </c>
      <c r="N52">
        <v>1020</v>
      </c>
      <c r="O52">
        <v>388</v>
      </c>
      <c r="AA52" s="1">
        <f t="shared" si="2"/>
        <v>1</v>
      </c>
      <c r="AB52" s="1">
        <f t="shared" si="3"/>
        <v>0.54266064904362776</v>
      </c>
      <c r="AC52" s="1">
        <f t="shared" si="4"/>
        <v>0.1218568665377176</v>
      </c>
      <c r="AD52" s="1">
        <f t="shared" si="5"/>
        <v>3.2882011605415859E-2</v>
      </c>
      <c r="AE52" s="1">
        <f t="shared" si="6"/>
        <v>0.21921341070277239</v>
      </c>
      <c r="AF52" s="1">
        <f t="shared" si="7"/>
        <v>8.338706211046637E-2</v>
      </c>
      <c r="AY52" s="2" t="s">
        <v>323</v>
      </c>
      <c r="AZ52" s="3" t="s">
        <v>871</v>
      </c>
      <c r="BA52" s="1">
        <f t="shared" si="8"/>
        <v>1</v>
      </c>
      <c r="BB52" s="1">
        <f t="shared" si="9"/>
        <v>0.40037535189239915</v>
      </c>
      <c r="BC52" s="1">
        <f t="shared" si="10"/>
        <v>0.16484203941194869</v>
      </c>
      <c r="BD52" s="1">
        <f t="shared" si="11"/>
        <v>8.320300281513919E-2</v>
      </c>
      <c r="BE52" s="1">
        <f t="shared" si="12"/>
        <v>0.26024397873005944</v>
      </c>
      <c r="BF52" s="1">
        <f t="shared" si="13"/>
        <v>9.1335627150453555E-2</v>
      </c>
    </row>
    <row r="53" spans="1:58" x14ac:dyDescent="0.25">
      <c r="A53">
        <v>2011</v>
      </c>
      <c r="B53" t="s">
        <v>111</v>
      </c>
      <c r="C53" t="s">
        <v>112</v>
      </c>
      <c r="D53">
        <v>159885</v>
      </c>
      <c r="E53">
        <v>69013</v>
      </c>
      <c r="F53">
        <v>41748</v>
      </c>
      <c r="G53">
        <v>17753</v>
      </c>
      <c r="H53">
        <v>19401</v>
      </c>
      <c r="I53">
        <v>11970</v>
      </c>
      <c r="J53">
        <v>6638</v>
      </c>
      <c r="K53">
        <v>2323</v>
      </c>
      <c r="L53">
        <v>1130</v>
      </c>
      <c r="M53">
        <v>453</v>
      </c>
      <c r="N53">
        <v>2221</v>
      </c>
      <c r="O53">
        <v>511</v>
      </c>
      <c r="AA53" s="1">
        <f t="shared" si="2"/>
        <v>1</v>
      </c>
      <c r="AB53" s="1">
        <f t="shared" si="3"/>
        <v>0.34995480566435672</v>
      </c>
      <c r="AC53" s="1">
        <f t="shared" si="4"/>
        <v>0.17023199758963542</v>
      </c>
      <c r="AD53" s="1">
        <f t="shared" si="5"/>
        <v>6.8243446821331724E-2</v>
      </c>
      <c r="AE53" s="1">
        <f t="shared" si="6"/>
        <v>0.33458873154564628</v>
      </c>
      <c r="AF53" s="1">
        <f t="shared" si="7"/>
        <v>7.6981018379029834E-2</v>
      </c>
      <c r="AY53" s="2" t="s">
        <v>639</v>
      </c>
      <c r="AZ53" s="3" t="s">
        <v>871</v>
      </c>
      <c r="BA53" s="1">
        <f t="shared" si="8"/>
        <v>1</v>
      </c>
      <c r="BB53" s="1">
        <f t="shared" si="9"/>
        <v>0.51976284584980237</v>
      </c>
      <c r="BC53" s="1">
        <f t="shared" si="10"/>
        <v>7.8557312252964431E-2</v>
      </c>
      <c r="BD53" s="1">
        <f t="shared" si="11"/>
        <v>4.7430830039525688E-2</v>
      </c>
      <c r="BE53" s="1">
        <f t="shared" si="12"/>
        <v>0.27964426877470355</v>
      </c>
      <c r="BF53" s="1">
        <f t="shared" si="13"/>
        <v>7.4604743083003952E-2</v>
      </c>
    </row>
    <row r="54" spans="1:58" x14ac:dyDescent="0.25">
      <c r="A54">
        <v>2011</v>
      </c>
      <c r="B54" t="s">
        <v>113</v>
      </c>
      <c r="C54" t="s">
        <v>114</v>
      </c>
      <c r="D54">
        <v>111269</v>
      </c>
      <c r="E54">
        <v>84251</v>
      </c>
      <c r="F54">
        <v>7747</v>
      </c>
      <c r="G54">
        <v>5818</v>
      </c>
      <c r="H54">
        <v>5742</v>
      </c>
      <c r="I54">
        <v>7711</v>
      </c>
      <c r="J54">
        <v>2145</v>
      </c>
      <c r="K54">
        <v>1513</v>
      </c>
      <c r="L54">
        <v>124</v>
      </c>
      <c r="M54">
        <v>52</v>
      </c>
      <c r="N54">
        <v>280</v>
      </c>
      <c r="O54">
        <v>176</v>
      </c>
      <c r="AA54" s="1">
        <f t="shared" si="2"/>
        <v>1</v>
      </c>
      <c r="AB54" s="1">
        <f t="shared" si="3"/>
        <v>0.70536130536130537</v>
      </c>
      <c r="AC54" s="1">
        <f t="shared" si="4"/>
        <v>5.7808857808857812E-2</v>
      </c>
      <c r="AD54" s="1">
        <f t="shared" si="5"/>
        <v>2.4242424242424242E-2</v>
      </c>
      <c r="AE54" s="1">
        <f t="shared" si="6"/>
        <v>0.13053613053613053</v>
      </c>
      <c r="AF54" s="1">
        <f t="shared" si="7"/>
        <v>8.2051282051282051E-2</v>
      </c>
      <c r="AY54" s="2" t="s">
        <v>541</v>
      </c>
      <c r="AZ54" s="4" t="s">
        <v>872</v>
      </c>
      <c r="BA54" s="1">
        <f t="shared" si="8"/>
        <v>1</v>
      </c>
      <c r="BB54" s="1">
        <f t="shared" si="9"/>
        <v>0.39136690647482014</v>
      </c>
      <c r="BC54" s="1">
        <f t="shared" si="10"/>
        <v>0.16366906474820145</v>
      </c>
      <c r="BD54" s="1">
        <f t="shared" si="11"/>
        <v>6.1870503597122303E-2</v>
      </c>
      <c r="BE54" s="1">
        <f t="shared" si="12"/>
        <v>0.29496402877697842</v>
      </c>
      <c r="BF54" s="1">
        <f t="shared" si="13"/>
        <v>8.8129496402877691E-2</v>
      </c>
    </row>
    <row r="55" spans="1:58" x14ac:dyDescent="0.25">
      <c r="A55">
        <v>2011</v>
      </c>
      <c r="B55" t="s">
        <v>115</v>
      </c>
      <c r="C55" t="s">
        <v>116</v>
      </c>
      <c r="D55">
        <v>71144</v>
      </c>
      <c r="E55">
        <v>48153</v>
      </c>
      <c r="F55">
        <v>7888</v>
      </c>
      <c r="G55">
        <v>4683</v>
      </c>
      <c r="H55">
        <v>4690</v>
      </c>
      <c r="I55">
        <v>5730</v>
      </c>
      <c r="J55">
        <v>2122</v>
      </c>
      <c r="K55">
        <v>1284</v>
      </c>
      <c r="L55">
        <v>150</v>
      </c>
      <c r="M55">
        <v>91</v>
      </c>
      <c r="N55">
        <v>385</v>
      </c>
      <c r="O55">
        <v>212</v>
      </c>
      <c r="AA55" s="1">
        <f t="shared" si="2"/>
        <v>1</v>
      </c>
      <c r="AB55" s="1">
        <f t="shared" si="3"/>
        <v>0.60508953817153632</v>
      </c>
      <c r="AC55" s="1">
        <f t="shared" si="4"/>
        <v>7.0688030160226206E-2</v>
      </c>
      <c r="AD55" s="1">
        <f t="shared" si="5"/>
        <v>4.2884071630537229E-2</v>
      </c>
      <c r="AE55" s="1">
        <f t="shared" si="6"/>
        <v>0.18143261074458059</v>
      </c>
      <c r="AF55" s="1">
        <f t="shared" si="7"/>
        <v>9.9905749293119697E-2</v>
      </c>
      <c r="AY55" t="s">
        <v>37</v>
      </c>
      <c r="AZ55" s="4" t="s">
        <v>873</v>
      </c>
      <c r="BA55" s="1">
        <f t="shared" si="8"/>
        <v>1</v>
      </c>
      <c r="BB55" s="1">
        <f t="shared" si="9"/>
        <v>0.39643452609978197</v>
      </c>
      <c r="BC55" s="1">
        <f t="shared" si="10"/>
        <v>0.16737206617929973</v>
      </c>
      <c r="BD55" s="1">
        <f t="shared" si="11"/>
        <v>4.6941131204309351E-2</v>
      </c>
      <c r="BE55" s="1">
        <f t="shared" si="12"/>
        <v>0.32037963319225343</v>
      </c>
      <c r="BF55" s="1">
        <f t="shared" si="13"/>
        <v>6.8872643324355526E-2</v>
      </c>
    </row>
    <row r="56" spans="1:58" x14ac:dyDescent="0.25">
      <c r="A56">
        <v>2011</v>
      </c>
      <c r="B56" t="s">
        <v>117</v>
      </c>
      <c r="C56" t="s">
        <v>118</v>
      </c>
      <c r="D56">
        <v>78459</v>
      </c>
      <c r="E56">
        <v>41176</v>
      </c>
      <c r="F56">
        <v>17092</v>
      </c>
      <c r="G56">
        <v>7930</v>
      </c>
      <c r="H56">
        <v>6960</v>
      </c>
      <c r="I56">
        <v>5301</v>
      </c>
      <c r="J56">
        <v>2480</v>
      </c>
      <c r="K56">
        <v>1090</v>
      </c>
      <c r="L56">
        <v>430</v>
      </c>
      <c r="M56">
        <v>150</v>
      </c>
      <c r="N56">
        <v>607</v>
      </c>
      <c r="O56">
        <v>203</v>
      </c>
      <c r="AA56" s="1">
        <f t="shared" si="2"/>
        <v>1</v>
      </c>
      <c r="AB56" s="1">
        <f t="shared" si="3"/>
        <v>0.43951612903225806</v>
      </c>
      <c r="AC56" s="1">
        <f t="shared" si="4"/>
        <v>0.17338709677419356</v>
      </c>
      <c r="AD56" s="1">
        <f t="shared" si="5"/>
        <v>6.0483870967741937E-2</v>
      </c>
      <c r="AE56" s="1">
        <f t="shared" si="6"/>
        <v>0.24475806451612903</v>
      </c>
      <c r="AF56" s="1">
        <f t="shared" si="7"/>
        <v>8.1854838709677413E-2</v>
      </c>
      <c r="AY56" t="s">
        <v>39</v>
      </c>
      <c r="AZ56" s="4" t="s">
        <v>872</v>
      </c>
      <c r="BA56" s="1">
        <f t="shared" si="8"/>
        <v>1</v>
      </c>
      <c r="BB56" s="1">
        <f t="shared" si="9"/>
        <v>0.41649659863945576</v>
      </c>
      <c r="BC56" s="1">
        <f t="shared" si="10"/>
        <v>0.17431972789115646</v>
      </c>
      <c r="BD56" s="1">
        <f t="shared" si="11"/>
        <v>5.3401360544217687E-2</v>
      </c>
      <c r="BE56" s="1">
        <f t="shared" si="12"/>
        <v>0.27993197278911564</v>
      </c>
      <c r="BF56" s="1">
        <f t="shared" si="13"/>
        <v>7.585034013605442E-2</v>
      </c>
    </row>
    <row r="57" spans="1:58" x14ac:dyDescent="0.25">
      <c r="A57">
        <v>2011</v>
      </c>
      <c r="B57" t="s">
        <v>119</v>
      </c>
      <c r="C57" t="s">
        <v>120</v>
      </c>
      <c r="D57">
        <v>99183</v>
      </c>
      <c r="E57">
        <v>61888</v>
      </c>
      <c r="F57">
        <v>10485</v>
      </c>
      <c r="G57">
        <v>11023</v>
      </c>
      <c r="H57">
        <v>9422</v>
      </c>
      <c r="I57">
        <v>6365</v>
      </c>
      <c r="J57">
        <v>2937</v>
      </c>
      <c r="K57">
        <v>1588</v>
      </c>
      <c r="L57">
        <v>266</v>
      </c>
      <c r="M57">
        <v>174</v>
      </c>
      <c r="N57">
        <v>701</v>
      </c>
      <c r="O57">
        <v>208</v>
      </c>
      <c r="AA57" s="1">
        <f t="shared" si="2"/>
        <v>1</v>
      </c>
      <c r="AB57" s="1">
        <f t="shared" si="3"/>
        <v>0.54068777664283285</v>
      </c>
      <c r="AC57" s="1">
        <f t="shared" si="4"/>
        <v>9.0568607422540012E-2</v>
      </c>
      <c r="AD57" s="1">
        <f t="shared" si="5"/>
        <v>5.9244126659856997E-2</v>
      </c>
      <c r="AE57" s="1">
        <f t="shared" si="6"/>
        <v>0.2386789240721825</v>
      </c>
      <c r="AF57" s="1">
        <f t="shared" si="7"/>
        <v>7.0820565202587671E-2</v>
      </c>
      <c r="AY57" s="2" t="s">
        <v>165</v>
      </c>
      <c r="AZ57" s="3" t="s">
        <v>871</v>
      </c>
      <c r="BA57" s="1">
        <f t="shared" si="8"/>
        <v>1</v>
      </c>
      <c r="BB57" s="1">
        <f t="shared" si="9"/>
        <v>0.56254856254856256</v>
      </c>
      <c r="BC57" s="1">
        <f t="shared" si="10"/>
        <v>0.13364413364413363</v>
      </c>
      <c r="BD57" s="1">
        <f t="shared" si="11"/>
        <v>3.5742035742035744E-2</v>
      </c>
      <c r="BE57" s="1">
        <f t="shared" si="12"/>
        <v>0.20124320124320125</v>
      </c>
      <c r="BF57" s="1">
        <f t="shared" si="13"/>
        <v>6.6822066822066817E-2</v>
      </c>
    </row>
    <row r="58" spans="1:58" x14ac:dyDescent="0.25">
      <c r="A58">
        <v>2011</v>
      </c>
      <c r="B58" t="s">
        <v>121</v>
      </c>
      <c r="C58" t="s">
        <v>122</v>
      </c>
      <c r="D58">
        <v>27916</v>
      </c>
      <c r="E58">
        <v>11571</v>
      </c>
      <c r="F58">
        <v>5772</v>
      </c>
      <c r="G58">
        <v>3551</v>
      </c>
      <c r="H58">
        <v>4751</v>
      </c>
      <c r="I58">
        <v>2271</v>
      </c>
      <c r="J58">
        <v>1575</v>
      </c>
      <c r="K58">
        <v>511</v>
      </c>
      <c r="L58">
        <v>213</v>
      </c>
      <c r="M58">
        <v>121</v>
      </c>
      <c r="N58">
        <v>624</v>
      </c>
      <c r="O58">
        <v>106</v>
      </c>
      <c r="AA58" s="1">
        <f t="shared" si="2"/>
        <v>1</v>
      </c>
      <c r="AB58" s="1">
        <f t="shared" si="3"/>
        <v>0.32444444444444442</v>
      </c>
      <c r="AC58" s="1">
        <f t="shared" si="4"/>
        <v>0.13523809523809524</v>
      </c>
      <c r="AD58" s="1">
        <f t="shared" si="5"/>
        <v>7.6825396825396824E-2</v>
      </c>
      <c r="AE58" s="1">
        <f t="shared" si="6"/>
        <v>0.3961904761904762</v>
      </c>
      <c r="AF58" s="1">
        <f t="shared" si="7"/>
        <v>6.7301587301587307E-2</v>
      </c>
      <c r="AY58" s="2" t="s">
        <v>577</v>
      </c>
      <c r="AZ58" s="3" t="s">
        <v>874</v>
      </c>
      <c r="BA58" s="1">
        <f t="shared" si="8"/>
        <v>1</v>
      </c>
      <c r="BB58" s="1">
        <f t="shared" si="9"/>
        <v>0.30756062767475034</v>
      </c>
      <c r="BC58" s="1">
        <f t="shared" si="10"/>
        <v>0.15320970042796006</v>
      </c>
      <c r="BD58" s="1">
        <f t="shared" si="11"/>
        <v>7.6462196861626253E-2</v>
      </c>
      <c r="BE58" s="1">
        <f t="shared" si="12"/>
        <v>0.36519258202567761</v>
      </c>
      <c r="BF58" s="1">
        <f t="shared" si="13"/>
        <v>9.757489300998573E-2</v>
      </c>
    </row>
    <row r="59" spans="1:58" x14ac:dyDescent="0.25">
      <c r="A59">
        <v>2011</v>
      </c>
      <c r="B59" t="s">
        <v>123</v>
      </c>
      <c r="C59" t="s">
        <v>124</v>
      </c>
      <c r="D59">
        <v>45714</v>
      </c>
      <c r="E59">
        <v>17388</v>
      </c>
      <c r="F59">
        <v>11725</v>
      </c>
      <c r="G59">
        <v>5675</v>
      </c>
      <c r="H59">
        <v>7526</v>
      </c>
      <c r="I59">
        <v>3400</v>
      </c>
      <c r="J59">
        <v>2578</v>
      </c>
      <c r="K59">
        <v>715</v>
      </c>
      <c r="L59">
        <v>401</v>
      </c>
      <c r="M59">
        <v>201</v>
      </c>
      <c r="N59">
        <v>1088</v>
      </c>
      <c r="O59">
        <v>173</v>
      </c>
      <c r="AA59" s="1">
        <f t="shared" si="2"/>
        <v>1</v>
      </c>
      <c r="AB59" s="1">
        <f t="shared" si="3"/>
        <v>0.27734678044996119</v>
      </c>
      <c r="AC59" s="1">
        <f t="shared" si="4"/>
        <v>0.15554693560899924</v>
      </c>
      <c r="AD59" s="1">
        <f t="shared" si="5"/>
        <v>7.7967416602017073E-2</v>
      </c>
      <c r="AE59" s="1">
        <f t="shared" si="6"/>
        <v>0.42203258339798294</v>
      </c>
      <c r="AF59" s="1">
        <f t="shared" si="7"/>
        <v>6.7106283941039568E-2</v>
      </c>
      <c r="AY59" s="2" t="s">
        <v>479</v>
      </c>
      <c r="AZ59" s="4" t="s">
        <v>872</v>
      </c>
      <c r="BA59" s="1">
        <f t="shared" si="8"/>
        <v>1</v>
      </c>
      <c r="BB59" s="1">
        <f t="shared" si="9"/>
        <v>0.3201990875155537</v>
      </c>
      <c r="BC59" s="1">
        <f t="shared" si="10"/>
        <v>0.16175860638739112</v>
      </c>
      <c r="BD59" s="1">
        <f t="shared" si="11"/>
        <v>7.7561177934467027E-2</v>
      </c>
      <c r="BE59" s="1">
        <f t="shared" si="12"/>
        <v>0.35628369970966406</v>
      </c>
      <c r="BF59" s="1">
        <f t="shared" si="13"/>
        <v>8.4197428452924092E-2</v>
      </c>
    </row>
    <row r="60" spans="1:58" x14ac:dyDescent="0.25">
      <c r="A60">
        <v>2011</v>
      </c>
      <c r="B60" t="s">
        <v>125</v>
      </c>
      <c r="C60" t="s">
        <v>126</v>
      </c>
      <c r="D60">
        <v>82088</v>
      </c>
      <c r="E60">
        <v>38510</v>
      </c>
      <c r="F60">
        <v>18573</v>
      </c>
      <c r="G60">
        <v>6748</v>
      </c>
      <c r="H60">
        <v>12446</v>
      </c>
      <c r="I60">
        <v>5811</v>
      </c>
      <c r="J60">
        <v>4006</v>
      </c>
      <c r="K60">
        <v>1501</v>
      </c>
      <c r="L60">
        <v>591</v>
      </c>
      <c r="M60">
        <v>213</v>
      </c>
      <c r="N60">
        <v>1429</v>
      </c>
      <c r="O60">
        <v>272</v>
      </c>
      <c r="AA60" s="1">
        <f t="shared" si="2"/>
        <v>1</v>
      </c>
      <c r="AB60" s="1">
        <f t="shared" si="3"/>
        <v>0.37468796804792809</v>
      </c>
      <c r="AC60" s="1">
        <f t="shared" si="4"/>
        <v>0.14752870693959061</v>
      </c>
      <c r="AD60" s="1">
        <f t="shared" si="5"/>
        <v>5.3170244633050423E-2</v>
      </c>
      <c r="AE60" s="1">
        <f t="shared" si="6"/>
        <v>0.35671492760858714</v>
      </c>
      <c r="AF60" s="1">
        <f t="shared" si="7"/>
        <v>6.7898152770843739E-2</v>
      </c>
      <c r="AY60" s="2" t="s">
        <v>79</v>
      </c>
      <c r="AZ60" s="4" t="s">
        <v>872</v>
      </c>
      <c r="BA60" s="1">
        <f t="shared" si="8"/>
        <v>1</v>
      </c>
      <c r="BB60" s="1">
        <f t="shared" si="9"/>
        <v>0.46836912362159022</v>
      </c>
      <c r="BC60" s="1">
        <f t="shared" si="10"/>
        <v>0.15206035983749275</v>
      </c>
      <c r="BD60" s="1">
        <f t="shared" si="11"/>
        <v>3.6564132327336039E-2</v>
      </c>
      <c r="BE60" s="1">
        <f t="shared" si="12"/>
        <v>0.26987811955890889</v>
      </c>
      <c r="BF60" s="1">
        <f t="shared" si="13"/>
        <v>7.3128264654672079E-2</v>
      </c>
    </row>
    <row r="61" spans="1:58" x14ac:dyDescent="0.25">
      <c r="A61">
        <v>2011</v>
      </c>
      <c r="B61" t="s">
        <v>127</v>
      </c>
      <c r="C61" t="s">
        <v>128</v>
      </c>
      <c r="D61">
        <v>28015</v>
      </c>
      <c r="E61">
        <v>12677</v>
      </c>
      <c r="F61">
        <v>4979</v>
      </c>
      <c r="G61">
        <v>3258</v>
      </c>
      <c r="H61">
        <v>5034</v>
      </c>
      <c r="I61">
        <v>2067</v>
      </c>
      <c r="J61">
        <v>1299</v>
      </c>
      <c r="K61">
        <v>351</v>
      </c>
      <c r="L61">
        <v>173</v>
      </c>
      <c r="M61">
        <v>122</v>
      </c>
      <c r="N61">
        <v>563</v>
      </c>
      <c r="O61">
        <v>90</v>
      </c>
      <c r="AA61" s="1">
        <f t="shared" si="2"/>
        <v>1</v>
      </c>
      <c r="AB61" s="1">
        <f t="shared" si="3"/>
        <v>0.2702078521939954</v>
      </c>
      <c r="AC61" s="1">
        <f t="shared" si="4"/>
        <v>0.1331793687451886</v>
      </c>
      <c r="AD61" s="1">
        <f t="shared" si="5"/>
        <v>9.3918398768283298E-2</v>
      </c>
      <c r="AE61" s="1">
        <f t="shared" si="6"/>
        <v>0.43341031562740567</v>
      </c>
      <c r="AF61" s="1">
        <f t="shared" si="7"/>
        <v>6.9284064665127015E-2</v>
      </c>
      <c r="AY61" s="2" t="s">
        <v>627</v>
      </c>
      <c r="AZ61" s="3" t="s">
        <v>869</v>
      </c>
      <c r="BA61" s="1">
        <f t="shared" si="8"/>
        <v>1</v>
      </c>
      <c r="BB61" s="1">
        <f t="shared" si="9"/>
        <v>0.46519246519246521</v>
      </c>
      <c r="BC61" s="1">
        <f t="shared" si="10"/>
        <v>0.10155610155610155</v>
      </c>
      <c r="BD61" s="1">
        <f t="shared" si="11"/>
        <v>6.6339066339066333E-2</v>
      </c>
      <c r="BE61" s="1">
        <f t="shared" si="12"/>
        <v>0.25716625716625718</v>
      </c>
      <c r="BF61" s="1">
        <f t="shared" si="13"/>
        <v>0.10974610974610975</v>
      </c>
    </row>
    <row r="62" spans="1:58" x14ac:dyDescent="0.25">
      <c r="A62">
        <v>2011</v>
      </c>
      <c r="B62" t="s">
        <v>129</v>
      </c>
      <c r="C62" t="s">
        <v>130</v>
      </c>
      <c r="D62">
        <v>25818</v>
      </c>
      <c r="E62">
        <v>9011</v>
      </c>
      <c r="F62">
        <v>6171</v>
      </c>
      <c r="G62">
        <v>3303</v>
      </c>
      <c r="H62">
        <v>5283</v>
      </c>
      <c r="I62">
        <v>2050</v>
      </c>
      <c r="J62">
        <v>1735</v>
      </c>
      <c r="K62">
        <v>479</v>
      </c>
      <c r="L62">
        <v>242</v>
      </c>
      <c r="M62">
        <v>122</v>
      </c>
      <c r="N62">
        <v>782</v>
      </c>
      <c r="O62">
        <v>110</v>
      </c>
      <c r="AA62" s="1">
        <f t="shared" si="2"/>
        <v>1</v>
      </c>
      <c r="AB62" s="1">
        <f t="shared" si="3"/>
        <v>0.27608069164265131</v>
      </c>
      <c r="AC62" s="1">
        <f t="shared" si="4"/>
        <v>0.13948126801152738</v>
      </c>
      <c r="AD62" s="1">
        <f t="shared" si="5"/>
        <v>7.0317002881844379E-2</v>
      </c>
      <c r="AE62" s="1">
        <f t="shared" si="6"/>
        <v>0.45072046109510089</v>
      </c>
      <c r="AF62" s="1">
        <f t="shared" si="7"/>
        <v>6.3400576368876083E-2</v>
      </c>
      <c r="AY62" s="2" t="s">
        <v>389</v>
      </c>
      <c r="AZ62" s="3" t="s">
        <v>870</v>
      </c>
      <c r="BA62" s="1">
        <f t="shared" si="8"/>
        <v>1</v>
      </c>
      <c r="BB62" s="1">
        <f t="shared" si="9"/>
        <v>0.46956521739130436</v>
      </c>
      <c r="BC62" s="1">
        <f t="shared" si="10"/>
        <v>2.6086956521739129E-2</v>
      </c>
      <c r="BD62" s="1">
        <f t="shared" si="11"/>
        <v>3.9130434782608699E-2</v>
      </c>
      <c r="BE62" s="1">
        <f t="shared" si="12"/>
        <v>0.37826086956521737</v>
      </c>
      <c r="BF62" s="1">
        <f t="shared" si="13"/>
        <v>8.6956521739130432E-2</v>
      </c>
    </row>
    <row r="63" spans="1:58" x14ac:dyDescent="0.25">
      <c r="A63">
        <v>2011</v>
      </c>
      <c r="B63" t="s">
        <v>131</v>
      </c>
      <c r="C63" t="s">
        <v>132</v>
      </c>
      <c r="D63">
        <v>48747</v>
      </c>
      <c r="E63">
        <v>27819</v>
      </c>
      <c r="F63">
        <v>5811</v>
      </c>
      <c r="G63">
        <v>4617</v>
      </c>
      <c r="H63">
        <v>6606</v>
      </c>
      <c r="I63">
        <v>3894</v>
      </c>
      <c r="J63">
        <v>2288</v>
      </c>
      <c r="K63">
        <v>972</v>
      </c>
      <c r="L63">
        <v>197</v>
      </c>
      <c r="M63">
        <v>199</v>
      </c>
      <c r="N63">
        <v>759</v>
      </c>
      <c r="O63">
        <v>161</v>
      </c>
      <c r="AA63" s="1">
        <f t="shared" si="2"/>
        <v>1</v>
      </c>
      <c r="AB63" s="1">
        <f t="shared" si="3"/>
        <v>0.42482517482517484</v>
      </c>
      <c r="AC63" s="1">
        <f t="shared" si="4"/>
        <v>8.6101398601398607E-2</v>
      </c>
      <c r="AD63" s="1">
        <f t="shared" si="5"/>
        <v>8.6975524475524479E-2</v>
      </c>
      <c r="AE63" s="1">
        <f t="shared" si="6"/>
        <v>0.33173076923076922</v>
      </c>
      <c r="AF63" s="1">
        <f t="shared" si="7"/>
        <v>7.0367132867132864E-2</v>
      </c>
      <c r="AY63" s="2" t="s">
        <v>325</v>
      </c>
      <c r="AZ63" s="4" t="s">
        <v>872</v>
      </c>
      <c r="BA63" s="1">
        <f t="shared" si="8"/>
        <v>1</v>
      </c>
      <c r="BB63" s="1">
        <f t="shared" si="9"/>
        <v>0.42898644286636539</v>
      </c>
      <c r="BC63" s="1">
        <f t="shared" si="10"/>
        <v>0.12750161394448031</v>
      </c>
      <c r="BD63" s="1">
        <f t="shared" si="11"/>
        <v>7.1981923821820532E-2</v>
      </c>
      <c r="BE63" s="1">
        <f t="shared" si="12"/>
        <v>0.2724338282763073</v>
      </c>
      <c r="BF63" s="1">
        <f t="shared" si="13"/>
        <v>9.9096191091026464E-2</v>
      </c>
    </row>
    <row r="64" spans="1:58" x14ac:dyDescent="0.25">
      <c r="A64">
        <v>2011</v>
      </c>
      <c r="B64" t="s">
        <v>133</v>
      </c>
      <c r="C64" t="s">
        <v>134</v>
      </c>
      <c r="D64">
        <v>43495</v>
      </c>
      <c r="E64">
        <v>14361</v>
      </c>
      <c r="F64">
        <v>15294</v>
      </c>
      <c r="G64">
        <v>5644</v>
      </c>
      <c r="H64">
        <v>5230</v>
      </c>
      <c r="I64">
        <v>2966</v>
      </c>
      <c r="J64">
        <v>1443</v>
      </c>
      <c r="K64">
        <v>442</v>
      </c>
      <c r="L64">
        <v>300</v>
      </c>
      <c r="M64">
        <v>113</v>
      </c>
      <c r="N64">
        <v>496</v>
      </c>
      <c r="O64">
        <v>92</v>
      </c>
      <c r="AA64" s="1">
        <f t="shared" si="2"/>
        <v>1</v>
      </c>
      <c r="AB64" s="1">
        <f t="shared" si="3"/>
        <v>0.30630630630630629</v>
      </c>
      <c r="AC64" s="1">
        <f t="shared" si="4"/>
        <v>0.20790020790020791</v>
      </c>
      <c r="AD64" s="1">
        <f t="shared" si="5"/>
        <v>7.8309078309078309E-2</v>
      </c>
      <c r="AE64" s="1">
        <f t="shared" si="6"/>
        <v>0.34372834372834371</v>
      </c>
      <c r="AF64" s="1">
        <f t="shared" si="7"/>
        <v>6.3756063756063755E-2</v>
      </c>
      <c r="AY64" s="2" t="s">
        <v>51</v>
      </c>
      <c r="AZ64" s="3" t="s">
        <v>874</v>
      </c>
      <c r="BA64" s="1">
        <f t="shared" si="8"/>
        <v>1</v>
      </c>
      <c r="BB64" s="1">
        <f t="shared" si="9"/>
        <v>0.38693957115009747</v>
      </c>
      <c r="BC64" s="1">
        <f t="shared" si="10"/>
        <v>0.13840155945419103</v>
      </c>
      <c r="BD64" s="1">
        <f t="shared" si="11"/>
        <v>8.5769980506822607E-2</v>
      </c>
      <c r="BE64" s="1">
        <f t="shared" si="12"/>
        <v>0.31968810916179335</v>
      </c>
      <c r="BF64" s="1">
        <f t="shared" si="13"/>
        <v>6.9200779727095513E-2</v>
      </c>
    </row>
    <row r="65" spans="1:58" x14ac:dyDescent="0.25">
      <c r="A65">
        <v>2011</v>
      </c>
      <c r="B65" t="s">
        <v>135</v>
      </c>
      <c r="C65" t="s">
        <v>136</v>
      </c>
      <c r="D65">
        <v>104015</v>
      </c>
      <c r="E65">
        <v>54497</v>
      </c>
      <c r="F65">
        <v>27032</v>
      </c>
      <c r="G65">
        <v>6064</v>
      </c>
      <c r="H65">
        <v>8066</v>
      </c>
      <c r="I65">
        <v>8356</v>
      </c>
      <c r="J65">
        <v>2496</v>
      </c>
      <c r="K65">
        <v>1289</v>
      </c>
      <c r="L65">
        <v>407</v>
      </c>
      <c r="M65">
        <v>86</v>
      </c>
      <c r="N65">
        <v>516</v>
      </c>
      <c r="O65">
        <v>198</v>
      </c>
      <c r="AA65" s="1">
        <f t="shared" si="2"/>
        <v>1</v>
      </c>
      <c r="AB65" s="1">
        <f t="shared" si="3"/>
        <v>0.51642628205128205</v>
      </c>
      <c r="AC65" s="1">
        <f t="shared" si="4"/>
        <v>0.16306089743589744</v>
      </c>
      <c r="AD65" s="1">
        <f t="shared" si="5"/>
        <v>3.4455128205128208E-2</v>
      </c>
      <c r="AE65" s="1">
        <f t="shared" si="6"/>
        <v>0.20673076923076922</v>
      </c>
      <c r="AF65" s="1">
        <f t="shared" si="7"/>
        <v>7.9326923076923073E-2</v>
      </c>
      <c r="AY65" s="2" t="s">
        <v>205</v>
      </c>
      <c r="AZ65" s="3" t="s">
        <v>871</v>
      </c>
      <c r="BA65" s="1">
        <f t="shared" si="8"/>
        <v>1</v>
      </c>
      <c r="BB65" s="1">
        <f t="shared" si="9"/>
        <v>0.60480640854472634</v>
      </c>
      <c r="BC65" s="1">
        <f t="shared" si="10"/>
        <v>7.209612817089453E-2</v>
      </c>
      <c r="BD65" s="1">
        <f t="shared" si="11"/>
        <v>7.3431241655540727E-2</v>
      </c>
      <c r="BE65" s="1">
        <f t="shared" si="12"/>
        <v>0.1602136181575434</v>
      </c>
      <c r="BF65" s="1">
        <f t="shared" si="13"/>
        <v>8.9452603471295064E-2</v>
      </c>
    </row>
    <row r="66" spans="1:58" x14ac:dyDescent="0.25">
      <c r="A66">
        <v>2011</v>
      </c>
      <c r="B66" t="s">
        <v>137</v>
      </c>
      <c r="C66" t="s">
        <v>138</v>
      </c>
      <c r="D66">
        <v>134460</v>
      </c>
      <c r="E66">
        <v>72796</v>
      </c>
      <c r="F66">
        <v>27651</v>
      </c>
      <c r="G66">
        <v>11924</v>
      </c>
      <c r="H66">
        <v>11250</v>
      </c>
      <c r="I66">
        <v>10839</v>
      </c>
      <c r="J66">
        <v>3564</v>
      </c>
      <c r="K66">
        <v>1769</v>
      </c>
      <c r="L66">
        <v>543</v>
      </c>
      <c r="M66">
        <v>184</v>
      </c>
      <c r="N66">
        <v>795</v>
      </c>
      <c r="O66">
        <v>273</v>
      </c>
      <c r="AA66" s="1">
        <f t="shared" si="2"/>
        <v>1</v>
      </c>
      <c r="AB66" s="1">
        <f t="shared" si="3"/>
        <v>0.49635241301907967</v>
      </c>
      <c r="AC66" s="1">
        <f t="shared" si="4"/>
        <v>0.15235690235690236</v>
      </c>
      <c r="AD66" s="1">
        <f t="shared" si="5"/>
        <v>5.1627384960718295E-2</v>
      </c>
      <c r="AE66" s="1">
        <f t="shared" si="6"/>
        <v>0.22306397306397308</v>
      </c>
      <c r="AF66" s="1">
        <f t="shared" si="7"/>
        <v>7.6599326599326598E-2</v>
      </c>
      <c r="AY66" t="s">
        <v>593</v>
      </c>
      <c r="AZ66" s="4" t="s">
        <v>874</v>
      </c>
      <c r="BA66" s="1">
        <f t="shared" si="8"/>
        <v>1</v>
      </c>
      <c r="BB66" s="1">
        <f t="shared" si="9"/>
        <v>0.33308966861598438</v>
      </c>
      <c r="BC66" s="1">
        <f t="shared" si="10"/>
        <v>0.12808641975308643</v>
      </c>
      <c r="BD66" s="1">
        <f t="shared" si="11"/>
        <v>5.3768680961663415E-2</v>
      </c>
      <c r="BE66" s="1">
        <f t="shared" si="12"/>
        <v>0.39481806367771283</v>
      </c>
      <c r="BF66" s="1">
        <f t="shared" si="13"/>
        <v>9.0237166991552958E-2</v>
      </c>
    </row>
    <row r="67" spans="1:58" x14ac:dyDescent="0.25">
      <c r="A67">
        <v>2011</v>
      </c>
      <c r="B67" t="s">
        <v>139</v>
      </c>
      <c r="C67" t="s">
        <v>140</v>
      </c>
      <c r="D67">
        <v>115323</v>
      </c>
      <c r="E67">
        <v>64687</v>
      </c>
      <c r="F67">
        <v>25113</v>
      </c>
      <c r="G67">
        <v>7719</v>
      </c>
      <c r="H67">
        <v>8876</v>
      </c>
      <c r="I67">
        <v>8928</v>
      </c>
      <c r="J67">
        <v>3059</v>
      </c>
      <c r="K67">
        <v>1634</v>
      </c>
      <c r="L67">
        <v>496</v>
      </c>
      <c r="M67">
        <v>114</v>
      </c>
      <c r="N67">
        <v>606</v>
      </c>
      <c r="O67">
        <v>209</v>
      </c>
      <c r="AA67" s="1">
        <f t="shared" ref="AA67:AA130" si="14">J67/$J67</f>
        <v>1</v>
      </c>
      <c r="AB67" s="1">
        <f t="shared" ref="AB67:AB130" si="15">K67/$J67</f>
        <v>0.53416149068322982</v>
      </c>
      <c r="AC67" s="1">
        <f t="shared" ref="AC67:AC130" si="16">L67/$J67</f>
        <v>0.16214449166394246</v>
      </c>
      <c r="AD67" s="1">
        <f t="shared" ref="AD67:AD130" si="17">M67/$J67</f>
        <v>3.7267080745341616E-2</v>
      </c>
      <c r="AE67" s="1">
        <f t="shared" ref="AE67:AE130" si="18">N67/$J67</f>
        <v>0.19810395554102647</v>
      </c>
      <c r="AF67" s="1">
        <f t="shared" ref="AF67:AF130" si="19">O67/$J67</f>
        <v>6.8322981366459631E-2</v>
      </c>
      <c r="AY67" s="2" t="s">
        <v>641</v>
      </c>
      <c r="AZ67" s="3" t="s">
        <v>874</v>
      </c>
      <c r="BA67" s="1">
        <f t="shared" ref="BA67:BA130" si="20">IFERROR(VLOOKUP($AY67,$B$2:$AF$376,26,FALSE),"")</f>
        <v>1</v>
      </c>
      <c r="BB67" s="1">
        <f t="shared" ref="BB67:BB130" si="21">IFERROR(VLOOKUP($AY67,$B$2:$AF$376,27,FALSE),"")</f>
        <v>0.27374301675977653</v>
      </c>
      <c r="BC67" s="1">
        <f t="shared" ref="BC67:BC130" si="22">IFERROR(VLOOKUP($AY67,$B$2:$AF$376,28,FALSE),"")</f>
        <v>0.13547486033519554</v>
      </c>
      <c r="BD67" s="1">
        <f t="shared" ref="BD67:BD130" si="23">IFERROR(VLOOKUP($AY67,$B$2:$AF$376,29,FALSE),"")</f>
        <v>9.1131284916201122E-2</v>
      </c>
      <c r="BE67" s="1">
        <f t="shared" ref="BE67:BE130" si="24">IFERROR(VLOOKUP($AY67,$B$2:$AF$376,30,FALSE),"")</f>
        <v>0.41899441340782123</v>
      </c>
      <c r="BF67" s="1">
        <f t="shared" ref="BF67:BF130" si="25">IFERROR(VLOOKUP($AY67,$B$2:$AF$376,31,FALSE),"")</f>
        <v>8.0656424581005581E-2</v>
      </c>
    </row>
    <row r="68" spans="1:58" x14ac:dyDescent="0.25">
      <c r="A68">
        <v>2011</v>
      </c>
      <c r="B68" t="s">
        <v>141</v>
      </c>
      <c r="C68" t="s">
        <v>142</v>
      </c>
      <c r="D68">
        <v>245255</v>
      </c>
      <c r="E68">
        <v>159863</v>
      </c>
      <c r="F68">
        <v>28764</v>
      </c>
      <c r="G68">
        <v>18525</v>
      </c>
      <c r="H68">
        <v>18778</v>
      </c>
      <c r="I68">
        <v>19325</v>
      </c>
      <c r="J68">
        <v>6452</v>
      </c>
      <c r="K68">
        <v>3844</v>
      </c>
      <c r="L68">
        <v>588</v>
      </c>
      <c r="M68">
        <v>240</v>
      </c>
      <c r="N68">
        <v>1250</v>
      </c>
      <c r="O68">
        <v>530</v>
      </c>
      <c r="AA68" s="1">
        <f t="shared" si="14"/>
        <v>1</v>
      </c>
      <c r="AB68" s="1">
        <f t="shared" si="15"/>
        <v>0.59578425294482329</v>
      </c>
      <c r="AC68" s="1">
        <f t="shared" si="16"/>
        <v>9.1134531928084309E-2</v>
      </c>
      <c r="AD68" s="1">
        <f t="shared" si="17"/>
        <v>3.7197768133911964E-2</v>
      </c>
      <c r="AE68" s="1">
        <f t="shared" si="18"/>
        <v>0.19373837569745817</v>
      </c>
      <c r="AF68" s="1">
        <f t="shared" si="19"/>
        <v>8.2145071295722252E-2</v>
      </c>
      <c r="AY68" s="2" t="s">
        <v>269</v>
      </c>
      <c r="AZ68" s="3" t="s">
        <v>869</v>
      </c>
      <c r="BA68" s="1">
        <f t="shared" si="20"/>
        <v>1</v>
      </c>
      <c r="BB68" s="1">
        <f t="shared" si="21"/>
        <v>0.6372395833333333</v>
      </c>
      <c r="BC68" s="1">
        <f t="shared" si="22"/>
        <v>9.3489583333333334E-2</v>
      </c>
      <c r="BD68" s="1">
        <f t="shared" si="23"/>
        <v>2.7864583333333335E-2</v>
      </c>
      <c r="BE68" s="1">
        <f t="shared" si="24"/>
        <v>0.15937499999999999</v>
      </c>
      <c r="BF68" s="1">
        <f t="shared" si="25"/>
        <v>8.203125E-2</v>
      </c>
    </row>
    <row r="69" spans="1:58" x14ac:dyDescent="0.25">
      <c r="A69">
        <v>2011</v>
      </c>
      <c r="B69" t="s">
        <v>143</v>
      </c>
      <c r="C69" t="s">
        <v>144</v>
      </c>
      <c r="D69">
        <v>219947</v>
      </c>
      <c r="E69">
        <v>131700</v>
      </c>
      <c r="F69">
        <v>43869</v>
      </c>
      <c r="G69">
        <v>9346</v>
      </c>
      <c r="H69">
        <v>19562</v>
      </c>
      <c r="I69">
        <v>15470</v>
      </c>
      <c r="J69">
        <v>5577</v>
      </c>
      <c r="K69">
        <v>2935</v>
      </c>
      <c r="L69">
        <v>790</v>
      </c>
      <c r="M69">
        <v>103</v>
      </c>
      <c r="N69">
        <v>1339</v>
      </c>
      <c r="O69">
        <v>410</v>
      </c>
      <c r="AA69" s="1">
        <f t="shared" si="14"/>
        <v>1</v>
      </c>
      <c r="AB69" s="1">
        <f t="shared" si="15"/>
        <v>0.52626860319168012</v>
      </c>
      <c r="AC69" s="1">
        <f t="shared" si="16"/>
        <v>0.14165321857629551</v>
      </c>
      <c r="AD69" s="1">
        <f t="shared" si="17"/>
        <v>1.8468710776403083E-2</v>
      </c>
      <c r="AE69" s="1">
        <f t="shared" si="18"/>
        <v>0.2400932400932401</v>
      </c>
      <c r="AF69" s="1">
        <f t="shared" si="19"/>
        <v>7.3516227362381212E-2</v>
      </c>
      <c r="AY69" s="2" t="s">
        <v>121</v>
      </c>
      <c r="AZ69" s="3" t="s">
        <v>874</v>
      </c>
      <c r="BA69" s="1">
        <f t="shared" si="20"/>
        <v>1</v>
      </c>
      <c r="BB69" s="1">
        <f t="shared" si="21"/>
        <v>0.32444444444444442</v>
      </c>
      <c r="BC69" s="1">
        <f t="shared" si="22"/>
        <v>0.13523809523809524</v>
      </c>
      <c r="BD69" s="1">
        <f t="shared" si="23"/>
        <v>7.6825396825396824E-2</v>
      </c>
      <c r="BE69" s="1">
        <f t="shared" si="24"/>
        <v>0.3961904761904762</v>
      </c>
      <c r="BF69" s="1">
        <f t="shared" si="25"/>
        <v>6.7301587301587307E-2</v>
      </c>
    </row>
    <row r="70" spans="1:58" x14ac:dyDescent="0.25">
      <c r="A70">
        <v>2011</v>
      </c>
      <c r="B70" t="s">
        <v>145</v>
      </c>
      <c r="C70" t="s">
        <v>146</v>
      </c>
      <c r="D70">
        <v>97063</v>
      </c>
      <c r="E70">
        <v>57655</v>
      </c>
      <c r="F70">
        <v>18182</v>
      </c>
      <c r="G70">
        <v>4890</v>
      </c>
      <c r="H70">
        <v>9624</v>
      </c>
      <c r="I70">
        <v>6712</v>
      </c>
      <c r="J70">
        <v>2852</v>
      </c>
      <c r="K70">
        <v>1512</v>
      </c>
      <c r="L70">
        <v>314</v>
      </c>
      <c r="M70">
        <v>88</v>
      </c>
      <c r="N70">
        <v>737</v>
      </c>
      <c r="O70">
        <v>201</v>
      </c>
      <c r="AA70" s="1">
        <f t="shared" si="14"/>
        <v>1</v>
      </c>
      <c r="AB70" s="1">
        <f t="shared" si="15"/>
        <v>0.53015427769985979</v>
      </c>
      <c r="AC70" s="1">
        <f t="shared" si="16"/>
        <v>0.11009817671809256</v>
      </c>
      <c r="AD70" s="1">
        <f t="shared" si="17"/>
        <v>3.0855539971949508E-2</v>
      </c>
      <c r="AE70" s="1">
        <f t="shared" si="18"/>
        <v>0.25841514726507714</v>
      </c>
      <c r="AF70" s="1">
        <f t="shared" si="19"/>
        <v>7.0476858345021043E-2</v>
      </c>
      <c r="AY70" s="2" t="s">
        <v>579</v>
      </c>
      <c r="AZ70" s="3" t="s">
        <v>871</v>
      </c>
      <c r="BA70" s="1">
        <f t="shared" si="20"/>
        <v>1</v>
      </c>
      <c r="BB70" s="1">
        <f t="shared" si="21"/>
        <v>0.56398467432950194</v>
      </c>
      <c r="BC70" s="1">
        <f t="shared" si="22"/>
        <v>0.11187739463601533</v>
      </c>
      <c r="BD70" s="1">
        <f t="shared" si="23"/>
        <v>7.9693486590038318E-2</v>
      </c>
      <c r="BE70" s="1">
        <f t="shared" si="24"/>
        <v>0.16168582375478927</v>
      </c>
      <c r="BF70" s="1">
        <f t="shared" si="25"/>
        <v>8.2758620689655171E-2</v>
      </c>
    </row>
    <row r="71" spans="1:58" x14ac:dyDescent="0.25">
      <c r="A71">
        <v>2011</v>
      </c>
      <c r="B71" t="s">
        <v>147</v>
      </c>
      <c r="C71" t="s">
        <v>148</v>
      </c>
      <c r="D71">
        <v>193183</v>
      </c>
      <c r="E71">
        <v>109409</v>
      </c>
      <c r="F71">
        <v>42521</v>
      </c>
      <c r="G71">
        <v>10032</v>
      </c>
      <c r="H71">
        <v>17926</v>
      </c>
      <c r="I71">
        <v>13295</v>
      </c>
      <c r="J71">
        <v>5291</v>
      </c>
      <c r="K71">
        <v>2731</v>
      </c>
      <c r="L71">
        <v>736</v>
      </c>
      <c r="M71">
        <v>135</v>
      </c>
      <c r="N71">
        <v>1259</v>
      </c>
      <c r="O71">
        <v>430</v>
      </c>
      <c r="AA71" s="1">
        <f t="shared" si="14"/>
        <v>1</v>
      </c>
      <c r="AB71" s="1">
        <f t="shared" si="15"/>
        <v>0.51615951615951616</v>
      </c>
      <c r="AC71" s="1">
        <f t="shared" si="16"/>
        <v>0.1391041391041391</v>
      </c>
      <c r="AD71" s="1">
        <f t="shared" si="17"/>
        <v>2.5515025515025515E-2</v>
      </c>
      <c r="AE71" s="1">
        <f t="shared" si="18"/>
        <v>0.23795123795123796</v>
      </c>
      <c r="AF71" s="1">
        <f t="shared" si="19"/>
        <v>8.1270081270081271E-2</v>
      </c>
      <c r="AY71" s="2" t="s">
        <v>425</v>
      </c>
      <c r="AZ71" s="3" t="s">
        <v>870</v>
      </c>
      <c r="BA71" s="1">
        <f t="shared" si="20"/>
        <v>1</v>
      </c>
      <c r="BB71" s="1">
        <f t="shared" si="21"/>
        <v>0.45444147922226458</v>
      </c>
      <c r="BC71" s="1">
        <f t="shared" si="22"/>
        <v>0.18661837590545177</v>
      </c>
      <c r="BD71" s="1">
        <f t="shared" si="23"/>
        <v>2.6305756767060616E-2</v>
      </c>
      <c r="BE71" s="1">
        <f t="shared" si="24"/>
        <v>0.22664887533358749</v>
      </c>
      <c r="BF71" s="1">
        <f t="shared" si="25"/>
        <v>0.10598551277163554</v>
      </c>
    </row>
    <row r="72" spans="1:58" x14ac:dyDescent="0.25">
      <c r="A72">
        <v>2011</v>
      </c>
      <c r="B72" t="s">
        <v>149</v>
      </c>
      <c r="C72" t="s">
        <v>150</v>
      </c>
      <c r="D72">
        <v>356677</v>
      </c>
      <c r="E72">
        <v>220683</v>
      </c>
      <c r="F72">
        <v>63214</v>
      </c>
      <c r="G72">
        <v>18150</v>
      </c>
      <c r="H72">
        <v>29997</v>
      </c>
      <c r="I72">
        <v>24633</v>
      </c>
      <c r="J72">
        <v>8829</v>
      </c>
      <c r="K72">
        <v>4735</v>
      </c>
      <c r="L72">
        <v>1228</v>
      </c>
      <c r="M72">
        <v>273</v>
      </c>
      <c r="N72">
        <v>1920</v>
      </c>
      <c r="O72">
        <v>673</v>
      </c>
      <c r="AA72" s="1">
        <f t="shared" si="14"/>
        <v>1</v>
      </c>
      <c r="AB72" s="1">
        <f t="shared" si="15"/>
        <v>0.53630082682070446</v>
      </c>
      <c r="AC72" s="1">
        <f t="shared" si="16"/>
        <v>0.13908709933174765</v>
      </c>
      <c r="AD72" s="1">
        <f t="shared" si="17"/>
        <v>3.0920829085966699E-2</v>
      </c>
      <c r="AE72" s="1">
        <f t="shared" si="18"/>
        <v>0.21746517159361195</v>
      </c>
      <c r="AF72" s="1">
        <f t="shared" si="19"/>
        <v>7.6226073167969186E-2</v>
      </c>
      <c r="AY72" s="2" t="s">
        <v>341</v>
      </c>
      <c r="AZ72" s="4" t="s">
        <v>872</v>
      </c>
      <c r="BA72" s="1">
        <f t="shared" si="20"/>
        <v>1</v>
      </c>
      <c r="BB72" s="1">
        <f t="shared" si="21"/>
        <v>0.40761689291101055</v>
      </c>
      <c r="BC72" s="1">
        <f t="shared" si="22"/>
        <v>0.14366515837104071</v>
      </c>
      <c r="BD72" s="1">
        <f t="shared" si="23"/>
        <v>7.3906485671191555E-2</v>
      </c>
      <c r="BE72" s="1">
        <f t="shared" si="24"/>
        <v>0.28733031674208143</v>
      </c>
      <c r="BF72" s="1">
        <f t="shared" si="25"/>
        <v>8.7481146304675711E-2</v>
      </c>
    </row>
    <row r="73" spans="1:58" x14ac:dyDescent="0.25">
      <c r="A73">
        <v>2011</v>
      </c>
      <c r="B73" t="s">
        <v>151</v>
      </c>
      <c r="C73" t="s">
        <v>152</v>
      </c>
      <c r="D73">
        <v>152354</v>
      </c>
      <c r="E73">
        <v>81389</v>
      </c>
      <c r="F73">
        <v>41155</v>
      </c>
      <c r="G73">
        <v>7940</v>
      </c>
      <c r="H73">
        <v>11496</v>
      </c>
      <c r="I73">
        <v>10374</v>
      </c>
      <c r="J73">
        <v>3597</v>
      </c>
      <c r="K73">
        <v>1874</v>
      </c>
      <c r="L73">
        <v>639</v>
      </c>
      <c r="M73">
        <v>116</v>
      </c>
      <c r="N73">
        <v>684</v>
      </c>
      <c r="O73">
        <v>284</v>
      </c>
      <c r="AA73" s="1">
        <f t="shared" si="14"/>
        <v>1</v>
      </c>
      <c r="AB73" s="1">
        <f t="shared" si="15"/>
        <v>0.52098971365026414</v>
      </c>
      <c r="AC73" s="1">
        <f t="shared" si="16"/>
        <v>0.17764804003336113</v>
      </c>
      <c r="AD73" s="1">
        <f t="shared" si="17"/>
        <v>3.2249096469279953E-2</v>
      </c>
      <c r="AE73" s="1">
        <f t="shared" si="18"/>
        <v>0.19015846538782319</v>
      </c>
      <c r="AF73" s="1">
        <f t="shared" si="19"/>
        <v>7.8954684459271618E-2</v>
      </c>
      <c r="AY73" s="2" t="s">
        <v>9</v>
      </c>
      <c r="AZ73" s="3" t="s">
        <v>871</v>
      </c>
      <c r="BA73" s="1">
        <f t="shared" si="20"/>
        <v>1</v>
      </c>
      <c r="BB73" s="1">
        <f t="shared" si="21"/>
        <v>0.49310872894333846</v>
      </c>
      <c r="BC73" s="1">
        <f t="shared" si="22"/>
        <v>0.13399693721286371</v>
      </c>
      <c r="BD73" s="1">
        <f t="shared" si="23"/>
        <v>4.2879019908116385E-2</v>
      </c>
      <c r="BE73" s="1">
        <f t="shared" si="24"/>
        <v>0.25650842266462481</v>
      </c>
      <c r="BF73" s="1">
        <f t="shared" si="25"/>
        <v>7.3506891271056668E-2</v>
      </c>
    </row>
    <row r="74" spans="1:58" x14ac:dyDescent="0.25">
      <c r="A74">
        <v>2011</v>
      </c>
      <c r="B74" t="s">
        <v>153</v>
      </c>
      <c r="C74" t="s">
        <v>154</v>
      </c>
      <c r="D74">
        <v>112844</v>
      </c>
      <c r="E74">
        <v>72530</v>
      </c>
      <c r="F74">
        <v>17560</v>
      </c>
      <c r="G74">
        <v>7436</v>
      </c>
      <c r="H74">
        <v>7899</v>
      </c>
      <c r="I74">
        <v>7419</v>
      </c>
      <c r="J74">
        <v>2748</v>
      </c>
      <c r="K74">
        <v>1678</v>
      </c>
      <c r="L74">
        <v>283</v>
      </c>
      <c r="M74">
        <v>80</v>
      </c>
      <c r="N74">
        <v>466</v>
      </c>
      <c r="O74">
        <v>241</v>
      </c>
      <c r="AA74" s="1">
        <f t="shared" si="14"/>
        <v>1</v>
      </c>
      <c r="AB74" s="1">
        <f t="shared" si="15"/>
        <v>0.61062590975254727</v>
      </c>
      <c r="AC74" s="1">
        <f t="shared" si="16"/>
        <v>0.10298398835516739</v>
      </c>
      <c r="AD74" s="1">
        <f t="shared" si="17"/>
        <v>2.9112081513828238E-2</v>
      </c>
      <c r="AE74" s="1">
        <f t="shared" si="18"/>
        <v>0.16957787481804948</v>
      </c>
      <c r="AF74" s="1">
        <f t="shared" si="19"/>
        <v>8.7700145560407575E-2</v>
      </c>
      <c r="AY74" s="2" t="s">
        <v>521</v>
      </c>
      <c r="AZ74" s="3" t="s">
        <v>870</v>
      </c>
      <c r="BA74" s="1">
        <f t="shared" si="20"/>
        <v>1</v>
      </c>
      <c r="BB74" s="1">
        <f t="shared" si="21"/>
        <v>0.48659003831417624</v>
      </c>
      <c r="BC74" s="1">
        <f t="shared" si="22"/>
        <v>0.19233716475095786</v>
      </c>
      <c r="BD74" s="1">
        <f t="shared" si="23"/>
        <v>3.6015325670498081E-2</v>
      </c>
      <c r="BE74" s="1">
        <f t="shared" si="24"/>
        <v>0.18620689655172415</v>
      </c>
      <c r="BF74" s="1">
        <f t="shared" si="25"/>
        <v>9.8850574712643677E-2</v>
      </c>
    </row>
    <row r="75" spans="1:58" x14ac:dyDescent="0.25">
      <c r="A75">
        <v>2011</v>
      </c>
      <c r="B75" t="s">
        <v>155</v>
      </c>
      <c r="C75" t="s">
        <v>156</v>
      </c>
      <c r="D75">
        <v>137987</v>
      </c>
      <c r="E75">
        <v>98312</v>
      </c>
      <c r="F75">
        <v>11927</v>
      </c>
      <c r="G75">
        <v>9331</v>
      </c>
      <c r="H75">
        <v>9486</v>
      </c>
      <c r="I75">
        <v>8931</v>
      </c>
      <c r="J75">
        <v>2720</v>
      </c>
      <c r="K75">
        <v>1841</v>
      </c>
      <c r="L75">
        <v>161</v>
      </c>
      <c r="M75">
        <v>85</v>
      </c>
      <c r="N75">
        <v>431</v>
      </c>
      <c r="O75">
        <v>202</v>
      </c>
      <c r="AA75" s="1">
        <f t="shared" si="14"/>
        <v>1</v>
      </c>
      <c r="AB75" s="1">
        <f t="shared" si="15"/>
        <v>0.67683823529411768</v>
      </c>
      <c r="AC75" s="1">
        <f t="shared" si="16"/>
        <v>5.9191176470588233E-2</v>
      </c>
      <c r="AD75" s="1">
        <f t="shared" si="17"/>
        <v>3.125E-2</v>
      </c>
      <c r="AE75" s="1">
        <f t="shared" si="18"/>
        <v>0.15845588235294117</v>
      </c>
      <c r="AF75" s="1">
        <f t="shared" si="19"/>
        <v>7.4264705882352941E-2</v>
      </c>
      <c r="AY75" s="2" t="s">
        <v>207</v>
      </c>
      <c r="AZ75" s="3" t="s">
        <v>874</v>
      </c>
      <c r="BA75" s="1">
        <f t="shared" si="20"/>
        <v>1</v>
      </c>
      <c r="BB75" s="1">
        <f t="shared" si="21"/>
        <v>0.32027649769585254</v>
      </c>
      <c r="BC75" s="1">
        <f t="shared" si="22"/>
        <v>0.17914746543778801</v>
      </c>
      <c r="BD75" s="1">
        <f t="shared" si="23"/>
        <v>7.2580645161290328E-2</v>
      </c>
      <c r="BE75" s="1">
        <f t="shared" si="24"/>
        <v>0.35426267281105989</v>
      </c>
      <c r="BF75" s="1">
        <f t="shared" si="25"/>
        <v>7.3732718894009217E-2</v>
      </c>
    </row>
    <row r="76" spans="1:58" x14ac:dyDescent="0.25">
      <c r="A76">
        <v>2011</v>
      </c>
      <c r="B76" t="s">
        <v>157</v>
      </c>
      <c r="C76" t="s">
        <v>158</v>
      </c>
      <c r="D76">
        <v>123743</v>
      </c>
      <c r="E76">
        <v>83936</v>
      </c>
      <c r="F76">
        <v>12523</v>
      </c>
      <c r="G76">
        <v>8926</v>
      </c>
      <c r="H76">
        <v>8957</v>
      </c>
      <c r="I76">
        <v>9401</v>
      </c>
      <c r="J76">
        <v>2589</v>
      </c>
      <c r="K76">
        <v>1639</v>
      </c>
      <c r="L76">
        <v>179</v>
      </c>
      <c r="M76">
        <v>96</v>
      </c>
      <c r="N76">
        <v>461</v>
      </c>
      <c r="O76">
        <v>214</v>
      </c>
      <c r="AA76" s="1">
        <f t="shared" si="14"/>
        <v>1</v>
      </c>
      <c r="AB76" s="1">
        <f t="shared" si="15"/>
        <v>0.63306295867130169</v>
      </c>
      <c r="AC76" s="1">
        <f t="shared" si="16"/>
        <v>6.9138663576670534E-2</v>
      </c>
      <c r="AD76" s="1">
        <f t="shared" si="17"/>
        <v>3.7079953650057937E-2</v>
      </c>
      <c r="AE76" s="1">
        <f t="shared" si="18"/>
        <v>0.17806102742371571</v>
      </c>
      <c r="AF76" s="1">
        <f t="shared" si="19"/>
        <v>8.2657396678254155E-2</v>
      </c>
      <c r="AY76" s="2" t="s">
        <v>153</v>
      </c>
      <c r="AZ76" s="3" t="s">
        <v>871</v>
      </c>
      <c r="BA76" s="1">
        <f t="shared" si="20"/>
        <v>1</v>
      </c>
      <c r="BB76" s="1">
        <f t="shared" si="21"/>
        <v>0.61062590975254727</v>
      </c>
      <c r="BC76" s="1">
        <f t="shared" si="22"/>
        <v>0.10298398835516739</v>
      </c>
      <c r="BD76" s="1">
        <f t="shared" si="23"/>
        <v>2.9112081513828238E-2</v>
      </c>
      <c r="BE76" s="1">
        <f t="shared" si="24"/>
        <v>0.16957787481804948</v>
      </c>
      <c r="BF76" s="1">
        <f t="shared" si="25"/>
        <v>8.7700145560407575E-2</v>
      </c>
    </row>
    <row r="77" spans="1:58" x14ac:dyDescent="0.25">
      <c r="A77">
        <v>2011</v>
      </c>
      <c r="B77" t="s">
        <v>159</v>
      </c>
      <c r="C77" t="s">
        <v>160</v>
      </c>
      <c r="D77">
        <v>18195</v>
      </c>
      <c r="E77">
        <v>7330</v>
      </c>
      <c r="F77">
        <v>3955</v>
      </c>
      <c r="G77">
        <v>2559</v>
      </c>
      <c r="H77">
        <v>3076</v>
      </c>
      <c r="I77">
        <v>1275</v>
      </c>
      <c r="J77">
        <v>1070</v>
      </c>
      <c r="K77">
        <v>347</v>
      </c>
      <c r="L77">
        <v>194</v>
      </c>
      <c r="M77">
        <v>84</v>
      </c>
      <c r="N77">
        <v>353</v>
      </c>
      <c r="O77">
        <v>92</v>
      </c>
      <c r="AA77" s="1">
        <f t="shared" si="14"/>
        <v>1</v>
      </c>
      <c r="AB77" s="1">
        <f t="shared" si="15"/>
        <v>0.32429906542056075</v>
      </c>
      <c r="AC77" s="1">
        <f t="shared" si="16"/>
        <v>0.18130841121495328</v>
      </c>
      <c r="AD77" s="1">
        <f t="shared" si="17"/>
        <v>7.8504672897196259E-2</v>
      </c>
      <c r="AE77" s="1">
        <f t="shared" si="18"/>
        <v>0.32990654205607478</v>
      </c>
      <c r="AF77" s="1">
        <f t="shared" si="19"/>
        <v>8.5981308411214957E-2</v>
      </c>
      <c r="AY77" s="2" t="s">
        <v>167</v>
      </c>
      <c r="AZ77" s="3" t="s">
        <v>874</v>
      </c>
      <c r="BA77" s="1">
        <f t="shared" si="20"/>
        <v>1</v>
      </c>
      <c r="BB77" s="1">
        <f t="shared" si="21"/>
        <v>0.28493013972055886</v>
      </c>
      <c r="BC77" s="1">
        <f t="shared" si="22"/>
        <v>0.17315369261477045</v>
      </c>
      <c r="BD77" s="1">
        <f t="shared" si="23"/>
        <v>5.738522954091816E-2</v>
      </c>
      <c r="BE77" s="1">
        <f t="shared" si="24"/>
        <v>0.41916167664670656</v>
      </c>
      <c r="BF77" s="1">
        <f t="shared" si="25"/>
        <v>6.5369261477045915E-2</v>
      </c>
    </row>
    <row r="78" spans="1:58" x14ac:dyDescent="0.25">
      <c r="A78">
        <v>2011</v>
      </c>
      <c r="B78" t="s">
        <v>161</v>
      </c>
      <c r="C78" t="s">
        <v>162</v>
      </c>
      <c r="D78">
        <v>59625</v>
      </c>
      <c r="E78">
        <v>29687</v>
      </c>
      <c r="F78">
        <v>16519</v>
      </c>
      <c r="G78">
        <v>3329</v>
      </c>
      <c r="H78">
        <v>5781</v>
      </c>
      <c r="I78">
        <v>4309</v>
      </c>
      <c r="J78">
        <v>1854</v>
      </c>
      <c r="K78">
        <v>816</v>
      </c>
      <c r="L78">
        <v>338</v>
      </c>
      <c r="M78">
        <v>48</v>
      </c>
      <c r="N78">
        <v>493</v>
      </c>
      <c r="O78">
        <v>159</v>
      </c>
      <c r="AA78" s="1">
        <f t="shared" si="14"/>
        <v>1</v>
      </c>
      <c r="AB78" s="1">
        <f t="shared" si="15"/>
        <v>0.44012944983818769</v>
      </c>
      <c r="AC78" s="1">
        <f t="shared" si="16"/>
        <v>0.18230852211434737</v>
      </c>
      <c r="AD78" s="1">
        <f t="shared" si="17"/>
        <v>2.5889967637540454E-2</v>
      </c>
      <c r="AE78" s="1">
        <f t="shared" si="18"/>
        <v>0.26591154261057176</v>
      </c>
      <c r="AF78" s="1">
        <f t="shared" si="19"/>
        <v>8.5760517799352745E-2</v>
      </c>
      <c r="AY78" s="2" t="s">
        <v>137</v>
      </c>
      <c r="AZ78" s="3" t="s">
        <v>871</v>
      </c>
      <c r="BA78" s="1">
        <f t="shared" si="20"/>
        <v>1</v>
      </c>
      <c r="BB78" s="1">
        <f t="shared" si="21"/>
        <v>0.49635241301907967</v>
      </c>
      <c r="BC78" s="1">
        <f t="shared" si="22"/>
        <v>0.15235690235690236</v>
      </c>
      <c r="BD78" s="1">
        <f t="shared" si="23"/>
        <v>5.1627384960718295E-2</v>
      </c>
      <c r="BE78" s="1">
        <f t="shared" si="24"/>
        <v>0.22306397306397308</v>
      </c>
      <c r="BF78" s="1">
        <f t="shared" si="25"/>
        <v>7.6599326599326598E-2</v>
      </c>
    </row>
    <row r="79" spans="1:58" x14ac:dyDescent="0.25">
      <c r="A79">
        <v>2011</v>
      </c>
      <c r="B79" t="s">
        <v>163</v>
      </c>
      <c r="C79" t="s">
        <v>164</v>
      </c>
      <c r="D79">
        <v>34676</v>
      </c>
      <c r="E79">
        <v>16247</v>
      </c>
      <c r="F79">
        <v>10269</v>
      </c>
      <c r="G79">
        <v>2789</v>
      </c>
      <c r="H79">
        <v>2886</v>
      </c>
      <c r="I79">
        <v>2485</v>
      </c>
      <c r="J79">
        <v>928</v>
      </c>
      <c r="K79">
        <v>414</v>
      </c>
      <c r="L79">
        <v>219</v>
      </c>
      <c r="M79">
        <v>38</v>
      </c>
      <c r="N79">
        <v>184</v>
      </c>
      <c r="O79">
        <v>73</v>
      </c>
      <c r="AA79" s="1">
        <f t="shared" si="14"/>
        <v>1</v>
      </c>
      <c r="AB79" s="1">
        <f t="shared" si="15"/>
        <v>0.44612068965517243</v>
      </c>
      <c r="AC79" s="1">
        <f t="shared" si="16"/>
        <v>0.23599137931034483</v>
      </c>
      <c r="AD79" s="1">
        <f t="shared" si="17"/>
        <v>4.0948275862068964E-2</v>
      </c>
      <c r="AE79" s="1">
        <f t="shared" si="18"/>
        <v>0.19827586206896552</v>
      </c>
      <c r="AF79" s="1">
        <f t="shared" si="19"/>
        <v>7.8663793103448273E-2</v>
      </c>
      <c r="AY79" s="2" t="s">
        <v>523</v>
      </c>
      <c r="AZ79" s="3" t="s">
        <v>873</v>
      </c>
      <c r="BA79" s="1">
        <f t="shared" si="20"/>
        <v>1</v>
      </c>
      <c r="BB79" s="1">
        <f t="shared" si="21"/>
        <v>0.37373737373737376</v>
      </c>
      <c r="BC79" s="1">
        <f t="shared" si="22"/>
        <v>0.18422318422318423</v>
      </c>
      <c r="BD79" s="1">
        <f t="shared" si="23"/>
        <v>6.3973063973063973E-2</v>
      </c>
      <c r="BE79" s="1">
        <f t="shared" si="24"/>
        <v>0.28860028860028858</v>
      </c>
      <c r="BF79" s="1">
        <f t="shared" si="25"/>
        <v>8.9466089466089471E-2</v>
      </c>
    </row>
    <row r="80" spans="1:58" x14ac:dyDescent="0.25">
      <c r="A80">
        <v>2011</v>
      </c>
      <c r="B80" t="s">
        <v>165</v>
      </c>
      <c r="C80" t="s">
        <v>166</v>
      </c>
      <c r="D80">
        <v>48095</v>
      </c>
      <c r="E80">
        <v>28260</v>
      </c>
      <c r="F80">
        <v>8919</v>
      </c>
      <c r="G80">
        <v>3594</v>
      </c>
      <c r="H80">
        <v>3808</v>
      </c>
      <c r="I80">
        <v>3514</v>
      </c>
      <c r="J80">
        <v>1287</v>
      </c>
      <c r="K80">
        <v>724</v>
      </c>
      <c r="L80">
        <v>172</v>
      </c>
      <c r="M80">
        <v>46</v>
      </c>
      <c r="N80">
        <v>259</v>
      </c>
      <c r="O80">
        <v>86</v>
      </c>
      <c r="AA80" s="1">
        <f t="shared" si="14"/>
        <v>1</v>
      </c>
      <c r="AB80" s="1">
        <f t="shared" si="15"/>
        <v>0.56254856254856256</v>
      </c>
      <c r="AC80" s="1">
        <f t="shared" si="16"/>
        <v>0.13364413364413363</v>
      </c>
      <c r="AD80" s="1">
        <f t="shared" si="17"/>
        <v>3.5742035742035744E-2</v>
      </c>
      <c r="AE80" s="1">
        <f t="shared" si="18"/>
        <v>0.20124320124320125</v>
      </c>
      <c r="AF80" s="1">
        <f t="shared" si="19"/>
        <v>6.6822066822066817E-2</v>
      </c>
      <c r="AY80" s="2" t="s">
        <v>271</v>
      </c>
      <c r="AZ80" s="3" t="s">
        <v>870</v>
      </c>
      <c r="BA80" s="1">
        <f t="shared" si="20"/>
        <v>1</v>
      </c>
      <c r="BB80" s="1">
        <f t="shared" si="21"/>
        <v>0.59571734475374727</v>
      </c>
      <c r="BC80" s="1">
        <f t="shared" si="22"/>
        <v>0.11563169164882227</v>
      </c>
      <c r="BD80" s="1">
        <f t="shared" si="23"/>
        <v>2.3768736616702354E-2</v>
      </c>
      <c r="BE80" s="1">
        <f t="shared" si="24"/>
        <v>0.19057815845824411</v>
      </c>
      <c r="BF80" s="1">
        <f t="shared" si="25"/>
        <v>7.4304068522483946E-2</v>
      </c>
    </row>
    <row r="81" spans="1:58" x14ac:dyDescent="0.25">
      <c r="A81">
        <v>2011</v>
      </c>
      <c r="B81" t="s">
        <v>167</v>
      </c>
      <c r="C81" t="s">
        <v>168</v>
      </c>
      <c r="D81">
        <v>35354</v>
      </c>
      <c r="E81">
        <v>13137</v>
      </c>
      <c r="F81">
        <v>9659</v>
      </c>
      <c r="G81">
        <v>3172</v>
      </c>
      <c r="H81">
        <v>6559</v>
      </c>
      <c r="I81">
        <v>2827</v>
      </c>
      <c r="J81">
        <v>2004</v>
      </c>
      <c r="K81">
        <v>571</v>
      </c>
      <c r="L81">
        <v>347</v>
      </c>
      <c r="M81">
        <v>115</v>
      </c>
      <c r="N81">
        <v>840</v>
      </c>
      <c r="O81">
        <v>131</v>
      </c>
      <c r="AA81" s="1">
        <f t="shared" si="14"/>
        <v>1</v>
      </c>
      <c r="AB81" s="1">
        <f t="shared" si="15"/>
        <v>0.28493013972055886</v>
      </c>
      <c r="AC81" s="1">
        <f t="shared" si="16"/>
        <v>0.17315369261477045</v>
      </c>
      <c r="AD81" s="1">
        <f t="shared" si="17"/>
        <v>5.738522954091816E-2</v>
      </c>
      <c r="AE81" s="1">
        <f t="shared" si="18"/>
        <v>0.41916167664670656</v>
      </c>
      <c r="AF81" s="1">
        <f t="shared" si="19"/>
        <v>6.5369261477045915E-2</v>
      </c>
      <c r="AY81" t="s">
        <v>11</v>
      </c>
      <c r="AZ81" s="4" t="s">
        <v>873</v>
      </c>
      <c r="BA81" s="1">
        <f t="shared" si="20"/>
        <v>1</v>
      </c>
      <c r="BB81" s="1">
        <f t="shared" si="21"/>
        <v>0.38714067018200377</v>
      </c>
      <c r="BC81" s="1">
        <f t="shared" si="22"/>
        <v>0.20496683109372343</v>
      </c>
      <c r="BD81" s="1">
        <f t="shared" si="23"/>
        <v>3.6400748426603166E-2</v>
      </c>
      <c r="BE81" s="1">
        <f t="shared" si="24"/>
        <v>0.30073141690763733</v>
      </c>
      <c r="BF81" s="1">
        <f t="shared" si="25"/>
        <v>7.0760333390032321E-2</v>
      </c>
    </row>
    <row r="82" spans="1:58" x14ac:dyDescent="0.25">
      <c r="A82">
        <v>2011</v>
      </c>
      <c r="B82" t="s">
        <v>169</v>
      </c>
      <c r="C82" t="s">
        <v>170</v>
      </c>
      <c r="D82">
        <v>55112</v>
      </c>
      <c r="E82">
        <v>29920</v>
      </c>
      <c r="F82">
        <v>13233</v>
      </c>
      <c r="G82">
        <v>3452</v>
      </c>
      <c r="H82">
        <v>4690</v>
      </c>
      <c r="I82">
        <v>3817</v>
      </c>
      <c r="J82">
        <v>1600</v>
      </c>
      <c r="K82">
        <v>834</v>
      </c>
      <c r="L82">
        <v>214</v>
      </c>
      <c r="M82">
        <v>42</v>
      </c>
      <c r="N82">
        <v>373</v>
      </c>
      <c r="O82">
        <v>137</v>
      </c>
      <c r="AA82" s="1">
        <f t="shared" si="14"/>
        <v>1</v>
      </c>
      <c r="AB82" s="1">
        <f t="shared" si="15"/>
        <v>0.52124999999999999</v>
      </c>
      <c r="AC82" s="1">
        <f t="shared" si="16"/>
        <v>0.13375000000000001</v>
      </c>
      <c r="AD82" s="1">
        <f t="shared" si="17"/>
        <v>2.6249999999999999E-2</v>
      </c>
      <c r="AE82" s="1">
        <f t="shared" si="18"/>
        <v>0.233125</v>
      </c>
      <c r="AF82" s="1">
        <f t="shared" si="19"/>
        <v>8.5625000000000007E-2</v>
      </c>
      <c r="AY82" s="2" t="s">
        <v>427</v>
      </c>
      <c r="AZ82" s="3" t="s">
        <v>870</v>
      </c>
      <c r="BA82" s="1">
        <f t="shared" si="20"/>
        <v>1</v>
      </c>
      <c r="BB82" s="1">
        <f t="shared" si="21"/>
        <v>0.48931953314247961</v>
      </c>
      <c r="BC82" s="1">
        <f t="shared" si="22"/>
        <v>0.15327020480070469</v>
      </c>
      <c r="BD82" s="1">
        <f t="shared" si="23"/>
        <v>1.6516185862144903E-2</v>
      </c>
      <c r="BE82" s="1">
        <f t="shared" si="24"/>
        <v>0.24113631358731558</v>
      </c>
      <c r="BF82" s="1">
        <f t="shared" si="25"/>
        <v>9.9757762607355208E-2</v>
      </c>
    </row>
    <row r="83" spans="1:58" x14ac:dyDescent="0.25">
      <c r="A83">
        <v>2011</v>
      </c>
      <c r="B83" t="s">
        <v>171</v>
      </c>
      <c r="C83" t="s">
        <v>172</v>
      </c>
      <c r="D83">
        <v>45862</v>
      </c>
      <c r="E83">
        <v>20064</v>
      </c>
      <c r="F83">
        <v>12952</v>
      </c>
      <c r="G83">
        <v>3640</v>
      </c>
      <c r="H83">
        <v>5593</v>
      </c>
      <c r="I83">
        <v>3613</v>
      </c>
      <c r="J83">
        <v>1688</v>
      </c>
      <c r="K83">
        <v>633</v>
      </c>
      <c r="L83">
        <v>289</v>
      </c>
      <c r="M83">
        <v>87</v>
      </c>
      <c r="N83">
        <v>543</v>
      </c>
      <c r="O83">
        <v>136</v>
      </c>
      <c r="AA83" s="1">
        <f t="shared" si="14"/>
        <v>1</v>
      </c>
      <c r="AB83" s="1">
        <f t="shared" si="15"/>
        <v>0.375</v>
      </c>
      <c r="AC83" s="1">
        <f t="shared" si="16"/>
        <v>0.17120853080568721</v>
      </c>
      <c r="AD83" s="1">
        <f t="shared" si="17"/>
        <v>5.1540284360189571E-2</v>
      </c>
      <c r="AE83" s="1">
        <f t="shared" si="18"/>
        <v>0.32168246445497628</v>
      </c>
      <c r="AF83" s="1">
        <f t="shared" si="19"/>
        <v>8.0568720379146919E-2</v>
      </c>
      <c r="AY83" s="2" t="s">
        <v>307</v>
      </c>
      <c r="AZ83" s="3" t="s">
        <v>874</v>
      </c>
      <c r="BA83" s="1">
        <f t="shared" si="20"/>
        <v>1</v>
      </c>
      <c r="BB83" s="1">
        <f t="shared" si="21"/>
        <v>0.33063646170442285</v>
      </c>
      <c r="BC83" s="1">
        <f t="shared" si="22"/>
        <v>0.2022653721682848</v>
      </c>
      <c r="BD83" s="1">
        <f t="shared" si="23"/>
        <v>4.4768069039913698E-2</v>
      </c>
      <c r="BE83" s="1">
        <f t="shared" si="24"/>
        <v>0.32416396979503775</v>
      </c>
      <c r="BF83" s="1">
        <f t="shared" si="25"/>
        <v>9.816612729234088E-2</v>
      </c>
    </row>
    <row r="84" spans="1:58" x14ac:dyDescent="0.25">
      <c r="A84">
        <v>2011</v>
      </c>
      <c r="B84" t="s">
        <v>173</v>
      </c>
      <c r="C84" t="s">
        <v>174</v>
      </c>
      <c r="D84">
        <v>47132</v>
      </c>
      <c r="E84">
        <v>23030</v>
      </c>
      <c r="F84">
        <v>11969</v>
      </c>
      <c r="G84">
        <v>3535</v>
      </c>
      <c r="H84">
        <v>4799</v>
      </c>
      <c r="I84">
        <v>3799</v>
      </c>
      <c r="J84">
        <v>1834</v>
      </c>
      <c r="K84">
        <v>777</v>
      </c>
      <c r="L84">
        <v>285</v>
      </c>
      <c r="M84">
        <v>79</v>
      </c>
      <c r="N84">
        <v>526</v>
      </c>
      <c r="O84">
        <v>167</v>
      </c>
      <c r="AA84" s="1">
        <f t="shared" si="14"/>
        <v>1</v>
      </c>
      <c r="AB84" s="1">
        <f t="shared" si="15"/>
        <v>0.42366412213740456</v>
      </c>
      <c r="AC84" s="1">
        <f t="shared" si="16"/>
        <v>0.15539803707742639</v>
      </c>
      <c r="AD84" s="1">
        <f t="shared" si="17"/>
        <v>4.3075245365321702E-2</v>
      </c>
      <c r="AE84" s="1">
        <f t="shared" si="18"/>
        <v>0.28680479825517996</v>
      </c>
      <c r="AF84" s="1">
        <f t="shared" si="19"/>
        <v>9.1057797164667401E-2</v>
      </c>
      <c r="AY84" s="2" t="s">
        <v>611</v>
      </c>
      <c r="AZ84" s="3" t="s">
        <v>873</v>
      </c>
      <c r="BA84" s="1">
        <f t="shared" si="20"/>
        <v>1</v>
      </c>
      <c r="BB84" s="1">
        <f t="shared" si="21"/>
        <v>0.31633466135458166</v>
      </c>
      <c r="BC84" s="1">
        <f t="shared" si="22"/>
        <v>0.1543160690571049</v>
      </c>
      <c r="BD84" s="1">
        <f t="shared" si="23"/>
        <v>4.8871181938911025E-2</v>
      </c>
      <c r="BE84" s="1">
        <f t="shared" si="24"/>
        <v>0.39681274900398406</v>
      </c>
      <c r="BF84" s="1">
        <f t="shared" si="25"/>
        <v>8.3665338645418322E-2</v>
      </c>
    </row>
    <row r="85" spans="1:58" x14ac:dyDescent="0.25">
      <c r="A85">
        <v>2011</v>
      </c>
      <c r="B85" t="s">
        <v>175</v>
      </c>
      <c r="C85" t="s">
        <v>176</v>
      </c>
      <c r="D85">
        <v>48103</v>
      </c>
      <c r="E85">
        <v>23223</v>
      </c>
      <c r="F85">
        <v>11466</v>
      </c>
      <c r="G85">
        <v>4976</v>
      </c>
      <c r="H85">
        <v>5174</v>
      </c>
      <c r="I85">
        <v>3264</v>
      </c>
      <c r="J85">
        <v>1462</v>
      </c>
      <c r="K85">
        <v>581</v>
      </c>
      <c r="L85">
        <v>242</v>
      </c>
      <c r="M85">
        <v>74</v>
      </c>
      <c r="N85">
        <v>450</v>
      </c>
      <c r="O85">
        <v>115</v>
      </c>
      <c r="AA85" s="1">
        <f t="shared" si="14"/>
        <v>1</v>
      </c>
      <c r="AB85" s="1">
        <f t="shared" si="15"/>
        <v>0.39740082079343364</v>
      </c>
      <c r="AC85" s="1">
        <f t="shared" si="16"/>
        <v>0.16552667578659372</v>
      </c>
      <c r="AD85" s="1">
        <f t="shared" si="17"/>
        <v>5.0615595075239397E-2</v>
      </c>
      <c r="AE85" s="1">
        <f t="shared" si="18"/>
        <v>0.30779753761969902</v>
      </c>
      <c r="AF85" s="1">
        <f t="shared" si="19"/>
        <v>7.8659370725034206E-2</v>
      </c>
      <c r="AY85" s="2" t="s">
        <v>629</v>
      </c>
      <c r="AZ85" s="3" t="s">
        <v>873</v>
      </c>
      <c r="BA85" s="1">
        <f t="shared" si="20"/>
        <v>1</v>
      </c>
      <c r="BB85" s="1">
        <f t="shared" si="21"/>
        <v>0.39337474120082816</v>
      </c>
      <c r="BC85" s="1">
        <f t="shared" si="22"/>
        <v>0.14285714285714285</v>
      </c>
      <c r="BD85" s="1">
        <f t="shared" si="23"/>
        <v>4.3892339544513458E-2</v>
      </c>
      <c r="BE85" s="1">
        <f t="shared" si="24"/>
        <v>0.336231884057971</v>
      </c>
      <c r="BF85" s="1">
        <f t="shared" si="25"/>
        <v>8.3643892339544515E-2</v>
      </c>
    </row>
    <row r="86" spans="1:58" x14ac:dyDescent="0.25">
      <c r="A86">
        <v>2011</v>
      </c>
      <c r="B86" t="s">
        <v>177</v>
      </c>
      <c r="C86" t="s">
        <v>178</v>
      </c>
      <c r="D86">
        <v>48510</v>
      </c>
      <c r="E86">
        <v>27941</v>
      </c>
      <c r="F86">
        <v>8390</v>
      </c>
      <c r="G86">
        <v>3617</v>
      </c>
      <c r="H86">
        <v>4867</v>
      </c>
      <c r="I86">
        <v>3695</v>
      </c>
      <c r="J86">
        <v>1588</v>
      </c>
      <c r="K86">
        <v>814</v>
      </c>
      <c r="L86">
        <v>210</v>
      </c>
      <c r="M86">
        <v>51</v>
      </c>
      <c r="N86">
        <v>387</v>
      </c>
      <c r="O86">
        <v>126</v>
      </c>
      <c r="AA86" s="1">
        <f t="shared" si="14"/>
        <v>1</v>
      </c>
      <c r="AB86" s="1">
        <f t="shared" si="15"/>
        <v>0.5125944584382871</v>
      </c>
      <c r="AC86" s="1">
        <f t="shared" si="16"/>
        <v>0.13224181360201512</v>
      </c>
      <c r="AD86" s="1">
        <f t="shared" si="17"/>
        <v>3.2115869017632241E-2</v>
      </c>
      <c r="AE86" s="1">
        <f t="shared" si="18"/>
        <v>0.24370277078085642</v>
      </c>
      <c r="AF86" s="1">
        <f t="shared" si="19"/>
        <v>7.9345088161209068E-2</v>
      </c>
      <c r="AY86" s="2" t="s">
        <v>497</v>
      </c>
      <c r="AZ86" s="3" t="s">
        <v>873</v>
      </c>
      <c r="BA86" s="1">
        <f t="shared" si="20"/>
        <v>1</v>
      </c>
      <c r="BB86" s="1">
        <f t="shared" si="21"/>
        <v>0.2977976380466007</v>
      </c>
      <c r="BC86" s="1">
        <f t="shared" si="22"/>
        <v>0.18672199170124482</v>
      </c>
      <c r="BD86" s="1">
        <f t="shared" si="23"/>
        <v>6.7347590169166929E-2</v>
      </c>
      <c r="BE86" s="1">
        <f t="shared" si="24"/>
        <v>0.34248324289818066</v>
      </c>
      <c r="BF86" s="1">
        <f t="shared" si="25"/>
        <v>0.10564953718480689</v>
      </c>
    </row>
    <row r="87" spans="1:58" x14ac:dyDescent="0.25">
      <c r="A87">
        <v>2011</v>
      </c>
      <c r="B87" t="s">
        <v>179</v>
      </c>
      <c r="C87" t="s">
        <v>180</v>
      </c>
      <c r="D87">
        <v>79998</v>
      </c>
      <c r="E87">
        <v>42888</v>
      </c>
      <c r="F87">
        <v>18345</v>
      </c>
      <c r="G87">
        <v>5449</v>
      </c>
      <c r="H87">
        <v>8061</v>
      </c>
      <c r="I87">
        <v>5255</v>
      </c>
      <c r="J87">
        <v>2634</v>
      </c>
      <c r="K87">
        <v>1261</v>
      </c>
      <c r="L87">
        <v>418</v>
      </c>
      <c r="M87">
        <v>87</v>
      </c>
      <c r="N87">
        <v>689</v>
      </c>
      <c r="O87">
        <v>179</v>
      </c>
      <c r="AA87" s="1">
        <f t="shared" si="14"/>
        <v>1</v>
      </c>
      <c r="AB87" s="1">
        <f t="shared" si="15"/>
        <v>0.47873955960516323</v>
      </c>
      <c r="AC87" s="1">
        <f t="shared" si="16"/>
        <v>0.15869400151860288</v>
      </c>
      <c r="AD87" s="1">
        <f t="shared" si="17"/>
        <v>3.3029612756264239E-2</v>
      </c>
      <c r="AE87" s="1">
        <f t="shared" si="18"/>
        <v>0.2615793470007593</v>
      </c>
      <c r="AF87" s="1">
        <f t="shared" si="19"/>
        <v>6.7957479119210323E-2</v>
      </c>
      <c r="AY87" s="2" t="s">
        <v>343</v>
      </c>
      <c r="AZ87" s="4" t="s">
        <v>872</v>
      </c>
      <c r="BA87" s="1">
        <f t="shared" si="20"/>
        <v>1</v>
      </c>
      <c r="BB87" s="1">
        <f t="shared" si="21"/>
        <v>0.34245638043106397</v>
      </c>
      <c r="BC87" s="1">
        <f t="shared" si="22"/>
        <v>0.1843995894628806</v>
      </c>
      <c r="BD87" s="1">
        <f t="shared" si="23"/>
        <v>7.4923024290112897E-2</v>
      </c>
      <c r="BE87" s="1">
        <f t="shared" si="24"/>
        <v>0.29969209716045159</v>
      </c>
      <c r="BF87" s="1">
        <f t="shared" si="25"/>
        <v>9.8528908655490938E-2</v>
      </c>
    </row>
    <row r="88" spans="1:58" x14ac:dyDescent="0.25">
      <c r="A88">
        <v>2011</v>
      </c>
      <c r="B88" t="s">
        <v>181</v>
      </c>
      <c r="C88" t="s">
        <v>182</v>
      </c>
      <c r="D88">
        <v>44413</v>
      </c>
      <c r="E88">
        <v>16389</v>
      </c>
      <c r="F88">
        <v>13812</v>
      </c>
      <c r="G88">
        <v>4332</v>
      </c>
      <c r="H88">
        <v>6578</v>
      </c>
      <c r="I88">
        <v>3302</v>
      </c>
      <c r="J88">
        <v>1974</v>
      </c>
      <c r="K88">
        <v>615</v>
      </c>
      <c r="L88">
        <v>392</v>
      </c>
      <c r="M88">
        <v>74</v>
      </c>
      <c r="N88">
        <v>743</v>
      </c>
      <c r="O88">
        <v>150</v>
      </c>
      <c r="AA88" s="1">
        <f t="shared" si="14"/>
        <v>1</v>
      </c>
      <c r="AB88" s="1">
        <f t="shared" si="15"/>
        <v>0.31155015197568386</v>
      </c>
      <c r="AC88" s="1">
        <f t="shared" si="16"/>
        <v>0.19858156028368795</v>
      </c>
      <c r="AD88" s="1">
        <f t="shared" si="17"/>
        <v>3.7487335359675786E-2</v>
      </c>
      <c r="AE88" s="1">
        <f t="shared" si="18"/>
        <v>0.37639311043566365</v>
      </c>
      <c r="AF88" s="1">
        <f t="shared" si="19"/>
        <v>7.598784194528875E-2</v>
      </c>
      <c r="AY88" s="2" t="s">
        <v>193</v>
      </c>
      <c r="AZ88" s="3" t="s">
        <v>874</v>
      </c>
      <c r="BA88" s="1">
        <f t="shared" si="20"/>
        <v>1</v>
      </c>
      <c r="BB88" s="1">
        <f t="shared" si="21"/>
        <v>0.32680722891566266</v>
      </c>
      <c r="BC88" s="1">
        <f t="shared" si="22"/>
        <v>0.13945783132530121</v>
      </c>
      <c r="BD88" s="1">
        <f t="shared" si="23"/>
        <v>8.343373493975903E-2</v>
      </c>
      <c r="BE88" s="1">
        <f t="shared" si="24"/>
        <v>0.37379518072289158</v>
      </c>
      <c r="BF88" s="1">
        <f t="shared" si="25"/>
        <v>7.6506024096385544E-2</v>
      </c>
    </row>
    <row r="89" spans="1:58" x14ac:dyDescent="0.25">
      <c r="A89">
        <v>2011</v>
      </c>
      <c r="B89" t="s">
        <v>183</v>
      </c>
      <c r="C89" t="s">
        <v>184</v>
      </c>
      <c r="D89">
        <v>54065</v>
      </c>
      <c r="E89">
        <v>23425</v>
      </c>
      <c r="F89">
        <v>16442</v>
      </c>
      <c r="G89">
        <v>4422</v>
      </c>
      <c r="H89">
        <v>5915</v>
      </c>
      <c r="I89">
        <v>3861</v>
      </c>
      <c r="J89">
        <v>1891</v>
      </c>
      <c r="K89">
        <v>747</v>
      </c>
      <c r="L89">
        <v>405</v>
      </c>
      <c r="M89">
        <v>60</v>
      </c>
      <c r="N89">
        <v>532</v>
      </c>
      <c r="O89">
        <v>147</v>
      </c>
      <c r="AA89" s="1">
        <f t="shared" si="14"/>
        <v>1</v>
      </c>
      <c r="AB89" s="1">
        <f t="shared" si="15"/>
        <v>0.39502908514013751</v>
      </c>
      <c r="AC89" s="1">
        <f t="shared" si="16"/>
        <v>0.21417239555790588</v>
      </c>
      <c r="AD89" s="1">
        <f t="shared" si="17"/>
        <v>3.1729243786356429E-2</v>
      </c>
      <c r="AE89" s="1">
        <f t="shared" si="18"/>
        <v>0.28133262823902699</v>
      </c>
      <c r="AF89" s="1">
        <f t="shared" si="19"/>
        <v>7.7736647276573242E-2</v>
      </c>
      <c r="AY89" s="2" t="s">
        <v>209</v>
      </c>
      <c r="AZ89" s="3" t="s">
        <v>873</v>
      </c>
      <c r="BA89" s="1">
        <f t="shared" si="20"/>
        <v>1</v>
      </c>
      <c r="BB89" s="1">
        <f t="shared" si="21"/>
        <v>0.35308953341740229</v>
      </c>
      <c r="BC89" s="1">
        <f t="shared" si="22"/>
        <v>0.23770491803278687</v>
      </c>
      <c r="BD89" s="1">
        <f t="shared" si="23"/>
        <v>5.8007566204287514E-2</v>
      </c>
      <c r="BE89" s="1">
        <f t="shared" si="24"/>
        <v>0.27679697351828497</v>
      </c>
      <c r="BF89" s="1">
        <f t="shared" si="25"/>
        <v>7.4401008827238338E-2</v>
      </c>
    </row>
    <row r="90" spans="1:58" x14ac:dyDescent="0.25">
      <c r="A90">
        <v>2011</v>
      </c>
      <c r="B90" t="s">
        <v>185</v>
      </c>
      <c r="C90" t="s">
        <v>186</v>
      </c>
      <c r="D90">
        <v>26380</v>
      </c>
      <c r="E90">
        <v>10493</v>
      </c>
      <c r="F90">
        <v>7736</v>
      </c>
      <c r="G90">
        <v>2724</v>
      </c>
      <c r="H90">
        <v>3578</v>
      </c>
      <c r="I90">
        <v>1849</v>
      </c>
      <c r="J90">
        <v>1137</v>
      </c>
      <c r="K90">
        <v>337</v>
      </c>
      <c r="L90">
        <v>215</v>
      </c>
      <c r="M90">
        <v>68</v>
      </c>
      <c r="N90">
        <v>420</v>
      </c>
      <c r="O90">
        <v>97</v>
      </c>
      <c r="AA90" s="1">
        <f t="shared" si="14"/>
        <v>1</v>
      </c>
      <c r="AB90" s="1">
        <f t="shared" si="15"/>
        <v>0.29639401934916448</v>
      </c>
      <c r="AC90" s="1">
        <f t="shared" si="16"/>
        <v>0.18909410729991205</v>
      </c>
      <c r="AD90" s="1">
        <f t="shared" si="17"/>
        <v>5.9806508355321017E-2</v>
      </c>
      <c r="AE90" s="1">
        <f t="shared" si="18"/>
        <v>0.36939313984168864</v>
      </c>
      <c r="AF90" s="1">
        <f t="shared" si="19"/>
        <v>8.5312225153913804E-2</v>
      </c>
      <c r="AY90" s="2" t="s">
        <v>111</v>
      </c>
      <c r="AZ90" s="3" t="s">
        <v>873</v>
      </c>
      <c r="BA90" s="1">
        <f t="shared" si="20"/>
        <v>1</v>
      </c>
      <c r="BB90" s="1">
        <f t="shared" si="21"/>
        <v>0.34995480566435672</v>
      </c>
      <c r="BC90" s="1">
        <f t="shared" si="22"/>
        <v>0.17023199758963542</v>
      </c>
      <c r="BD90" s="1">
        <f t="shared" si="23"/>
        <v>6.8243446821331724E-2</v>
      </c>
      <c r="BE90" s="1">
        <f t="shared" si="24"/>
        <v>0.33458873154564628</v>
      </c>
      <c r="BF90" s="1">
        <f t="shared" si="25"/>
        <v>7.6981018379029834E-2</v>
      </c>
    </row>
    <row r="91" spans="1:58" x14ac:dyDescent="0.25">
      <c r="A91">
        <v>2011</v>
      </c>
      <c r="B91" t="s">
        <v>187</v>
      </c>
      <c r="C91" t="s">
        <v>188</v>
      </c>
      <c r="D91">
        <v>46522</v>
      </c>
      <c r="E91">
        <v>20377</v>
      </c>
      <c r="F91">
        <v>13377</v>
      </c>
      <c r="G91">
        <v>4255</v>
      </c>
      <c r="H91">
        <v>5069</v>
      </c>
      <c r="I91">
        <v>3444</v>
      </c>
      <c r="J91">
        <v>1523</v>
      </c>
      <c r="K91">
        <v>626</v>
      </c>
      <c r="L91">
        <v>266</v>
      </c>
      <c r="M91">
        <v>75</v>
      </c>
      <c r="N91">
        <v>460</v>
      </c>
      <c r="O91">
        <v>96</v>
      </c>
      <c r="AA91" s="1">
        <f t="shared" si="14"/>
        <v>1</v>
      </c>
      <c r="AB91" s="1">
        <f t="shared" si="15"/>
        <v>0.41103086014445173</v>
      </c>
      <c r="AC91" s="1">
        <f t="shared" si="16"/>
        <v>0.17465528562048588</v>
      </c>
      <c r="AD91" s="1">
        <f t="shared" si="17"/>
        <v>4.9244911359159552E-2</v>
      </c>
      <c r="AE91" s="1">
        <f t="shared" si="18"/>
        <v>0.30203545633617862</v>
      </c>
      <c r="AF91" s="1">
        <f t="shared" si="19"/>
        <v>6.3033486539724223E-2</v>
      </c>
      <c r="AY91" s="2" t="s">
        <v>243</v>
      </c>
      <c r="AZ91" s="4" t="s">
        <v>872</v>
      </c>
      <c r="BA91" s="1">
        <f t="shared" si="20"/>
        <v>1</v>
      </c>
      <c r="BB91" s="1">
        <f t="shared" si="21"/>
        <v>0.43796033994334277</v>
      </c>
      <c r="BC91" s="1">
        <f t="shared" si="22"/>
        <v>0.16033994334277621</v>
      </c>
      <c r="BD91" s="1">
        <f t="shared" si="23"/>
        <v>4.6458923512747878E-2</v>
      </c>
      <c r="BE91" s="1">
        <f t="shared" si="24"/>
        <v>0.28951841359773373</v>
      </c>
      <c r="BF91" s="1">
        <f t="shared" si="25"/>
        <v>6.5722379603399439E-2</v>
      </c>
    </row>
    <row r="92" spans="1:58" x14ac:dyDescent="0.25">
      <c r="A92">
        <v>2011</v>
      </c>
      <c r="B92" t="s">
        <v>189</v>
      </c>
      <c r="C92" t="s">
        <v>190</v>
      </c>
      <c r="D92">
        <v>26550</v>
      </c>
      <c r="E92">
        <v>17909</v>
      </c>
      <c r="F92">
        <v>2772</v>
      </c>
      <c r="G92">
        <v>1912</v>
      </c>
      <c r="H92">
        <v>2235</v>
      </c>
      <c r="I92">
        <v>1722</v>
      </c>
      <c r="J92">
        <v>930</v>
      </c>
      <c r="K92">
        <v>576</v>
      </c>
      <c r="L92">
        <v>74</v>
      </c>
      <c r="M92">
        <v>20</v>
      </c>
      <c r="N92">
        <v>201</v>
      </c>
      <c r="O92">
        <v>59</v>
      </c>
      <c r="AA92" s="1">
        <f t="shared" si="14"/>
        <v>1</v>
      </c>
      <c r="AB92" s="1">
        <f t="shared" si="15"/>
        <v>0.61935483870967745</v>
      </c>
      <c r="AC92" s="1">
        <f t="shared" si="16"/>
        <v>7.9569892473118284E-2</v>
      </c>
      <c r="AD92" s="1">
        <f t="shared" si="17"/>
        <v>2.1505376344086023E-2</v>
      </c>
      <c r="AE92" s="1">
        <f t="shared" si="18"/>
        <v>0.21612903225806451</v>
      </c>
      <c r="AF92" s="1">
        <f t="shared" si="19"/>
        <v>6.3440860215053768E-2</v>
      </c>
      <c r="AY92" s="2" t="s">
        <v>485</v>
      </c>
      <c r="AZ92" s="3" t="s">
        <v>871</v>
      </c>
      <c r="BA92" s="1">
        <f t="shared" si="20"/>
        <v>1</v>
      </c>
      <c r="BB92" s="1">
        <f t="shared" si="21"/>
        <v>0.49685863874345548</v>
      </c>
      <c r="BC92" s="1">
        <f t="shared" si="22"/>
        <v>9.3717277486910999E-2</v>
      </c>
      <c r="BD92" s="1">
        <f t="shared" si="23"/>
        <v>7.1204188481675396E-2</v>
      </c>
      <c r="BE92" s="1">
        <f t="shared" si="24"/>
        <v>0.22460732984293194</v>
      </c>
      <c r="BF92" s="1">
        <f t="shared" si="25"/>
        <v>0.11361256544502618</v>
      </c>
    </row>
    <row r="93" spans="1:58" x14ac:dyDescent="0.25">
      <c r="A93">
        <v>2011</v>
      </c>
      <c r="B93" t="s">
        <v>191</v>
      </c>
      <c r="C93" t="s">
        <v>192</v>
      </c>
      <c r="D93">
        <v>30978</v>
      </c>
      <c r="E93">
        <v>17105</v>
      </c>
      <c r="F93">
        <v>5823</v>
      </c>
      <c r="G93">
        <v>2389</v>
      </c>
      <c r="H93">
        <v>2892</v>
      </c>
      <c r="I93">
        <v>2769</v>
      </c>
      <c r="J93">
        <v>1169</v>
      </c>
      <c r="K93">
        <v>579</v>
      </c>
      <c r="L93">
        <v>125</v>
      </c>
      <c r="M93">
        <v>70</v>
      </c>
      <c r="N93">
        <v>292</v>
      </c>
      <c r="O93">
        <v>103</v>
      </c>
      <c r="AA93" s="1">
        <f t="shared" si="14"/>
        <v>1</v>
      </c>
      <c r="AB93" s="1">
        <f t="shared" si="15"/>
        <v>0.49529512403763903</v>
      </c>
      <c r="AC93" s="1">
        <f t="shared" si="16"/>
        <v>0.10692899914456801</v>
      </c>
      <c r="AD93" s="1">
        <f t="shared" si="17"/>
        <v>5.9880239520958084E-2</v>
      </c>
      <c r="AE93" s="1">
        <f t="shared" si="18"/>
        <v>0.24978614200171087</v>
      </c>
      <c r="AF93" s="1">
        <f t="shared" si="19"/>
        <v>8.8109495295124032E-2</v>
      </c>
      <c r="AY93" s="2" t="s">
        <v>499</v>
      </c>
      <c r="AZ93" s="4" t="s">
        <v>872</v>
      </c>
      <c r="BA93" s="1">
        <f t="shared" si="20"/>
        <v>1</v>
      </c>
      <c r="BB93" s="1">
        <f t="shared" si="21"/>
        <v>0.49010367577756836</v>
      </c>
      <c r="BC93" s="1">
        <f t="shared" si="22"/>
        <v>0.14326107445805844</v>
      </c>
      <c r="BD93" s="1">
        <f t="shared" si="23"/>
        <v>2.7803958529688973E-2</v>
      </c>
      <c r="BE93" s="1">
        <f t="shared" si="24"/>
        <v>0.24552309142318568</v>
      </c>
      <c r="BF93" s="1">
        <f t="shared" si="25"/>
        <v>9.3308199811498585E-2</v>
      </c>
    </row>
    <row r="94" spans="1:58" x14ac:dyDescent="0.25">
      <c r="A94">
        <v>2011</v>
      </c>
      <c r="B94" t="s">
        <v>193</v>
      </c>
      <c r="C94" t="s">
        <v>194</v>
      </c>
      <c r="D94">
        <v>56911</v>
      </c>
      <c r="E94">
        <v>23665</v>
      </c>
      <c r="F94">
        <v>13017</v>
      </c>
      <c r="G94">
        <v>6576</v>
      </c>
      <c r="H94">
        <v>8931</v>
      </c>
      <c r="I94">
        <v>4722</v>
      </c>
      <c r="J94">
        <v>3320</v>
      </c>
      <c r="K94">
        <v>1085</v>
      </c>
      <c r="L94">
        <v>463</v>
      </c>
      <c r="M94">
        <v>277</v>
      </c>
      <c r="N94">
        <v>1241</v>
      </c>
      <c r="O94">
        <v>254</v>
      </c>
      <c r="AA94" s="1">
        <f t="shared" si="14"/>
        <v>1</v>
      </c>
      <c r="AB94" s="1">
        <f t="shared" si="15"/>
        <v>0.32680722891566266</v>
      </c>
      <c r="AC94" s="1">
        <f t="shared" si="16"/>
        <v>0.13945783132530121</v>
      </c>
      <c r="AD94" s="1">
        <f t="shared" si="17"/>
        <v>8.343373493975903E-2</v>
      </c>
      <c r="AE94" s="1">
        <f t="shared" si="18"/>
        <v>0.37379518072289158</v>
      </c>
      <c r="AF94" s="1">
        <f t="shared" si="19"/>
        <v>7.6506024096385544E-2</v>
      </c>
      <c r="AY94" s="2" t="s">
        <v>53</v>
      </c>
      <c r="AZ94" s="3" t="s">
        <v>874</v>
      </c>
      <c r="BA94" s="1">
        <f t="shared" si="20"/>
        <v>1</v>
      </c>
      <c r="BB94" s="1">
        <f t="shared" si="21"/>
        <v>0.24311926605504589</v>
      </c>
      <c r="BC94" s="1">
        <f t="shared" si="22"/>
        <v>0.1106651376146789</v>
      </c>
      <c r="BD94" s="1">
        <f t="shared" si="23"/>
        <v>6.0779816513761471E-2</v>
      </c>
      <c r="BE94" s="1">
        <f t="shared" si="24"/>
        <v>0.51032110091743121</v>
      </c>
      <c r="BF94" s="1">
        <f t="shared" si="25"/>
        <v>7.5114678899082563E-2</v>
      </c>
    </row>
    <row r="95" spans="1:58" x14ac:dyDescent="0.25">
      <c r="A95">
        <v>2011</v>
      </c>
      <c r="B95" t="s">
        <v>195</v>
      </c>
      <c r="C95" t="s">
        <v>196</v>
      </c>
      <c r="D95">
        <v>44776</v>
      </c>
      <c r="E95">
        <v>29436</v>
      </c>
      <c r="F95">
        <v>4978</v>
      </c>
      <c r="G95">
        <v>3992</v>
      </c>
      <c r="H95">
        <v>3132</v>
      </c>
      <c r="I95">
        <v>3238</v>
      </c>
      <c r="J95">
        <v>1118</v>
      </c>
      <c r="K95">
        <v>682</v>
      </c>
      <c r="L95">
        <v>75</v>
      </c>
      <c r="M95">
        <v>41</v>
      </c>
      <c r="N95">
        <v>240</v>
      </c>
      <c r="O95">
        <v>80</v>
      </c>
      <c r="AA95" s="1">
        <f t="shared" si="14"/>
        <v>1</v>
      </c>
      <c r="AB95" s="1">
        <f t="shared" si="15"/>
        <v>0.61001788908765653</v>
      </c>
      <c r="AC95" s="1">
        <f t="shared" si="16"/>
        <v>6.7084078711985684E-2</v>
      </c>
      <c r="AD95" s="1">
        <f t="shared" si="17"/>
        <v>3.6672629695885507E-2</v>
      </c>
      <c r="AE95" s="1">
        <f t="shared" si="18"/>
        <v>0.21466905187835419</v>
      </c>
      <c r="AF95" s="1">
        <f t="shared" si="19"/>
        <v>7.1556350626118065E-2</v>
      </c>
      <c r="AY95" s="2" t="s">
        <v>551</v>
      </c>
      <c r="AZ95" s="3" t="s">
        <v>870</v>
      </c>
      <c r="BA95" s="1">
        <f t="shared" si="20"/>
        <v>1</v>
      </c>
      <c r="BB95" s="1">
        <f t="shared" si="21"/>
        <v>0.33236245954692556</v>
      </c>
      <c r="BC95" s="1">
        <f t="shared" si="22"/>
        <v>0.17831715210355986</v>
      </c>
      <c r="BD95" s="1">
        <f t="shared" si="23"/>
        <v>2.621359223300971E-2</v>
      </c>
      <c r="BE95" s="1">
        <f t="shared" si="24"/>
        <v>0.36957928802588996</v>
      </c>
      <c r="BF95" s="1">
        <f t="shared" si="25"/>
        <v>9.3527508090614886E-2</v>
      </c>
    </row>
    <row r="96" spans="1:58" x14ac:dyDescent="0.25">
      <c r="A96">
        <v>2011</v>
      </c>
      <c r="B96" t="s">
        <v>197</v>
      </c>
      <c r="C96" t="s">
        <v>198</v>
      </c>
      <c r="D96">
        <v>52708</v>
      </c>
      <c r="E96">
        <v>24051</v>
      </c>
      <c r="F96">
        <v>13216</v>
      </c>
      <c r="G96">
        <v>5237</v>
      </c>
      <c r="H96">
        <v>6063</v>
      </c>
      <c r="I96">
        <v>4141</v>
      </c>
      <c r="J96">
        <v>1978</v>
      </c>
      <c r="K96">
        <v>734</v>
      </c>
      <c r="L96">
        <v>336</v>
      </c>
      <c r="M96">
        <v>113</v>
      </c>
      <c r="N96">
        <v>599</v>
      </c>
      <c r="O96">
        <v>196</v>
      </c>
      <c r="AA96" s="1">
        <f t="shared" si="14"/>
        <v>1</v>
      </c>
      <c r="AB96" s="1">
        <f t="shared" si="15"/>
        <v>0.37108190091001009</v>
      </c>
      <c r="AC96" s="1">
        <f t="shared" si="16"/>
        <v>0.1698685540950455</v>
      </c>
      <c r="AD96" s="1">
        <f t="shared" si="17"/>
        <v>5.7128412537917089E-2</v>
      </c>
      <c r="AE96" s="1">
        <f t="shared" si="18"/>
        <v>0.30283114256825078</v>
      </c>
      <c r="AF96" s="1">
        <f t="shared" si="19"/>
        <v>9.9089989888776542E-2</v>
      </c>
      <c r="AY96" s="2" t="s">
        <v>429</v>
      </c>
      <c r="AZ96" s="3" t="s">
        <v>870</v>
      </c>
      <c r="BA96" s="1">
        <f t="shared" si="20"/>
        <v>1</v>
      </c>
      <c r="BB96" s="1">
        <f t="shared" si="21"/>
        <v>0.46104471004869413</v>
      </c>
      <c r="BC96" s="1">
        <f t="shared" si="22"/>
        <v>0.20208056662239929</v>
      </c>
      <c r="BD96" s="1">
        <f t="shared" si="23"/>
        <v>1.9698981850376274E-2</v>
      </c>
      <c r="BE96" s="1">
        <f t="shared" si="24"/>
        <v>0.20407259849490925</v>
      </c>
      <c r="BF96" s="1">
        <f t="shared" si="25"/>
        <v>0.11310314298362108</v>
      </c>
    </row>
    <row r="97" spans="1:58" x14ac:dyDescent="0.25">
      <c r="A97">
        <v>2011</v>
      </c>
      <c r="B97" t="s">
        <v>199</v>
      </c>
      <c r="C97" t="s">
        <v>200</v>
      </c>
      <c r="D97">
        <v>41801</v>
      </c>
      <c r="E97">
        <v>17801</v>
      </c>
      <c r="F97">
        <v>11662</v>
      </c>
      <c r="G97">
        <v>3853</v>
      </c>
      <c r="H97">
        <v>5066</v>
      </c>
      <c r="I97">
        <v>3419</v>
      </c>
      <c r="J97">
        <v>1827</v>
      </c>
      <c r="K97">
        <v>652</v>
      </c>
      <c r="L97">
        <v>333</v>
      </c>
      <c r="M97">
        <v>87</v>
      </c>
      <c r="N97">
        <v>586</v>
      </c>
      <c r="O97">
        <v>169</v>
      </c>
      <c r="AA97" s="1">
        <f t="shared" si="14"/>
        <v>1</v>
      </c>
      <c r="AB97" s="1">
        <f t="shared" si="15"/>
        <v>0.35686918445539134</v>
      </c>
      <c r="AC97" s="1">
        <f t="shared" si="16"/>
        <v>0.18226600985221675</v>
      </c>
      <c r="AD97" s="1">
        <f t="shared" si="17"/>
        <v>4.7619047619047616E-2</v>
      </c>
      <c r="AE97" s="1">
        <f t="shared" si="18"/>
        <v>0.32074438970990693</v>
      </c>
      <c r="AF97" s="1">
        <f t="shared" si="19"/>
        <v>9.2501368363437322E-2</v>
      </c>
      <c r="AY97" s="2" t="s">
        <v>327</v>
      </c>
      <c r="AZ97" s="4" t="s">
        <v>872</v>
      </c>
      <c r="BA97" s="1">
        <f t="shared" si="20"/>
        <v>1</v>
      </c>
      <c r="BB97" s="1">
        <f t="shared" si="21"/>
        <v>0.34321223709369025</v>
      </c>
      <c r="BC97" s="1">
        <f t="shared" si="22"/>
        <v>0.23741236456341619</v>
      </c>
      <c r="BD97" s="1">
        <f t="shared" si="23"/>
        <v>3.1867431485022309E-2</v>
      </c>
      <c r="BE97" s="1">
        <f t="shared" si="24"/>
        <v>0.28425748884639895</v>
      </c>
      <c r="BF97" s="1">
        <f t="shared" si="25"/>
        <v>0.10325047801147227</v>
      </c>
    </row>
    <row r="98" spans="1:58" x14ac:dyDescent="0.25">
      <c r="A98">
        <v>2011</v>
      </c>
      <c r="B98" t="s">
        <v>201</v>
      </c>
      <c r="C98" t="s">
        <v>202</v>
      </c>
      <c r="D98">
        <v>66971</v>
      </c>
      <c r="E98">
        <v>26784</v>
      </c>
      <c r="F98">
        <v>17474</v>
      </c>
      <c r="G98">
        <v>9583</v>
      </c>
      <c r="H98">
        <v>8118</v>
      </c>
      <c r="I98">
        <v>5012</v>
      </c>
      <c r="J98">
        <v>2874</v>
      </c>
      <c r="K98">
        <v>1017</v>
      </c>
      <c r="L98">
        <v>472</v>
      </c>
      <c r="M98">
        <v>246</v>
      </c>
      <c r="N98">
        <v>902</v>
      </c>
      <c r="O98">
        <v>237</v>
      </c>
      <c r="AA98" s="1">
        <f t="shared" si="14"/>
        <v>1</v>
      </c>
      <c r="AB98" s="1">
        <f t="shared" si="15"/>
        <v>0.35386221294363257</v>
      </c>
      <c r="AC98" s="1">
        <f t="shared" si="16"/>
        <v>0.16423103688239388</v>
      </c>
      <c r="AD98" s="1">
        <f t="shared" si="17"/>
        <v>8.5594989561586635E-2</v>
      </c>
      <c r="AE98" s="1">
        <f t="shared" si="18"/>
        <v>0.31384829505915102</v>
      </c>
      <c r="AF98" s="1">
        <f t="shared" si="19"/>
        <v>8.2463465553235901E-2</v>
      </c>
      <c r="AY98" s="2" t="s">
        <v>553</v>
      </c>
      <c r="AZ98" s="3" t="s">
        <v>870</v>
      </c>
      <c r="BA98" s="1">
        <f t="shared" si="20"/>
        <v>1</v>
      </c>
      <c r="BB98" s="1">
        <f t="shared" si="21"/>
        <v>0.46772151898734177</v>
      </c>
      <c r="BC98" s="1">
        <f t="shared" si="22"/>
        <v>0.15632911392405063</v>
      </c>
      <c r="BD98" s="1">
        <f t="shared" si="23"/>
        <v>2.2151898734177215E-2</v>
      </c>
      <c r="BE98" s="1">
        <f t="shared" si="24"/>
        <v>0.25</v>
      </c>
      <c r="BF98" s="1">
        <f t="shared" si="25"/>
        <v>0.10379746835443038</v>
      </c>
    </row>
    <row r="99" spans="1:58" x14ac:dyDescent="0.25">
      <c r="A99">
        <v>2011</v>
      </c>
      <c r="B99" t="s">
        <v>203</v>
      </c>
      <c r="C99" t="s">
        <v>204</v>
      </c>
      <c r="D99">
        <v>42323</v>
      </c>
      <c r="E99">
        <v>16138</v>
      </c>
      <c r="F99">
        <v>12478</v>
      </c>
      <c r="G99">
        <v>4738</v>
      </c>
      <c r="H99">
        <v>5866</v>
      </c>
      <c r="I99">
        <v>3103</v>
      </c>
      <c r="J99">
        <v>2036</v>
      </c>
      <c r="K99">
        <v>574</v>
      </c>
      <c r="L99">
        <v>376</v>
      </c>
      <c r="M99">
        <v>157</v>
      </c>
      <c r="N99">
        <v>773</v>
      </c>
      <c r="O99">
        <v>156</v>
      </c>
      <c r="AA99" s="1">
        <f t="shared" si="14"/>
        <v>1</v>
      </c>
      <c r="AB99" s="1">
        <f t="shared" si="15"/>
        <v>0.28192534381139489</v>
      </c>
      <c r="AC99" s="1">
        <f t="shared" si="16"/>
        <v>0.18467583497053044</v>
      </c>
      <c r="AD99" s="1">
        <f t="shared" si="17"/>
        <v>7.7111984282907664E-2</v>
      </c>
      <c r="AE99" s="1">
        <f t="shared" si="18"/>
        <v>0.37966601178781928</v>
      </c>
      <c r="AF99" s="1">
        <f t="shared" si="19"/>
        <v>7.6620825147347735E-2</v>
      </c>
      <c r="AY99" s="2" t="s">
        <v>169</v>
      </c>
      <c r="AZ99" s="3" t="s">
        <v>869</v>
      </c>
      <c r="BA99" s="1">
        <f t="shared" si="20"/>
        <v>1</v>
      </c>
      <c r="BB99" s="1">
        <f t="shared" si="21"/>
        <v>0.52124999999999999</v>
      </c>
      <c r="BC99" s="1">
        <f t="shared" si="22"/>
        <v>0.13375000000000001</v>
      </c>
      <c r="BD99" s="1">
        <f t="shared" si="23"/>
        <v>2.6249999999999999E-2</v>
      </c>
      <c r="BE99" s="1">
        <f t="shared" si="24"/>
        <v>0.233125</v>
      </c>
      <c r="BF99" s="1">
        <f t="shared" si="25"/>
        <v>8.5625000000000007E-2</v>
      </c>
    </row>
    <row r="100" spans="1:58" x14ac:dyDescent="0.25">
      <c r="A100">
        <v>2011</v>
      </c>
      <c r="B100" t="s">
        <v>205</v>
      </c>
      <c r="C100" t="s">
        <v>206</v>
      </c>
      <c r="D100">
        <v>30779</v>
      </c>
      <c r="E100">
        <v>20030</v>
      </c>
      <c r="F100">
        <v>3849</v>
      </c>
      <c r="G100">
        <v>3162</v>
      </c>
      <c r="H100">
        <v>1880</v>
      </c>
      <c r="I100">
        <v>1858</v>
      </c>
      <c r="J100">
        <v>749</v>
      </c>
      <c r="K100">
        <v>453</v>
      </c>
      <c r="L100">
        <v>54</v>
      </c>
      <c r="M100">
        <v>55</v>
      </c>
      <c r="N100">
        <v>120</v>
      </c>
      <c r="O100">
        <v>67</v>
      </c>
      <c r="AA100" s="1">
        <f t="shared" si="14"/>
        <v>1</v>
      </c>
      <c r="AB100" s="1">
        <f t="shared" si="15"/>
        <v>0.60480640854472634</v>
      </c>
      <c r="AC100" s="1">
        <f t="shared" si="16"/>
        <v>7.209612817089453E-2</v>
      </c>
      <c r="AD100" s="1">
        <f t="shared" si="17"/>
        <v>7.3431241655540727E-2</v>
      </c>
      <c r="AE100" s="1">
        <f t="shared" si="18"/>
        <v>0.1602136181575434</v>
      </c>
      <c r="AF100" s="1">
        <f t="shared" si="19"/>
        <v>8.9452603471295064E-2</v>
      </c>
      <c r="AY100" s="2" t="s">
        <v>613</v>
      </c>
      <c r="AZ100" s="3" t="s">
        <v>871</v>
      </c>
      <c r="BA100" s="1">
        <f t="shared" si="20"/>
        <v>1</v>
      </c>
      <c r="BB100" s="1">
        <f t="shared" si="21"/>
        <v>0.62234332425068117</v>
      </c>
      <c r="BC100" s="1">
        <f t="shared" si="22"/>
        <v>5.2316076294277931E-2</v>
      </c>
      <c r="BD100" s="1">
        <f t="shared" si="23"/>
        <v>3.3787465940054495E-2</v>
      </c>
      <c r="BE100" s="1">
        <f t="shared" si="24"/>
        <v>0.21852861035422344</v>
      </c>
      <c r="BF100" s="1">
        <f t="shared" si="25"/>
        <v>7.3024523160762939E-2</v>
      </c>
    </row>
    <row r="101" spans="1:58" x14ac:dyDescent="0.25">
      <c r="A101">
        <v>2011</v>
      </c>
      <c r="B101" t="s">
        <v>207</v>
      </c>
      <c r="C101" t="s">
        <v>208</v>
      </c>
      <c r="D101">
        <v>39789</v>
      </c>
      <c r="E101">
        <v>14677</v>
      </c>
      <c r="F101">
        <v>11369</v>
      </c>
      <c r="G101">
        <v>4843</v>
      </c>
      <c r="H101">
        <v>5867</v>
      </c>
      <c r="I101">
        <v>3033</v>
      </c>
      <c r="J101">
        <v>1736</v>
      </c>
      <c r="K101">
        <v>556</v>
      </c>
      <c r="L101">
        <v>311</v>
      </c>
      <c r="M101">
        <v>126</v>
      </c>
      <c r="N101">
        <v>615</v>
      </c>
      <c r="O101">
        <v>128</v>
      </c>
      <c r="AA101" s="1">
        <f t="shared" si="14"/>
        <v>1</v>
      </c>
      <c r="AB101" s="1">
        <f t="shared" si="15"/>
        <v>0.32027649769585254</v>
      </c>
      <c r="AC101" s="1">
        <f t="shared" si="16"/>
        <v>0.17914746543778801</v>
      </c>
      <c r="AD101" s="1">
        <f t="shared" si="17"/>
        <v>7.2580645161290328E-2</v>
      </c>
      <c r="AE101" s="1">
        <f t="shared" si="18"/>
        <v>0.35426267281105989</v>
      </c>
      <c r="AF101" s="1">
        <f t="shared" si="19"/>
        <v>7.3732718894009217E-2</v>
      </c>
      <c r="AY101" s="2" t="s">
        <v>501</v>
      </c>
      <c r="AZ101" s="3" t="s">
        <v>869</v>
      </c>
      <c r="BA101" s="1">
        <f t="shared" si="20"/>
        <v>1</v>
      </c>
      <c r="BB101" s="1">
        <f t="shared" si="21"/>
        <v>0.51986596457635237</v>
      </c>
      <c r="BC101" s="1">
        <f t="shared" si="22"/>
        <v>0.13116323599808521</v>
      </c>
      <c r="BD101" s="1">
        <f t="shared" si="23"/>
        <v>2.967927237912877E-2</v>
      </c>
      <c r="BE101" s="1">
        <f t="shared" si="24"/>
        <v>0.23216850167544278</v>
      </c>
      <c r="BF101" s="1">
        <f t="shared" si="25"/>
        <v>8.7123025370990911E-2</v>
      </c>
    </row>
    <row r="102" spans="1:58" x14ac:dyDescent="0.25">
      <c r="A102">
        <v>2011</v>
      </c>
      <c r="B102" t="s">
        <v>209</v>
      </c>
      <c r="C102" t="s">
        <v>210</v>
      </c>
      <c r="D102">
        <v>43651</v>
      </c>
      <c r="E102">
        <v>16154</v>
      </c>
      <c r="F102">
        <v>13752</v>
      </c>
      <c r="G102">
        <v>4993</v>
      </c>
      <c r="H102">
        <v>5264</v>
      </c>
      <c r="I102">
        <v>3488</v>
      </c>
      <c r="J102">
        <v>1586</v>
      </c>
      <c r="K102">
        <v>560</v>
      </c>
      <c r="L102">
        <v>377</v>
      </c>
      <c r="M102">
        <v>92</v>
      </c>
      <c r="N102">
        <v>439</v>
      </c>
      <c r="O102">
        <v>118</v>
      </c>
      <c r="AA102" s="1">
        <f t="shared" si="14"/>
        <v>1</v>
      </c>
      <c r="AB102" s="1">
        <f t="shared" si="15"/>
        <v>0.35308953341740229</v>
      </c>
      <c r="AC102" s="1">
        <f t="shared" si="16"/>
        <v>0.23770491803278687</v>
      </c>
      <c r="AD102" s="1">
        <f t="shared" si="17"/>
        <v>5.8007566204287514E-2</v>
      </c>
      <c r="AE102" s="1">
        <f t="shared" si="18"/>
        <v>0.27679697351828497</v>
      </c>
      <c r="AF102" s="1">
        <f t="shared" si="19"/>
        <v>7.4401008827238338E-2</v>
      </c>
      <c r="AY102" s="2" t="s">
        <v>309</v>
      </c>
      <c r="AZ102" s="3" t="s">
        <v>874</v>
      </c>
      <c r="BA102" s="1">
        <f t="shared" si="20"/>
        <v>1</v>
      </c>
      <c r="BB102" s="1">
        <f t="shared" si="21"/>
        <v>0.36702127659574468</v>
      </c>
      <c r="BC102" s="1">
        <f t="shared" si="22"/>
        <v>0.17257683215130024</v>
      </c>
      <c r="BD102" s="1">
        <f t="shared" si="23"/>
        <v>7.5059101654846333E-2</v>
      </c>
      <c r="BE102" s="1">
        <f t="shared" si="24"/>
        <v>0.27127659574468083</v>
      </c>
      <c r="BF102" s="1">
        <f t="shared" si="25"/>
        <v>0.11406619385342789</v>
      </c>
    </row>
    <row r="103" spans="1:58" x14ac:dyDescent="0.25">
      <c r="A103">
        <v>2011</v>
      </c>
      <c r="B103" t="s">
        <v>211</v>
      </c>
      <c r="C103" t="s">
        <v>212</v>
      </c>
      <c r="D103">
        <v>47164</v>
      </c>
      <c r="E103">
        <v>23288</v>
      </c>
      <c r="F103">
        <v>11198</v>
      </c>
      <c r="G103">
        <v>4611</v>
      </c>
      <c r="H103">
        <v>4625</v>
      </c>
      <c r="I103">
        <v>3442</v>
      </c>
      <c r="J103">
        <v>1519</v>
      </c>
      <c r="K103">
        <v>694</v>
      </c>
      <c r="L103">
        <v>261</v>
      </c>
      <c r="M103">
        <v>77</v>
      </c>
      <c r="N103">
        <v>346</v>
      </c>
      <c r="O103">
        <v>141</v>
      </c>
      <c r="AA103" s="1">
        <f t="shared" si="14"/>
        <v>1</v>
      </c>
      <c r="AB103" s="1">
        <f t="shared" si="15"/>
        <v>0.45687952600394999</v>
      </c>
      <c r="AC103" s="1">
        <f t="shared" si="16"/>
        <v>0.1718235681369322</v>
      </c>
      <c r="AD103" s="1">
        <f t="shared" si="17"/>
        <v>5.0691244239631339E-2</v>
      </c>
      <c r="AE103" s="1">
        <f t="shared" si="18"/>
        <v>0.22778143515470706</v>
      </c>
      <c r="AF103" s="1">
        <f t="shared" si="19"/>
        <v>9.2824226464779461E-2</v>
      </c>
      <c r="AY103" s="2" t="s">
        <v>375</v>
      </c>
      <c r="AZ103" s="3" t="s">
        <v>874</v>
      </c>
      <c r="BA103" s="1">
        <f t="shared" si="20"/>
        <v>1</v>
      </c>
      <c r="BB103" s="1">
        <f t="shared" si="21"/>
        <v>0.4242902208201893</v>
      </c>
      <c r="BC103" s="1">
        <f t="shared" si="22"/>
        <v>0.18533123028391169</v>
      </c>
      <c r="BD103" s="1">
        <f t="shared" si="23"/>
        <v>5.5205047318611984E-2</v>
      </c>
      <c r="BE103" s="1">
        <f t="shared" si="24"/>
        <v>0.25315457413249209</v>
      </c>
      <c r="BF103" s="1">
        <f t="shared" si="25"/>
        <v>8.2018927444794956E-2</v>
      </c>
    </row>
    <row r="104" spans="1:58" x14ac:dyDescent="0.25">
      <c r="A104">
        <v>2011</v>
      </c>
      <c r="B104" t="s">
        <v>213</v>
      </c>
      <c r="C104" t="s">
        <v>214</v>
      </c>
      <c r="D104">
        <v>107167</v>
      </c>
      <c r="E104">
        <v>67187</v>
      </c>
      <c r="F104">
        <v>14312</v>
      </c>
      <c r="G104">
        <v>8807</v>
      </c>
      <c r="H104">
        <v>8548</v>
      </c>
      <c r="I104">
        <v>8313</v>
      </c>
      <c r="J104">
        <v>2763</v>
      </c>
      <c r="K104">
        <v>1750</v>
      </c>
      <c r="L104">
        <v>215</v>
      </c>
      <c r="M104">
        <v>106</v>
      </c>
      <c r="N104">
        <v>466</v>
      </c>
      <c r="O104">
        <v>226</v>
      </c>
      <c r="AA104" s="1">
        <f t="shared" si="14"/>
        <v>1</v>
      </c>
      <c r="AB104" s="1">
        <f t="shared" si="15"/>
        <v>0.63336952587766915</v>
      </c>
      <c r="AC104" s="1">
        <f t="shared" si="16"/>
        <v>7.7813970322113651E-2</v>
      </c>
      <c r="AD104" s="1">
        <f t="shared" si="17"/>
        <v>3.8364096996018823E-2</v>
      </c>
      <c r="AE104" s="1">
        <f t="shared" si="18"/>
        <v>0.16865725660513933</v>
      </c>
      <c r="AF104" s="1">
        <f t="shared" si="19"/>
        <v>8.1795150199058989E-2</v>
      </c>
      <c r="AY104" s="2" t="s">
        <v>643</v>
      </c>
      <c r="AZ104" s="3" t="s">
        <v>874</v>
      </c>
      <c r="BA104" s="1">
        <f t="shared" si="20"/>
        <v>1</v>
      </c>
      <c r="BB104" s="1">
        <f t="shared" si="21"/>
        <v>0.32768079800498751</v>
      </c>
      <c r="BC104" s="1">
        <f t="shared" si="22"/>
        <v>0.18304239401496258</v>
      </c>
      <c r="BD104" s="1">
        <f t="shared" si="23"/>
        <v>6.3840399002493761E-2</v>
      </c>
      <c r="BE104" s="1">
        <f t="shared" si="24"/>
        <v>0.35112219451371574</v>
      </c>
      <c r="BF104" s="1">
        <f t="shared" si="25"/>
        <v>7.43142144638404E-2</v>
      </c>
    </row>
    <row r="105" spans="1:58" x14ac:dyDescent="0.25">
      <c r="A105">
        <v>2011</v>
      </c>
      <c r="B105" t="s">
        <v>215</v>
      </c>
      <c r="C105" t="s">
        <v>216</v>
      </c>
      <c r="D105">
        <v>46045</v>
      </c>
      <c r="E105">
        <v>15488</v>
      </c>
      <c r="F105">
        <v>13507</v>
      </c>
      <c r="G105">
        <v>6344</v>
      </c>
      <c r="H105">
        <v>6918</v>
      </c>
      <c r="I105">
        <v>3788</v>
      </c>
      <c r="J105">
        <v>2015</v>
      </c>
      <c r="K105">
        <v>614</v>
      </c>
      <c r="L105">
        <v>387</v>
      </c>
      <c r="M105">
        <v>139</v>
      </c>
      <c r="N105">
        <v>709</v>
      </c>
      <c r="O105">
        <v>166</v>
      </c>
      <c r="AA105" s="1">
        <f t="shared" si="14"/>
        <v>1</v>
      </c>
      <c r="AB105" s="1">
        <f t="shared" si="15"/>
        <v>0.30471464019851119</v>
      </c>
      <c r="AC105" s="1">
        <f t="shared" si="16"/>
        <v>0.19205955334987593</v>
      </c>
      <c r="AD105" s="1">
        <f t="shared" si="17"/>
        <v>6.8982630272952858E-2</v>
      </c>
      <c r="AE105" s="1">
        <f t="shared" si="18"/>
        <v>0.35186104218362285</v>
      </c>
      <c r="AF105" s="1">
        <f t="shared" si="19"/>
        <v>8.2382133995037216E-2</v>
      </c>
      <c r="AY105" s="2" t="s">
        <v>81</v>
      </c>
      <c r="AZ105" s="4" t="s">
        <v>872</v>
      </c>
      <c r="BA105" s="1">
        <f t="shared" si="20"/>
        <v>1</v>
      </c>
      <c r="BB105" s="1">
        <f t="shared" si="21"/>
        <v>0.45742697327532628</v>
      </c>
      <c r="BC105" s="1">
        <f t="shared" si="22"/>
        <v>0.14356743318831572</v>
      </c>
      <c r="BD105" s="1">
        <f t="shared" si="23"/>
        <v>4.288377874456184E-2</v>
      </c>
      <c r="BE105" s="1">
        <f t="shared" si="24"/>
        <v>0.28278433809819764</v>
      </c>
      <c r="BF105" s="1">
        <f t="shared" si="25"/>
        <v>7.3337476693598511E-2</v>
      </c>
    </row>
    <row r="106" spans="1:58" x14ac:dyDescent="0.25">
      <c r="A106">
        <v>2011</v>
      </c>
      <c r="B106" t="s">
        <v>217</v>
      </c>
      <c r="C106" t="s">
        <v>218</v>
      </c>
      <c r="D106">
        <v>36504</v>
      </c>
      <c r="E106">
        <v>17638</v>
      </c>
      <c r="F106">
        <v>9305</v>
      </c>
      <c r="G106">
        <v>3497</v>
      </c>
      <c r="H106">
        <v>3363</v>
      </c>
      <c r="I106">
        <v>2701</v>
      </c>
      <c r="J106">
        <v>1238</v>
      </c>
      <c r="K106">
        <v>618</v>
      </c>
      <c r="L106">
        <v>211</v>
      </c>
      <c r="M106">
        <v>52</v>
      </c>
      <c r="N106">
        <v>254</v>
      </c>
      <c r="O106">
        <v>103</v>
      </c>
      <c r="AA106" s="1">
        <f t="shared" si="14"/>
        <v>1</v>
      </c>
      <c r="AB106" s="1">
        <f t="shared" si="15"/>
        <v>0.49919224555735059</v>
      </c>
      <c r="AC106" s="1">
        <f t="shared" si="16"/>
        <v>0.17043618739903069</v>
      </c>
      <c r="AD106" s="1">
        <f t="shared" si="17"/>
        <v>4.2003231017770599E-2</v>
      </c>
      <c r="AE106" s="1">
        <f t="shared" si="18"/>
        <v>0.20516962843295639</v>
      </c>
      <c r="AF106" s="1">
        <f t="shared" si="19"/>
        <v>8.319870759289176E-2</v>
      </c>
      <c r="AY106" s="2" t="s">
        <v>23</v>
      </c>
      <c r="AZ106" s="3" t="s">
        <v>870</v>
      </c>
      <c r="BA106" s="1">
        <f t="shared" si="20"/>
        <v>1</v>
      </c>
      <c r="BB106" s="1">
        <f t="shared" si="21"/>
        <v>0.58304064224786756</v>
      </c>
      <c r="BC106" s="1">
        <f t="shared" si="22"/>
        <v>0.12844957350727546</v>
      </c>
      <c r="BD106" s="1">
        <f t="shared" si="23"/>
        <v>2.4586051179126944E-2</v>
      </c>
      <c r="BE106" s="1">
        <f t="shared" si="24"/>
        <v>0.18514801806322129</v>
      </c>
      <c r="BF106" s="1">
        <f t="shared" si="25"/>
        <v>7.8775715002508781E-2</v>
      </c>
    </row>
    <row r="107" spans="1:58" x14ac:dyDescent="0.25">
      <c r="A107">
        <v>2011</v>
      </c>
      <c r="B107" t="s">
        <v>219</v>
      </c>
      <c r="C107" t="s">
        <v>220</v>
      </c>
      <c r="D107">
        <v>55484</v>
      </c>
      <c r="E107">
        <v>31791</v>
      </c>
      <c r="F107">
        <v>12052</v>
      </c>
      <c r="G107">
        <v>3439</v>
      </c>
      <c r="H107">
        <v>4209</v>
      </c>
      <c r="I107">
        <v>3993</v>
      </c>
      <c r="J107">
        <v>1302</v>
      </c>
      <c r="K107">
        <v>701</v>
      </c>
      <c r="L107">
        <v>247</v>
      </c>
      <c r="M107">
        <v>42</v>
      </c>
      <c r="N107">
        <v>224</v>
      </c>
      <c r="O107">
        <v>88</v>
      </c>
      <c r="AA107" s="1">
        <f t="shared" si="14"/>
        <v>1</v>
      </c>
      <c r="AB107" s="1">
        <f t="shared" si="15"/>
        <v>0.53840245775729645</v>
      </c>
      <c r="AC107" s="1">
        <f t="shared" si="16"/>
        <v>0.18970814132104455</v>
      </c>
      <c r="AD107" s="1">
        <f t="shared" si="17"/>
        <v>3.2258064516129031E-2</v>
      </c>
      <c r="AE107" s="1">
        <f t="shared" si="18"/>
        <v>0.17204301075268819</v>
      </c>
      <c r="AF107" s="1">
        <f t="shared" si="19"/>
        <v>6.7588325652841785E-2</v>
      </c>
      <c r="AY107" s="2" t="s">
        <v>225</v>
      </c>
      <c r="AZ107" s="3" t="s">
        <v>869</v>
      </c>
      <c r="BA107" s="1">
        <f t="shared" si="20"/>
        <v>1</v>
      </c>
      <c r="BB107" s="1">
        <f t="shared" si="21"/>
        <v>0.50814503415659484</v>
      </c>
      <c r="BC107" s="1">
        <f t="shared" si="22"/>
        <v>0.10877561744613767</v>
      </c>
      <c r="BD107" s="1">
        <f t="shared" si="23"/>
        <v>3.2580136626379402E-2</v>
      </c>
      <c r="BE107" s="1">
        <f t="shared" si="24"/>
        <v>0.26642143983184446</v>
      </c>
      <c r="BF107" s="1">
        <f t="shared" si="25"/>
        <v>8.4077771939043616E-2</v>
      </c>
    </row>
    <row r="108" spans="1:58" x14ac:dyDescent="0.25">
      <c r="A108">
        <v>2011</v>
      </c>
      <c r="B108" t="s">
        <v>221</v>
      </c>
      <c r="C108" t="s">
        <v>222</v>
      </c>
      <c r="D108">
        <v>53092</v>
      </c>
      <c r="E108">
        <v>23850</v>
      </c>
      <c r="F108">
        <v>14136</v>
      </c>
      <c r="G108">
        <v>5820</v>
      </c>
      <c r="H108">
        <v>5624</v>
      </c>
      <c r="I108">
        <v>3662</v>
      </c>
      <c r="J108">
        <v>1791</v>
      </c>
      <c r="K108">
        <v>680</v>
      </c>
      <c r="L108">
        <v>319</v>
      </c>
      <c r="M108">
        <v>113</v>
      </c>
      <c r="N108">
        <v>554</v>
      </c>
      <c r="O108">
        <v>125</v>
      </c>
      <c r="AA108" s="1">
        <f t="shared" si="14"/>
        <v>1</v>
      </c>
      <c r="AB108" s="1">
        <f t="shared" si="15"/>
        <v>0.37967615857063092</v>
      </c>
      <c r="AC108" s="1">
        <f t="shared" si="16"/>
        <v>0.17811278615298715</v>
      </c>
      <c r="AD108" s="1">
        <f t="shared" si="17"/>
        <v>6.3093243997766613E-2</v>
      </c>
      <c r="AE108" s="1">
        <f t="shared" si="18"/>
        <v>0.3093243997766611</v>
      </c>
      <c r="AF108" s="1">
        <f t="shared" si="19"/>
        <v>6.9793411501954214E-2</v>
      </c>
      <c r="AY108" s="2" t="s">
        <v>645</v>
      </c>
      <c r="AZ108" s="3" t="s">
        <v>871</v>
      </c>
      <c r="BA108" s="1">
        <f t="shared" si="20"/>
        <v>1</v>
      </c>
      <c r="BB108" s="1">
        <f t="shared" si="21"/>
        <v>0.57849462365591398</v>
      </c>
      <c r="BC108" s="1">
        <f t="shared" si="22"/>
        <v>0.1043010752688172</v>
      </c>
      <c r="BD108" s="1">
        <f t="shared" si="23"/>
        <v>4.0322580645161289E-2</v>
      </c>
      <c r="BE108" s="1">
        <f t="shared" si="24"/>
        <v>0.1860215053763441</v>
      </c>
      <c r="BF108" s="1">
        <f t="shared" si="25"/>
        <v>9.0860215053763446E-2</v>
      </c>
    </row>
    <row r="109" spans="1:58" x14ac:dyDescent="0.25">
      <c r="A109">
        <v>2011</v>
      </c>
      <c r="B109" t="s">
        <v>223</v>
      </c>
      <c r="C109" t="s">
        <v>224</v>
      </c>
      <c r="D109">
        <v>53367</v>
      </c>
      <c r="E109">
        <v>31909</v>
      </c>
      <c r="F109">
        <v>9270</v>
      </c>
      <c r="G109">
        <v>3940</v>
      </c>
      <c r="H109">
        <v>4737</v>
      </c>
      <c r="I109">
        <v>3511</v>
      </c>
      <c r="J109">
        <v>1536</v>
      </c>
      <c r="K109">
        <v>870</v>
      </c>
      <c r="L109">
        <v>177</v>
      </c>
      <c r="M109">
        <v>45</v>
      </c>
      <c r="N109">
        <v>330</v>
      </c>
      <c r="O109">
        <v>114</v>
      </c>
      <c r="AA109" s="1">
        <f t="shared" si="14"/>
        <v>1</v>
      </c>
      <c r="AB109" s="1">
        <f t="shared" si="15"/>
        <v>0.56640625</v>
      </c>
      <c r="AC109" s="1">
        <f t="shared" si="16"/>
        <v>0.115234375</v>
      </c>
      <c r="AD109" s="1">
        <f t="shared" si="17"/>
        <v>2.9296875E-2</v>
      </c>
      <c r="AE109" s="1">
        <f t="shared" si="18"/>
        <v>0.21484375</v>
      </c>
      <c r="AF109" s="1">
        <f t="shared" si="19"/>
        <v>7.421875E-2</v>
      </c>
      <c r="AY109" s="2" t="s">
        <v>503</v>
      </c>
      <c r="AZ109" s="3" t="s">
        <v>869</v>
      </c>
      <c r="BA109" s="1">
        <f t="shared" si="20"/>
        <v>1</v>
      </c>
      <c r="BB109" s="1">
        <f t="shared" si="21"/>
        <v>0.56876061120543298</v>
      </c>
      <c r="BC109" s="1">
        <f t="shared" si="22"/>
        <v>9.1680814940577254E-2</v>
      </c>
      <c r="BD109" s="1">
        <f t="shared" si="23"/>
        <v>5.6876061120543296E-2</v>
      </c>
      <c r="BE109" s="1">
        <f t="shared" si="24"/>
        <v>0.18336162988115451</v>
      </c>
      <c r="BF109" s="1">
        <f t="shared" si="25"/>
        <v>9.9320882852292014E-2</v>
      </c>
    </row>
    <row r="110" spans="1:58" x14ac:dyDescent="0.25">
      <c r="A110">
        <v>2011</v>
      </c>
      <c r="B110" t="s">
        <v>225</v>
      </c>
      <c r="C110" t="s">
        <v>226</v>
      </c>
      <c r="D110">
        <v>55929</v>
      </c>
      <c r="E110">
        <v>34316</v>
      </c>
      <c r="F110">
        <v>8804</v>
      </c>
      <c r="G110">
        <v>3336</v>
      </c>
      <c r="H110">
        <v>5267</v>
      </c>
      <c r="I110">
        <v>4206</v>
      </c>
      <c r="J110">
        <v>1903</v>
      </c>
      <c r="K110">
        <v>967</v>
      </c>
      <c r="L110">
        <v>207</v>
      </c>
      <c r="M110">
        <v>62</v>
      </c>
      <c r="N110">
        <v>507</v>
      </c>
      <c r="O110">
        <v>160</v>
      </c>
      <c r="AA110" s="1">
        <f t="shared" si="14"/>
        <v>1</v>
      </c>
      <c r="AB110" s="1">
        <f t="shared" si="15"/>
        <v>0.50814503415659484</v>
      </c>
      <c r="AC110" s="1">
        <f t="shared" si="16"/>
        <v>0.10877561744613767</v>
      </c>
      <c r="AD110" s="1">
        <f t="shared" si="17"/>
        <v>3.2580136626379402E-2</v>
      </c>
      <c r="AE110" s="1">
        <f t="shared" si="18"/>
        <v>0.26642143983184446</v>
      </c>
      <c r="AF110" s="1">
        <f t="shared" si="19"/>
        <v>8.4077771939043616E-2</v>
      </c>
      <c r="AY110" s="2" t="s">
        <v>525</v>
      </c>
      <c r="AZ110" s="3" t="s">
        <v>870</v>
      </c>
      <c r="BA110" s="1">
        <f t="shared" si="20"/>
        <v>1</v>
      </c>
      <c r="BB110" s="1">
        <f t="shared" si="21"/>
        <v>0.4461738002594034</v>
      </c>
      <c r="BC110" s="1">
        <f t="shared" si="22"/>
        <v>0.19779507133592736</v>
      </c>
      <c r="BD110" s="1">
        <f t="shared" si="23"/>
        <v>6.9390402075226981E-2</v>
      </c>
      <c r="BE110" s="1">
        <f t="shared" si="24"/>
        <v>0.18547341115434501</v>
      </c>
      <c r="BF110" s="1">
        <f t="shared" si="25"/>
        <v>0.10116731517509728</v>
      </c>
    </row>
    <row r="111" spans="1:58" x14ac:dyDescent="0.25">
      <c r="A111">
        <v>2011</v>
      </c>
      <c r="B111" t="s">
        <v>227</v>
      </c>
      <c r="C111" t="s">
        <v>228</v>
      </c>
      <c r="D111">
        <v>48561</v>
      </c>
      <c r="E111">
        <v>27233</v>
      </c>
      <c r="F111">
        <v>10652</v>
      </c>
      <c r="G111">
        <v>3258</v>
      </c>
      <c r="H111">
        <v>3669</v>
      </c>
      <c r="I111">
        <v>3749</v>
      </c>
      <c r="J111">
        <v>1233</v>
      </c>
      <c r="K111">
        <v>657</v>
      </c>
      <c r="L111">
        <v>159</v>
      </c>
      <c r="M111">
        <v>37</v>
      </c>
      <c r="N111">
        <v>275</v>
      </c>
      <c r="O111">
        <v>105</v>
      </c>
      <c r="AA111" s="1">
        <f t="shared" si="14"/>
        <v>1</v>
      </c>
      <c r="AB111" s="1">
        <f t="shared" si="15"/>
        <v>0.53284671532846717</v>
      </c>
      <c r="AC111" s="1">
        <f t="shared" si="16"/>
        <v>0.12895377128953772</v>
      </c>
      <c r="AD111" s="1">
        <f t="shared" si="17"/>
        <v>3.0008110300081103E-2</v>
      </c>
      <c r="AE111" s="1">
        <f t="shared" si="18"/>
        <v>0.22303325223033252</v>
      </c>
      <c r="AF111" s="1">
        <f t="shared" si="19"/>
        <v>8.5158150851581502E-2</v>
      </c>
      <c r="AY111" s="2" t="s">
        <v>363</v>
      </c>
      <c r="AZ111" s="4" t="s">
        <v>872</v>
      </c>
      <c r="BA111" s="1">
        <f t="shared" si="20"/>
        <v>1</v>
      </c>
      <c r="BB111" s="1">
        <f t="shared" si="21"/>
        <v>0.50847457627118642</v>
      </c>
      <c r="BC111" s="1">
        <f t="shared" si="22"/>
        <v>0.12033898305084746</v>
      </c>
      <c r="BD111" s="1">
        <f t="shared" si="23"/>
        <v>4.0677966101694912E-2</v>
      </c>
      <c r="BE111" s="1">
        <f t="shared" si="24"/>
        <v>0.22485875706214689</v>
      </c>
      <c r="BF111" s="1">
        <f t="shared" si="25"/>
        <v>0.10564971751412429</v>
      </c>
    </row>
    <row r="112" spans="1:58" x14ac:dyDescent="0.25">
      <c r="A112">
        <v>2011</v>
      </c>
      <c r="B112" t="s">
        <v>229</v>
      </c>
      <c r="C112" t="s">
        <v>230</v>
      </c>
      <c r="D112">
        <v>54899</v>
      </c>
      <c r="E112">
        <v>22166</v>
      </c>
      <c r="F112">
        <v>16163</v>
      </c>
      <c r="G112">
        <v>5384</v>
      </c>
      <c r="H112">
        <v>7086</v>
      </c>
      <c r="I112">
        <v>4100</v>
      </c>
      <c r="J112">
        <v>2220</v>
      </c>
      <c r="K112">
        <v>747</v>
      </c>
      <c r="L112">
        <v>452</v>
      </c>
      <c r="M112">
        <v>130</v>
      </c>
      <c r="N112">
        <v>746</v>
      </c>
      <c r="O112">
        <v>145</v>
      </c>
      <c r="AA112" s="1">
        <f t="shared" si="14"/>
        <v>1</v>
      </c>
      <c r="AB112" s="1">
        <f t="shared" si="15"/>
        <v>0.33648648648648649</v>
      </c>
      <c r="AC112" s="1">
        <f t="shared" si="16"/>
        <v>0.20360360360360361</v>
      </c>
      <c r="AD112" s="1">
        <f t="shared" si="17"/>
        <v>5.8558558558558557E-2</v>
      </c>
      <c r="AE112" s="1">
        <f t="shared" si="18"/>
        <v>0.33603603603603605</v>
      </c>
      <c r="AF112" s="1">
        <f t="shared" si="19"/>
        <v>6.5315315315315314E-2</v>
      </c>
      <c r="AY112" s="2" t="s">
        <v>431</v>
      </c>
      <c r="AZ112" s="3" t="s">
        <v>870</v>
      </c>
      <c r="BA112" s="1">
        <f t="shared" si="20"/>
        <v>1</v>
      </c>
      <c r="BB112" s="1">
        <f t="shared" si="21"/>
        <v>0.46948356807511737</v>
      </c>
      <c r="BC112" s="1">
        <f t="shared" si="22"/>
        <v>0.18671000361141207</v>
      </c>
      <c r="BD112" s="1">
        <f t="shared" si="23"/>
        <v>2.3474178403755867E-2</v>
      </c>
      <c r="BE112" s="1">
        <f t="shared" si="24"/>
        <v>0.20151679306608883</v>
      </c>
      <c r="BF112" s="1">
        <f t="shared" si="25"/>
        <v>0.11881545684362586</v>
      </c>
    </row>
    <row r="113" spans="1:58" x14ac:dyDescent="0.25">
      <c r="A113">
        <v>2011</v>
      </c>
      <c r="B113" t="s">
        <v>231</v>
      </c>
      <c r="C113" t="s">
        <v>232</v>
      </c>
      <c r="D113">
        <v>55665</v>
      </c>
      <c r="E113">
        <v>25727</v>
      </c>
      <c r="F113">
        <v>13496</v>
      </c>
      <c r="G113">
        <v>5213</v>
      </c>
      <c r="H113">
        <v>7535</v>
      </c>
      <c r="I113">
        <v>3694</v>
      </c>
      <c r="J113">
        <v>2131</v>
      </c>
      <c r="K113">
        <v>828</v>
      </c>
      <c r="L113">
        <v>362</v>
      </c>
      <c r="M113">
        <v>78</v>
      </c>
      <c r="N113">
        <v>715</v>
      </c>
      <c r="O113">
        <v>148</v>
      </c>
      <c r="AA113" s="1">
        <f t="shared" si="14"/>
        <v>1</v>
      </c>
      <c r="AB113" s="1">
        <f t="shared" si="15"/>
        <v>0.38854997653683715</v>
      </c>
      <c r="AC113" s="1">
        <f t="shared" si="16"/>
        <v>0.1698732989206945</v>
      </c>
      <c r="AD113" s="1">
        <f t="shared" si="17"/>
        <v>3.6602534021586107E-2</v>
      </c>
      <c r="AE113" s="1">
        <f t="shared" si="18"/>
        <v>0.33552322853120603</v>
      </c>
      <c r="AF113" s="1">
        <f t="shared" si="19"/>
        <v>6.9450961989676208E-2</v>
      </c>
      <c r="AY113" s="2" t="s">
        <v>555</v>
      </c>
      <c r="AZ113" s="4" t="s">
        <v>872</v>
      </c>
      <c r="BA113" s="1">
        <f t="shared" si="20"/>
        <v>1</v>
      </c>
      <c r="BB113" s="1">
        <f t="shared" si="21"/>
        <v>0.39053254437869822</v>
      </c>
      <c r="BC113" s="1">
        <f t="shared" si="22"/>
        <v>0.14398422090729784</v>
      </c>
      <c r="BD113" s="1">
        <f t="shared" si="23"/>
        <v>7.0019723865877709E-2</v>
      </c>
      <c r="BE113" s="1">
        <f t="shared" si="24"/>
        <v>0.32182774490466798</v>
      </c>
      <c r="BF113" s="1">
        <f t="shared" si="25"/>
        <v>7.3635765943458248E-2</v>
      </c>
    </row>
    <row r="114" spans="1:58" x14ac:dyDescent="0.25">
      <c r="A114">
        <v>2011</v>
      </c>
      <c r="B114" t="s">
        <v>233</v>
      </c>
      <c r="C114" t="s">
        <v>234</v>
      </c>
      <c r="D114">
        <v>91250</v>
      </c>
      <c r="E114">
        <v>41363</v>
      </c>
      <c r="F114">
        <v>17874</v>
      </c>
      <c r="G114">
        <v>8082</v>
      </c>
      <c r="H114">
        <v>15685</v>
      </c>
      <c r="I114">
        <v>8246</v>
      </c>
      <c r="J114">
        <v>5546</v>
      </c>
      <c r="K114">
        <v>1638</v>
      </c>
      <c r="L114">
        <v>695</v>
      </c>
      <c r="M114">
        <v>332</v>
      </c>
      <c r="N114">
        <v>2404</v>
      </c>
      <c r="O114">
        <v>477</v>
      </c>
      <c r="AA114" s="1">
        <f t="shared" si="14"/>
        <v>1</v>
      </c>
      <c r="AB114" s="1">
        <f t="shared" si="15"/>
        <v>0.29534799855751892</v>
      </c>
      <c r="AC114" s="1">
        <f t="shared" si="16"/>
        <v>0.12531554273350162</v>
      </c>
      <c r="AD114" s="1">
        <f t="shared" si="17"/>
        <v>5.9862964298593578E-2</v>
      </c>
      <c r="AE114" s="1">
        <f t="shared" si="18"/>
        <v>0.43346556076451498</v>
      </c>
      <c r="AF114" s="1">
        <f t="shared" si="19"/>
        <v>8.6007933645870893E-2</v>
      </c>
      <c r="AY114" s="2" t="s">
        <v>391</v>
      </c>
      <c r="AZ114" s="3" t="s">
        <v>870</v>
      </c>
      <c r="BA114" s="1">
        <f t="shared" si="20"/>
        <v>1</v>
      </c>
      <c r="BB114" s="1">
        <f t="shared" si="21"/>
        <v>0.58136166103331721</v>
      </c>
      <c r="BC114" s="1">
        <f t="shared" si="22"/>
        <v>7.629164654756157E-2</v>
      </c>
      <c r="BD114" s="1">
        <f t="shared" si="23"/>
        <v>1.8831482375663931E-2</v>
      </c>
      <c r="BE114" s="1">
        <f t="shared" si="24"/>
        <v>0.21149203283437953</v>
      </c>
      <c r="BF114" s="1">
        <f t="shared" si="25"/>
        <v>0.11202317720907774</v>
      </c>
    </row>
    <row r="115" spans="1:58" x14ac:dyDescent="0.25">
      <c r="A115">
        <v>2011</v>
      </c>
      <c r="B115" t="s">
        <v>235</v>
      </c>
      <c r="C115" t="s">
        <v>236</v>
      </c>
      <c r="D115">
        <v>152309</v>
      </c>
      <c r="E115">
        <v>63172</v>
      </c>
      <c r="F115">
        <v>37034</v>
      </c>
      <c r="G115">
        <v>16500</v>
      </c>
      <c r="H115">
        <v>23567</v>
      </c>
      <c r="I115">
        <v>12036</v>
      </c>
      <c r="J115">
        <v>8602</v>
      </c>
      <c r="K115">
        <v>2791</v>
      </c>
      <c r="L115">
        <v>1330</v>
      </c>
      <c r="M115">
        <v>546</v>
      </c>
      <c r="N115">
        <v>3315</v>
      </c>
      <c r="O115">
        <v>620</v>
      </c>
      <c r="AA115" s="1">
        <f t="shared" si="14"/>
        <v>1</v>
      </c>
      <c r="AB115" s="1">
        <f t="shared" si="15"/>
        <v>0.32445942803999073</v>
      </c>
      <c r="AC115" s="1">
        <f t="shared" si="16"/>
        <v>0.15461520576610091</v>
      </c>
      <c r="AD115" s="1">
        <f t="shared" si="17"/>
        <v>6.3473610788188792E-2</v>
      </c>
      <c r="AE115" s="1">
        <f t="shared" si="18"/>
        <v>0.38537549407114624</v>
      </c>
      <c r="AF115" s="1">
        <f t="shared" si="19"/>
        <v>7.2076261334573358E-2</v>
      </c>
      <c r="AY115" s="2" t="s">
        <v>41</v>
      </c>
      <c r="AZ115" s="3" t="s">
        <v>871</v>
      </c>
      <c r="BA115" s="1">
        <f t="shared" si="20"/>
        <v>1</v>
      </c>
      <c r="BB115" s="1">
        <f t="shared" si="21"/>
        <v>0.60041407867494823</v>
      </c>
      <c r="BC115" s="1">
        <f t="shared" si="22"/>
        <v>0.14492753623188406</v>
      </c>
      <c r="BD115" s="1">
        <f t="shared" si="23"/>
        <v>3.1746031746031744E-2</v>
      </c>
      <c r="BE115" s="1">
        <f t="shared" si="24"/>
        <v>0.15320910973084886</v>
      </c>
      <c r="BF115" s="1">
        <f t="shared" si="25"/>
        <v>6.9703243616287089E-2</v>
      </c>
    </row>
    <row r="116" spans="1:58" x14ac:dyDescent="0.25">
      <c r="A116">
        <v>2011</v>
      </c>
      <c r="B116" t="s">
        <v>237</v>
      </c>
      <c r="C116" t="s">
        <v>238</v>
      </c>
      <c r="D116">
        <v>108538</v>
      </c>
      <c r="E116">
        <v>73858</v>
      </c>
      <c r="F116">
        <v>13554</v>
      </c>
      <c r="G116">
        <v>6583</v>
      </c>
      <c r="H116">
        <v>7010</v>
      </c>
      <c r="I116">
        <v>7533</v>
      </c>
      <c r="J116">
        <v>2502</v>
      </c>
      <c r="K116">
        <v>1707</v>
      </c>
      <c r="L116">
        <v>197</v>
      </c>
      <c r="M116">
        <v>65</v>
      </c>
      <c r="N116">
        <v>366</v>
      </c>
      <c r="O116">
        <v>167</v>
      </c>
      <c r="AA116" s="1">
        <f t="shared" si="14"/>
        <v>1</v>
      </c>
      <c r="AB116" s="1">
        <f t="shared" si="15"/>
        <v>0.68225419664268583</v>
      </c>
      <c r="AC116" s="1">
        <f t="shared" si="16"/>
        <v>7.8737010391686652E-2</v>
      </c>
      <c r="AD116" s="1">
        <f t="shared" si="17"/>
        <v>2.597921662669864E-2</v>
      </c>
      <c r="AE116" s="1">
        <f t="shared" si="18"/>
        <v>0.14628297362110312</v>
      </c>
      <c r="AF116" s="1">
        <f t="shared" si="19"/>
        <v>6.6746602717825745E-2</v>
      </c>
      <c r="AY116" s="2" t="s">
        <v>123</v>
      </c>
      <c r="AZ116" s="3" t="s">
        <v>874</v>
      </c>
      <c r="BA116" s="1">
        <f t="shared" si="20"/>
        <v>1</v>
      </c>
      <c r="BB116" s="1">
        <f t="shared" si="21"/>
        <v>0.27734678044996119</v>
      </c>
      <c r="BC116" s="1">
        <f t="shared" si="22"/>
        <v>0.15554693560899924</v>
      </c>
      <c r="BD116" s="1">
        <f t="shared" si="23"/>
        <v>7.7967416602017073E-2</v>
      </c>
      <c r="BE116" s="1">
        <f t="shared" si="24"/>
        <v>0.42203258339798294</v>
      </c>
      <c r="BF116" s="1">
        <f t="shared" si="25"/>
        <v>6.7106283941039568E-2</v>
      </c>
    </row>
    <row r="117" spans="1:58" x14ac:dyDescent="0.25">
      <c r="A117">
        <v>2011</v>
      </c>
      <c r="B117" t="s">
        <v>239</v>
      </c>
      <c r="C117" t="s">
        <v>240</v>
      </c>
      <c r="D117">
        <v>78624</v>
      </c>
      <c r="E117">
        <v>47298</v>
      </c>
      <c r="F117">
        <v>12432</v>
      </c>
      <c r="G117">
        <v>7495</v>
      </c>
      <c r="H117">
        <v>6395</v>
      </c>
      <c r="I117">
        <v>5004</v>
      </c>
      <c r="J117">
        <v>2272</v>
      </c>
      <c r="K117">
        <v>1184</v>
      </c>
      <c r="L117">
        <v>293</v>
      </c>
      <c r="M117">
        <v>153</v>
      </c>
      <c r="N117">
        <v>492</v>
      </c>
      <c r="O117">
        <v>150</v>
      </c>
      <c r="AA117" s="1">
        <f t="shared" si="14"/>
        <v>1</v>
      </c>
      <c r="AB117" s="1">
        <f t="shared" si="15"/>
        <v>0.52112676056338025</v>
      </c>
      <c r="AC117" s="1">
        <f t="shared" si="16"/>
        <v>0.12896126760563381</v>
      </c>
      <c r="AD117" s="1">
        <f t="shared" si="17"/>
        <v>6.7341549295774641E-2</v>
      </c>
      <c r="AE117" s="1">
        <f t="shared" si="18"/>
        <v>0.21654929577464788</v>
      </c>
      <c r="AF117" s="1">
        <f t="shared" si="19"/>
        <v>6.6021126760563376E-2</v>
      </c>
      <c r="AY117" s="2" t="s">
        <v>393</v>
      </c>
      <c r="AZ117" s="3" t="s">
        <v>870</v>
      </c>
      <c r="BA117" s="1">
        <f t="shared" si="20"/>
        <v>1</v>
      </c>
      <c r="BB117" s="1">
        <f t="shared" si="21"/>
        <v>0.50649350649350644</v>
      </c>
      <c r="BC117" s="1">
        <f t="shared" si="22"/>
        <v>5.6771799628942486E-2</v>
      </c>
      <c r="BD117" s="1">
        <f t="shared" si="23"/>
        <v>1.8181818181818181E-2</v>
      </c>
      <c r="BE117" s="1">
        <f t="shared" si="24"/>
        <v>0.3161410018552876</v>
      </c>
      <c r="BF117" s="1">
        <f t="shared" si="25"/>
        <v>0.10241187384044527</v>
      </c>
    </row>
    <row r="118" spans="1:58" x14ac:dyDescent="0.25">
      <c r="A118">
        <v>2011</v>
      </c>
      <c r="B118" t="s">
        <v>241</v>
      </c>
      <c r="C118" t="s">
        <v>242</v>
      </c>
      <c r="D118">
        <v>47599</v>
      </c>
      <c r="E118">
        <v>21309</v>
      </c>
      <c r="F118">
        <v>14903</v>
      </c>
      <c r="G118">
        <v>3159</v>
      </c>
      <c r="H118">
        <v>3773</v>
      </c>
      <c r="I118">
        <v>4455</v>
      </c>
      <c r="J118">
        <v>1330</v>
      </c>
      <c r="K118">
        <v>614</v>
      </c>
      <c r="L118">
        <v>295</v>
      </c>
      <c r="M118">
        <v>42</v>
      </c>
      <c r="N118">
        <v>234</v>
      </c>
      <c r="O118">
        <v>145</v>
      </c>
      <c r="AA118" s="1">
        <f t="shared" si="14"/>
        <v>1</v>
      </c>
      <c r="AB118" s="1">
        <f t="shared" si="15"/>
        <v>0.46165413533834587</v>
      </c>
      <c r="AC118" s="1">
        <f t="shared" si="16"/>
        <v>0.22180451127819548</v>
      </c>
      <c r="AD118" s="1">
        <f t="shared" si="17"/>
        <v>3.1578947368421054E-2</v>
      </c>
      <c r="AE118" s="1">
        <f t="shared" si="18"/>
        <v>0.17593984962406015</v>
      </c>
      <c r="AF118" s="1">
        <f t="shared" si="19"/>
        <v>0.10902255639097744</v>
      </c>
      <c r="AY118" s="2" t="s">
        <v>181</v>
      </c>
      <c r="AZ118" s="3" t="s">
        <v>874</v>
      </c>
      <c r="BA118" s="1">
        <f t="shared" si="20"/>
        <v>1</v>
      </c>
      <c r="BB118" s="1">
        <f t="shared" si="21"/>
        <v>0.31155015197568386</v>
      </c>
      <c r="BC118" s="1">
        <f t="shared" si="22"/>
        <v>0.19858156028368795</v>
      </c>
      <c r="BD118" s="1">
        <f t="shared" si="23"/>
        <v>3.7487335359675786E-2</v>
      </c>
      <c r="BE118" s="1">
        <f t="shared" si="24"/>
        <v>0.37639311043566365</v>
      </c>
      <c r="BF118" s="1">
        <f t="shared" si="25"/>
        <v>7.598784194528875E-2</v>
      </c>
    </row>
    <row r="119" spans="1:58" x14ac:dyDescent="0.25">
      <c r="A119">
        <v>2011</v>
      </c>
      <c r="B119" t="s">
        <v>243</v>
      </c>
      <c r="C119" t="s">
        <v>244</v>
      </c>
      <c r="D119">
        <v>55186</v>
      </c>
      <c r="E119">
        <v>28736</v>
      </c>
      <c r="F119">
        <v>11743</v>
      </c>
      <c r="G119">
        <v>5230</v>
      </c>
      <c r="H119">
        <v>5650</v>
      </c>
      <c r="I119">
        <v>3827</v>
      </c>
      <c r="J119">
        <v>1765</v>
      </c>
      <c r="K119">
        <v>773</v>
      </c>
      <c r="L119">
        <v>283</v>
      </c>
      <c r="M119">
        <v>82</v>
      </c>
      <c r="N119">
        <v>511</v>
      </c>
      <c r="O119">
        <v>116</v>
      </c>
      <c r="AA119" s="1">
        <f t="shared" si="14"/>
        <v>1</v>
      </c>
      <c r="AB119" s="1">
        <f t="shared" si="15"/>
        <v>0.43796033994334277</v>
      </c>
      <c r="AC119" s="1">
        <f t="shared" si="16"/>
        <v>0.16033994334277621</v>
      </c>
      <c r="AD119" s="1">
        <f t="shared" si="17"/>
        <v>4.6458923512747878E-2</v>
      </c>
      <c r="AE119" s="1">
        <f t="shared" si="18"/>
        <v>0.28951841359773373</v>
      </c>
      <c r="AF119" s="1">
        <f t="shared" si="19"/>
        <v>6.5722379603399439E-2</v>
      </c>
      <c r="AY119" s="2" t="s">
        <v>395</v>
      </c>
      <c r="AZ119" s="3" t="s">
        <v>870</v>
      </c>
      <c r="BA119" s="1">
        <f t="shared" si="20"/>
        <v>1</v>
      </c>
      <c r="BB119" s="1">
        <f t="shared" si="21"/>
        <v>0.48737541528239203</v>
      </c>
      <c r="BC119" s="1">
        <f t="shared" si="22"/>
        <v>0.10897009966777409</v>
      </c>
      <c r="BD119" s="1">
        <f t="shared" si="23"/>
        <v>1.5282392026578074E-2</v>
      </c>
      <c r="BE119" s="1">
        <f t="shared" si="24"/>
        <v>0.27375415282392024</v>
      </c>
      <c r="BF119" s="1">
        <f t="shared" si="25"/>
        <v>0.11461794019933555</v>
      </c>
    </row>
    <row r="120" spans="1:58" x14ac:dyDescent="0.25">
      <c r="A120">
        <v>2011</v>
      </c>
      <c r="B120" t="s">
        <v>245</v>
      </c>
      <c r="C120" t="s">
        <v>246</v>
      </c>
      <c r="D120">
        <v>49339</v>
      </c>
      <c r="E120">
        <v>19141</v>
      </c>
      <c r="F120">
        <v>16105</v>
      </c>
      <c r="G120">
        <v>4021</v>
      </c>
      <c r="H120">
        <v>6262</v>
      </c>
      <c r="I120">
        <v>3810</v>
      </c>
      <c r="J120">
        <v>2288</v>
      </c>
      <c r="K120">
        <v>807</v>
      </c>
      <c r="L120">
        <v>544</v>
      </c>
      <c r="M120">
        <v>82</v>
      </c>
      <c r="N120">
        <v>658</v>
      </c>
      <c r="O120">
        <v>197</v>
      </c>
      <c r="AA120" s="1">
        <f t="shared" si="14"/>
        <v>1</v>
      </c>
      <c r="AB120" s="1">
        <f t="shared" si="15"/>
        <v>0.35270979020979021</v>
      </c>
      <c r="AC120" s="1">
        <f t="shared" si="16"/>
        <v>0.23776223776223776</v>
      </c>
      <c r="AD120" s="1">
        <f t="shared" si="17"/>
        <v>3.583916083916084E-2</v>
      </c>
      <c r="AE120" s="1">
        <f t="shared" si="18"/>
        <v>0.28758741258741261</v>
      </c>
      <c r="AF120" s="1">
        <f t="shared" si="19"/>
        <v>8.6101398601398607E-2</v>
      </c>
      <c r="AY120" s="2" t="s">
        <v>329</v>
      </c>
      <c r="AZ120" s="3" t="s">
        <v>871</v>
      </c>
      <c r="BA120" s="1">
        <f t="shared" si="20"/>
        <v>1</v>
      </c>
      <c r="BB120" s="1">
        <f t="shared" si="21"/>
        <v>0.5638474295190713</v>
      </c>
      <c r="BC120" s="1">
        <f t="shared" si="22"/>
        <v>0.15174129353233831</v>
      </c>
      <c r="BD120" s="1">
        <f t="shared" si="23"/>
        <v>4.39469320066335E-2</v>
      </c>
      <c r="BE120" s="1">
        <f t="shared" si="24"/>
        <v>0.15174129353233831</v>
      </c>
      <c r="BF120" s="1">
        <f t="shared" si="25"/>
        <v>8.8723051409618572E-2</v>
      </c>
    </row>
    <row r="121" spans="1:58" x14ac:dyDescent="0.25">
      <c r="A121">
        <v>2011</v>
      </c>
      <c r="B121" t="s">
        <v>247</v>
      </c>
      <c r="C121" t="s">
        <v>248</v>
      </c>
      <c r="D121">
        <v>57642</v>
      </c>
      <c r="E121">
        <v>34735</v>
      </c>
      <c r="F121">
        <v>9487</v>
      </c>
      <c r="G121">
        <v>4396</v>
      </c>
      <c r="H121">
        <v>5048</v>
      </c>
      <c r="I121">
        <v>3976</v>
      </c>
      <c r="J121">
        <v>1787</v>
      </c>
      <c r="K121">
        <v>994</v>
      </c>
      <c r="L121">
        <v>191</v>
      </c>
      <c r="M121">
        <v>71</v>
      </c>
      <c r="N121">
        <v>408</v>
      </c>
      <c r="O121">
        <v>123</v>
      </c>
      <c r="AA121" s="1">
        <f t="shared" si="14"/>
        <v>1</v>
      </c>
      <c r="AB121" s="1">
        <f t="shared" si="15"/>
        <v>0.55623950755456075</v>
      </c>
      <c r="AC121" s="1">
        <f t="shared" si="16"/>
        <v>0.10688304420817012</v>
      </c>
      <c r="AD121" s="1">
        <f t="shared" si="17"/>
        <v>3.9731393396754335E-2</v>
      </c>
      <c r="AE121" s="1">
        <f t="shared" si="18"/>
        <v>0.22831561275881365</v>
      </c>
      <c r="AF121" s="1">
        <f t="shared" si="19"/>
        <v>6.8830442081701179E-2</v>
      </c>
      <c r="AY121" s="2" t="s">
        <v>125</v>
      </c>
      <c r="AZ121" s="4" t="s">
        <v>872</v>
      </c>
      <c r="BA121" s="1">
        <f t="shared" si="20"/>
        <v>1</v>
      </c>
      <c r="BB121" s="1">
        <f t="shared" si="21"/>
        <v>0.37468796804792809</v>
      </c>
      <c r="BC121" s="1">
        <f t="shared" si="22"/>
        <v>0.14752870693959061</v>
      </c>
      <c r="BD121" s="1">
        <f t="shared" si="23"/>
        <v>5.3170244633050423E-2</v>
      </c>
      <c r="BE121" s="1">
        <f t="shared" si="24"/>
        <v>0.35671492760858714</v>
      </c>
      <c r="BF121" s="1">
        <f t="shared" si="25"/>
        <v>6.7898152770843739E-2</v>
      </c>
    </row>
    <row r="122" spans="1:58" x14ac:dyDescent="0.25">
      <c r="A122">
        <v>2011</v>
      </c>
      <c r="B122" t="s">
        <v>249</v>
      </c>
      <c r="C122" t="s">
        <v>250</v>
      </c>
      <c r="D122">
        <v>53674</v>
      </c>
      <c r="E122">
        <v>24718</v>
      </c>
      <c r="F122">
        <v>15006</v>
      </c>
      <c r="G122">
        <v>3685</v>
      </c>
      <c r="H122">
        <v>6130</v>
      </c>
      <c r="I122">
        <v>4135</v>
      </c>
      <c r="J122">
        <v>2373</v>
      </c>
      <c r="K122">
        <v>961</v>
      </c>
      <c r="L122">
        <v>504</v>
      </c>
      <c r="M122">
        <v>84</v>
      </c>
      <c r="N122">
        <v>664</v>
      </c>
      <c r="O122">
        <v>160</v>
      </c>
      <c r="AA122" s="1">
        <f t="shared" si="14"/>
        <v>1</v>
      </c>
      <c r="AB122" s="1">
        <f t="shared" si="15"/>
        <v>0.4049726085124315</v>
      </c>
      <c r="AC122" s="1">
        <f t="shared" si="16"/>
        <v>0.21238938053097345</v>
      </c>
      <c r="AD122" s="1">
        <f t="shared" si="17"/>
        <v>3.5398230088495575E-2</v>
      </c>
      <c r="AE122" s="1">
        <f t="shared" si="18"/>
        <v>0.27981458069953646</v>
      </c>
      <c r="AF122" s="1">
        <f t="shared" si="19"/>
        <v>6.7425200168563001E-2</v>
      </c>
      <c r="AY122" s="2" t="s">
        <v>433</v>
      </c>
      <c r="AZ122" s="3" t="s">
        <v>870</v>
      </c>
      <c r="BA122" s="1">
        <f t="shared" si="20"/>
        <v>1</v>
      </c>
      <c r="BB122" s="1">
        <f t="shared" si="21"/>
        <v>0.41896889275614529</v>
      </c>
      <c r="BC122" s="1">
        <f t="shared" si="22"/>
        <v>0.2040461170328475</v>
      </c>
      <c r="BD122" s="1">
        <f t="shared" si="23"/>
        <v>1.8707852947574505E-2</v>
      </c>
      <c r="BE122" s="1">
        <f t="shared" si="24"/>
        <v>0.26082227539699804</v>
      </c>
      <c r="BF122" s="1">
        <f t="shared" si="25"/>
        <v>9.7454861866434636E-2</v>
      </c>
    </row>
    <row r="123" spans="1:58" x14ac:dyDescent="0.25">
      <c r="A123">
        <v>2011</v>
      </c>
      <c r="B123" t="s">
        <v>251</v>
      </c>
      <c r="C123" t="s">
        <v>252</v>
      </c>
      <c r="D123">
        <v>64886</v>
      </c>
      <c r="E123">
        <v>31331</v>
      </c>
      <c r="F123">
        <v>15413</v>
      </c>
      <c r="G123">
        <v>6172</v>
      </c>
      <c r="H123">
        <v>7885</v>
      </c>
      <c r="I123">
        <v>4085</v>
      </c>
      <c r="J123">
        <v>2684</v>
      </c>
      <c r="K123">
        <v>1111</v>
      </c>
      <c r="L123">
        <v>439</v>
      </c>
      <c r="M123">
        <v>88</v>
      </c>
      <c r="N123">
        <v>873</v>
      </c>
      <c r="O123">
        <v>173</v>
      </c>
      <c r="AA123" s="1">
        <f t="shared" si="14"/>
        <v>1</v>
      </c>
      <c r="AB123" s="1">
        <f t="shared" si="15"/>
        <v>0.41393442622950821</v>
      </c>
      <c r="AC123" s="1">
        <f t="shared" si="16"/>
        <v>0.16356184798807749</v>
      </c>
      <c r="AD123" s="1">
        <f t="shared" si="17"/>
        <v>3.2786885245901641E-2</v>
      </c>
      <c r="AE123" s="1">
        <f t="shared" si="18"/>
        <v>0.32526080476900149</v>
      </c>
      <c r="AF123" s="1">
        <f t="shared" si="19"/>
        <v>6.4456035767511174E-2</v>
      </c>
      <c r="AY123" s="2" t="s">
        <v>505</v>
      </c>
      <c r="AZ123" s="4" t="s">
        <v>872</v>
      </c>
      <c r="BA123" s="1">
        <f t="shared" si="20"/>
        <v>1</v>
      </c>
      <c r="BB123" s="1">
        <f t="shared" si="21"/>
        <v>0.40376051459673429</v>
      </c>
      <c r="BC123" s="1">
        <f t="shared" si="22"/>
        <v>0.14349332013854527</v>
      </c>
      <c r="BD123" s="1">
        <f t="shared" si="23"/>
        <v>7.0757050964868881E-2</v>
      </c>
      <c r="BE123" s="1">
        <f t="shared" si="24"/>
        <v>0.29886194952993567</v>
      </c>
      <c r="BF123" s="1">
        <f t="shared" si="25"/>
        <v>8.3127164769915884E-2</v>
      </c>
    </row>
    <row r="124" spans="1:58" x14ac:dyDescent="0.25">
      <c r="A124">
        <v>2011</v>
      </c>
      <c r="B124" t="s">
        <v>253</v>
      </c>
      <c r="C124" t="s">
        <v>254</v>
      </c>
      <c r="D124">
        <v>47942</v>
      </c>
      <c r="E124">
        <v>20511</v>
      </c>
      <c r="F124">
        <v>13892</v>
      </c>
      <c r="G124">
        <v>3888</v>
      </c>
      <c r="H124">
        <v>6073</v>
      </c>
      <c r="I124">
        <v>3578</v>
      </c>
      <c r="J124">
        <v>2133</v>
      </c>
      <c r="K124">
        <v>786</v>
      </c>
      <c r="L124">
        <v>349</v>
      </c>
      <c r="M124">
        <v>82</v>
      </c>
      <c r="N124">
        <v>787</v>
      </c>
      <c r="O124">
        <v>129</v>
      </c>
      <c r="AA124" s="1">
        <f t="shared" si="14"/>
        <v>1</v>
      </c>
      <c r="AB124" s="1">
        <f t="shared" si="15"/>
        <v>0.36849507735583686</v>
      </c>
      <c r="AC124" s="1">
        <f t="shared" si="16"/>
        <v>0.1636193155180497</v>
      </c>
      <c r="AD124" s="1">
        <f t="shared" si="17"/>
        <v>3.8443506797937177E-2</v>
      </c>
      <c r="AE124" s="1">
        <f t="shared" si="18"/>
        <v>0.36896390060947021</v>
      </c>
      <c r="AF124" s="1">
        <f t="shared" si="19"/>
        <v>6.0478199718706049E-2</v>
      </c>
      <c r="AY124" s="2" t="s">
        <v>13</v>
      </c>
      <c r="AZ124" s="3" t="s">
        <v>871</v>
      </c>
      <c r="BA124" s="1">
        <f t="shared" si="20"/>
        <v>1</v>
      </c>
      <c r="BB124" s="1">
        <f t="shared" si="21"/>
        <v>0.59706959706959706</v>
      </c>
      <c r="BC124" s="1">
        <f t="shared" si="22"/>
        <v>0.10012210012210013</v>
      </c>
      <c r="BD124" s="1">
        <f t="shared" si="23"/>
        <v>4.3956043956043959E-2</v>
      </c>
      <c r="BE124" s="1">
        <f t="shared" si="24"/>
        <v>0.16483516483516483</v>
      </c>
      <c r="BF124" s="1">
        <f t="shared" si="25"/>
        <v>9.4017094017094016E-2</v>
      </c>
    </row>
    <row r="125" spans="1:58" x14ac:dyDescent="0.25">
      <c r="A125">
        <v>2011</v>
      </c>
      <c r="B125" t="s">
        <v>255</v>
      </c>
      <c r="C125" t="s">
        <v>256</v>
      </c>
      <c r="D125">
        <v>38392</v>
      </c>
      <c r="E125">
        <v>19080</v>
      </c>
      <c r="F125">
        <v>11042</v>
      </c>
      <c r="G125">
        <v>2779</v>
      </c>
      <c r="H125">
        <v>2809</v>
      </c>
      <c r="I125">
        <v>2682</v>
      </c>
      <c r="J125">
        <v>923</v>
      </c>
      <c r="K125">
        <v>483</v>
      </c>
      <c r="L125">
        <v>191</v>
      </c>
      <c r="M125">
        <v>40</v>
      </c>
      <c r="N125">
        <v>137</v>
      </c>
      <c r="O125">
        <v>72</v>
      </c>
      <c r="AA125" s="1">
        <f t="shared" si="14"/>
        <v>1</v>
      </c>
      <c r="AB125" s="1">
        <f t="shared" si="15"/>
        <v>0.52329360780065004</v>
      </c>
      <c r="AC125" s="1">
        <f t="shared" si="16"/>
        <v>0.20693391115926327</v>
      </c>
      <c r="AD125" s="1">
        <f t="shared" si="17"/>
        <v>4.3336944745395449E-2</v>
      </c>
      <c r="AE125" s="1">
        <f t="shared" si="18"/>
        <v>0.14842903575297942</v>
      </c>
      <c r="AF125" s="1">
        <f t="shared" si="19"/>
        <v>7.8006500541711807E-2</v>
      </c>
      <c r="AY125" s="2" t="s">
        <v>487</v>
      </c>
      <c r="AZ125" s="3" t="s">
        <v>871</v>
      </c>
      <c r="BA125" s="1">
        <f t="shared" si="20"/>
        <v>1</v>
      </c>
      <c r="BB125" s="1">
        <f t="shared" si="21"/>
        <v>0.529228855721393</v>
      </c>
      <c r="BC125" s="1">
        <f t="shared" si="22"/>
        <v>5.6592039800995024E-2</v>
      </c>
      <c r="BD125" s="1">
        <f t="shared" si="23"/>
        <v>8.8930348258706465E-2</v>
      </c>
      <c r="BE125" s="1">
        <f t="shared" si="24"/>
        <v>0.23196517412935325</v>
      </c>
      <c r="BF125" s="1">
        <f t="shared" si="25"/>
        <v>9.3283582089552244E-2</v>
      </c>
    </row>
    <row r="126" spans="1:58" x14ac:dyDescent="0.25">
      <c r="A126">
        <v>2011</v>
      </c>
      <c r="B126" t="s">
        <v>257</v>
      </c>
      <c r="C126" t="s">
        <v>258</v>
      </c>
      <c r="D126">
        <v>31418</v>
      </c>
      <c r="E126">
        <v>13574</v>
      </c>
      <c r="F126">
        <v>9777</v>
      </c>
      <c r="G126">
        <v>2121</v>
      </c>
      <c r="H126">
        <v>3451</v>
      </c>
      <c r="I126">
        <v>2495</v>
      </c>
      <c r="J126">
        <v>1187</v>
      </c>
      <c r="K126">
        <v>444</v>
      </c>
      <c r="L126">
        <v>266</v>
      </c>
      <c r="M126">
        <v>35</v>
      </c>
      <c r="N126">
        <v>350</v>
      </c>
      <c r="O126">
        <v>92</v>
      </c>
      <c r="AA126" s="1">
        <f t="shared" si="14"/>
        <v>1</v>
      </c>
      <c r="AB126" s="1">
        <f t="shared" si="15"/>
        <v>0.37405223251895536</v>
      </c>
      <c r="AC126" s="1">
        <f t="shared" si="16"/>
        <v>0.22409435551811288</v>
      </c>
      <c r="AD126" s="1">
        <f t="shared" si="17"/>
        <v>2.9486099410278011E-2</v>
      </c>
      <c r="AE126" s="1">
        <f t="shared" si="18"/>
        <v>0.29486099410278011</v>
      </c>
      <c r="AF126" s="1">
        <f t="shared" si="19"/>
        <v>7.7506318449873629E-2</v>
      </c>
      <c r="AY126" s="2" t="s">
        <v>507</v>
      </c>
      <c r="AZ126" s="3" t="s">
        <v>869</v>
      </c>
      <c r="BA126" s="1">
        <f t="shared" si="20"/>
        <v>1</v>
      </c>
      <c r="BB126" s="1">
        <f t="shared" si="21"/>
        <v>0.49473684210526314</v>
      </c>
      <c r="BC126" s="1">
        <f t="shared" si="22"/>
        <v>0.13859649122807016</v>
      </c>
      <c r="BD126" s="1">
        <f t="shared" si="23"/>
        <v>5.307017543859649E-2</v>
      </c>
      <c r="BE126" s="1">
        <f t="shared" si="24"/>
        <v>0.2074561403508772</v>
      </c>
      <c r="BF126" s="1">
        <f t="shared" si="25"/>
        <v>0.10614035087719298</v>
      </c>
    </row>
    <row r="127" spans="1:58" x14ac:dyDescent="0.25">
      <c r="A127">
        <v>2011</v>
      </c>
      <c r="B127" t="s">
        <v>259</v>
      </c>
      <c r="C127" t="s">
        <v>260</v>
      </c>
      <c r="D127">
        <v>60416</v>
      </c>
      <c r="E127">
        <v>33545</v>
      </c>
      <c r="F127">
        <v>14576</v>
      </c>
      <c r="G127">
        <v>3858</v>
      </c>
      <c r="H127">
        <v>4443</v>
      </c>
      <c r="I127">
        <v>3994</v>
      </c>
      <c r="J127">
        <v>1525</v>
      </c>
      <c r="K127">
        <v>836</v>
      </c>
      <c r="L127">
        <v>251</v>
      </c>
      <c r="M127">
        <v>42</v>
      </c>
      <c r="N127">
        <v>286</v>
      </c>
      <c r="O127">
        <v>110</v>
      </c>
      <c r="AA127" s="1">
        <f t="shared" si="14"/>
        <v>1</v>
      </c>
      <c r="AB127" s="1">
        <f t="shared" si="15"/>
        <v>0.54819672131147545</v>
      </c>
      <c r="AC127" s="1">
        <f t="shared" si="16"/>
        <v>0.16459016393442624</v>
      </c>
      <c r="AD127" s="1">
        <f t="shared" si="17"/>
        <v>2.7540983606557379E-2</v>
      </c>
      <c r="AE127" s="1">
        <f t="shared" si="18"/>
        <v>0.18754098360655738</v>
      </c>
      <c r="AF127" s="1">
        <f t="shared" si="19"/>
        <v>7.2131147540983612E-2</v>
      </c>
      <c r="AY127" s="2" t="s">
        <v>435</v>
      </c>
      <c r="AZ127" s="3" t="s">
        <v>870</v>
      </c>
      <c r="BA127" s="1">
        <f t="shared" si="20"/>
        <v>1</v>
      </c>
      <c r="BB127" s="1">
        <f t="shared" si="21"/>
        <v>0.44614209320091675</v>
      </c>
      <c r="BC127" s="1">
        <f t="shared" si="22"/>
        <v>0.24191494779730074</v>
      </c>
      <c r="BD127" s="1">
        <f t="shared" si="23"/>
        <v>2.4955436720142603E-2</v>
      </c>
      <c r="BE127" s="1">
        <f t="shared" si="24"/>
        <v>0.17239623121976064</v>
      </c>
      <c r="BF127" s="1">
        <f t="shared" si="25"/>
        <v>0.11459129106187929</v>
      </c>
    </row>
    <row r="128" spans="1:58" x14ac:dyDescent="0.25">
      <c r="A128">
        <v>2011</v>
      </c>
      <c r="B128" t="s">
        <v>261</v>
      </c>
      <c r="C128" t="s">
        <v>262</v>
      </c>
      <c r="D128">
        <v>50716</v>
      </c>
      <c r="E128">
        <v>25388</v>
      </c>
      <c r="F128">
        <v>11382</v>
      </c>
      <c r="G128">
        <v>5143</v>
      </c>
      <c r="H128">
        <v>5297</v>
      </c>
      <c r="I128">
        <v>3506</v>
      </c>
      <c r="J128">
        <v>1791</v>
      </c>
      <c r="K128">
        <v>810</v>
      </c>
      <c r="L128">
        <v>255</v>
      </c>
      <c r="M128">
        <v>74</v>
      </c>
      <c r="N128">
        <v>517</v>
      </c>
      <c r="O128">
        <v>135</v>
      </c>
      <c r="AA128" s="1">
        <f t="shared" si="14"/>
        <v>1</v>
      </c>
      <c r="AB128" s="1">
        <f t="shared" si="15"/>
        <v>0.45226130653266333</v>
      </c>
      <c r="AC128" s="1">
        <f t="shared" si="16"/>
        <v>0.14237855946398659</v>
      </c>
      <c r="AD128" s="1">
        <f t="shared" si="17"/>
        <v>4.1317699609156898E-2</v>
      </c>
      <c r="AE128" s="1">
        <f t="shared" si="18"/>
        <v>0.28866554997208266</v>
      </c>
      <c r="AF128" s="1">
        <f t="shared" si="19"/>
        <v>7.5376884422110546E-2</v>
      </c>
      <c r="AY128" s="2" t="s">
        <v>233</v>
      </c>
      <c r="AZ128" s="3" t="s">
        <v>873</v>
      </c>
      <c r="BA128" s="1">
        <f t="shared" si="20"/>
        <v>1</v>
      </c>
      <c r="BB128" s="1">
        <f t="shared" si="21"/>
        <v>0.29534799855751892</v>
      </c>
      <c r="BC128" s="1">
        <f t="shared" si="22"/>
        <v>0.12531554273350162</v>
      </c>
      <c r="BD128" s="1">
        <f t="shared" si="23"/>
        <v>5.9862964298593578E-2</v>
      </c>
      <c r="BE128" s="1">
        <f t="shared" si="24"/>
        <v>0.43346556076451498</v>
      </c>
      <c r="BF128" s="1">
        <f t="shared" si="25"/>
        <v>8.6007933645870893E-2</v>
      </c>
    </row>
    <row r="129" spans="1:58" x14ac:dyDescent="0.25">
      <c r="A129">
        <v>2011</v>
      </c>
      <c r="B129" t="s">
        <v>263</v>
      </c>
      <c r="C129" t="s">
        <v>264</v>
      </c>
      <c r="D129">
        <v>61377</v>
      </c>
      <c r="E129">
        <v>20871</v>
      </c>
      <c r="F129">
        <v>18077</v>
      </c>
      <c r="G129">
        <v>6944</v>
      </c>
      <c r="H129">
        <v>10476</v>
      </c>
      <c r="I129">
        <v>5009</v>
      </c>
      <c r="J129">
        <v>3818</v>
      </c>
      <c r="K129">
        <v>1037</v>
      </c>
      <c r="L129">
        <v>755</v>
      </c>
      <c r="M129">
        <v>242</v>
      </c>
      <c r="N129">
        <v>1469</v>
      </c>
      <c r="O129">
        <v>315</v>
      </c>
      <c r="AA129" s="1">
        <f t="shared" si="14"/>
        <v>1</v>
      </c>
      <c r="AB129" s="1">
        <f t="shared" si="15"/>
        <v>0.27160817181770558</v>
      </c>
      <c r="AC129" s="1">
        <f t="shared" si="16"/>
        <v>0.19774751178627553</v>
      </c>
      <c r="AD129" s="1">
        <f t="shared" si="17"/>
        <v>6.3383970665269782E-2</v>
      </c>
      <c r="AE129" s="1">
        <f t="shared" si="18"/>
        <v>0.38475641697223678</v>
      </c>
      <c r="AF129" s="1">
        <f t="shared" si="19"/>
        <v>8.2503928758512313E-2</v>
      </c>
      <c r="AY129" s="2" t="s">
        <v>345</v>
      </c>
      <c r="AZ129" s="4" t="s">
        <v>872</v>
      </c>
      <c r="BA129" s="1">
        <f t="shared" si="20"/>
        <v>1</v>
      </c>
      <c r="BB129" s="1">
        <f t="shared" si="21"/>
        <v>0.36461824953445066</v>
      </c>
      <c r="BC129" s="1">
        <f t="shared" si="22"/>
        <v>0.21415270018621974</v>
      </c>
      <c r="BD129" s="1">
        <f t="shared" si="23"/>
        <v>2.830540037243948E-2</v>
      </c>
      <c r="BE129" s="1">
        <f t="shared" si="24"/>
        <v>0.28640595903165733</v>
      </c>
      <c r="BF129" s="1">
        <f t="shared" si="25"/>
        <v>0.10651769087523277</v>
      </c>
    </row>
    <row r="130" spans="1:58" x14ac:dyDescent="0.25">
      <c r="A130">
        <v>2011</v>
      </c>
      <c r="B130" t="s">
        <v>265</v>
      </c>
      <c r="C130" t="s">
        <v>266</v>
      </c>
      <c r="D130">
        <v>70069</v>
      </c>
      <c r="E130">
        <v>35808</v>
      </c>
      <c r="F130">
        <v>14875</v>
      </c>
      <c r="G130">
        <v>6539</v>
      </c>
      <c r="H130">
        <v>8380</v>
      </c>
      <c r="I130">
        <v>4467</v>
      </c>
      <c r="J130">
        <v>2790</v>
      </c>
      <c r="K130">
        <v>1299</v>
      </c>
      <c r="L130">
        <v>371</v>
      </c>
      <c r="M130">
        <v>118</v>
      </c>
      <c r="N130">
        <v>796</v>
      </c>
      <c r="O130">
        <v>206</v>
      </c>
      <c r="AA130" s="1">
        <f t="shared" si="14"/>
        <v>1</v>
      </c>
      <c r="AB130" s="1">
        <f t="shared" si="15"/>
        <v>0.46559139784946235</v>
      </c>
      <c r="AC130" s="1">
        <f t="shared" si="16"/>
        <v>0.13297491039426523</v>
      </c>
      <c r="AD130" s="1">
        <f t="shared" si="17"/>
        <v>4.2293906810035843E-2</v>
      </c>
      <c r="AE130" s="1">
        <f t="shared" si="18"/>
        <v>0.28530465949820788</v>
      </c>
      <c r="AF130" s="1">
        <f t="shared" si="19"/>
        <v>7.3835125448028671E-2</v>
      </c>
      <c r="AY130" s="2" t="s">
        <v>171</v>
      </c>
      <c r="AZ130" s="3" t="s">
        <v>873</v>
      </c>
      <c r="BA130" s="1">
        <f t="shared" si="20"/>
        <v>1</v>
      </c>
      <c r="BB130" s="1">
        <f t="shared" si="21"/>
        <v>0.375</v>
      </c>
      <c r="BC130" s="1">
        <f t="shared" si="22"/>
        <v>0.17120853080568721</v>
      </c>
      <c r="BD130" s="1">
        <f t="shared" si="23"/>
        <v>5.1540284360189571E-2</v>
      </c>
      <c r="BE130" s="1">
        <f t="shared" si="24"/>
        <v>0.32168246445497628</v>
      </c>
      <c r="BF130" s="1">
        <f t="shared" si="25"/>
        <v>8.0568720379146919E-2</v>
      </c>
    </row>
    <row r="131" spans="1:58" x14ac:dyDescent="0.25">
      <c r="A131">
        <v>2011</v>
      </c>
      <c r="B131" t="s">
        <v>267</v>
      </c>
      <c r="C131" t="s">
        <v>268</v>
      </c>
      <c r="D131">
        <v>425748</v>
      </c>
      <c r="E131">
        <v>268808</v>
      </c>
      <c r="F131">
        <v>65921</v>
      </c>
      <c r="G131">
        <v>22704</v>
      </c>
      <c r="H131">
        <v>33231</v>
      </c>
      <c r="I131">
        <v>35084</v>
      </c>
      <c r="J131">
        <v>11423</v>
      </c>
      <c r="K131">
        <v>6745</v>
      </c>
      <c r="L131">
        <v>1422</v>
      </c>
      <c r="M131">
        <v>298</v>
      </c>
      <c r="N131">
        <v>2022</v>
      </c>
      <c r="O131">
        <v>936</v>
      </c>
      <c r="AA131" s="1">
        <f t="shared" ref="AA131:AA194" si="26">J131/$J131</f>
        <v>1</v>
      </c>
      <c r="AB131" s="1">
        <f t="shared" ref="AB131:AB194" si="27">K131/$J131</f>
        <v>0.59047535673640905</v>
      </c>
      <c r="AC131" s="1">
        <f t="shared" ref="AC131:AC194" si="28">L131/$J131</f>
        <v>0.1244856867723015</v>
      </c>
      <c r="AD131" s="1">
        <f t="shared" ref="AD131:AD194" si="29">M131/$J131</f>
        <v>2.6087717762409174E-2</v>
      </c>
      <c r="AE131" s="1">
        <f t="shared" ref="AE131:AE194" si="30">N131/$J131</f>
        <v>0.1770112930053401</v>
      </c>
      <c r="AF131" s="1">
        <f t="shared" ref="AF131:AF194" si="31">O131/$J131</f>
        <v>8.1939945723540228E-2</v>
      </c>
      <c r="AY131" s="2" t="s">
        <v>437</v>
      </c>
      <c r="AZ131" s="3" t="s">
        <v>870</v>
      </c>
      <c r="BA131" s="1">
        <f t="shared" ref="BA131:BA194" si="32">IFERROR(VLOOKUP($AY131,$B$2:$AF$376,26,FALSE),"")</f>
        <v>1</v>
      </c>
      <c r="BB131" s="1">
        <f t="shared" ref="BB131:BB194" si="33">IFERROR(VLOOKUP($AY131,$B$2:$AF$376,27,FALSE),"")</f>
        <v>0.48484848484848486</v>
      </c>
      <c r="BC131" s="1">
        <f t="shared" ref="BC131:BC194" si="34">IFERROR(VLOOKUP($AY131,$B$2:$AF$376,28,FALSE),"")</f>
        <v>0.17799847211611919</v>
      </c>
      <c r="BD131" s="1">
        <f t="shared" ref="BD131:BD194" si="35">IFERROR(VLOOKUP($AY131,$B$2:$AF$376,29,FALSE),"")</f>
        <v>2.470078940667176E-2</v>
      </c>
      <c r="BE131" s="1">
        <f t="shared" ref="BE131:BE194" si="36">IFERROR(VLOOKUP($AY131,$B$2:$AF$376,30,FALSE),"")</f>
        <v>0.21568627450980393</v>
      </c>
      <c r="BF131" s="1">
        <f t="shared" ref="BF131:BF194" si="37">IFERROR(VLOOKUP($AY131,$B$2:$AF$376,31,FALSE),"")</f>
        <v>9.6765979118920292E-2</v>
      </c>
    </row>
    <row r="132" spans="1:58" x14ac:dyDescent="0.25">
      <c r="A132">
        <v>2011</v>
      </c>
      <c r="B132" t="s">
        <v>269</v>
      </c>
      <c r="C132" t="s">
        <v>270</v>
      </c>
      <c r="D132">
        <v>138142</v>
      </c>
      <c r="E132">
        <v>87561</v>
      </c>
      <c r="F132">
        <v>22081</v>
      </c>
      <c r="G132">
        <v>8725</v>
      </c>
      <c r="H132">
        <v>10157</v>
      </c>
      <c r="I132">
        <v>9618</v>
      </c>
      <c r="J132">
        <v>3840</v>
      </c>
      <c r="K132">
        <v>2447</v>
      </c>
      <c r="L132">
        <v>359</v>
      </c>
      <c r="M132">
        <v>107</v>
      </c>
      <c r="N132">
        <v>612</v>
      </c>
      <c r="O132">
        <v>315</v>
      </c>
      <c r="AA132" s="1">
        <f t="shared" si="26"/>
        <v>1</v>
      </c>
      <c r="AB132" s="1">
        <f t="shared" si="27"/>
        <v>0.6372395833333333</v>
      </c>
      <c r="AC132" s="1">
        <f t="shared" si="28"/>
        <v>9.3489583333333334E-2</v>
      </c>
      <c r="AD132" s="1">
        <f t="shared" si="29"/>
        <v>2.7864583333333335E-2</v>
      </c>
      <c r="AE132" s="1">
        <f t="shared" si="30"/>
        <v>0.15937499999999999</v>
      </c>
      <c r="AF132" s="1">
        <f t="shared" si="31"/>
        <v>8.203125E-2</v>
      </c>
      <c r="AY132" s="2" t="s">
        <v>183</v>
      </c>
      <c r="AZ132" s="4" t="s">
        <v>872</v>
      </c>
      <c r="BA132" s="1">
        <f t="shared" si="32"/>
        <v>1</v>
      </c>
      <c r="BB132" s="1">
        <f t="shared" si="33"/>
        <v>0.39502908514013751</v>
      </c>
      <c r="BC132" s="1">
        <f t="shared" si="34"/>
        <v>0.21417239555790588</v>
      </c>
      <c r="BD132" s="1">
        <f t="shared" si="35"/>
        <v>3.1729243786356429E-2</v>
      </c>
      <c r="BE132" s="1">
        <f t="shared" si="36"/>
        <v>0.28133262823902699</v>
      </c>
      <c r="BF132" s="1">
        <f t="shared" si="37"/>
        <v>7.7736647276573242E-2</v>
      </c>
    </row>
    <row r="133" spans="1:58" x14ac:dyDescent="0.25">
      <c r="A133">
        <v>2011</v>
      </c>
      <c r="B133" t="s">
        <v>271</v>
      </c>
      <c r="C133" t="s">
        <v>272</v>
      </c>
      <c r="D133">
        <v>142669</v>
      </c>
      <c r="E133">
        <v>89922</v>
      </c>
      <c r="F133">
        <v>25158</v>
      </c>
      <c r="G133">
        <v>6107</v>
      </c>
      <c r="H133">
        <v>11139</v>
      </c>
      <c r="I133">
        <v>10343</v>
      </c>
      <c r="J133">
        <v>4670</v>
      </c>
      <c r="K133">
        <v>2782</v>
      </c>
      <c r="L133">
        <v>540</v>
      </c>
      <c r="M133">
        <v>111</v>
      </c>
      <c r="N133">
        <v>890</v>
      </c>
      <c r="O133">
        <v>347</v>
      </c>
      <c r="AA133" s="1">
        <f t="shared" si="26"/>
        <v>1</v>
      </c>
      <c r="AB133" s="1">
        <f t="shared" si="27"/>
        <v>0.59571734475374727</v>
      </c>
      <c r="AC133" s="1">
        <f t="shared" si="28"/>
        <v>0.11563169164882227</v>
      </c>
      <c r="AD133" s="1">
        <f t="shared" si="29"/>
        <v>2.3768736616702354E-2</v>
      </c>
      <c r="AE133" s="1">
        <f t="shared" si="30"/>
        <v>0.19057815845824411</v>
      </c>
      <c r="AF133" s="1">
        <f t="shared" si="31"/>
        <v>7.4304068522483946E-2</v>
      </c>
      <c r="AY133" s="2" t="s">
        <v>581</v>
      </c>
      <c r="AZ133" s="3" t="s">
        <v>873</v>
      </c>
      <c r="BA133" s="1">
        <f t="shared" si="32"/>
        <v>1</v>
      </c>
      <c r="BB133" s="1">
        <f t="shared" si="33"/>
        <v>0.30948817719245736</v>
      </c>
      <c r="BC133" s="1">
        <f t="shared" si="34"/>
        <v>0.18886560909907213</v>
      </c>
      <c r="BD133" s="1">
        <f t="shared" si="35"/>
        <v>6.8243041005686914E-2</v>
      </c>
      <c r="BE133" s="1">
        <f t="shared" si="36"/>
        <v>0.34271176294522598</v>
      </c>
      <c r="BF133" s="1">
        <f t="shared" si="37"/>
        <v>9.0691409757557614E-2</v>
      </c>
    </row>
    <row r="134" spans="1:58" x14ac:dyDescent="0.25">
      <c r="A134">
        <v>2011</v>
      </c>
      <c r="B134" t="s">
        <v>273</v>
      </c>
      <c r="C134" t="s">
        <v>274</v>
      </c>
      <c r="D134">
        <v>129039</v>
      </c>
      <c r="E134">
        <v>88973</v>
      </c>
      <c r="F134">
        <v>16950</v>
      </c>
      <c r="G134">
        <v>6023</v>
      </c>
      <c r="H134">
        <v>7902</v>
      </c>
      <c r="I134">
        <v>9191</v>
      </c>
      <c r="J134">
        <v>2940</v>
      </c>
      <c r="K134">
        <v>1992</v>
      </c>
      <c r="L134">
        <v>238</v>
      </c>
      <c r="M134">
        <v>96</v>
      </c>
      <c r="N134">
        <v>400</v>
      </c>
      <c r="O134">
        <v>214</v>
      </c>
      <c r="AA134" s="1">
        <f t="shared" si="26"/>
        <v>1</v>
      </c>
      <c r="AB134" s="1">
        <f t="shared" si="27"/>
        <v>0.67755102040816328</v>
      </c>
      <c r="AC134" s="1">
        <f t="shared" si="28"/>
        <v>8.0952380952380956E-2</v>
      </c>
      <c r="AD134" s="1">
        <f t="shared" si="29"/>
        <v>3.2653061224489799E-2</v>
      </c>
      <c r="AE134" s="1">
        <f t="shared" si="30"/>
        <v>0.1360544217687075</v>
      </c>
      <c r="AF134" s="1">
        <f t="shared" si="31"/>
        <v>7.2789115646258506E-2</v>
      </c>
      <c r="AY134" s="2" t="s">
        <v>439</v>
      </c>
      <c r="AZ134" s="3" t="s">
        <v>870</v>
      </c>
      <c r="BA134" s="1">
        <f t="shared" si="32"/>
        <v>1</v>
      </c>
      <c r="BB134" s="1">
        <f t="shared" si="33"/>
        <v>0.51581508515815089</v>
      </c>
      <c r="BC134" s="1">
        <f t="shared" si="34"/>
        <v>0.13381995133819952</v>
      </c>
      <c r="BD134" s="1">
        <f t="shared" si="35"/>
        <v>2.2201946472019465E-2</v>
      </c>
      <c r="BE134" s="1">
        <f t="shared" si="36"/>
        <v>0.23965936739659369</v>
      </c>
      <c r="BF134" s="1">
        <f t="shared" si="37"/>
        <v>8.8503649635036499E-2</v>
      </c>
    </row>
    <row r="135" spans="1:58" x14ac:dyDescent="0.25">
      <c r="A135">
        <v>2011</v>
      </c>
      <c r="B135" t="s">
        <v>275</v>
      </c>
      <c r="C135" t="s">
        <v>276</v>
      </c>
      <c r="D135">
        <v>98539</v>
      </c>
      <c r="E135">
        <v>51891</v>
      </c>
      <c r="F135">
        <v>23820</v>
      </c>
      <c r="G135">
        <v>5605</v>
      </c>
      <c r="H135">
        <v>10163</v>
      </c>
      <c r="I135">
        <v>7060</v>
      </c>
      <c r="J135">
        <v>4115</v>
      </c>
      <c r="K135">
        <v>1974</v>
      </c>
      <c r="L135">
        <v>716</v>
      </c>
      <c r="M135">
        <v>89</v>
      </c>
      <c r="N135">
        <v>1021</v>
      </c>
      <c r="O135">
        <v>315</v>
      </c>
      <c r="AA135" s="1">
        <f t="shared" si="26"/>
        <v>1</v>
      </c>
      <c r="AB135" s="1">
        <f t="shared" si="27"/>
        <v>0.47970838396111787</v>
      </c>
      <c r="AC135" s="1">
        <f t="shared" si="28"/>
        <v>0.17399756986634266</v>
      </c>
      <c r="AD135" s="1">
        <f t="shared" si="29"/>
        <v>2.1628189550425274E-2</v>
      </c>
      <c r="AE135" s="1">
        <f t="shared" si="30"/>
        <v>0.24811664641555287</v>
      </c>
      <c r="AF135" s="1">
        <f t="shared" si="31"/>
        <v>7.6549210206561358E-2</v>
      </c>
      <c r="AY135" s="2" t="s">
        <v>311</v>
      </c>
      <c r="AZ135" s="3" t="s">
        <v>874</v>
      </c>
      <c r="BA135" s="1">
        <f t="shared" si="32"/>
        <v>1</v>
      </c>
      <c r="BB135" s="1">
        <f t="shared" si="33"/>
        <v>0.34637037037037038</v>
      </c>
      <c r="BC135" s="1">
        <f t="shared" si="34"/>
        <v>0.20088888888888889</v>
      </c>
      <c r="BD135" s="1">
        <f t="shared" si="35"/>
        <v>6.9037037037037036E-2</v>
      </c>
      <c r="BE135" s="1">
        <f t="shared" si="36"/>
        <v>0.29629629629629628</v>
      </c>
      <c r="BF135" s="1">
        <f t="shared" si="37"/>
        <v>8.7407407407407406E-2</v>
      </c>
    </row>
    <row r="136" spans="1:58" x14ac:dyDescent="0.25">
      <c r="A136">
        <v>2011</v>
      </c>
      <c r="B136" t="s">
        <v>277</v>
      </c>
      <c r="C136" t="s">
        <v>278</v>
      </c>
      <c r="D136">
        <v>112780</v>
      </c>
      <c r="E136">
        <v>68563</v>
      </c>
      <c r="F136">
        <v>22294</v>
      </c>
      <c r="G136">
        <v>5285</v>
      </c>
      <c r="H136">
        <v>8251</v>
      </c>
      <c r="I136">
        <v>8387</v>
      </c>
      <c r="J136">
        <v>3396</v>
      </c>
      <c r="K136">
        <v>2053</v>
      </c>
      <c r="L136">
        <v>482</v>
      </c>
      <c r="M136">
        <v>84</v>
      </c>
      <c r="N136">
        <v>554</v>
      </c>
      <c r="O136">
        <v>223</v>
      </c>
      <c r="AA136" s="1">
        <f t="shared" si="26"/>
        <v>1</v>
      </c>
      <c r="AB136" s="1">
        <f t="shared" si="27"/>
        <v>0.60453474676089514</v>
      </c>
      <c r="AC136" s="1">
        <f t="shared" si="28"/>
        <v>0.1419316843345112</v>
      </c>
      <c r="AD136" s="1">
        <f t="shared" si="29"/>
        <v>2.4734982332155476E-2</v>
      </c>
      <c r="AE136" s="1">
        <f t="shared" si="30"/>
        <v>0.16313309776207302</v>
      </c>
      <c r="AF136" s="1">
        <f t="shared" si="31"/>
        <v>6.566548881036513E-2</v>
      </c>
      <c r="AY136" s="2" t="s">
        <v>83</v>
      </c>
      <c r="AZ136" s="3" t="s">
        <v>871</v>
      </c>
      <c r="BA136" s="1">
        <f t="shared" si="32"/>
        <v>1</v>
      </c>
      <c r="BB136" s="1">
        <f t="shared" si="33"/>
        <v>0.61620469083155649</v>
      </c>
      <c r="BC136" s="1">
        <f t="shared" si="34"/>
        <v>9.0618336886993597E-2</v>
      </c>
      <c r="BD136" s="1">
        <f t="shared" si="35"/>
        <v>3.4115138592750532E-2</v>
      </c>
      <c r="BE136" s="1">
        <f t="shared" si="36"/>
        <v>0.19616204690831557</v>
      </c>
      <c r="BF136" s="1">
        <f t="shared" si="37"/>
        <v>6.2899786780383798E-2</v>
      </c>
    </row>
    <row r="137" spans="1:58" x14ac:dyDescent="0.25">
      <c r="A137">
        <v>2011</v>
      </c>
      <c r="B137" t="s">
        <v>279</v>
      </c>
      <c r="C137" t="s">
        <v>280</v>
      </c>
      <c r="D137">
        <v>104765</v>
      </c>
      <c r="E137">
        <v>65922</v>
      </c>
      <c r="F137">
        <v>18752</v>
      </c>
      <c r="G137">
        <v>5244</v>
      </c>
      <c r="H137">
        <v>7343</v>
      </c>
      <c r="I137">
        <v>7504</v>
      </c>
      <c r="J137">
        <v>2894</v>
      </c>
      <c r="K137">
        <v>1723</v>
      </c>
      <c r="L137">
        <v>337</v>
      </c>
      <c r="M137">
        <v>93</v>
      </c>
      <c r="N137">
        <v>533</v>
      </c>
      <c r="O137">
        <v>208</v>
      </c>
      <c r="AA137" s="1">
        <f t="shared" si="26"/>
        <v>1</v>
      </c>
      <c r="AB137" s="1">
        <f t="shared" si="27"/>
        <v>0.5953697304768486</v>
      </c>
      <c r="AC137" s="1">
        <f t="shared" si="28"/>
        <v>0.11644782308223911</v>
      </c>
      <c r="AD137" s="1">
        <f t="shared" si="29"/>
        <v>3.2135452660677265E-2</v>
      </c>
      <c r="AE137" s="1">
        <f t="shared" si="30"/>
        <v>0.18417415342087076</v>
      </c>
      <c r="AF137" s="1">
        <f t="shared" si="31"/>
        <v>7.1872840359364198E-2</v>
      </c>
      <c r="AY137" s="2" t="s">
        <v>377</v>
      </c>
      <c r="AZ137" s="3" t="s">
        <v>871</v>
      </c>
      <c r="BA137" s="1">
        <f t="shared" si="32"/>
        <v>1</v>
      </c>
      <c r="BB137" s="1">
        <f t="shared" si="33"/>
        <v>0.57777777777777772</v>
      </c>
      <c r="BC137" s="1">
        <f t="shared" si="34"/>
        <v>0.1094017094017094</v>
      </c>
      <c r="BD137" s="1">
        <f t="shared" si="35"/>
        <v>4.3874643874643876E-2</v>
      </c>
      <c r="BE137" s="1">
        <f t="shared" si="36"/>
        <v>0.16866096866096866</v>
      </c>
      <c r="BF137" s="1">
        <f t="shared" si="37"/>
        <v>0.10028490028490028</v>
      </c>
    </row>
    <row r="138" spans="1:58" x14ac:dyDescent="0.25">
      <c r="A138">
        <v>2011</v>
      </c>
      <c r="B138" t="s">
        <v>281</v>
      </c>
      <c r="C138" t="s">
        <v>282</v>
      </c>
      <c r="D138">
        <v>46604</v>
      </c>
      <c r="E138">
        <v>17893</v>
      </c>
      <c r="F138">
        <v>16141</v>
      </c>
      <c r="G138">
        <v>3255</v>
      </c>
      <c r="H138">
        <v>5895</v>
      </c>
      <c r="I138">
        <v>3420</v>
      </c>
      <c r="J138">
        <v>2266</v>
      </c>
      <c r="K138">
        <v>874</v>
      </c>
      <c r="L138">
        <v>544</v>
      </c>
      <c r="M138">
        <v>70</v>
      </c>
      <c r="N138">
        <v>635</v>
      </c>
      <c r="O138">
        <v>143</v>
      </c>
      <c r="AA138" s="1">
        <f t="shared" si="26"/>
        <v>1</v>
      </c>
      <c r="AB138" s="1">
        <f t="shared" si="27"/>
        <v>0.38570167696381291</v>
      </c>
      <c r="AC138" s="1">
        <f t="shared" si="28"/>
        <v>0.24007060900264784</v>
      </c>
      <c r="AD138" s="1">
        <f t="shared" si="29"/>
        <v>3.089143865842895E-2</v>
      </c>
      <c r="AE138" s="1">
        <f t="shared" si="30"/>
        <v>0.28022947925860547</v>
      </c>
      <c r="AF138" s="1">
        <f t="shared" si="31"/>
        <v>6.3106796116504854E-2</v>
      </c>
      <c r="AY138" s="2" t="s">
        <v>457</v>
      </c>
      <c r="AZ138" s="3" t="s">
        <v>874</v>
      </c>
      <c r="BA138" s="1">
        <f t="shared" si="32"/>
        <v>1</v>
      </c>
      <c r="BB138" s="1">
        <f t="shared" si="33"/>
        <v>0.44437041972018654</v>
      </c>
      <c r="BC138" s="1">
        <f t="shared" si="34"/>
        <v>0.11592271818787475</v>
      </c>
      <c r="BD138" s="1">
        <f t="shared" si="35"/>
        <v>4.0306462358427712E-2</v>
      </c>
      <c r="BE138" s="1">
        <f t="shared" si="36"/>
        <v>0.30712858094603596</v>
      </c>
      <c r="BF138" s="1">
        <f t="shared" si="37"/>
        <v>9.2271818787475021E-2</v>
      </c>
    </row>
    <row r="139" spans="1:58" x14ac:dyDescent="0.25">
      <c r="A139">
        <v>2011</v>
      </c>
      <c r="B139" t="s">
        <v>283</v>
      </c>
      <c r="C139" t="s">
        <v>284</v>
      </c>
      <c r="D139">
        <v>34767</v>
      </c>
      <c r="E139">
        <v>13452</v>
      </c>
      <c r="F139">
        <v>8105</v>
      </c>
      <c r="G139">
        <v>3754</v>
      </c>
      <c r="H139">
        <v>6450</v>
      </c>
      <c r="I139">
        <v>3006</v>
      </c>
      <c r="J139">
        <v>2326</v>
      </c>
      <c r="K139">
        <v>679</v>
      </c>
      <c r="L139">
        <v>352</v>
      </c>
      <c r="M139">
        <v>158</v>
      </c>
      <c r="N139">
        <v>962</v>
      </c>
      <c r="O139">
        <v>175</v>
      </c>
      <c r="AA139" s="1">
        <f t="shared" si="26"/>
        <v>1</v>
      </c>
      <c r="AB139" s="1">
        <f t="shared" si="27"/>
        <v>0.29191745485812554</v>
      </c>
      <c r="AC139" s="1">
        <f t="shared" si="28"/>
        <v>0.15133276010318142</v>
      </c>
      <c r="AD139" s="1">
        <f t="shared" si="29"/>
        <v>6.7927773000859851E-2</v>
      </c>
      <c r="AE139" s="1">
        <f t="shared" si="30"/>
        <v>0.41358555460017199</v>
      </c>
      <c r="AF139" s="1">
        <f t="shared" si="31"/>
        <v>7.5236457437661219E-2</v>
      </c>
      <c r="AY139" s="2" t="s">
        <v>595</v>
      </c>
      <c r="AZ139" s="3" t="s">
        <v>874</v>
      </c>
      <c r="BA139" s="1">
        <f t="shared" si="32"/>
        <v>1</v>
      </c>
      <c r="BB139" s="1">
        <f t="shared" si="33"/>
        <v>0.25</v>
      </c>
      <c r="BC139" s="1">
        <f t="shared" si="34"/>
        <v>0</v>
      </c>
      <c r="BD139" s="1">
        <f t="shared" si="35"/>
        <v>9.5588235294117641E-2</v>
      </c>
      <c r="BE139" s="1">
        <f t="shared" si="36"/>
        <v>0.6029411764705882</v>
      </c>
      <c r="BF139" s="1">
        <f t="shared" si="37"/>
        <v>5.1470588235294115E-2</v>
      </c>
    </row>
    <row r="140" spans="1:58" x14ac:dyDescent="0.25">
      <c r="A140">
        <v>2011</v>
      </c>
      <c r="B140" t="s">
        <v>285</v>
      </c>
      <c r="C140" t="s">
        <v>286</v>
      </c>
      <c r="D140">
        <v>43095</v>
      </c>
      <c r="E140">
        <v>23715</v>
      </c>
      <c r="F140">
        <v>10225</v>
      </c>
      <c r="G140">
        <v>2324</v>
      </c>
      <c r="H140">
        <v>3670</v>
      </c>
      <c r="I140">
        <v>3161</v>
      </c>
      <c r="J140">
        <v>1325</v>
      </c>
      <c r="K140">
        <v>698</v>
      </c>
      <c r="L140">
        <v>241</v>
      </c>
      <c r="M140">
        <v>35</v>
      </c>
      <c r="N140">
        <v>254</v>
      </c>
      <c r="O140">
        <v>97</v>
      </c>
      <c r="AA140" s="1">
        <f t="shared" si="26"/>
        <v>1</v>
      </c>
      <c r="AB140" s="1">
        <f t="shared" si="27"/>
        <v>0.52679245283018872</v>
      </c>
      <c r="AC140" s="1">
        <f t="shared" si="28"/>
        <v>0.18188679245283018</v>
      </c>
      <c r="AD140" s="1">
        <f t="shared" si="29"/>
        <v>2.6415094339622643E-2</v>
      </c>
      <c r="AE140" s="1">
        <f t="shared" si="30"/>
        <v>0.19169811320754718</v>
      </c>
      <c r="AF140" s="1">
        <f t="shared" si="31"/>
        <v>7.3207547169811316E-2</v>
      </c>
      <c r="AY140" s="2" t="s">
        <v>397</v>
      </c>
      <c r="AZ140" s="3" t="s">
        <v>870</v>
      </c>
      <c r="BA140" s="1">
        <f t="shared" si="32"/>
        <v>1</v>
      </c>
      <c r="BB140" s="1">
        <f t="shared" si="33"/>
        <v>0.5313504823151125</v>
      </c>
      <c r="BC140" s="1">
        <f t="shared" si="34"/>
        <v>5.3858520900321546E-2</v>
      </c>
      <c r="BD140" s="1">
        <f t="shared" si="35"/>
        <v>2.3311897106109324E-2</v>
      </c>
      <c r="BE140" s="1">
        <f t="shared" si="36"/>
        <v>0.29059485530546625</v>
      </c>
      <c r="BF140" s="1">
        <f t="shared" si="37"/>
        <v>0.10088424437299036</v>
      </c>
    </row>
    <row r="141" spans="1:58" x14ac:dyDescent="0.25">
      <c r="A141">
        <v>2011</v>
      </c>
      <c r="B141" t="s">
        <v>287</v>
      </c>
      <c r="C141" t="s">
        <v>288</v>
      </c>
      <c r="D141">
        <v>50330</v>
      </c>
      <c r="E141">
        <v>29305</v>
      </c>
      <c r="F141">
        <v>7696</v>
      </c>
      <c r="G141">
        <v>5681</v>
      </c>
      <c r="H141">
        <v>4274</v>
      </c>
      <c r="I141">
        <v>3374</v>
      </c>
      <c r="J141">
        <v>1445</v>
      </c>
      <c r="K141">
        <v>787</v>
      </c>
      <c r="L141">
        <v>143</v>
      </c>
      <c r="M141">
        <v>72</v>
      </c>
      <c r="N141">
        <v>318</v>
      </c>
      <c r="O141">
        <v>125</v>
      </c>
      <c r="AA141" s="1">
        <f t="shared" si="26"/>
        <v>1</v>
      </c>
      <c r="AB141" s="1">
        <f t="shared" si="27"/>
        <v>0.54463667820069206</v>
      </c>
      <c r="AC141" s="1">
        <f t="shared" si="28"/>
        <v>9.8961937716262979E-2</v>
      </c>
      <c r="AD141" s="1">
        <f t="shared" si="29"/>
        <v>4.9826989619377163E-2</v>
      </c>
      <c r="AE141" s="1">
        <f t="shared" si="30"/>
        <v>0.22006920415224915</v>
      </c>
      <c r="AF141" s="1">
        <f t="shared" si="31"/>
        <v>8.6505190311418678E-2</v>
      </c>
      <c r="AY141" s="2" t="s">
        <v>399</v>
      </c>
      <c r="AZ141" s="3" t="s">
        <v>870</v>
      </c>
      <c r="BA141" s="1">
        <f t="shared" si="32"/>
        <v>1</v>
      </c>
      <c r="BB141" s="1">
        <f t="shared" si="33"/>
        <v>0.44325432999088421</v>
      </c>
      <c r="BC141" s="1">
        <f t="shared" si="34"/>
        <v>3.167730173199635E-2</v>
      </c>
      <c r="BD141" s="1">
        <f t="shared" si="35"/>
        <v>2.2333637192342753E-2</v>
      </c>
      <c r="BE141" s="1">
        <f t="shared" si="36"/>
        <v>0.4220601640838651</v>
      </c>
      <c r="BF141" s="1">
        <f t="shared" si="37"/>
        <v>8.0674567000911579E-2</v>
      </c>
    </row>
    <row r="142" spans="1:58" x14ac:dyDescent="0.25">
      <c r="A142">
        <v>2011</v>
      </c>
      <c r="B142" t="s">
        <v>289</v>
      </c>
      <c r="C142" t="s">
        <v>290</v>
      </c>
      <c r="D142">
        <v>58785</v>
      </c>
      <c r="E142">
        <v>23785</v>
      </c>
      <c r="F142">
        <v>15181</v>
      </c>
      <c r="G142">
        <v>6389</v>
      </c>
      <c r="H142">
        <v>8750</v>
      </c>
      <c r="I142">
        <v>4680</v>
      </c>
      <c r="J142">
        <v>3337</v>
      </c>
      <c r="K142">
        <v>1071</v>
      </c>
      <c r="L142">
        <v>590</v>
      </c>
      <c r="M142">
        <v>207</v>
      </c>
      <c r="N142">
        <v>1176</v>
      </c>
      <c r="O142">
        <v>293</v>
      </c>
      <c r="AA142" s="1">
        <f t="shared" si="26"/>
        <v>1</v>
      </c>
      <c r="AB142" s="1">
        <f t="shared" si="27"/>
        <v>0.3209469583458196</v>
      </c>
      <c r="AC142" s="1">
        <f t="shared" si="28"/>
        <v>0.17680551393467187</v>
      </c>
      <c r="AD142" s="1">
        <f t="shared" si="29"/>
        <v>6.2031765058435724E-2</v>
      </c>
      <c r="AE142" s="1">
        <f t="shared" si="30"/>
        <v>0.35241234641893915</v>
      </c>
      <c r="AF142" s="1">
        <f t="shared" si="31"/>
        <v>8.7803416242133656E-2</v>
      </c>
      <c r="AY142" s="2" t="s">
        <v>211</v>
      </c>
      <c r="AZ142" s="4" t="s">
        <v>872</v>
      </c>
      <c r="BA142" s="1">
        <f t="shared" si="32"/>
        <v>1</v>
      </c>
      <c r="BB142" s="1">
        <f t="shared" si="33"/>
        <v>0.45687952600394999</v>
      </c>
      <c r="BC142" s="1">
        <f t="shared" si="34"/>
        <v>0.1718235681369322</v>
      </c>
      <c r="BD142" s="1">
        <f t="shared" si="35"/>
        <v>5.0691244239631339E-2</v>
      </c>
      <c r="BE142" s="1">
        <f t="shared" si="36"/>
        <v>0.22778143515470706</v>
      </c>
      <c r="BF142" s="1">
        <f t="shared" si="37"/>
        <v>9.2824226464779461E-2</v>
      </c>
    </row>
    <row r="143" spans="1:58" x14ac:dyDescent="0.25">
      <c r="A143">
        <v>2011</v>
      </c>
      <c r="B143" t="s">
        <v>291</v>
      </c>
      <c r="C143" t="s">
        <v>292</v>
      </c>
      <c r="D143">
        <v>46672</v>
      </c>
      <c r="E143">
        <v>22551</v>
      </c>
      <c r="F143">
        <v>11865</v>
      </c>
      <c r="G143">
        <v>3269</v>
      </c>
      <c r="H143">
        <v>5254</v>
      </c>
      <c r="I143">
        <v>3733</v>
      </c>
      <c r="J143">
        <v>2214</v>
      </c>
      <c r="K143">
        <v>962</v>
      </c>
      <c r="L143">
        <v>375</v>
      </c>
      <c r="M143">
        <v>81</v>
      </c>
      <c r="N143">
        <v>586</v>
      </c>
      <c r="O143">
        <v>210</v>
      </c>
      <c r="AA143" s="1">
        <f t="shared" si="26"/>
        <v>1</v>
      </c>
      <c r="AB143" s="1">
        <f t="shared" si="27"/>
        <v>0.43450767841011745</v>
      </c>
      <c r="AC143" s="1">
        <f t="shared" si="28"/>
        <v>0.16937669376693767</v>
      </c>
      <c r="AD143" s="1">
        <f t="shared" si="29"/>
        <v>3.6585365853658534E-2</v>
      </c>
      <c r="AE143" s="1">
        <f t="shared" si="30"/>
        <v>0.26467931345980128</v>
      </c>
      <c r="AF143" s="1">
        <f t="shared" si="31"/>
        <v>9.4850948509485097E-2</v>
      </c>
      <c r="AY143" s="2" t="s">
        <v>365</v>
      </c>
      <c r="AZ143" s="3" t="s">
        <v>873</v>
      </c>
      <c r="BA143" s="1">
        <f t="shared" si="32"/>
        <v>1</v>
      </c>
      <c r="BB143" s="1">
        <f t="shared" si="33"/>
        <v>0.32822477650063858</v>
      </c>
      <c r="BC143" s="1">
        <f t="shared" si="34"/>
        <v>0.1475095785440613</v>
      </c>
      <c r="BD143" s="1">
        <f t="shared" si="35"/>
        <v>0.10057471264367816</v>
      </c>
      <c r="BE143" s="1">
        <f t="shared" si="36"/>
        <v>0.33939974457215838</v>
      </c>
      <c r="BF143" s="1">
        <f t="shared" si="37"/>
        <v>8.4291187739463605E-2</v>
      </c>
    </row>
    <row r="144" spans="1:58" x14ac:dyDescent="0.25">
      <c r="A144">
        <v>2011</v>
      </c>
      <c r="B144" t="s">
        <v>293</v>
      </c>
      <c r="C144" t="s">
        <v>294</v>
      </c>
      <c r="D144">
        <v>76270</v>
      </c>
      <c r="E144">
        <v>38700</v>
      </c>
      <c r="F144">
        <v>14726</v>
      </c>
      <c r="G144">
        <v>8874</v>
      </c>
      <c r="H144">
        <v>8065</v>
      </c>
      <c r="I144">
        <v>5905</v>
      </c>
      <c r="J144">
        <v>2708</v>
      </c>
      <c r="K144">
        <v>1267</v>
      </c>
      <c r="L144">
        <v>331</v>
      </c>
      <c r="M144">
        <v>174</v>
      </c>
      <c r="N144">
        <v>742</v>
      </c>
      <c r="O144">
        <v>194</v>
      </c>
      <c r="AA144" s="1">
        <f t="shared" si="26"/>
        <v>1</v>
      </c>
      <c r="AB144" s="1">
        <f t="shared" si="27"/>
        <v>0.46787296898079761</v>
      </c>
      <c r="AC144" s="1">
        <f t="shared" si="28"/>
        <v>0.12223042836041359</v>
      </c>
      <c r="AD144" s="1">
        <f t="shared" si="29"/>
        <v>6.4254062038404725E-2</v>
      </c>
      <c r="AE144" s="1">
        <f t="shared" si="30"/>
        <v>0.27400295420974891</v>
      </c>
      <c r="AF144" s="1">
        <f t="shared" si="31"/>
        <v>7.1639586410635156E-2</v>
      </c>
      <c r="AY144" s="2" t="s">
        <v>113</v>
      </c>
      <c r="AZ144" s="3" t="s">
        <v>869</v>
      </c>
      <c r="BA144" s="1">
        <f t="shared" si="32"/>
        <v>1</v>
      </c>
      <c r="BB144" s="1">
        <f t="shared" si="33"/>
        <v>0.70536130536130537</v>
      </c>
      <c r="BC144" s="1">
        <f t="shared" si="34"/>
        <v>5.7808857808857812E-2</v>
      </c>
      <c r="BD144" s="1">
        <f t="shared" si="35"/>
        <v>2.4242424242424242E-2</v>
      </c>
      <c r="BE144" s="1">
        <f t="shared" si="36"/>
        <v>0.13053613053613053</v>
      </c>
      <c r="BF144" s="1">
        <f t="shared" si="37"/>
        <v>8.2051282051282051E-2</v>
      </c>
    </row>
    <row r="145" spans="1:58" x14ac:dyDescent="0.25">
      <c r="A145">
        <v>2011</v>
      </c>
      <c r="B145" t="s">
        <v>295</v>
      </c>
      <c r="C145" t="s">
        <v>296</v>
      </c>
      <c r="D145">
        <v>132767</v>
      </c>
      <c r="E145">
        <v>47411</v>
      </c>
      <c r="F145">
        <v>38979</v>
      </c>
      <c r="G145">
        <v>19453</v>
      </c>
      <c r="H145">
        <v>15014</v>
      </c>
      <c r="I145">
        <v>11910</v>
      </c>
      <c r="J145">
        <v>4902</v>
      </c>
      <c r="K145">
        <v>1781</v>
      </c>
      <c r="L145">
        <v>1032</v>
      </c>
      <c r="M145">
        <v>334</v>
      </c>
      <c r="N145">
        <v>1326</v>
      </c>
      <c r="O145">
        <v>429</v>
      </c>
      <c r="AA145" s="1">
        <f t="shared" si="26"/>
        <v>1</v>
      </c>
      <c r="AB145" s="1">
        <f t="shared" si="27"/>
        <v>0.36332109343125257</v>
      </c>
      <c r="AC145" s="1">
        <f t="shared" si="28"/>
        <v>0.21052631578947367</v>
      </c>
      <c r="AD145" s="1">
        <f t="shared" si="29"/>
        <v>6.8135454916360666E-2</v>
      </c>
      <c r="AE145" s="1">
        <f t="shared" si="30"/>
        <v>0.27050183598531213</v>
      </c>
      <c r="AF145" s="1">
        <f t="shared" si="31"/>
        <v>8.7515299877600983E-2</v>
      </c>
      <c r="AY145" s="2" t="s">
        <v>441</v>
      </c>
      <c r="AZ145" s="3" t="s">
        <v>870</v>
      </c>
      <c r="BA145" s="1">
        <f t="shared" si="32"/>
        <v>1</v>
      </c>
      <c r="BB145" s="1">
        <f t="shared" si="33"/>
        <v>0.44937899887090704</v>
      </c>
      <c r="BC145" s="1">
        <f t="shared" si="34"/>
        <v>0.17162213022205494</v>
      </c>
      <c r="BD145" s="1">
        <f t="shared" si="35"/>
        <v>1.5054572826496047E-2</v>
      </c>
      <c r="BE145" s="1">
        <f t="shared" si="36"/>
        <v>0.26232593150169364</v>
      </c>
      <c r="BF145" s="1">
        <f t="shared" si="37"/>
        <v>0.10161836657884833</v>
      </c>
    </row>
    <row r="146" spans="1:58" x14ac:dyDescent="0.25">
      <c r="A146">
        <v>2011</v>
      </c>
      <c r="B146" t="s">
        <v>297</v>
      </c>
      <c r="C146" t="s">
        <v>298</v>
      </c>
      <c r="D146">
        <v>89589</v>
      </c>
      <c r="E146">
        <v>48040</v>
      </c>
      <c r="F146">
        <v>15809</v>
      </c>
      <c r="G146">
        <v>10634</v>
      </c>
      <c r="H146">
        <v>6239</v>
      </c>
      <c r="I146">
        <v>8867</v>
      </c>
      <c r="J146">
        <v>2134</v>
      </c>
      <c r="K146">
        <v>1215</v>
      </c>
      <c r="L146">
        <v>251</v>
      </c>
      <c r="M146">
        <v>124</v>
      </c>
      <c r="N146">
        <v>334</v>
      </c>
      <c r="O146">
        <v>210</v>
      </c>
      <c r="AA146" s="1">
        <f t="shared" si="26"/>
        <v>1</v>
      </c>
      <c r="AB146" s="1">
        <f t="shared" si="27"/>
        <v>0.56935332708528585</v>
      </c>
      <c r="AC146" s="1">
        <f t="shared" si="28"/>
        <v>0.1176194939081537</v>
      </c>
      <c r="AD146" s="1">
        <f t="shared" si="29"/>
        <v>5.8106841611996252E-2</v>
      </c>
      <c r="AE146" s="1">
        <f t="shared" si="30"/>
        <v>0.15651358950328023</v>
      </c>
      <c r="AF146" s="1">
        <f t="shared" si="31"/>
        <v>9.840674789128398E-2</v>
      </c>
      <c r="AY146" s="2" t="s">
        <v>147</v>
      </c>
      <c r="AZ146" s="3" t="s">
        <v>870</v>
      </c>
      <c r="BA146" s="1">
        <f t="shared" si="32"/>
        <v>1</v>
      </c>
      <c r="BB146" s="1">
        <f t="shared" si="33"/>
        <v>0.51615951615951616</v>
      </c>
      <c r="BC146" s="1">
        <f t="shared" si="34"/>
        <v>0.1391041391041391</v>
      </c>
      <c r="BD146" s="1">
        <f t="shared" si="35"/>
        <v>2.5515025515025515E-2</v>
      </c>
      <c r="BE146" s="1">
        <f t="shared" si="36"/>
        <v>0.23795123795123796</v>
      </c>
      <c r="BF146" s="1">
        <f t="shared" si="37"/>
        <v>8.1270081270081271E-2</v>
      </c>
    </row>
    <row r="147" spans="1:58" x14ac:dyDescent="0.25">
      <c r="A147">
        <v>2011</v>
      </c>
      <c r="B147" t="s">
        <v>299</v>
      </c>
      <c r="C147" t="s">
        <v>300</v>
      </c>
      <c r="D147">
        <v>88414</v>
      </c>
      <c r="E147">
        <v>55722</v>
      </c>
      <c r="F147">
        <v>9690</v>
      </c>
      <c r="G147">
        <v>9098</v>
      </c>
      <c r="H147">
        <v>7250</v>
      </c>
      <c r="I147">
        <v>6654</v>
      </c>
      <c r="J147">
        <v>2160</v>
      </c>
      <c r="K147">
        <v>1236</v>
      </c>
      <c r="L147">
        <v>153</v>
      </c>
      <c r="M147">
        <v>119</v>
      </c>
      <c r="N147">
        <v>468</v>
      </c>
      <c r="O147">
        <v>184</v>
      </c>
      <c r="AA147" s="1">
        <f t="shared" si="26"/>
        <v>1</v>
      </c>
      <c r="AB147" s="1">
        <f t="shared" si="27"/>
        <v>0.57222222222222219</v>
      </c>
      <c r="AC147" s="1">
        <f t="shared" si="28"/>
        <v>7.0833333333333331E-2</v>
      </c>
      <c r="AD147" s="1">
        <f t="shared" si="29"/>
        <v>5.5092592592592596E-2</v>
      </c>
      <c r="AE147" s="1">
        <f t="shared" si="30"/>
        <v>0.21666666666666667</v>
      </c>
      <c r="AF147" s="1">
        <f t="shared" si="31"/>
        <v>8.5185185185185183E-2</v>
      </c>
      <c r="AY147" s="2" t="s">
        <v>101</v>
      </c>
      <c r="AZ147" s="3" t="s">
        <v>870</v>
      </c>
      <c r="BA147" s="1">
        <f t="shared" si="32"/>
        <v>1</v>
      </c>
      <c r="BB147" s="1">
        <f t="shared" si="33"/>
        <v>0.5733126454615981</v>
      </c>
      <c r="BC147" s="1">
        <f t="shared" si="34"/>
        <v>0.16602017067494182</v>
      </c>
      <c r="BD147" s="1">
        <f t="shared" si="35"/>
        <v>3.2583397982932506E-2</v>
      </c>
      <c r="BE147" s="1">
        <f t="shared" si="36"/>
        <v>0.14584949573312644</v>
      </c>
      <c r="BF147" s="1">
        <f t="shared" si="37"/>
        <v>8.2234290147401093E-2</v>
      </c>
    </row>
    <row r="148" spans="1:58" x14ac:dyDescent="0.25">
      <c r="A148">
        <v>2011</v>
      </c>
      <c r="B148" t="s">
        <v>301</v>
      </c>
      <c r="C148" t="s">
        <v>302</v>
      </c>
      <c r="D148">
        <v>81899</v>
      </c>
      <c r="E148">
        <v>43452</v>
      </c>
      <c r="F148">
        <v>8293</v>
      </c>
      <c r="G148">
        <v>14915</v>
      </c>
      <c r="H148">
        <v>7586</v>
      </c>
      <c r="I148">
        <v>7653</v>
      </c>
      <c r="J148">
        <v>3113</v>
      </c>
      <c r="K148">
        <v>1622</v>
      </c>
      <c r="L148">
        <v>209</v>
      </c>
      <c r="M148">
        <v>275</v>
      </c>
      <c r="N148">
        <v>668</v>
      </c>
      <c r="O148">
        <v>339</v>
      </c>
      <c r="AA148" s="1">
        <f t="shared" si="26"/>
        <v>1</v>
      </c>
      <c r="AB148" s="1">
        <f t="shared" si="27"/>
        <v>0.52104079665917125</v>
      </c>
      <c r="AC148" s="1">
        <f t="shared" si="28"/>
        <v>6.7137809187279157E-2</v>
      </c>
      <c r="AD148" s="1">
        <f t="shared" si="29"/>
        <v>8.8339222614840993E-2</v>
      </c>
      <c r="AE148" s="1">
        <f t="shared" si="30"/>
        <v>0.21458400256986829</v>
      </c>
      <c r="AF148" s="1">
        <f t="shared" si="31"/>
        <v>0.10889816896884034</v>
      </c>
      <c r="AY148" s="2" t="s">
        <v>401</v>
      </c>
      <c r="AZ148" s="3" t="s">
        <v>870</v>
      </c>
      <c r="BA148" s="1">
        <f t="shared" si="32"/>
        <v>1</v>
      </c>
      <c r="BB148" s="1">
        <f t="shared" si="33"/>
        <v>0.53816300129366101</v>
      </c>
      <c r="BC148" s="1">
        <f t="shared" si="34"/>
        <v>9.2496765847347992E-2</v>
      </c>
      <c r="BD148" s="1">
        <f t="shared" si="35"/>
        <v>1.7787839586028462E-2</v>
      </c>
      <c r="BE148" s="1">
        <f t="shared" si="36"/>
        <v>0.24223803363518759</v>
      </c>
      <c r="BF148" s="1">
        <f t="shared" si="37"/>
        <v>0.1093143596377749</v>
      </c>
    </row>
    <row r="149" spans="1:58" x14ac:dyDescent="0.25">
      <c r="A149">
        <v>2011</v>
      </c>
      <c r="B149" t="s">
        <v>303</v>
      </c>
      <c r="C149" t="s">
        <v>304</v>
      </c>
      <c r="D149">
        <v>77668</v>
      </c>
      <c r="E149">
        <v>31982</v>
      </c>
      <c r="F149">
        <v>23604</v>
      </c>
      <c r="G149">
        <v>8981</v>
      </c>
      <c r="H149">
        <v>5233</v>
      </c>
      <c r="I149">
        <v>7868</v>
      </c>
      <c r="J149">
        <v>1836</v>
      </c>
      <c r="K149">
        <v>908</v>
      </c>
      <c r="L149">
        <v>383</v>
      </c>
      <c r="M149">
        <v>83</v>
      </c>
      <c r="N149">
        <v>269</v>
      </c>
      <c r="O149">
        <v>193</v>
      </c>
      <c r="AA149" s="1">
        <f t="shared" si="26"/>
        <v>1</v>
      </c>
      <c r="AB149" s="1">
        <f t="shared" si="27"/>
        <v>0.49455337690631807</v>
      </c>
      <c r="AC149" s="1">
        <f t="shared" si="28"/>
        <v>0.20860566448801743</v>
      </c>
      <c r="AD149" s="1">
        <f t="shared" si="29"/>
        <v>4.520697167755991E-2</v>
      </c>
      <c r="AE149" s="1">
        <f t="shared" si="30"/>
        <v>0.14651416122004357</v>
      </c>
      <c r="AF149" s="1">
        <f t="shared" si="31"/>
        <v>0.105119825708061</v>
      </c>
      <c r="AY149" s="2" t="s">
        <v>85</v>
      </c>
      <c r="AZ149" s="4" t="s">
        <v>872</v>
      </c>
      <c r="BA149" s="1">
        <f t="shared" si="32"/>
        <v>1</v>
      </c>
      <c r="BB149" s="1">
        <f t="shared" si="33"/>
        <v>0.4900690846286701</v>
      </c>
      <c r="BC149" s="1">
        <f t="shared" si="34"/>
        <v>7.6856649395509499E-2</v>
      </c>
      <c r="BD149" s="1">
        <f t="shared" si="35"/>
        <v>5.6994818652849742E-2</v>
      </c>
      <c r="BE149" s="1">
        <f t="shared" si="36"/>
        <v>0.29404145077720206</v>
      </c>
      <c r="BF149" s="1">
        <f t="shared" si="37"/>
        <v>8.2037996545768571E-2</v>
      </c>
    </row>
    <row r="150" spans="1:58" x14ac:dyDescent="0.25">
      <c r="A150">
        <v>2011</v>
      </c>
      <c r="B150" t="s">
        <v>305</v>
      </c>
      <c r="C150" t="s">
        <v>306</v>
      </c>
      <c r="D150">
        <v>59865</v>
      </c>
      <c r="E150">
        <v>39500</v>
      </c>
      <c r="F150">
        <v>4764</v>
      </c>
      <c r="G150">
        <v>5550</v>
      </c>
      <c r="H150">
        <v>6570</v>
      </c>
      <c r="I150">
        <v>3481</v>
      </c>
      <c r="J150">
        <v>2112</v>
      </c>
      <c r="K150">
        <v>1153</v>
      </c>
      <c r="L150">
        <v>95</v>
      </c>
      <c r="M150">
        <v>114</v>
      </c>
      <c r="N150">
        <v>601</v>
      </c>
      <c r="O150">
        <v>149</v>
      </c>
      <c r="AA150" s="1">
        <f t="shared" si="26"/>
        <v>1</v>
      </c>
      <c r="AB150" s="1">
        <f t="shared" si="27"/>
        <v>0.54592803030303028</v>
      </c>
      <c r="AC150" s="1">
        <f t="shared" si="28"/>
        <v>4.4981060606060608E-2</v>
      </c>
      <c r="AD150" s="1">
        <f t="shared" si="29"/>
        <v>5.3977272727272728E-2</v>
      </c>
      <c r="AE150" s="1">
        <f t="shared" si="30"/>
        <v>0.28456439393939392</v>
      </c>
      <c r="AF150" s="1">
        <f t="shared" si="31"/>
        <v>7.0549242424242431E-2</v>
      </c>
      <c r="AY150" s="2" t="s">
        <v>149</v>
      </c>
      <c r="AZ150" s="3" t="s">
        <v>870</v>
      </c>
      <c r="BA150" s="1">
        <f t="shared" si="32"/>
        <v>1</v>
      </c>
      <c r="BB150" s="1">
        <f t="shared" si="33"/>
        <v>0.53630082682070446</v>
      </c>
      <c r="BC150" s="1">
        <f t="shared" si="34"/>
        <v>0.13908709933174765</v>
      </c>
      <c r="BD150" s="1">
        <f t="shared" si="35"/>
        <v>3.0920829085966699E-2</v>
      </c>
      <c r="BE150" s="1">
        <f t="shared" si="36"/>
        <v>0.21746517159361195</v>
      </c>
      <c r="BF150" s="1">
        <f t="shared" si="37"/>
        <v>7.6226073167969186E-2</v>
      </c>
    </row>
    <row r="151" spans="1:58" x14ac:dyDescent="0.25">
      <c r="A151">
        <v>2011</v>
      </c>
      <c r="B151" t="s">
        <v>307</v>
      </c>
      <c r="C151" t="s">
        <v>308</v>
      </c>
      <c r="D151">
        <v>44228</v>
      </c>
      <c r="E151">
        <v>13856</v>
      </c>
      <c r="F151">
        <v>15837</v>
      </c>
      <c r="G151">
        <v>5044</v>
      </c>
      <c r="H151">
        <v>5818</v>
      </c>
      <c r="I151">
        <v>3673</v>
      </c>
      <c r="J151">
        <v>1854</v>
      </c>
      <c r="K151">
        <v>613</v>
      </c>
      <c r="L151">
        <v>375</v>
      </c>
      <c r="M151">
        <v>83</v>
      </c>
      <c r="N151">
        <v>601</v>
      </c>
      <c r="O151">
        <v>182</v>
      </c>
      <c r="AA151" s="1">
        <f t="shared" si="26"/>
        <v>1</v>
      </c>
      <c r="AB151" s="1">
        <f t="shared" si="27"/>
        <v>0.33063646170442285</v>
      </c>
      <c r="AC151" s="1">
        <f t="shared" si="28"/>
        <v>0.2022653721682848</v>
      </c>
      <c r="AD151" s="1">
        <f t="shared" si="29"/>
        <v>4.4768069039913698E-2</v>
      </c>
      <c r="AE151" s="1">
        <f t="shared" si="30"/>
        <v>0.32416396979503775</v>
      </c>
      <c r="AF151" s="1">
        <f t="shared" si="31"/>
        <v>9.816612729234088E-2</v>
      </c>
      <c r="AY151" s="2" t="s">
        <v>155</v>
      </c>
      <c r="AZ151" s="3" t="s">
        <v>869</v>
      </c>
      <c r="BA151" s="1">
        <f t="shared" si="32"/>
        <v>1</v>
      </c>
      <c r="BB151" s="1">
        <f t="shared" si="33"/>
        <v>0.67683823529411768</v>
      </c>
      <c r="BC151" s="1">
        <f t="shared" si="34"/>
        <v>5.9191176470588233E-2</v>
      </c>
      <c r="BD151" s="1">
        <f t="shared" si="35"/>
        <v>3.125E-2</v>
      </c>
      <c r="BE151" s="1">
        <f t="shared" si="36"/>
        <v>0.15845588235294117</v>
      </c>
      <c r="BF151" s="1">
        <f t="shared" si="37"/>
        <v>7.4264705882352941E-2</v>
      </c>
    </row>
    <row r="152" spans="1:58" x14ac:dyDescent="0.25">
      <c r="A152">
        <v>2011</v>
      </c>
      <c r="B152" t="s">
        <v>309</v>
      </c>
      <c r="C152" t="s">
        <v>310</v>
      </c>
      <c r="D152">
        <v>44777</v>
      </c>
      <c r="E152">
        <v>18674</v>
      </c>
      <c r="F152">
        <v>11706</v>
      </c>
      <c r="G152">
        <v>5449</v>
      </c>
      <c r="H152">
        <v>4764</v>
      </c>
      <c r="I152">
        <v>4184</v>
      </c>
      <c r="J152">
        <v>1692</v>
      </c>
      <c r="K152">
        <v>621</v>
      </c>
      <c r="L152">
        <v>292</v>
      </c>
      <c r="M152">
        <v>127</v>
      </c>
      <c r="N152">
        <v>459</v>
      </c>
      <c r="O152">
        <v>193</v>
      </c>
      <c r="AA152" s="1">
        <f t="shared" si="26"/>
        <v>1</v>
      </c>
      <c r="AB152" s="1">
        <f t="shared" si="27"/>
        <v>0.36702127659574468</v>
      </c>
      <c r="AC152" s="1">
        <f t="shared" si="28"/>
        <v>0.17257683215130024</v>
      </c>
      <c r="AD152" s="1">
        <f t="shared" si="29"/>
        <v>7.5059101654846333E-2</v>
      </c>
      <c r="AE152" s="1">
        <f t="shared" si="30"/>
        <v>0.27127659574468083</v>
      </c>
      <c r="AF152" s="1">
        <f t="shared" si="31"/>
        <v>0.11406619385342789</v>
      </c>
      <c r="AY152" s="2" t="s">
        <v>489</v>
      </c>
      <c r="AZ152" s="3" t="s">
        <v>873</v>
      </c>
      <c r="BA152" s="1">
        <f t="shared" si="32"/>
        <v>1</v>
      </c>
      <c r="BB152" s="1">
        <f t="shared" si="33"/>
        <v>0.36405886909372581</v>
      </c>
      <c r="BC152" s="1">
        <f t="shared" si="34"/>
        <v>0.17467079783113865</v>
      </c>
      <c r="BD152" s="1">
        <f t="shared" si="35"/>
        <v>6.7389620449264137E-2</v>
      </c>
      <c r="BE152" s="1">
        <f t="shared" si="36"/>
        <v>0.28272656855151046</v>
      </c>
      <c r="BF152" s="1">
        <f t="shared" si="37"/>
        <v>0.11115414407436096</v>
      </c>
    </row>
    <row r="153" spans="1:58" x14ac:dyDescent="0.25">
      <c r="A153">
        <v>2011</v>
      </c>
      <c r="B153" t="s">
        <v>311</v>
      </c>
      <c r="C153" t="s">
        <v>312</v>
      </c>
      <c r="D153">
        <v>89440</v>
      </c>
      <c r="E153">
        <v>34820</v>
      </c>
      <c r="F153">
        <v>25474</v>
      </c>
      <c r="G153">
        <v>12247</v>
      </c>
      <c r="H153">
        <v>10346</v>
      </c>
      <c r="I153">
        <v>6553</v>
      </c>
      <c r="J153">
        <v>3375</v>
      </c>
      <c r="K153">
        <v>1169</v>
      </c>
      <c r="L153">
        <v>678</v>
      </c>
      <c r="M153">
        <v>233</v>
      </c>
      <c r="N153">
        <v>1000</v>
      </c>
      <c r="O153">
        <v>295</v>
      </c>
      <c r="AA153" s="1">
        <f t="shared" si="26"/>
        <v>1</v>
      </c>
      <c r="AB153" s="1">
        <f t="shared" si="27"/>
        <v>0.34637037037037038</v>
      </c>
      <c r="AC153" s="1">
        <f t="shared" si="28"/>
        <v>0.20088888888888889</v>
      </c>
      <c r="AD153" s="1">
        <f t="shared" si="29"/>
        <v>6.9037037037037036E-2</v>
      </c>
      <c r="AE153" s="1">
        <f t="shared" si="30"/>
        <v>0.29629629629629628</v>
      </c>
      <c r="AF153" s="1">
        <f t="shared" si="31"/>
        <v>8.7407407407407406E-2</v>
      </c>
      <c r="AY153" s="2" t="s">
        <v>403</v>
      </c>
      <c r="AZ153" s="3" t="s">
        <v>870</v>
      </c>
      <c r="BA153" s="1">
        <f t="shared" si="32"/>
        <v>1</v>
      </c>
      <c r="BB153" s="1">
        <f t="shared" si="33"/>
        <v>0.51369863013698636</v>
      </c>
      <c r="BC153" s="1">
        <f t="shared" si="34"/>
        <v>0.16815068493150684</v>
      </c>
      <c r="BD153" s="1">
        <f t="shared" si="35"/>
        <v>2.1575342465753426E-2</v>
      </c>
      <c r="BE153" s="1">
        <f t="shared" si="36"/>
        <v>0.18767123287671234</v>
      </c>
      <c r="BF153" s="1">
        <f t="shared" si="37"/>
        <v>0.10890410958904109</v>
      </c>
    </row>
    <row r="154" spans="1:58" x14ac:dyDescent="0.25">
      <c r="A154">
        <v>2011</v>
      </c>
      <c r="B154" t="s">
        <v>313</v>
      </c>
      <c r="C154" t="s">
        <v>314</v>
      </c>
      <c r="D154">
        <v>79690</v>
      </c>
      <c r="E154">
        <v>33342</v>
      </c>
      <c r="F154">
        <v>21739</v>
      </c>
      <c r="G154">
        <v>8252</v>
      </c>
      <c r="H154">
        <v>10714</v>
      </c>
      <c r="I154">
        <v>5643</v>
      </c>
      <c r="J154">
        <v>3549</v>
      </c>
      <c r="K154">
        <v>1254</v>
      </c>
      <c r="L154">
        <v>619</v>
      </c>
      <c r="M154">
        <v>170</v>
      </c>
      <c r="N154">
        <v>1206</v>
      </c>
      <c r="O154">
        <v>300</v>
      </c>
      <c r="AA154" s="1">
        <f t="shared" si="26"/>
        <v>1</v>
      </c>
      <c r="AB154" s="1">
        <f t="shared" si="27"/>
        <v>0.35333896872358411</v>
      </c>
      <c r="AC154" s="1">
        <f t="shared" si="28"/>
        <v>0.17441532826148209</v>
      </c>
      <c r="AD154" s="1">
        <f t="shared" si="29"/>
        <v>4.7900817131586365E-2</v>
      </c>
      <c r="AE154" s="1">
        <f t="shared" si="30"/>
        <v>0.33981403212172445</v>
      </c>
      <c r="AF154" s="1">
        <f t="shared" si="31"/>
        <v>8.453085376162299E-2</v>
      </c>
      <c r="AY154" s="2" t="s">
        <v>245</v>
      </c>
      <c r="AZ154" s="3" t="s">
        <v>873</v>
      </c>
      <c r="BA154" s="1">
        <f t="shared" si="32"/>
        <v>1</v>
      </c>
      <c r="BB154" s="1">
        <f t="shared" si="33"/>
        <v>0.35270979020979021</v>
      </c>
      <c r="BC154" s="1">
        <f t="shared" si="34"/>
        <v>0.23776223776223776</v>
      </c>
      <c r="BD154" s="1">
        <f t="shared" si="35"/>
        <v>3.583916083916084E-2</v>
      </c>
      <c r="BE154" s="1">
        <f t="shared" si="36"/>
        <v>0.28758741258741261</v>
      </c>
      <c r="BF154" s="1">
        <f t="shared" si="37"/>
        <v>8.6101398601398607E-2</v>
      </c>
    </row>
    <row r="155" spans="1:58" x14ac:dyDescent="0.25">
      <c r="A155">
        <v>2011</v>
      </c>
      <c r="B155" t="s">
        <v>315</v>
      </c>
      <c r="C155" t="s">
        <v>316</v>
      </c>
      <c r="D155">
        <v>83490</v>
      </c>
      <c r="E155">
        <v>36731</v>
      </c>
      <c r="F155">
        <v>15521</v>
      </c>
      <c r="G155">
        <v>16067</v>
      </c>
      <c r="H155">
        <v>6629</v>
      </c>
      <c r="I155">
        <v>8542</v>
      </c>
      <c r="J155">
        <v>2672</v>
      </c>
      <c r="K155">
        <v>1234</v>
      </c>
      <c r="L155">
        <v>417</v>
      </c>
      <c r="M155">
        <v>224</v>
      </c>
      <c r="N155">
        <v>560</v>
      </c>
      <c r="O155">
        <v>237</v>
      </c>
      <c r="AA155" s="1">
        <f t="shared" si="26"/>
        <v>1</v>
      </c>
      <c r="AB155" s="1">
        <f t="shared" si="27"/>
        <v>0.46182634730538924</v>
      </c>
      <c r="AC155" s="1">
        <f t="shared" si="28"/>
        <v>0.15606287425149701</v>
      </c>
      <c r="AD155" s="1">
        <f t="shared" si="29"/>
        <v>8.3832335329341312E-2</v>
      </c>
      <c r="AE155" s="1">
        <f t="shared" si="30"/>
        <v>0.20958083832335328</v>
      </c>
      <c r="AF155" s="1">
        <f t="shared" si="31"/>
        <v>8.869760479041916E-2</v>
      </c>
      <c r="AY155" s="2" t="s">
        <v>195</v>
      </c>
      <c r="AZ155" s="3" t="s">
        <v>871</v>
      </c>
      <c r="BA155" s="1">
        <f t="shared" si="32"/>
        <v>1</v>
      </c>
      <c r="BB155" s="1">
        <f t="shared" si="33"/>
        <v>0.61001788908765653</v>
      </c>
      <c r="BC155" s="1">
        <f t="shared" si="34"/>
        <v>6.7084078711985684E-2</v>
      </c>
      <c r="BD155" s="1">
        <f t="shared" si="35"/>
        <v>3.6672629695885507E-2</v>
      </c>
      <c r="BE155" s="1">
        <f t="shared" si="36"/>
        <v>0.21466905187835419</v>
      </c>
      <c r="BF155" s="1">
        <f t="shared" si="37"/>
        <v>7.1556350626118065E-2</v>
      </c>
    </row>
    <row r="156" spans="1:58" x14ac:dyDescent="0.25">
      <c r="A156">
        <v>2011</v>
      </c>
      <c r="B156" t="s">
        <v>317</v>
      </c>
      <c r="C156" t="s">
        <v>318</v>
      </c>
      <c r="D156">
        <v>74572</v>
      </c>
      <c r="E156">
        <v>25619</v>
      </c>
      <c r="F156">
        <v>20076</v>
      </c>
      <c r="G156">
        <v>12884</v>
      </c>
      <c r="H156">
        <v>8664</v>
      </c>
      <c r="I156">
        <v>7329</v>
      </c>
      <c r="J156">
        <v>2892</v>
      </c>
      <c r="K156">
        <v>907</v>
      </c>
      <c r="L156">
        <v>564</v>
      </c>
      <c r="M156">
        <v>236</v>
      </c>
      <c r="N156">
        <v>887</v>
      </c>
      <c r="O156">
        <v>298</v>
      </c>
      <c r="AA156" s="1">
        <f t="shared" si="26"/>
        <v>1</v>
      </c>
      <c r="AB156" s="1">
        <f t="shared" si="27"/>
        <v>0.3136237897648686</v>
      </c>
      <c r="AC156" s="1">
        <f t="shared" si="28"/>
        <v>0.19502074688796681</v>
      </c>
      <c r="AD156" s="1">
        <f t="shared" si="29"/>
        <v>8.1604426002766253E-2</v>
      </c>
      <c r="AE156" s="1">
        <f t="shared" si="30"/>
        <v>0.3067081604426003</v>
      </c>
      <c r="AF156" s="1">
        <f t="shared" si="31"/>
        <v>0.10304287690179806</v>
      </c>
      <c r="AY156" s="2" t="s">
        <v>103</v>
      </c>
      <c r="AZ156" s="3" t="s">
        <v>870</v>
      </c>
      <c r="BA156" s="1">
        <f t="shared" si="32"/>
        <v>1</v>
      </c>
      <c r="BB156" s="1">
        <f t="shared" si="33"/>
        <v>0.64949583516001752</v>
      </c>
      <c r="BC156" s="1">
        <f t="shared" si="34"/>
        <v>8.5708022797018849E-2</v>
      </c>
      <c r="BD156" s="1">
        <f t="shared" si="35"/>
        <v>2.4331433581762384E-2</v>
      </c>
      <c r="BE156" s="1">
        <f t="shared" si="36"/>
        <v>0.15716790881192461</v>
      </c>
      <c r="BF156" s="1">
        <f t="shared" si="37"/>
        <v>8.3296799649276637E-2</v>
      </c>
    </row>
    <row r="157" spans="1:58" x14ac:dyDescent="0.25">
      <c r="A157">
        <v>2011</v>
      </c>
      <c r="B157" t="s">
        <v>319</v>
      </c>
      <c r="C157" t="s">
        <v>320</v>
      </c>
      <c r="D157">
        <v>36621</v>
      </c>
      <c r="E157">
        <v>11396</v>
      </c>
      <c r="F157">
        <v>11138</v>
      </c>
      <c r="G157">
        <v>6352</v>
      </c>
      <c r="H157">
        <v>4275</v>
      </c>
      <c r="I157">
        <v>3460</v>
      </c>
      <c r="J157">
        <v>1752</v>
      </c>
      <c r="K157">
        <v>567</v>
      </c>
      <c r="L157">
        <v>363</v>
      </c>
      <c r="M157">
        <v>108</v>
      </c>
      <c r="N157">
        <v>557</v>
      </c>
      <c r="O157">
        <v>157</v>
      </c>
      <c r="AA157" s="1">
        <f t="shared" si="26"/>
        <v>1</v>
      </c>
      <c r="AB157" s="1">
        <f t="shared" si="27"/>
        <v>0.32363013698630139</v>
      </c>
      <c r="AC157" s="1">
        <f t="shared" si="28"/>
        <v>0.2071917808219178</v>
      </c>
      <c r="AD157" s="1">
        <f t="shared" si="29"/>
        <v>6.1643835616438353E-2</v>
      </c>
      <c r="AE157" s="1">
        <f t="shared" si="30"/>
        <v>0.31792237442922372</v>
      </c>
      <c r="AF157" s="1">
        <f t="shared" si="31"/>
        <v>8.9611872146118723E-2</v>
      </c>
      <c r="AY157" s="2" t="s">
        <v>297</v>
      </c>
      <c r="AZ157" s="3" t="s">
        <v>871</v>
      </c>
      <c r="BA157" s="1">
        <f t="shared" si="32"/>
        <v>1</v>
      </c>
      <c r="BB157" s="1">
        <f t="shared" si="33"/>
        <v>0.56935332708528585</v>
      </c>
      <c r="BC157" s="1">
        <f t="shared" si="34"/>
        <v>0.1176194939081537</v>
      </c>
      <c r="BD157" s="1">
        <f t="shared" si="35"/>
        <v>5.8106841611996252E-2</v>
      </c>
      <c r="BE157" s="1">
        <f t="shared" si="36"/>
        <v>0.15651358950328023</v>
      </c>
      <c r="BF157" s="1">
        <f t="shared" si="37"/>
        <v>9.840674789128398E-2</v>
      </c>
    </row>
    <row r="158" spans="1:58" x14ac:dyDescent="0.25">
      <c r="A158">
        <v>2011</v>
      </c>
      <c r="B158" t="s">
        <v>321</v>
      </c>
      <c r="C158" t="s">
        <v>322</v>
      </c>
      <c r="D158">
        <v>41711</v>
      </c>
      <c r="E158">
        <v>18290</v>
      </c>
      <c r="F158">
        <v>7265</v>
      </c>
      <c r="G158">
        <v>7656</v>
      </c>
      <c r="H158">
        <v>3683</v>
      </c>
      <c r="I158">
        <v>4817</v>
      </c>
      <c r="J158">
        <v>1831</v>
      </c>
      <c r="K158">
        <v>879</v>
      </c>
      <c r="L158">
        <v>220</v>
      </c>
      <c r="M158">
        <v>181</v>
      </c>
      <c r="N158">
        <v>347</v>
      </c>
      <c r="O158">
        <v>204</v>
      </c>
      <c r="AA158" s="1">
        <f t="shared" si="26"/>
        <v>1</v>
      </c>
      <c r="AB158" s="1">
        <f t="shared" si="27"/>
        <v>0.48006553795740031</v>
      </c>
      <c r="AC158" s="1">
        <f t="shared" si="28"/>
        <v>0.12015292190060077</v>
      </c>
      <c r="AD158" s="1">
        <f t="shared" si="29"/>
        <v>9.8853085745494271E-2</v>
      </c>
      <c r="AE158" s="1">
        <f t="shared" si="30"/>
        <v>0.18951392681594756</v>
      </c>
      <c r="AF158" s="1">
        <f t="shared" si="31"/>
        <v>0.11141452758055707</v>
      </c>
      <c r="AY158" s="2" t="s">
        <v>527</v>
      </c>
      <c r="AZ158" s="4" t="s">
        <v>872</v>
      </c>
      <c r="BA158" s="1">
        <f t="shared" si="32"/>
        <v>1</v>
      </c>
      <c r="BB158" s="1">
        <f t="shared" si="33"/>
        <v>0.38534822601839686</v>
      </c>
      <c r="BC158" s="1">
        <f t="shared" si="34"/>
        <v>0.15637319316688567</v>
      </c>
      <c r="BD158" s="1">
        <f t="shared" si="35"/>
        <v>7.3915900131406045E-2</v>
      </c>
      <c r="BE158" s="1">
        <f t="shared" si="36"/>
        <v>0.28975032851511168</v>
      </c>
      <c r="BF158" s="1">
        <f t="shared" si="37"/>
        <v>9.4612352168199743E-2</v>
      </c>
    </row>
    <row r="159" spans="1:58" x14ac:dyDescent="0.25">
      <c r="A159">
        <v>2011</v>
      </c>
      <c r="B159" t="s">
        <v>323</v>
      </c>
      <c r="C159" t="s">
        <v>324</v>
      </c>
      <c r="D159">
        <v>86925</v>
      </c>
      <c r="E159">
        <v>35993</v>
      </c>
      <c r="F159">
        <v>17601</v>
      </c>
      <c r="G159">
        <v>16903</v>
      </c>
      <c r="H159">
        <v>9002</v>
      </c>
      <c r="I159">
        <v>7426</v>
      </c>
      <c r="J159">
        <v>3197</v>
      </c>
      <c r="K159">
        <v>1280</v>
      </c>
      <c r="L159">
        <v>527</v>
      </c>
      <c r="M159">
        <v>266</v>
      </c>
      <c r="N159">
        <v>832</v>
      </c>
      <c r="O159">
        <v>292</v>
      </c>
      <c r="AA159" s="1">
        <f t="shared" si="26"/>
        <v>1</v>
      </c>
      <c r="AB159" s="1">
        <f t="shared" si="27"/>
        <v>0.40037535189239915</v>
      </c>
      <c r="AC159" s="1">
        <f t="shared" si="28"/>
        <v>0.16484203941194869</v>
      </c>
      <c r="AD159" s="1">
        <f t="shared" si="29"/>
        <v>8.320300281513919E-2</v>
      </c>
      <c r="AE159" s="1">
        <f t="shared" si="30"/>
        <v>0.26024397873005944</v>
      </c>
      <c r="AF159" s="1">
        <f t="shared" si="31"/>
        <v>9.1335627150453555E-2</v>
      </c>
      <c r="AY159" s="2" t="s">
        <v>331</v>
      </c>
      <c r="AZ159" s="3" t="s">
        <v>874</v>
      </c>
      <c r="BA159" s="1">
        <f t="shared" si="32"/>
        <v>1</v>
      </c>
      <c r="BB159" s="1">
        <f t="shared" si="33"/>
        <v>0.29419191919191917</v>
      </c>
      <c r="BC159" s="1">
        <f t="shared" si="34"/>
        <v>0.19823232323232323</v>
      </c>
      <c r="BD159" s="1">
        <f t="shared" si="35"/>
        <v>8.6489898989898992E-2</v>
      </c>
      <c r="BE159" s="1">
        <f t="shared" si="36"/>
        <v>0.3263888888888889</v>
      </c>
      <c r="BF159" s="1">
        <f t="shared" si="37"/>
        <v>9.4696969696969696E-2</v>
      </c>
    </row>
    <row r="160" spans="1:58" x14ac:dyDescent="0.25">
      <c r="A160">
        <v>2011</v>
      </c>
      <c r="B160" t="s">
        <v>325</v>
      </c>
      <c r="C160" t="s">
        <v>326</v>
      </c>
      <c r="D160">
        <v>86075</v>
      </c>
      <c r="E160">
        <v>44026</v>
      </c>
      <c r="F160">
        <v>13569</v>
      </c>
      <c r="G160">
        <v>12275</v>
      </c>
      <c r="H160">
        <v>8789</v>
      </c>
      <c r="I160">
        <v>7416</v>
      </c>
      <c r="J160">
        <v>3098</v>
      </c>
      <c r="K160">
        <v>1329</v>
      </c>
      <c r="L160">
        <v>395</v>
      </c>
      <c r="M160">
        <v>223</v>
      </c>
      <c r="N160">
        <v>844</v>
      </c>
      <c r="O160">
        <v>307</v>
      </c>
      <c r="AA160" s="1">
        <f t="shared" si="26"/>
        <v>1</v>
      </c>
      <c r="AB160" s="1">
        <f t="shared" si="27"/>
        <v>0.42898644286636539</v>
      </c>
      <c r="AC160" s="1">
        <f t="shared" si="28"/>
        <v>0.12750161394448031</v>
      </c>
      <c r="AD160" s="1">
        <f t="shared" si="29"/>
        <v>7.1981923821820532E-2</v>
      </c>
      <c r="AE160" s="1">
        <f t="shared" si="30"/>
        <v>0.2724338282763073</v>
      </c>
      <c r="AF160" s="1">
        <f t="shared" si="31"/>
        <v>9.9096191091026464E-2</v>
      </c>
      <c r="AY160" s="2" t="s">
        <v>283</v>
      </c>
      <c r="AZ160" s="3" t="s">
        <v>873</v>
      </c>
      <c r="BA160" s="1">
        <f t="shared" si="32"/>
        <v>1</v>
      </c>
      <c r="BB160" s="1">
        <f t="shared" si="33"/>
        <v>0.29191745485812554</v>
      </c>
      <c r="BC160" s="1">
        <f t="shared" si="34"/>
        <v>0.15133276010318142</v>
      </c>
      <c r="BD160" s="1">
        <f t="shared" si="35"/>
        <v>6.7927773000859851E-2</v>
      </c>
      <c r="BE160" s="1">
        <f t="shared" si="36"/>
        <v>0.41358555460017199</v>
      </c>
      <c r="BF160" s="1">
        <f t="shared" si="37"/>
        <v>7.5236457437661219E-2</v>
      </c>
    </row>
    <row r="161" spans="1:58" x14ac:dyDescent="0.25">
      <c r="A161">
        <v>2011</v>
      </c>
      <c r="B161" t="s">
        <v>327</v>
      </c>
      <c r="C161" t="s">
        <v>328</v>
      </c>
      <c r="D161">
        <v>62256</v>
      </c>
      <c r="E161">
        <v>20197</v>
      </c>
      <c r="F161">
        <v>24272</v>
      </c>
      <c r="G161">
        <v>3562</v>
      </c>
      <c r="H161">
        <v>7327</v>
      </c>
      <c r="I161">
        <v>6898</v>
      </c>
      <c r="J161">
        <v>3138</v>
      </c>
      <c r="K161">
        <v>1077</v>
      </c>
      <c r="L161">
        <v>745</v>
      </c>
      <c r="M161">
        <v>100</v>
      </c>
      <c r="N161">
        <v>892</v>
      </c>
      <c r="O161">
        <v>324</v>
      </c>
      <c r="AA161" s="1">
        <f t="shared" si="26"/>
        <v>1</v>
      </c>
      <c r="AB161" s="1">
        <f t="shared" si="27"/>
        <v>0.34321223709369025</v>
      </c>
      <c r="AC161" s="1">
        <f t="shared" si="28"/>
        <v>0.23741236456341619</v>
      </c>
      <c r="AD161" s="1">
        <f t="shared" si="29"/>
        <v>3.1867431485022309E-2</v>
      </c>
      <c r="AE161" s="1">
        <f t="shared" si="30"/>
        <v>0.28425748884639895</v>
      </c>
      <c r="AF161" s="1">
        <f t="shared" si="31"/>
        <v>0.10325047801147227</v>
      </c>
      <c r="AY161" s="2" t="s">
        <v>61</v>
      </c>
      <c r="AZ161" s="3" t="s">
        <v>870</v>
      </c>
      <c r="BA161" s="1">
        <f t="shared" si="32"/>
        <v>1</v>
      </c>
      <c r="BB161" s="1">
        <f t="shared" si="33"/>
        <v>0.62423271950894044</v>
      </c>
      <c r="BC161" s="1">
        <f t="shared" si="34"/>
        <v>9.0739258073125162E-2</v>
      </c>
      <c r="BD161" s="1">
        <f t="shared" si="35"/>
        <v>2.6421136909527621E-2</v>
      </c>
      <c r="BE161" s="1">
        <f t="shared" si="36"/>
        <v>0.16546570589805176</v>
      </c>
      <c r="BF161" s="1">
        <f t="shared" si="37"/>
        <v>9.3141179610354952E-2</v>
      </c>
    </row>
    <row r="162" spans="1:58" x14ac:dyDescent="0.25">
      <c r="A162">
        <v>2011</v>
      </c>
      <c r="B162" t="s">
        <v>329</v>
      </c>
      <c r="C162" t="s">
        <v>330</v>
      </c>
      <c r="D162">
        <v>40562</v>
      </c>
      <c r="E162">
        <v>21412</v>
      </c>
      <c r="F162">
        <v>8568</v>
      </c>
      <c r="G162">
        <v>4020</v>
      </c>
      <c r="H162">
        <v>2808</v>
      </c>
      <c r="I162">
        <v>3754</v>
      </c>
      <c r="J162">
        <v>1206</v>
      </c>
      <c r="K162">
        <v>680</v>
      </c>
      <c r="L162">
        <v>183</v>
      </c>
      <c r="M162">
        <v>53</v>
      </c>
      <c r="N162">
        <v>183</v>
      </c>
      <c r="O162">
        <v>107</v>
      </c>
      <c r="AA162" s="1">
        <f t="shared" si="26"/>
        <v>1</v>
      </c>
      <c r="AB162" s="1">
        <f t="shared" si="27"/>
        <v>0.5638474295190713</v>
      </c>
      <c r="AC162" s="1">
        <f t="shared" si="28"/>
        <v>0.15174129353233831</v>
      </c>
      <c r="AD162" s="1">
        <f t="shared" si="29"/>
        <v>4.39469320066335E-2</v>
      </c>
      <c r="AE162" s="1">
        <f t="shared" si="30"/>
        <v>0.15174129353233831</v>
      </c>
      <c r="AF162" s="1">
        <f t="shared" si="31"/>
        <v>8.8723051409618572E-2</v>
      </c>
      <c r="AY162" s="2" t="s">
        <v>227</v>
      </c>
      <c r="AZ162" s="3" t="s">
        <v>871</v>
      </c>
      <c r="BA162" s="1">
        <f t="shared" si="32"/>
        <v>1</v>
      </c>
      <c r="BB162" s="1">
        <f t="shared" si="33"/>
        <v>0.53284671532846717</v>
      </c>
      <c r="BC162" s="1">
        <f t="shared" si="34"/>
        <v>0.12895377128953772</v>
      </c>
      <c r="BD162" s="1">
        <f t="shared" si="35"/>
        <v>3.0008110300081103E-2</v>
      </c>
      <c r="BE162" s="1">
        <f t="shared" si="36"/>
        <v>0.22303325223033252</v>
      </c>
      <c r="BF162" s="1">
        <f t="shared" si="37"/>
        <v>8.5158150851581502E-2</v>
      </c>
    </row>
    <row r="163" spans="1:58" x14ac:dyDescent="0.25">
      <c r="A163">
        <v>2011</v>
      </c>
      <c r="B163" t="s">
        <v>331</v>
      </c>
      <c r="C163" t="s">
        <v>332</v>
      </c>
      <c r="D163">
        <v>30543</v>
      </c>
      <c r="E163">
        <v>9466</v>
      </c>
      <c r="F163">
        <v>8731</v>
      </c>
      <c r="G163">
        <v>4885</v>
      </c>
      <c r="H163">
        <v>4201</v>
      </c>
      <c r="I163">
        <v>3260</v>
      </c>
      <c r="J163">
        <v>1584</v>
      </c>
      <c r="K163">
        <v>466</v>
      </c>
      <c r="L163">
        <v>314</v>
      </c>
      <c r="M163">
        <v>137</v>
      </c>
      <c r="N163">
        <v>517</v>
      </c>
      <c r="O163">
        <v>150</v>
      </c>
      <c r="AA163" s="1">
        <f t="shared" si="26"/>
        <v>1</v>
      </c>
      <c r="AB163" s="1">
        <f t="shared" si="27"/>
        <v>0.29419191919191917</v>
      </c>
      <c r="AC163" s="1">
        <f t="shared" si="28"/>
        <v>0.19823232323232323</v>
      </c>
      <c r="AD163" s="1">
        <f t="shared" si="29"/>
        <v>8.6489898989898992E-2</v>
      </c>
      <c r="AE163" s="1">
        <f t="shared" si="30"/>
        <v>0.3263888888888889</v>
      </c>
      <c r="AF163" s="1">
        <f t="shared" si="31"/>
        <v>9.4696969696969696E-2</v>
      </c>
      <c r="AY163" s="2" t="s">
        <v>459</v>
      </c>
      <c r="AZ163" s="3" t="s">
        <v>871</v>
      </c>
      <c r="BA163" s="1">
        <f t="shared" si="32"/>
        <v>1</v>
      </c>
      <c r="BB163" s="1">
        <f t="shared" si="33"/>
        <v>0.5133314622509122</v>
      </c>
      <c r="BC163" s="1">
        <f t="shared" si="34"/>
        <v>0.12882402469828796</v>
      </c>
      <c r="BD163" s="1">
        <f t="shared" si="35"/>
        <v>7.6901487510524835E-2</v>
      </c>
      <c r="BE163" s="1">
        <f t="shared" si="36"/>
        <v>0.16643278136401909</v>
      </c>
      <c r="BF163" s="1">
        <f t="shared" si="37"/>
        <v>0.11451024417625597</v>
      </c>
    </row>
    <row r="164" spans="1:58" x14ac:dyDescent="0.25">
      <c r="A164">
        <v>2011</v>
      </c>
      <c r="B164" t="s">
        <v>333</v>
      </c>
      <c r="C164" t="s">
        <v>334</v>
      </c>
      <c r="D164">
        <v>40878</v>
      </c>
      <c r="E164">
        <v>18467</v>
      </c>
      <c r="F164">
        <v>6199</v>
      </c>
      <c r="G164">
        <v>8037</v>
      </c>
      <c r="H164">
        <v>4112</v>
      </c>
      <c r="I164">
        <v>4063</v>
      </c>
      <c r="J164">
        <v>1663</v>
      </c>
      <c r="K164">
        <v>776</v>
      </c>
      <c r="L164">
        <v>202</v>
      </c>
      <c r="M164">
        <v>139</v>
      </c>
      <c r="N164">
        <v>343</v>
      </c>
      <c r="O164">
        <v>203</v>
      </c>
      <c r="AA164" s="1">
        <f t="shared" si="26"/>
        <v>1</v>
      </c>
      <c r="AB164" s="1">
        <f t="shared" si="27"/>
        <v>0.46662657847263983</v>
      </c>
      <c r="AC164" s="1">
        <f t="shared" si="28"/>
        <v>0.12146722790138305</v>
      </c>
      <c r="AD164" s="1">
        <f t="shared" si="29"/>
        <v>8.35838845460012E-2</v>
      </c>
      <c r="AE164" s="1">
        <f t="shared" si="30"/>
        <v>0.20625375826819001</v>
      </c>
      <c r="AF164" s="1">
        <f t="shared" si="31"/>
        <v>0.12206855081178593</v>
      </c>
      <c r="AY164" s="2" t="s">
        <v>185</v>
      </c>
      <c r="AZ164" s="3" t="s">
        <v>874</v>
      </c>
      <c r="BA164" s="1">
        <f t="shared" si="32"/>
        <v>1</v>
      </c>
      <c r="BB164" s="1">
        <f t="shared" si="33"/>
        <v>0.29639401934916448</v>
      </c>
      <c r="BC164" s="1">
        <f t="shared" si="34"/>
        <v>0.18909410729991205</v>
      </c>
      <c r="BD164" s="1">
        <f t="shared" si="35"/>
        <v>5.9806508355321017E-2</v>
      </c>
      <c r="BE164" s="1">
        <f t="shared" si="36"/>
        <v>0.36939313984168864</v>
      </c>
      <c r="BF164" s="1">
        <f t="shared" si="37"/>
        <v>8.5312225153913804E-2</v>
      </c>
    </row>
    <row r="165" spans="1:58" x14ac:dyDescent="0.25">
      <c r="A165">
        <v>2011</v>
      </c>
      <c r="B165" t="s">
        <v>335</v>
      </c>
      <c r="C165" t="s">
        <v>336</v>
      </c>
      <c r="D165">
        <v>55406</v>
      </c>
      <c r="E165">
        <v>24028</v>
      </c>
      <c r="F165">
        <v>12947</v>
      </c>
      <c r="G165">
        <v>6382</v>
      </c>
      <c r="H165">
        <v>6441</v>
      </c>
      <c r="I165">
        <v>5608</v>
      </c>
      <c r="J165">
        <v>2980</v>
      </c>
      <c r="K165">
        <v>1166</v>
      </c>
      <c r="L165">
        <v>461</v>
      </c>
      <c r="M165">
        <v>269</v>
      </c>
      <c r="N165">
        <v>807</v>
      </c>
      <c r="O165">
        <v>277</v>
      </c>
      <c r="AA165" s="1">
        <f t="shared" si="26"/>
        <v>1</v>
      </c>
      <c r="AB165" s="1">
        <f t="shared" si="27"/>
        <v>0.39127516778523491</v>
      </c>
      <c r="AC165" s="1">
        <f t="shared" si="28"/>
        <v>0.1546979865771812</v>
      </c>
      <c r="AD165" s="1">
        <f t="shared" si="29"/>
        <v>9.0268456375838926E-2</v>
      </c>
      <c r="AE165" s="1">
        <f t="shared" si="30"/>
        <v>0.27080536912751679</v>
      </c>
      <c r="AF165" s="1">
        <f t="shared" si="31"/>
        <v>9.2953020134228181E-2</v>
      </c>
      <c r="AY165" s="2" t="s">
        <v>651</v>
      </c>
      <c r="AZ165" s="3" t="s">
        <v>874</v>
      </c>
      <c r="BA165" s="1">
        <f t="shared" si="32"/>
        <v>1</v>
      </c>
      <c r="BB165" s="1">
        <f t="shared" si="33"/>
        <v>0.33587232499093217</v>
      </c>
      <c r="BC165" s="1">
        <f t="shared" si="34"/>
        <v>0.16249546608632573</v>
      </c>
      <c r="BD165" s="1">
        <f t="shared" si="35"/>
        <v>4.5339136742836419E-2</v>
      </c>
      <c r="BE165" s="1">
        <f t="shared" si="36"/>
        <v>0.36887921653971706</v>
      </c>
      <c r="BF165" s="1">
        <f t="shared" si="37"/>
        <v>8.7413855640188609E-2</v>
      </c>
    </row>
    <row r="166" spans="1:58" x14ac:dyDescent="0.25">
      <c r="A166">
        <v>2011</v>
      </c>
      <c r="B166" t="s">
        <v>337</v>
      </c>
      <c r="C166" t="s">
        <v>338</v>
      </c>
      <c r="D166">
        <v>41144</v>
      </c>
      <c r="E166">
        <v>12746</v>
      </c>
      <c r="F166">
        <v>9892</v>
      </c>
      <c r="G166">
        <v>8360</v>
      </c>
      <c r="H166">
        <v>6398</v>
      </c>
      <c r="I166">
        <v>3748</v>
      </c>
      <c r="J166">
        <v>2194</v>
      </c>
      <c r="K166">
        <v>594</v>
      </c>
      <c r="L166">
        <v>386</v>
      </c>
      <c r="M166">
        <v>232</v>
      </c>
      <c r="N166">
        <v>804</v>
      </c>
      <c r="O166">
        <v>178</v>
      </c>
      <c r="AA166" s="1">
        <f t="shared" si="26"/>
        <v>1</v>
      </c>
      <c r="AB166" s="1">
        <f t="shared" si="27"/>
        <v>0.2707383773928897</v>
      </c>
      <c r="AC166" s="1">
        <f t="shared" si="28"/>
        <v>0.17593436645396535</v>
      </c>
      <c r="AD166" s="1">
        <f t="shared" si="29"/>
        <v>0.105742935278031</v>
      </c>
      <c r="AE166" s="1">
        <f t="shared" si="30"/>
        <v>0.36645396536007291</v>
      </c>
      <c r="AF166" s="1">
        <f t="shared" si="31"/>
        <v>8.1130355515041025E-2</v>
      </c>
      <c r="AY166" s="2" t="s">
        <v>443</v>
      </c>
      <c r="AZ166" s="3" t="s">
        <v>870</v>
      </c>
      <c r="BA166" s="1">
        <f t="shared" si="32"/>
        <v>1</v>
      </c>
      <c r="BB166" s="1">
        <f t="shared" si="33"/>
        <v>0.45174129353233833</v>
      </c>
      <c r="BC166" s="1">
        <f t="shared" si="34"/>
        <v>0.19270315091210613</v>
      </c>
      <c r="BD166" s="1">
        <f t="shared" si="35"/>
        <v>1.8905472636815919E-2</v>
      </c>
      <c r="BE166" s="1">
        <f t="shared" si="36"/>
        <v>0.23781094527363184</v>
      </c>
      <c r="BF166" s="1">
        <f t="shared" si="37"/>
        <v>9.8839137645107794E-2</v>
      </c>
    </row>
    <row r="167" spans="1:58" x14ac:dyDescent="0.25">
      <c r="A167">
        <v>2011</v>
      </c>
      <c r="B167" t="s">
        <v>339</v>
      </c>
      <c r="C167" t="s">
        <v>340</v>
      </c>
      <c r="D167">
        <v>46481</v>
      </c>
      <c r="E167">
        <v>20154</v>
      </c>
      <c r="F167">
        <v>14779</v>
      </c>
      <c r="G167">
        <v>2153</v>
      </c>
      <c r="H167">
        <v>3949</v>
      </c>
      <c r="I167">
        <v>5446</v>
      </c>
      <c r="J167">
        <v>1718</v>
      </c>
      <c r="K167">
        <v>843</v>
      </c>
      <c r="L167">
        <v>333</v>
      </c>
      <c r="M167">
        <v>46</v>
      </c>
      <c r="N167">
        <v>292</v>
      </c>
      <c r="O167">
        <v>204</v>
      </c>
      <c r="AA167" s="1">
        <f t="shared" si="26"/>
        <v>1</v>
      </c>
      <c r="AB167" s="1">
        <f t="shared" si="27"/>
        <v>0.49068684516880096</v>
      </c>
      <c r="AC167" s="1">
        <f t="shared" si="28"/>
        <v>0.19383003492433062</v>
      </c>
      <c r="AD167" s="1">
        <f t="shared" si="29"/>
        <v>2.6775320139697321E-2</v>
      </c>
      <c r="AE167" s="1">
        <f t="shared" si="30"/>
        <v>0.16996507566938301</v>
      </c>
      <c r="AF167" s="1">
        <f t="shared" si="31"/>
        <v>0.11874272409778813</v>
      </c>
      <c r="AY167" s="2" t="s">
        <v>615</v>
      </c>
      <c r="AZ167" s="3" t="s">
        <v>874</v>
      </c>
      <c r="BA167" s="1">
        <f t="shared" si="32"/>
        <v>1</v>
      </c>
      <c r="BB167" s="1">
        <f t="shared" si="33"/>
        <v>0.2479185938945421</v>
      </c>
      <c r="BC167" s="1">
        <f t="shared" si="34"/>
        <v>0.16512488436632747</v>
      </c>
      <c r="BD167" s="1">
        <f t="shared" si="35"/>
        <v>4.3940795559666977E-2</v>
      </c>
      <c r="BE167" s="1">
        <f t="shared" si="36"/>
        <v>0.45698427382053652</v>
      </c>
      <c r="BF167" s="1">
        <f t="shared" si="37"/>
        <v>8.6031452358926924E-2</v>
      </c>
    </row>
    <row r="168" spans="1:58" x14ac:dyDescent="0.25">
      <c r="A168">
        <v>2011</v>
      </c>
      <c r="B168" t="s">
        <v>341</v>
      </c>
      <c r="C168" t="s">
        <v>342</v>
      </c>
      <c r="D168">
        <v>73921</v>
      </c>
      <c r="E168">
        <v>30464</v>
      </c>
      <c r="F168">
        <v>16499</v>
      </c>
      <c r="G168">
        <v>10924</v>
      </c>
      <c r="H168">
        <v>9021</v>
      </c>
      <c r="I168">
        <v>7013</v>
      </c>
      <c r="J168">
        <v>2652</v>
      </c>
      <c r="K168">
        <v>1081</v>
      </c>
      <c r="L168">
        <v>381</v>
      </c>
      <c r="M168">
        <v>196</v>
      </c>
      <c r="N168">
        <v>762</v>
      </c>
      <c r="O168">
        <v>232</v>
      </c>
      <c r="AA168" s="1">
        <f t="shared" si="26"/>
        <v>1</v>
      </c>
      <c r="AB168" s="1">
        <f t="shared" si="27"/>
        <v>0.40761689291101055</v>
      </c>
      <c r="AC168" s="1">
        <f t="shared" si="28"/>
        <v>0.14366515837104071</v>
      </c>
      <c r="AD168" s="1">
        <f t="shared" si="29"/>
        <v>7.3906485671191555E-2</v>
      </c>
      <c r="AE168" s="1">
        <f t="shared" si="30"/>
        <v>0.28733031674208143</v>
      </c>
      <c r="AF168" s="1">
        <f t="shared" si="31"/>
        <v>8.7481146304675711E-2</v>
      </c>
      <c r="AY168" s="2" t="s">
        <v>379</v>
      </c>
      <c r="AZ168" s="3" t="s">
        <v>874</v>
      </c>
      <c r="BA168" s="1">
        <f t="shared" si="32"/>
        <v>1</v>
      </c>
      <c r="BB168" s="1">
        <f t="shared" si="33"/>
        <v>0.25098658247829519</v>
      </c>
      <c r="BC168" s="1">
        <f t="shared" si="34"/>
        <v>0.15943172849250198</v>
      </c>
      <c r="BD168" s="1">
        <f t="shared" si="35"/>
        <v>6.4719810576164161E-2</v>
      </c>
      <c r="BE168" s="1">
        <f t="shared" si="36"/>
        <v>0.42896606156274664</v>
      </c>
      <c r="BF168" s="1">
        <f t="shared" si="37"/>
        <v>9.5895816890292029E-2</v>
      </c>
    </row>
    <row r="169" spans="1:58" x14ac:dyDescent="0.25">
      <c r="A169">
        <v>2011</v>
      </c>
      <c r="B169" t="s">
        <v>343</v>
      </c>
      <c r="C169" t="s">
        <v>344</v>
      </c>
      <c r="D169">
        <v>72644</v>
      </c>
      <c r="E169">
        <v>26453</v>
      </c>
      <c r="F169">
        <v>17591</v>
      </c>
      <c r="G169">
        <v>13517</v>
      </c>
      <c r="H169">
        <v>8817</v>
      </c>
      <c r="I169">
        <v>6266</v>
      </c>
      <c r="J169">
        <v>2923</v>
      </c>
      <c r="K169">
        <v>1001</v>
      </c>
      <c r="L169">
        <v>539</v>
      </c>
      <c r="M169">
        <v>219</v>
      </c>
      <c r="N169">
        <v>876</v>
      </c>
      <c r="O169">
        <v>288</v>
      </c>
      <c r="AA169" s="1">
        <f t="shared" si="26"/>
        <v>1</v>
      </c>
      <c r="AB169" s="1">
        <f t="shared" si="27"/>
        <v>0.34245638043106397</v>
      </c>
      <c r="AC169" s="1">
        <f t="shared" si="28"/>
        <v>0.1843995894628806</v>
      </c>
      <c r="AD169" s="1">
        <f t="shared" si="29"/>
        <v>7.4923024290112897E-2</v>
      </c>
      <c r="AE169" s="1">
        <f t="shared" si="30"/>
        <v>0.29969209716045159</v>
      </c>
      <c r="AF169" s="1">
        <f t="shared" si="31"/>
        <v>9.8528908655490938E-2</v>
      </c>
      <c r="AY169" s="2" t="s">
        <v>583</v>
      </c>
      <c r="AZ169" s="3" t="s">
        <v>874</v>
      </c>
      <c r="BA169" s="1">
        <f t="shared" si="32"/>
        <v>1</v>
      </c>
      <c r="BB169" s="1">
        <f t="shared" si="33"/>
        <v>0.39388542594241616</v>
      </c>
      <c r="BC169" s="1">
        <f t="shared" si="34"/>
        <v>0.15138023152270705</v>
      </c>
      <c r="BD169" s="1">
        <f t="shared" si="35"/>
        <v>7.2128227960819233E-2</v>
      </c>
      <c r="BE169" s="1">
        <f t="shared" si="36"/>
        <v>0.29801127931136834</v>
      </c>
      <c r="BF169" s="1">
        <f t="shared" si="37"/>
        <v>8.4594835262689225E-2</v>
      </c>
    </row>
    <row r="170" spans="1:58" x14ac:dyDescent="0.25">
      <c r="A170">
        <v>2011</v>
      </c>
      <c r="B170" t="s">
        <v>345</v>
      </c>
      <c r="C170" t="s">
        <v>346</v>
      </c>
      <c r="D170">
        <v>49933</v>
      </c>
      <c r="E170">
        <v>20046</v>
      </c>
      <c r="F170">
        <v>16705</v>
      </c>
      <c r="G170">
        <v>1878</v>
      </c>
      <c r="H170">
        <v>6292</v>
      </c>
      <c r="I170">
        <v>5012</v>
      </c>
      <c r="J170">
        <v>2685</v>
      </c>
      <c r="K170">
        <v>979</v>
      </c>
      <c r="L170">
        <v>575</v>
      </c>
      <c r="M170">
        <v>76</v>
      </c>
      <c r="N170">
        <v>769</v>
      </c>
      <c r="O170">
        <v>286</v>
      </c>
      <c r="AA170" s="1">
        <f t="shared" si="26"/>
        <v>1</v>
      </c>
      <c r="AB170" s="1">
        <f t="shared" si="27"/>
        <v>0.36461824953445066</v>
      </c>
      <c r="AC170" s="1">
        <f t="shared" si="28"/>
        <v>0.21415270018621974</v>
      </c>
      <c r="AD170" s="1">
        <f t="shared" si="29"/>
        <v>2.830540037243948E-2</v>
      </c>
      <c r="AE170" s="1">
        <f t="shared" si="30"/>
        <v>0.28640595903165733</v>
      </c>
      <c r="AF170" s="1">
        <f t="shared" si="31"/>
        <v>0.10651769087523277</v>
      </c>
      <c r="AY170" s="2" t="s">
        <v>15</v>
      </c>
      <c r="AZ170" s="3" t="s">
        <v>869</v>
      </c>
      <c r="BA170" s="1">
        <f t="shared" si="32"/>
        <v>1</v>
      </c>
      <c r="BB170" s="1">
        <f t="shared" si="33"/>
        <v>0.61900756938603874</v>
      </c>
      <c r="BC170" s="1">
        <f t="shared" si="34"/>
        <v>7.4011774600504621E-2</v>
      </c>
      <c r="BD170" s="1">
        <f t="shared" si="35"/>
        <v>4.5416316232127836E-2</v>
      </c>
      <c r="BE170" s="1">
        <f t="shared" si="36"/>
        <v>0.15643397813288479</v>
      </c>
      <c r="BF170" s="1">
        <f t="shared" si="37"/>
        <v>0.10513036164844407</v>
      </c>
    </row>
    <row r="171" spans="1:58" x14ac:dyDescent="0.25">
      <c r="A171">
        <v>2011</v>
      </c>
      <c r="B171" t="s">
        <v>347</v>
      </c>
      <c r="C171" t="s">
        <v>348</v>
      </c>
      <c r="D171">
        <v>65407</v>
      </c>
      <c r="E171">
        <v>26600</v>
      </c>
      <c r="F171">
        <v>14023</v>
      </c>
      <c r="G171">
        <v>12052</v>
      </c>
      <c r="H171">
        <v>7732</v>
      </c>
      <c r="I171">
        <v>5000</v>
      </c>
      <c r="J171">
        <v>2523</v>
      </c>
      <c r="K171">
        <v>1037</v>
      </c>
      <c r="L171">
        <v>366</v>
      </c>
      <c r="M171">
        <v>156</v>
      </c>
      <c r="N171">
        <v>743</v>
      </c>
      <c r="O171">
        <v>221</v>
      </c>
      <c r="AA171" s="1">
        <f t="shared" si="26"/>
        <v>1</v>
      </c>
      <c r="AB171" s="1">
        <f t="shared" si="27"/>
        <v>0.41101862861672611</v>
      </c>
      <c r="AC171" s="1">
        <f t="shared" si="28"/>
        <v>0.14506539833531509</v>
      </c>
      <c r="AD171" s="1">
        <f t="shared" si="29"/>
        <v>6.1831153388822828E-2</v>
      </c>
      <c r="AE171" s="1">
        <f t="shared" si="30"/>
        <v>0.29449068569163694</v>
      </c>
      <c r="AF171" s="1">
        <f t="shared" si="31"/>
        <v>8.7594133967499016E-2</v>
      </c>
      <c r="AY171" s="2" t="s">
        <v>461</v>
      </c>
      <c r="AZ171" s="3" t="s">
        <v>871</v>
      </c>
      <c r="BA171" s="1">
        <f t="shared" si="32"/>
        <v>1</v>
      </c>
      <c r="BB171" s="1">
        <f t="shared" si="33"/>
        <v>0.50395194435662349</v>
      </c>
      <c r="BC171" s="1">
        <f t="shared" si="34"/>
        <v>9.5795131204552644E-2</v>
      </c>
      <c r="BD171" s="1">
        <f t="shared" si="35"/>
        <v>6.9870376225102754E-2</v>
      </c>
      <c r="BE171" s="1">
        <f t="shared" si="36"/>
        <v>0.23774897249446728</v>
      </c>
      <c r="BF171" s="1">
        <f t="shared" si="37"/>
        <v>9.2633575719253874E-2</v>
      </c>
    </row>
    <row r="172" spans="1:58" x14ac:dyDescent="0.25">
      <c r="A172">
        <v>2011</v>
      </c>
      <c r="B172" t="s">
        <v>349</v>
      </c>
      <c r="C172" t="s">
        <v>350</v>
      </c>
      <c r="D172">
        <v>71818</v>
      </c>
      <c r="E172">
        <v>27448</v>
      </c>
      <c r="F172">
        <v>16706</v>
      </c>
      <c r="G172">
        <v>12764</v>
      </c>
      <c r="H172">
        <v>9411</v>
      </c>
      <c r="I172">
        <v>5489</v>
      </c>
      <c r="J172">
        <v>2755</v>
      </c>
      <c r="K172">
        <v>1054</v>
      </c>
      <c r="L172">
        <v>417</v>
      </c>
      <c r="M172">
        <v>144</v>
      </c>
      <c r="N172">
        <v>910</v>
      </c>
      <c r="O172">
        <v>230</v>
      </c>
      <c r="AA172" s="1">
        <f t="shared" si="26"/>
        <v>1</v>
      </c>
      <c r="AB172" s="1">
        <f t="shared" si="27"/>
        <v>0.38257713248638836</v>
      </c>
      <c r="AC172" s="1">
        <f t="shared" si="28"/>
        <v>0.15136116152450091</v>
      </c>
      <c r="AD172" s="1">
        <f t="shared" si="29"/>
        <v>5.2268602540834846E-2</v>
      </c>
      <c r="AE172" s="1">
        <f t="shared" si="30"/>
        <v>0.33030852994555354</v>
      </c>
      <c r="AF172" s="1">
        <f t="shared" si="31"/>
        <v>8.3484573502722328E-2</v>
      </c>
      <c r="AY172" s="2" t="s">
        <v>557</v>
      </c>
      <c r="AZ172" s="4" t="s">
        <v>872</v>
      </c>
      <c r="BA172" s="1">
        <f t="shared" si="32"/>
        <v>1</v>
      </c>
      <c r="BB172" s="1">
        <f t="shared" si="33"/>
        <v>0.31926452152110324</v>
      </c>
      <c r="BC172" s="1">
        <f t="shared" si="34"/>
        <v>0.18094442122858337</v>
      </c>
      <c r="BD172" s="1">
        <f t="shared" si="35"/>
        <v>4.931048892603427E-2</v>
      </c>
      <c r="BE172" s="1">
        <f t="shared" si="36"/>
        <v>0.35854575846218134</v>
      </c>
      <c r="BF172" s="1">
        <f t="shared" si="37"/>
        <v>9.1934809862097788E-2</v>
      </c>
    </row>
    <row r="173" spans="1:58" x14ac:dyDescent="0.25">
      <c r="A173">
        <v>2011</v>
      </c>
      <c r="B173" t="s">
        <v>351</v>
      </c>
      <c r="C173" t="s">
        <v>352</v>
      </c>
      <c r="D173">
        <v>42934</v>
      </c>
      <c r="E173">
        <v>21263</v>
      </c>
      <c r="F173">
        <v>9076</v>
      </c>
      <c r="G173">
        <v>5696</v>
      </c>
      <c r="H173">
        <v>3233</v>
      </c>
      <c r="I173">
        <v>3666</v>
      </c>
      <c r="J173">
        <v>1230</v>
      </c>
      <c r="K173">
        <v>683</v>
      </c>
      <c r="L173">
        <v>161</v>
      </c>
      <c r="M173">
        <v>83</v>
      </c>
      <c r="N173">
        <v>201</v>
      </c>
      <c r="O173">
        <v>102</v>
      </c>
      <c r="AA173" s="1">
        <f t="shared" si="26"/>
        <v>1</v>
      </c>
      <c r="AB173" s="1">
        <f t="shared" si="27"/>
        <v>0.55528455284552847</v>
      </c>
      <c r="AC173" s="1">
        <f t="shared" si="28"/>
        <v>0.13089430894308943</v>
      </c>
      <c r="AD173" s="1">
        <f t="shared" si="29"/>
        <v>6.7479674796747963E-2</v>
      </c>
      <c r="AE173" s="1">
        <f t="shared" si="30"/>
        <v>0.16341463414634147</v>
      </c>
      <c r="AF173" s="1">
        <f t="shared" si="31"/>
        <v>8.2926829268292687E-2</v>
      </c>
      <c r="AY173" s="2" t="s">
        <v>509</v>
      </c>
      <c r="AZ173" s="4" t="s">
        <v>872</v>
      </c>
      <c r="BA173" s="1">
        <f t="shared" si="32"/>
        <v>1</v>
      </c>
      <c r="BB173" s="1">
        <f t="shared" si="33"/>
        <v>0.38022073144341051</v>
      </c>
      <c r="BC173" s="1">
        <f t="shared" si="34"/>
        <v>0.15537762389093271</v>
      </c>
      <c r="BD173" s="1">
        <f t="shared" si="35"/>
        <v>5.9727331746375241E-2</v>
      </c>
      <c r="BE173" s="1">
        <f t="shared" si="36"/>
        <v>0.30296472624972948</v>
      </c>
      <c r="BF173" s="1">
        <f t="shared" si="37"/>
        <v>0.10170958666955204</v>
      </c>
    </row>
    <row r="174" spans="1:58" x14ac:dyDescent="0.25">
      <c r="A174">
        <v>2011</v>
      </c>
      <c r="B174" t="s">
        <v>353</v>
      </c>
      <c r="C174" t="s">
        <v>354</v>
      </c>
      <c r="D174">
        <v>44333</v>
      </c>
      <c r="E174">
        <v>18345</v>
      </c>
      <c r="F174">
        <v>12480</v>
      </c>
      <c r="G174">
        <v>3604</v>
      </c>
      <c r="H174">
        <v>5540</v>
      </c>
      <c r="I174">
        <v>4364</v>
      </c>
      <c r="J174">
        <v>1927</v>
      </c>
      <c r="K174">
        <v>704</v>
      </c>
      <c r="L174">
        <v>347</v>
      </c>
      <c r="M174">
        <v>89</v>
      </c>
      <c r="N174">
        <v>601</v>
      </c>
      <c r="O174">
        <v>186</v>
      </c>
      <c r="AA174" s="1">
        <f t="shared" si="26"/>
        <v>1</v>
      </c>
      <c r="AB174" s="1">
        <f t="shared" si="27"/>
        <v>0.36533471717695898</v>
      </c>
      <c r="AC174" s="1">
        <f t="shared" si="28"/>
        <v>0.1800726517903477</v>
      </c>
      <c r="AD174" s="1">
        <f t="shared" si="29"/>
        <v>4.6185781006746238E-2</v>
      </c>
      <c r="AE174" s="1">
        <f t="shared" si="30"/>
        <v>0.3118837571354437</v>
      </c>
      <c r="AF174" s="1">
        <f t="shared" si="31"/>
        <v>9.652309289050337E-2</v>
      </c>
      <c r="AY174" s="2" t="s">
        <v>229</v>
      </c>
      <c r="AZ174" s="3" t="s">
        <v>873</v>
      </c>
      <c r="BA174" s="1">
        <f t="shared" si="32"/>
        <v>1</v>
      </c>
      <c r="BB174" s="1">
        <f t="shared" si="33"/>
        <v>0.33648648648648649</v>
      </c>
      <c r="BC174" s="1">
        <f t="shared" si="34"/>
        <v>0.20360360360360361</v>
      </c>
      <c r="BD174" s="1">
        <f t="shared" si="35"/>
        <v>5.8558558558558557E-2</v>
      </c>
      <c r="BE174" s="1">
        <f t="shared" si="36"/>
        <v>0.33603603603603605</v>
      </c>
      <c r="BF174" s="1">
        <f t="shared" si="37"/>
        <v>6.5315315315315314E-2</v>
      </c>
    </row>
    <row r="175" spans="1:58" x14ac:dyDescent="0.25">
      <c r="A175">
        <v>2011</v>
      </c>
      <c r="B175" t="s">
        <v>355</v>
      </c>
      <c r="C175" t="s">
        <v>356</v>
      </c>
      <c r="D175">
        <v>47835</v>
      </c>
      <c r="E175">
        <v>22969</v>
      </c>
      <c r="F175">
        <v>13943</v>
      </c>
      <c r="G175">
        <v>2306</v>
      </c>
      <c r="H175">
        <v>4093</v>
      </c>
      <c r="I175">
        <v>4524</v>
      </c>
      <c r="J175">
        <v>1294</v>
      </c>
      <c r="K175">
        <v>670</v>
      </c>
      <c r="L175">
        <v>208</v>
      </c>
      <c r="M175">
        <v>25</v>
      </c>
      <c r="N175">
        <v>267</v>
      </c>
      <c r="O175">
        <v>124</v>
      </c>
      <c r="AA175" s="1">
        <f t="shared" si="26"/>
        <v>1</v>
      </c>
      <c r="AB175" s="1">
        <f t="shared" si="27"/>
        <v>0.51777434312210202</v>
      </c>
      <c r="AC175" s="1">
        <f t="shared" si="28"/>
        <v>0.160741885625966</v>
      </c>
      <c r="AD175" s="1">
        <f t="shared" si="29"/>
        <v>1.9319938176197836E-2</v>
      </c>
      <c r="AE175" s="1">
        <f t="shared" si="30"/>
        <v>0.2063369397217929</v>
      </c>
      <c r="AF175" s="1">
        <f t="shared" si="31"/>
        <v>9.5826893353941262E-2</v>
      </c>
      <c r="AY175" s="2" t="s">
        <v>25</v>
      </c>
      <c r="AZ175" s="3" t="s">
        <v>870</v>
      </c>
      <c r="BA175" s="1">
        <f t="shared" si="32"/>
        <v>1</v>
      </c>
      <c r="BB175" s="1">
        <f t="shared" si="33"/>
        <v>0.58484609313338598</v>
      </c>
      <c r="BC175" s="1">
        <f t="shared" si="34"/>
        <v>7.6558800315706388E-2</v>
      </c>
      <c r="BD175" s="1">
        <f t="shared" si="35"/>
        <v>2.3677979479084451E-2</v>
      </c>
      <c r="BE175" s="1">
        <f t="shared" si="36"/>
        <v>0.21981057616416733</v>
      </c>
      <c r="BF175" s="1">
        <f t="shared" si="37"/>
        <v>9.5106550907655879E-2</v>
      </c>
    </row>
    <row r="176" spans="1:58" x14ac:dyDescent="0.25">
      <c r="A176">
        <v>2011</v>
      </c>
      <c r="B176" t="s">
        <v>357</v>
      </c>
      <c r="C176" t="s">
        <v>358</v>
      </c>
      <c r="D176">
        <v>53358</v>
      </c>
      <c r="E176">
        <v>24837</v>
      </c>
      <c r="F176">
        <v>12904</v>
      </c>
      <c r="G176">
        <v>5577</v>
      </c>
      <c r="H176">
        <v>5566</v>
      </c>
      <c r="I176">
        <v>4474</v>
      </c>
      <c r="J176">
        <v>1978</v>
      </c>
      <c r="K176">
        <v>828</v>
      </c>
      <c r="L176">
        <v>350</v>
      </c>
      <c r="M176">
        <v>117</v>
      </c>
      <c r="N176">
        <v>513</v>
      </c>
      <c r="O176">
        <v>170</v>
      </c>
      <c r="AA176" s="1">
        <f t="shared" si="26"/>
        <v>1</v>
      </c>
      <c r="AB176" s="1">
        <f t="shared" si="27"/>
        <v>0.41860465116279072</v>
      </c>
      <c r="AC176" s="1">
        <f t="shared" si="28"/>
        <v>0.17694641051567239</v>
      </c>
      <c r="AD176" s="1">
        <f t="shared" si="29"/>
        <v>5.915065722952477E-2</v>
      </c>
      <c r="AE176" s="1">
        <f t="shared" si="30"/>
        <v>0.25935288169868553</v>
      </c>
      <c r="AF176" s="1">
        <f t="shared" si="31"/>
        <v>8.5945399393326599E-2</v>
      </c>
      <c r="AY176" s="2" t="s">
        <v>247</v>
      </c>
      <c r="AZ176" s="3" t="s">
        <v>869</v>
      </c>
      <c r="BA176" s="1">
        <f t="shared" si="32"/>
        <v>1</v>
      </c>
      <c r="BB176" s="1">
        <f t="shared" si="33"/>
        <v>0.55623950755456075</v>
      </c>
      <c r="BC176" s="1">
        <f t="shared" si="34"/>
        <v>0.10688304420817012</v>
      </c>
      <c r="BD176" s="1">
        <f t="shared" si="35"/>
        <v>3.9731393396754335E-2</v>
      </c>
      <c r="BE176" s="1">
        <f t="shared" si="36"/>
        <v>0.22831561275881365</v>
      </c>
      <c r="BF176" s="1">
        <f t="shared" si="37"/>
        <v>6.8830442081701179E-2</v>
      </c>
    </row>
    <row r="177" spans="1:58" x14ac:dyDescent="0.25">
      <c r="A177">
        <v>2011</v>
      </c>
      <c r="B177" t="s">
        <v>359</v>
      </c>
      <c r="C177" t="s">
        <v>360</v>
      </c>
      <c r="D177">
        <v>61794</v>
      </c>
      <c r="E177">
        <v>21634</v>
      </c>
      <c r="F177">
        <v>19594</v>
      </c>
      <c r="G177">
        <v>7736</v>
      </c>
      <c r="H177">
        <v>7706</v>
      </c>
      <c r="I177">
        <v>5124</v>
      </c>
      <c r="J177">
        <v>3000</v>
      </c>
      <c r="K177">
        <v>915</v>
      </c>
      <c r="L177">
        <v>642</v>
      </c>
      <c r="M177">
        <v>237</v>
      </c>
      <c r="N177">
        <v>967</v>
      </c>
      <c r="O177">
        <v>239</v>
      </c>
      <c r="AA177" s="1">
        <f t="shared" si="26"/>
        <v>1</v>
      </c>
      <c r="AB177" s="1">
        <f t="shared" si="27"/>
        <v>0.30499999999999999</v>
      </c>
      <c r="AC177" s="1">
        <f t="shared" si="28"/>
        <v>0.214</v>
      </c>
      <c r="AD177" s="1">
        <f t="shared" si="29"/>
        <v>7.9000000000000001E-2</v>
      </c>
      <c r="AE177" s="1">
        <f t="shared" si="30"/>
        <v>0.32233333333333336</v>
      </c>
      <c r="AF177" s="1">
        <f t="shared" si="31"/>
        <v>7.9666666666666663E-2</v>
      </c>
      <c r="AY177" s="2" t="s">
        <v>405</v>
      </c>
      <c r="AZ177" s="3" t="s">
        <v>870</v>
      </c>
      <c r="BA177" s="1">
        <f t="shared" si="32"/>
        <v>1</v>
      </c>
      <c r="BB177" s="1">
        <f t="shared" si="33"/>
        <v>0.48760330578512395</v>
      </c>
      <c r="BC177" s="1">
        <f t="shared" si="34"/>
        <v>0.21074380165289255</v>
      </c>
      <c r="BD177" s="1">
        <f t="shared" si="35"/>
        <v>2.9515938606847699E-2</v>
      </c>
      <c r="BE177" s="1">
        <f t="shared" si="36"/>
        <v>0.13400236127508855</v>
      </c>
      <c r="BF177" s="1">
        <f t="shared" si="37"/>
        <v>0.13813459268004721</v>
      </c>
    </row>
    <row r="178" spans="1:58" x14ac:dyDescent="0.25">
      <c r="A178">
        <v>2011</v>
      </c>
      <c r="B178" t="s">
        <v>361</v>
      </c>
      <c r="C178" t="s">
        <v>362</v>
      </c>
      <c r="D178">
        <v>62011</v>
      </c>
      <c r="E178">
        <v>31835</v>
      </c>
      <c r="F178">
        <v>14461</v>
      </c>
      <c r="G178">
        <v>3460</v>
      </c>
      <c r="H178">
        <v>6892</v>
      </c>
      <c r="I178">
        <v>5363</v>
      </c>
      <c r="J178">
        <v>2923</v>
      </c>
      <c r="K178">
        <v>1178</v>
      </c>
      <c r="L178">
        <v>479</v>
      </c>
      <c r="M178">
        <v>117</v>
      </c>
      <c r="N178">
        <v>828</v>
      </c>
      <c r="O178">
        <v>321</v>
      </c>
      <c r="AA178" s="1">
        <f t="shared" si="26"/>
        <v>1</v>
      </c>
      <c r="AB178" s="1">
        <f t="shared" si="27"/>
        <v>0.4030106055422511</v>
      </c>
      <c r="AC178" s="1">
        <f t="shared" si="28"/>
        <v>0.16387273349298664</v>
      </c>
      <c r="AD178" s="1">
        <f t="shared" si="29"/>
        <v>4.0027369141293193E-2</v>
      </c>
      <c r="AE178" s="1">
        <f t="shared" si="30"/>
        <v>0.28327061238453644</v>
      </c>
      <c r="AF178" s="1">
        <f t="shared" si="31"/>
        <v>0.1098186794389326</v>
      </c>
      <c r="AY178" s="2" t="s">
        <v>617</v>
      </c>
      <c r="AZ178" s="3" t="s">
        <v>873</v>
      </c>
      <c r="BA178" s="1">
        <f t="shared" si="32"/>
        <v>1</v>
      </c>
      <c r="BB178" s="1">
        <f t="shared" si="33"/>
        <v>0.34587955625990491</v>
      </c>
      <c r="BC178" s="1">
        <f t="shared" si="34"/>
        <v>0.1045958795562599</v>
      </c>
      <c r="BD178" s="1">
        <f t="shared" si="35"/>
        <v>3.8431061806656099E-2</v>
      </c>
      <c r="BE178" s="1">
        <f t="shared" si="36"/>
        <v>0.437797147385103</v>
      </c>
      <c r="BF178" s="1">
        <f t="shared" si="37"/>
        <v>7.3296354992076068E-2</v>
      </c>
    </row>
    <row r="179" spans="1:58" x14ac:dyDescent="0.25">
      <c r="A179">
        <v>2011</v>
      </c>
      <c r="B179" t="s">
        <v>363</v>
      </c>
      <c r="C179" t="s">
        <v>364</v>
      </c>
      <c r="D179">
        <v>41545</v>
      </c>
      <c r="E179">
        <v>22726</v>
      </c>
      <c r="F179">
        <v>6992</v>
      </c>
      <c r="G179">
        <v>3682</v>
      </c>
      <c r="H179">
        <v>3909</v>
      </c>
      <c r="I179">
        <v>4236</v>
      </c>
      <c r="J179">
        <v>1770</v>
      </c>
      <c r="K179">
        <v>900</v>
      </c>
      <c r="L179">
        <v>213</v>
      </c>
      <c r="M179">
        <v>72</v>
      </c>
      <c r="N179">
        <v>398</v>
      </c>
      <c r="O179">
        <v>187</v>
      </c>
      <c r="AA179" s="1">
        <f t="shared" si="26"/>
        <v>1</v>
      </c>
      <c r="AB179" s="1">
        <f t="shared" si="27"/>
        <v>0.50847457627118642</v>
      </c>
      <c r="AC179" s="1">
        <f t="shared" si="28"/>
        <v>0.12033898305084746</v>
      </c>
      <c r="AD179" s="1">
        <f t="shared" si="29"/>
        <v>4.0677966101694912E-2</v>
      </c>
      <c r="AE179" s="1">
        <f t="shared" si="30"/>
        <v>0.22485875706214689</v>
      </c>
      <c r="AF179" s="1">
        <f t="shared" si="31"/>
        <v>0.10564971751412429</v>
      </c>
      <c r="AY179" s="2" t="s">
        <v>631</v>
      </c>
      <c r="AZ179" s="3" t="s">
        <v>874</v>
      </c>
      <c r="BA179" s="1">
        <f t="shared" si="32"/>
        <v>1</v>
      </c>
      <c r="BB179" s="1">
        <f t="shared" si="33"/>
        <v>0.28608380755302637</v>
      </c>
      <c r="BC179" s="1">
        <f t="shared" si="34"/>
        <v>0.15985514743921367</v>
      </c>
      <c r="BD179" s="1">
        <f t="shared" si="35"/>
        <v>6.4666321779617175E-2</v>
      </c>
      <c r="BE179" s="1">
        <f t="shared" si="36"/>
        <v>0.37920331091567511</v>
      </c>
      <c r="BF179" s="1">
        <f t="shared" si="37"/>
        <v>0.11019141231246767</v>
      </c>
    </row>
    <row r="180" spans="1:58" x14ac:dyDescent="0.25">
      <c r="A180">
        <v>2011</v>
      </c>
      <c r="B180" t="s">
        <v>365</v>
      </c>
      <c r="C180" t="s">
        <v>366</v>
      </c>
      <c r="D180">
        <v>67770</v>
      </c>
      <c r="E180">
        <v>29809</v>
      </c>
      <c r="F180">
        <v>15712</v>
      </c>
      <c r="G180">
        <v>8070</v>
      </c>
      <c r="H180">
        <v>8183</v>
      </c>
      <c r="I180">
        <v>5996</v>
      </c>
      <c r="J180">
        <v>3132</v>
      </c>
      <c r="K180">
        <v>1028</v>
      </c>
      <c r="L180">
        <v>462</v>
      </c>
      <c r="M180">
        <v>315</v>
      </c>
      <c r="N180">
        <v>1063</v>
      </c>
      <c r="O180">
        <v>264</v>
      </c>
      <c r="AA180" s="1">
        <f t="shared" si="26"/>
        <v>1</v>
      </c>
      <c r="AB180" s="1">
        <f t="shared" si="27"/>
        <v>0.32822477650063858</v>
      </c>
      <c r="AC180" s="1">
        <f t="shared" si="28"/>
        <v>0.1475095785440613</v>
      </c>
      <c r="AD180" s="1">
        <f t="shared" si="29"/>
        <v>0.10057471264367816</v>
      </c>
      <c r="AE180" s="1">
        <f t="shared" si="30"/>
        <v>0.33939974457215838</v>
      </c>
      <c r="AF180" s="1">
        <f t="shared" si="31"/>
        <v>8.4291187739463605E-2</v>
      </c>
      <c r="AY180" s="2" t="s">
        <v>173</v>
      </c>
      <c r="AZ180" s="3" t="s">
        <v>873</v>
      </c>
      <c r="BA180" s="1">
        <f t="shared" si="32"/>
        <v>1</v>
      </c>
      <c r="BB180" s="1">
        <f t="shared" si="33"/>
        <v>0.42366412213740456</v>
      </c>
      <c r="BC180" s="1">
        <f t="shared" si="34"/>
        <v>0.15539803707742639</v>
      </c>
      <c r="BD180" s="1">
        <f t="shared" si="35"/>
        <v>4.3075245365321702E-2</v>
      </c>
      <c r="BE180" s="1">
        <f t="shared" si="36"/>
        <v>0.28680479825517996</v>
      </c>
      <c r="BF180" s="1">
        <f t="shared" si="37"/>
        <v>9.1057797164667401E-2</v>
      </c>
    </row>
    <row r="181" spans="1:58" x14ac:dyDescent="0.25">
      <c r="A181">
        <v>2011</v>
      </c>
      <c r="B181" t="s">
        <v>367</v>
      </c>
      <c r="C181" t="s">
        <v>368</v>
      </c>
      <c r="D181">
        <v>43651</v>
      </c>
      <c r="E181">
        <v>15759</v>
      </c>
      <c r="F181">
        <v>10975</v>
      </c>
      <c r="G181">
        <v>5364</v>
      </c>
      <c r="H181">
        <v>7044</v>
      </c>
      <c r="I181">
        <v>4509</v>
      </c>
      <c r="J181">
        <v>2911</v>
      </c>
      <c r="K181">
        <v>863</v>
      </c>
      <c r="L181">
        <v>400</v>
      </c>
      <c r="M181">
        <v>265</v>
      </c>
      <c r="N181">
        <v>1090</v>
      </c>
      <c r="O181">
        <v>293</v>
      </c>
      <c r="AA181" s="1">
        <f t="shared" si="26"/>
        <v>1</v>
      </c>
      <c r="AB181" s="1">
        <f t="shared" si="27"/>
        <v>0.29646169701133629</v>
      </c>
      <c r="AC181" s="1">
        <f t="shared" si="28"/>
        <v>0.13740982480247338</v>
      </c>
      <c r="AD181" s="1">
        <f t="shared" si="29"/>
        <v>9.1034008931638613E-2</v>
      </c>
      <c r="AE181" s="1">
        <f t="shared" si="30"/>
        <v>0.37444177258673994</v>
      </c>
      <c r="AF181" s="1">
        <f t="shared" si="31"/>
        <v>0.10065269666781175</v>
      </c>
      <c r="AY181" s="2" t="s">
        <v>115</v>
      </c>
      <c r="AZ181" s="3" t="s">
        <v>871</v>
      </c>
      <c r="BA181" s="1">
        <f t="shared" si="32"/>
        <v>1</v>
      </c>
      <c r="BB181" s="1">
        <f t="shared" si="33"/>
        <v>0.60508953817153632</v>
      </c>
      <c r="BC181" s="1">
        <f t="shared" si="34"/>
        <v>7.0688030160226206E-2</v>
      </c>
      <c r="BD181" s="1">
        <f t="shared" si="35"/>
        <v>4.2884071630537229E-2</v>
      </c>
      <c r="BE181" s="1">
        <f t="shared" si="36"/>
        <v>0.18143261074458059</v>
      </c>
      <c r="BF181" s="1">
        <f t="shared" si="37"/>
        <v>9.9905749293119697E-2</v>
      </c>
    </row>
    <row r="182" spans="1:58" x14ac:dyDescent="0.25">
      <c r="A182">
        <v>2011</v>
      </c>
      <c r="B182" t="s">
        <v>369</v>
      </c>
      <c r="C182" t="s">
        <v>370</v>
      </c>
      <c r="D182">
        <v>62748</v>
      </c>
      <c r="E182">
        <v>43750</v>
      </c>
      <c r="F182">
        <v>5371</v>
      </c>
      <c r="G182">
        <v>4293</v>
      </c>
      <c r="H182">
        <v>4855</v>
      </c>
      <c r="I182">
        <v>4479</v>
      </c>
      <c r="J182">
        <v>1767</v>
      </c>
      <c r="K182">
        <v>1080</v>
      </c>
      <c r="L182">
        <v>97</v>
      </c>
      <c r="M182">
        <v>73</v>
      </c>
      <c r="N182">
        <v>356</v>
      </c>
      <c r="O182">
        <v>161</v>
      </c>
      <c r="AA182" s="1">
        <f t="shared" si="26"/>
        <v>1</v>
      </c>
      <c r="AB182" s="1">
        <f t="shared" si="27"/>
        <v>0.61120543293718166</v>
      </c>
      <c r="AC182" s="1">
        <f t="shared" si="28"/>
        <v>5.4895302773061684E-2</v>
      </c>
      <c r="AD182" s="1">
        <f t="shared" si="29"/>
        <v>4.1312959818902095E-2</v>
      </c>
      <c r="AE182" s="1">
        <f t="shared" si="30"/>
        <v>0.20147142048670061</v>
      </c>
      <c r="AF182" s="1">
        <f t="shared" si="31"/>
        <v>9.1114883984153933E-2</v>
      </c>
      <c r="AY182" s="2" t="s">
        <v>347</v>
      </c>
      <c r="AZ182" s="4" t="s">
        <v>872</v>
      </c>
      <c r="BA182" s="1">
        <f t="shared" si="32"/>
        <v>1</v>
      </c>
      <c r="BB182" s="1">
        <f t="shared" si="33"/>
        <v>0.41101862861672611</v>
      </c>
      <c r="BC182" s="1">
        <f t="shared" si="34"/>
        <v>0.14506539833531509</v>
      </c>
      <c r="BD182" s="1">
        <f t="shared" si="35"/>
        <v>6.1831153388822828E-2</v>
      </c>
      <c r="BE182" s="1">
        <f t="shared" si="36"/>
        <v>0.29449068569163694</v>
      </c>
      <c r="BF182" s="1">
        <f t="shared" si="37"/>
        <v>8.7594133967499016E-2</v>
      </c>
    </row>
    <row r="183" spans="1:58" x14ac:dyDescent="0.25">
      <c r="A183">
        <v>2011</v>
      </c>
      <c r="B183" t="s">
        <v>371</v>
      </c>
      <c r="C183" t="s">
        <v>372</v>
      </c>
      <c r="D183">
        <v>60798</v>
      </c>
      <c r="E183">
        <v>23811</v>
      </c>
      <c r="F183">
        <v>18071</v>
      </c>
      <c r="G183">
        <v>5480</v>
      </c>
      <c r="H183">
        <v>8041</v>
      </c>
      <c r="I183">
        <v>5395</v>
      </c>
      <c r="J183">
        <v>3071</v>
      </c>
      <c r="K183">
        <v>953</v>
      </c>
      <c r="L183">
        <v>562</v>
      </c>
      <c r="M183">
        <v>193</v>
      </c>
      <c r="N183">
        <v>1076</v>
      </c>
      <c r="O183">
        <v>287</v>
      </c>
      <c r="AA183" s="1">
        <f t="shared" si="26"/>
        <v>1</v>
      </c>
      <c r="AB183" s="1">
        <f t="shared" si="27"/>
        <v>0.31032237056333439</v>
      </c>
      <c r="AC183" s="1">
        <f t="shared" si="28"/>
        <v>0.18300227938782157</v>
      </c>
      <c r="AD183" s="1">
        <f t="shared" si="29"/>
        <v>6.2845978508629108E-2</v>
      </c>
      <c r="AE183" s="1">
        <f t="shared" si="30"/>
        <v>0.35037447085639856</v>
      </c>
      <c r="AF183" s="1">
        <f t="shared" si="31"/>
        <v>9.3454900683816344E-2</v>
      </c>
      <c r="AY183" s="2" t="s">
        <v>197</v>
      </c>
      <c r="AZ183" s="3" t="s">
        <v>874</v>
      </c>
      <c r="BA183" s="1">
        <f t="shared" si="32"/>
        <v>1</v>
      </c>
      <c r="BB183" s="1">
        <f t="shared" si="33"/>
        <v>0.37108190091001009</v>
      </c>
      <c r="BC183" s="1">
        <f t="shared" si="34"/>
        <v>0.1698685540950455</v>
      </c>
      <c r="BD183" s="1">
        <f t="shared" si="35"/>
        <v>5.7128412537917089E-2</v>
      </c>
      <c r="BE183" s="1">
        <f t="shared" si="36"/>
        <v>0.30283114256825078</v>
      </c>
      <c r="BF183" s="1">
        <f t="shared" si="37"/>
        <v>9.9089989888776542E-2</v>
      </c>
    </row>
    <row r="184" spans="1:58" x14ac:dyDescent="0.25">
      <c r="A184">
        <v>2011</v>
      </c>
      <c r="B184" t="s">
        <v>373</v>
      </c>
      <c r="C184" t="s">
        <v>374</v>
      </c>
      <c r="D184">
        <v>42632</v>
      </c>
      <c r="E184">
        <v>16760</v>
      </c>
      <c r="F184">
        <v>11337</v>
      </c>
      <c r="G184">
        <v>4764</v>
      </c>
      <c r="H184">
        <v>5968</v>
      </c>
      <c r="I184">
        <v>3803</v>
      </c>
      <c r="J184">
        <v>2314</v>
      </c>
      <c r="K184">
        <v>688</v>
      </c>
      <c r="L184">
        <v>392</v>
      </c>
      <c r="M184">
        <v>152</v>
      </c>
      <c r="N184">
        <v>885</v>
      </c>
      <c r="O184">
        <v>197</v>
      </c>
      <c r="AA184" s="1">
        <f t="shared" si="26"/>
        <v>1</v>
      </c>
      <c r="AB184" s="1">
        <f t="shared" si="27"/>
        <v>0.29732065687121867</v>
      </c>
      <c r="AC184" s="1">
        <f t="shared" si="28"/>
        <v>0.16940363007778739</v>
      </c>
      <c r="AD184" s="1">
        <f t="shared" si="29"/>
        <v>6.5687121866897152E-2</v>
      </c>
      <c r="AE184" s="1">
        <f t="shared" si="30"/>
        <v>0.38245462402765773</v>
      </c>
      <c r="AF184" s="1">
        <f t="shared" si="31"/>
        <v>8.5133967156439061E-2</v>
      </c>
      <c r="AY184" s="2" t="s">
        <v>117</v>
      </c>
      <c r="AZ184" s="3" t="s">
        <v>873</v>
      </c>
      <c r="BA184" s="1">
        <f t="shared" si="32"/>
        <v>1</v>
      </c>
      <c r="BB184" s="1">
        <f t="shared" si="33"/>
        <v>0.43951612903225806</v>
      </c>
      <c r="BC184" s="1">
        <f t="shared" si="34"/>
        <v>0.17338709677419356</v>
      </c>
      <c r="BD184" s="1">
        <f t="shared" si="35"/>
        <v>6.0483870967741937E-2</v>
      </c>
      <c r="BE184" s="1">
        <f t="shared" si="36"/>
        <v>0.24475806451612903</v>
      </c>
      <c r="BF184" s="1">
        <f t="shared" si="37"/>
        <v>8.1854838709677413E-2</v>
      </c>
    </row>
    <row r="185" spans="1:58" x14ac:dyDescent="0.25">
      <c r="A185">
        <v>2011</v>
      </c>
      <c r="B185" t="s">
        <v>375</v>
      </c>
      <c r="C185" t="s">
        <v>376</v>
      </c>
      <c r="D185">
        <v>31734</v>
      </c>
      <c r="E185">
        <v>14420</v>
      </c>
      <c r="F185">
        <v>8185</v>
      </c>
      <c r="G185">
        <v>3236</v>
      </c>
      <c r="H185">
        <v>3146</v>
      </c>
      <c r="I185">
        <v>2747</v>
      </c>
      <c r="J185">
        <v>1268</v>
      </c>
      <c r="K185">
        <v>538</v>
      </c>
      <c r="L185">
        <v>235</v>
      </c>
      <c r="M185">
        <v>70</v>
      </c>
      <c r="N185">
        <v>321</v>
      </c>
      <c r="O185">
        <v>104</v>
      </c>
      <c r="AA185" s="1">
        <f t="shared" si="26"/>
        <v>1</v>
      </c>
      <c r="AB185" s="1">
        <f t="shared" si="27"/>
        <v>0.4242902208201893</v>
      </c>
      <c r="AC185" s="1">
        <f t="shared" si="28"/>
        <v>0.18533123028391169</v>
      </c>
      <c r="AD185" s="1">
        <f t="shared" si="29"/>
        <v>5.5205047318611984E-2</v>
      </c>
      <c r="AE185" s="1">
        <f t="shared" si="30"/>
        <v>0.25315457413249209</v>
      </c>
      <c r="AF185" s="1">
        <f t="shared" si="31"/>
        <v>8.2018927444794956E-2</v>
      </c>
      <c r="AY185" s="2" t="s">
        <v>367</v>
      </c>
      <c r="AZ185" s="3" t="s">
        <v>874</v>
      </c>
      <c r="BA185" s="1">
        <f t="shared" si="32"/>
        <v>1</v>
      </c>
      <c r="BB185" s="1">
        <f t="shared" si="33"/>
        <v>0.29646169701133629</v>
      </c>
      <c r="BC185" s="1">
        <f t="shared" si="34"/>
        <v>0.13740982480247338</v>
      </c>
      <c r="BD185" s="1">
        <f t="shared" si="35"/>
        <v>9.1034008931638613E-2</v>
      </c>
      <c r="BE185" s="1">
        <f t="shared" si="36"/>
        <v>0.37444177258673994</v>
      </c>
      <c r="BF185" s="1">
        <f t="shared" si="37"/>
        <v>0.10065269666781175</v>
      </c>
    </row>
    <row r="186" spans="1:58" x14ac:dyDescent="0.25">
      <c r="A186">
        <v>2011</v>
      </c>
      <c r="B186" t="s">
        <v>377</v>
      </c>
      <c r="C186" t="s">
        <v>378</v>
      </c>
      <c r="D186">
        <v>65756</v>
      </c>
      <c r="E186">
        <v>41501</v>
      </c>
      <c r="F186">
        <v>8918</v>
      </c>
      <c r="G186">
        <v>5427</v>
      </c>
      <c r="H186">
        <v>4734</v>
      </c>
      <c r="I186">
        <v>5176</v>
      </c>
      <c r="J186">
        <v>1755</v>
      </c>
      <c r="K186">
        <v>1014</v>
      </c>
      <c r="L186">
        <v>192</v>
      </c>
      <c r="M186">
        <v>77</v>
      </c>
      <c r="N186">
        <v>296</v>
      </c>
      <c r="O186">
        <v>176</v>
      </c>
      <c r="AA186" s="1">
        <f t="shared" si="26"/>
        <v>1</v>
      </c>
      <c r="AB186" s="1">
        <f t="shared" si="27"/>
        <v>0.57777777777777772</v>
      </c>
      <c r="AC186" s="1">
        <f t="shared" si="28"/>
        <v>0.1094017094017094</v>
      </c>
      <c r="AD186" s="1">
        <f t="shared" si="29"/>
        <v>4.3874643874643876E-2</v>
      </c>
      <c r="AE186" s="1">
        <f t="shared" si="30"/>
        <v>0.16866096866096866</v>
      </c>
      <c r="AF186" s="1">
        <f t="shared" si="31"/>
        <v>0.10028490028490028</v>
      </c>
      <c r="AY186" s="2" t="s">
        <v>597</v>
      </c>
      <c r="AZ186" s="3" t="s">
        <v>873</v>
      </c>
      <c r="BA186" s="1">
        <f t="shared" si="32"/>
        <v>1</v>
      </c>
      <c r="BB186" s="1">
        <f t="shared" si="33"/>
        <v>0.39713024282560705</v>
      </c>
      <c r="BC186" s="1">
        <f t="shared" si="34"/>
        <v>0.18211920529801323</v>
      </c>
      <c r="BD186" s="1">
        <f t="shared" si="35"/>
        <v>3.8410596026490065E-2</v>
      </c>
      <c r="BE186" s="1">
        <f t="shared" si="36"/>
        <v>0.2969094922737307</v>
      </c>
      <c r="BF186" s="1">
        <f t="shared" si="37"/>
        <v>8.5430463576158938E-2</v>
      </c>
    </row>
    <row r="187" spans="1:58" x14ac:dyDescent="0.25">
      <c r="A187">
        <v>2011</v>
      </c>
      <c r="B187" t="s">
        <v>379</v>
      </c>
      <c r="C187" t="s">
        <v>380</v>
      </c>
      <c r="D187">
        <v>48942</v>
      </c>
      <c r="E187">
        <v>17255</v>
      </c>
      <c r="F187">
        <v>14165</v>
      </c>
      <c r="G187">
        <v>5755</v>
      </c>
      <c r="H187">
        <v>7484</v>
      </c>
      <c r="I187">
        <v>4283</v>
      </c>
      <c r="J187">
        <v>2534</v>
      </c>
      <c r="K187">
        <v>636</v>
      </c>
      <c r="L187">
        <v>404</v>
      </c>
      <c r="M187">
        <v>164</v>
      </c>
      <c r="N187">
        <v>1087</v>
      </c>
      <c r="O187">
        <v>243</v>
      </c>
      <c r="AA187" s="1">
        <f t="shared" si="26"/>
        <v>1</v>
      </c>
      <c r="AB187" s="1">
        <f t="shared" si="27"/>
        <v>0.25098658247829519</v>
      </c>
      <c r="AC187" s="1">
        <f t="shared" si="28"/>
        <v>0.15943172849250198</v>
      </c>
      <c r="AD187" s="1">
        <f t="shared" si="29"/>
        <v>6.4719810576164161E-2</v>
      </c>
      <c r="AE187" s="1">
        <f t="shared" si="30"/>
        <v>0.42896606156274664</v>
      </c>
      <c r="AF187" s="1">
        <f t="shared" si="31"/>
        <v>9.5895816890292029E-2</v>
      </c>
      <c r="AY187" s="2" t="s">
        <v>27</v>
      </c>
      <c r="AZ187" s="3" t="s">
        <v>870</v>
      </c>
      <c r="BA187" s="1">
        <f t="shared" si="32"/>
        <v>1</v>
      </c>
      <c r="BB187" s="1">
        <f t="shared" si="33"/>
        <v>0.54012915129151295</v>
      </c>
      <c r="BC187" s="1">
        <f t="shared" si="34"/>
        <v>0.13976014760147601</v>
      </c>
      <c r="BD187" s="1">
        <f t="shared" si="35"/>
        <v>3.2287822878228782E-2</v>
      </c>
      <c r="BE187" s="1">
        <f t="shared" si="36"/>
        <v>0.21217712177121772</v>
      </c>
      <c r="BF187" s="1">
        <f t="shared" si="37"/>
        <v>7.5645756457564578E-2</v>
      </c>
    </row>
    <row r="188" spans="1:58" x14ac:dyDescent="0.25">
      <c r="A188">
        <v>2011</v>
      </c>
      <c r="B188" t="s">
        <v>381</v>
      </c>
      <c r="C188" t="s">
        <v>382</v>
      </c>
      <c r="D188">
        <v>56839</v>
      </c>
      <c r="E188">
        <v>25914</v>
      </c>
      <c r="F188">
        <v>13455</v>
      </c>
      <c r="G188">
        <v>6836</v>
      </c>
      <c r="H188">
        <v>6463</v>
      </c>
      <c r="I188">
        <v>4171</v>
      </c>
      <c r="J188">
        <v>2456</v>
      </c>
      <c r="K188">
        <v>1002</v>
      </c>
      <c r="L188">
        <v>382</v>
      </c>
      <c r="M188">
        <v>195</v>
      </c>
      <c r="N188">
        <v>681</v>
      </c>
      <c r="O188">
        <v>196</v>
      </c>
      <c r="AA188" s="1">
        <f t="shared" si="26"/>
        <v>1</v>
      </c>
      <c r="AB188" s="1">
        <f t="shared" si="27"/>
        <v>0.40798045602605865</v>
      </c>
      <c r="AC188" s="1">
        <f t="shared" si="28"/>
        <v>0.15553745928338764</v>
      </c>
      <c r="AD188" s="1">
        <f t="shared" si="29"/>
        <v>7.9397394136807811E-2</v>
      </c>
      <c r="AE188" s="1">
        <f t="shared" si="30"/>
        <v>0.27728013029315962</v>
      </c>
      <c r="AF188" s="1">
        <f t="shared" si="31"/>
        <v>7.9804560260586313E-2</v>
      </c>
      <c r="AY188" s="2" t="s">
        <v>257</v>
      </c>
      <c r="AZ188" s="3" t="s">
        <v>873</v>
      </c>
      <c r="BA188" s="1">
        <f t="shared" si="32"/>
        <v>1</v>
      </c>
      <c r="BB188" s="1">
        <f t="shared" si="33"/>
        <v>0.37405223251895536</v>
      </c>
      <c r="BC188" s="1">
        <f t="shared" si="34"/>
        <v>0.22409435551811288</v>
      </c>
      <c r="BD188" s="1">
        <f t="shared" si="35"/>
        <v>2.9486099410278011E-2</v>
      </c>
      <c r="BE188" s="1">
        <f t="shared" si="36"/>
        <v>0.29486099410278011</v>
      </c>
      <c r="BF188" s="1">
        <f t="shared" si="37"/>
        <v>7.7506318449873629E-2</v>
      </c>
    </row>
    <row r="189" spans="1:58" x14ac:dyDescent="0.25">
      <c r="A189">
        <v>2011</v>
      </c>
      <c r="B189" t="s">
        <v>383</v>
      </c>
      <c r="C189" t="s">
        <v>384</v>
      </c>
      <c r="D189">
        <v>58882</v>
      </c>
      <c r="E189">
        <v>27092</v>
      </c>
      <c r="F189">
        <v>13218</v>
      </c>
      <c r="G189">
        <v>5375</v>
      </c>
      <c r="H189">
        <v>8527</v>
      </c>
      <c r="I189">
        <v>4670</v>
      </c>
      <c r="J189">
        <v>3207</v>
      </c>
      <c r="K189">
        <v>1043</v>
      </c>
      <c r="L189">
        <v>480</v>
      </c>
      <c r="M189">
        <v>249</v>
      </c>
      <c r="N189">
        <v>1142</v>
      </c>
      <c r="O189">
        <v>293</v>
      </c>
      <c r="AA189" s="1">
        <f t="shared" si="26"/>
        <v>1</v>
      </c>
      <c r="AB189" s="1">
        <f t="shared" si="27"/>
        <v>0.32522606797630182</v>
      </c>
      <c r="AC189" s="1">
        <f t="shared" si="28"/>
        <v>0.14967259120673526</v>
      </c>
      <c r="AD189" s="1">
        <f t="shared" si="29"/>
        <v>7.7642656688493919E-2</v>
      </c>
      <c r="AE189" s="1">
        <f t="shared" si="30"/>
        <v>0.35609603991269101</v>
      </c>
      <c r="AF189" s="1">
        <f t="shared" si="31"/>
        <v>9.1362644215777986E-2</v>
      </c>
      <c r="AY189" s="2" t="s">
        <v>187</v>
      </c>
      <c r="AZ189" s="3" t="s">
        <v>873</v>
      </c>
      <c r="BA189" s="1">
        <f t="shared" si="32"/>
        <v>1</v>
      </c>
      <c r="BB189" s="1">
        <f t="shared" si="33"/>
        <v>0.41103086014445173</v>
      </c>
      <c r="BC189" s="1">
        <f t="shared" si="34"/>
        <v>0.17465528562048588</v>
      </c>
      <c r="BD189" s="1">
        <f t="shared" si="35"/>
        <v>4.9244911359159552E-2</v>
      </c>
      <c r="BE189" s="1">
        <f t="shared" si="36"/>
        <v>0.30203545633617862</v>
      </c>
      <c r="BF189" s="1">
        <f t="shared" si="37"/>
        <v>6.3033486539724223E-2</v>
      </c>
    </row>
    <row r="190" spans="1:58" x14ac:dyDescent="0.25">
      <c r="A190">
        <v>2011</v>
      </c>
      <c r="B190" t="s">
        <v>385</v>
      </c>
      <c r="C190" t="s">
        <v>386</v>
      </c>
      <c r="D190">
        <v>49561</v>
      </c>
      <c r="E190">
        <v>24838</v>
      </c>
      <c r="F190">
        <v>10031</v>
      </c>
      <c r="G190">
        <v>4716</v>
      </c>
      <c r="H190">
        <v>5109</v>
      </c>
      <c r="I190">
        <v>4867</v>
      </c>
      <c r="J190">
        <v>2280</v>
      </c>
      <c r="K190">
        <v>989</v>
      </c>
      <c r="L190">
        <v>275</v>
      </c>
      <c r="M190">
        <v>158</v>
      </c>
      <c r="N190">
        <v>632</v>
      </c>
      <c r="O190">
        <v>226</v>
      </c>
      <c r="AA190" s="1">
        <f t="shared" si="26"/>
        <v>1</v>
      </c>
      <c r="AB190" s="1">
        <f t="shared" si="27"/>
        <v>0.43377192982456142</v>
      </c>
      <c r="AC190" s="1">
        <f t="shared" si="28"/>
        <v>0.1206140350877193</v>
      </c>
      <c r="AD190" s="1">
        <f t="shared" si="29"/>
        <v>6.9298245614035081E-2</v>
      </c>
      <c r="AE190" s="1">
        <f t="shared" si="30"/>
        <v>0.27719298245614032</v>
      </c>
      <c r="AF190" s="1">
        <f t="shared" si="31"/>
        <v>9.9122807017543862E-2</v>
      </c>
      <c r="AY190" s="2" t="s">
        <v>213</v>
      </c>
      <c r="AZ190" s="3" t="s">
        <v>871</v>
      </c>
      <c r="BA190" s="1">
        <f t="shared" si="32"/>
        <v>1</v>
      </c>
      <c r="BB190" s="1">
        <f t="shared" si="33"/>
        <v>0.63336952587766915</v>
      </c>
      <c r="BC190" s="1">
        <f t="shared" si="34"/>
        <v>7.7813970322113651E-2</v>
      </c>
      <c r="BD190" s="1">
        <f t="shared" si="35"/>
        <v>3.8364096996018823E-2</v>
      </c>
      <c r="BE190" s="1">
        <f t="shared" si="36"/>
        <v>0.16865725660513933</v>
      </c>
      <c r="BF190" s="1">
        <f t="shared" si="37"/>
        <v>8.1795150199058989E-2</v>
      </c>
    </row>
    <row r="191" spans="1:58" x14ac:dyDescent="0.25">
      <c r="A191">
        <v>2011</v>
      </c>
      <c r="B191" t="s">
        <v>387</v>
      </c>
      <c r="C191" t="s">
        <v>388</v>
      </c>
      <c r="D191">
        <v>110168</v>
      </c>
      <c r="E191">
        <v>75243</v>
      </c>
      <c r="F191">
        <v>8237</v>
      </c>
      <c r="G191">
        <v>2536</v>
      </c>
      <c r="H191">
        <v>14893</v>
      </c>
      <c r="I191">
        <v>9259</v>
      </c>
      <c r="J191">
        <v>5045</v>
      </c>
      <c r="K191">
        <v>2431</v>
      </c>
      <c r="L191">
        <v>200</v>
      </c>
      <c r="M191">
        <v>88</v>
      </c>
      <c r="N191">
        <v>1929</v>
      </c>
      <c r="O191">
        <v>397</v>
      </c>
      <c r="AA191" s="1">
        <f t="shared" si="26"/>
        <v>1</v>
      </c>
      <c r="AB191" s="1">
        <f t="shared" si="27"/>
        <v>0.48186323092170463</v>
      </c>
      <c r="AC191" s="1">
        <f t="shared" si="28"/>
        <v>3.9643211100099107E-2</v>
      </c>
      <c r="AD191" s="1">
        <f t="shared" si="29"/>
        <v>1.7443012884043606E-2</v>
      </c>
      <c r="AE191" s="1">
        <f t="shared" si="30"/>
        <v>0.3823587710604559</v>
      </c>
      <c r="AF191" s="1">
        <f t="shared" si="31"/>
        <v>7.8691774033696732E-2</v>
      </c>
      <c r="AY191" t="s">
        <v>17</v>
      </c>
      <c r="AZ191" s="4" t="s">
        <v>873</v>
      </c>
      <c r="BA191" s="1">
        <f t="shared" si="32"/>
        <v>1</v>
      </c>
      <c r="BB191" s="1">
        <f t="shared" si="33"/>
        <v>0.30760626398210289</v>
      </c>
      <c r="BC191" s="1">
        <f t="shared" si="34"/>
        <v>0.17897091722595079</v>
      </c>
      <c r="BD191" s="1">
        <f t="shared" si="35"/>
        <v>7.5689783743475014E-2</v>
      </c>
      <c r="BE191" s="1">
        <f t="shared" si="36"/>
        <v>0.3667039522744221</v>
      </c>
      <c r="BF191" s="1">
        <f t="shared" si="37"/>
        <v>7.1029082774049221E-2</v>
      </c>
    </row>
    <row r="192" spans="1:58" x14ac:dyDescent="0.25">
      <c r="A192">
        <v>2011</v>
      </c>
      <c r="B192" t="s">
        <v>389</v>
      </c>
      <c r="C192" t="s">
        <v>390</v>
      </c>
      <c r="D192">
        <v>4785</v>
      </c>
      <c r="E192">
        <v>3504</v>
      </c>
      <c r="F192">
        <v>170</v>
      </c>
      <c r="G192">
        <v>124</v>
      </c>
      <c r="H192">
        <v>701</v>
      </c>
      <c r="I192">
        <v>286</v>
      </c>
      <c r="J192">
        <v>230</v>
      </c>
      <c r="K192">
        <v>108</v>
      </c>
      <c r="L192">
        <v>6</v>
      </c>
      <c r="M192">
        <v>9</v>
      </c>
      <c r="N192">
        <v>87</v>
      </c>
      <c r="O192">
        <v>20</v>
      </c>
      <c r="AA192" s="1">
        <f t="shared" si="26"/>
        <v>1</v>
      </c>
      <c r="AB192" s="1">
        <f t="shared" si="27"/>
        <v>0.46956521739130436</v>
      </c>
      <c r="AC192" s="1">
        <f t="shared" si="28"/>
        <v>2.6086956521739129E-2</v>
      </c>
      <c r="AD192" s="1">
        <f t="shared" si="29"/>
        <v>3.9130434782608699E-2</v>
      </c>
      <c r="AE192" s="1">
        <f t="shared" si="30"/>
        <v>0.37826086956521737</v>
      </c>
      <c r="AF192" s="1">
        <f t="shared" si="31"/>
        <v>8.6956521739130432E-2</v>
      </c>
      <c r="AY192" s="2" t="s">
        <v>369</v>
      </c>
      <c r="AZ192" s="3" t="s">
        <v>871</v>
      </c>
      <c r="BA192" s="1">
        <f t="shared" si="32"/>
        <v>1</v>
      </c>
      <c r="BB192" s="1">
        <f t="shared" si="33"/>
        <v>0.61120543293718166</v>
      </c>
      <c r="BC192" s="1">
        <f t="shared" si="34"/>
        <v>5.4895302773061684E-2</v>
      </c>
      <c r="BD192" s="1">
        <f t="shared" si="35"/>
        <v>4.1312959818902095E-2</v>
      </c>
      <c r="BE192" s="1">
        <f t="shared" si="36"/>
        <v>0.20147142048670061</v>
      </c>
      <c r="BF192" s="1">
        <f t="shared" si="37"/>
        <v>9.1114883984153933E-2</v>
      </c>
    </row>
    <row r="193" spans="1:58" x14ac:dyDescent="0.25">
      <c r="A193">
        <v>2011</v>
      </c>
      <c r="B193" t="s">
        <v>391</v>
      </c>
      <c r="C193" t="s">
        <v>392</v>
      </c>
      <c r="D193">
        <v>119051</v>
      </c>
      <c r="E193">
        <v>81144</v>
      </c>
      <c r="F193">
        <v>10496</v>
      </c>
      <c r="G193">
        <v>2512</v>
      </c>
      <c r="H193">
        <v>12060</v>
      </c>
      <c r="I193">
        <v>12839</v>
      </c>
      <c r="J193">
        <v>2071</v>
      </c>
      <c r="K193">
        <v>1204</v>
      </c>
      <c r="L193">
        <v>158</v>
      </c>
      <c r="M193">
        <v>39</v>
      </c>
      <c r="N193">
        <v>438</v>
      </c>
      <c r="O193">
        <v>232</v>
      </c>
      <c r="AA193" s="1">
        <f t="shared" si="26"/>
        <v>1</v>
      </c>
      <c r="AB193" s="1">
        <f t="shared" si="27"/>
        <v>0.58136166103331721</v>
      </c>
      <c r="AC193" s="1">
        <f t="shared" si="28"/>
        <v>7.629164654756157E-2</v>
      </c>
      <c r="AD193" s="1">
        <f t="shared" si="29"/>
        <v>1.8831482375663931E-2</v>
      </c>
      <c r="AE193" s="1">
        <f t="shared" si="30"/>
        <v>0.21149203283437953</v>
      </c>
      <c r="AF193" s="1">
        <f t="shared" si="31"/>
        <v>0.11202317720907774</v>
      </c>
      <c r="AY193" s="2" t="s">
        <v>157</v>
      </c>
      <c r="AZ193" s="3" t="s">
        <v>869</v>
      </c>
      <c r="BA193" s="1">
        <f t="shared" si="32"/>
        <v>1</v>
      </c>
      <c r="BB193" s="1">
        <f t="shared" si="33"/>
        <v>0.63306295867130169</v>
      </c>
      <c r="BC193" s="1">
        <f t="shared" si="34"/>
        <v>6.9138663576670534E-2</v>
      </c>
      <c r="BD193" s="1">
        <f t="shared" si="35"/>
        <v>3.7079953650057937E-2</v>
      </c>
      <c r="BE193" s="1">
        <f t="shared" si="36"/>
        <v>0.17806102742371571</v>
      </c>
      <c r="BF193" s="1">
        <f t="shared" si="37"/>
        <v>8.2657396678254155E-2</v>
      </c>
    </row>
    <row r="194" spans="1:58" x14ac:dyDescent="0.25">
      <c r="A194">
        <v>2011</v>
      </c>
      <c r="B194" t="s">
        <v>393</v>
      </c>
      <c r="C194" t="s">
        <v>394</v>
      </c>
      <c r="D194">
        <v>100148</v>
      </c>
      <c r="E194">
        <v>67215</v>
      </c>
      <c r="F194">
        <v>11468</v>
      </c>
      <c r="G194">
        <v>2323</v>
      </c>
      <c r="H194">
        <v>10603</v>
      </c>
      <c r="I194">
        <v>8539</v>
      </c>
      <c r="J194">
        <v>2695</v>
      </c>
      <c r="K194">
        <v>1365</v>
      </c>
      <c r="L194">
        <v>153</v>
      </c>
      <c r="M194">
        <v>49</v>
      </c>
      <c r="N194">
        <v>852</v>
      </c>
      <c r="O194">
        <v>276</v>
      </c>
      <c r="AA194" s="1">
        <f t="shared" si="26"/>
        <v>1</v>
      </c>
      <c r="AB194" s="1">
        <f t="shared" si="27"/>
        <v>0.50649350649350644</v>
      </c>
      <c r="AC194" s="1">
        <f t="shared" si="28"/>
        <v>5.6771799628942486E-2</v>
      </c>
      <c r="AD194" s="1">
        <f t="shared" si="29"/>
        <v>1.8181818181818181E-2</v>
      </c>
      <c r="AE194" s="1">
        <f t="shared" si="30"/>
        <v>0.3161410018552876</v>
      </c>
      <c r="AF194" s="1">
        <f t="shared" si="31"/>
        <v>0.10241187384044527</v>
      </c>
      <c r="AY194" s="2" t="s">
        <v>259</v>
      </c>
      <c r="AZ194" s="3" t="s">
        <v>871</v>
      </c>
      <c r="BA194" s="1">
        <f t="shared" si="32"/>
        <v>1</v>
      </c>
      <c r="BB194" s="1">
        <f t="shared" si="33"/>
        <v>0.54819672131147545</v>
      </c>
      <c r="BC194" s="1">
        <f t="shared" si="34"/>
        <v>0.16459016393442624</v>
      </c>
      <c r="BD194" s="1">
        <f t="shared" si="35"/>
        <v>2.7540983606557379E-2</v>
      </c>
      <c r="BE194" s="1">
        <f t="shared" si="36"/>
        <v>0.18754098360655738</v>
      </c>
      <c r="BF194" s="1">
        <f t="shared" si="37"/>
        <v>7.2131147540983612E-2</v>
      </c>
    </row>
    <row r="195" spans="1:58" x14ac:dyDescent="0.25">
      <c r="A195">
        <v>2011</v>
      </c>
      <c r="B195" t="s">
        <v>395</v>
      </c>
      <c r="C195" t="s">
        <v>396</v>
      </c>
      <c r="D195">
        <v>124845</v>
      </c>
      <c r="E195">
        <v>71120</v>
      </c>
      <c r="F195">
        <v>21445</v>
      </c>
      <c r="G195">
        <v>2843</v>
      </c>
      <c r="H195">
        <v>12640</v>
      </c>
      <c r="I195">
        <v>16797</v>
      </c>
      <c r="J195">
        <v>3010</v>
      </c>
      <c r="K195">
        <v>1467</v>
      </c>
      <c r="L195">
        <v>328</v>
      </c>
      <c r="M195">
        <v>46</v>
      </c>
      <c r="N195">
        <v>824</v>
      </c>
      <c r="O195">
        <v>345</v>
      </c>
      <c r="AA195" s="1">
        <f t="shared" ref="AA195:AA258" si="38">J195/$J195</f>
        <v>1</v>
      </c>
      <c r="AB195" s="1">
        <f t="shared" ref="AB195:AB258" si="39">K195/$J195</f>
        <v>0.48737541528239203</v>
      </c>
      <c r="AC195" s="1">
        <f t="shared" ref="AC195:AC258" si="40">L195/$J195</f>
        <v>0.10897009966777409</v>
      </c>
      <c r="AD195" s="1">
        <f t="shared" ref="AD195:AD258" si="41">M195/$J195</f>
        <v>1.5282392026578074E-2</v>
      </c>
      <c r="AE195" s="1">
        <f t="shared" ref="AE195:AE258" si="42">N195/$J195</f>
        <v>0.27375415282392024</v>
      </c>
      <c r="AF195" s="1">
        <f t="shared" ref="AF195:AF258" si="43">O195/$J195</f>
        <v>0.11461794019933555</v>
      </c>
      <c r="AY195" s="2" t="s">
        <v>189</v>
      </c>
      <c r="AZ195" s="3" t="s">
        <v>869</v>
      </c>
      <c r="BA195" s="1">
        <f t="shared" ref="BA195:BA258" si="44">IFERROR(VLOOKUP($AY195,$B$2:$AF$376,26,FALSE),"")</f>
        <v>1</v>
      </c>
      <c r="BB195" s="1">
        <f t="shared" ref="BB195:BB258" si="45">IFERROR(VLOOKUP($AY195,$B$2:$AF$376,27,FALSE),"")</f>
        <v>0.61935483870967745</v>
      </c>
      <c r="BC195" s="1">
        <f t="shared" ref="BC195:BC258" si="46">IFERROR(VLOOKUP($AY195,$B$2:$AF$376,28,FALSE),"")</f>
        <v>7.9569892473118284E-2</v>
      </c>
      <c r="BD195" s="1">
        <f t="shared" ref="BD195:BD258" si="47">IFERROR(VLOOKUP($AY195,$B$2:$AF$376,29,FALSE),"")</f>
        <v>2.1505376344086023E-2</v>
      </c>
      <c r="BE195" s="1">
        <f t="shared" ref="BE195:BE258" si="48">IFERROR(VLOOKUP($AY195,$B$2:$AF$376,30,FALSE),"")</f>
        <v>0.21612903225806451</v>
      </c>
      <c r="BF195" s="1">
        <f t="shared" ref="BF195:BF258" si="49">IFERROR(VLOOKUP($AY195,$B$2:$AF$376,31,FALSE),"")</f>
        <v>6.3440860215053768E-2</v>
      </c>
    </row>
    <row r="196" spans="1:58" x14ac:dyDescent="0.25">
      <c r="A196">
        <v>2011</v>
      </c>
      <c r="B196" t="s">
        <v>397</v>
      </c>
      <c r="C196" t="s">
        <v>398</v>
      </c>
      <c r="D196">
        <v>107255</v>
      </c>
      <c r="E196">
        <v>78085</v>
      </c>
      <c r="F196">
        <v>7323</v>
      </c>
      <c r="G196">
        <v>2503</v>
      </c>
      <c r="H196">
        <v>10254</v>
      </c>
      <c r="I196">
        <v>9090</v>
      </c>
      <c r="J196">
        <v>2488</v>
      </c>
      <c r="K196">
        <v>1322</v>
      </c>
      <c r="L196">
        <v>134</v>
      </c>
      <c r="M196">
        <v>58</v>
      </c>
      <c r="N196">
        <v>723</v>
      </c>
      <c r="O196">
        <v>251</v>
      </c>
      <c r="AA196" s="1">
        <f t="shared" si="38"/>
        <v>1</v>
      </c>
      <c r="AB196" s="1">
        <f t="shared" si="39"/>
        <v>0.5313504823151125</v>
      </c>
      <c r="AC196" s="1">
        <f t="shared" si="40"/>
        <v>5.3858520900321546E-2</v>
      </c>
      <c r="AD196" s="1">
        <f t="shared" si="41"/>
        <v>2.3311897106109324E-2</v>
      </c>
      <c r="AE196" s="1">
        <f t="shared" si="42"/>
        <v>0.29059485530546625</v>
      </c>
      <c r="AF196" s="1">
        <f t="shared" si="43"/>
        <v>0.10088424437299036</v>
      </c>
      <c r="AY196" s="2" t="s">
        <v>63</v>
      </c>
      <c r="AZ196" s="3" t="s">
        <v>870</v>
      </c>
      <c r="BA196" s="1">
        <f t="shared" si="44"/>
        <v>1</v>
      </c>
      <c r="BB196" s="1">
        <f t="shared" si="45"/>
        <v>0.6108687028956763</v>
      </c>
      <c r="BC196" s="1">
        <f t="shared" si="46"/>
        <v>0.10035700119000397</v>
      </c>
      <c r="BD196" s="1">
        <f t="shared" si="47"/>
        <v>2.459341531138437E-2</v>
      </c>
      <c r="BE196" s="1">
        <f t="shared" si="48"/>
        <v>0.17651725505751686</v>
      </c>
      <c r="BF196" s="1">
        <f t="shared" si="49"/>
        <v>8.7663625545418483E-2</v>
      </c>
    </row>
    <row r="197" spans="1:58" x14ac:dyDescent="0.25">
      <c r="A197">
        <v>2011</v>
      </c>
      <c r="B197" t="s">
        <v>399</v>
      </c>
      <c r="C197" t="s">
        <v>400</v>
      </c>
      <c r="D197">
        <v>82386</v>
      </c>
      <c r="E197">
        <v>53826</v>
      </c>
      <c r="F197">
        <v>6184</v>
      </c>
      <c r="G197">
        <v>1819</v>
      </c>
      <c r="H197">
        <v>13968</v>
      </c>
      <c r="I197">
        <v>6589</v>
      </c>
      <c r="J197">
        <v>4388</v>
      </c>
      <c r="K197">
        <v>1945</v>
      </c>
      <c r="L197">
        <v>139</v>
      </c>
      <c r="M197">
        <v>98</v>
      </c>
      <c r="N197">
        <v>1852</v>
      </c>
      <c r="O197">
        <v>354</v>
      </c>
      <c r="AA197" s="1">
        <f t="shared" si="38"/>
        <v>1</v>
      </c>
      <c r="AB197" s="1">
        <f t="shared" si="39"/>
        <v>0.44325432999088421</v>
      </c>
      <c r="AC197" s="1">
        <f t="shared" si="40"/>
        <v>3.167730173199635E-2</v>
      </c>
      <c r="AD197" s="1">
        <f t="shared" si="41"/>
        <v>2.2333637192342753E-2</v>
      </c>
      <c r="AE197" s="1">
        <f t="shared" si="42"/>
        <v>0.4220601640838651</v>
      </c>
      <c r="AF197" s="1">
        <f t="shared" si="43"/>
        <v>8.0674567000911579E-2</v>
      </c>
      <c r="AY197" s="2" t="s">
        <v>543</v>
      </c>
      <c r="AZ197" s="3" t="s">
        <v>871</v>
      </c>
      <c r="BA197" s="1">
        <f t="shared" si="44"/>
        <v>1</v>
      </c>
      <c r="BB197" s="1">
        <f t="shared" si="45"/>
        <v>0.54412379757423668</v>
      </c>
      <c r="BC197" s="1">
        <f t="shared" si="46"/>
        <v>4.0150564617314928E-2</v>
      </c>
      <c r="BD197" s="1">
        <f t="shared" si="47"/>
        <v>6.3571727310748644E-2</v>
      </c>
      <c r="BE197" s="1">
        <f t="shared" si="48"/>
        <v>0.28063571727310749</v>
      </c>
      <c r="BF197" s="1">
        <f t="shared" si="49"/>
        <v>7.1518193224592227E-2</v>
      </c>
    </row>
    <row r="198" spans="1:58" x14ac:dyDescent="0.25">
      <c r="A198">
        <v>2011</v>
      </c>
      <c r="B198" t="s">
        <v>401</v>
      </c>
      <c r="C198" t="s">
        <v>402</v>
      </c>
      <c r="D198">
        <v>167205</v>
      </c>
      <c r="E198">
        <v>111706</v>
      </c>
      <c r="F198">
        <v>20172</v>
      </c>
      <c r="G198">
        <v>4336</v>
      </c>
      <c r="H198">
        <v>14039</v>
      </c>
      <c r="I198">
        <v>16952</v>
      </c>
      <c r="J198">
        <v>3092</v>
      </c>
      <c r="K198">
        <v>1664</v>
      </c>
      <c r="L198">
        <v>286</v>
      </c>
      <c r="M198">
        <v>55</v>
      </c>
      <c r="N198">
        <v>749</v>
      </c>
      <c r="O198">
        <v>338</v>
      </c>
      <c r="AA198" s="1">
        <f t="shared" si="38"/>
        <v>1</v>
      </c>
      <c r="AB198" s="1">
        <f t="shared" si="39"/>
        <v>0.53816300129366101</v>
      </c>
      <c r="AC198" s="1">
        <f t="shared" si="40"/>
        <v>9.2496765847347992E-2</v>
      </c>
      <c r="AD198" s="1">
        <f t="shared" si="41"/>
        <v>1.7787839586028462E-2</v>
      </c>
      <c r="AE198" s="1">
        <f t="shared" si="42"/>
        <v>0.24223803363518759</v>
      </c>
      <c r="AF198" s="1">
        <f t="shared" si="43"/>
        <v>0.1093143596377749</v>
      </c>
      <c r="AY198" s="2" t="s">
        <v>87</v>
      </c>
      <c r="AZ198" s="3" t="s">
        <v>871</v>
      </c>
      <c r="BA198" s="1">
        <f t="shared" si="44"/>
        <v>1</v>
      </c>
      <c r="BB198" s="1">
        <f t="shared" si="45"/>
        <v>0.52863436123348018</v>
      </c>
      <c r="BC198" s="1">
        <f t="shared" si="46"/>
        <v>0.13127753303964756</v>
      </c>
      <c r="BD198" s="1">
        <f t="shared" si="47"/>
        <v>3.6123348017621147E-2</v>
      </c>
      <c r="BE198" s="1">
        <f t="shared" si="48"/>
        <v>0.23612334801762114</v>
      </c>
      <c r="BF198" s="1">
        <f t="shared" si="49"/>
        <v>6.7841409691629953E-2</v>
      </c>
    </row>
    <row r="199" spans="1:58" x14ac:dyDescent="0.25">
      <c r="A199">
        <v>2011</v>
      </c>
      <c r="B199" t="s">
        <v>403</v>
      </c>
      <c r="C199" t="s">
        <v>404</v>
      </c>
      <c r="D199">
        <v>136570</v>
      </c>
      <c r="E199">
        <v>75360</v>
      </c>
      <c r="F199">
        <v>31337</v>
      </c>
      <c r="G199">
        <v>3673</v>
      </c>
      <c r="H199">
        <v>11509</v>
      </c>
      <c r="I199">
        <v>14691</v>
      </c>
      <c r="J199">
        <v>2920</v>
      </c>
      <c r="K199">
        <v>1500</v>
      </c>
      <c r="L199">
        <v>491</v>
      </c>
      <c r="M199">
        <v>63</v>
      </c>
      <c r="N199">
        <v>548</v>
      </c>
      <c r="O199">
        <v>318</v>
      </c>
      <c r="AA199" s="1">
        <f t="shared" si="38"/>
        <v>1</v>
      </c>
      <c r="AB199" s="1">
        <f t="shared" si="39"/>
        <v>0.51369863013698636</v>
      </c>
      <c r="AC199" s="1">
        <f t="shared" si="40"/>
        <v>0.16815068493150684</v>
      </c>
      <c r="AD199" s="1">
        <f t="shared" si="41"/>
        <v>2.1575342465753426E-2</v>
      </c>
      <c r="AE199" s="1">
        <f t="shared" si="42"/>
        <v>0.18767123287671234</v>
      </c>
      <c r="AF199" s="1">
        <f t="shared" si="43"/>
        <v>0.10890410958904109</v>
      </c>
      <c r="AY199" s="2" t="s">
        <v>299</v>
      </c>
      <c r="AZ199" s="3" t="s">
        <v>871</v>
      </c>
      <c r="BA199" s="1">
        <f t="shared" si="44"/>
        <v>1</v>
      </c>
      <c r="BB199" s="1">
        <f t="shared" si="45"/>
        <v>0.57222222222222219</v>
      </c>
      <c r="BC199" s="1">
        <f t="shared" si="46"/>
        <v>7.0833333333333331E-2</v>
      </c>
      <c r="BD199" s="1">
        <f t="shared" si="47"/>
        <v>5.5092592592592596E-2</v>
      </c>
      <c r="BE199" s="1">
        <f t="shared" si="48"/>
        <v>0.21666666666666667</v>
      </c>
      <c r="BF199" s="1">
        <f t="shared" si="49"/>
        <v>8.5185185185185183E-2</v>
      </c>
    </row>
    <row r="200" spans="1:58" x14ac:dyDescent="0.25">
      <c r="A200">
        <v>2011</v>
      </c>
      <c r="B200" t="s">
        <v>405</v>
      </c>
      <c r="C200" t="s">
        <v>406</v>
      </c>
      <c r="D200">
        <v>132787</v>
      </c>
      <c r="E200">
        <v>62072</v>
      </c>
      <c r="F200">
        <v>35475</v>
      </c>
      <c r="G200">
        <v>4580</v>
      </c>
      <c r="H200">
        <v>8994</v>
      </c>
      <c r="I200">
        <v>21666</v>
      </c>
      <c r="J200">
        <v>1694</v>
      </c>
      <c r="K200">
        <v>826</v>
      </c>
      <c r="L200">
        <v>357</v>
      </c>
      <c r="M200">
        <v>50</v>
      </c>
      <c r="N200">
        <v>227</v>
      </c>
      <c r="O200">
        <v>234</v>
      </c>
      <c r="AA200" s="1">
        <f t="shared" si="38"/>
        <v>1</v>
      </c>
      <c r="AB200" s="1">
        <f t="shared" si="39"/>
        <v>0.48760330578512395</v>
      </c>
      <c r="AC200" s="1">
        <f t="shared" si="40"/>
        <v>0.21074380165289255</v>
      </c>
      <c r="AD200" s="1">
        <f t="shared" si="41"/>
        <v>2.9515938606847699E-2</v>
      </c>
      <c r="AE200" s="1">
        <f t="shared" si="42"/>
        <v>0.13400236127508855</v>
      </c>
      <c r="AF200" s="1">
        <f t="shared" si="43"/>
        <v>0.13813459268004721</v>
      </c>
      <c r="AY200" s="2" t="s">
        <v>599</v>
      </c>
      <c r="AZ200" s="3" t="s">
        <v>871</v>
      </c>
      <c r="BA200" s="1">
        <f t="shared" si="44"/>
        <v>1</v>
      </c>
      <c r="BB200" s="1">
        <f t="shared" si="45"/>
        <v>0.64764991896272284</v>
      </c>
      <c r="BC200" s="1">
        <f t="shared" si="46"/>
        <v>3.8897893030794169E-2</v>
      </c>
      <c r="BD200" s="1">
        <f t="shared" si="47"/>
        <v>3.5332252836304701E-2</v>
      </c>
      <c r="BE200" s="1">
        <f t="shared" si="48"/>
        <v>0.18573743922204214</v>
      </c>
      <c r="BF200" s="1">
        <f t="shared" si="49"/>
        <v>9.2382495948136148E-2</v>
      </c>
    </row>
    <row r="201" spans="1:58" x14ac:dyDescent="0.25">
      <c r="A201">
        <v>2011</v>
      </c>
      <c r="B201" t="s">
        <v>407</v>
      </c>
      <c r="C201" t="s">
        <v>408</v>
      </c>
      <c r="D201">
        <v>147995</v>
      </c>
      <c r="E201">
        <v>103665</v>
      </c>
      <c r="F201">
        <v>13020</v>
      </c>
      <c r="G201">
        <v>4095</v>
      </c>
      <c r="H201">
        <v>12408</v>
      </c>
      <c r="I201">
        <v>14807</v>
      </c>
      <c r="J201">
        <v>2747</v>
      </c>
      <c r="K201">
        <v>1619</v>
      </c>
      <c r="L201">
        <v>195</v>
      </c>
      <c r="M201">
        <v>63</v>
      </c>
      <c r="N201">
        <v>537</v>
      </c>
      <c r="O201">
        <v>333</v>
      </c>
      <c r="AA201" s="1">
        <f t="shared" si="38"/>
        <v>1</v>
      </c>
      <c r="AB201" s="1">
        <f t="shared" si="39"/>
        <v>0.58937022206042955</v>
      </c>
      <c r="AC201" s="1">
        <f t="shared" si="40"/>
        <v>7.0986530760830002E-2</v>
      </c>
      <c r="AD201" s="1">
        <f t="shared" si="41"/>
        <v>2.2934109938114306E-2</v>
      </c>
      <c r="AE201" s="1">
        <f t="shared" si="42"/>
        <v>0.19548598471059336</v>
      </c>
      <c r="AF201" s="1">
        <f t="shared" si="43"/>
        <v>0.12122315253003277</v>
      </c>
      <c r="AY201" s="2" t="s">
        <v>601</v>
      </c>
      <c r="AZ201" s="3" t="s">
        <v>869</v>
      </c>
      <c r="BA201" s="1">
        <f t="shared" si="44"/>
        <v>1</v>
      </c>
      <c r="BB201" s="1">
        <f t="shared" si="45"/>
        <v>0.5438401775804661</v>
      </c>
      <c r="BC201" s="1">
        <f t="shared" si="46"/>
        <v>5.8823529411764705E-2</v>
      </c>
      <c r="BD201" s="1">
        <f t="shared" si="47"/>
        <v>5.1794302626711058E-2</v>
      </c>
      <c r="BE201" s="1">
        <f t="shared" si="48"/>
        <v>0.25564187939326671</v>
      </c>
      <c r="BF201" s="1">
        <f t="shared" si="49"/>
        <v>8.990011098779134E-2</v>
      </c>
    </row>
    <row r="202" spans="1:58" x14ac:dyDescent="0.25">
      <c r="A202">
        <v>2011</v>
      </c>
      <c r="B202" t="s">
        <v>409</v>
      </c>
      <c r="C202" t="s">
        <v>410</v>
      </c>
      <c r="D202">
        <v>121244</v>
      </c>
      <c r="E202">
        <v>86974</v>
      </c>
      <c r="F202">
        <v>10855</v>
      </c>
      <c r="G202">
        <v>3597</v>
      </c>
      <c r="H202">
        <v>9111</v>
      </c>
      <c r="I202">
        <v>10707</v>
      </c>
      <c r="J202">
        <v>1470</v>
      </c>
      <c r="K202">
        <v>865</v>
      </c>
      <c r="L202">
        <v>115</v>
      </c>
      <c r="M202">
        <v>28</v>
      </c>
      <c r="N202">
        <v>248</v>
      </c>
      <c r="O202">
        <v>214</v>
      </c>
      <c r="AA202" s="1">
        <f t="shared" si="38"/>
        <v>1</v>
      </c>
      <c r="AB202" s="1">
        <f t="shared" si="39"/>
        <v>0.58843537414965985</v>
      </c>
      <c r="AC202" s="1">
        <f t="shared" si="40"/>
        <v>7.8231292517006806E-2</v>
      </c>
      <c r="AD202" s="1">
        <f t="shared" si="41"/>
        <v>1.9047619047619049E-2</v>
      </c>
      <c r="AE202" s="1">
        <f t="shared" si="42"/>
        <v>0.16870748299319727</v>
      </c>
      <c r="AF202" s="1">
        <f t="shared" si="43"/>
        <v>0.14557823129251701</v>
      </c>
      <c r="AY202" s="2" t="s">
        <v>463</v>
      </c>
      <c r="AZ202" s="3" t="s">
        <v>869</v>
      </c>
      <c r="BA202" s="1">
        <f t="shared" si="44"/>
        <v>1</v>
      </c>
      <c r="BB202" s="1">
        <f t="shared" si="45"/>
        <v>0.61488673139158578</v>
      </c>
      <c r="BC202" s="1">
        <f t="shared" si="46"/>
        <v>7.0388349514563103E-2</v>
      </c>
      <c r="BD202" s="1">
        <f t="shared" si="47"/>
        <v>3.802588996763754E-2</v>
      </c>
      <c r="BE202" s="1">
        <f t="shared" si="48"/>
        <v>0.18203883495145631</v>
      </c>
      <c r="BF202" s="1">
        <f t="shared" si="49"/>
        <v>9.4660194174757281E-2</v>
      </c>
    </row>
    <row r="203" spans="1:58" x14ac:dyDescent="0.25">
      <c r="A203">
        <v>2011</v>
      </c>
      <c r="B203" t="s">
        <v>411</v>
      </c>
      <c r="C203" t="s">
        <v>412</v>
      </c>
      <c r="D203">
        <v>179439</v>
      </c>
      <c r="E203">
        <v>109403</v>
      </c>
      <c r="F203">
        <v>33645</v>
      </c>
      <c r="G203">
        <v>4985</v>
      </c>
      <c r="H203">
        <v>16863</v>
      </c>
      <c r="I203">
        <v>14543</v>
      </c>
      <c r="J203">
        <v>4016</v>
      </c>
      <c r="K203">
        <v>2031</v>
      </c>
      <c r="L203">
        <v>331</v>
      </c>
      <c r="M203">
        <v>84</v>
      </c>
      <c r="N203">
        <v>1158</v>
      </c>
      <c r="O203">
        <v>412</v>
      </c>
      <c r="AA203" s="1">
        <f t="shared" si="38"/>
        <v>1</v>
      </c>
      <c r="AB203" s="1">
        <f t="shared" si="39"/>
        <v>0.50572709163346619</v>
      </c>
      <c r="AC203" s="1">
        <f t="shared" si="40"/>
        <v>8.2420318725099598E-2</v>
      </c>
      <c r="AD203" s="1">
        <f t="shared" si="41"/>
        <v>2.091633466135458E-2</v>
      </c>
      <c r="AE203" s="1">
        <f t="shared" si="42"/>
        <v>0.28834661354581675</v>
      </c>
      <c r="AF203" s="1">
        <f t="shared" si="43"/>
        <v>0.10258964143426295</v>
      </c>
      <c r="AY203" s="2" t="s">
        <v>89</v>
      </c>
      <c r="AZ203" s="3" t="s">
        <v>869</v>
      </c>
      <c r="BA203" s="1">
        <f t="shared" si="44"/>
        <v>1</v>
      </c>
      <c r="BB203" s="1">
        <f t="shared" si="45"/>
        <v>0.57766990291262132</v>
      </c>
      <c r="BC203" s="1">
        <f t="shared" si="46"/>
        <v>8.859223300970874E-2</v>
      </c>
      <c r="BD203" s="1">
        <f t="shared" si="47"/>
        <v>4.12621359223301E-2</v>
      </c>
      <c r="BE203" s="1">
        <f t="shared" si="48"/>
        <v>0.22451456310679613</v>
      </c>
      <c r="BF203" s="1">
        <f t="shared" si="49"/>
        <v>6.7961165048543687E-2</v>
      </c>
    </row>
    <row r="204" spans="1:58" x14ac:dyDescent="0.25">
      <c r="A204">
        <v>2011</v>
      </c>
      <c r="B204" t="s">
        <v>413</v>
      </c>
      <c r="C204" t="s">
        <v>414</v>
      </c>
      <c r="D204">
        <v>112518</v>
      </c>
      <c r="E204">
        <v>77124</v>
      </c>
      <c r="F204">
        <v>7366</v>
      </c>
      <c r="G204">
        <v>3228</v>
      </c>
      <c r="H204">
        <v>16061</v>
      </c>
      <c r="I204">
        <v>8739</v>
      </c>
      <c r="J204">
        <v>5279</v>
      </c>
      <c r="K204">
        <v>2606</v>
      </c>
      <c r="L204">
        <v>186</v>
      </c>
      <c r="M204">
        <v>136</v>
      </c>
      <c r="N204">
        <v>1891</v>
      </c>
      <c r="O204">
        <v>460</v>
      </c>
      <c r="AA204" s="1">
        <f t="shared" si="38"/>
        <v>1</v>
      </c>
      <c r="AB204" s="1">
        <f t="shared" si="39"/>
        <v>0.49365410115552188</v>
      </c>
      <c r="AC204" s="1">
        <f t="shared" si="40"/>
        <v>3.523394582307255E-2</v>
      </c>
      <c r="AD204" s="1">
        <f t="shared" si="41"/>
        <v>2.5762455010418638E-2</v>
      </c>
      <c r="AE204" s="1">
        <f t="shared" si="42"/>
        <v>0.35821178253457092</v>
      </c>
      <c r="AF204" s="1">
        <f t="shared" si="43"/>
        <v>8.7137715476415994E-2</v>
      </c>
      <c r="AY204" s="2" t="s">
        <v>633</v>
      </c>
      <c r="AZ204" s="3" t="s">
        <v>874</v>
      </c>
      <c r="BA204" s="1">
        <f t="shared" si="44"/>
        <v>1</v>
      </c>
      <c r="BB204" s="1">
        <f t="shared" si="45"/>
        <v>0.33436055469953774</v>
      </c>
      <c r="BC204" s="1">
        <f t="shared" si="46"/>
        <v>0.17103235747303544</v>
      </c>
      <c r="BD204" s="1">
        <f t="shared" si="47"/>
        <v>5.0847457627118647E-2</v>
      </c>
      <c r="BE204" s="1">
        <f t="shared" si="48"/>
        <v>0.34976887519260402</v>
      </c>
      <c r="BF204" s="1">
        <f t="shared" si="49"/>
        <v>9.3990755007704166E-2</v>
      </c>
    </row>
    <row r="205" spans="1:58" x14ac:dyDescent="0.25">
      <c r="A205">
        <v>2011</v>
      </c>
      <c r="B205" t="s">
        <v>415</v>
      </c>
      <c r="C205" t="s">
        <v>416</v>
      </c>
      <c r="D205">
        <v>75493</v>
      </c>
      <c r="E205">
        <v>32778</v>
      </c>
      <c r="F205">
        <v>24480</v>
      </c>
      <c r="G205">
        <v>3023</v>
      </c>
      <c r="H205">
        <v>4764</v>
      </c>
      <c r="I205">
        <v>10448</v>
      </c>
      <c r="J205">
        <v>1492</v>
      </c>
      <c r="K205">
        <v>756</v>
      </c>
      <c r="L205">
        <v>338</v>
      </c>
      <c r="M205">
        <v>59</v>
      </c>
      <c r="N205">
        <v>154</v>
      </c>
      <c r="O205">
        <v>185</v>
      </c>
      <c r="AA205" s="1">
        <f t="shared" si="38"/>
        <v>1</v>
      </c>
      <c r="AB205" s="1">
        <f t="shared" si="39"/>
        <v>0.50670241286863271</v>
      </c>
      <c r="AC205" s="1">
        <f t="shared" si="40"/>
        <v>0.22654155495978553</v>
      </c>
      <c r="AD205" s="1">
        <f t="shared" si="41"/>
        <v>3.9544235924932974E-2</v>
      </c>
      <c r="AE205" s="1">
        <f t="shared" si="42"/>
        <v>0.1032171581769437</v>
      </c>
      <c r="AF205" s="1">
        <f t="shared" si="43"/>
        <v>0.12399463806970509</v>
      </c>
      <c r="AY205" s="2" t="s">
        <v>465</v>
      </c>
      <c r="AZ205" s="3" t="s">
        <v>869</v>
      </c>
      <c r="BA205" s="1">
        <f t="shared" si="44"/>
        <v>1</v>
      </c>
      <c r="BB205" s="1">
        <f t="shared" si="45"/>
        <v>0.5714285714285714</v>
      </c>
      <c r="BC205" s="1">
        <f t="shared" si="46"/>
        <v>8.5907335907335902E-2</v>
      </c>
      <c r="BD205" s="1">
        <f t="shared" si="47"/>
        <v>4.8745173745173745E-2</v>
      </c>
      <c r="BE205" s="1">
        <f t="shared" si="48"/>
        <v>0.2055984555984556</v>
      </c>
      <c r="BF205" s="1">
        <f t="shared" si="49"/>
        <v>8.8320463320463324E-2</v>
      </c>
    </row>
    <row r="206" spans="1:58" x14ac:dyDescent="0.25">
      <c r="A206">
        <v>2011</v>
      </c>
      <c r="B206" t="s">
        <v>417</v>
      </c>
      <c r="C206" t="s">
        <v>418</v>
      </c>
      <c r="D206">
        <v>172470</v>
      </c>
      <c r="E206">
        <v>74626</v>
      </c>
      <c r="F206">
        <v>51503</v>
      </c>
      <c r="G206">
        <v>4286</v>
      </c>
      <c r="H206">
        <v>21611</v>
      </c>
      <c r="I206">
        <v>20444</v>
      </c>
      <c r="J206">
        <v>8168</v>
      </c>
      <c r="K206">
        <v>3258</v>
      </c>
      <c r="L206">
        <v>1466</v>
      </c>
      <c r="M206">
        <v>166</v>
      </c>
      <c r="N206">
        <v>2411</v>
      </c>
      <c r="O206">
        <v>867</v>
      </c>
      <c r="AA206" s="1">
        <f t="shared" si="38"/>
        <v>1</v>
      </c>
      <c r="AB206" s="1">
        <f t="shared" si="39"/>
        <v>0.39887365328109697</v>
      </c>
      <c r="AC206" s="1">
        <f t="shared" si="40"/>
        <v>0.17948090107737513</v>
      </c>
      <c r="AD206" s="1">
        <f t="shared" si="41"/>
        <v>2.0323212536728696E-2</v>
      </c>
      <c r="AE206" s="1">
        <f t="shared" si="42"/>
        <v>0.29517629774730658</v>
      </c>
      <c r="AF206" s="1">
        <f t="shared" si="43"/>
        <v>0.10614593535749266</v>
      </c>
      <c r="AY206" s="2" t="s">
        <v>445</v>
      </c>
      <c r="AZ206" s="3" t="s">
        <v>870</v>
      </c>
      <c r="BA206" s="1">
        <f t="shared" si="44"/>
        <v>1</v>
      </c>
      <c r="BB206" s="1">
        <f t="shared" si="45"/>
        <v>0.42845932513732671</v>
      </c>
      <c r="BC206" s="1">
        <f t="shared" si="46"/>
        <v>0.21213706513209521</v>
      </c>
      <c r="BD206" s="1">
        <f t="shared" si="47"/>
        <v>2.1710698404394456E-2</v>
      </c>
      <c r="BE206" s="1">
        <f t="shared" si="48"/>
        <v>0.19251896416426889</v>
      </c>
      <c r="BF206" s="1">
        <f t="shared" si="49"/>
        <v>0.14517394716191473</v>
      </c>
    </row>
    <row r="207" spans="1:58" x14ac:dyDescent="0.25">
      <c r="A207">
        <v>2011</v>
      </c>
      <c r="B207" t="s">
        <v>419</v>
      </c>
      <c r="C207" t="s">
        <v>420</v>
      </c>
      <c r="D207">
        <v>110680</v>
      </c>
      <c r="E207">
        <v>46873</v>
      </c>
      <c r="F207">
        <v>38942</v>
      </c>
      <c r="G207">
        <v>4018</v>
      </c>
      <c r="H207">
        <v>8663</v>
      </c>
      <c r="I207">
        <v>12184</v>
      </c>
      <c r="J207">
        <v>3406</v>
      </c>
      <c r="K207">
        <v>1658</v>
      </c>
      <c r="L207">
        <v>691</v>
      </c>
      <c r="M207">
        <v>87</v>
      </c>
      <c r="N207">
        <v>555</v>
      </c>
      <c r="O207">
        <v>415</v>
      </c>
      <c r="AA207" s="1">
        <f t="shared" si="38"/>
        <v>1</v>
      </c>
      <c r="AB207" s="1">
        <f t="shared" si="39"/>
        <v>0.48678802113916619</v>
      </c>
      <c r="AC207" s="1">
        <f t="shared" si="40"/>
        <v>0.20287727539635936</v>
      </c>
      <c r="AD207" s="1">
        <f t="shared" si="41"/>
        <v>2.5543159130945389E-2</v>
      </c>
      <c r="AE207" s="1">
        <f t="shared" si="42"/>
        <v>0.16294773928361714</v>
      </c>
      <c r="AF207" s="1">
        <f t="shared" si="43"/>
        <v>0.12184380504991192</v>
      </c>
      <c r="AY207" s="2" t="s">
        <v>19</v>
      </c>
      <c r="AZ207" s="4" t="s">
        <v>872</v>
      </c>
      <c r="BA207" s="1">
        <f t="shared" si="44"/>
        <v>1</v>
      </c>
      <c r="BB207" s="1">
        <f t="shared" si="45"/>
        <v>0.4919198448610213</v>
      </c>
      <c r="BC207" s="1">
        <f t="shared" si="46"/>
        <v>0.19263089851325146</v>
      </c>
      <c r="BD207" s="1">
        <f t="shared" si="47"/>
        <v>2.4563671622495151E-2</v>
      </c>
      <c r="BE207" s="1">
        <f t="shared" si="48"/>
        <v>0.20426632191338073</v>
      </c>
      <c r="BF207" s="1">
        <f t="shared" si="49"/>
        <v>8.6619263089851323E-2</v>
      </c>
    </row>
    <row r="208" spans="1:58" x14ac:dyDescent="0.25">
      <c r="A208">
        <v>2011</v>
      </c>
      <c r="B208" t="s">
        <v>421</v>
      </c>
      <c r="C208" t="s">
        <v>422</v>
      </c>
      <c r="D208">
        <v>148292</v>
      </c>
      <c r="E208">
        <v>80216</v>
      </c>
      <c r="F208">
        <v>29737</v>
      </c>
      <c r="G208">
        <v>3576</v>
      </c>
      <c r="H208">
        <v>13058</v>
      </c>
      <c r="I208">
        <v>21705</v>
      </c>
      <c r="J208">
        <v>4262</v>
      </c>
      <c r="K208">
        <v>2172</v>
      </c>
      <c r="L208">
        <v>642</v>
      </c>
      <c r="M208">
        <v>78</v>
      </c>
      <c r="N208">
        <v>853</v>
      </c>
      <c r="O208">
        <v>517</v>
      </c>
      <c r="AA208" s="1">
        <f t="shared" si="38"/>
        <v>1</v>
      </c>
      <c r="AB208" s="1">
        <f t="shared" si="39"/>
        <v>0.50961989676208352</v>
      </c>
      <c r="AC208" s="1">
        <f t="shared" si="40"/>
        <v>0.15063350539652745</v>
      </c>
      <c r="AD208" s="1">
        <f t="shared" si="41"/>
        <v>1.8301267010793053E-2</v>
      </c>
      <c r="AE208" s="1">
        <f t="shared" si="42"/>
        <v>0.20014077897700611</v>
      </c>
      <c r="AF208" s="1">
        <f t="shared" si="43"/>
        <v>0.12130455185358986</v>
      </c>
      <c r="AY208" s="2" t="s">
        <v>285</v>
      </c>
      <c r="AZ208" s="3" t="s">
        <v>871</v>
      </c>
      <c r="BA208" s="1">
        <f t="shared" si="44"/>
        <v>1</v>
      </c>
      <c r="BB208" s="1">
        <f t="shared" si="45"/>
        <v>0.52679245283018872</v>
      </c>
      <c r="BC208" s="1">
        <f t="shared" si="46"/>
        <v>0.18188679245283018</v>
      </c>
      <c r="BD208" s="1">
        <f t="shared" si="47"/>
        <v>2.6415094339622643E-2</v>
      </c>
      <c r="BE208" s="1">
        <f t="shared" si="48"/>
        <v>0.19169811320754718</v>
      </c>
      <c r="BF208" s="1">
        <f t="shared" si="49"/>
        <v>7.3207547169811316E-2</v>
      </c>
    </row>
    <row r="209" spans="1:58" x14ac:dyDescent="0.25">
      <c r="A209">
        <v>2011</v>
      </c>
      <c r="B209" t="s">
        <v>423</v>
      </c>
      <c r="C209" t="s">
        <v>424</v>
      </c>
      <c r="D209">
        <v>152363</v>
      </c>
      <c r="E209">
        <v>56697</v>
      </c>
      <c r="F209">
        <v>59959</v>
      </c>
      <c r="G209">
        <v>4968</v>
      </c>
      <c r="H209">
        <v>16167</v>
      </c>
      <c r="I209">
        <v>14572</v>
      </c>
      <c r="J209">
        <v>5915</v>
      </c>
      <c r="K209">
        <v>2298</v>
      </c>
      <c r="L209">
        <v>1281</v>
      </c>
      <c r="M209">
        <v>123</v>
      </c>
      <c r="N209">
        <v>1623</v>
      </c>
      <c r="O209">
        <v>590</v>
      </c>
      <c r="AA209" s="1">
        <f t="shared" si="38"/>
        <v>1</v>
      </c>
      <c r="AB209" s="1">
        <f t="shared" si="39"/>
        <v>0.38850380388841926</v>
      </c>
      <c r="AC209" s="1">
        <f t="shared" si="40"/>
        <v>0.21656804733727811</v>
      </c>
      <c r="AD209" s="1">
        <f t="shared" si="41"/>
        <v>2.0794590025359255E-2</v>
      </c>
      <c r="AE209" s="1">
        <f t="shared" si="42"/>
        <v>0.27438715131022823</v>
      </c>
      <c r="AF209" s="1">
        <f t="shared" si="43"/>
        <v>9.9746407438715129E-2</v>
      </c>
      <c r="AY209" s="2" t="s">
        <v>559</v>
      </c>
      <c r="AZ209" s="3" t="s">
        <v>871</v>
      </c>
      <c r="BA209" s="1">
        <f t="shared" si="44"/>
        <v>1</v>
      </c>
      <c r="BB209" s="1">
        <f t="shared" si="45"/>
        <v>0.40477815699658704</v>
      </c>
      <c r="BC209" s="1">
        <f t="shared" si="46"/>
        <v>0.16006825938566552</v>
      </c>
      <c r="BD209" s="1">
        <f t="shared" si="47"/>
        <v>3.4470989761092148E-2</v>
      </c>
      <c r="BE209" s="1">
        <f t="shared" si="48"/>
        <v>0.30511945392491469</v>
      </c>
      <c r="BF209" s="1">
        <f t="shared" si="49"/>
        <v>9.556313993174062E-2</v>
      </c>
    </row>
    <row r="210" spans="1:58" x14ac:dyDescent="0.25">
      <c r="A210">
        <v>2011</v>
      </c>
      <c r="B210" t="s">
        <v>425</v>
      </c>
      <c r="C210" t="s">
        <v>426</v>
      </c>
      <c r="D210">
        <v>173926</v>
      </c>
      <c r="E210">
        <v>77612</v>
      </c>
      <c r="F210">
        <v>56844</v>
      </c>
      <c r="G210">
        <v>6153</v>
      </c>
      <c r="H210">
        <v>15887</v>
      </c>
      <c r="I210">
        <v>17430</v>
      </c>
      <c r="J210">
        <v>5246</v>
      </c>
      <c r="K210">
        <v>2384</v>
      </c>
      <c r="L210">
        <v>979</v>
      </c>
      <c r="M210">
        <v>138</v>
      </c>
      <c r="N210">
        <v>1189</v>
      </c>
      <c r="O210">
        <v>556</v>
      </c>
      <c r="AA210" s="1">
        <f t="shared" si="38"/>
        <v>1</v>
      </c>
      <c r="AB210" s="1">
        <f t="shared" si="39"/>
        <v>0.45444147922226458</v>
      </c>
      <c r="AC210" s="1">
        <f t="shared" si="40"/>
        <v>0.18661837590545177</v>
      </c>
      <c r="AD210" s="1">
        <f t="shared" si="41"/>
        <v>2.6305756767060616E-2</v>
      </c>
      <c r="AE210" s="1">
        <f t="shared" si="42"/>
        <v>0.22664887533358749</v>
      </c>
      <c r="AF210" s="1">
        <f t="shared" si="43"/>
        <v>0.10598551277163554</v>
      </c>
      <c r="AY210" s="2" t="s">
        <v>91</v>
      </c>
      <c r="AZ210" s="3" t="s">
        <v>874</v>
      </c>
      <c r="BA210" s="1">
        <f t="shared" si="44"/>
        <v>1</v>
      </c>
      <c r="BB210" s="1">
        <f t="shared" si="45"/>
        <v>0.33624454148471616</v>
      </c>
      <c r="BC210" s="1">
        <f t="shared" si="46"/>
        <v>0.18340611353711792</v>
      </c>
      <c r="BD210" s="1">
        <f t="shared" si="47"/>
        <v>4.5123726346433773E-2</v>
      </c>
      <c r="BE210" s="1">
        <f t="shared" si="48"/>
        <v>0.37554585152838427</v>
      </c>
      <c r="BF210" s="1">
        <f t="shared" si="49"/>
        <v>5.9679767103347887E-2</v>
      </c>
    </row>
    <row r="211" spans="1:58" x14ac:dyDescent="0.25">
      <c r="A211">
        <v>2011</v>
      </c>
      <c r="B211" t="s">
        <v>427</v>
      </c>
      <c r="C211" t="s">
        <v>428</v>
      </c>
      <c r="D211">
        <v>165800</v>
      </c>
      <c r="E211">
        <v>80161</v>
      </c>
      <c r="F211">
        <v>44766</v>
      </c>
      <c r="G211">
        <v>4692</v>
      </c>
      <c r="H211">
        <v>15343</v>
      </c>
      <c r="I211">
        <v>20838</v>
      </c>
      <c r="J211">
        <v>4541</v>
      </c>
      <c r="K211">
        <v>2222</v>
      </c>
      <c r="L211">
        <v>696</v>
      </c>
      <c r="M211">
        <v>75</v>
      </c>
      <c r="N211">
        <v>1095</v>
      </c>
      <c r="O211">
        <v>453</v>
      </c>
      <c r="AA211" s="1">
        <f t="shared" si="38"/>
        <v>1</v>
      </c>
      <c r="AB211" s="1">
        <f t="shared" si="39"/>
        <v>0.48931953314247961</v>
      </c>
      <c r="AC211" s="1">
        <f t="shared" si="40"/>
        <v>0.15327020480070469</v>
      </c>
      <c r="AD211" s="1">
        <f t="shared" si="41"/>
        <v>1.6516185862144903E-2</v>
      </c>
      <c r="AE211" s="1">
        <f t="shared" si="42"/>
        <v>0.24113631358731558</v>
      </c>
      <c r="AF211" s="1">
        <f t="shared" si="43"/>
        <v>9.9757762607355208E-2</v>
      </c>
      <c r="AY211" s="2" t="s">
        <v>447</v>
      </c>
      <c r="AZ211" s="3" t="s">
        <v>870</v>
      </c>
      <c r="BA211" s="1">
        <f t="shared" si="44"/>
        <v>1</v>
      </c>
      <c r="BB211" s="1">
        <f t="shared" si="45"/>
        <v>0.37518500246669956</v>
      </c>
      <c r="BC211" s="1">
        <f t="shared" si="46"/>
        <v>0.14528860384805131</v>
      </c>
      <c r="BD211" s="1">
        <f t="shared" si="47"/>
        <v>1.9980266403552046E-2</v>
      </c>
      <c r="BE211" s="1">
        <f t="shared" si="48"/>
        <v>0.35520473606314751</v>
      </c>
      <c r="BF211" s="1">
        <f t="shared" si="49"/>
        <v>0.10434139121854959</v>
      </c>
    </row>
    <row r="212" spans="1:58" x14ac:dyDescent="0.25">
      <c r="A212">
        <v>2011</v>
      </c>
      <c r="B212" t="s">
        <v>429</v>
      </c>
      <c r="C212" t="s">
        <v>430</v>
      </c>
      <c r="D212">
        <v>138390</v>
      </c>
      <c r="E212">
        <v>61384</v>
      </c>
      <c r="F212">
        <v>45052</v>
      </c>
      <c r="G212">
        <v>3957</v>
      </c>
      <c r="H212">
        <v>12531</v>
      </c>
      <c r="I212">
        <v>15466</v>
      </c>
      <c r="J212">
        <v>4518</v>
      </c>
      <c r="K212">
        <v>2083</v>
      </c>
      <c r="L212">
        <v>913</v>
      </c>
      <c r="M212">
        <v>89</v>
      </c>
      <c r="N212">
        <v>922</v>
      </c>
      <c r="O212">
        <v>511</v>
      </c>
      <c r="AA212" s="1">
        <f t="shared" si="38"/>
        <v>1</v>
      </c>
      <c r="AB212" s="1">
        <f t="shared" si="39"/>
        <v>0.46104471004869413</v>
      </c>
      <c r="AC212" s="1">
        <f t="shared" si="40"/>
        <v>0.20208056662239929</v>
      </c>
      <c r="AD212" s="1">
        <f t="shared" si="41"/>
        <v>1.9698981850376274E-2</v>
      </c>
      <c r="AE212" s="1">
        <f t="shared" si="42"/>
        <v>0.20407259849490925</v>
      </c>
      <c r="AF212" s="1">
        <f t="shared" si="43"/>
        <v>0.11310314298362108</v>
      </c>
      <c r="AY212" s="2" t="s">
        <v>127</v>
      </c>
      <c r="AZ212" s="3" t="s">
        <v>874</v>
      </c>
      <c r="BA212" s="1">
        <f t="shared" si="44"/>
        <v>1</v>
      </c>
      <c r="BB212" s="1">
        <f t="shared" si="45"/>
        <v>0.2702078521939954</v>
      </c>
      <c r="BC212" s="1">
        <f t="shared" si="46"/>
        <v>0.1331793687451886</v>
      </c>
      <c r="BD212" s="1">
        <f t="shared" si="47"/>
        <v>9.3918398768283298E-2</v>
      </c>
      <c r="BE212" s="1">
        <f t="shared" si="48"/>
        <v>0.43341031562740567</v>
      </c>
      <c r="BF212" s="1">
        <f t="shared" si="49"/>
        <v>6.9284064665127015E-2</v>
      </c>
    </row>
    <row r="213" spans="1:58" x14ac:dyDescent="0.25">
      <c r="A213">
        <v>2011</v>
      </c>
      <c r="B213" t="s">
        <v>431</v>
      </c>
      <c r="C213" t="s">
        <v>432</v>
      </c>
      <c r="D213">
        <v>118330</v>
      </c>
      <c r="E213">
        <v>54362</v>
      </c>
      <c r="F213">
        <v>36266</v>
      </c>
      <c r="G213">
        <v>4031</v>
      </c>
      <c r="H213">
        <v>9731</v>
      </c>
      <c r="I213">
        <v>13940</v>
      </c>
      <c r="J213">
        <v>2769</v>
      </c>
      <c r="K213">
        <v>1300</v>
      </c>
      <c r="L213">
        <v>517</v>
      </c>
      <c r="M213">
        <v>65</v>
      </c>
      <c r="N213">
        <v>558</v>
      </c>
      <c r="O213">
        <v>329</v>
      </c>
      <c r="AA213" s="1">
        <f t="shared" si="38"/>
        <v>1</v>
      </c>
      <c r="AB213" s="1">
        <f t="shared" si="39"/>
        <v>0.46948356807511737</v>
      </c>
      <c r="AC213" s="1">
        <f t="shared" si="40"/>
        <v>0.18671000361141207</v>
      </c>
      <c r="AD213" s="1">
        <f t="shared" si="41"/>
        <v>2.3474178403755867E-2</v>
      </c>
      <c r="AE213" s="1">
        <f t="shared" si="42"/>
        <v>0.20151679306608883</v>
      </c>
      <c r="AF213" s="1">
        <f t="shared" si="43"/>
        <v>0.11881545684362586</v>
      </c>
      <c r="AY213" s="2" t="s">
        <v>65</v>
      </c>
      <c r="AZ213" s="3" t="s">
        <v>870</v>
      </c>
      <c r="BA213" s="1">
        <f t="shared" si="44"/>
        <v>1</v>
      </c>
      <c r="BB213" s="1">
        <f t="shared" si="45"/>
        <v>0.5598664997914059</v>
      </c>
      <c r="BC213" s="1">
        <f t="shared" si="46"/>
        <v>0.11764705882352941</v>
      </c>
      <c r="BD213" s="1">
        <f t="shared" si="47"/>
        <v>2.7951606174384646E-2</v>
      </c>
      <c r="BE213" s="1">
        <f t="shared" si="48"/>
        <v>0.21109720483938257</v>
      </c>
      <c r="BF213" s="1">
        <f t="shared" si="49"/>
        <v>8.343763037129745E-2</v>
      </c>
    </row>
    <row r="214" spans="1:58" x14ac:dyDescent="0.25">
      <c r="A214">
        <v>2011</v>
      </c>
      <c r="B214" t="s">
        <v>433</v>
      </c>
      <c r="C214" t="s">
        <v>434</v>
      </c>
      <c r="D214">
        <v>114755</v>
      </c>
      <c r="E214">
        <v>48559</v>
      </c>
      <c r="F214">
        <v>37930</v>
      </c>
      <c r="G214">
        <v>3598</v>
      </c>
      <c r="H214">
        <v>11868</v>
      </c>
      <c r="I214">
        <v>12800</v>
      </c>
      <c r="J214">
        <v>4597</v>
      </c>
      <c r="K214">
        <v>1926</v>
      </c>
      <c r="L214">
        <v>938</v>
      </c>
      <c r="M214">
        <v>86</v>
      </c>
      <c r="N214">
        <v>1199</v>
      </c>
      <c r="O214">
        <v>448</v>
      </c>
      <c r="AA214" s="1">
        <f t="shared" si="38"/>
        <v>1</v>
      </c>
      <c r="AB214" s="1">
        <f t="shared" si="39"/>
        <v>0.41896889275614529</v>
      </c>
      <c r="AC214" s="1">
        <f t="shared" si="40"/>
        <v>0.2040461170328475</v>
      </c>
      <c r="AD214" s="1">
        <f t="shared" si="41"/>
        <v>1.8707852947574505E-2</v>
      </c>
      <c r="AE214" s="1">
        <f t="shared" si="42"/>
        <v>0.26082227539699804</v>
      </c>
      <c r="AF214" s="1">
        <f t="shared" si="43"/>
        <v>9.7454861866434636E-2</v>
      </c>
      <c r="AY214" s="2" t="s">
        <v>333</v>
      </c>
      <c r="AZ214" s="3" t="s">
        <v>869</v>
      </c>
      <c r="BA214" s="1">
        <f t="shared" si="44"/>
        <v>1</v>
      </c>
      <c r="BB214" s="1">
        <f t="shared" si="45"/>
        <v>0.46662657847263983</v>
      </c>
      <c r="BC214" s="1">
        <f t="shared" si="46"/>
        <v>0.12146722790138305</v>
      </c>
      <c r="BD214" s="1">
        <f t="shared" si="47"/>
        <v>8.35838845460012E-2</v>
      </c>
      <c r="BE214" s="1">
        <f t="shared" si="48"/>
        <v>0.20625375826819001</v>
      </c>
      <c r="BF214" s="1">
        <f t="shared" si="49"/>
        <v>0.12206855081178593</v>
      </c>
    </row>
    <row r="215" spans="1:58" x14ac:dyDescent="0.25">
      <c r="A215">
        <v>2011</v>
      </c>
      <c r="B215" t="s">
        <v>435</v>
      </c>
      <c r="C215" t="s">
        <v>436</v>
      </c>
      <c r="D215">
        <v>113551</v>
      </c>
      <c r="E215">
        <v>46349</v>
      </c>
      <c r="F215">
        <v>40884</v>
      </c>
      <c r="G215">
        <v>4623</v>
      </c>
      <c r="H215">
        <v>8834</v>
      </c>
      <c r="I215">
        <v>12861</v>
      </c>
      <c r="J215">
        <v>3927</v>
      </c>
      <c r="K215">
        <v>1752</v>
      </c>
      <c r="L215">
        <v>950</v>
      </c>
      <c r="M215">
        <v>98</v>
      </c>
      <c r="N215">
        <v>677</v>
      </c>
      <c r="O215">
        <v>450</v>
      </c>
      <c r="AA215" s="1">
        <f t="shared" si="38"/>
        <v>1</v>
      </c>
      <c r="AB215" s="1">
        <f t="shared" si="39"/>
        <v>0.44614209320091675</v>
      </c>
      <c r="AC215" s="1">
        <f t="shared" si="40"/>
        <v>0.24191494779730074</v>
      </c>
      <c r="AD215" s="1">
        <f t="shared" si="41"/>
        <v>2.4955436720142603E-2</v>
      </c>
      <c r="AE215" s="1">
        <f t="shared" si="42"/>
        <v>0.17239623121976064</v>
      </c>
      <c r="AF215" s="1">
        <f t="shared" si="43"/>
        <v>0.11459129106187929</v>
      </c>
      <c r="AY215" s="2" t="s">
        <v>93</v>
      </c>
      <c r="AZ215" s="3" t="s">
        <v>871</v>
      </c>
      <c r="BA215" s="1">
        <f t="shared" si="44"/>
        <v>1</v>
      </c>
      <c r="BB215" s="1">
        <f t="shared" si="45"/>
        <v>0.46300448430493274</v>
      </c>
      <c r="BC215" s="1">
        <f t="shared" si="46"/>
        <v>0.19955156950672645</v>
      </c>
      <c r="BD215" s="1">
        <f t="shared" si="47"/>
        <v>3.1390134529147982E-2</v>
      </c>
      <c r="BE215" s="1">
        <f t="shared" si="48"/>
        <v>0.226457399103139</v>
      </c>
      <c r="BF215" s="1">
        <f t="shared" si="49"/>
        <v>7.9596412556053805E-2</v>
      </c>
    </row>
    <row r="216" spans="1:58" x14ac:dyDescent="0.25">
      <c r="A216">
        <v>2011</v>
      </c>
      <c r="B216" t="s">
        <v>437</v>
      </c>
      <c r="C216" t="s">
        <v>438</v>
      </c>
      <c r="D216">
        <v>130973</v>
      </c>
      <c r="E216">
        <v>66973</v>
      </c>
      <c r="F216">
        <v>34824</v>
      </c>
      <c r="G216">
        <v>5210</v>
      </c>
      <c r="H216">
        <v>11415</v>
      </c>
      <c r="I216">
        <v>12551</v>
      </c>
      <c r="J216">
        <v>3927</v>
      </c>
      <c r="K216">
        <v>1904</v>
      </c>
      <c r="L216">
        <v>699</v>
      </c>
      <c r="M216">
        <v>97</v>
      </c>
      <c r="N216">
        <v>847</v>
      </c>
      <c r="O216">
        <v>380</v>
      </c>
      <c r="AA216" s="1">
        <f t="shared" si="38"/>
        <v>1</v>
      </c>
      <c r="AB216" s="1">
        <f t="shared" si="39"/>
        <v>0.48484848484848486</v>
      </c>
      <c r="AC216" s="1">
        <f t="shared" si="40"/>
        <v>0.17799847211611919</v>
      </c>
      <c r="AD216" s="1">
        <f t="shared" si="41"/>
        <v>2.470078940667176E-2</v>
      </c>
      <c r="AE216" s="1">
        <f t="shared" si="42"/>
        <v>0.21568627450980393</v>
      </c>
      <c r="AF216" s="1">
        <f t="shared" si="43"/>
        <v>9.6765979118920292E-2</v>
      </c>
      <c r="AY216" s="2" t="s">
        <v>491</v>
      </c>
      <c r="AZ216" s="3" t="s">
        <v>873</v>
      </c>
      <c r="BA216" s="1">
        <f t="shared" si="44"/>
        <v>1</v>
      </c>
      <c r="BB216" s="1">
        <f t="shared" si="45"/>
        <v>0.33013066871637203</v>
      </c>
      <c r="BC216" s="1">
        <f t="shared" si="46"/>
        <v>0.1345119139123751</v>
      </c>
      <c r="BD216" s="1">
        <f t="shared" si="47"/>
        <v>8.6087624903920065E-2</v>
      </c>
      <c r="BE216" s="1">
        <f t="shared" si="48"/>
        <v>0.35280553420445809</v>
      </c>
      <c r="BF216" s="1">
        <f t="shared" si="49"/>
        <v>9.6464258262874705E-2</v>
      </c>
    </row>
    <row r="217" spans="1:58" x14ac:dyDescent="0.25">
      <c r="A217">
        <v>2011</v>
      </c>
      <c r="B217" t="s">
        <v>439</v>
      </c>
      <c r="C217" t="s">
        <v>440</v>
      </c>
      <c r="D217">
        <v>127613</v>
      </c>
      <c r="E217">
        <v>68192</v>
      </c>
      <c r="F217">
        <v>30503</v>
      </c>
      <c r="G217">
        <v>4025</v>
      </c>
      <c r="H217">
        <v>11331</v>
      </c>
      <c r="I217">
        <v>13562</v>
      </c>
      <c r="J217">
        <v>3288</v>
      </c>
      <c r="K217">
        <v>1696</v>
      </c>
      <c r="L217">
        <v>440</v>
      </c>
      <c r="M217">
        <v>73</v>
      </c>
      <c r="N217">
        <v>788</v>
      </c>
      <c r="O217">
        <v>291</v>
      </c>
      <c r="AA217" s="1">
        <f t="shared" si="38"/>
        <v>1</v>
      </c>
      <c r="AB217" s="1">
        <f t="shared" si="39"/>
        <v>0.51581508515815089</v>
      </c>
      <c r="AC217" s="1">
        <f t="shared" si="40"/>
        <v>0.13381995133819952</v>
      </c>
      <c r="AD217" s="1">
        <f t="shared" si="41"/>
        <v>2.2201946472019465E-2</v>
      </c>
      <c r="AE217" s="1">
        <f t="shared" si="42"/>
        <v>0.23965936739659369</v>
      </c>
      <c r="AF217" s="1">
        <f t="shared" si="43"/>
        <v>8.8503649635036499E-2</v>
      </c>
      <c r="AY217" s="2" t="s">
        <v>139</v>
      </c>
      <c r="AZ217" s="3" t="s">
        <v>869</v>
      </c>
      <c r="BA217" s="1">
        <f t="shared" si="44"/>
        <v>1</v>
      </c>
      <c r="BB217" s="1">
        <f t="shared" si="45"/>
        <v>0.53416149068322982</v>
      </c>
      <c r="BC217" s="1">
        <f t="shared" si="46"/>
        <v>0.16214449166394246</v>
      </c>
      <c r="BD217" s="1">
        <f t="shared" si="47"/>
        <v>3.7267080745341616E-2</v>
      </c>
      <c r="BE217" s="1">
        <f t="shared" si="48"/>
        <v>0.19810395554102647</v>
      </c>
      <c r="BF217" s="1">
        <f t="shared" si="49"/>
        <v>6.8322981366459631E-2</v>
      </c>
    </row>
    <row r="218" spans="1:58" x14ac:dyDescent="0.25">
      <c r="A218">
        <v>2011</v>
      </c>
      <c r="B218" t="s">
        <v>441</v>
      </c>
      <c r="C218" t="s">
        <v>442</v>
      </c>
      <c r="D218">
        <v>82434</v>
      </c>
      <c r="E218">
        <v>36403</v>
      </c>
      <c r="F218">
        <v>26867</v>
      </c>
      <c r="G218">
        <v>2847</v>
      </c>
      <c r="H218">
        <v>9094</v>
      </c>
      <c r="I218">
        <v>7223</v>
      </c>
      <c r="J218">
        <v>2657</v>
      </c>
      <c r="K218">
        <v>1194</v>
      </c>
      <c r="L218">
        <v>456</v>
      </c>
      <c r="M218">
        <v>40</v>
      </c>
      <c r="N218">
        <v>697</v>
      </c>
      <c r="O218">
        <v>270</v>
      </c>
      <c r="AA218" s="1">
        <f t="shared" si="38"/>
        <v>1</v>
      </c>
      <c r="AB218" s="1">
        <f t="shared" si="39"/>
        <v>0.44937899887090704</v>
      </c>
      <c r="AC218" s="1">
        <f t="shared" si="40"/>
        <v>0.17162213022205494</v>
      </c>
      <c r="AD218" s="1">
        <f t="shared" si="41"/>
        <v>1.5054572826496047E-2</v>
      </c>
      <c r="AE218" s="1">
        <f t="shared" si="42"/>
        <v>0.26232593150169364</v>
      </c>
      <c r="AF218" s="1">
        <f t="shared" si="43"/>
        <v>0.10161836657884833</v>
      </c>
      <c r="AY218" s="2" t="s">
        <v>261</v>
      </c>
      <c r="AZ218" s="4" t="s">
        <v>872</v>
      </c>
      <c r="BA218" s="1">
        <f t="shared" si="44"/>
        <v>1</v>
      </c>
      <c r="BB218" s="1">
        <f t="shared" si="45"/>
        <v>0.45226130653266333</v>
      </c>
      <c r="BC218" s="1">
        <f t="shared" si="46"/>
        <v>0.14237855946398659</v>
      </c>
      <c r="BD218" s="1">
        <f t="shared" si="47"/>
        <v>4.1317699609156898E-2</v>
      </c>
      <c r="BE218" s="1">
        <f t="shared" si="48"/>
        <v>0.28866554997208266</v>
      </c>
      <c r="BF218" s="1">
        <f t="shared" si="49"/>
        <v>7.5376884422110546E-2</v>
      </c>
    </row>
    <row r="219" spans="1:58" x14ac:dyDescent="0.25">
      <c r="A219">
        <v>2011</v>
      </c>
      <c r="B219" t="s">
        <v>443</v>
      </c>
      <c r="C219" t="s">
        <v>444</v>
      </c>
      <c r="D219">
        <v>105369</v>
      </c>
      <c r="E219">
        <v>44810</v>
      </c>
      <c r="F219">
        <v>36533</v>
      </c>
      <c r="G219">
        <v>2939</v>
      </c>
      <c r="H219">
        <v>9609</v>
      </c>
      <c r="I219">
        <v>11478</v>
      </c>
      <c r="J219">
        <v>3015</v>
      </c>
      <c r="K219">
        <v>1362</v>
      </c>
      <c r="L219">
        <v>581</v>
      </c>
      <c r="M219">
        <v>57</v>
      </c>
      <c r="N219">
        <v>717</v>
      </c>
      <c r="O219">
        <v>298</v>
      </c>
      <c r="AA219" s="1">
        <f t="shared" si="38"/>
        <v>1</v>
      </c>
      <c r="AB219" s="1">
        <f t="shared" si="39"/>
        <v>0.45174129353233833</v>
      </c>
      <c r="AC219" s="1">
        <f t="shared" si="40"/>
        <v>0.19270315091210613</v>
      </c>
      <c r="AD219" s="1">
        <f t="shared" si="41"/>
        <v>1.8905472636815919E-2</v>
      </c>
      <c r="AE219" s="1">
        <f t="shared" si="42"/>
        <v>0.23781094527363184</v>
      </c>
      <c r="AF219" s="1">
        <f t="shared" si="43"/>
        <v>9.8839137645107794E-2</v>
      </c>
      <c r="AY219" s="2" t="s">
        <v>561</v>
      </c>
      <c r="AZ219" s="3" t="s">
        <v>870</v>
      </c>
      <c r="BA219" s="1">
        <f t="shared" si="44"/>
        <v>1</v>
      </c>
      <c r="BB219" s="1">
        <f t="shared" si="45"/>
        <v>0.45699541284403672</v>
      </c>
      <c r="BC219" s="1">
        <f t="shared" si="46"/>
        <v>0.14908256880733944</v>
      </c>
      <c r="BD219" s="1">
        <f t="shared" si="47"/>
        <v>4.1857798165137614E-2</v>
      </c>
      <c r="BE219" s="1">
        <f t="shared" si="48"/>
        <v>0.25573394495412843</v>
      </c>
      <c r="BF219" s="1">
        <f t="shared" si="49"/>
        <v>9.6330275229357804E-2</v>
      </c>
    </row>
    <row r="220" spans="1:58" x14ac:dyDescent="0.25">
      <c r="A220">
        <v>2011</v>
      </c>
      <c r="B220" t="s">
        <v>445</v>
      </c>
      <c r="C220" t="s">
        <v>446</v>
      </c>
      <c r="D220">
        <v>125362</v>
      </c>
      <c r="E220">
        <v>49226</v>
      </c>
      <c r="F220">
        <v>46187</v>
      </c>
      <c r="G220">
        <v>4305</v>
      </c>
      <c r="H220">
        <v>11183</v>
      </c>
      <c r="I220">
        <v>14461</v>
      </c>
      <c r="J220">
        <v>3823</v>
      </c>
      <c r="K220">
        <v>1638</v>
      </c>
      <c r="L220">
        <v>811</v>
      </c>
      <c r="M220">
        <v>83</v>
      </c>
      <c r="N220">
        <v>736</v>
      </c>
      <c r="O220">
        <v>555</v>
      </c>
      <c r="AA220" s="1">
        <f t="shared" si="38"/>
        <v>1</v>
      </c>
      <c r="AB220" s="1">
        <f t="shared" si="39"/>
        <v>0.42845932513732671</v>
      </c>
      <c r="AC220" s="1">
        <f t="shared" si="40"/>
        <v>0.21213706513209521</v>
      </c>
      <c r="AD220" s="1">
        <f t="shared" si="41"/>
        <v>2.1710698404394456E-2</v>
      </c>
      <c r="AE220" s="1">
        <f t="shared" si="42"/>
        <v>0.19251896416426889</v>
      </c>
      <c r="AF220" s="1">
        <f t="shared" si="43"/>
        <v>0.14517394716191473</v>
      </c>
      <c r="AY220" s="2" t="s">
        <v>231</v>
      </c>
      <c r="AZ220" s="3" t="s">
        <v>873</v>
      </c>
      <c r="BA220" s="1">
        <f t="shared" si="44"/>
        <v>1</v>
      </c>
      <c r="BB220" s="1">
        <f t="shared" si="45"/>
        <v>0.38854997653683715</v>
      </c>
      <c r="BC220" s="1">
        <f t="shared" si="46"/>
        <v>0.1698732989206945</v>
      </c>
      <c r="BD220" s="1">
        <f t="shared" si="47"/>
        <v>3.6602534021586107E-2</v>
      </c>
      <c r="BE220" s="1">
        <f t="shared" si="48"/>
        <v>0.33552322853120603</v>
      </c>
      <c r="BF220" s="1">
        <f t="shared" si="49"/>
        <v>6.9450961989676208E-2</v>
      </c>
    </row>
    <row r="221" spans="1:58" x14ac:dyDescent="0.25">
      <c r="A221">
        <v>2011</v>
      </c>
      <c r="B221" t="s">
        <v>447</v>
      </c>
      <c r="C221" t="s">
        <v>448</v>
      </c>
      <c r="D221">
        <v>99916</v>
      </c>
      <c r="E221">
        <v>40751</v>
      </c>
      <c r="F221">
        <v>33161</v>
      </c>
      <c r="G221">
        <v>3764</v>
      </c>
      <c r="H221">
        <v>14156</v>
      </c>
      <c r="I221">
        <v>8084</v>
      </c>
      <c r="J221">
        <v>4054</v>
      </c>
      <c r="K221">
        <v>1521</v>
      </c>
      <c r="L221">
        <v>589</v>
      </c>
      <c r="M221">
        <v>81</v>
      </c>
      <c r="N221">
        <v>1440</v>
      </c>
      <c r="O221">
        <v>423</v>
      </c>
      <c r="AA221" s="1">
        <f t="shared" si="38"/>
        <v>1</v>
      </c>
      <c r="AB221" s="1">
        <f t="shared" si="39"/>
        <v>0.37518500246669956</v>
      </c>
      <c r="AC221" s="1">
        <f t="shared" si="40"/>
        <v>0.14528860384805131</v>
      </c>
      <c r="AD221" s="1">
        <f t="shared" si="41"/>
        <v>1.9980266403552046E-2</v>
      </c>
      <c r="AE221" s="1">
        <f t="shared" si="42"/>
        <v>0.35520473606314751</v>
      </c>
      <c r="AF221" s="1">
        <f t="shared" si="43"/>
        <v>0.10434139121854959</v>
      </c>
      <c r="AY221" s="2" t="s">
        <v>511</v>
      </c>
      <c r="AZ221" s="3" t="s">
        <v>871</v>
      </c>
      <c r="BA221" s="1">
        <f t="shared" si="44"/>
        <v>1</v>
      </c>
      <c r="BB221" s="1">
        <f t="shared" si="45"/>
        <v>0.5451237263464338</v>
      </c>
      <c r="BC221" s="1">
        <f t="shared" si="46"/>
        <v>0.13755458515283842</v>
      </c>
      <c r="BD221" s="1">
        <f t="shared" si="47"/>
        <v>5.6040756914119361E-2</v>
      </c>
      <c r="BE221" s="1">
        <f t="shared" si="48"/>
        <v>0.17467248908296942</v>
      </c>
      <c r="BF221" s="1">
        <f t="shared" si="49"/>
        <v>8.6608442503639013E-2</v>
      </c>
    </row>
    <row r="222" spans="1:58" x14ac:dyDescent="0.25">
      <c r="A222">
        <v>2011</v>
      </c>
      <c r="B222" t="s">
        <v>449</v>
      </c>
      <c r="C222" t="s">
        <v>450</v>
      </c>
      <c r="D222">
        <v>98207</v>
      </c>
      <c r="E222">
        <v>48747</v>
      </c>
      <c r="F222">
        <v>27550</v>
      </c>
      <c r="G222">
        <v>2762</v>
      </c>
      <c r="H222">
        <v>8882</v>
      </c>
      <c r="I222">
        <v>10266</v>
      </c>
      <c r="J222">
        <v>3295</v>
      </c>
      <c r="K222">
        <v>1749</v>
      </c>
      <c r="L222">
        <v>454</v>
      </c>
      <c r="M222">
        <v>47</v>
      </c>
      <c r="N222">
        <v>708</v>
      </c>
      <c r="O222">
        <v>337</v>
      </c>
      <c r="AA222" s="1">
        <f t="shared" si="38"/>
        <v>1</v>
      </c>
      <c r="AB222" s="1">
        <f t="shared" si="39"/>
        <v>0.53080424886191202</v>
      </c>
      <c r="AC222" s="1">
        <f t="shared" si="40"/>
        <v>0.1377845220030349</v>
      </c>
      <c r="AD222" s="1">
        <f t="shared" si="41"/>
        <v>1.4264036418816389E-2</v>
      </c>
      <c r="AE222" s="1">
        <f t="shared" si="42"/>
        <v>0.21487101669195752</v>
      </c>
      <c r="AF222" s="1">
        <f t="shared" si="43"/>
        <v>0.10227617602427921</v>
      </c>
      <c r="AY222" s="2" t="s">
        <v>159</v>
      </c>
      <c r="AZ222" s="3" t="s">
        <v>874</v>
      </c>
      <c r="BA222" s="1">
        <f t="shared" si="44"/>
        <v>1</v>
      </c>
      <c r="BB222" s="1">
        <f t="shared" si="45"/>
        <v>0.32429906542056075</v>
      </c>
      <c r="BC222" s="1">
        <f t="shared" si="46"/>
        <v>0.18130841121495328</v>
      </c>
      <c r="BD222" s="1">
        <f t="shared" si="47"/>
        <v>7.8504672897196259E-2</v>
      </c>
      <c r="BE222" s="1">
        <f t="shared" si="48"/>
        <v>0.32990654205607478</v>
      </c>
      <c r="BF222" s="1">
        <f t="shared" si="49"/>
        <v>8.5981308411214957E-2</v>
      </c>
    </row>
    <row r="223" spans="1:58" x14ac:dyDescent="0.25">
      <c r="A223">
        <v>2011</v>
      </c>
      <c r="B223" t="s">
        <v>451</v>
      </c>
      <c r="C223" t="s">
        <v>452</v>
      </c>
      <c r="D223">
        <v>121461</v>
      </c>
      <c r="E223">
        <v>55919</v>
      </c>
      <c r="F223">
        <v>34461</v>
      </c>
      <c r="G223">
        <v>3173</v>
      </c>
      <c r="H223">
        <v>9270</v>
      </c>
      <c r="I223">
        <v>18638</v>
      </c>
      <c r="J223">
        <v>2530</v>
      </c>
      <c r="K223">
        <v>1267</v>
      </c>
      <c r="L223">
        <v>474</v>
      </c>
      <c r="M223">
        <v>64</v>
      </c>
      <c r="N223">
        <v>434</v>
      </c>
      <c r="O223">
        <v>291</v>
      </c>
      <c r="AA223" s="1">
        <f t="shared" si="38"/>
        <v>1</v>
      </c>
      <c r="AB223" s="1">
        <f t="shared" si="39"/>
        <v>0.50079051383399209</v>
      </c>
      <c r="AC223" s="1">
        <f t="shared" si="40"/>
        <v>0.18735177865612648</v>
      </c>
      <c r="AD223" s="1">
        <f t="shared" si="41"/>
        <v>2.5296442687747035E-2</v>
      </c>
      <c r="AE223" s="1">
        <f t="shared" si="42"/>
        <v>0.17154150197628459</v>
      </c>
      <c r="AF223" s="1">
        <f t="shared" si="43"/>
        <v>0.1150197628458498</v>
      </c>
      <c r="AY223" s="2" t="s">
        <v>129</v>
      </c>
      <c r="AZ223" s="3" t="s">
        <v>874</v>
      </c>
      <c r="BA223" s="1">
        <f t="shared" si="44"/>
        <v>1</v>
      </c>
      <c r="BB223" s="1">
        <f t="shared" si="45"/>
        <v>0.27608069164265131</v>
      </c>
      <c r="BC223" s="1">
        <f t="shared" si="46"/>
        <v>0.13948126801152738</v>
      </c>
      <c r="BD223" s="1">
        <f t="shared" si="47"/>
        <v>7.0317002881844379E-2</v>
      </c>
      <c r="BE223" s="1">
        <f t="shared" si="48"/>
        <v>0.45072046109510089</v>
      </c>
      <c r="BF223" s="1">
        <f t="shared" si="49"/>
        <v>6.3400576368876083E-2</v>
      </c>
    </row>
    <row r="224" spans="1:58" x14ac:dyDescent="0.25">
      <c r="A224">
        <v>2011</v>
      </c>
      <c r="B224" t="s">
        <v>453</v>
      </c>
      <c r="C224" t="s">
        <v>454</v>
      </c>
      <c r="D224">
        <v>62184</v>
      </c>
      <c r="E224">
        <v>28373</v>
      </c>
      <c r="F224">
        <v>16484</v>
      </c>
      <c r="G224">
        <v>5168</v>
      </c>
      <c r="H224">
        <v>6931</v>
      </c>
      <c r="I224">
        <v>5228</v>
      </c>
      <c r="J224">
        <v>1836</v>
      </c>
      <c r="K224">
        <v>891</v>
      </c>
      <c r="L224">
        <v>294</v>
      </c>
      <c r="M224">
        <v>87</v>
      </c>
      <c r="N224">
        <v>397</v>
      </c>
      <c r="O224">
        <v>167</v>
      </c>
      <c r="AA224" s="1">
        <f t="shared" si="38"/>
        <v>1</v>
      </c>
      <c r="AB224" s="1">
        <f t="shared" si="39"/>
        <v>0.48529411764705882</v>
      </c>
      <c r="AC224" s="1">
        <f t="shared" si="40"/>
        <v>0.16013071895424835</v>
      </c>
      <c r="AD224" s="1">
        <f t="shared" si="41"/>
        <v>4.7385620915032678E-2</v>
      </c>
      <c r="AE224" s="1">
        <f t="shared" si="42"/>
        <v>0.2162309368191721</v>
      </c>
      <c r="AF224" s="1">
        <f t="shared" si="43"/>
        <v>9.0958605664488018E-2</v>
      </c>
      <c r="AY224" s="2" t="s">
        <v>67</v>
      </c>
      <c r="AZ224" s="3" t="s">
        <v>870</v>
      </c>
      <c r="BA224" s="1">
        <f t="shared" si="44"/>
        <v>1</v>
      </c>
      <c r="BB224" s="1">
        <f t="shared" si="45"/>
        <v>0.62808641975308643</v>
      </c>
      <c r="BC224" s="1">
        <f t="shared" si="46"/>
        <v>0.11574074074074074</v>
      </c>
      <c r="BD224" s="1">
        <f t="shared" si="47"/>
        <v>2.5077160493827161E-2</v>
      </c>
      <c r="BE224" s="1">
        <f t="shared" si="48"/>
        <v>0.15856481481481483</v>
      </c>
      <c r="BF224" s="1">
        <f t="shared" si="49"/>
        <v>7.2530864197530867E-2</v>
      </c>
    </row>
    <row r="225" spans="1:58" x14ac:dyDescent="0.25">
      <c r="A225">
        <v>2011</v>
      </c>
      <c r="B225" t="s">
        <v>455</v>
      </c>
      <c r="C225" t="s">
        <v>456</v>
      </c>
      <c r="D225">
        <v>140638</v>
      </c>
      <c r="E225">
        <v>76162</v>
      </c>
      <c r="F225">
        <v>13767</v>
      </c>
      <c r="G225">
        <v>19712</v>
      </c>
      <c r="H225">
        <v>17665</v>
      </c>
      <c r="I225">
        <v>13332</v>
      </c>
      <c r="J225">
        <v>4246</v>
      </c>
      <c r="K225">
        <v>2123</v>
      </c>
      <c r="L225">
        <v>258</v>
      </c>
      <c r="M225">
        <v>277</v>
      </c>
      <c r="N225">
        <v>1168</v>
      </c>
      <c r="O225">
        <v>420</v>
      </c>
      <c r="AA225" s="1">
        <f t="shared" si="38"/>
        <v>1</v>
      </c>
      <c r="AB225" s="1">
        <f t="shared" si="39"/>
        <v>0.5</v>
      </c>
      <c r="AC225" s="1">
        <f t="shared" si="40"/>
        <v>6.0763071125765428E-2</v>
      </c>
      <c r="AD225" s="1">
        <f t="shared" si="41"/>
        <v>6.5237870937352796E-2</v>
      </c>
      <c r="AE225" s="1">
        <f t="shared" si="42"/>
        <v>0.27508243052284503</v>
      </c>
      <c r="AF225" s="1">
        <f t="shared" si="43"/>
        <v>9.8916627414036742E-2</v>
      </c>
      <c r="AY225" s="2" t="s">
        <v>273</v>
      </c>
      <c r="AZ225" s="3" t="s">
        <v>870</v>
      </c>
      <c r="BA225" s="1">
        <f t="shared" si="44"/>
        <v>1</v>
      </c>
      <c r="BB225" s="1">
        <f t="shared" si="45"/>
        <v>0.67755102040816328</v>
      </c>
      <c r="BC225" s="1">
        <f t="shared" si="46"/>
        <v>8.0952380952380956E-2</v>
      </c>
      <c r="BD225" s="1">
        <f t="shared" si="47"/>
        <v>3.2653061224489799E-2</v>
      </c>
      <c r="BE225" s="1">
        <f t="shared" si="48"/>
        <v>0.1360544217687075</v>
      </c>
      <c r="BF225" s="1">
        <f t="shared" si="49"/>
        <v>7.2789115646258506E-2</v>
      </c>
    </row>
    <row r="226" spans="1:58" x14ac:dyDescent="0.25">
      <c r="A226">
        <v>2011</v>
      </c>
      <c r="B226" t="s">
        <v>457</v>
      </c>
      <c r="C226" t="s">
        <v>458</v>
      </c>
      <c r="D226">
        <v>59735</v>
      </c>
      <c r="E226">
        <v>32653</v>
      </c>
      <c r="F226">
        <v>11127</v>
      </c>
      <c r="G226">
        <v>2927</v>
      </c>
      <c r="H226">
        <v>7457</v>
      </c>
      <c r="I226">
        <v>5571</v>
      </c>
      <c r="J226">
        <v>3002</v>
      </c>
      <c r="K226">
        <v>1334</v>
      </c>
      <c r="L226">
        <v>348</v>
      </c>
      <c r="M226">
        <v>121</v>
      </c>
      <c r="N226">
        <v>922</v>
      </c>
      <c r="O226">
        <v>277</v>
      </c>
      <c r="AA226" s="1">
        <f t="shared" si="38"/>
        <v>1</v>
      </c>
      <c r="AB226" s="1">
        <f t="shared" si="39"/>
        <v>0.44437041972018654</v>
      </c>
      <c r="AC226" s="1">
        <f t="shared" si="40"/>
        <v>0.11592271818787475</v>
      </c>
      <c r="AD226" s="1">
        <f t="shared" si="41"/>
        <v>4.0306462358427712E-2</v>
      </c>
      <c r="AE226" s="1">
        <f t="shared" si="42"/>
        <v>0.30712858094603596</v>
      </c>
      <c r="AF226" s="1">
        <f t="shared" si="43"/>
        <v>9.2271818787475021E-2</v>
      </c>
      <c r="AY226" s="2" t="s">
        <v>131</v>
      </c>
      <c r="AZ226" s="4" t="s">
        <v>872</v>
      </c>
      <c r="BA226" s="1">
        <f t="shared" si="44"/>
        <v>1</v>
      </c>
      <c r="BB226" s="1">
        <f t="shared" si="45"/>
        <v>0.42482517482517484</v>
      </c>
      <c r="BC226" s="1">
        <f t="shared" si="46"/>
        <v>8.6101398601398607E-2</v>
      </c>
      <c r="BD226" s="1">
        <f t="shared" si="47"/>
        <v>8.6975524475524479E-2</v>
      </c>
      <c r="BE226" s="1">
        <f t="shared" si="48"/>
        <v>0.33173076923076922</v>
      </c>
      <c r="BF226" s="1">
        <f t="shared" si="49"/>
        <v>7.0367132867132864E-2</v>
      </c>
    </row>
    <row r="227" spans="1:58" x14ac:dyDescent="0.25">
      <c r="A227">
        <v>2011</v>
      </c>
      <c r="B227" t="s">
        <v>459</v>
      </c>
      <c r="C227" t="s">
        <v>460</v>
      </c>
      <c r="D227">
        <v>127127</v>
      </c>
      <c r="E227">
        <v>59049</v>
      </c>
      <c r="F227">
        <v>23553</v>
      </c>
      <c r="G227">
        <v>21555</v>
      </c>
      <c r="H227">
        <v>9994</v>
      </c>
      <c r="I227">
        <v>12976</v>
      </c>
      <c r="J227">
        <v>3563</v>
      </c>
      <c r="K227">
        <v>1829</v>
      </c>
      <c r="L227">
        <v>459</v>
      </c>
      <c r="M227">
        <v>274</v>
      </c>
      <c r="N227">
        <v>593</v>
      </c>
      <c r="O227">
        <v>408</v>
      </c>
      <c r="AA227" s="1">
        <f t="shared" si="38"/>
        <v>1</v>
      </c>
      <c r="AB227" s="1">
        <f t="shared" si="39"/>
        <v>0.5133314622509122</v>
      </c>
      <c r="AC227" s="1">
        <f t="shared" si="40"/>
        <v>0.12882402469828796</v>
      </c>
      <c r="AD227" s="1">
        <f t="shared" si="41"/>
        <v>7.6901487510524835E-2</v>
      </c>
      <c r="AE227" s="1">
        <f t="shared" si="42"/>
        <v>0.16643278136401909</v>
      </c>
      <c r="AF227" s="1">
        <f t="shared" si="43"/>
        <v>0.11451024417625597</v>
      </c>
      <c r="AY227" s="2" t="s">
        <v>653</v>
      </c>
      <c r="AZ227" s="3" t="s">
        <v>873</v>
      </c>
      <c r="BA227" s="1">
        <f t="shared" si="44"/>
        <v>1</v>
      </c>
      <c r="BB227" s="1">
        <f t="shared" si="45"/>
        <v>0.37718971300782705</v>
      </c>
      <c r="BC227" s="1">
        <f t="shared" si="46"/>
        <v>0.16511367871785315</v>
      </c>
      <c r="BD227" s="1">
        <f t="shared" si="47"/>
        <v>4.3980618710398808E-2</v>
      </c>
      <c r="BE227" s="1">
        <f t="shared" si="48"/>
        <v>0.32799105478941482</v>
      </c>
      <c r="BF227" s="1">
        <f t="shared" si="49"/>
        <v>8.5724934774506156E-2</v>
      </c>
    </row>
    <row r="228" spans="1:58" x14ac:dyDescent="0.25">
      <c r="A228">
        <v>2011</v>
      </c>
      <c r="B228" t="s">
        <v>461</v>
      </c>
      <c r="C228" t="s">
        <v>462</v>
      </c>
      <c r="D228">
        <v>128238</v>
      </c>
      <c r="E228">
        <v>76435</v>
      </c>
      <c r="F228">
        <v>14970</v>
      </c>
      <c r="G228">
        <v>14403</v>
      </c>
      <c r="H228">
        <v>12598</v>
      </c>
      <c r="I228">
        <v>9832</v>
      </c>
      <c r="J228">
        <v>3163</v>
      </c>
      <c r="K228">
        <v>1594</v>
      </c>
      <c r="L228">
        <v>303</v>
      </c>
      <c r="M228">
        <v>221</v>
      </c>
      <c r="N228">
        <v>752</v>
      </c>
      <c r="O228">
        <v>293</v>
      </c>
      <c r="AA228" s="1">
        <f t="shared" si="38"/>
        <v>1</v>
      </c>
      <c r="AB228" s="1">
        <f t="shared" si="39"/>
        <v>0.50395194435662349</v>
      </c>
      <c r="AC228" s="1">
        <f t="shared" si="40"/>
        <v>9.5795131204552644E-2</v>
      </c>
      <c r="AD228" s="1">
        <f t="shared" si="41"/>
        <v>6.9870376225102754E-2</v>
      </c>
      <c r="AE228" s="1">
        <f t="shared" si="42"/>
        <v>0.23774897249446728</v>
      </c>
      <c r="AF228" s="1">
        <f t="shared" si="43"/>
        <v>9.2633575719253874E-2</v>
      </c>
      <c r="AY228" s="2" t="s">
        <v>105</v>
      </c>
      <c r="AZ228" s="3" t="s">
        <v>870</v>
      </c>
      <c r="BA228" s="1">
        <f t="shared" si="44"/>
        <v>1</v>
      </c>
      <c r="BB228" s="1">
        <f t="shared" si="45"/>
        <v>0.47314410480349345</v>
      </c>
      <c r="BC228" s="1">
        <f t="shared" si="46"/>
        <v>0.18187772925764192</v>
      </c>
      <c r="BD228" s="1">
        <f t="shared" si="47"/>
        <v>3.1222707423580787E-2</v>
      </c>
      <c r="BE228" s="1">
        <f t="shared" si="48"/>
        <v>0.22685589519650656</v>
      </c>
      <c r="BF228" s="1">
        <f t="shared" si="49"/>
        <v>8.6899563318777295E-2</v>
      </c>
    </row>
    <row r="229" spans="1:58" x14ac:dyDescent="0.25">
      <c r="A229">
        <v>2011</v>
      </c>
      <c r="B229" t="s">
        <v>463</v>
      </c>
      <c r="C229" t="s">
        <v>464</v>
      </c>
      <c r="D229">
        <v>97004</v>
      </c>
      <c r="E229">
        <v>62797</v>
      </c>
      <c r="F229">
        <v>10656</v>
      </c>
      <c r="G229">
        <v>7065</v>
      </c>
      <c r="H229">
        <v>7182</v>
      </c>
      <c r="I229">
        <v>9304</v>
      </c>
      <c r="J229">
        <v>2472</v>
      </c>
      <c r="K229">
        <v>1520</v>
      </c>
      <c r="L229">
        <v>174</v>
      </c>
      <c r="M229">
        <v>94</v>
      </c>
      <c r="N229">
        <v>450</v>
      </c>
      <c r="O229">
        <v>234</v>
      </c>
      <c r="AA229" s="1">
        <f t="shared" si="38"/>
        <v>1</v>
      </c>
      <c r="AB229" s="1">
        <f t="shared" si="39"/>
        <v>0.61488673139158578</v>
      </c>
      <c r="AC229" s="1">
        <f t="shared" si="40"/>
        <v>7.0388349514563103E-2</v>
      </c>
      <c r="AD229" s="1">
        <f t="shared" si="41"/>
        <v>3.802588996763754E-2</v>
      </c>
      <c r="AE229" s="1">
        <f t="shared" si="42"/>
        <v>0.18203883495145631</v>
      </c>
      <c r="AF229" s="1">
        <f t="shared" si="43"/>
        <v>9.4660194174757281E-2</v>
      </c>
      <c r="AY229" s="2" t="s">
        <v>133</v>
      </c>
      <c r="AZ229" s="3" t="s">
        <v>874</v>
      </c>
      <c r="BA229" s="1">
        <f t="shared" si="44"/>
        <v>1</v>
      </c>
      <c r="BB229" s="1">
        <f t="shared" si="45"/>
        <v>0.30630630630630629</v>
      </c>
      <c r="BC229" s="1">
        <f t="shared" si="46"/>
        <v>0.20790020790020791</v>
      </c>
      <c r="BD229" s="1">
        <f t="shared" si="47"/>
        <v>7.8309078309078309E-2</v>
      </c>
      <c r="BE229" s="1">
        <f t="shared" si="48"/>
        <v>0.34372834372834371</v>
      </c>
      <c r="BF229" s="1">
        <f t="shared" si="49"/>
        <v>6.3756063756063755E-2</v>
      </c>
    </row>
    <row r="230" spans="1:58" x14ac:dyDescent="0.25">
      <c r="A230">
        <v>2011</v>
      </c>
      <c r="B230" t="s">
        <v>465</v>
      </c>
      <c r="C230" t="s">
        <v>466</v>
      </c>
      <c r="D230">
        <v>80199</v>
      </c>
      <c r="E230">
        <v>45658</v>
      </c>
      <c r="F230">
        <v>12378</v>
      </c>
      <c r="G230">
        <v>8683</v>
      </c>
      <c r="H230">
        <v>7080</v>
      </c>
      <c r="I230">
        <v>6400</v>
      </c>
      <c r="J230">
        <v>2072</v>
      </c>
      <c r="K230">
        <v>1184</v>
      </c>
      <c r="L230">
        <v>178</v>
      </c>
      <c r="M230">
        <v>101</v>
      </c>
      <c r="N230">
        <v>426</v>
      </c>
      <c r="O230">
        <v>183</v>
      </c>
      <c r="AA230" s="1">
        <f t="shared" si="38"/>
        <v>1</v>
      </c>
      <c r="AB230" s="1">
        <f t="shared" si="39"/>
        <v>0.5714285714285714</v>
      </c>
      <c r="AC230" s="1">
        <f t="shared" si="40"/>
        <v>8.5907335907335902E-2</v>
      </c>
      <c r="AD230" s="1">
        <f t="shared" si="41"/>
        <v>4.8745173745173745E-2</v>
      </c>
      <c r="AE230" s="1">
        <f t="shared" si="42"/>
        <v>0.2055984555984556</v>
      </c>
      <c r="AF230" s="1">
        <f t="shared" si="43"/>
        <v>8.8320463320463324E-2</v>
      </c>
      <c r="AY230" s="2" t="s">
        <v>529</v>
      </c>
      <c r="AZ230" s="3" t="s">
        <v>873</v>
      </c>
      <c r="BA230" s="1">
        <f t="shared" si="44"/>
        <v>1</v>
      </c>
      <c r="BB230" s="1">
        <f t="shared" si="45"/>
        <v>0.30427465499831707</v>
      </c>
      <c r="BC230" s="1">
        <f t="shared" si="46"/>
        <v>0.19286435543588018</v>
      </c>
      <c r="BD230" s="1">
        <f t="shared" si="47"/>
        <v>7.3039380679905758E-2</v>
      </c>
      <c r="BE230" s="1">
        <f t="shared" si="48"/>
        <v>0.33288455065634465</v>
      </c>
      <c r="BF230" s="1">
        <f t="shared" si="49"/>
        <v>9.6937058229552342E-2</v>
      </c>
    </row>
    <row r="231" spans="1:58" x14ac:dyDescent="0.25">
      <c r="A231">
        <v>2011</v>
      </c>
      <c r="B231" t="s">
        <v>467</v>
      </c>
      <c r="C231" t="s">
        <v>468</v>
      </c>
      <c r="D231">
        <v>67557</v>
      </c>
      <c r="E231">
        <v>36602</v>
      </c>
      <c r="F231">
        <v>14286</v>
      </c>
      <c r="G231">
        <v>4951</v>
      </c>
      <c r="H231">
        <v>5017</v>
      </c>
      <c r="I231">
        <v>6701</v>
      </c>
      <c r="J231">
        <v>1376</v>
      </c>
      <c r="K231">
        <v>806</v>
      </c>
      <c r="L231">
        <v>190</v>
      </c>
      <c r="M231">
        <v>47</v>
      </c>
      <c r="N231">
        <v>187</v>
      </c>
      <c r="O231">
        <v>146</v>
      </c>
      <c r="AA231" s="1">
        <f t="shared" si="38"/>
        <v>1</v>
      </c>
      <c r="AB231" s="1">
        <f t="shared" si="39"/>
        <v>0.58575581395348841</v>
      </c>
      <c r="AC231" s="1">
        <f t="shared" si="40"/>
        <v>0.1380813953488372</v>
      </c>
      <c r="AD231" s="1">
        <f t="shared" si="41"/>
        <v>3.4156976744186045E-2</v>
      </c>
      <c r="AE231" s="1">
        <f t="shared" si="42"/>
        <v>0.13590116279069767</v>
      </c>
      <c r="AF231" s="1">
        <f t="shared" si="43"/>
        <v>0.10610465116279069</v>
      </c>
      <c r="AY231" s="2" t="s">
        <v>141</v>
      </c>
      <c r="AZ231" s="3" t="s">
        <v>869</v>
      </c>
      <c r="BA231" s="1">
        <f t="shared" si="44"/>
        <v>1</v>
      </c>
      <c r="BB231" s="1">
        <f t="shared" si="45"/>
        <v>0.59578425294482329</v>
      </c>
      <c r="BC231" s="1">
        <f t="shared" si="46"/>
        <v>9.1134531928084309E-2</v>
      </c>
      <c r="BD231" s="1">
        <f t="shared" si="47"/>
        <v>3.7197768133911964E-2</v>
      </c>
      <c r="BE231" s="1">
        <f t="shared" si="48"/>
        <v>0.19373837569745817</v>
      </c>
      <c r="BF231" s="1">
        <f t="shared" si="49"/>
        <v>8.2145071295722252E-2</v>
      </c>
    </row>
    <row r="232" spans="1:58" x14ac:dyDescent="0.25">
      <c r="A232">
        <v>2011</v>
      </c>
      <c r="B232" t="s">
        <v>469</v>
      </c>
      <c r="C232" t="s">
        <v>470</v>
      </c>
      <c r="D232">
        <v>113043</v>
      </c>
      <c r="E232">
        <v>74014</v>
      </c>
      <c r="F232">
        <v>12562</v>
      </c>
      <c r="G232">
        <v>8323</v>
      </c>
      <c r="H232">
        <v>7851</v>
      </c>
      <c r="I232">
        <v>10293</v>
      </c>
      <c r="J232">
        <v>2998</v>
      </c>
      <c r="K232">
        <v>1846</v>
      </c>
      <c r="L232">
        <v>229</v>
      </c>
      <c r="M232">
        <v>108</v>
      </c>
      <c r="N232">
        <v>481</v>
      </c>
      <c r="O232">
        <v>334</v>
      </c>
      <c r="AA232" s="1">
        <f t="shared" si="38"/>
        <v>1</v>
      </c>
      <c r="AB232" s="1">
        <f t="shared" si="39"/>
        <v>0.61574382921947968</v>
      </c>
      <c r="AC232" s="1">
        <f t="shared" si="40"/>
        <v>7.6384256170780526E-2</v>
      </c>
      <c r="AD232" s="1">
        <f t="shared" si="41"/>
        <v>3.602401601067378E-2</v>
      </c>
      <c r="AE232" s="1">
        <f t="shared" si="42"/>
        <v>0.16044029352901934</v>
      </c>
      <c r="AF232" s="1">
        <f t="shared" si="43"/>
        <v>0.1114076050700467</v>
      </c>
      <c r="AY232" s="2" t="s">
        <v>531</v>
      </c>
      <c r="AZ232" s="4" t="s">
        <v>872</v>
      </c>
      <c r="BA232" s="1">
        <f t="shared" si="44"/>
        <v>1</v>
      </c>
      <c r="BB232" s="1">
        <f t="shared" si="45"/>
        <v>0.39776951672862454</v>
      </c>
      <c r="BC232" s="1">
        <f t="shared" si="46"/>
        <v>0.18169144981412638</v>
      </c>
      <c r="BD232" s="1">
        <f t="shared" si="47"/>
        <v>7.0631970260223054E-2</v>
      </c>
      <c r="BE232" s="1">
        <f t="shared" si="48"/>
        <v>0.26486988847583642</v>
      </c>
      <c r="BF232" s="1">
        <f t="shared" si="49"/>
        <v>8.5037174721189587E-2</v>
      </c>
    </row>
    <row r="233" spans="1:58" x14ac:dyDescent="0.25">
      <c r="A233">
        <v>2011</v>
      </c>
      <c r="B233" t="s">
        <v>471</v>
      </c>
      <c r="C233" t="s">
        <v>472</v>
      </c>
      <c r="D233">
        <v>82149</v>
      </c>
      <c r="E233">
        <v>37146</v>
      </c>
      <c r="F233">
        <v>17270</v>
      </c>
      <c r="G233">
        <v>9976</v>
      </c>
      <c r="H233">
        <v>10864</v>
      </c>
      <c r="I233">
        <v>6893</v>
      </c>
      <c r="J233">
        <v>3384</v>
      </c>
      <c r="K233">
        <v>1296</v>
      </c>
      <c r="L233">
        <v>513</v>
      </c>
      <c r="M233">
        <v>199</v>
      </c>
      <c r="N233">
        <v>1038</v>
      </c>
      <c r="O233">
        <v>338</v>
      </c>
      <c r="AA233" s="1">
        <f t="shared" si="38"/>
        <v>1</v>
      </c>
      <c r="AB233" s="1">
        <f t="shared" si="39"/>
        <v>0.38297872340425532</v>
      </c>
      <c r="AC233" s="1">
        <f t="shared" si="40"/>
        <v>0.15159574468085107</v>
      </c>
      <c r="AD233" s="1">
        <f t="shared" si="41"/>
        <v>5.8806146572104021E-2</v>
      </c>
      <c r="AE233" s="1">
        <f t="shared" si="42"/>
        <v>0.3067375886524823</v>
      </c>
      <c r="AF233" s="1">
        <f t="shared" si="43"/>
        <v>9.9881796690307334E-2</v>
      </c>
      <c r="AY233" t="s">
        <v>235</v>
      </c>
      <c r="AZ233" s="4" t="s">
        <v>873</v>
      </c>
      <c r="BA233" s="1">
        <f t="shared" si="44"/>
        <v>1</v>
      </c>
      <c r="BB233" s="1">
        <f t="shared" si="45"/>
        <v>0.32445942803999073</v>
      </c>
      <c r="BC233" s="1">
        <f t="shared" si="46"/>
        <v>0.15461520576610091</v>
      </c>
      <c r="BD233" s="1">
        <f t="shared" si="47"/>
        <v>6.3473610788188792E-2</v>
      </c>
      <c r="BE233" s="1">
        <f t="shared" si="48"/>
        <v>0.38537549407114624</v>
      </c>
      <c r="BF233" s="1">
        <f t="shared" si="49"/>
        <v>7.2076261334573358E-2</v>
      </c>
    </row>
    <row r="234" spans="1:58" x14ac:dyDescent="0.25">
      <c r="A234">
        <v>2011</v>
      </c>
      <c r="B234" t="s">
        <v>473</v>
      </c>
      <c r="C234" t="s">
        <v>474</v>
      </c>
      <c r="D234">
        <v>74499</v>
      </c>
      <c r="E234">
        <v>31807</v>
      </c>
      <c r="F234">
        <v>17242</v>
      </c>
      <c r="G234">
        <v>8545</v>
      </c>
      <c r="H234">
        <v>11072</v>
      </c>
      <c r="I234">
        <v>5833</v>
      </c>
      <c r="J234">
        <v>3359</v>
      </c>
      <c r="K234">
        <v>1356</v>
      </c>
      <c r="L234">
        <v>472</v>
      </c>
      <c r="M234">
        <v>186</v>
      </c>
      <c r="N234">
        <v>1050</v>
      </c>
      <c r="O234">
        <v>295</v>
      </c>
      <c r="AA234" s="1">
        <f t="shared" si="38"/>
        <v>1</v>
      </c>
      <c r="AB234" s="1">
        <f t="shared" si="39"/>
        <v>0.40369157487347423</v>
      </c>
      <c r="AC234" s="1">
        <f t="shared" si="40"/>
        <v>0.14051801131289074</v>
      </c>
      <c r="AD234" s="1">
        <f t="shared" si="41"/>
        <v>5.5373623102113724E-2</v>
      </c>
      <c r="AE234" s="1">
        <f t="shared" si="42"/>
        <v>0.31259303364096458</v>
      </c>
      <c r="AF234" s="1">
        <f t="shared" si="43"/>
        <v>8.7823757070556716E-2</v>
      </c>
      <c r="AY234" s="2" t="s">
        <v>467</v>
      </c>
      <c r="AZ234" s="3" t="s">
        <v>871</v>
      </c>
      <c r="BA234" s="1">
        <f t="shared" si="44"/>
        <v>1</v>
      </c>
      <c r="BB234" s="1">
        <f t="shared" si="45"/>
        <v>0.58575581395348841</v>
      </c>
      <c r="BC234" s="1">
        <f t="shared" si="46"/>
        <v>0.1380813953488372</v>
      </c>
      <c r="BD234" s="1">
        <f t="shared" si="47"/>
        <v>3.4156976744186045E-2</v>
      </c>
      <c r="BE234" s="1">
        <f t="shared" si="48"/>
        <v>0.13590116279069767</v>
      </c>
      <c r="BF234" s="1">
        <f t="shared" si="49"/>
        <v>0.10610465116279069</v>
      </c>
    </row>
    <row r="235" spans="1:58" x14ac:dyDescent="0.25">
      <c r="A235">
        <v>2011</v>
      </c>
      <c r="B235" t="s">
        <v>475</v>
      </c>
      <c r="C235" t="s">
        <v>476</v>
      </c>
      <c r="D235">
        <v>81786</v>
      </c>
      <c r="E235">
        <v>38545</v>
      </c>
      <c r="F235">
        <v>17166</v>
      </c>
      <c r="G235">
        <v>8828</v>
      </c>
      <c r="H235">
        <v>10984</v>
      </c>
      <c r="I235">
        <v>6263</v>
      </c>
      <c r="J235">
        <v>2993</v>
      </c>
      <c r="K235">
        <v>1272</v>
      </c>
      <c r="L235">
        <v>342</v>
      </c>
      <c r="M235">
        <v>170</v>
      </c>
      <c r="N235">
        <v>922</v>
      </c>
      <c r="O235">
        <v>287</v>
      </c>
      <c r="AA235" s="1">
        <f t="shared" si="38"/>
        <v>1</v>
      </c>
      <c r="AB235" s="1">
        <f t="shared" si="39"/>
        <v>0.42499164717674576</v>
      </c>
      <c r="AC235" s="1">
        <f t="shared" si="40"/>
        <v>0.11426662211827597</v>
      </c>
      <c r="AD235" s="1">
        <f t="shared" si="41"/>
        <v>5.6799198128967589E-2</v>
      </c>
      <c r="AE235" s="1">
        <f t="shared" si="42"/>
        <v>0.3080521216171066</v>
      </c>
      <c r="AF235" s="1">
        <f t="shared" si="43"/>
        <v>9.5890410958904104E-2</v>
      </c>
      <c r="AY235" s="2" t="s">
        <v>275</v>
      </c>
      <c r="AZ235" s="3" t="s">
        <v>870</v>
      </c>
      <c r="BA235" s="1">
        <f t="shared" si="44"/>
        <v>1</v>
      </c>
      <c r="BB235" s="1">
        <f t="shared" si="45"/>
        <v>0.47970838396111787</v>
      </c>
      <c r="BC235" s="1">
        <f t="shared" si="46"/>
        <v>0.17399756986634266</v>
      </c>
      <c r="BD235" s="1">
        <f t="shared" si="47"/>
        <v>2.1628189550425274E-2</v>
      </c>
      <c r="BE235" s="1">
        <f t="shared" si="48"/>
        <v>0.24811664641555287</v>
      </c>
      <c r="BF235" s="1">
        <f t="shared" si="49"/>
        <v>7.6549210206561358E-2</v>
      </c>
    </row>
    <row r="236" spans="1:58" x14ac:dyDescent="0.25">
      <c r="A236">
        <v>2011</v>
      </c>
      <c r="B236" t="s">
        <v>477</v>
      </c>
      <c r="C236" t="s">
        <v>478</v>
      </c>
      <c r="D236">
        <v>91251</v>
      </c>
      <c r="E236">
        <v>33489</v>
      </c>
      <c r="F236">
        <v>23782</v>
      </c>
      <c r="G236">
        <v>13635</v>
      </c>
      <c r="H236">
        <v>12395</v>
      </c>
      <c r="I236">
        <v>7950</v>
      </c>
      <c r="J236">
        <v>3586</v>
      </c>
      <c r="K236">
        <v>1187</v>
      </c>
      <c r="L236">
        <v>609</v>
      </c>
      <c r="M236">
        <v>246</v>
      </c>
      <c r="N236">
        <v>1244</v>
      </c>
      <c r="O236">
        <v>300</v>
      </c>
      <c r="AA236" s="1">
        <f t="shared" si="38"/>
        <v>1</v>
      </c>
      <c r="AB236" s="1">
        <f t="shared" si="39"/>
        <v>0.33100948131622976</v>
      </c>
      <c r="AC236" s="1">
        <f t="shared" si="40"/>
        <v>0.16982710540992749</v>
      </c>
      <c r="AD236" s="1">
        <f t="shared" si="41"/>
        <v>6.8600111544896827E-2</v>
      </c>
      <c r="AE236" s="1">
        <f t="shared" si="42"/>
        <v>0.34690462911321807</v>
      </c>
      <c r="AF236" s="1">
        <f t="shared" si="43"/>
        <v>8.3658672615727833E-2</v>
      </c>
      <c r="AY236" s="2" t="s">
        <v>481</v>
      </c>
      <c r="AZ236" s="3" t="s">
        <v>873</v>
      </c>
      <c r="BA236" s="1">
        <f t="shared" si="44"/>
        <v>1</v>
      </c>
      <c r="BB236" s="1">
        <f t="shared" si="45"/>
        <v>0.32136940916620654</v>
      </c>
      <c r="BC236" s="1">
        <f t="shared" si="46"/>
        <v>0.17007178354500277</v>
      </c>
      <c r="BD236" s="1">
        <f t="shared" si="47"/>
        <v>5.190502484815019E-2</v>
      </c>
      <c r="BE236" s="1">
        <f t="shared" si="48"/>
        <v>0.36333517393705134</v>
      </c>
      <c r="BF236" s="1">
        <f t="shared" si="49"/>
        <v>9.3318608503589182E-2</v>
      </c>
    </row>
    <row r="237" spans="1:58" x14ac:dyDescent="0.25">
      <c r="A237">
        <v>2011</v>
      </c>
      <c r="B237" t="s">
        <v>479</v>
      </c>
      <c r="C237" t="s">
        <v>480</v>
      </c>
      <c r="D237">
        <v>45189</v>
      </c>
      <c r="E237">
        <v>14620</v>
      </c>
      <c r="F237">
        <v>10817</v>
      </c>
      <c r="G237">
        <v>8170</v>
      </c>
      <c r="H237">
        <v>7343</v>
      </c>
      <c r="I237">
        <v>4239</v>
      </c>
      <c r="J237">
        <v>2411</v>
      </c>
      <c r="K237">
        <v>772</v>
      </c>
      <c r="L237">
        <v>390</v>
      </c>
      <c r="M237">
        <v>187</v>
      </c>
      <c r="N237">
        <v>859</v>
      </c>
      <c r="O237">
        <v>203</v>
      </c>
      <c r="AA237" s="1">
        <f t="shared" si="38"/>
        <v>1</v>
      </c>
      <c r="AB237" s="1">
        <f t="shared" si="39"/>
        <v>0.3201990875155537</v>
      </c>
      <c r="AC237" s="1">
        <f t="shared" si="40"/>
        <v>0.16175860638739112</v>
      </c>
      <c r="AD237" s="1">
        <f t="shared" si="41"/>
        <v>7.7561177934467027E-2</v>
      </c>
      <c r="AE237" s="1">
        <f t="shared" si="42"/>
        <v>0.35628369970966406</v>
      </c>
      <c r="AF237" s="1">
        <f t="shared" si="43"/>
        <v>8.4197428452924092E-2</v>
      </c>
      <c r="AY237" s="2" t="s">
        <v>313</v>
      </c>
      <c r="AZ237" s="3" t="s">
        <v>874</v>
      </c>
      <c r="BA237" s="1">
        <f t="shared" si="44"/>
        <v>1</v>
      </c>
      <c r="BB237" s="1">
        <f t="shared" si="45"/>
        <v>0.35333896872358411</v>
      </c>
      <c r="BC237" s="1">
        <f t="shared" si="46"/>
        <v>0.17441532826148209</v>
      </c>
      <c r="BD237" s="1">
        <f t="shared" si="47"/>
        <v>4.7900817131586365E-2</v>
      </c>
      <c r="BE237" s="1">
        <f t="shared" si="48"/>
        <v>0.33981403212172445</v>
      </c>
      <c r="BF237" s="1">
        <f t="shared" si="49"/>
        <v>8.453085376162299E-2</v>
      </c>
    </row>
    <row r="238" spans="1:58" x14ac:dyDescent="0.25">
      <c r="A238">
        <v>2011</v>
      </c>
      <c r="B238" t="s">
        <v>481</v>
      </c>
      <c r="C238" t="s">
        <v>482</v>
      </c>
      <c r="D238">
        <v>33442</v>
      </c>
      <c r="E238">
        <v>13164</v>
      </c>
      <c r="F238">
        <v>8221</v>
      </c>
      <c r="G238">
        <v>3835</v>
      </c>
      <c r="H238">
        <v>5354</v>
      </c>
      <c r="I238">
        <v>2868</v>
      </c>
      <c r="J238">
        <v>1811</v>
      </c>
      <c r="K238">
        <v>582</v>
      </c>
      <c r="L238">
        <v>308</v>
      </c>
      <c r="M238">
        <v>94</v>
      </c>
      <c r="N238">
        <v>658</v>
      </c>
      <c r="O238">
        <v>169</v>
      </c>
      <c r="AA238" s="1">
        <f t="shared" si="38"/>
        <v>1</v>
      </c>
      <c r="AB238" s="1">
        <f t="shared" si="39"/>
        <v>0.32136940916620654</v>
      </c>
      <c r="AC238" s="1">
        <f t="shared" si="40"/>
        <v>0.17007178354500277</v>
      </c>
      <c r="AD238" s="1">
        <f t="shared" si="41"/>
        <v>5.190502484815019E-2</v>
      </c>
      <c r="AE238" s="1">
        <f t="shared" si="42"/>
        <v>0.36333517393705134</v>
      </c>
      <c r="AF238" s="1">
        <f t="shared" si="43"/>
        <v>9.3318608503589182E-2</v>
      </c>
      <c r="AY238" s="2" t="s">
        <v>175</v>
      </c>
      <c r="AZ238" s="4" t="s">
        <v>872</v>
      </c>
      <c r="BA238" s="1">
        <f t="shared" si="44"/>
        <v>1</v>
      </c>
      <c r="BB238" s="1">
        <f t="shared" si="45"/>
        <v>0.39740082079343364</v>
      </c>
      <c r="BC238" s="1">
        <f t="shared" si="46"/>
        <v>0.16552667578659372</v>
      </c>
      <c r="BD238" s="1">
        <f t="shared" si="47"/>
        <v>5.0615595075239397E-2</v>
      </c>
      <c r="BE238" s="1">
        <f t="shared" si="48"/>
        <v>0.30779753761969902</v>
      </c>
      <c r="BF238" s="1">
        <f t="shared" si="49"/>
        <v>7.8659370725034206E-2</v>
      </c>
    </row>
    <row r="239" spans="1:58" x14ac:dyDescent="0.25">
      <c r="A239">
        <v>2011</v>
      </c>
      <c r="B239" t="s">
        <v>483</v>
      </c>
      <c r="C239" t="s">
        <v>484</v>
      </c>
      <c r="D239">
        <v>86901</v>
      </c>
      <c r="E239">
        <v>37897</v>
      </c>
      <c r="F239">
        <v>18357</v>
      </c>
      <c r="G239">
        <v>11016</v>
      </c>
      <c r="H239">
        <v>11631</v>
      </c>
      <c r="I239">
        <v>8000</v>
      </c>
      <c r="J239">
        <v>3583</v>
      </c>
      <c r="K239">
        <v>1403</v>
      </c>
      <c r="L239">
        <v>473</v>
      </c>
      <c r="M239">
        <v>206</v>
      </c>
      <c r="N239">
        <v>1125</v>
      </c>
      <c r="O239">
        <v>376</v>
      </c>
      <c r="AA239" s="1">
        <f t="shared" si="38"/>
        <v>1</v>
      </c>
      <c r="AB239" s="1">
        <f t="shared" si="39"/>
        <v>0.39157130895897291</v>
      </c>
      <c r="AC239" s="1">
        <f t="shared" si="40"/>
        <v>0.13201228021211275</v>
      </c>
      <c r="AD239" s="1">
        <f t="shared" si="41"/>
        <v>5.7493720346078706E-2</v>
      </c>
      <c r="AE239" s="1">
        <f t="shared" si="42"/>
        <v>0.31398269606475021</v>
      </c>
      <c r="AF239" s="1">
        <f t="shared" si="43"/>
        <v>0.10493999441808541</v>
      </c>
      <c r="AY239" s="2" t="s">
        <v>603</v>
      </c>
      <c r="AZ239" s="3" t="s">
        <v>869</v>
      </c>
      <c r="BA239" s="1">
        <f t="shared" si="44"/>
        <v>1</v>
      </c>
      <c r="BB239" s="1">
        <f t="shared" si="45"/>
        <v>0.49420231907237105</v>
      </c>
      <c r="BC239" s="1">
        <f t="shared" si="46"/>
        <v>0.13874450219912035</v>
      </c>
      <c r="BD239" s="1">
        <f t="shared" si="47"/>
        <v>3.2387045181927226E-2</v>
      </c>
      <c r="BE239" s="1">
        <f t="shared" si="48"/>
        <v>0.23970411835265892</v>
      </c>
      <c r="BF239" s="1">
        <f t="shared" si="49"/>
        <v>9.4962015193922431E-2</v>
      </c>
    </row>
    <row r="240" spans="1:58" x14ac:dyDescent="0.25">
      <c r="A240">
        <v>2011</v>
      </c>
      <c r="B240" t="s">
        <v>485</v>
      </c>
      <c r="C240" t="s">
        <v>486</v>
      </c>
      <c r="D240">
        <v>44793</v>
      </c>
      <c r="E240">
        <v>26020</v>
      </c>
      <c r="F240">
        <v>5760</v>
      </c>
      <c r="G240">
        <v>4455</v>
      </c>
      <c r="H240">
        <v>4497</v>
      </c>
      <c r="I240">
        <v>4061</v>
      </c>
      <c r="J240">
        <v>1910</v>
      </c>
      <c r="K240">
        <v>949</v>
      </c>
      <c r="L240">
        <v>179</v>
      </c>
      <c r="M240">
        <v>136</v>
      </c>
      <c r="N240">
        <v>429</v>
      </c>
      <c r="O240">
        <v>217</v>
      </c>
      <c r="AA240" s="1">
        <f t="shared" si="38"/>
        <v>1</v>
      </c>
      <c r="AB240" s="1">
        <f t="shared" si="39"/>
        <v>0.49685863874345548</v>
      </c>
      <c r="AC240" s="1">
        <f t="shared" si="40"/>
        <v>9.3717277486910999E-2</v>
      </c>
      <c r="AD240" s="1">
        <f t="shared" si="41"/>
        <v>7.1204188481675396E-2</v>
      </c>
      <c r="AE240" s="1">
        <f t="shared" si="42"/>
        <v>0.22460732984293194</v>
      </c>
      <c r="AF240" s="1">
        <f t="shared" si="43"/>
        <v>0.11361256544502618</v>
      </c>
      <c r="AY240" s="2" t="s">
        <v>619</v>
      </c>
      <c r="AZ240" s="3" t="s">
        <v>874</v>
      </c>
      <c r="BA240" s="1">
        <f t="shared" si="44"/>
        <v>1</v>
      </c>
      <c r="BB240" s="1">
        <f t="shared" si="45"/>
        <v>0.25571483920960869</v>
      </c>
      <c r="BC240" s="1">
        <f t="shared" si="46"/>
        <v>0.13056954668733048</v>
      </c>
      <c r="BD240" s="1">
        <f t="shared" si="47"/>
        <v>6.8578070515304151E-2</v>
      </c>
      <c r="BE240" s="1">
        <f t="shared" si="48"/>
        <v>0.449438202247191</v>
      </c>
      <c r="BF240" s="1">
        <f t="shared" si="49"/>
        <v>9.5699341340565666E-2</v>
      </c>
    </row>
    <row r="241" spans="1:58" x14ac:dyDescent="0.25">
      <c r="A241">
        <v>2011</v>
      </c>
      <c r="B241" t="s">
        <v>487</v>
      </c>
      <c r="C241" t="s">
        <v>488</v>
      </c>
      <c r="D241">
        <v>40924</v>
      </c>
      <c r="E241">
        <v>24202</v>
      </c>
      <c r="F241">
        <v>3563</v>
      </c>
      <c r="G241">
        <v>4336</v>
      </c>
      <c r="H241">
        <v>4462</v>
      </c>
      <c r="I241">
        <v>4361</v>
      </c>
      <c r="J241">
        <v>1608</v>
      </c>
      <c r="K241">
        <v>851</v>
      </c>
      <c r="L241">
        <v>91</v>
      </c>
      <c r="M241">
        <v>143</v>
      </c>
      <c r="N241">
        <v>373</v>
      </c>
      <c r="O241">
        <v>150</v>
      </c>
      <c r="AA241" s="1">
        <f t="shared" si="38"/>
        <v>1</v>
      </c>
      <c r="AB241" s="1">
        <f t="shared" si="39"/>
        <v>0.529228855721393</v>
      </c>
      <c r="AC241" s="1">
        <f t="shared" si="40"/>
        <v>5.6592039800995024E-2</v>
      </c>
      <c r="AD241" s="1">
        <f t="shared" si="41"/>
        <v>8.8930348258706465E-2</v>
      </c>
      <c r="AE241" s="1">
        <f t="shared" si="42"/>
        <v>0.23196517412935325</v>
      </c>
      <c r="AF241" s="1">
        <f t="shared" si="43"/>
        <v>9.3283582089552244E-2</v>
      </c>
      <c r="AY241" s="2" t="s">
        <v>199</v>
      </c>
      <c r="AZ241" s="3" t="s">
        <v>874</v>
      </c>
      <c r="BA241" s="1">
        <f t="shared" si="44"/>
        <v>1</v>
      </c>
      <c r="BB241" s="1">
        <f t="shared" si="45"/>
        <v>0.35686918445539134</v>
      </c>
      <c r="BC241" s="1">
        <f t="shared" si="46"/>
        <v>0.18226600985221675</v>
      </c>
      <c r="BD241" s="1">
        <f t="shared" si="47"/>
        <v>4.7619047619047616E-2</v>
      </c>
      <c r="BE241" s="1">
        <f t="shared" si="48"/>
        <v>0.32074438970990693</v>
      </c>
      <c r="BF241" s="1">
        <f t="shared" si="49"/>
        <v>9.2501368363437322E-2</v>
      </c>
    </row>
    <row r="242" spans="1:58" x14ac:dyDescent="0.25">
      <c r="A242">
        <v>2011</v>
      </c>
      <c r="B242" t="s">
        <v>489</v>
      </c>
      <c r="C242" t="s">
        <v>490</v>
      </c>
      <c r="D242">
        <v>46016</v>
      </c>
      <c r="E242">
        <v>17256</v>
      </c>
      <c r="F242">
        <v>12582</v>
      </c>
      <c r="G242">
        <v>5135</v>
      </c>
      <c r="H242">
        <v>6481</v>
      </c>
      <c r="I242">
        <v>4562</v>
      </c>
      <c r="J242">
        <v>2582</v>
      </c>
      <c r="K242">
        <v>940</v>
      </c>
      <c r="L242">
        <v>451</v>
      </c>
      <c r="M242">
        <v>174</v>
      </c>
      <c r="N242">
        <v>730</v>
      </c>
      <c r="O242">
        <v>287</v>
      </c>
      <c r="AA242" s="1">
        <f t="shared" si="38"/>
        <v>1</v>
      </c>
      <c r="AB242" s="1">
        <f t="shared" si="39"/>
        <v>0.36405886909372581</v>
      </c>
      <c r="AC242" s="1">
        <f t="shared" si="40"/>
        <v>0.17467079783113865</v>
      </c>
      <c r="AD242" s="1">
        <f t="shared" si="41"/>
        <v>6.7389620449264137E-2</v>
      </c>
      <c r="AE242" s="1">
        <f t="shared" si="42"/>
        <v>0.28272656855151046</v>
      </c>
      <c r="AF242" s="1">
        <f t="shared" si="43"/>
        <v>0.11115414407436096</v>
      </c>
      <c r="AY242" s="2" t="s">
        <v>201</v>
      </c>
      <c r="AZ242" s="3" t="s">
        <v>873</v>
      </c>
      <c r="BA242" s="1">
        <f t="shared" si="44"/>
        <v>1</v>
      </c>
      <c r="BB242" s="1">
        <f t="shared" si="45"/>
        <v>0.35386221294363257</v>
      </c>
      <c r="BC242" s="1">
        <f t="shared" si="46"/>
        <v>0.16423103688239388</v>
      </c>
      <c r="BD242" s="1">
        <f t="shared" si="47"/>
        <v>8.5594989561586635E-2</v>
      </c>
      <c r="BE242" s="1">
        <f t="shared" si="48"/>
        <v>0.31384829505915102</v>
      </c>
      <c r="BF242" s="1">
        <f t="shared" si="49"/>
        <v>8.2463465553235901E-2</v>
      </c>
    </row>
    <row r="243" spans="1:58" x14ac:dyDescent="0.25">
      <c r="A243">
        <v>2011</v>
      </c>
      <c r="B243" t="s">
        <v>491</v>
      </c>
      <c r="C243" t="s">
        <v>492</v>
      </c>
      <c r="D243">
        <v>38065</v>
      </c>
      <c r="E243">
        <v>14954</v>
      </c>
      <c r="F243">
        <v>7281</v>
      </c>
      <c r="G243">
        <v>4938</v>
      </c>
      <c r="H243">
        <v>6541</v>
      </c>
      <c r="I243">
        <v>4351</v>
      </c>
      <c r="J243">
        <v>2602</v>
      </c>
      <c r="K243">
        <v>859</v>
      </c>
      <c r="L243">
        <v>350</v>
      </c>
      <c r="M243">
        <v>224</v>
      </c>
      <c r="N243">
        <v>918</v>
      </c>
      <c r="O243">
        <v>251</v>
      </c>
      <c r="AA243" s="1">
        <f t="shared" si="38"/>
        <v>1</v>
      </c>
      <c r="AB243" s="1">
        <f t="shared" si="39"/>
        <v>0.33013066871637203</v>
      </c>
      <c r="AC243" s="1">
        <f t="shared" si="40"/>
        <v>0.1345119139123751</v>
      </c>
      <c r="AD243" s="1">
        <f t="shared" si="41"/>
        <v>8.6087624903920065E-2</v>
      </c>
      <c r="AE243" s="1">
        <f t="shared" si="42"/>
        <v>0.35280553420445809</v>
      </c>
      <c r="AF243" s="1">
        <f t="shared" si="43"/>
        <v>9.6464258262874705E-2</v>
      </c>
      <c r="AY243" s="2" t="s">
        <v>55</v>
      </c>
      <c r="AZ243" s="3" t="s">
        <v>874</v>
      </c>
      <c r="BA243" s="1">
        <f t="shared" si="44"/>
        <v>1</v>
      </c>
      <c r="BB243" s="1">
        <f t="shared" si="45"/>
        <v>0.31830065359477122</v>
      </c>
      <c r="BC243" s="1">
        <f t="shared" si="46"/>
        <v>0.14738562091503268</v>
      </c>
      <c r="BD243" s="1">
        <f t="shared" si="47"/>
        <v>6.3071895424836599E-2</v>
      </c>
      <c r="BE243" s="1">
        <f t="shared" si="48"/>
        <v>0.40196078431372551</v>
      </c>
      <c r="BF243" s="1">
        <f t="shared" si="49"/>
        <v>6.9281045751633991E-2</v>
      </c>
    </row>
    <row r="244" spans="1:58" x14ac:dyDescent="0.25">
      <c r="A244">
        <v>2011</v>
      </c>
      <c r="B244" t="s">
        <v>493</v>
      </c>
      <c r="C244" t="s">
        <v>494</v>
      </c>
      <c r="D244">
        <v>71755</v>
      </c>
      <c r="E244">
        <v>23538</v>
      </c>
      <c r="F244">
        <v>18730</v>
      </c>
      <c r="G244">
        <v>9611</v>
      </c>
      <c r="H244">
        <v>12045</v>
      </c>
      <c r="I244">
        <v>7831</v>
      </c>
      <c r="J244">
        <v>4442</v>
      </c>
      <c r="K244">
        <v>1248</v>
      </c>
      <c r="L244">
        <v>758</v>
      </c>
      <c r="M244">
        <v>353</v>
      </c>
      <c r="N244">
        <v>1593</v>
      </c>
      <c r="O244">
        <v>490</v>
      </c>
      <c r="AA244" s="1">
        <f t="shared" si="38"/>
        <v>1</v>
      </c>
      <c r="AB244" s="1">
        <f t="shared" si="39"/>
        <v>0.28095452498874379</v>
      </c>
      <c r="AC244" s="1">
        <f t="shared" si="40"/>
        <v>0.17064385411976588</v>
      </c>
      <c r="AD244" s="1">
        <f t="shared" si="41"/>
        <v>7.946870778928411E-2</v>
      </c>
      <c r="AE244" s="1">
        <f t="shared" si="42"/>
        <v>0.35862224223322825</v>
      </c>
      <c r="AF244" s="1">
        <f t="shared" si="43"/>
        <v>0.11031067086897794</v>
      </c>
      <c r="AY244" s="2" t="s">
        <v>371</v>
      </c>
      <c r="AZ244" s="3" t="s">
        <v>874</v>
      </c>
      <c r="BA244" s="1">
        <f t="shared" si="44"/>
        <v>1</v>
      </c>
      <c r="BB244" s="1">
        <f t="shared" si="45"/>
        <v>0.31032237056333439</v>
      </c>
      <c r="BC244" s="1">
        <f t="shared" si="46"/>
        <v>0.18300227938782157</v>
      </c>
      <c r="BD244" s="1">
        <f t="shared" si="47"/>
        <v>6.2845978508629108E-2</v>
      </c>
      <c r="BE244" s="1">
        <f t="shared" si="48"/>
        <v>0.35037447085639856</v>
      </c>
      <c r="BF244" s="1">
        <f t="shared" si="49"/>
        <v>9.3454900683816344E-2</v>
      </c>
    </row>
    <row r="245" spans="1:58" x14ac:dyDescent="0.25">
      <c r="A245">
        <v>2011</v>
      </c>
      <c r="B245" t="s">
        <v>495</v>
      </c>
      <c r="C245" t="s">
        <v>496</v>
      </c>
      <c r="D245">
        <v>90556</v>
      </c>
      <c r="E245">
        <v>43157</v>
      </c>
      <c r="F245">
        <v>18773</v>
      </c>
      <c r="G245">
        <v>11524</v>
      </c>
      <c r="H245">
        <v>10185</v>
      </c>
      <c r="I245">
        <v>6917</v>
      </c>
      <c r="J245">
        <v>3003</v>
      </c>
      <c r="K245">
        <v>1277</v>
      </c>
      <c r="L245">
        <v>487</v>
      </c>
      <c r="M245">
        <v>192</v>
      </c>
      <c r="N245">
        <v>778</v>
      </c>
      <c r="O245">
        <v>269</v>
      </c>
      <c r="AA245" s="1">
        <f t="shared" si="38"/>
        <v>1</v>
      </c>
      <c r="AB245" s="1">
        <f t="shared" si="39"/>
        <v>0.42524142524142522</v>
      </c>
      <c r="AC245" s="1">
        <f t="shared" si="40"/>
        <v>0.16217116217116218</v>
      </c>
      <c r="AD245" s="1">
        <f t="shared" si="41"/>
        <v>6.3936063936063936E-2</v>
      </c>
      <c r="AE245" s="1">
        <f t="shared" si="42"/>
        <v>0.25907425907425907</v>
      </c>
      <c r="AF245" s="1">
        <f t="shared" si="43"/>
        <v>8.9577089577089583E-2</v>
      </c>
      <c r="AY245" s="2" t="s">
        <v>215</v>
      </c>
      <c r="AZ245" s="3" t="s">
        <v>874</v>
      </c>
      <c r="BA245" s="1">
        <f t="shared" si="44"/>
        <v>1</v>
      </c>
      <c r="BB245" s="1">
        <f t="shared" si="45"/>
        <v>0.30471464019851119</v>
      </c>
      <c r="BC245" s="1">
        <f t="shared" si="46"/>
        <v>0.19205955334987593</v>
      </c>
      <c r="BD245" s="1">
        <f t="shared" si="47"/>
        <v>6.8982630272952858E-2</v>
      </c>
      <c r="BE245" s="1">
        <f t="shared" si="48"/>
        <v>0.35186104218362285</v>
      </c>
      <c r="BF245" s="1">
        <f t="shared" si="49"/>
        <v>8.2382133995037216E-2</v>
      </c>
    </row>
    <row r="246" spans="1:58" x14ac:dyDescent="0.25">
      <c r="A246">
        <v>2011</v>
      </c>
      <c r="B246" t="s">
        <v>497</v>
      </c>
      <c r="C246" t="s">
        <v>498</v>
      </c>
      <c r="D246">
        <v>58977</v>
      </c>
      <c r="E246">
        <v>20116</v>
      </c>
      <c r="F246">
        <v>15780</v>
      </c>
      <c r="G246">
        <v>8634</v>
      </c>
      <c r="H246">
        <v>8703</v>
      </c>
      <c r="I246">
        <v>5744</v>
      </c>
      <c r="J246">
        <v>3133</v>
      </c>
      <c r="K246">
        <v>933</v>
      </c>
      <c r="L246">
        <v>585</v>
      </c>
      <c r="M246">
        <v>211</v>
      </c>
      <c r="N246">
        <v>1073</v>
      </c>
      <c r="O246">
        <v>331</v>
      </c>
      <c r="AA246" s="1">
        <f t="shared" si="38"/>
        <v>1</v>
      </c>
      <c r="AB246" s="1">
        <f t="shared" si="39"/>
        <v>0.2977976380466007</v>
      </c>
      <c r="AC246" s="1">
        <f t="shared" si="40"/>
        <v>0.18672199170124482</v>
      </c>
      <c r="AD246" s="1">
        <f t="shared" si="41"/>
        <v>6.7347590169166929E-2</v>
      </c>
      <c r="AE246" s="1">
        <f t="shared" si="42"/>
        <v>0.34248324289818066</v>
      </c>
      <c r="AF246" s="1">
        <f t="shared" si="43"/>
        <v>0.10564953718480689</v>
      </c>
      <c r="AY246" s="2" t="s">
        <v>545</v>
      </c>
      <c r="AZ246" s="3" t="s">
        <v>874</v>
      </c>
      <c r="BA246" s="1">
        <f t="shared" si="44"/>
        <v>1</v>
      </c>
      <c r="BB246" s="1">
        <f t="shared" si="45"/>
        <v>0.3204168893639765</v>
      </c>
      <c r="BC246" s="1">
        <f t="shared" si="46"/>
        <v>0.16729021913415287</v>
      </c>
      <c r="BD246" s="1">
        <f t="shared" si="47"/>
        <v>5.7723142704436133E-2</v>
      </c>
      <c r="BE246" s="1">
        <f t="shared" si="48"/>
        <v>0.37199358631747731</v>
      </c>
      <c r="BF246" s="1">
        <f t="shared" si="49"/>
        <v>8.2576162479957235E-2</v>
      </c>
    </row>
    <row r="247" spans="1:58" x14ac:dyDescent="0.25">
      <c r="A247">
        <v>2011</v>
      </c>
      <c r="B247" t="s">
        <v>499</v>
      </c>
      <c r="C247" t="s">
        <v>500</v>
      </c>
      <c r="D247">
        <v>66048</v>
      </c>
      <c r="E247">
        <v>35796</v>
      </c>
      <c r="F247">
        <v>13052</v>
      </c>
      <c r="G247">
        <v>5177</v>
      </c>
      <c r="H247">
        <v>6277</v>
      </c>
      <c r="I247">
        <v>5746</v>
      </c>
      <c r="J247">
        <v>2122</v>
      </c>
      <c r="K247">
        <v>1040</v>
      </c>
      <c r="L247">
        <v>304</v>
      </c>
      <c r="M247">
        <v>59</v>
      </c>
      <c r="N247">
        <v>521</v>
      </c>
      <c r="O247">
        <v>198</v>
      </c>
      <c r="AA247" s="1">
        <f t="shared" si="38"/>
        <v>1</v>
      </c>
      <c r="AB247" s="1">
        <f t="shared" si="39"/>
        <v>0.49010367577756836</v>
      </c>
      <c r="AC247" s="1">
        <f t="shared" si="40"/>
        <v>0.14326107445805844</v>
      </c>
      <c r="AD247" s="1">
        <f t="shared" si="41"/>
        <v>2.7803958529688973E-2</v>
      </c>
      <c r="AE247" s="1">
        <f t="shared" si="42"/>
        <v>0.24552309142318568</v>
      </c>
      <c r="AF247" s="1">
        <f t="shared" si="43"/>
        <v>9.3308199811498585E-2</v>
      </c>
      <c r="AY247" s="2" t="s">
        <v>95</v>
      </c>
      <c r="AZ247" s="3" t="s">
        <v>869</v>
      </c>
      <c r="BA247" s="1">
        <f t="shared" si="44"/>
        <v>1</v>
      </c>
      <c r="BB247" s="1">
        <f t="shared" si="45"/>
        <v>0.56177924217462938</v>
      </c>
      <c r="BC247" s="1">
        <f t="shared" si="46"/>
        <v>0.11477210323997804</v>
      </c>
      <c r="BD247" s="1">
        <f t="shared" si="47"/>
        <v>3.130148270181219E-2</v>
      </c>
      <c r="BE247" s="1">
        <f t="shared" si="48"/>
        <v>0.22295442064799562</v>
      </c>
      <c r="BF247" s="1">
        <f t="shared" si="49"/>
        <v>6.919275123558484E-2</v>
      </c>
    </row>
    <row r="248" spans="1:58" x14ac:dyDescent="0.25">
      <c r="A248">
        <v>2011</v>
      </c>
      <c r="B248" t="s">
        <v>501</v>
      </c>
      <c r="C248" t="s">
        <v>502</v>
      </c>
      <c r="D248">
        <v>56774</v>
      </c>
      <c r="E248">
        <v>29287</v>
      </c>
      <c r="F248">
        <v>12792</v>
      </c>
      <c r="G248">
        <v>4120</v>
      </c>
      <c r="H248">
        <v>5726</v>
      </c>
      <c r="I248">
        <v>4849</v>
      </c>
      <c r="J248">
        <v>2089</v>
      </c>
      <c r="K248">
        <v>1086</v>
      </c>
      <c r="L248">
        <v>274</v>
      </c>
      <c r="M248">
        <v>62</v>
      </c>
      <c r="N248">
        <v>485</v>
      </c>
      <c r="O248">
        <v>182</v>
      </c>
      <c r="AA248" s="1">
        <f t="shared" si="38"/>
        <v>1</v>
      </c>
      <c r="AB248" s="1">
        <f t="shared" si="39"/>
        <v>0.51986596457635237</v>
      </c>
      <c r="AC248" s="1">
        <f t="shared" si="40"/>
        <v>0.13116323599808521</v>
      </c>
      <c r="AD248" s="1">
        <f t="shared" si="41"/>
        <v>2.967927237912877E-2</v>
      </c>
      <c r="AE248" s="1">
        <f t="shared" si="42"/>
        <v>0.23216850167544278</v>
      </c>
      <c r="AF248" s="1">
        <f t="shared" si="43"/>
        <v>8.7123025370990911E-2</v>
      </c>
      <c r="AY248" s="2" t="s">
        <v>655</v>
      </c>
      <c r="AZ248" s="3" t="s">
        <v>873</v>
      </c>
      <c r="BA248" s="1">
        <f t="shared" si="44"/>
        <v>1</v>
      </c>
      <c r="BB248" s="1">
        <f t="shared" si="45"/>
        <v>0.3595505617977528</v>
      </c>
      <c r="BC248" s="1">
        <f t="shared" si="46"/>
        <v>0.15653728294177732</v>
      </c>
      <c r="BD248" s="1">
        <f t="shared" si="47"/>
        <v>5.2093973442288048E-2</v>
      </c>
      <c r="BE248" s="1">
        <f t="shared" si="48"/>
        <v>0.34346271705822268</v>
      </c>
      <c r="BF248" s="1">
        <f t="shared" si="49"/>
        <v>8.8355464759959146E-2</v>
      </c>
    </row>
    <row r="249" spans="1:58" x14ac:dyDescent="0.25">
      <c r="A249">
        <v>2011</v>
      </c>
      <c r="B249" t="s">
        <v>503</v>
      </c>
      <c r="C249" t="s">
        <v>504</v>
      </c>
      <c r="D249">
        <v>40213</v>
      </c>
      <c r="E249">
        <v>25734</v>
      </c>
      <c r="F249">
        <v>5453</v>
      </c>
      <c r="G249">
        <v>2458</v>
      </c>
      <c r="H249">
        <v>2921</v>
      </c>
      <c r="I249">
        <v>3647</v>
      </c>
      <c r="J249">
        <v>1178</v>
      </c>
      <c r="K249">
        <v>670</v>
      </c>
      <c r="L249">
        <v>108</v>
      </c>
      <c r="M249">
        <v>67</v>
      </c>
      <c r="N249">
        <v>216</v>
      </c>
      <c r="O249">
        <v>117</v>
      </c>
      <c r="AA249" s="1">
        <f t="shared" si="38"/>
        <v>1</v>
      </c>
      <c r="AB249" s="1">
        <f t="shared" si="39"/>
        <v>0.56876061120543298</v>
      </c>
      <c r="AC249" s="1">
        <f t="shared" si="40"/>
        <v>9.1680814940577254E-2</v>
      </c>
      <c r="AD249" s="1">
        <f t="shared" si="41"/>
        <v>5.6876061120543296E-2</v>
      </c>
      <c r="AE249" s="1">
        <f t="shared" si="42"/>
        <v>0.18336162988115451</v>
      </c>
      <c r="AF249" s="1">
        <f t="shared" si="43"/>
        <v>9.9320882852292014E-2</v>
      </c>
      <c r="AY249" s="2" t="s">
        <v>249</v>
      </c>
      <c r="AZ249" s="4" t="s">
        <v>872</v>
      </c>
      <c r="BA249" s="1">
        <f t="shared" si="44"/>
        <v>1</v>
      </c>
      <c r="BB249" s="1">
        <f t="shared" si="45"/>
        <v>0.4049726085124315</v>
      </c>
      <c r="BC249" s="1">
        <f t="shared" si="46"/>
        <v>0.21238938053097345</v>
      </c>
      <c r="BD249" s="1">
        <f t="shared" si="47"/>
        <v>3.5398230088495575E-2</v>
      </c>
      <c r="BE249" s="1">
        <f t="shared" si="48"/>
        <v>0.27981458069953646</v>
      </c>
      <c r="BF249" s="1">
        <f t="shared" si="49"/>
        <v>6.7425200168563001E-2</v>
      </c>
    </row>
    <row r="250" spans="1:58" x14ac:dyDescent="0.25">
      <c r="A250">
        <v>2011</v>
      </c>
      <c r="B250" t="s">
        <v>505</v>
      </c>
      <c r="C250" t="s">
        <v>506</v>
      </c>
      <c r="D250">
        <v>48313</v>
      </c>
      <c r="E250">
        <v>20038</v>
      </c>
      <c r="F250">
        <v>10198</v>
      </c>
      <c r="G250">
        <v>7137</v>
      </c>
      <c r="H250">
        <v>7053</v>
      </c>
      <c r="I250">
        <v>3887</v>
      </c>
      <c r="J250">
        <v>2021</v>
      </c>
      <c r="K250">
        <v>816</v>
      </c>
      <c r="L250">
        <v>290</v>
      </c>
      <c r="M250">
        <v>143</v>
      </c>
      <c r="N250">
        <v>604</v>
      </c>
      <c r="O250">
        <v>168</v>
      </c>
      <c r="AA250" s="1">
        <f t="shared" si="38"/>
        <v>1</v>
      </c>
      <c r="AB250" s="1">
        <f t="shared" si="39"/>
        <v>0.40376051459673429</v>
      </c>
      <c r="AC250" s="1">
        <f t="shared" si="40"/>
        <v>0.14349332013854527</v>
      </c>
      <c r="AD250" s="1">
        <f t="shared" si="41"/>
        <v>7.0757050964868881E-2</v>
      </c>
      <c r="AE250" s="1">
        <f t="shared" si="42"/>
        <v>0.29886194952993567</v>
      </c>
      <c r="AF250" s="1">
        <f t="shared" si="43"/>
        <v>8.3127164769915884E-2</v>
      </c>
      <c r="AY250" s="2" t="s">
        <v>29</v>
      </c>
      <c r="AZ250" s="3" t="s">
        <v>870</v>
      </c>
      <c r="BA250" s="1">
        <f t="shared" si="44"/>
        <v>1</v>
      </c>
      <c r="BB250" s="1">
        <f t="shared" si="45"/>
        <v>0.6062767475035663</v>
      </c>
      <c r="BC250" s="1">
        <f t="shared" si="46"/>
        <v>0.10271041369472182</v>
      </c>
      <c r="BD250" s="1">
        <f t="shared" si="47"/>
        <v>2.9243937232524966E-2</v>
      </c>
      <c r="BE250" s="1">
        <f t="shared" si="48"/>
        <v>0.16405135520684735</v>
      </c>
      <c r="BF250" s="1">
        <f t="shared" si="49"/>
        <v>9.7717546362339522E-2</v>
      </c>
    </row>
    <row r="251" spans="1:58" x14ac:dyDescent="0.25">
      <c r="A251">
        <v>2011</v>
      </c>
      <c r="B251" t="s">
        <v>507</v>
      </c>
      <c r="C251" t="s">
        <v>508</v>
      </c>
      <c r="D251">
        <v>55875</v>
      </c>
      <c r="E251">
        <v>29718</v>
      </c>
      <c r="F251">
        <v>11044</v>
      </c>
      <c r="G251">
        <v>4419</v>
      </c>
      <c r="H251">
        <v>5043</v>
      </c>
      <c r="I251">
        <v>5651</v>
      </c>
      <c r="J251">
        <v>2280</v>
      </c>
      <c r="K251">
        <v>1128</v>
      </c>
      <c r="L251">
        <v>316</v>
      </c>
      <c r="M251">
        <v>121</v>
      </c>
      <c r="N251">
        <v>473</v>
      </c>
      <c r="O251">
        <v>242</v>
      </c>
      <c r="AA251" s="1">
        <f t="shared" si="38"/>
        <v>1</v>
      </c>
      <c r="AB251" s="1">
        <f t="shared" si="39"/>
        <v>0.49473684210526314</v>
      </c>
      <c r="AC251" s="1">
        <f t="shared" si="40"/>
        <v>0.13859649122807016</v>
      </c>
      <c r="AD251" s="1">
        <f t="shared" si="41"/>
        <v>5.307017543859649E-2</v>
      </c>
      <c r="AE251" s="1">
        <f t="shared" si="42"/>
        <v>0.2074561403508772</v>
      </c>
      <c r="AF251" s="1">
        <f t="shared" si="43"/>
        <v>0.10614035087719298</v>
      </c>
      <c r="AY251" s="2" t="s">
        <v>469</v>
      </c>
      <c r="AZ251" s="3" t="s">
        <v>869</v>
      </c>
      <c r="BA251" s="1">
        <f t="shared" si="44"/>
        <v>1</v>
      </c>
      <c r="BB251" s="1">
        <f t="shared" si="45"/>
        <v>0.61574382921947968</v>
      </c>
      <c r="BC251" s="1">
        <f t="shared" si="46"/>
        <v>7.6384256170780526E-2</v>
      </c>
      <c r="BD251" s="1">
        <f t="shared" si="47"/>
        <v>3.602401601067378E-2</v>
      </c>
      <c r="BE251" s="1">
        <f t="shared" si="48"/>
        <v>0.16044029352901934</v>
      </c>
      <c r="BF251" s="1">
        <f t="shared" si="49"/>
        <v>0.1114076050700467</v>
      </c>
    </row>
    <row r="252" spans="1:58" x14ac:dyDescent="0.25">
      <c r="A252">
        <v>2011</v>
      </c>
      <c r="B252" t="s">
        <v>509</v>
      </c>
      <c r="C252" t="s">
        <v>510</v>
      </c>
      <c r="D252">
        <v>83749</v>
      </c>
      <c r="E252">
        <v>37331</v>
      </c>
      <c r="F252">
        <v>20311</v>
      </c>
      <c r="G252">
        <v>6719</v>
      </c>
      <c r="H252">
        <v>11529</v>
      </c>
      <c r="I252">
        <v>7859</v>
      </c>
      <c r="J252">
        <v>4621</v>
      </c>
      <c r="K252">
        <v>1757</v>
      </c>
      <c r="L252">
        <v>718</v>
      </c>
      <c r="M252">
        <v>276</v>
      </c>
      <c r="N252">
        <v>1400</v>
      </c>
      <c r="O252">
        <v>470</v>
      </c>
      <c r="AA252" s="1">
        <f t="shared" si="38"/>
        <v>1</v>
      </c>
      <c r="AB252" s="1">
        <f t="shared" si="39"/>
        <v>0.38022073144341051</v>
      </c>
      <c r="AC252" s="1">
        <f t="shared" si="40"/>
        <v>0.15537762389093271</v>
      </c>
      <c r="AD252" s="1">
        <f t="shared" si="41"/>
        <v>5.9727331746375241E-2</v>
      </c>
      <c r="AE252" s="1">
        <f t="shared" si="42"/>
        <v>0.30296472624972948</v>
      </c>
      <c r="AF252" s="1">
        <f t="shared" si="43"/>
        <v>0.10170958666955204</v>
      </c>
      <c r="AY252" s="2" t="s">
        <v>301</v>
      </c>
      <c r="AZ252" s="3" t="s">
        <v>869</v>
      </c>
      <c r="BA252" s="1">
        <f t="shared" si="44"/>
        <v>1</v>
      </c>
      <c r="BB252" s="1">
        <f t="shared" si="45"/>
        <v>0.52104079665917125</v>
      </c>
      <c r="BC252" s="1">
        <f t="shared" si="46"/>
        <v>6.7137809187279157E-2</v>
      </c>
      <c r="BD252" s="1">
        <f t="shared" si="47"/>
        <v>8.8339222614840993E-2</v>
      </c>
      <c r="BE252" s="1">
        <f t="shared" si="48"/>
        <v>0.21458400256986829</v>
      </c>
      <c r="BF252" s="1">
        <f t="shared" si="49"/>
        <v>0.10889816896884034</v>
      </c>
    </row>
    <row r="253" spans="1:58" x14ac:dyDescent="0.25">
      <c r="A253">
        <v>2011</v>
      </c>
      <c r="B253" t="s">
        <v>511</v>
      </c>
      <c r="C253" t="s">
        <v>512</v>
      </c>
      <c r="D253">
        <v>51271</v>
      </c>
      <c r="E253">
        <v>26724</v>
      </c>
      <c r="F253">
        <v>10255</v>
      </c>
      <c r="G253">
        <v>5475</v>
      </c>
      <c r="H253">
        <v>4565</v>
      </c>
      <c r="I253">
        <v>4252</v>
      </c>
      <c r="J253">
        <v>1374</v>
      </c>
      <c r="K253">
        <v>749</v>
      </c>
      <c r="L253">
        <v>189</v>
      </c>
      <c r="M253">
        <v>77</v>
      </c>
      <c r="N253">
        <v>240</v>
      </c>
      <c r="O253">
        <v>119</v>
      </c>
      <c r="AA253" s="1">
        <f t="shared" si="38"/>
        <v>1</v>
      </c>
      <c r="AB253" s="1">
        <f t="shared" si="39"/>
        <v>0.5451237263464338</v>
      </c>
      <c r="AC253" s="1">
        <f t="shared" si="40"/>
        <v>0.13755458515283842</v>
      </c>
      <c r="AD253" s="1">
        <f t="shared" si="41"/>
        <v>5.6040756914119361E-2</v>
      </c>
      <c r="AE253" s="1">
        <f t="shared" si="42"/>
        <v>0.17467248908296942</v>
      </c>
      <c r="AF253" s="1">
        <f t="shared" si="43"/>
        <v>8.6608442503639013E-2</v>
      </c>
      <c r="AY253" s="2" t="s">
        <v>407</v>
      </c>
      <c r="AZ253" s="3" t="s">
        <v>870</v>
      </c>
      <c r="BA253" s="1">
        <f t="shared" si="44"/>
        <v>1</v>
      </c>
      <c r="BB253" s="1">
        <f t="shared" si="45"/>
        <v>0.58937022206042955</v>
      </c>
      <c r="BC253" s="1">
        <f t="shared" si="46"/>
        <v>7.0986530760830002E-2</v>
      </c>
      <c r="BD253" s="1">
        <f t="shared" si="47"/>
        <v>2.2934109938114306E-2</v>
      </c>
      <c r="BE253" s="1">
        <f t="shared" si="48"/>
        <v>0.19548598471059336</v>
      </c>
      <c r="BF253" s="1">
        <f t="shared" si="49"/>
        <v>0.12122315253003277</v>
      </c>
    </row>
    <row r="254" spans="1:58" x14ac:dyDescent="0.25">
      <c r="A254">
        <v>2011</v>
      </c>
      <c r="B254" t="s">
        <v>513</v>
      </c>
      <c r="C254" t="s">
        <v>514</v>
      </c>
      <c r="D254">
        <v>60042</v>
      </c>
      <c r="E254">
        <v>27838</v>
      </c>
      <c r="F254">
        <v>12847</v>
      </c>
      <c r="G254">
        <v>7151</v>
      </c>
      <c r="H254">
        <v>7563</v>
      </c>
      <c r="I254">
        <v>4643</v>
      </c>
      <c r="J254">
        <v>2831</v>
      </c>
      <c r="K254">
        <v>1099</v>
      </c>
      <c r="L254">
        <v>449</v>
      </c>
      <c r="M254">
        <v>169</v>
      </c>
      <c r="N254">
        <v>826</v>
      </c>
      <c r="O254">
        <v>288</v>
      </c>
      <c r="AA254" s="1">
        <f t="shared" si="38"/>
        <v>1</v>
      </c>
      <c r="AB254" s="1">
        <f t="shared" si="39"/>
        <v>0.38820204874602615</v>
      </c>
      <c r="AC254" s="1">
        <f t="shared" si="40"/>
        <v>0.15860120098904981</v>
      </c>
      <c r="AD254" s="1">
        <f t="shared" si="41"/>
        <v>5.9696220416813849E-2</v>
      </c>
      <c r="AE254" s="1">
        <f t="shared" si="42"/>
        <v>0.29176969268809611</v>
      </c>
      <c r="AF254" s="1">
        <f t="shared" si="43"/>
        <v>0.10173083716001413</v>
      </c>
      <c r="AY254" s="2" t="s">
        <v>563</v>
      </c>
      <c r="AZ254" s="3" t="s">
        <v>870</v>
      </c>
      <c r="BA254" s="1">
        <f t="shared" si="44"/>
        <v>1</v>
      </c>
      <c r="BB254" s="1">
        <f t="shared" si="45"/>
        <v>0.52272727272727271</v>
      </c>
      <c r="BC254" s="1">
        <f t="shared" si="46"/>
        <v>0.13784584980237155</v>
      </c>
      <c r="BD254" s="1">
        <f t="shared" si="47"/>
        <v>2.9644268774703556E-2</v>
      </c>
      <c r="BE254" s="1">
        <f t="shared" si="48"/>
        <v>0.22134387351778656</v>
      </c>
      <c r="BF254" s="1">
        <f t="shared" si="49"/>
        <v>8.8438735177865616E-2</v>
      </c>
    </row>
    <row r="255" spans="1:58" x14ac:dyDescent="0.25">
      <c r="A255">
        <v>2011</v>
      </c>
      <c r="B255" t="s">
        <v>515</v>
      </c>
      <c r="C255" t="s">
        <v>516</v>
      </c>
      <c r="D255">
        <v>57793</v>
      </c>
      <c r="E255">
        <v>21931</v>
      </c>
      <c r="F255">
        <v>14523</v>
      </c>
      <c r="G255">
        <v>7919</v>
      </c>
      <c r="H255">
        <v>8857</v>
      </c>
      <c r="I255">
        <v>4563</v>
      </c>
      <c r="J255">
        <v>2939</v>
      </c>
      <c r="K255">
        <v>922</v>
      </c>
      <c r="L255">
        <v>500</v>
      </c>
      <c r="M255">
        <v>184</v>
      </c>
      <c r="N255">
        <v>1056</v>
      </c>
      <c r="O255">
        <v>277</v>
      </c>
      <c r="AA255" s="1">
        <f t="shared" si="38"/>
        <v>1</v>
      </c>
      <c r="AB255" s="1">
        <f t="shared" si="39"/>
        <v>0.3137121469887717</v>
      </c>
      <c r="AC255" s="1">
        <f t="shared" si="40"/>
        <v>0.1701258931609391</v>
      </c>
      <c r="AD255" s="1">
        <f t="shared" si="41"/>
        <v>6.260632868322559E-2</v>
      </c>
      <c r="AE255" s="1">
        <f t="shared" si="42"/>
        <v>0.35930588635590338</v>
      </c>
      <c r="AF255" s="1">
        <f t="shared" si="43"/>
        <v>9.424974481116026E-2</v>
      </c>
      <c r="AY255" s="2" t="s">
        <v>349</v>
      </c>
      <c r="AZ255" s="4" t="s">
        <v>872</v>
      </c>
      <c r="BA255" s="1">
        <f t="shared" si="44"/>
        <v>1</v>
      </c>
      <c r="BB255" s="1">
        <f t="shared" si="45"/>
        <v>0.38257713248638836</v>
      </c>
      <c r="BC255" s="1">
        <f t="shared" si="46"/>
        <v>0.15136116152450091</v>
      </c>
      <c r="BD255" s="1">
        <f t="shared" si="47"/>
        <v>5.2268602540834846E-2</v>
      </c>
      <c r="BE255" s="1">
        <f t="shared" si="48"/>
        <v>0.33030852994555354</v>
      </c>
      <c r="BF255" s="1">
        <f t="shared" si="49"/>
        <v>8.3484573502722328E-2</v>
      </c>
    </row>
    <row r="256" spans="1:58" x14ac:dyDescent="0.25">
      <c r="A256">
        <v>2011</v>
      </c>
      <c r="B256" t="s">
        <v>517</v>
      </c>
      <c r="C256" t="s">
        <v>518</v>
      </c>
      <c r="D256">
        <v>57956</v>
      </c>
      <c r="E256">
        <v>25398</v>
      </c>
      <c r="F256">
        <v>10972</v>
      </c>
      <c r="G256">
        <v>8676</v>
      </c>
      <c r="H256">
        <v>7381</v>
      </c>
      <c r="I256">
        <v>5529</v>
      </c>
      <c r="J256">
        <v>2517</v>
      </c>
      <c r="K256">
        <v>866</v>
      </c>
      <c r="L256">
        <v>410</v>
      </c>
      <c r="M256">
        <v>189</v>
      </c>
      <c r="N256">
        <v>824</v>
      </c>
      <c r="O256">
        <v>228</v>
      </c>
      <c r="AA256" s="1">
        <f t="shared" si="38"/>
        <v>1</v>
      </c>
      <c r="AB256" s="1">
        <f t="shared" si="39"/>
        <v>0.34406038935240363</v>
      </c>
      <c r="AC256" s="1">
        <f t="shared" si="40"/>
        <v>0.16289233214143822</v>
      </c>
      <c r="AD256" s="1">
        <f t="shared" si="41"/>
        <v>7.508939213349225E-2</v>
      </c>
      <c r="AE256" s="1">
        <f t="shared" si="42"/>
        <v>0.32737385776718314</v>
      </c>
      <c r="AF256" s="1">
        <f t="shared" si="43"/>
        <v>9.0584028605482717E-2</v>
      </c>
      <c r="AY256" s="2" t="s">
        <v>381</v>
      </c>
      <c r="AZ256" s="3" t="s">
        <v>873</v>
      </c>
      <c r="BA256" s="1">
        <f t="shared" si="44"/>
        <v>1</v>
      </c>
      <c r="BB256" s="1">
        <f t="shared" si="45"/>
        <v>0.40798045602605865</v>
      </c>
      <c r="BC256" s="1">
        <f t="shared" si="46"/>
        <v>0.15553745928338764</v>
      </c>
      <c r="BD256" s="1">
        <f t="shared" si="47"/>
        <v>7.9397394136807811E-2</v>
      </c>
      <c r="BE256" s="1">
        <f t="shared" si="48"/>
        <v>0.27728013029315962</v>
      </c>
      <c r="BF256" s="1">
        <f t="shared" si="49"/>
        <v>7.9804560260586313E-2</v>
      </c>
    </row>
    <row r="257" spans="1:58" x14ac:dyDescent="0.25">
      <c r="A257">
        <v>2011</v>
      </c>
      <c r="B257" t="s">
        <v>519</v>
      </c>
      <c r="C257" t="s">
        <v>520</v>
      </c>
      <c r="D257">
        <v>66079</v>
      </c>
      <c r="E257">
        <v>31925</v>
      </c>
      <c r="F257">
        <v>11952</v>
      </c>
      <c r="G257">
        <v>8831</v>
      </c>
      <c r="H257">
        <v>7749</v>
      </c>
      <c r="I257">
        <v>5622</v>
      </c>
      <c r="J257">
        <v>2758</v>
      </c>
      <c r="K257">
        <v>1218</v>
      </c>
      <c r="L257">
        <v>327</v>
      </c>
      <c r="M257">
        <v>204</v>
      </c>
      <c r="N257">
        <v>751</v>
      </c>
      <c r="O257">
        <v>258</v>
      </c>
      <c r="AA257" s="1">
        <f t="shared" si="38"/>
        <v>1</v>
      </c>
      <c r="AB257" s="1">
        <f t="shared" si="39"/>
        <v>0.44162436548223349</v>
      </c>
      <c r="AC257" s="1">
        <f t="shared" si="40"/>
        <v>0.11856417693981146</v>
      </c>
      <c r="AD257" s="1">
        <f t="shared" si="41"/>
        <v>7.396664249456128E-2</v>
      </c>
      <c r="AE257" s="1">
        <f t="shared" si="42"/>
        <v>0.27229876722262508</v>
      </c>
      <c r="AF257" s="1">
        <f t="shared" si="43"/>
        <v>9.3546047860768672E-2</v>
      </c>
      <c r="AY257" s="2" t="s">
        <v>107</v>
      </c>
      <c r="AZ257" s="3" t="s">
        <v>870</v>
      </c>
      <c r="BA257" s="1">
        <f t="shared" si="44"/>
        <v>1</v>
      </c>
      <c r="BB257" s="1">
        <f t="shared" si="45"/>
        <v>0.5602045560204556</v>
      </c>
      <c r="BC257" s="1">
        <f t="shared" si="46"/>
        <v>0.14830311483031147</v>
      </c>
      <c r="BD257" s="1">
        <f t="shared" si="47"/>
        <v>3.7192003719200374E-2</v>
      </c>
      <c r="BE257" s="1">
        <f t="shared" si="48"/>
        <v>0.17433751743375175</v>
      </c>
      <c r="BF257" s="1">
        <f t="shared" si="49"/>
        <v>7.9962807996280805E-2</v>
      </c>
    </row>
    <row r="258" spans="1:58" x14ac:dyDescent="0.25">
      <c r="A258">
        <v>2011</v>
      </c>
      <c r="B258" t="s">
        <v>521</v>
      </c>
      <c r="C258" t="s">
        <v>522</v>
      </c>
      <c r="D258">
        <v>49818</v>
      </c>
      <c r="E258">
        <v>21878</v>
      </c>
      <c r="F258">
        <v>15981</v>
      </c>
      <c r="G258">
        <v>3200</v>
      </c>
      <c r="H258">
        <v>3851</v>
      </c>
      <c r="I258">
        <v>4908</v>
      </c>
      <c r="J258">
        <v>1305</v>
      </c>
      <c r="K258">
        <v>635</v>
      </c>
      <c r="L258">
        <v>251</v>
      </c>
      <c r="M258">
        <v>47</v>
      </c>
      <c r="N258">
        <v>243</v>
      </c>
      <c r="O258">
        <v>129</v>
      </c>
      <c r="AA258" s="1">
        <f t="shared" si="38"/>
        <v>1</v>
      </c>
      <c r="AB258" s="1">
        <f t="shared" si="39"/>
        <v>0.48659003831417624</v>
      </c>
      <c r="AC258" s="1">
        <f t="shared" si="40"/>
        <v>0.19233716475095786</v>
      </c>
      <c r="AD258" s="1">
        <f t="shared" si="41"/>
        <v>3.6015325670498081E-2</v>
      </c>
      <c r="AE258" s="1">
        <f t="shared" si="42"/>
        <v>0.18620689655172415</v>
      </c>
      <c r="AF258" s="1">
        <f t="shared" si="43"/>
        <v>9.8850574712643677E-2</v>
      </c>
      <c r="AY258" s="2" t="s">
        <v>251</v>
      </c>
      <c r="AZ258" s="4" t="s">
        <v>872</v>
      </c>
      <c r="BA258" s="1">
        <f t="shared" si="44"/>
        <v>1</v>
      </c>
      <c r="BB258" s="1">
        <f t="shared" si="45"/>
        <v>0.41393442622950821</v>
      </c>
      <c r="BC258" s="1">
        <f t="shared" si="46"/>
        <v>0.16356184798807749</v>
      </c>
      <c r="BD258" s="1">
        <f t="shared" si="47"/>
        <v>3.2786885245901641E-2</v>
      </c>
      <c r="BE258" s="1">
        <f t="shared" si="48"/>
        <v>0.32526080476900149</v>
      </c>
      <c r="BF258" s="1">
        <f t="shared" si="49"/>
        <v>6.4456035767511174E-2</v>
      </c>
    </row>
    <row r="259" spans="1:58" x14ac:dyDescent="0.25">
      <c r="A259">
        <v>2011</v>
      </c>
      <c r="B259" t="s">
        <v>523</v>
      </c>
      <c r="C259" t="s">
        <v>524</v>
      </c>
      <c r="D259">
        <v>50716</v>
      </c>
      <c r="E259">
        <v>21624</v>
      </c>
      <c r="F259">
        <v>14358</v>
      </c>
      <c r="G259">
        <v>4713</v>
      </c>
      <c r="H259">
        <v>5313</v>
      </c>
      <c r="I259">
        <v>4708</v>
      </c>
      <c r="J259">
        <v>2079</v>
      </c>
      <c r="K259">
        <v>777</v>
      </c>
      <c r="L259">
        <v>383</v>
      </c>
      <c r="M259">
        <v>133</v>
      </c>
      <c r="N259">
        <v>600</v>
      </c>
      <c r="O259">
        <v>186</v>
      </c>
      <c r="AA259" s="1">
        <f t="shared" ref="AA259:AA322" si="50">J259/$J259</f>
        <v>1</v>
      </c>
      <c r="AB259" s="1">
        <f t="shared" ref="AB259:AB322" si="51">K259/$J259</f>
        <v>0.37373737373737376</v>
      </c>
      <c r="AC259" s="1">
        <f t="shared" ref="AC259:AC322" si="52">L259/$J259</f>
        <v>0.18422318422318423</v>
      </c>
      <c r="AD259" s="1">
        <f t="shared" ref="AD259:AD322" si="53">M259/$J259</f>
        <v>6.3973063973063973E-2</v>
      </c>
      <c r="AE259" s="1">
        <f t="shared" ref="AE259:AE322" si="54">N259/$J259</f>
        <v>0.28860028860028858</v>
      </c>
      <c r="AF259" s="1">
        <f t="shared" ref="AF259:AF322" si="55">O259/$J259</f>
        <v>8.9466089466089471E-2</v>
      </c>
      <c r="AY259" s="2" t="s">
        <v>253</v>
      </c>
      <c r="AZ259" s="3" t="s">
        <v>873</v>
      </c>
      <c r="BA259" s="1">
        <f t="shared" ref="BA259:BA322" si="56">IFERROR(VLOOKUP($AY259,$B$2:$AF$376,26,FALSE),"")</f>
        <v>1</v>
      </c>
      <c r="BB259" s="1">
        <f t="shared" ref="BB259:BB322" si="57">IFERROR(VLOOKUP($AY259,$B$2:$AF$376,27,FALSE),"")</f>
        <v>0.36849507735583686</v>
      </c>
      <c r="BC259" s="1">
        <f t="shared" ref="BC259:BC322" si="58">IFERROR(VLOOKUP($AY259,$B$2:$AF$376,28,FALSE),"")</f>
        <v>0.1636193155180497</v>
      </c>
      <c r="BD259" s="1">
        <f t="shared" ref="BD259:BD322" si="59">IFERROR(VLOOKUP($AY259,$B$2:$AF$376,29,FALSE),"")</f>
        <v>3.8443506797937177E-2</v>
      </c>
      <c r="BE259" s="1">
        <f t="shared" ref="BE259:BE322" si="60">IFERROR(VLOOKUP($AY259,$B$2:$AF$376,30,FALSE),"")</f>
        <v>0.36896390060947021</v>
      </c>
      <c r="BF259" s="1">
        <f t="shared" ref="BF259:BF322" si="61">IFERROR(VLOOKUP($AY259,$B$2:$AF$376,31,FALSE),"")</f>
        <v>6.0478199718706049E-2</v>
      </c>
    </row>
    <row r="260" spans="1:58" x14ac:dyDescent="0.25">
      <c r="A260">
        <v>2011</v>
      </c>
      <c r="B260" t="s">
        <v>525</v>
      </c>
      <c r="C260" t="s">
        <v>526</v>
      </c>
      <c r="D260">
        <v>47868</v>
      </c>
      <c r="E260">
        <v>19356</v>
      </c>
      <c r="F260">
        <v>11731</v>
      </c>
      <c r="G260">
        <v>7629</v>
      </c>
      <c r="H260">
        <v>3964</v>
      </c>
      <c r="I260">
        <v>5188</v>
      </c>
      <c r="J260">
        <v>1542</v>
      </c>
      <c r="K260">
        <v>688</v>
      </c>
      <c r="L260">
        <v>305</v>
      </c>
      <c r="M260">
        <v>107</v>
      </c>
      <c r="N260">
        <v>286</v>
      </c>
      <c r="O260">
        <v>156</v>
      </c>
      <c r="AA260" s="1">
        <f t="shared" si="50"/>
        <v>1</v>
      </c>
      <c r="AB260" s="1">
        <f t="shared" si="51"/>
        <v>0.4461738002594034</v>
      </c>
      <c r="AC260" s="1">
        <f t="shared" si="52"/>
        <v>0.19779507133592736</v>
      </c>
      <c r="AD260" s="1">
        <f t="shared" si="53"/>
        <v>6.9390402075226981E-2</v>
      </c>
      <c r="AE260" s="1">
        <f t="shared" si="54"/>
        <v>0.18547341115434501</v>
      </c>
      <c r="AF260" s="1">
        <f t="shared" si="55"/>
        <v>0.10116731517509728</v>
      </c>
      <c r="AY260" s="2" t="s">
        <v>351</v>
      </c>
      <c r="AZ260" s="3" t="s">
        <v>871</v>
      </c>
      <c r="BA260" s="1">
        <f t="shared" si="56"/>
        <v>1</v>
      </c>
      <c r="BB260" s="1">
        <f t="shared" si="57"/>
        <v>0.55528455284552847</v>
      </c>
      <c r="BC260" s="1">
        <f t="shared" si="58"/>
        <v>0.13089430894308943</v>
      </c>
      <c r="BD260" s="1">
        <f t="shared" si="59"/>
        <v>6.7479674796747963E-2</v>
      </c>
      <c r="BE260" s="1">
        <f t="shared" si="60"/>
        <v>0.16341463414634147</v>
      </c>
      <c r="BF260" s="1">
        <f t="shared" si="61"/>
        <v>8.2926829268292687E-2</v>
      </c>
    </row>
    <row r="261" spans="1:58" x14ac:dyDescent="0.25">
      <c r="A261">
        <v>2011</v>
      </c>
      <c r="B261" t="s">
        <v>527</v>
      </c>
      <c r="C261" t="s">
        <v>528</v>
      </c>
      <c r="D261">
        <v>78511</v>
      </c>
      <c r="E261">
        <v>34819</v>
      </c>
      <c r="F261">
        <v>15669</v>
      </c>
      <c r="G261">
        <v>11300</v>
      </c>
      <c r="H261">
        <v>9267</v>
      </c>
      <c r="I261">
        <v>7456</v>
      </c>
      <c r="J261">
        <v>3044</v>
      </c>
      <c r="K261">
        <v>1173</v>
      </c>
      <c r="L261">
        <v>476</v>
      </c>
      <c r="M261">
        <v>225</v>
      </c>
      <c r="N261">
        <v>882</v>
      </c>
      <c r="O261">
        <v>288</v>
      </c>
      <c r="AA261" s="1">
        <f t="shared" si="50"/>
        <v>1</v>
      </c>
      <c r="AB261" s="1">
        <f t="shared" si="51"/>
        <v>0.38534822601839686</v>
      </c>
      <c r="AC261" s="1">
        <f t="shared" si="52"/>
        <v>0.15637319316688567</v>
      </c>
      <c r="AD261" s="1">
        <f t="shared" si="53"/>
        <v>7.3915900131406045E-2</v>
      </c>
      <c r="AE261" s="1">
        <f t="shared" si="54"/>
        <v>0.28975032851511168</v>
      </c>
      <c r="AF261" s="1">
        <f t="shared" si="55"/>
        <v>9.4612352168199743E-2</v>
      </c>
      <c r="AY261" s="2" t="s">
        <v>69</v>
      </c>
      <c r="AZ261" s="3" t="s">
        <v>870</v>
      </c>
      <c r="BA261" s="1">
        <f t="shared" si="56"/>
        <v>1</v>
      </c>
      <c r="BB261" s="1">
        <f t="shared" si="57"/>
        <v>0.53457606734816598</v>
      </c>
      <c r="BC261" s="1">
        <f t="shared" si="58"/>
        <v>0.12988574864702346</v>
      </c>
      <c r="BD261" s="1">
        <f t="shared" si="59"/>
        <v>2.7460412908398478E-2</v>
      </c>
      <c r="BE261" s="1">
        <f t="shared" si="60"/>
        <v>0.23371417117658849</v>
      </c>
      <c r="BF261" s="1">
        <f t="shared" si="61"/>
        <v>7.4363599919823609E-2</v>
      </c>
    </row>
    <row r="262" spans="1:58" x14ac:dyDescent="0.25">
      <c r="A262">
        <v>2011</v>
      </c>
      <c r="B262" t="s">
        <v>529</v>
      </c>
      <c r="C262" t="s">
        <v>530</v>
      </c>
      <c r="D262">
        <v>56499</v>
      </c>
      <c r="E262">
        <v>17343</v>
      </c>
      <c r="F262">
        <v>16315</v>
      </c>
      <c r="G262">
        <v>9563</v>
      </c>
      <c r="H262">
        <v>7846</v>
      </c>
      <c r="I262">
        <v>5432</v>
      </c>
      <c r="J262">
        <v>2971</v>
      </c>
      <c r="K262">
        <v>904</v>
      </c>
      <c r="L262">
        <v>573</v>
      </c>
      <c r="M262">
        <v>217</v>
      </c>
      <c r="N262">
        <v>989</v>
      </c>
      <c r="O262">
        <v>288</v>
      </c>
      <c r="AA262" s="1">
        <f t="shared" si="50"/>
        <v>1</v>
      </c>
      <c r="AB262" s="1">
        <f t="shared" si="51"/>
        <v>0.30427465499831707</v>
      </c>
      <c r="AC262" s="1">
        <f t="shared" si="52"/>
        <v>0.19286435543588018</v>
      </c>
      <c r="AD262" s="1">
        <f t="shared" si="53"/>
        <v>7.3039380679905758E-2</v>
      </c>
      <c r="AE262" s="1">
        <f t="shared" si="54"/>
        <v>0.33288455065634465</v>
      </c>
      <c r="AF262" s="1">
        <f t="shared" si="55"/>
        <v>9.6937058229552342E-2</v>
      </c>
      <c r="AY262" s="2" t="s">
        <v>21</v>
      </c>
      <c r="AZ262" s="3" t="s">
        <v>869</v>
      </c>
      <c r="BA262" s="1">
        <f t="shared" si="56"/>
        <v>1</v>
      </c>
      <c r="BB262" s="1">
        <f t="shared" si="57"/>
        <v>0.54375316135558927</v>
      </c>
      <c r="BC262" s="1">
        <f t="shared" si="58"/>
        <v>0.12392513909964593</v>
      </c>
      <c r="BD262" s="1">
        <f t="shared" si="59"/>
        <v>5.0581689428426911E-2</v>
      </c>
      <c r="BE262" s="1">
        <f t="shared" si="60"/>
        <v>0.19322205361659078</v>
      </c>
      <c r="BF262" s="1">
        <f t="shared" si="61"/>
        <v>8.8517956499747086E-2</v>
      </c>
    </row>
    <row r="263" spans="1:58" x14ac:dyDescent="0.25">
      <c r="A263">
        <v>2011</v>
      </c>
      <c r="B263" t="s">
        <v>531</v>
      </c>
      <c r="C263" t="s">
        <v>532</v>
      </c>
      <c r="D263">
        <v>48639</v>
      </c>
      <c r="E263">
        <v>21781</v>
      </c>
      <c r="F263">
        <v>11129</v>
      </c>
      <c r="G263">
        <v>5539</v>
      </c>
      <c r="H263">
        <v>5431</v>
      </c>
      <c r="I263">
        <v>4759</v>
      </c>
      <c r="J263">
        <v>2152</v>
      </c>
      <c r="K263">
        <v>856</v>
      </c>
      <c r="L263">
        <v>391</v>
      </c>
      <c r="M263">
        <v>152</v>
      </c>
      <c r="N263">
        <v>570</v>
      </c>
      <c r="O263">
        <v>183</v>
      </c>
      <c r="AA263" s="1">
        <f t="shared" si="50"/>
        <v>1</v>
      </c>
      <c r="AB263" s="1">
        <f t="shared" si="51"/>
        <v>0.39776951672862454</v>
      </c>
      <c r="AC263" s="1">
        <f t="shared" si="52"/>
        <v>0.18169144981412638</v>
      </c>
      <c r="AD263" s="1">
        <f t="shared" si="53"/>
        <v>7.0631970260223054E-2</v>
      </c>
      <c r="AE263" s="1">
        <f t="shared" si="54"/>
        <v>0.26486988847583642</v>
      </c>
      <c r="AF263" s="1">
        <f t="shared" si="55"/>
        <v>8.5037174721189587E-2</v>
      </c>
      <c r="AY263" s="2" t="s">
        <v>237</v>
      </c>
      <c r="AZ263" s="3" t="s">
        <v>869</v>
      </c>
      <c r="BA263" s="1">
        <f t="shared" si="56"/>
        <v>1</v>
      </c>
      <c r="BB263" s="1">
        <f t="shared" si="57"/>
        <v>0.68225419664268583</v>
      </c>
      <c r="BC263" s="1">
        <f t="shared" si="58"/>
        <v>7.8737010391686652E-2</v>
      </c>
      <c r="BD263" s="1">
        <f t="shared" si="59"/>
        <v>2.597921662669864E-2</v>
      </c>
      <c r="BE263" s="1">
        <f t="shared" si="60"/>
        <v>0.14628297362110312</v>
      </c>
      <c r="BF263" s="1">
        <f t="shared" si="61"/>
        <v>6.6746602717825745E-2</v>
      </c>
    </row>
    <row r="264" spans="1:58" x14ac:dyDescent="0.25">
      <c r="A264">
        <v>2011</v>
      </c>
      <c r="B264" t="s">
        <v>533</v>
      </c>
      <c r="C264" t="s">
        <v>534</v>
      </c>
      <c r="D264">
        <v>63118</v>
      </c>
      <c r="E264">
        <v>25669</v>
      </c>
      <c r="F264">
        <v>15832</v>
      </c>
      <c r="G264">
        <v>9236</v>
      </c>
      <c r="H264">
        <v>6524</v>
      </c>
      <c r="I264">
        <v>5857</v>
      </c>
      <c r="J264">
        <v>2311</v>
      </c>
      <c r="K264">
        <v>923</v>
      </c>
      <c r="L264">
        <v>451</v>
      </c>
      <c r="M264">
        <v>192</v>
      </c>
      <c r="N264">
        <v>512</v>
      </c>
      <c r="O264">
        <v>233</v>
      </c>
      <c r="AA264" s="1">
        <f t="shared" si="50"/>
        <v>1</v>
      </c>
      <c r="AB264" s="1">
        <f t="shared" si="51"/>
        <v>0.39939420164430983</v>
      </c>
      <c r="AC264" s="1">
        <f t="shared" si="52"/>
        <v>0.19515361315447857</v>
      </c>
      <c r="AD264" s="1">
        <f t="shared" si="53"/>
        <v>8.3080917351795763E-2</v>
      </c>
      <c r="AE264" s="1">
        <f t="shared" si="54"/>
        <v>0.22154911293812202</v>
      </c>
      <c r="AF264" s="1">
        <f t="shared" si="55"/>
        <v>0.10082215491129382</v>
      </c>
      <c r="AY264" s="2" t="s">
        <v>263</v>
      </c>
      <c r="AZ264" s="3" t="s">
        <v>874</v>
      </c>
      <c r="BA264" s="1">
        <f t="shared" si="56"/>
        <v>1</v>
      </c>
      <c r="BB264" s="1">
        <f t="shared" si="57"/>
        <v>0.27160817181770558</v>
      </c>
      <c r="BC264" s="1">
        <f t="shared" si="58"/>
        <v>0.19774751178627553</v>
      </c>
      <c r="BD264" s="1">
        <f t="shared" si="59"/>
        <v>6.3383970665269782E-2</v>
      </c>
      <c r="BE264" s="1">
        <f t="shared" si="60"/>
        <v>0.38475641697223678</v>
      </c>
      <c r="BF264" s="1">
        <f t="shared" si="61"/>
        <v>8.2503928758512313E-2</v>
      </c>
    </row>
    <row r="265" spans="1:58" x14ac:dyDescent="0.25">
      <c r="A265">
        <v>2011</v>
      </c>
      <c r="B265" t="s">
        <v>535</v>
      </c>
      <c r="C265" t="s">
        <v>536</v>
      </c>
      <c r="D265">
        <v>55589</v>
      </c>
      <c r="E265">
        <v>31722</v>
      </c>
      <c r="F265">
        <v>6749</v>
      </c>
      <c r="G265">
        <v>5948</v>
      </c>
      <c r="H265">
        <v>5905</v>
      </c>
      <c r="I265">
        <v>5265</v>
      </c>
      <c r="J265">
        <v>2355</v>
      </c>
      <c r="K265">
        <v>1236</v>
      </c>
      <c r="L265">
        <v>193</v>
      </c>
      <c r="M265">
        <v>168</v>
      </c>
      <c r="N265">
        <v>543</v>
      </c>
      <c r="O265">
        <v>215</v>
      </c>
      <c r="AA265" s="1">
        <f t="shared" si="50"/>
        <v>1</v>
      </c>
      <c r="AB265" s="1">
        <f t="shared" si="51"/>
        <v>0.52484076433121019</v>
      </c>
      <c r="AC265" s="1">
        <f t="shared" si="52"/>
        <v>8.1953290870488318E-2</v>
      </c>
      <c r="AD265" s="1">
        <f t="shared" si="53"/>
        <v>7.1337579617834393E-2</v>
      </c>
      <c r="AE265" s="1">
        <f t="shared" si="54"/>
        <v>0.23057324840764332</v>
      </c>
      <c r="AF265" s="1">
        <f t="shared" si="55"/>
        <v>9.1295116772823773E-2</v>
      </c>
      <c r="AY265" s="2" t="s">
        <v>647</v>
      </c>
      <c r="AZ265" s="3" t="s">
        <v>873</v>
      </c>
      <c r="BA265" s="1">
        <f t="shared" si="56"/>
        <v>1</v>
      </c>
      <c r="BB265" s="1">
        <f t="shared" si="57"/>
        <v>0.38727717581265292</v>
      </c>
      <c r="BC265" s="1">
        <f t="shared" si="58"/>
        <v>0.14994757077944776</v>
      </c>
      <c r="BD265" s="1">
        <f t="shared" si="59"/>
        <v>4.2991960852848655E-2</v>
      </c>
      <c r="BE265" s="1">
        <f t="shared" si="60"/>
        <v>0.33240125830129325</v>
      </c>
      <c r="BF265" s="1">
        <f t="shared" si="61"/>
        <v>8.7382034253757429E-2</v>
      </c>
    </row>
    <row r="266" spans="1:58" x14ac:dyDescent="0.25">
      <c r="A266">
        <v>2011</v>
      </c>
      <c r="B266" t="s">
        <v>537</v>
      </c>
      <c r="C266" t="s">
        <v>538</v>
      </c>
      <c r="D266">
        <v>60326</v>
      </c>
      <c r="E266">
        <v>24350</v>
      </c>
      <c r="F266">
        <v>12651</v>
      </c>
      <c r="G266">
        <v>10999</v>
      </c>
      <c r="H266">
        <v>6917</v>
      </c>
      <c r="I266">
        <v>5409</v>
      </c>
      <c r="J266">
        <v>2396</v>
      </c>
      <c r="K266">
        <v>915</v>
      </c>
      <c r="L266">
        <v>420</v>
      </c>
      <c r="M266">
        <v>195</v>
      </c>
      <c r="N266">
        <v>619</v>
      </c>
      <c r="O266">
        <v>247</v>
      </c>
      <c r="AA266" s="1">
        <f t="shared" si="50"/>
        <v>1</v>
      </c>
      <c r="AB266" s="1">
        <f t="shared" si="51"/>
        <v>0.38188647746243737</v>
      </c>
      <c r="AC266" s="1">
        <f t="shared" si="52"/>
        <v>0.17529215358931552</v>
      </c>
      <c r="AD266" s="1">
        <f t="shared" si="53"/>
        <v>8.1385642737896488E-2</v>
      </c>
      <c r="AE266" s="1">
        <f t="shared" si="54"/>
        <v>0.25834724540901505</v>
      </c>
      <c r="AF266" s="1">
        <f t="shared" si="55"/>
        <v>0.10308848080133556</v>
      </c>
      <c r="AY266" s="2" t="s">
        <v>383</v>
      </c>
      <c r="AZ266" s="3" t="s">
        <v>874</v>
      </c>
      <c r="BA266" s="1">
        <f t="shared" si="56"/>
        <v>1</v>
      </c>
      <c r="BB266" s="1">
        <f t="shared" si="57"/>
        <v>0.32522606797630182</v>
      </c>
      <c r="BC266" s="1">
        <f t="shared" si="58"/>
        <v>0.14967259120673526</v>
      </c>
      <c r="BD266" s="1">
        <f t="shared" si="59"/>
        <v>7.7642656688493919E-2</v>
      </c>
      <c r="BE266" s="1">
        <f t="shared" si="60"/>
        <v>0.35609603991269101</v>
      </c>
      <c r="BF266" s="1">
        <f t="shared" si="61"/>
        <v>9.1362644215777986E-2</v>
      </c>
    </row>
    <row r="267" spans="1:58" x14ac:dyDescent="0.25">
      <c r="A267">
        <v>2011</v>
      </c>
      <c r="B267" t="s">
        <v>539</v>
      </c>
      <c r="C267" t="s">
        <v>540</v>
      </c>
      <c r="D267">
        <v>57630</v>
      </c>
      <c r="E267">
        <v>23990</v>
      </c>
      <c r="F267">
        <v>8937</v>
      </c>
      <c r="G267">
        <v>11337</v>
      </c>
      <c r="H267">
        <v>8177</v>
      </c>
      <c r="I267">
        <v>5189</v>
      </c>
      <c r="J267">
        <v>2617</v>
      </c>
      <c r="K267">
        <v>988</v>
      </c>
      <c r="L267">
        <v>301</v>
      </c>
      <c r="M267">
        <v>222</v>
      </c>
      <c r="N267">
        <v>866</v>
      </c>
      <c r="O267">
        <v>240</v>
      </c>
      <c r="AA267" s="1">
        <f t="shared" si="50"/>
        <v>1</v>
      </c>
      <c r="AB267" s="1">
        <f t="shared" si="51"/>
        <v>0.37753152464654183</v>
      </c>
      <c r="AC267" s="1">
        <f t="shared" si="52"/>
        <v>0.1150171952617501</v>
      </c>
      <c r="AD267" s="1">
        <f t="shared" si="53"/>
        <v>8.4829957967137951E-2</v>
      </c>
      <c r="AE267" s="1">
        <f t="shared" si="54"/>
        <v>0.33091325945739397</v>
      </c>
      <c r="AF267" s="1">
        <f t="shared" si="55"/>
        <v>9.1708062667176155E-2</v>
      </c>
      <c r="AY267" s="2" t="s">
        <v>31</v>
      </c>
      <c r="AZ267" s="3" t="s">
        <v>870</v>
      </c>
      <c r="BA267" s="1">
        <f t="shared" si="56"/>
        <v>1</v>
      </c>
      <c r="BB267" s="1">
        <f t="shared" si="57"/>
        <v>0.58183306055646478</v>
      </c>
      <c r="BC267" s="1">
        <f t="shared" si="58"/>
        <v>0.14525368248772505</v>
      </c>
      <c r="BD267" s="1">
        <f t="shared" si="59"/>
        <v>2.823240589198036E-2</v>
      </c>
      <c r="BE267" s="1">
        <f t="shared" si="60"/>
        <v>0.17348608837970539</v>
      </c>
      <c r="BF267" s="1">
        <f t="shared" si="61"/>
        <v>7.1194762684124391E-2</v>
      </c>
    </row>
    <row r="268" spans="1:58" x14ac:dyDescent="0.25">
      <c r="A268">
        <v>2011</v>
      </c>
      <c r="B268" t="s">
        <v>541</v>
      </c>
      <c r="C268" t="s">
        <v>542</v>
      </c>
      <c r="D268">
        <v>75249</v>
      </c>
      <c r="E268">
        <v>34350</v>
      </c>
      <c r="F268">
        <v>17320</v>
      </c>
      <c r="G268">
        <v>9240</v>
      </c>
      <c r="H268">
        <v>8727</v>
      </c>
      <c r="I268">
        <v>5612</v>
      </c>
      <c r="J268">
        <v>2780</v>
      </c>
      <c r="K268">
        <v>1088</v>
      </c>
      <c r="L268">
        <v>455</v>
      </c>
      <c r="M268">
        <v>172</v>
      </c>
      <c r="N268">
        <v>820</v>
      </c>
      <c r="O268">
        <v>245</v>
      </c>
      <c r="AA268" s="1">
        <f t="shared" si="50"/>
        <v>1</v>
      </c>
      <c r="AB268" s="1">
        <f t="shared" si="51"/>
        <v>0.39136690647482014</v>
      </c>
      <c r="AC268" s="1">
        <f t="shared" si="52"/>
        <v>0.16366906474820145</v>
      </c>
      <c r="AD268" s="1">
        <f t="shared" si="53"/>
        <v>6.1870503597122303E-2</v>
      </c>
      <c r="AE268" s="1">
        <f t="shared" si="54"/>
        <v>0.29496402877697842</v>
      </c>
      <c r="AF268" s="1">
        <f t="shared" si="55"/>
        <v>8.8129496402877691E-2</v>
      </c>
      <c r="AY268" s="2" t="s">
        <v>565</v>
      </c>
      <c r="AZ268" s="3" t="s">
        <v>871</v>
      </c>
      <c r="BA268" s="1">
        <f t="shared" si="56"/>
        <v>1</v>
      </c>
      <c r="BB268" s="1">
        <f t="shared" si="57"/>
        <v>0.37480877103518612</v>
      </c>
      <c r="BC268" s="1">
        <f t="shared" si="58"/>
        <v>0.17950025497195307</v>
      </c>
      <c r="BD268" s="1">
        <f t="shared" si="59"/>
        <v>5.0994390617032127E-2</v>
      </c>
      <c r="BE268" s="1">
        <f t="shared" si="60"/>
        <v>0.30443651198368177</v>
      </c>
      <c r="BF268" s="1">
        <f t="shared" si="61"/>
        <v>9.0260071392146868E-2</v>
      </c>
    </row>
    <row r="269" spans="1:58" x14ac:dyDescent="0.25">
      <c r="A269">
        <v>2011</v>
      </c>
      <c r="B269" t="s">
        <v>543</v>
      </c>
      <c r="C269" t="s">
        <v>544</v>
      </c>
      <c r="D269">
        <v>70245</v>
      </c>
      <c r="E269">
        <v>45782</v>
      </c>
      <c r="F269">
        <v>5906</v>
      </c>
      <c r="G269">
        <v>6447</v>
      </c>
      <c r="H269">
        <v>7431</v>
      </c>
      <c r="I269">
        <v>4679</v>
      </c>
      <c r="J269">
        <v>2391</v>
      </c>
      <c r="K269">
        <v>1301</v>
      </c>
      <c r="L269">
        <v>96</v>
      </c>
      <c r="M269">
        <v>152</v>
      </c>
      <c r="N269">
        <v>671</v>
      </c>
      <c r="O269">
        <v>171</v>
      </c>
      <c r="AA269" s="1">
        <f t="shared" si="50"/>
        <v>1</v>
      </c>
      <c r="AB269" s="1">
        <f t="shared" si="51"/>
        <v>0.54412379757423668</v>
      </c>
      <c r="AC269" s="1">
        <f t="shared" si="52"/>
        <v>4.0150564617314928E-2</v>
      </c>
      <c r="AD269" s="1">
        <f t="shared" si="53"/>
        <v>6.3571727310748644E-2</v>
      </c>
      <c r="AE269" s="1">
        <f t="shared" si="54"/>
        <v>0.28063571727310749</v>
      </c>
      <c r="AF269" s="1">
        <f t="shared" si="55"/>
        <v>7.1518193224592227E-2</v>
      </c>
      <c r="AY269" s="2" t="s">
        <v>449</v>
      </c>
      <c r="AZ269" s="3" t="s">
        <v>870</v>
      </c>
      <c r="BA269" s="1">
        <f t="shared" si="56"/>
        <v>1</v>
      </c>
      <c r="BB269" s="1">
        <f t="shared" si="57"/>
        <v>0.53080424886191202</v>
      </c>
      <c r="BC269" s="1">
        <f t="shared" si="58"/>
        <v>0.1377845220030349</v>
      </c>
      <c r="BD269" s="1">
        <f t="shared" si="59"/>
        <v>1.4264036418816389E-2</v>
      </c>
      <c r="BE269" s="1">
        <f t="shared" si="60"/>
        <v>0.21487101669195752</v>
      </c>
      <c r="BF269" s="1">
        <f t="shared" si="61"/>
        <v>0.10227617602427921</v>
      </c>
    </row>
    <row r="270" spans="1:58" x14ac:dyDescent="0.25">
      <c r="A270">
        <v>2011</v>
      </c>
      <c r="B270" t="s">
        <v>545</v>
      </c>
      <c r="C270" t="s">
        <v>546</v>
      </c>
      <c r="D270">
        <v>70714</v>
      </c>
      <c r="E270">
        <v>27877</v>
      </c>
      <c r="F270">
        <v>18194</v>
      </c>
      <c r="G270">
        <v>8094</v>
      </c>
      <c r="H270">
        <v>10709</v>
      </c>
      <c r="I270">
        <v>5840</v>
      </c>
      <c r="J270">
        <v>3742</v>
      </c>
      <c r="K270">
        <v>1199</v>
      </c>
      <c r="L270">
        <v>626</v>
      </c>
      <c r="M270">
        <v>216</v>
      </c>
      <c r="N270">
        <v>1392</v>
      </c>
      <c r="O270">
        <v>309</v>
      </c>
      <c r="AA270" s="1">
        <f t="shared" si="50"/>
        <v>1</v>
      </c>
      <c r="AB270" s="1">
        <f t="shared" si="51"/>
        <v>0.3204168893639765</v>
      </c>
      <c r="AC270" s="1">
        <f t="shared" si="52"/>
        <v>0.16729021913415287</v>
      </c>
      <c r="AD270" s="1">
        <f t="shared" si="53"/>
        <v>5.7723142704436133E-2</v>
      </c>
      <c r="AE270" s="1">
        <f t="shared" si="54"/>
        <v>0.37199358631747731</v>
      </c>
      <c r="AF270" s="1">
        <f t="shared" si="55"/>
        <v>8.2576162479957235E-2</v>
      </c>
      <c r="AY270" s="2" t="s">
        <v>533</v>
      </c>
      <c r="AZ270" s="4" t="s">
        <v>872</v>
      </c>
      <c r="BA270" s="1">
        <f t="shared" si="56"/>
        <v>1</v>
      </c>
      <c r="BB270" s="1">
        <f t="shared" si="57"/>
        <v>0.39939420164430983</v>
      </c>
      <c r="BC270" s="1">
        <f t="shared" si="58"/>
        <v>0.19515361315447857</v>
      </c>
      <c r="BD270" s="1">
        <f t="shared" si="59"/>
        <v>8.3080917351795763E-2</v>
      </c>
      <c r="BE270" s="1">
        <f t="shared" si="60"/>
        <v>0.22154911293812202</v>
      </c>
      <c r="BF270" s="1">
        <f t="shared" si="61"/>
        <v>0.10082215491129382</v>
      </c>
    </row>
    <row r="271" spans="1:58" x14ac:dyDescent="0.25">
      <c r="A271">
        <v>2011</v>
      </c>
      <c r="B271" t="s">
        <v>547</v>
      </c>
      <c r="C271" t="s">
        <v>548</v>
      </c>
      <c r="D271">
        <v>63646</v>
      </c>
      <c r="E271">
        <v>29542</v>
      </c>
      <c r="F271">
        <v>15141</v>
      </c>
      <c r="G271">
        <v>6001</v>
      </c>
      <c r="H271">
        <v>7970</v>
      </c>
      <c r="I271">
        <v>4992</v>
      </c>
      <c r="J271">
        <v>2956</v>
      </c>
      <c r="K271">
        <v>1141</v>
      </c>
      <c r="L271">
        <v>487</v>
      </c>
      <c r="M271">
        <v>172</v>
      </c>
      <c r="N271">
        <v>933</v>
      </c>
      <c r="O271">
        <v>223</v>
      </c>
      <c r="AA271" s="1">
        <f t="shared" si="50"/>
        <v>1</v>
      </c>
      <c r="AB271" s="1">
        <f t="shared" si="51"/>
        <v>0.38599458728010827</v>
      </c>
      <c r="AC271" s="1">
        <f t="shared" si="52"/>
        <v>0.16474966170500677</v>
      </c>
      <c r="AD271" s="1">
        <f t="shared" si="53"/>
        <v>5.8186738836265225E-2</v>
      </c>
      <c r="AE271" s="1">
        <f t="shared" si="54"/>
        <v>0.31562922868741544</v>
      </c>
      <c r="AF271" s="1">
        <f t="shared" si="55"/>
        <v>7.5439783491204324E-2</v>
      </c>
      <c r="AY271" s="2" t="s">
        <v>605</v>
      </c>
      <c r="AZ271" s="3" t="s">
        <v>871</v>
      </c>
      <c r="BA271" s="1">
        <f t="shared" si="56"/>
        <v>1</v>
      </c>
      <c r="BB271" s="1">
        <f t="shared" si="57"/>
        <v>0.62124955877162014</v>
      </c>
      <c r="BC271" s="1">
        <f t="shared" si="58"/>
        <v>6.6713731027179674E-2</v>
      </c>
      <c r="BD271" s="1">
        <f t="shared" si="59"/>
        <v>5.0123543946346626E-2</v>
      </c>
      <c r="BE271" s="1">
        <f t="shared" si="60"/>
        <v>0.17719731733145075</v>
      </c>
      <c r="BF271" s="1">
        <f t="shared" si="61"/>
        <v>8.4715848923402753E-2</v>
      </c>
    </row>
    <row r="272" spans="1:58" x14ac:dyDescent="0.25">
      <c r="A272">
        <v>2011</v>
      </c>
      <c r="B272" t="s">
        <v>549</v>
      </c>
      <c r="C272" t="s">
        <v>550</v>
      </c>
      <c r="D272">
        <v>57076</v>
      </c>
      <c r="E272">
        <v>22245</v>
      </c>
      <c r="F272">
        <v>16780</v>
      </c>
      <c r="G272">
        <v>5424</v>
      </c>
      <c r="H272">
        <v>7901</v>
      </c>
      <c r="I272">
        <v>4726</v>
      </c>
      <c r="J272">
        <v>2950</v>
      </c>
      <c r="K272">
        <v>866</v>
      </c>
      <c r="L272">
        <v>637</v>
      </c>
      <c r="M272">
        <v>172</v>
      </c>
      <c r="N272">
        <v>1018</v>
      </c>
      <c r="O272">
        <v>257</v>
      </c>
      <c r="AA272" s="1">
        <f t="shared" si="50"/>
        <v>1</v>
      </c>
      <c r="AB272" s="1">
        <f t="shared" si="51"/>
        <v>0.29355932203389828</v>
      </c>
      <c r="AC272" s="1">
        <f t="shared" si="52"/>
        <v>0.21593220338983052</v>
      </c>
      <c r="AD272" s="1">
        <f t="shared" si="53"/>
        <v>5.8305084745762709E-2</v>
      </c>
      <c r="AE272" s="1">
        <f t="shared" si="54"/>
        <v>0.34508474576271186</v>
      </c>
      <c r="AF272" s="1">
        <f t="shared" si="55"/>
        <v>8.7118644067796611E-2</v>
      </c>
      <c r="AY272" s="2" t="s">
        <v>71</v>
      </c>
      <c r="AZ272" s="3" t="s">
        <v>870</v>
      </c>
      <c r="BA272" s="1">
        <f t="shared" si="56"/>
        <v>1</v>
      </c>
      <c r="BB272" s="1">
        <f t="shared" si="57"/>
        <v>0.59025559105431313</v>
      </c>
      <c r="BC272" s="1">
        <f t="shared" si="58"/>
        <v>0.12060702875399361</v>
      </c>
      <c r="BD272" s="1">
        <f t="shared" si="59"/>
        <v>3.035143769968051E-2</v>
      </c>
      <c r="BE272" s="1">
        <f t="shared" si="60"/>
        <v>0.18610223642172524</v>
      </c>
      <c r="BF272" s="1">
        <f t="shared" si="61"/>
        <v>7.268370607028754E-2</v>
      </c>
    </row>
    <row r="273" spans="1:58" x14ac:dyDescent="0.25">
      <c r="A273">
        <v>2011</v>
      </c>
      <c r="B273" t="s">
        <v>551</v>
      </c>
      <c r="C273" t="s">
        <v>552</v>
      </c>
      <c r="D273">
        <v>65279</v>
      </c>
      <c r="E273">
        <v>24671</v>
      </c>
      <c r="F273">
        <v>21542</v>
      </c>
      <c r="G273">
        <v>3341</v>
      </c>
      <c r="H273">
        <v>10110</v>
      </c>
      <c r="I273">
        <v>5615</v>
      </c>
      <c r="J273">
        <v>3090</v>
      </c>
      <c r="K273">
        <v>1027</v>
      </c>
      <c r="L273">
        <v>551</v>
      </c>
      <c r="M273">
        <v>81</v>
      </c>
      <c r="N273">
        <v>1142</v>
      </c>
      <c r="O273">
        <v>289</v>
      </c>
      <c r="AA273" s="1">
        <f t="shared" si="50"/>
        <v>1</v>
      </c>
      <c r="AB273" s="1">
        <f t="shared" si="51"/>
        <v>0.33236245954692556</v>
      </c>
      <c r="AC273" s="1">
        <f t="shared" si="52"/>
        <v>0.17831715210355986</v>
      </c>
      <c r="AD273" s="1">
        <f t="shared" si="53"/>
        <v>2.621359223300971E-2</v>
      </c>
      <c r="AE273" s="1">
        <f t="shared" si="54"/>
        <v>0.36957928802588996</v>
      </c>
      <c r="AF273" s="1">
        <f t="shared" si="55"/>
        <v>9.3527508090614886E-2</v>
      </c>
      <c r="AY273" s="2" t="s">
        <v>255</v>
      </c>
      <c r="AZ273" s="3" t="s">
        <v>871</v>
      </c>
      <c r="BA273" s="1">
        <f t="shared" si="56"/>
        <v>1</v>
      </c>
      <c r="BB273" s="1">
        <f t="shared" si="57"/>
        <v>0.52329360780065004</v>
      </c>
      <c r="BC273" s="1">
        <f t="shared" si="58"/>
        <v>0.20693391115926327</v>
      </c>
      <c r="BD273" s="1">
        <f t="shared" si="59"/>
        <v>4.3336944745395449E-2</v>
      </c>
      <c r="BE273" s="1">
        <f t="shared" si="60"/>
        <v>0.14842903575297942</v>
      </c>
      <c r="BF273" s="1">
        <f t="shared" si="61"/>
        <v>7.8006500541711807E-2</v>
      </c>
    </row>
    <row r="274" spans="1:58" x14ac:dyDescent="0.25">
      <c r="A274">
        <v>2011</v>
      </c>
      <c r="B274" t="s">
        <v>553</v>
      </c>
      <c r="C274" t="s">
        <v>554</v>
      </c>
      <c r="D274">
        <v>38273</v>
      </c>
      <c r="E274">
        <v>17360</v>
      </c>
      <c r="F274">
        <v>11857</v>
      </c>
      <c r="G274">
        <v>1247</v>
      </c>
      <c r="H274">
        <v>4197</v>
      </c>
      <c r="I274">
        <v>3612</v>
      </c>
      <c r="J274">
        <v>1580</v>
      </c>
      <c r="K274">
        <v>739</v>
      </c>
      <c r="L274">
        <v>247</v>
      </c>
      <c r="M274">
        <v>35</v>
      </c>
      <c r="N274">
        <v>395</v>
      </c>
      <c r="O274">
        <v>164</v>
      </c>
      <c r="AA274" s="1">
        <f t="shared" si="50"/>
        <v>1</v>
      </c>
      <c r="AB274" s="1">
        <f t="shared" si="51"/>
        <v>0.46772151898734177</v>
      </c>
      <c r="AC274" s="1">
        <f t="shared" si="52"/>
        <v>0.15632911392405063</v>
      </c>
      <c r="AD274" s="1">
        <f t="shared" si="53"/>
        <v>2.2151898734177215E-2</v>
      </c>
      <c r="AE274" s="1">
        <f t="shared" si="54"/>
        <v>0.25</v>
      </c>
      <c r="AF274" s="1">
        <f t="shared" si="55"/>
        <v>0.10379746835443038</v>
      </c>
      <c r="AY274" s="2" t="s">
        <v>567</v>
      </c>
      <c r="AZ274" s="3" t="s">
        <v>873</v>
      </c>
      <c r="BA274" s="1">
        <f t="shared" si="56"/>
        <v>1</v>
      </c>
      <c r="BB274" s="1">
        <f t="shared" si="57"/>
        <v>0.30597355221158229</v>
      </c>
      <c r="BC274" s="1">
        <f t="shared" si="58"/>
        <v>0.19653442772457821</v>
      </c>
      <c r="BD274" s="1">
        <f t="shared" si="59"/>
        <v>5.33515731874145E-2</v>
      </c>
      <c r="BE274" s="1">
        <f t="shared" si="60"/>
        <v>0.35704514363885087</v>
      </c>
      <c r="BF274" s="1">
        <f t="shared" si="61"/>
        <v>8.7095303237574098E-2</v>
      </c>
    </row>
    <row r="275" spans="1:58" x14ac:dyDescent="0.25">
      <c r="A275">
        <v>2011</v>
      </c>
      <c r="B275" t="s">
        <v>555</v>
      </c>
      <c r="C275" t="s">
        <v>556</v>
      </c>
      <c r="D275">
        <v>70500</v>
      </c>
      <c r="E275">
        <v>30746</v>
      </c>
      <c r="F275">
        <v>14145</v>
      </c>
      <c r="G275">
        <v>10387</v>
      </c>
      <c r="H275">
        <v>9325</v>
      </c>
      <c r="I275">
        <v>5897</v>
      </c>
      <c r="J275">
        <v>3042</v>
      </c>
      <c r="K275">
        <v>1188</v>
      </c>
      <c r="L275">
        <v>438</v>
      </c>
      <c r="M275">
        <v>213</v>
      </c>
      <c r="N275">
        <v>979</v>
      </c>
      <c r="O275">
        <v>224</v>
      </c>
      <c r="AA275" s="1">
        <f t="shared" si="50"/>
        <v>1</v>
      </c>
      <c r="AB275" s="1">
        <f t="shared" si="51"/>
        <v>0.39053254437869822</v>
      </c>
      <c r="AC275" s="1">
        <f t="shared" si="52"/>
        <v>0.14398422090729784</v>
      </c>
      <c r="AD275" s="1">
        <f t="shared" si="53"/>
        <v>7.0019723865877709E-2</v>
      </c>
      <c r="AE275" s="1">
        <f t="shared" si="54"/>
        <v>0.32182774490466798</v>
      </c>
      <c r="AF275" s="1">
        <f t="shared" si="55"/>
        <v>7.3635765943458248E-2</v>
      </c>
      <c r="AY275" s="2" t="s">
        <v>657</v>
      </c>
      <c r="AZ275" s="4" t="s">
        <v>872</v>
      </c>
      <c r="BA275" s="1">
        <f t="shared" si="56"/>
        <v>1</v>
      </c>
      <c r="BB275" s="1">
        <f t="shared" si="57"/>
        <v>0.44975688816855752</v>
      </c>
      <c r="BC275" s="1">
        <f t="shared" si="58"/>
        <v>0.10089141004862237</v>
      </c>
      <c r="BD275" s="1">
        <f t="shared" si="59"/>
        <v>4.7406807131280392E-2</v>
      </c>
      <c r="BE275" s="1">
        <f t="shared" si="60"/>
        <v>0.31199351701782818</v>
      </c>
      <c r="BF275" s="1">
        <f t="shared" si="61"/>
        <v>8.9951377633711513E-2</v>
      </c>
    </row>
    <row r="276" spans="1:58" x14ac:dyDescent="0.25">
      <c r="A276">
        <v>2011</v>
      </c>
      <c r="B276" t="s">
        <v>557</v>
      </c>
      <c r="C276" t="s">
        <v>558</v>
      </c>
      <c r="D276">
        <v>42785</v>
      </c>
      <c r="E276">
        <v>15838</v>
      </c>
      <c r="F276">
        <v>11978</v>
      </c>
      <c r="G276">
        <v>4000</v>
      </c>
      <c r="H276">
        <v>6930</v>
      </c>
      <c r="I276">
        <v>4039</v>
      </c>
      <c r="J276">
        <v>2393</v>
      </c>
      <c r="K276">
        <v>764</v>
      </c>
      <c r="L276">
        <v>433</v>
      </c>
      <c r="M276">
        <v>118</v>
      </c>
      <c r="N276">
        <v>858</v>
      </c>
      <c r="O276">
        <v>220</v>
      </c>
      <c r="AA276" s="1">
        <f t="shared" si="50"/>
        <v>1</v>
      </c>
      <c r="AB276" s="1">
        <f t="shared" si="51"/>
        <v>0.31926452152110324</v>
      </c>
      <c r="AC276" s="1">
        <f t="shared" si="52"/>
        <v>0.18094442122858337</v>
      </c>
      <c r="AD276" s="1">
        <f t="shared" si="53"/>
        <v>4.931048892603427E-2</v>
      </c>
      <c r="AE276" s="1">
        <f t="shared" si="54"/>
        <v>0.35854575846218134</v>
      </c>
      <c r="AF276" s="1">
        <f t="shared" si="55"/>
        <v>9.1934809862097788E-2</v>
      </c>
      <c r="AY276" s="2" t="s">
        <v>621</v>
      </c>
      <c r="AZ276" s="3" t="s">
        <v>874</v>
      </c>
      <c r="BA276" s="1">
        <f t="shared" si="56"/>
        <v>1</v>
      </c>
      <c r="BB276" s="1">
        <f t="shared" si="57"/>
        <v>0.36771300448430494</v>
      </c>
      <c r="BC276" s="1">
        <f t="shared" si="58"/>
        <v>0.16688020499679693</v>
      </c>
      <c r="BD276" s="1">
        <f t="shared" si="59"/>
        <v>3.6835361947469572E-2</v>
      </c>
      <c r="BE276" s="1">
        <f t="shared" si="60"/>
        <v>0.34336963484945549</v>
      </c>
      <c r="BF276" s="1">
        <f t="shared" si="61"/>
        <v>8.520179372197309E-2</v>
      </c>
    </row>
    <row r="277" spans="1:58" x14ac:dyDescent="0.25">
      <c r="A277">
        <v>2011</v>
      </c>
      <c r="B277" t="s">
        <v>559</v>
      </c>
      <c r="C277" t="s">
        <v>560</v>
      </c>
      <c r="D277">
        <v>71716</v>
      </c>
      <c r="E277">
        <v>31683</v>
      </c>
      <c r="F277">
        <v>17804</v>
      </c>
      <c r="G277">
        <v>7298</v>
      </c>
      <c r="H277">
        <v>8658</v>
      </c>
      <c r="I277">
        <v>6273</v>
      </c>
      <c r="J277">
        <v>2930</v>
      </c>
      <c r="K277">
        <v>1186</v>
      </c>
      <c r="L277">
        <v>469</v>
      </c>
      <c r="M277">
        <v>101</v>
      </c>
      <c r="N277">
        <v>894</v>
      </c>
      <c r="O277">
        <v>280</v>
      </c>
      <c r="AA277" s="1">
        <f t="shared" si="50"/>
        <v>1</v>
      </c>
      <c r="AB277" s="1">
        <f t="shared" si="51"/>
        <v>0.40477815699658704</v>
      </c>
      <c r="AC277" s="1">
        <f t="shared" si="52"/>
        <v>0.16006825938566552</v>
      </c>
      <c r="AD277" s="1">
        <f t="shared" si="53"/>
        <v>3.4470989761092148E-2</v>
      </c>
      <c r="AE277" s="1">
        <f t="shared" si="54"/>
        <v>0.30511945392491469</v>
      </c>
      <c r="AF277" s="1">
        <f t="shared" si="55"/>
        <v>9.556313993174062E-2</v>
      </c>
      <c r="AY277" s="2" t="s">
        <v>239</v>
      </c>
      <c r="AZ277" s="3" t="s">
        <v>871</v>
      </c>
      <c r="BA277" s="1">
        <f t="shared" si="56"/>
        <v>1</v>
      </c>
      <c r="BB277" s="1">
        <f t="shared" si="57"/>
        <v>0.52112676056338025</v>
      </c>
      <c r="BC277" s="1">
        <f t="shared" si="58"/>
        <v>0.12896126760563381</v>
      </c>
      <c r="BD277" s="1">
        <f t="shared" si="59"/>
        <v>6.7341549295774641E-2</v>
      </c>
      <c r="BE277" s="1">
        <f t="shared" si="60"/>
        <v>0.21654929577464788</v>
      </c>
      <c r="BF277" s="1">
        <f t="shared" si="61"/>
        <v>6.6021126760563376E-2</v>
      </c>
    </row>
    <row r="278" spans="1:58" x14ac:dyDescent="0.25">
      <c r="A278">
        <v>2011</v>
      </c>
      <c r="B278" t="s">
        <v>561</v>
      </c>
      <c r="C278" t="s">
        <v>562</v>
      </c>
      <c r="D278">
        <v>40985</v>
      </c>
      <c r="E278">
        <v>20018</v>
      </c>
      <c r="F278">
        <v>9222</v>
      </c>
      <c r="G278">
        <v>3338</v>
      </c>
      <c r="H278">
        <v>4914</v>
      </c>
      <c r="I278">
        <v>3493</v>
      </c>
      <c r="J278">
        <v>1744</v>
      </c>
      <c r="K278">
        <v>797</v>
      </c>
      <c r="L278">
        <v>260</v>
      </c>
      <c r="M278">
        <v>73</v>
      </c>
      <c r="N278">
        <v>446</v>
      </c>
      <c r="O278">
        <v>168</v>
      </c>
      <c r="AA278" s="1">
        <f t="shared" si="50"/>
        <v>1</v>
      </c>
      <c r="AB278" s="1">
        <f t="shared" si="51"/>
        <v>0.45699541284403672</v>
      </c>
      <c r="AC278" s="1">
        <f t="shared" si="52"/>
        <v>0.14908256880733944</v>
      </c>
      <c r="AD278" s="1">
        <f t="shared" si="53"/>
        <v>4.1857798165137614E-2</v>
      </c>
      <c r="AE278" s="1">
        <f t="shared" si="54"/>
        <v>0.25573394495412843</v>
      </c>
      <c r="AF278" s="1">
        <f t="shared" si="55"/>
        <v>9.6330275229357804E-2</v>
      </c>
      <c r="AY278" s="2" t="s">
        <v>335</v>
      </c>
      <c r="AZ278" s="3" t="s">
        <v>873</v>
      </c>
      <c r="BA278" s="1">
        <f t="shared" si="56"/>
        <v>1</v>
      </c>
      <c r="BB278" s="1">
        <f t="shared" si="57"/>
        <v>0.39127516778523491</v>
      </c>
      <c r="BC278" s="1">
        <f t="shared" si="58"/>
        <v>0.1546979865771812</v>
      </c>
      <c r="BD278" s="1">
        <f t="shared" si="59"/>
        <v>9.0268456375838926E-2</v>
      </c>
      <c r="BE278" s="1">
        <f t="shared" si="60"/>
        <v>0.27080536912751679</v>
      </c>
      <c r="BF278" s="1">
        <f t="shared" si="61"/>
        <v>9.2953020134228181E-2</v>
      </c>
    </row>
    <row r="279" spans="1:58" x14ac:dyDescent="0.25">
      <c r="A279">
        <v>2011</v>
      </c>
      <c r="B279" t="s">
        <v>563</v>
      </c>
      <c r="C279" t="s">
        <v>564</v>
      </c>
      <c r="D279">
        <v>50484</v>
      </c>
      <c r="E279">
        <v>28049</v>
      </c>
      <c r="F279">
        <v>11109</v>
      </c>
      <c r="G279">
        <v>2133</v>
      </c>
      <c r="H279">
        <v>4902</v>
      </c>
      <c r="I279">
        <v>4291</v>
      </c>
      <c r="J279">
        <v>2024</v>
      </c>
      <c r="K279">
        <v>1058</v>
      </c>
      <c r="L279">
        <v>279</v>
      </c>
      <c r="M279">
        <v>60</v>
      </c>
      <c r="N279">
        <v>448</v>
      </c>
      <c r="O279">
        <v>179</v>
      </c>
      <c r="AA279" s="1">
        <f t="shared" si="50"/>
        <v>1</v>
      </c>
      <c r="AB279" s="1">
        <f t="shared" si="51"/>
        <v>0.52272727272727271</v>
      </c>
      <c r="AC279" s="1">
        <f t="shared" si="52"/>
        <v>0.13784584980237155</v>
      </c>
      <c r="AD279" s="1">
        <f t="shared" si="53"/>
        <v>2.9644268774703556E-2</v>
      </c>
      <c r="AE279" s="1">
        <f t="shared" si="54"/>
        <v>0.22134387351778656</v>
      </c>
      <c r="AF279" s="1">
        <f t="shared" si="55"/>
        <v>8.8438735177865616E-2</v>
      </c>
      <c r="AY279" s="2" t="s">
        <v>513</v>
      </c>
      <c r="AZ279" s="3" t="s">
        <v>873</v>
      </c>
      <c r="BA279" s="1">
        <f t="shared" si="56"/>
        <v>1</v>
      </c>
      <c r="BB279" s="1">
        <f t="shared" si="57"/>
        <v>0.38820204874602615</v>
      </c>
      <c r="BC279" s="1">
        <f t="shared" si="58"/>
        <v>0.15860120098904981</v>
      </c>
      <c r="BD279" s="1">
        <f t="shared" si="59"/>
        <v>5.9696220416813849E-2</v>
      </c>
      <c r="BE279" s="1">
        <f t="shared" si="60"/>
        <v>0.29176969268809611</v>
      </c>
      <c r="BF279" s="1">
        <f t="shared" si="61"/>
        <v>0.10173083716001413</v>
      </c>
    </row>
    <row r="280" spans="1:58" x14ac:dyDescent="0.25">
      <c r="A280">
        <v>2011</v>
      </c>
      <c r="B280" t="s">
        <v>565</v>
      </c>
      <c r="C280" t="s">
        <v>566</v>
      </c>
      <c r="D280">
        <v>45303</v>
      </c>
      <c r="E280">
        <v>17952</v>
      </c>
      <c r="F280">
        <v>12188</v>
      </c>
      <c r="G280">
        <v>4918</v>
      </c>
      <c r="H280">
        <v>6317</v>
      </c>
      <c r="I280">
        <v>3928</v>
      </c>
      <c r="J280">
        <v>1961</v>
      </c>
      <c r="K280">
        <v>735</v>
      </c>
      <c r="L280">
        <v>352</v>
      </c>
      <c r="M280">
        <v>100</v>
      </c>
      <c r="N280">
        <v>597</v>
      </c>
      <c r="O280">
        <v>177</v>
      </c>
      <c r="AA280" s="1">
        <f t="shared" si="50"/>
        <v>1</v>
      </c>
      <c r="AB280" s="1">
        <f t="shared" si="51"/>
        <v>0.37480877103518612</v>
      </c>
      <c r="AC280" s="1">
        <f t="shared" si="52"/>
        <v>0.17950025497195307</v>
      </c>
      <c r="AD280" s="1">
        <f t="shared" si="53"/>
        <v>5.0994390617032127E-2</v>
      </c>
      <c r="AE280" s="1">
        <f t="shared" si="54"/>
        <v>0.30443651198368177</v>
      </c>
      <c r="AF280" s="1">
        <f t="shared" si="55"/>
        <v>9.0260071392146868E-2</v>
      </c>
      <c r="AY280" s="2" t="s">
        <v>649</v>
      </c>
      <c r="AZ280" s="3" t="s">
        <v>873</v>
      </c>
      <c r="BA280" s="1">
        <f t="shared" si="56"/>
        <v>1</v>
      </c>
      <c r="BB280" s="1">
        <f t="shared" si="57"/>
        <v>0.40461215932914046</v>
      </c>
      <c r="BC280" s="1">
        <f t="shared" si="58"/>
        <v>0.1430817610062893</v>
      </c>
      <c r="BD280" s="1">
        <f t="shared" si="59"/>
        <v>4.1928721174004195E-2</v>
      </c>
      <c r="BE280" s="1">
        <f t="shared" si="60"/>
        <v>0.32966457023060797</v>
      </c>
      <c r="BF280" s="1">
        <f t="shared" si="61"/>
        <v>8.0712788259958076E-2</v>
      </c>
    </row>
    <row r="281" spans="1:58" x14ac:dyDescent="0.25">
      <c r="A281">
        <v>2011</v>
      </c>
      <c r="B281" t="s">
        <v>567</v>
      </c>
      <c r="C281" t="s">
        <v>568</v>
      </c>
      <c r="D281">
        <v>42142</v>
      </c>
      <c r="E281">
        <v>14688</v>
      </c>
      <c r="F281">
        <v>12609</v>
      </c>
      <c r="G281">
        <v>4232</v>
      </c>
      <c r="H281">
        <v>6579</v>
      </c>
      <c r="I281">
        <v>4034</v>
      </c>
      <c r="J281">
        <v>2193</v>
      </c>
      <c r="K281">
        <v>671</v>
      </c>
      <c r="L281">
        <v>431</v>
      </c>
      <c r="M281">
        <v>117</v>
      </c>
      <c r="N281">
        <v>783</v>
      </c>
      <c r="O281">
        <v>191</v>
      </c>
      <c r="AA281" s="1">
        <f t="shared" si="50"/>
        <v>1</v>
      </c>
      <c r="AB281" s="1">
        <f t="shared" si="51"/>
        <v>0.30597355221158229</v>
      </c>
      <c r="AC281" s="1">
        <f t="shared" si="52"/>
        <v>0.19653442772457821</v>
      </c>
      <c r="AD281" s="1">
        <f t="shared" si="53"/>
        <v>5.33515731874145E-2</v>
      </c>
      <c r="AE281" s="1">
        <f t="shared" si="54"/>
        <v>0.35704514363885087</v>
      </c>
      <c r="AF281" s="1">
        <f t="shared" si="55"/>
        <v>8.7095303237574098E-2</v>
      </c>
      <c r="AY281" s="2" t="s">
        <v>535</v>
      </c>
      <c r="AZ281" s="3" t="s">
        <v>871</v>
      </c>
      <c r="BA281" s="1">
        <f t="shared" si="56"/>
        <v>1</v>
      </c>
      <c r="BB281" s="1">
        <f t="shared" si="57"/>
        <v>0.52484076433121019</v>
      </c>
      <c r="BC281" s="1">
        <f t="shared" si="58"/>
        <v>8.1953290870488318E-2</v>
      </c>
      <c r="BD281" s="1">
        <f t="shared" si="59"/>
        <v>7.1337579617834393E-2</v>
      </c>
      <c r="BE281" s="1">
        <f t="shared" si="60"/>
        <v>0.23057324840764332</v>
      </c>
      <c r="BF281" s="1">
        <f t="shared" si="61"/>
        <v>9.1295116772823773E-2</v>
      </c>
    </row>
    <row r="282" spans="1:58" x14ac:dyDescent="0.25">
      <c r="A282">
        <v>2011</v>
      </c>
      <c r="B282" t="s">
        <v>569</v>
      </c>
      <c r="C282" t="s">
        <v>570</v>
      </c>
      <c r="D282">
        <v>59760</v>
      </c>
      <c r="E282">
        <v>20408</v>
      </c>
      <c r="F282">
        <v>13145</v>
      </c>
      <c r="G282">
        <v>10403</v>
      </c>
      <c r="H282">
        <v>10204</v>
      </c>
      <c r="I282">
        <v>5600</v>
      </c>
      <c r="J282">
        <v>3503</v>
      </c>
      <c r="K282">
        <v>1130</v>
      </c>
      <c r="L282">
        <v>491</v>
      </c>
      <c r="M282">
        <v>243</v>
      </c>
      <c r="N282">
        <v>1278</v>
      </c>
      <c r="O282">
        <v>361</v>
      </c>
      <c r="AA282" s="1">
        <f t="shared" si="50"/>
        <v>1</v>
      </c>
      <c r="AB282" s="1">
        <f t="shared" si="51"/>
        <v>0.32258064516129031</v>
      </c>
      <c r="AC282" s="1">
        <f t="shared" si="52"/>
        <v>0.14016557236654295</v>
      </c>
      <c r="AD282" s="1">
        <f t="shared" si="53"/>
        <v>6.9369112189551815E-2</v>
      </c>
      <c r="AE282" s="1">
        <f t="shared" si="54"/>
        <v>0.36483014558949473</v>
      </c>
      <c r="AF282" s="1">
        <f t="shared" si="55"/>
        <v>0.10305452469312018</v>
      </c>
      <c r="AY282" s="2" t="s">
        <v>353</v>
      </c>
      <c r="AZ282" s="3" t="s">
        <v>870</v>
      </c>
      <c r="BA282" s="1">
        <f t="shared" si="56"/>
        <v>1</v>
      </c>
      <c r="BB282" s="1">
        <f t="shared" si="57"/>
        <v>0.36533471717695898</v>
      </c>
      <c r="BC282" s="1">
        <f t="shared" si="58"/>
        <v>0.1800726517903477</v>
      </c>
      <c r="BD282" s="1">
        <f t="shared" si="59"/>
        <v>4.6185781006746238E-2</v>
      </c>
      <c r="BE282" s="1">
        <f t="shared" si="60"/>
        <v>0.3118837571354437</v>
      </c>
      <c r="BF282" s="1">
        <f t="shared" si="61"/>
        <v>9.652309289050337E-2</v>
      </c>
    </row>
    <row r="283" spans="1:58" x14ac:dyDescent="0.25">
      <c r="A283">
        <v>2011</v>
      </c>
      <c r="B283" t="s">
        <v>571</v>
      </c>
      <c r="C283" t="s">
        <v>572</v>
      </c>
      <c r="D283">
        <v>51673</v>
      </c>
      <c r="E283">
        <v>22727</v>
      </c>
      <c r="F283">
        <v>10321</v>
      </c>
      <c r="G283">
        <v>8287</v>
      </c>
      <c r="H283">
        <v>5947</v>
      </c>
      <c r="I283">
        <v>4391</v>
      </c>
      <c r="J283">
        <v>1899</v>
      </c>
      <c r="K283">
        <v>809</v>
      </c>
      <c r="L283">
        <v>232</v>
      </c>
      <c r="M283">
        <v>113</v>
      </c>
      <c r="N283">
        <v>544</v>
      </c>
      <c r="O283">
        <v>201</v>
      </c>
      <c r="AA283" s="1">
        <f t="shared" si="50"/>
        <v>1</v>
      </c>
      <c r="AB283" s="1">
        <f t="shared" si="51"/>
        <v>0.426013691416535</v>
      </c>
      <c r="AC283" s="1">
        <f t="shared" si="52"/>
        <v>0.12216956292785677</v>
      </c>
      <c r="AD283" s="1">
        <f t="shared" si="53"/>
        <v>5.9505002632964717E-2</v>
      </c>
      <c r="AE283" s="1">
        <f t="shared" si="54"/>
        <v>0.28646656134807791</v>
      </c>
      <c r="AF283" s="1">
        <f t="shared" si="55"/>
        <v>0.10584518167456557</v>
      </c>
      <c r="AY283" s="2" t="s">
        <v>303</v>
      </c>
      <c r="AZ283" s="3" t="s">
        <v>871</v>
      </c>
      <c r="BA283" s="1">
        <f t="shared" si="56"/>
        <v>1</v>
      </c>
      <c r="BB283" s="1">
        <f t="shared" si="57"/>
        <v>0.49455337690631807</v>
      </c>
      <c r="BC283" s="1">
        <f t="shared" si="58"/>
        <v>0.20860566448801743</v>
      </c>
      <c r="BD283" s="1">
        <f t="shared" si="59"/>
        <v>4.520697167755991E-2</v>
      </c>
      <c r="BE283" s="1">
        <f t="shared" si="60"/>
        <v>0.14651416122004357</v>
      </c>
      <c r="BF283" s="1">
        <f t="shared" si="61"/>
        <v>0.105119825708061</v>
      </c>
    </row>
    <row r="284" spans="1:58" x14ac:dyDescent="0.25">
      <c r="A284">
        <v>2011</v>
      </c>
      <c r="B284" t="s">
        <v>573</v>
      </c>
      <c r="C284" t="s">
        <v>574</v>
      </c>
      <c r="D284">
        <v>29578</v>
      </c>
      <c r="E284">
        <v>15879</v>
      </c>
      <c r="F284">
        <v>4737</v>
      </c>
      <c r="G284">
        <v>2821</v>
      </c>
      <c r="H284">
        <v>3055</v>
      </c>
      <c r="I284">
        <v>3086</v>
      </c>
      <c r="J284">
        <v>1424</v>
      </c>
      <c r="K284">
        <v>745</v>
      </c>
      <c r="L284">
        <v>155</v>
      </c>
      <c r="M284">
        <v>74</v>
      </c>
      <c r="N284">
        <v>303</v>
      </c>
      <c r="O284">
        <v>147</v>
      </c>
      <c r="AA284" s="1">
        <f t="shared" si="50"/>
        <v>1</v>
      </c>
      <c r="AB284" s="1">
        <f t="shared" si="51"/>
        <v>0.5231741573033708</v>
      </c>
      <c r="AC284" s="1">
        <f t="shared" si="52"/>
        <v>0.10884831460674158</v>
      </c>
      <c r="AD284" s="1">
        <f t="shared" si="53"/>
        <v>5.1966292134831463E-2</v>
      </c>
      <c r="AE284" s="1">
        <f t="shared" si="54"/>
        <v>0.2127808988764045</v>
      </c>
      <c r="AF284" s="1">
        <f t="shared" si="55"/>
        <v>0.10323033707865169</v>
      </c>
      <c r="AY284" s="2" t="s">
        <v>537</v>
      </c>
      <c r="AZ284" s="3" t="s">
        <v>873</v>
      </c>
      <c r="BA284" s="1">
        <f t="shared" si="56"/>
        <v>1</v>
      </c>
      <c r="BB284" s="1">
        <f t="shared" si="57"/>
        <v>0.38188647746243737</v>
      </c>
      <c r="BC284" s="1">
        <f t="shared" si="58"/>
        <v>0.17529215358931552</v>
      </c>
      <c r="BD284" s="1">
        <f t="shared" si="59"/>
        <v>8.1385642737896488E-2</v>
      </c>
      <c r="BE284" s="1">
        <f t="shared" si="60"/>
        <v>0.25834724540901505</v>
      </c>
      <c r="BF284" s="1">
        <f t="shared" si="61"/>
        <v>0.10308848080133556</v>
      </c>
    </row>
    <row r="285" spans="1:58" x14ac:dyDescent="0.25">
      <c r="A285">
        <v>2011</v>
      </c>
      <c r="B285" t="s">
        <v>575</v>
      </c>
      <c r="C285" t="s">
        <v>576</v>
      </c>
      <c r="D285">
        <v>68079</v>
      </c>
      <c r="E285">
        <v>33181</v>
      </c>
      <c r="F285">
        <v>12495</v>
      </c>
      <c r="G285">
        <v>7002</v>
      </c>
      <c r="H285">
        <v>8688</v>
      </c>
      <c r="I285">
        <v>6713</v>
      </c>
      <c r="J285">
        <v>3762</v>
      </c>
      <c r="K285">
        <v>1569</v>
      </c>
      <c r="L285">
        <v>448</v>
      </c>
      <c r="M285">
        <v>258</v>
      </c>
      <c r="N285">
        <v>1101</v>
      </c>
      <c r="O285">
        <v>386</v>
      </c>
      <c r="AA285" s="1">
        <f t="shared" si="50"/>
        <v>1</v>
      </c>
      <c r="AB285" s="1">
        <f t="shared" si="51"/>
        <v>0.41706539074960125</v>
      </c>
      <c r="AC285" s="1">
        <f t="shared" si="52"/>
        <v>0.11908559276980329</v>
      </c>
      <c r="AD285" s="1">
        <f t="shared" si="53"/>
        <v>6.8580542264752797E-2</v>
      </c>
      <c r="AE285" s="1">
        <f t="shared" si="54"/>
        <v>0.29266347687400318</v>
      </c>
      <c r="AF285" s="1">
        <f t="shared" si="55"/>
        <v>0.10260499734183945</v>
      </c>
      <c r="AY285" s="2" t="s">
        <v>607</v>
      </c>
      <c r="AZ285" s="3" t="s">
        <v>871</v>
      </c>
      <c r="BA285" s="1">
        <f t="shared" si="56"/>
        <v>1</v>
      </c>
      <c r="BB285" s="1">
        <f t="shared" si="57"/>
        <v>0.5121689334287759</v>
      </c>
      <c r="BC285" s="1">
        <f t="shared" si="58"/>
        <v>6.0486757337151038E-2</v>
      </c>
      <c r="BD285" s="1">
        <f t="shared" si="59"/>
        <v>4.0801717967072298E-2</v>
      </c>
      <c r="BE285" s="1">
        <f t="shared" si="60"/>
        <v>0.28310665712240518</v>
      </c>
      <c r="BF285" s="1">
        <f t="shared" si="61"/>
        <v>0.10343593414459556</v>
      </c>
    </row>
    <row r="286" spans="1:58" x14ac:dyDescent="0.25">
      <c r="A286">
        <v>2011</v>
      </c>
      <c r="B286" t="s">
        <v>577</v>
      </c>
      <c r="C286" t="s">
        <v>578</v>
      </c>
      <c r="D286">
        <v>53905</v>
      </c>
      <c r="E286">
        <v>22066</v>
      </c>
      <c r="F286">
        <v>11110</v>
      </c>
      <c r="G286">
        <v>6459</v>
      </c>
      <c r="H286">
        <v>9007</v>
      </c>
      <c r="I286">
        <v>5263</v>
      </c>
      <c r="J286">
        <v>3505</v>
      </c>
      <c r="K286">
        <v>1078</v>
      </c>
      <c r="L286">
        <v>537</v>
      </c>
      <c r="M286">
        <v>268</v>
      </c>
      <c r="N286">
        <v>1280</v>
      </c>
      <c r="O286">
        <v>342</v>
      </c>
      <c r="AA286" s="1">
        <f t="shared" si="50"/>
        <v>1</v>
      </c>
      <c r="AB286" s="1">
        <f t="shared" si="51"/>
        <v>0.30756062767475034</v>
      </c>
      <c r="AC286" s="1">
        <f t="shared" si="52"/>
        <v>0.15320970042796006</v>
      </c>
      <c r="AD286" s="1">
        <f t="shared" si="53"/>
        <v>7.6462196861626253E-2</v>
      </c>
      <c r="AE286" s="1">
        <f t="shared" si="54"/>
        <v>0.36519258202567761</v>
      </c>
      <c r="AF286" s="1">
        <f t="shared" si="55"/>
        <v>9.757489300998573E-2</v>
      </c>
      <c r="AY286" s="2" t="s">
        <v>623</v>
      </c>
      <c r="AZ286" s="3" t="s">
        <v>874</v>
      </c>
      <c r="BA286" s="1">
        <f t="shared" si="56"/>
        <v>1</v>
      </c>
      <c r="BB286" s="1">
        <f t="shared" si="57"/>
        <v>0.244975556762629</v>
      </c>
      <c r="BC286" s="1">
        <f t="shared" si="58"/>
        <v>0.12221618685497013</v>
      </c>
      <c r="BD286" s="1">
        <f t="shared" si="59"/>
        <v>4.9972840847365564E-2</v>
      </c>
      <c r="BE286" s="1">
        <f t="shared" si="60"/>
        <v>0.49375339489407932</v>
      </c>
      <c r="BF286" s="1">
        <f t="shared" si="61"/>
        <v>8.9082020640956008E-2</v>
      </c>
    </row>
    <row r="287" spans="1:58" x14ac:dyDescent="0.25">
      <c r="A287">
        <v>2011</v>
      </c>
      <c r="B287" t="s">
        <v>579</v>
      </c>
      <c r="C287" t="s">
        <v>580</v>
      </c>
      <c r="D287">
        <v>55676</v>
      </c>
      <c r="E287">
        <v>33045</v>
      </c>
      <c r="F287">
        <v>7751</v>
      </c>
      <c r="G287">
        <v>7061</v>
      </c>
      <c r="H287">
        <v>3724</v>
      </c>
      <c r="I287">
        <v>4095</v>
      </c>
      <c r="J287">
        <v>1305</v>
      </c>
      <c r="K287">
        <v>736</v>
      </c>
      <c r="L287">
        <v>146</v>
      </c>
      <c r="M287">
        <v>104</v>
      </c>
      <c r="N287">
        <v>211</v>
      </c>
      <c r="O287">
        <v>108</v>
      </c>
      <c r="AA287" s="1">
        <f t="shared" si="50"/>
        <v>1</v>
      </c>
      <c r="AB287" s="1">
        <f t="shared" si="51"/>
        <v>0.56398467432950194</v>
      </c>
      <c r="AC287" s="1">
        <f t="shared" si="52"/>
        <v>0.11187739463601533</v>
      </c>
      <c r="AD287" s="1">
        <f t="shared" si="53"/>
        <v>7.9693486590038318E-2</v>
      </c>
      <c r="AE287" s="1">
        <f t="shared" si="54"/>
        <v>0.16168582375478927</v>
      </c>
      <c r="AF287" s="1">
        <f t="shared" si="55"/>
        <v>8.2758620689655171E-2</v>
      </c>
      <c r="AY287" s="2" t="s">
        <v>409</v>
      </c>
      <c r="AZ287" s="3" t="s">
        <v>870</v>
      </c>
      <c r="BA287" s="1">
        <f t="shared" si="56"/>
        <v>1</v>
      </c>
      <c r="BB287" s="1">
        <f t="shared" si="57"/>
        <v>0.58843537414965985</v>
      </c>
      <c r="BC287" s="1">
        <f t="shared" si="58"/>
        <v>7.8231292517006806E-2</v>
      </c>
      <c r="BD287" s="1">
        <f t="shared" si="59"/>
        <v>1.9047619047619049E-2</v>
      </c>
      <c r="BE287" s="1">
        <f t="shared" si="60"/>
        <v>0.16870748299319727</v>
      </c>
      <c r="BF287" s="1">
        <f t="shared" si="61"/>
        <v>0.14557823129251701</v>
      </c>
    </row>
    <row r="288" spans="1:58" x14ac:dyDescent="0.25">
      <c r="A288">
        <v>2011</v>
      </c>
      <c r="B288" t="s">
        <v>581</v>
      </c>
      <c r="C288" t="s">
        <v>582</v>
      </c>
      <c r="D288">
        <v>66864</v>
      </c>
      <c r="E288">
        <v>22883</v>
      </c>
      <c r="F288">
        <v>19024</v>
      </c>
      <c r="G288">
        <v>9194</v>
      </c>
      <c r="H288">
        <v>9933</v>
      </c>
      <c r="I288">
        <v>5830</v>
      </c>
      <c r="J288">
        <v>3341</v>
      </c>
      <c r="K288">
        <v>1034</v>
      </c>
      <c r="L288">
        <v>631</v>
      </c>
      <c r="M288">
        <v>228</v>
      </c>
      <c r="N288">
        <v>1145</v>
      </c>
      <c r="O288">
        <v>303</v>
      </c>
      <c r="AA288" s="1">
        <f t="shared" si="50"/>
        <v>1</v>
      </c>
      <c r="AB288" s="1">
        <f t="shared" si="51"/>
        <v>0.30948817719245736</v>
      </c>
      <c r="AC288" s="1">
        <f t="shared" si="52"/>
        <v>0.18886560909907213</v>
      </c>
      <c r="AD288" s="1">
        <f t="shared" si="53"/>
        <v>6.8243041005686914E-2</v>
      </c>
      <c r="AE288" s="1">
        <f t="shared" si="54"/>
        <v>0.34271176294522598</v>
      </c>
      <c r="AF288" s="1">
        <f t="shared" si="55"/>
        <v>9.0691409757557614E-2</v>
      </c>
      <c r="AY288" s="2" t="s">
        <v>73</v>
      </c>
      <c r="AZ288" s="3" t="s">
        <v>870</v>
      </c>
      <c r="BA288" s="1">
        <f t="shared" si="56"/>
        <v>1</v>
      </c>
      <c r="BB288" s="1">
        <f t="shared" si="57"/>
        <v>0.53250145095763202</v>
      </c>
      <c r="BC288" s="1">
        <f t="shared" si="58"/>
        <v>0.14915844457341845</v>
      </c>
      <c r="BD288" s="1">
        <f t="shared" si="59"/>
        <v>1.857225769007545E-2</v>
      </c>
      <c r="BE288" s="1">
        <f t="shared" si="60"/>
        <v>0.22721996517701684</v>
      </c>
      <c r="BF288" s="1">
        <f t="shared" si="61"/>
        <v>7.2547881601857225E-2</v>
      </c>
    </row>
    <row r="289" spans="1:58" x14ac:dyDescent="0.25">
      <c r="A289">
        <v>2011</v>
      </c>
      <c r="B289" t="s">
        <v>583</v>
      </c>
      <c r="C289" t="s">
        <v>584</v>
      </c>
      <c r="D289">
        <v>72805</v>
      </c>
      <c r="E289">
        <v>28672</v>
      </c>
      <c r="F289">
        <v>17250</v>
      </c>
      <c r="G289">
        <v>11223</v>
      </c>
      <c r="H289">
        <v>9685</v>
      </c>
      <c r="I289">
        <v>5975</v>
      </c>
      <c r="J289">
        <v>3369</v>
      </c>
      <c r="K289">
        <v>1327</v>
      </c>
      <c r="L289">
        <v>510</v>
      </c>
      <c r="M289">
        <v>243</v>
      </c>
      <c r="N289">
        <v>1004</v>
      </c>
      <c r="O289">
        <v>285</v>
      </c>
      <c r="AA289" s="1">
        <f t="shared" si="50"/>
        <v>1</v>
      </c>
      <c r="AB289" s="1">
        <f t="shared" si="51"/>
        <v>0.39388542594241616</v>
      </c>
      <c r="AC289" s="1">
        <f t="shared" si="52"/>
        <v>0.15138023152270705</v>
      </c>
      <c r="AD289" s="1">
        <f t="shared" si="53"/>
        <v>7.2128227960819233E-2</v>
      </c>
      <c r="AE289" s="1">
        <f t="shared" si="54"/>
        <v>0.29801127931136834</v>
      </c>
      <c r="AF289" s="1">
        <f t="shared" si="55"/>
        <v>8.4594835262689225E-2</v>
      </c>
      <c r="AY289" s="2" t="s">
        <v>539</v>
      </c>
      <c r="AZ289" s="4" t="s">
        <v>872</v>
      </c>
      <c r="BA289" s="1">
        <f t="shared" si="56"/>
        <v>1</v>
      </c>
      <c r="BB289" s="1">
        <f t="shared" si="57"/>
        <v>0.37753152464654183</v>
      </c>
      <c r="BC289" s="1">
        <f t="shared" si="58"/>
        <v>0.1150171952617501</v>
      </c>
      <c r="BD289" s="1">
        <f t="shared" si="59"/>
        <v>8.4829957967137951E-2</v>
      </c>
      <c r="BE289" s="1">
        <f t="shared" si="60"/>
        <v>0.33091325945739397</v>
      </c>
      <c r="BF289" s="1">
        <f t="shared" si="61"/>
        <v>9.1708062667176155E-2</v>
      </c>
    </row>
    <row r="290" spans="1:58" x14ac:dyDescent="0.25">
      <c r="A290">
        <v>2011</v>
      </c>
      <c r="B290" t="s">
        <v>585</v>
      </c>
      <c r="C290" t="s">
        <v>586</v>
      </c>
      <c r="D290">
        <v>50977</v>
      </c>
      <c r="E290">
        <v>27902</v>
      </c>
      <c r="F290">
        <v>8367</v>
      </c>
      <c r="G290">
        <v>4749</v>
      </c>
      <c r="H290">
        <v>5371</v>
      </c>
      <c r="I290">
        <v>4588</v>
      </c>
      <c r="J290">
        <v>1997</v>
      </c>
      <c r="K290">
        <v>938</v>
      </c>
      <c r="L290">
        <v>199</v>
      </c>
      <c r="M290">
        <v>108</v>
      </c>
      <c r="N290">
        <v>533</v>
      </c>
      <c r="O290">
        <v>219</v>
      </c>
      <c r="AA290" s="1">
        <f t="shared" si="50"/>
        <v>1</v>
      </c>
      <c r="AB290" s="1">
        <f t="shared" si="51"/>
        <v>0.46970455683525286</v>
      </c>
      <c r="AC290" s="1">
        <f t="shared" si="52"/>
        <v>9.964947421131698E-2</v>
      </c>
      <c r="AD290" s="1">
        <f t="shared" si="53"/>
        <v>5.4081121682523783E-2</v>
      </c>
      <c r="AE290" s="1">
        <f t="shared" si="54"/>
        <v>0.2669003505257887</v>
      </c>
      <c r="AF290" s="1">
        <f t="shared" si="55"/>
        <v>0.10966449674511768</v>
      </c>
      <c r="AY290" s="2" t="s">
        <v>337</v>
      </c>
      <c r="AZ290" s="3" t="s">
        <v>874</v>
      </c>
      <c r="BA290" s="1">
        <f t="shared" si="56"/>
        <v>1</v>
      </c>
      <c r="BB290" s="1">
        <f t="shared" si="57"/>
        <v>0.2707383773928897</v>
      </c>
      <c r="BC290" s="1">
        <f t="shared" si="58"/>
        <v>0.17593436645396535</v>
      </c>
      <c r="BD290" s="1">
        <f t="shared" si="59"/>
        <v>0.105742935278031</v>
      </c>
      <c r="BE290" s="1">
        <f t="shared" si="60"/>
        <v>0.36645396536007291</v>
      </c>
      <c r="BF290" s="1">
        <f t="shared" si="61"/>
        <v>8.1130355515041025E-2</v>
      </c>
    </row>
    <row r="291" spans="1:58" x14ac:dyDescent="0.25">
      <c r="A291">
        <v>2011</v>
      </c>
      <c r="B291" t="s">
        <v>587</v>
      </c>
      <c r="C291" t="s">
        <v>588</v>
      </c>
      <c r="D291">
        <v>85473</v>
      </c>
      <c r="E291">
        <v>42688</v>
      </c>
      <c r="F291">
        <v>20169</v>
      </c>
      <c r="G291">
        <v>4761</v>
      </c>
      <c r="H291">
        <v>10854</v>
      </c>
      <c r="I291">
        <v>7001</v>
      </c>
      <c r="J291">
        <v>3644</v>
      </c>
      <c r="K291">
        <v>1505</v>
      </c>
      <c r="L291">
        <v>518</v>
      </c>
      <c r="M291">
        <v>99</v>
      </c>
      <c r="N291">
        <v>1185</v>
      </c>
      <c r="O291">
        <v>337</v>
      </c>
      <c r="AA291" s="1">
        <f t="shared" si="50"/>
        <v>1</v>
      </c>
      <c r="AB291" s="1">
        <f t="shared" si="51"/>
        <v>0.41300768386388587</v>
      </c>
      <c r="AC291" s="1">
        <f t="shared" si="52"/>
        <v>0.14215148188803511</v>
      </c>
      <c r="AD291" s="1">
        <f t="shared" si="53"/>
        <v>2.7167947310647641E-2</v>
      </c>
      <c r="AE291" s="1">
        <f t="shared" si="54"/>
        <v>0.32519209659714599</v>
      </c>
      <c r="AF291" s="1">
        <f t="shared" si="55"/>
        <v>9.2480790340285404E-2</v>
      </c>
      <c r="AY291" s="2" t="s">
        <v>547</v>
      </c>
      <c r="AZ291" s="3" t="s">
        <v>873</v>
      </c>
      <c r="BA291" s="1">
        <f t="shared" si="56"/>
        <v>1</v>
      </c>
      <c r="BB291" s="1">
        <f t="shared" si="57"/>
        <v>0.38599458728010827</v>
      </c>
      <c r="BC291" s="1">
        <f t="shared" si="58"/>
        <v>0.16474966170500677</v>
      </c>
      <c r="BD291" s="1">
        <f t="shared" si="59"/>
        <v>5.8186738836265225E-2</v>
      </c>
      <c r="BE291" s="1">
        <f t="shared" si="60"/>
        <v>0.31562922868741544</v>
      </c>
      <c r="BF291" s="1">
        <f t="shared" si="61"/>
        <v>7.5439783491204324E-2</v>
      </c>
    </row>
    <row r="292" spans="1:58" x14ac:dyDescent="0.25">
      <c r="A292">
        <v>2011</v>
      </c>
      <c r="B292" t="s">
        <v>589</v>
      </c>
      <c r="C292" t="s">
        <v>590</v>
      </c>
      <c r="D292">
        <v>89720</v>
      </c>
      <c r="E292">
        <v>58388</v>
      </c>
      <c r="F292">
        <v>7079</v>
      </c>
      <c r="G292">
        <v>6778</v>
      </c>
      <c r="H292">
        <v>9272</v>
      </c>
      <c r="I292">
        <v>8203</v>
      </c>
      <c r="J292">
        <v>3091</v>
      </c>
      <c r="K292">
        <v>1628</v>
      </c>
      <c r="L292">
        <v>195</v>
      </c>
      <c r="M292">
        <v>148</v>
      </c>
      <c r="N292">
        <v>803</v>
      </c>
      <c r="O292">
        <v>317</v>
      </c>
      <c r="AA292" s="1">
        <f t="shared" si="50"/>
        <v>1</v>
      </c>
      <c r="AB292" s="1">
        <f t="shared" si="51"/>
        <v>0.5266903914590747</v>
      </c>
      <c r="AC292" s="1">
        <f t="shared" si="52"/>
        <v>6.3086379812358456E-2</v>
      </c>
      <c r="AD292" s="1">
        <f t="shared" si="53"/>
        <v>4.7880944678097705E-2</v>
      </c>
      <c r="AE292" s="1">
        <f t="shared" si="54"/>
        <v>0.2597864768683274</v>
      </c>
      <c r="AF292" s="1">
        <f t="shared" si="55"/>
        <v>0.1025558071821417</v>
      </c>
      <c r="AY292" s="2" t="s">
        <v>151</v>
      </c>
      <c r="AZ292" s="4" t="s">
        <v>872</v>
      </c>
      <c r="BA292" s="1">
        <f t="shared" si="56"/>
        <v>1</v>
      </c>
      <c r="BB292" s="1">
        <f t="shared" si="57"/>
        <v>0.52098971365026414</v>
      </c>
      <c r="BC292" s="1">
        <f t="shared" si="58"/>
        <v>0.17764804003336113</v>
      </c>
      <c r="BD292" s="1">
        <f t="shared" si="59"/>
        <v>3.2249096469279953E-2</v>
      </c>
      <c r="BE292" s="1">
        <f t="shared" si="60"/>
        <v>0.19015846538782319</v>
      </c>
      <c r="BF292" s="1">
        <f t="shared" si="61"/>
        <v>7.8954684459271618E-2</v>
      </c>
    </row>
    <row r="293" spans="1:58" x14ac:dyDescent="0.25">
      <c r="A293">
        <v>2011</v>
      </c>
      <c r="B293" t="s">
        <v>591</v>
      </c>
      <c r="C293" t="s">
        <v>592</v>
      </c>
      <c r="D293">
        <v>210925</v>
      </c>
      <c r="E293">
        <v>145172</v>
      </c>
      <c r="F293">
        <v>18848</v>
      </c>
      <c r="G293">
        <v>11804</v>
      </c>
      <c r="H293">
        <v>18044</v>
      </c>
      <c r="I293">
        <v>17057</v>
      </c>
      <c r="J293">
        <v>5560</v>
      </c>
      <c r="K293">
        <v>3392</v>
      </c>
      <c r="L293">
        <v>379</v>
      </c>
      <c r="M293">
        <v>167</v>
      </c>
      <c r="N293">
        <v>1119</v>
      </c>
      <c r="O293">
        <v>503</v>
      </c>
      <c r="AA293" s="1">
        <f t="shared" si="50"/>
        <v>1</v>
      </c>
      <c r="AB293" s="1">
        <f t="shared" si="51"/>
        <v>0.61007194244604313</v>
      </c>
      <c r="AC293" s="1">
        <f t="shared" si="52"/>
        <v>6.8165467625899284E-2</v>
      </c>
      <c r="AD293" s="1">
        <f t="shared" si="53"/>
        <v>3.0035971223021582E-2</v>
      </c>
      <c r="AE293" s="1">
        <f t="shared" si="54"/>
        <v>0.2012589928057554</v>
      </c>
      <c r="AF293" s="1">
        <f t="shared" si="55"/>
        <v>9.0467625899280577E-2</v>
      </c>
      <c r="AY293" s="2" t="s">
        <v>277</v>
      </c>
      <c r="AZ293" s="3" t="s">
        <v>870</v>
      </c>
      <c r="BA293" s="1">
        <f t="shared" si="56"/>
        <v>1</v>
      </c>
      <c r="BB293" s="1">
        <f t="shared" si="57"/>
        <v>0.60453474676089514</v>
      </c>
      <c r="BC293" s="1">
        <f t="shared" si="58"/>
        <v>0.1419316843345112</v>
      </c>
      <c r="BD293" s="1">
        <f t="shared" si="59"/>
        <v>2.4734982332155476E-2</v>
      </c>
      <c r="BE293" s="1">
        <f t="shared" si="60"/>
        <v>0.16313309776207302</v>
      </c>
      <c r="BF293" s="1">
        <f t="shared" si="61"/>
        <v>6.566548881036513E-2</v>
      </c>
    </row>
    <row r="294" spans="1:58" x14ac:dyDescent="0.25">
      <c r="A294">
        <v>2011</v>
      </c>
      <c r="B294" t="s">
        <v>593</v>
      </c>
      <c r="C294" t="s">
        <v>594</v>
      </c>
      <c r="D294">
        <v>246549</v>
      </c>
      <c r="E294">
        <v>109400</v>
      </c>
      <c r="F294">
        <v>54139</v>
      </c>
      <c r="G294">
        <v>18921</v>
      </c>
      <c r="H294">
        <v>39626</v>
      </c>
      <c r="I294">
        <v>24463</v>
      </c>
      <c r="J294">
        <v>12312</v>
      </c>
      <c r="K294">
        <v>4101</v>
      </c>
      <c r="L294">
        <v>1577</v>
      </c>
      <c r="M294">
        <v>662</v>
      </c>
      <c r="N294">
        <v>4861</v>
      </c>
      <c r="O294">
        <v>1111</v>
      </c>
      <c r="AA294" s="1">
        <f t="shared" si="50"/>
        <v>1</v>
      </c>
      <c r="AB294" s="1">
        <f t="shared" si="51"/>
        <v>0.33308966861598438</v>
      </c>
      <c r="AC294" s="1">
        <f t="shared" si="52"/>
        <v>0.12808641975308643</v>
      </c>
      <c r="AD294" s="1">
        <f t="shared" si="53"/>
        <v>5.3768680961663415E-2</v>
      </c>
      <c r="AE294" s="1">
        <f t="shared" si="54"/>
        <v>0.39481806367771283</v>
      </c>
      <c r="AF294" s="1">
        <f t="shared" si="55"/>
        <v>9.0237166991552958E-2</v>
      </c>
      <c r="AY294" s="2" t="s">
        <v>451</v>
      </c>
      <c r="AZ294" s="3" t="s">
        <v>870</v>
      </c>
      <c r="BA294" s="1">
        <f t="shared" si="56"/>
        <v>1</v>
      </c>
      <c r="BB294" s="1">
        <f t="shared" si="57"/>
        <v>0.50079051383399209</v>
      </c>
      <c r="BC294" s="1">
        <f t="shared" si="58"/>
        <v>0.18735177865612648</v>
      </c>
      <c r="BD294" s="1">
        <f t="shared" si="59"/>
        <v>2.5296442687747035E-2</v>
      </c>
      <c r="BE294" s="1">
        <f t="shared" si="60"/>
        <v>0.17154150197628459</v>
      </c>
      <c r="BF294" s="1">
        <f t="shared" si="61"/>
        <v>0.1150197628458498</v>
      </c>
    </row>
    <row r="295" spans="1:58" x14ac:dyDescent="0.25">
      <c r="A295">
        <v>2011</v>
      </c>
      <c r="B295" t="s">
        <v>595</v>
      </c>
      <c r="C295" t="s">
        <v>596</v>
      </c>
      <c r="D295">
        <v>1344</v>
      </c>
      <c r="E295">
        <v>664</v>
      </c>
      <c r="F295">
        <v>0</v>
      </c>
      <c r="G295">
        <v>117</v>
      </c>
      <c r="H295">
        <v>447</v>
      </c>
      <c r="I295">
        <v>116</v>
      </c>
      <c r="J295">
        <v>136</v>
      </c>
      <c r="K295">
        <v>34</v>
      </c>
      <c r="L295">
        <v>0</v>
      </c>
      <c r="M295">
        <v>13</v>
      </c>
      <c r="N295">
        <v>82</v>
      </c>
      <c r="O295">
        <v>7</v>
      </c>
      <c r="AA295" s="1">
        <f t="shared" si="50"/>
        <v>1</v>
      </c>
      <c r="AB295" s="1">
        <f t="shared" si="51"/>
        <v>0.25</v>
      </c>
      <c r="AC295" s="1">
        <f t="shared" si="52"/>
        <v>0</v>
      </c>
      <c r="AD295" s="1">
        <f t="shared" si="53"/>
        <v>9.5588235294117641E-2</v>
      </c>
      <c r="AE295" s="1">
        <f t="shared" si="54"/>
        <v>0.6029411764705882</v>
      </c>
      <c r="AF295" s="1">
        <f t="shared" si="55"/>
        <v>5.1470588235294115E-2</v>
      </c>
      <c r="AY295" s="2" t="s">
        <v>411</v>
      </c>
      <c r="AZ295" s="3" t="s">
        <v>870</v>
      </c>
      <c r="BA295" s="1">
        <f t="shared" si="56"/>
        <v>1</v>
      </c>
      <c r="BB295" s="1">
        <f t="shared" si="57"/>
        <v>0.50572709163346619</v>
      </c>
      <c r="BC295" s="1">
        <f t="shared" si="58"/>
        <v>8.2420318725099598E-2</v>
      </c>
      <c r="BD295" s="1">
        <f t="shared" si="59"/>
        <v>2.091633466135458E-2</v>
      </c>
      <c r="BE295" s="1">
        <f t="shared" si="60"/>
        <v>0.28834661354581675</v>
      </c>
      <c r="BF295" s="1">
        <f t="shared" si="61"/>
        <v>0.10258964143426295</v>
      </c>
    </row>
    <row r="296" spans="1:58" x14ac:dyDescent="0.25">
      <c r="A296">
        <v>2011</v>
      </c>
      <c r="B296" t="s">
        <v>597</v>
      </c>
      <c r="C296" t="s">
        <v>598</v>
      </c>
      <c r="D296">
        <v>98256</v>
      </c>
      <c r="E296">
        <v>42759</v>
      </c>
      <c r="F296">
        <v>27648</v>
      </c>
      <c r="G296">
        <v>7726</v>
      </c>
      <c r="H296">
        <v>11985</v>
      </c>
      <c r="I296">
        <v>8138</v>
      </c>
      <c r="J296">
        <v>4530</v>
      </c>
      <c r="K296">
        <v>1799</v>
      </c>
      <c r="L296">
        <v>825</v>
      </c>
      <c r="M296">
        <v>174</v>
      </c>
      <c r="N296">
        <v>1345</v>
      </c>
      <c r="O296">
        <v>387</v>
      </c>
      <c r="AA296" s="1">
        <f t="shared" si="50"/>
        <v>1</v>
      </c>
      <c r="AB296" s="1">
        <f t="shared" si="51"/>
        <v>0.39713024282560705</v>
      </c>
      <c r="AC296" s="1">
        <f t="shared" si="52"/>
        <v>0.18211920529801323</v>
      </c>
      <c r="AD296" s="1">
        <f t="shared" si="53"/>
        <v>3.8410596026490065E-2</v>
      </c>
      <c r="AE296" s="1">
        <f t="shared" si="54"/>
        <v>0.2969094922737307</v>
      </c>
      <c r="AF296" s="1">
        <f t="shared" si="55"/>
        <v>8.5430463576158938E-2</v>
      </c>
      <c r="AY296" s="2" t="s">
        <v>43</v>
      </c>
      <c r="AZ296" s="3" t="s">
        <v>871</v>
      </c>
      <c r="BA296" s="1">
        <f t="shared" si="56"/>
        <v>1</v>
      </c>
      <c r="BB296" s="1">
        <f t="shared" si="57"/>
        <v>0.54834156669019052</v>
      </c>
      <c r="BC296" s="1">
        <f t="shared" si="58"/>
        <v>0.1305575158786168</v>
      </c>
      <c r="BD296" s="1">
        <f t="shared" si="59"/>
        <v>3.4580098800282288E-2</v>
      </c>
      <c r="BE296" s="1">
        <f t="shared" si="60"/>
        <v>0.20995059985885675</v>
      </c>
      <c r="BF296" s="1">
        <f t="shared" si="61"/>
        <v>7.6570218772053639E-2</v>
      </c>
    </row>
    <row r="297" spans="1:58" x14ac:dyDescent="0.25">
      <c r="A297">
        <v>2011</v>
      </c>
      <c r="B297" t="s">
        <v>599</v>
      </c>
      <c r="C297" t="s">
        <v>600</v>
      </c>
      <c r="D297">
        <v>117891</v>
      </c>
      <c r="E297">
        <v>86157</v>
      </c>
      <c r="F297">
        <v>5935</v>
      </c>
      <c r="G297">
        <v>7889</v>
      </c>
      <c r="H297">
        <v>7990</v>
      </c>
      <c r="I297">
        <v>9920</v>
      </c>
      <c r="J297">
        <v>3085</v>
      </c>
      <c r="K297">
        <v>1998</v>
      </c>
      <c r="L297">
        <v>120</v>
      </c>
      <c r="M297">
        <v>109</v>
      </c>
      <c r="N297">
        <v>573</v>
      </c>
      <c r="O297">
        <v>285</v>
      </c>
      <c r="AA297" s="1">
        <f t="shared" si="50"/>
        <v>1</v>
      </c>
      <c r="AB297" s="1">
        <f t="shared" si="51"/>
        <v>0.64764991896272284</v>
      </c>
      <c r="AC297" s="1">
        <f t="shared" si="52"/>
        <v>3.8897893030794169E-2</v>
      </c>
      <c r="AD297" s="1">
        <f t="shared" si="53"/>
        <v>3.5332252836304701E-2</v>
      </c>
      <c r="AE297" s="1">
        <f t="shared" si="54"/>
        <v>0.18573743922204214</v>
      </c>
      <c r="AF297" s="1">
        <f t="shared" si="55"/>
        <v>9.2382495948136148E-2</v>
      </c>
      <c r="AY297" s="2" t="s">
        <v>265</v>
      </c>
      <c r="AZ297" s="4" t="s">
        <v>872</v>
      </c>
      <c r="BA297" s="1">
        <f t="shared" si="56"/>
        <v>1</v>
      </c>
      <c r="BB297" s="1">
        <f t="shared" si="57"/>
        <v>0.46559139784946235</v>
      </c>
      <c r="BC297" s="1">
        <f t="shared" si="58"/>
        <v>0.13297491039426523</v>
      </c>
      <c r="BD297" s="1">
        <f t="shared" si="59"/>
        <v>4.2293906810035843E-2</v>
      </c>
      <c r="BE297" s="1">
        <f t="shared" si="60"/>
        <v>0.28530465949820788</v>
      </c>
      <c r="BF297" s="1">
        <f t="shared" si="61"/>
        <v>7.3835125448028671E-2</v>
      </c>
    </row>
    <row r="298" spans="1:58" x14ac:dyDescent="0.25">
      <c r="A298">
        <v>2011</v>
      </c>
      <c r="B298" t="s">
        <v>601</v>
      </c>
      <c r="C298" t="s">
        <v>602</v>
      </c>
      <c r="D298">
        <v>72164</v>
      </c>
      <c r="E298">
        <v>47765</v>
      </c>
      <c r="F298">
        <v>5701</v>
      </c>
      <c r="G298">
        <v>4981</v>
      </c>
      <c r="H298">
        <v>7601</v>
      </c>
      <c r="I298">
        <v>6116</v>
      </c>
      <c r="J298">
        <v>2703</v>
      </c>
      <c r="K298">
        <v>1470</v>
      </c>
      <c r="L298">
        <v>159</v>
      </c>
      <c r="M298">
        <v>140</v>
      </c>
      <c r="N298">
        <v>691</v>
      </c>
      <c r="O298">
        <v>243</v>
      </c>
      <c r="AA298" s="1">
        <f t="shared" si="50"/>
        <v>1</v>
      </c>
      <c r="AB298" s="1">
        <f t="shared" si="51"/>
        <v>0.5438401775804661</v>
      </c>
      <c r="AC298" s="1">
        <f t="shared" si="52"/>
        <v>5.8823529411764705E-2</v>
      </c>
      <c r="AD298" s="1">
        <f t="shared" si="53"/>
        <v>5.1794302626711058E-2</v>
      </c>
      <c r="AE298" s="1">
        <f t="shared" si="54"/>
        <v>0.25564187939326671</v>
      </c>
      <c r="AF298" s="1">
        <f t="shared" si="55"/>
        <v>8.990011098779134E-2</v>
      </c>
      <c r="AY298" s="2" t="s">
        <v>355</v>
      </c>
      <c r="AZ298" s="3" t="s">
        <v>870</v>
      </c>
      <c r="BA298" s="1">
        <f t="shared" si="56"/>
        <v>1</v>
      </c>
      <c r="BB298" s="1">
        <f t="shared" si="57"/>
        <v>0.51777434312210202</v>
      </c>
      <c r="BC298" s="1">
        <f t="shared" si="58"/>
        <v>0.160741885625966</v>
      </c>
      <c r="BD298" s="1">
        <f t="shared" si="59"/>
        <v>1.9319938176197836E-2</v>
      </c>
      <c r="BE298" s="1">
        <f t="shared" si="60"/>
        <v>0.2063369397217929</v>
      </c>
      <c r="BF298" s="1">
        <f t="shared" si="61"/>
        <v>9.5826893353941262E-2</v>
      </c>
    </row>
    <row r="299" spans="1:58" x14ac:dyDescent="0.25">
      <c r="A299">
        <v>2011</v>
      </c>
      <c r="B299" t="s">
        <v>603</v>
      </c>
      <c r="C299" t="s">
        <v>604</v>
      </c>
      <c r="D299">
        <v>137271</v>
      </c>
      <c r="E299">
        <v>78402</v>
      </c>
      <c r="F299">
        <v>25812</v>
      </c>
      <c r="G299">
        <v>8899</v>
      </c>
      <c r="H299">
        <v>13014</v>
      </c>
      <c r="I299">
        <v>11144</v>
      </c>
      <c r="J299">
        <v>5002</v>
      </c>
      <c r="K299">
        <v>2472</v>
      </c>
      <c r="L299">
        <v>694</v>
      </c>
      <c r="M299">
        <v>162</v>
      </c>
      <c r="N299">
        <v>1199</v>
      </c>
      <c r="O299">
        <v>475</v>
      </c>
      <c r="AA299" s="1">
        <f t="shared" si="50"/>
        <v>1</v>
      </c>
      <c r="AB299" s="1">
        <f t="shared" si="51"/>
        <v>0.49420231907237105</v>
      </c>
      <c r="AC299" s="1">
        <f t="shared" si="52"/>
        <v>0.13874450219912035</v>
      </c>
      <c r="AD299" s="1">
        <f t="shared" si="53"/>
        <v>3.2387045181927226E-2</v>
      </c>
      <c r="AE299" s="1">
        <f t="shared" si="54"/>
        <v>0.23970411835265892</v>
      </c>
      <c r="AF299" s="1">
        <f t="shared" si="55"/>
        <v>9.4962015193922431E-2</v>
      </c>
      <c r="AY299" s="2" t="s">
        <v>385</v>
      </c>
      <c r="AZ299" s="4" t="s">
        <v>872</v>
      </c>
      <c r="BA299" s="1">
        <f t="shared" si="56"/>
        <v>1</v>
      </c>
      <c r="BB299" s="1">
        <f t="shared" si="57"/>
        <v>0.43377192982456142</v>
      </c>
      <c r="BC299" s="1">
        <f t="shared" si="58"/>
        <v>0.1206140350877193</v>
      </c>
      <c r="BD299" s="1">
        <f t="shared" si="59"/>
        <v>6.9298245614035081E-2</v>
      </c>
      <c r="BE299" s="1">
        <f t="shared" si="60"/>
        <v>0.27719298245614032</v>
      </c>
      <c r="BF299" s="1">
        <f t="shared" si="61"/>
        <v>9.9122807017543862E-2</v>
      </c>
    </row>
    <row r="300" spans="1:58" x14ac:dyDescent="0.25">
      <c r="A300">
        <v>2011</v>
      </c>
      <c r="B300" t="s">
        <v>605</v>
      </c>
      <c r="C300" t="s">
        <v>606</v>
      </c>
      <c r="D300">
        <v>109872</v>
      </c>
      <c r="E300">
        <v>70660</v>
      </c>
      <c r="F300">
        <v>8629</v>
      </c>
      <c r="G300">
        <v>13394</v>
      </c>
      <c r="H300">
        <v>8926</v>
      </c>
      <c r="I300">
        <v>8263</v>
      </c>
      <c r="J300">
        <v>2833</v>
      </c>
      <c r="K300">
        <v>1760</v>
      </c>
      <c r="L300">
        <v>189</v>
      </c>
      <c r="M300">
        <v>142</v>
      </c>
      <c r="N300">
        <v>502</v>
      </c>
      <c r="O300">
        <v>240</v>
      </c>
      <c r="AA300" s="1">
        <f t="shared" si="50"/>
        <v>1</v>
      </c>
      <c r="AB300" s="1">
        <f t="shared" si="51"/>
        <v>0.62124955877162014</v>
      </c>
      <c r="AC300" s="1">
        <f t="shared" si="52"/>
        <v>6.6713731027179674E-2</v>
      </c>
      <c r="AD300" s="1">
        <f t="shared" si="53"/>
        <v>5.0123543946346626E-2</v>
      </c>
      <c r="AE300" s="1">
        <f t="shared" si="54"/>
        <v>0.17719731733145075</v>
      </c>
      <c r="AF300" s="1">
        <f t="shared" si="55"/>
        <v>8.4715848923402753E-2</v>
      </c>
      <c r="AY300" s="2" t="s">
        <v>569</v>
      </c>
      <c r="AZ300" s="3" t="s">
        <v>873</v>
      </c>
      <c r="BA300" s="1">
        <f t="shared" si="56"/>
        <v>1</v>
      </c>
      <c r="BB300" s="1">
        <f t="shared" si="57"/>
        <v>0.32258064516129031</v>
      </c>
      <c r="BC300" s="1">
        <f t="shared" si="58"/>
        <v>0.14016557236654295</v>
      </c>
      <c r="BD300" s="1">
        <f t="shared" si="59"/>
        <v>6.9369112189551815E-2</v>
      </c>
      <c r="BE300" s="1">
        <f t="shared" si="60"/>
        <v>0.36483014558949473</v>
      </c>
      <c r="BF300" s="1">
        <f t="shared" si="61"/>
        <v>0.10305452469312018</v>
      </c>
    </row>
    <row r="301" spans="1:58" x14ac:dyDescent="0.25">
      <c r="A301">
        <v>2011</v>
      </c>
      <c r="B301" t="s">
        <v>607</v>
      </c>
      <c r="C301" t="s">
        <v>608</v>
      </c>
      <c r="D301">
        <v>57396</v>
      </c>
      <c r="E301">
        <v>35932</v>
      </c>
      <c r="F301">
        <v>5568</v>
      </c>
      <c r="G301">
        <v>3603</v>
      </c>
      <c r="H301">
        <v>7035</v>
      </c>
      <c r="I301">
        <v>5258</v>
      </c>
      <c r="J301">
        <v>2794</v>
      </c>
      <c r="K301">
        <v>1431</v>
      </c>
      <c r="L301">
        <v>169</v>
      </c>
      <c r="M301">
        <v>114</v>
      </c>
      <c r="N301">
        <v>791</v>
      </c>
      <c r="O301">
        <v>289</v>
      </c>
      <c r="AA301" s="1">
        <f t="shared" si="50"/>
        <v>1</v>
      </c>
      <c r="AB301" s="1">
        <f t="shared" si="51"/>
        <v>0.5121689334287759</v>
      </c>
      <c r="AC301" s="1">
        <f t="shared" si="52"/>
        <v>6.0486757337151038E-2</v>
      </c>
      <c r="AD301" s="1">
        <f t="shared" si="53"/>
        <v>4.0801717967072298E-2</v>
      </c>
      <c r="AE301" s="1">
        <f t="shared" si="54"/>
        <v>0.28310665712240518</v>
      </c>
      <c r="AF301" s="1">
        <f t="shared" si="55"/>
        <v>0.10343593414459556</v>
      </c>
      <c r="AY301" s="2" t="s">
        <v>493</v>
      </c>
      <c r="AZ301" s="3" t="s">
        <v>874</v>
      </c>
      <c r="BA301" s="1">
        <f t="shared" si="56"/>
        <v>1</v>
      </c>
      <c r="BB301" s="1">
        <f t="shared" si="57"/>
        <v>0.28095452498874379</v>
      </c>
      <c r="BC301" s="1">
        <f t="shared" si="58"/>
        <v>0.17064385411976588</v>
      </c>
      <c r="BD301" s="1">
        <f t="shared" si="59"/>
        <v>7.946870778928411E-2</v>
      </c>
      <c r="BE301" s="1">
        <f t="shared" si="60"/>
        <v>0.35862224223322825</v>
      </c>
      <c r="BF301" s="1">
        <f t="shared" si="61"/>
        <v>0.11031067086897794</v>
      </c>
    </row>
    <row r="302" spans="1:58" x14ac:dyDescent="0.25">
      <c r="A302">
        <v>2011</v>
      </c>
      <c r="B302" t="s">
        <v>609</v>
      </c>
      <c r="C302" t="s">
        <v>610</v>
      </c>
      <c r="D302">
        <v>240956</v>
      </c>
      <c r="E302">
        <v>103594</v>
      </c>
      <c r="F302">
        <v>55164</v>
      </c>
      <c r="G302">
        <v>29833</v>
      </c>
      <c r="H302">
        <v>33409</v>
      </c>
      <c r="I302">
        <v>18956</v>
      </c>
      <c r="J302">
        <v>10979</v>
      </c>
      <c r="K302">
        <v>3847</v>
      </c>
      <c r="L302">
        <v>1696</v>
      </c>
      <c r="M302">
        <v>824</v>
      </c>
      <c r="N302">
        <v>3631</v>
      </c>
      <c r="O302">
        <v>981</v>
      </c>
      <c r="AA302" s="1">
        <f t="shared" si="50"/>
        <v>1</v>
      </c>
      <c r="AB302" s="1">
        <f t="shared" si="51"/>
        <v>0.3503962109481738</v>
      </c>
      <c r="AC302" s="1">
        <f t="shared" si="52"/>
        <v>0.15447672829948084</v>
      </c>
      <c r="AD302" s="1">
        <f t="shared" si="53"/>
        <v>7.5052372711540208E-2</v>
      </c>
      <c r="AE302" s="1">
        <f t="shared" si="54"/>
        <v>0.33072228800437198</v>
      </c>
      <c r="AF302" s="1">
        <f t="shared" si="55"/>
        <v>8.9352400036433188E-2</v>
      </c>
      <c r="AY302" s="2" t="s">
        <v>217</v>
      </c>
      <c r="AZ302" s="4" t="s">
        <v>872</v>
      </c>
      <c r="BA302" s="1">
        <f t="shared" si="56"/>
        <v>1</v>
      </c>
      <c r="BB302" s="1">
        <f t="shared" si="57"/>
        <v>0.49919224555735059</v>
      </c>
      <c r="BC302" s="1">
        <f t="shared" si="58"/>
        <v>0.17043618739903069</v>
      </c>
      <c r="BD302" s="1">
        <f t="shared" si="59"/>
        <v>4.2003231017770599E-2</v>
      </c>
      <c r="BE302" s="1">
        <f t="shared" si="60"/>
        <v>0.20516962843295639</v>
      </c>
      <c r="BF302" s="1">
        <f t="shared" si="61"/>
        <v>8.319870759289176E-2</v>
      </c>
    </row>
    <row r="303" spans="1:58" x14ac:dyDescent="0.25">
      <c r="A303">
        <v>2011</v>
      </c>
      <c r="B303" t="s">
        <v>611</v>
      </c>
      <c r="C303" t="s">
        <v>612</v>
      </c>
      <c r="D303">
        <v>60554</v>
      </c>
      <c r="E303">
        <v>23901</v>
      </c>
      <c r="F303">
        <v>16350</v>
      </c>
      <c r="G303">
        <v>4387</v>
      </c>
      <c r="H303">
        <v>10383</v>
      </c>
      <c r="I303">
        <v>5533</v>
      </c>
      <c r="J303">
        <v>3765</v>
      </c>
      <c r="K303">
        <v>1191</v>
      </c>
      <c r="L303">
        <v>581</v>
      </c>
      <c r="M303">
        <v>184</v>
      </c>
      <c r="N303">
        <v>1494</v>
      </c>
      <c r="O303">
        <v>315</v>
      </c>
      <c r="AA303" s="1">
        <f t="shared" si="50"/>
        <v>1</v>
      </c>
      <c r="AB303" s="1">
        <f t="shared" si="51"/>
        <v>0.31633466135458166</v>
      </c>
      <c r="AC303" s="1">
        <f t="shared" si="52"/>
        <v>0.1543160690571049</v>
      </c>
      <c r="AD303" s="1">
        <f t="shared" si="53"/>
        <v>4.8871181938911025E-2</v>
      </c>
      <c r="AE303" s="1">
        <f t="shared" si="54"/>
        <v>0.39681274900398406</v>
      </c>
      <c r="AF303" s="1">
        <f t="shared" si="55"/>
        <v>8.3665338645418322E-2</v>
      </c>
      <c r="AY303" s="2" t="s">
        <v>357</v>
      </c>
      <c r="AZ303" s="3" t="s">
        <v>871</v>
      </c>
      <c r="BA303" s="1">
        <f t="shared" si="56"/>
        <v>1</v>
      </c>
      <c r="BB303" s="1">
        <f t="shared" si="57"/>
        <v>0.41860465116279072</v>
      </c>
      <c r="BC303" s="1">
        <f t="shared" si="58"/>
        <v>0.17694641051567239</v>
      </c>
      <c r="BD303" s="1">
        <f t="shared" si="59"/>
        <v>5.915065722952477E-2</v>
      </c>
      <c r="BE303" s="1">
        <f t="shared" si="60"/>
        <v>0.25935288169868553</v>
      </c>
      <c r="BF303" s="1">
        <f t="shared" si="61"/>
        <v>8.5945399393326599E-2</v>
      </c>
    </row>
    <row r="304" spans="1:58" x14ac:dyDescent="0.25">
      <c r="A304">
        <v>2011</v>
      </c>
      <c r="B304" t="s">
        <v>613</v>
      </c>
      <c r="C304" t="s">
        <v>614</v>
      </c>
      <c r="D304">
        <v>57427</v>
      </c>
      <c r="E304">
        <v>41027</v>
      </c>
      <c r="F304">
        <v>4415</v>
      </c>
      <c r="G304">
        <v>3063</v>
      </c>
      <c r="H304">
        <v>4897</v>
      </c>
      <c r="I304">
        <v>4025</v>
      </c>
      <c r="J304">
        <v>1835</v>
      </c>
      <c r="K304">
        <v>1142</v>
      </c>
      <c r="L304">
        <v>96</v>
      </c>
      <c r="M304">
        <v>62</v>
      </c>
      <c r="N304">
        <v>401</v>
      </c>
      <c r="O304">
        <v>134</v>
      </c>
      <c r="AA304" s="1">
        <f t="shared" si="50"/>
        <v>1</v>
      </c>
      <c r="AB304" s="1">
        <f t="shared" si="51"/>
        <v>0.62234332425068117</v>
      </c>
      <c r="AC304" s="1">
        <f t="shared" si="52"/>
        <v>5.2316076294277931E-2</v>
      </c>
      <c r="AD304" s="1">
        <f t="shared" si="53"/>
        <v>3.3787465940054495E-2</v>
      </c>
      <c r="AE304" s="1">
        <f t="shared" si="54"/>
        <v>0.21852861035422344</v>
      </c>
      <c r="AF304" s="1">
        <f t="shared" si="55"/>
        <v>7.3024523160762939E-2</v>
      </c>
      <c r="AY304" s="2" t="s">
        <v>471</v>
      </c>
      <c r="AZ304" s="4" t="s">
        <v>872</v>
      </c>
      <c r="BA304" s="1">
        <f t="shared" si="56"/>
        <v>1</v>
      </c>
      <c r="BB304" s="1">
        <f t="shared" si="57"/>
        <v>0.38297872340425532</v>
      </c>
      <c r="BC304" s="1">
        <f t="shared" si="58"/>
        <v>0.15159574468085107</v>
      </c>
      <c r="BD304" s="1">
        <f t="shared" si="59"/>
        <v>5.8806146572104021E-2</v>
      </c>
      <c r="BE304" s="1">
        <f t="shared" si="60"/>
        <v>0.3067375886524823</v>
      </c>
      <c r="BF304" s="1">
        <f t="shared" si="61"/>
        <v>9.9881796690307334E-2</v>
      </c>
    </row>
    <row r="305" spans="1:58" x14ac:dyDescent="0.25">
      <c r="A305">
        <v>2011</v>
      </c>
      <c r="B305" t="s">
        <v>615</v>
      </c>
      <c r="C305" t="s">
        <v>616</v>
      </c>
      <c r="D305">
        <v>38866</v>
      </c>
      <c r="E305">
        <v>13419</v>
      </c>
      <c r="F305">
        <v>11980</v>
      </c>
      <c r="G305">
        <v>2937</v>
      </c>
      <c r="H305">
        <v>6981</v>
      </c>
      <c r="I305">
        <v>3549</v>
      </c>
      <c r="J305">
        <v>2162</v>
      </c>
      <c r="K305">
        <v>536</v>
      </c>
      <c r="L305">
        <v>357</v>
      </c>
      <c r="M305">
        <v>95</v>
      </c>
      <c r="N305">
        <v>988</v>
      </c>
      <c r="O305">
        <v>186</v>
      </c>
      <c r="AA305" s="1">
        <f t="shared" si="50"/>
        <v>1</v>
      </c>
      <c r="AB305" s="1">
        <f t="shared" si="51"/>
        <v>0.2479185938945421</v>
      </c>
      <c r="AC305" s="1">
        <f t="shared" si="52"/>
        <v>0.16512488436632747</v>
      </c>
      <c r="AD305" s="1">
        <f t="shared" si="53"/>
        <v>4.3940795559666977E-2</v>
      </c>
      <c r="AE305" s="1">
        <f t="shared" si="54"/>
        <v>0.45698427382053652</v>
      </c>
      <c r="AF305" s="1">
        <f t="shared" si="55"/>
        <v>8.6031452358926924E-2</v>
      </c>
      <c r="AY305" s="2" t="s">
        <v>625</v>
      </c>
      <c r="AZ305" s="3" t="s">
        <v>874</v>
      </c>
      <c r="BA305" s="1">
        <f t="shared" si="56"/>
        <v>1</v>
      </c>
      <c r="BB305" s="1">
        <f t="shared" si="57"/>
        <v>0.2503030303030303</v>
      </c>
      <c r="BC305" s="1">
        <f t="shared" si="58"/>
        <v>0.1406060606060606</v>
      </c>
      <c r="BD305" s="1">
        <f t="shared" si="59"/>
        <v>6.1212121212121211E-2</v>
      </c>
      <c r="BE305" s="1">
        <f t="shared" si="60"/>
        <v>0.47818181818181821</v>
      </c>
      <c r="BF305" s="1">
        <f t="shared" si="61"/>
        <v>6.9696969696969702E-2</v>
      </c>
    </row>
    <row r="306" spans="1:58" x14ac:dyDescent="0.25">
      <c r="A306">
        <v>2011</v>
      </c>
      <c r="B306" t="s">
        <v>617</v>
      </c>
      <c r="C306" t="s">
        <v>618</v>
      </c>
      <c r="D306">
        <v>45224</v>
      </c>
      <c r="E306">
        <v>22888</v>
      </c>
      <c r="F306">
        <v>7804</v>
      </c>
      <c r="G306">
        <v>2699</v>
      </c>
      <c r="H306">
        <v>7836</v>
      </c>
      <c r="I306">
        <v>3997</v>
      </c>
      <c r="J306">
        <v>2524</v>
      </c>
      <c r="K306">
        <v>873</v>
      </c>
      <c r="L306">
        <v>264</v>
      </c>
      <c r="M306">
        <v>97</v>
      </c>
      <c r="N306">
        <v>1105</v>
      </c>
      <c r="O306">
        <v>185</v>
      </c>
      <c r="AA306" s="1">
        <f t="shared" si="50"/>
        <v>1</v>
      </c>
      <c r="AB306" s="1">
        <f t="shared" si="51"/>
        <v>0.34587955625990491</v>
      </c>
      <c r="AC306" s="1">
        <f t="shared" si="52"/>
        <v>0.1045958795562599</v>
      </c>
      <c r="AD306" s="1">
        <f t="shared" si="53"/>
        <v>3.8431061806656099E-2</v>
      </c>
      <c r="AE306" s="1">
        <f t="shared" si="54"/>
        <v>0.437797147385103</v>
      </c>
      <c r="AF306" s="1">
        <f t="shared" si="55"/>
        <v>7.3296354992076068E-2</v>
      </c>
      <c r="AY306" s="2" t="s">
        <v>635</v>
      </c>
      <c r="AZ306" s="3" t="s">
        <v>874</v>
      </c>
      <c r="BA306" s="1">
        <f t="shared" si="56"/>
        <v>1</v>
      </c>
      <c r="BB306" s="1">
        <f t="shared" si="57"/>
        <v>0.29913101604278075</v>
      </c>
      <c r="BC306" s="1">
        <f t="shared" si="58"/>
        <v>0.12533422459893048</v>
      </c>
      <c r="BD306" s="1">
        <f t="shared" si="59"/>
        <v>6.1831550802139035E-2</v>
      </c>
      <c r="BE306" s="1">
        <f t="shared" si="60"/>
        <v>0.42513368983957217</v>
      </c>
      <c r="BF306" s="1">
        <f t="shared" si="61"/>
        <v>8.8569518716577533E-2</v>
      </c>
    </row>
    <row r="307" spans="1:58" x14ac:dyDescent="0.25">
      <c r="A307">
        <v>2011</v>
      </c>
      <c r="B307" t="s">
        <v>619</v>
      </c>
      <c r="C307" t="s">
        <v>620</v>
      </c>
      <c r="D307">
        <v>40479</v>
      </c>
      <c r="E307">
        <v>15472</v>
      </c>
      <c r="F307">
        <v>9201</v>
      </c>
      <c r="G307">
        <v>3527</v>
      </c>
      <c r="H307">
        <v>8102</v>
      </c>
      <c r="I307">
        <v>4177</v>
      </c>
      <c r="J307">
        <v>2581</v>
      </c>
      <c r="K307">
        <v>660</v>
      </c>
      <c r="L307">
        <v>337</v>
      </c>
      <c r="M307">
        <v>177</v>
      </c>
      <c r="N307">
        <v>1160</v>
      </c>
      <c r="O307">
        <v>247</v>
      </c>
      <c r="AA307" s="1">
        <f t="shared" si="50"/>
        <v>1</v>
      </c>
      <c r="AB307" s="1">
        <f t="shared" si="51"/>
        <v>0.25571483920960869</v>
      </c>
      <c r="AC307" s="1">
        <f t="shared" si="52"/>
        <v>0.13056954668733048</v>
      </c>
      <c r="AD307" s="1">
        <f t="shared" si="53"/>
        <v>6.8578070515304151E-2</v>
      </c>
      <c r="AE307" s="1">
        <f t="shared" si="54"/>
        <v>0.449438202247191</v>
      </c>
      <c r="AF307" s="1">
        <f t="shared" si="55"/>
        <v>9.5699341340565666E-2</v>
      </c>
      <c r="AY307" s="2" t="s">
        <v>97</v>
      </c>
      <c r="AZ307" s="3" t="s">
        <v>873</v>
      </c>
      <c r="BA307" s="1">
        <f t="shared" si="56"/>
        <v>1</v>
      </c>
      <c r="BB307" s="1">
        <f t="shared" si="57"/>
        <v>0.38850889192886456</v>
      </c>
      <c r="BC307" s="1">
        <f t="shared" si="58"/>
        <v>0.20018239854081168</v>
      </c>
      <c r="BD307" s="1">
        <f t="shared" si="59"/>
        <v>3.2375740994072047E-2</v>
      </c>
      <c r="BE307" s="1">
        <f t="shared" si="60"/>
        <v>0.31144550843593249</v>
      </c>
      <c r="BF307" s="1">
        <f t="shared" si="61"/>
        <v>6.7487460100319197E-2</v>
      </c>
    </row>
    <row r="308" spans="1:58" x14ac:dyDescent="0.25">
      <c r="A308">
        <v>2011</v>
      </c>
      <c r="B308" t="s">
        <v>621</v>
      </c>
      <c r="C308" t="s">
        <v>622</v>
      </c>
      <c r="D308">
        <v>59453</v>
      </c>
      <c r="E308">
        <v>26624</v>
      </c>
      <c r="F308">
        <v>15140</v>
      </c>
      <c r="G308">
        <v>3663</v>
      </c>
      <c r="H308">
        <v>8819</v>
      </c>
      <c r="I308">
        <v>5207</v>
      </c>
      <c r="J308">
        <v>3122</v>
      </c>
      <c r="K308">
        <v>1148</v>
      </c>
      <c r="L308">
        <v>521</v>
      </c>
      <c r="M308">
        <v>115</v>
      </c>
      <c r="N308">
        <v>1072</v>
      </c>
      <c r="O308">
        <v>266</v>
      </c>
      <c r="AA308" s="1">
        <f t="shared" si="50"/>
        <v>1</v>
      </c>
      <c r="AB308" s="1">
        <f t="shared" si="51"/>
        <v>0.36771300448430494</v>
      </c>
      <c r="AC308" s="1">
        <f t="shared" si="52"/>
        <v>0.16688020499679693</v>
      </c>
      <c r="AD308" s="1">
        <f t="shared" si="53"/>
        <v>3.6835361947469572E-2</v>
      </c>
      <c r="AE308" s="1">
        <f t="shared" si="54"/>
        <v>0.34336963484945549</v>
      </c>
      <c r="AF308" s="1">
        <f t="shared" si="55"/>
        <v>8.520179372197309E-2</v>
      </c>
      <c r="AY308" s="2" t="s">
        <v>203</v>
      </c>
      <c r="AZ308" s="3" t="s">
        <v>874</v>
      </c>
      <c r="BA308" s="1">
        <f t="shared" si="56"/>
        <v>1</v>
      </c>
      <c r="BB308" s="1">
        <f t="shared" si="57"/>
        <v>0.28192534381139489</v>
      </c>
      <c r="BC308" s="1">
        <f t="shared" si="58"/>
        <v>0.18467583497053044</v>
      </c>
      <c r="BD308" s="1">
        <f t="shared" si="59"/>
        <v>7.7111984282907664E-2</v>
      </c>
      <c r="BE308" s="1">
        <f t="shared" si="60"/>
        <v>0.37966601178781928</v>
      </c>
      <c r="BF308" s="1">
        <f t="shared" si="61"/>
        <v>7.6620825147347735E-2</v>
      </c>
    </row>
    <row r="309" spans="1:58" x14ac:dyDescent="0.25">
      <c r="A309">
        <v>2011</v>
      </c>
      <c r="B309" t="s">
        <v>623</v>
      </c>
      <c r="C309" t="s">
        <v>624</v>
      </c>
      <c r="D309">
        <v>29731</v>
      </c>
      <c r="E309">
        <v>11225</v>
      </c>
      <c r="F309">
        <v>7293</v>
      </c>
      <c r="G309">
        <v>2178</v>
      </c>
      <c r="H309">
        <v>6026</v>
      </c>
      <c r="I309">
        <v>3009</v>
      </c>
      <c r="J309">
        <v>1841</v>
      </c>
      <c r="K309">
        <v>451</v>
      </c>
      <c r="L309">
        <v>225</v>
      </c>
      <c r="M309">
        <v>92</v>
      </c>
      <c r="N309">
        <v>909</v>
      </c>
      <c r="O309">
        <v>164</v>
      </c>
      <c r="AA309" s="1">
        <f t="shared" si="50"/>
        <v>1</v>
      </c>
      <c r="AB309" s="1">
        <f t="shared" si="51"/>
        <v>0.244975556762629</v>
      </c>
      <c r="AC309" s="1">
        <f t="shared" si="52"/>
        <v>0.12221618685497013</v>
      </c>
      <c r="AD309" s="1">
        <f t="shared" si="53"/>
        <v>4.9972840847365564E-2</v>
      </c>
      <c r="AE309" s="1">
        <f t="shared" si="54"/>
        <v>0.49375339489407932</v>
      </c>
      <c r="AF309" s="1">
        <f t="shared" si="55"/>
        <v>8.9082020640956008E-2</v>
      </c>
      <c r="AY309" s="2" t="s">
        <v>549</v>
      </c>
      <c r="AZ309" s="3" t="s">
        <v>874</v>
      </c>
      <c r="BA309" s="1">
        <f t="shared" si="56"/>
        <v>1</v>
      </c>
      <c r="BB309" s="1">
        <f t="shared" si="57"/>
        <v>0.29355932203389828</v>
      </c>
      <c r="BC309" s="1">
        <f t="shared" si="58"/>
        <v>0.21593220338983052</v>
      </c>
      <c r="BD309" s="1">
        <f t="shared" si="59"/>
        <v>5.8305084745762709E-2</v>
      </c>
      <c r="BE309" s="1">
        <f t="shared" si="60"/>
        <v>0.34508474576271186</v>
      </c>
      <c r="BF309" s="1">
        <f t="shared" si="61"/>
        <v>8.7118644067796611E-2</v>
      </c>
    </row>
    <row r="310" spans="1:58" x14ac:dyDescent="0.25">
      <c r="A310">
        <v>2011</v>
      </c>
      <c r="B310" t="s">
        <v>625</v>
      </c>
      <c r="C310" t="s">
        <v>626</v>
      </c>
      <c r="D310">
        <v>25527</v>
      </c>
      <c r="E310">
        <v>8614</v>
      </c>
      <c r="F310">
        <v>5932</v>
      </c>
      <c r="G310">
        <v>3119</v>
      </c>
      <c r="H310">
        <v>5419</v>
      </c>
      <c r="I310">
        <v>2443</v>
      </c>
      <c r="J310">
        <v>1650</v>
      </c>
      <c r="K310">
        <v>413</v>
      </c>
      <c r="L310">
        <v>232</v>
      </c>
      <c r="M310">
        <v>101</v>
      </c>
      <c r="N310">
        <v>789</v>
      </c>
      <c r="O310">
        <v>115</v>
      </c>
      <c r="AA310" s="1">
        <f t="shared" si="50"/>
        <v>1</v>
      </c>
      <c r="AB310" s="1">
        <f t="shared" si="51"/>
        <v>0.2503030303030303</v>
      </c>
      <c r="AC310" s="1">
        <f t="shared" si="52"/>
        <v>0.1406060606060606</v>
      </c>
      <c r="AD310" s="1">
        <f t="shared" si="53"/>
        <v>6.1212121212121211E-2</v>
      </c>
      <c r="AE310" s="1">
        <f t="shared" si="54"/>
        <v>0.47818181818181821</v>
      </c>
      <c r="AF310" s="1">
        <f t="shared" si="55"/>
        <v>6.9696969696969702E-2</v>
      </c>
      <c r="AY310" s="2" t="s">
        <v>659</v>
      </c>
      <c r="AZ310" s="3" t="s">
        <v>874</v>
      </c>
      <c r="BA310" s="1">
        <f t="shared" si="56"/>
        <v>1</v>
      </c>
      <c r="BB310" s="1">
        <f t="shared" si="57"/>
        <v>0.2710997442455243</v>
      </c>
      <c r="BC310" s="1">
        <f t="shared" si="58"/>
        <v>0.11508951406649616</v>
      </c>
      <c r="BD310" s="1">
        <f t="shared" si="59"/>
        <v>6.1381074168797956E-2</v>
      </c>
      <c r="BE310" s="1">
        <f t="shared" si="60"/>
        <v>0.47740835464620629</v>
      </c>
      <c r="BF310" s="1">
        <f t="shared" si="61"/>
        <v>7.5021312872975282E-2</v>
      </c>
    </row>
    <row r="311" spans="1:58" x14ac:dyDescent="0.25">
      <c r="A311">
        <v>2011</v>
      </c>
      <c r="B311" t="s">
        <v>627</v>
      </c>
      <c r="C311" t="s">
        <v>628</v>
      </c>
      <c r="D311">
        <v>20530</v>
      </c>
      <c r="E311">
        <v>10762</v>
      </c>
      <c r="F311">
        <v>3550</v>
      </c>
      <c r="G311">
        <v>1669</v>
      </c>
      <c r="H311">
        <v>2597</v>
      </c>
      <c r="I311">
        <v>1952</v>
      </c>
      <c r="J311">
        <v>1221</v>
      </c>
      <c r="K311">
        <v>568</v>
      </c>
      <c r="L311">
        <v>124</v>
      </c>
      <c r="M311">
        <v>81</v>
      </c>
      <c r="N311">
        <v>314</v>
      </c>
      <c r="O311">
        <v>134</v>
      </c>
      <c r="AA311" s="1">
        <f t="shared" si="50"/>
        <v>1</v>
      </c>
      <c r="AB311" s="1">
        <f t="shared" si="51"/>
        <v>0.46519246519246521</v>
      </c>
      <c r="AC311" s="1">
        <f t="shared" si="52"/>
        <v>0.10155610155610155</v>
      </c>
      <c r="AD311" s="1">
        <f t="shared" si="53"/>
        <v>6.6339066339066333E-2</v>
      </c>
      <c r="AE311" s="1">
        <f t="shared" si="54"/>
        <v>0.25716625716625718</v>
      </c>
      <c r="AF311" s="1">
        <f t="shared" si="55"/>
        <v>0.10974610974610975</v>
      </c>
      <c r="AY311" s="2" t="s">
        <v>413</v>
      </c>
      <c r="AZ311" s="3" t="s">
        <v>870</v>
      </c>
      <c r="BA311" s="1">
        <f t="shared" si="56"/>
        <v>1</v>
      </c>
      <c r="BB311" s="1">
        <f t="shared" si="57"/>
        <v>0.49365410115552188</v>
      </c>
      <c r="BC311" s="1">
        <f t="shared" si="58"/>
        <v>3.523394582307255E-2</v>
      </c>
      <c r="BD311" s="1">
        <f t="shared" si="59"/>
        <v>2.5762455010418638E-2</v>
      </c>
      <c r="BE311" s="1">
        <f t="shared" si="60"/>
        <v>0.35821178253457092</v>
      </c>
      <c r="BF311" s="1">
        <f t="shared" si="61"/>
        <v>8.7137715476415994E-2</v>
      </c>
    </row>
    <row r="312" spans="1:58" x14ac:dyDescent="0.25">
      <c r="A312">
        <v>2011</v>
      </c>
      <c r="B312" t="s">
        <v>629</v>
      </c>
      <c r="C312" t="s">
        <v>630</v>
      </c>
      <c r="D312">
        <v>40451</v>
      </c>
      <c r="E312">
        <v>17800</v>
      </c>
      <c r="F312">
        <v>8982</v>
      </c>
      <c r="G312">
        <v>3839</v>
      </c>
      <c r="H312">
        <v>6109</v>
      </c>
      <c r="I312">
        <v>3721</v>
      </c>
      <c r="J312">
        <v>2415</v>
      </c>
      <c r="K312">
        <v>950</v>
      </c>
      <c r="L312">
        <v>345</v>
      </c>
      <c r="M312">
        <v>106</v>
      </c>
      <c r="N312">
        <v>812</v>
      </c>
      <c r="O312">
        <v>202</v>
      </c>
      <c r="AA312" s="1">
        <f t="shared" si="50"/>
        <v>1</v>
      </c>
      <c r="AB312" s="1">
        <f t="shared" si="51"/>
        <v>0.39337474120082816</v>
      </c>
      <c r="AC312" s="1">
        <f t="shared" si="52"/>
        <v>0.14285714285714285</v>
      </c>
      <c r="AD312" s="1">
        <f t="shared" si="53"/>
        <v>4.3892339544513458E-2</v>
      </c>
      <c r="AE312" s="1">
        <f t="shared" si="54"/>
        <v>0.336231884057971</v>
      </c>
      <c r="AF312" s="1">
        <f t="shared" si="55"/>
        <v>8.3643892339544515E-2</v>
      </c>
      <c r="AY312" s="2" t="s">
        <v>637</v>
      </c>
      <c r="AZ312" s="3" t="s">
        <v>871</v>
      </c>
      <c r="BA312" s="1">
        <f t="shared" si="56"/>
        <v>1</v>
      </c>
      <c r="BB312" s="1">
        <f t="shared" si="57"/>
        <v>0.51312649164677804</v>
      </c>
      <c r="BC312" s="1">
        <f t="shared" si="58"/>
        <v>9.7056483691328563E-2</v>
      </c>
      <c r="BD312" s="1">
        <f t="shared" si="59"/>
        <v>5.88703261734288E-2</v>
      </c>
      <c r="BE312" s="1">
        <f t="shared" si="60"/>
        <v>0.25059665871121717</v>
      </c>
      <c r="BF312" s="1">
        <f t="shared" si="61"/>
        <v>8.0350039777247417E-2</v>
      </c>
    </row>
    <row r="313" spans="1:58" x14ac:dyDescent="0.25">
      <c r="A313">
        <v>2011</v>
      </c>
      <c r="B313" t="s">
        <v>631</v>
      </c>
      <c r="C313" t="s">
        <v>632</v>
      </c>
      <c r="D313">
        <v>33765</v>
      </c>
      <c r="E313">
        <v>12928</v>
      </c>
      <c r="F313">
        <v>8351</v>
      </c>
      <c r="G313">
        <v>3660</v>
      </c>
      <c r="H313">
        <v>5454</v>
      </c>
      <c r="I313">
        <v>3372</v>
      </c>
      <c r="J313">
        <v>1933</v>
      </c>
      <c r="K313">
        <v>553</v>
      </c>
      <c r="L313">
        <v>309</v>
      </c>
      <c r="M313">
        <v>125</v>
      </c>
      <c r="N313">
        <v>733</v>
      </c>
      <c r="O313">
        <v>213</v>
      </c>
      <c r="AA313" s="1">
        <f t="shared" si="50"/>
        <v>1</v>
      </c>
      <c r="AB313" s="1">
        <f t="shared" si="51"/>
        <v>0.28608380755302637</v>
      </c>
      <c r="AC313" s="1">
        <f t="shared" si="52"/>
        <v>0.15985514743921367</v>
      </c>
      <c r="AD313" s="1">
        <f t="shared" si="53"/>
        <v>6.4666321779617175E-2</v>
      </c>
      <c r="AE313" s="1">
        <f t="shared" si="54"/>
        <v>0.37920331091567511</v>
      </c>
      <c r="AF313" s="1">
        <f t="shared" si="55"/>
        <v>0.11019141231246767</v>
      </c>
      <c r="AY313" s="2" t="s">
        <v>75</v>
      </c>
      <c r="AZ313" s="3" t="s">
        <v>870</v>
      </c>
      <c r="BA313" s="1">
        <f t="shared" si="56"/>
        <v>1</v>
      </c>
      <c r="BB313" s="1">
        <f t="shared" si="57"/>
        <v>0.55571387859789112</v>
      </c>
      <c r="BC313" s="1">
        <f t="shared" si="58"/>
        <v>0.16300940438871472</v>
      </c>
      <c r="BD313" s="1">
        <f t="shared" si="59"/>
        <v>2.365346252493588E-2</v>
      </c>
      <c r="BE313" s="1">
        <f t="shared" si="60"/>
        <v>0.17697349672271304</v>
      </c>
      <c r="BF313" s="1">
        <f t="shared" si="61"/>
        <v>8.064975776574522E-2</v>
      </c>
    </row>
    <row r="314" spans="1:58" x14ac:dyDescent="0.25">
      <c r="A314">
        <v>2011</v>
      </c>
      <c r="B314" t="s">
        <v>633</v>
      </c>
      <c r="C314" t="s">
        <v>634</v>
      </c>
      <c r="D314">
        <v>21662</v>
      </c>
      <c r="E314">
        <v>9428</v>
      </c>
      <c r="F314">
        <v>5427</v>
      </c>
      <c r="G314">
        <v>1553</v>
      </c>
      <c r="H314">
        <v>3227</v>
      </c>
      <c r="I314">
        <v>2027</v>
      </c>
      <c r="J314">
        <v>1298</v>
      </c>
      <c r="K314">
        <v>434</v>
      </c>
      <c r="L314">
        <v>222</v>
      </c>
      <c r="M314">
        <v>66</v>
      </c>
      <c r="N314">
        <v>454</v>
      </c>
      <c r="O314">
        <v>122</v>
      </c>
      <c r="AA314" s="1">
        <f t="shared" si="50"/>
        <v>1</v>
      </c>
      <c r="AB314" s="1">
        <f t="shared" si="51"/>
        <v>0.33436055469953774</v>
      </c>
      <c r="AC314" s="1">
        <f t="shared" si="52"/>
        <v>0.17103235747303544</v>
      </c>
      <c r="AD314" s="1">
        <f t="shared" si="53"/>
        <v>5.0847457627118647E-2</v>
      </c>
      <c r="AE314" s="1">
        <f t="shared" si="54"/>
        <v>0.34976887519260402</v>
      </c>
      <c r="AF314" s="1">
        <f t="shared" si="55"/>
        <v>9.3990755007704166E-2</v>
      </c>
      <c r="AY314" t="s">
        <v>609</v>
      </c>
      <c r="AZ314" s="4" t="s">
        <v>873</v>
      </c>
      <c r="BA314" s="1">
        <f t="shared" si="56"/>
        <v>1</v>
      </c>
      <c r="BB314" s="1">
        <f t="shared" si="57"/>
        <v>0.3503962109481738</v>
      </c>
      <c r="BC314" s="1">
        <f t="shared" si="58"/>
        <v>0.15447672829948084</v>
      </c>
      <c r="BD314" s="1">
        <f t="shared" si="59"/>
        <v>7.5052372711540208E-2</v>
      </c>
      <c r="BE314" s="1">
        <f t="shared" si="60"/>
        <v>0.33072228800437198</v>
      </c>
      <c r="BF314" s="1">
        <f t="shared" si="61"/>
        <v>8.9352400036433188E-2</v>
      </c>
    </row>
    <row r="315" spans="1:58" x14ac:dyDescent="0.25">
      <c r="A315">
        <v>2011</v>
      </c>
      <c r="B315" t="s">
        <v>635</v>
      </c>
      <c r="C315" t="s">
        <v>636</v>
      </c>
      <c r="D315">
        <v>46237</v>
      </c>
      <c r="E315">
        <v>19934</v>
      </c>
      <c r="F315">
        <v>9397</v>
      </c>
      <c r="G315">
        <v>4328</v>
      </c>
      <c r="H315">
        <v>8443</v>
      </c>
      <c r="I315">
        <v>4135</v>
      </c>
      <c r="J315">
        <v>2992</v>
      </c>
      <c r="K315">
        <v>895</v>
      </c>
      <c r="L315">
        <v>375</v>
      </c>
      <c r="M315">
        <v>185</v>
      </c>
      <c r="N315">
        <v>1272</v>
      </c>
      <c r="O315">
        <v>265</v>
      </c>
      <c r="AA315" s="1">
        <f t="shared" si="50"/>
        <v>1</v>
      </c>
      <c r="AB315" s="1">
        <f t="shared" si="51"/>
        <v>0.29913101604278075</v>
      </c>
      <c r="AC315" s="1">
        <f t="shared" si="52"/>
        <v>0.12533422459893048</v>
      </c>
      <c r="AD315" s="1">
        <f t="shared" si="53"/>
        <v>6.1831550802139035E-2</v>
      </c>
      <c r="AE315" s="1">
        <f t="shared" si="54"/>
        <v>0.42513368983957217</v>
      </c>
      <c r="AF315" s="1">
        <f t="shared" si="55"/>
        <v>8.8569518716577533E-2</v>
      </c>
      <c r="AY315" s="2" t="s">
        <v>515</v>
      </c>
      <c r="AZ315" s="3" t="s">
        <v>873</v>
      </c>
      <c r="BA315" s="1">
        <f t="shared" si="56"/>
        <v>1</v>
      </c>
      <c r="BB315" s="1">
        <f t="shared" si="57"/>
        <v>0.3137121469887717</v>
      </c>
      <c r="BC315" s="1">
        <f t="shared" si="58"/>
        <v>0.1701258931609391</v>
      </c>
      <c r="BD315" s="1">
        <f t="shared" si="59"/>
        <v>6.260632868322559E-2</v>
      </c>
      <c r="BE315" s="1">
        <f t="shared" si="60"/>
        <v>0.35930588635590338</v>
      </c>
      <c r="BF315" s="1">
        <f t="shared" si="61"/>
        <v>9.424974481116026E-2</v>
      </c>
    </row>
    <row r="316" spans="1:58" x14ac:dyDescent="0.25">
      <c r="A316">
        <v>2011</v>
      </c>
      <c r="B316" t="s">
        <v>637</v>
      </c>
      <c r="C316" t="s">
        <v>638</v>
      </c>
      <c r="D316">
        <v>30170</v>
      </c>
      <c r="E316">
        <v>17340</v>
      </c>
      <c r="F316">
        <v>4378</v>
      </c>
      <c r="G316">
        <v>2797</v>
      </c>
      <c r="H316">
        <v>3046</v>
      </c>
      <c r="I316">
        <v>2609</v>
      </c>
      <c r="J316">
        <v>1257</v>
      </c>
      <c r="K316">
        <v>645</v>
      </c>
      <c r="L316">
        <v>122</v>
      </c>
      <c r="M316">
        <v>74</v>
      </c>
      <c r="N316">
        <v>315</v>
      </c>
      <c r="O316">
        <v>101</v>
      </c>
      <c r="AA316" s="1">
        <f t="shared" si="50"/>
        <v>1</v>
      </c>
      <c r="AB316" s="1">
        <f t="shared" si="51"/>
        <v>0.51312649164677804</v>
      </c>
      <c r="AC316" s="1">
        <f t="shared" si="52"/>
        <v>9.7056483691328563E-2</v>
      </c>
      <c r="AD316" s="1">
        <f t="shared" si="53"/>
        <v>5.88703261734288E-2</v>
      </c>
      <c r="AE316" s="1">
        <f t="shared" si="54"/>
        <v>0.25059665871121717</v>
      </c>
      <c r="AF316" s="1">
        <f t="shared" si="55"/>
        <v>8.0350039777247417E-2</v>
      </c>
      <c r="AY316" s="2" t="s">
        <v>473</v>
      </c>
      <c r="AZ316" s="3" t="s">
        <v>871</v>
      </c>
      <c r="BA316" s="1">
        <f t="shared" si="56"/>
        <v>1</v>
      </c>
      <c r="BB316" s="1">
        <f t="shared" si="57"/>
        <v>0.40369157487347423</v>
      </c>
      <c r="BC316" s="1">
        <f t="shared" si="58"/>
        <v>0.14051801131289074</v>
      </c>
      <c r="BD316" s="1">
        <f t="shared" si="59"/>
        <v>5.5373623102113724E-2</v>
      </c>
      <c r="BE316" s="1">
        <f t="shared" si="60"/>
        <v>0.31259303364096458</v>
      </c>
      <c r="BF316" s="1">
        <f t="shared" si="61"/>
        <v>8.7823757070556716E-2</v>
      </c>
    </row>
    <row r="317" spans="1:58" x14ac:dyDescent="0.25">
      <c r="A317">
        <v>2011</v>
      </c>
      <c r="B317" t="s">
        <v>639</v>
      </c>
      <c r="C317" t="s">
        <v>640</v>
      </c>
      <c r="D317">
        <v>59529</v>
      </c>
      <c r="E317">
        <v>36178</v>
      </c>
      <c r="F317">
        <v>7852</v>
      </c>
      <c r="G317">
        <v>5055</v>
      </c>
      <c r="H317">
        <v>6199</v>
      </c>
      <c r="I317">
        <v>4245</v>
      </c>
      <c r="J317">
        <v>2024</v>
      </c>
      <c r="K317">
        <v>1052</v>
      </c>
      <c r="L317">
        <v>159</v>
      </c>
      <c r="M317">
        <v>96</v>
      </c>
      <c r="N317">
        <v>566</v>
      </c>
      <c r="O317">
        <v>151</v>
      </c>
      <c r="AA317" s="1">
        <f t="shared" si="50"/>
        <v>1</v>
      </c>
      <c r="AB317" s="1">
        <f t="shared" si="51"/>
        <v>0.51976284584980237</v>
      </c>
      <c r="AC317" s="1">
        <f t="shared" si="52"/>
        <v>7.8557312252964431E-2</v>
      </c>
      <c r="AD317" s="1">
        <f t="shared" si="53"/>
        <v>4.7430830039525688E-2</v>
      </c>
      <c r="AE317" s="1">
        <f t="shared" si="54"/>
        <v>0.27964426877470355</v>
      </c>
      <c r="AF317" s="1">
        <f t="shared" si="55"/>
        <v>7.4604743083003952E-2</v>
      </c>
      <c r="AY317" s="2" t="s">
        <v>109</v>
      </c>
      <c r="AZ317" s="3" t="s">
        <v>869</v>
      </c>
      <c r="BA317" s="1">
        <f t="shared" si="56"/>
        <v>1</v>
      </c>
      <c r="BB317" s="1">
        <f t="shared" si="57"/>
        <v>0.54266064904362776</v>
      </c>
      <c r="BC317" s="1">
        <f t="shared" si="58"/>
        <v>0.1218568665377176</v>
      </c>
      <c r="BD317" s="1">
        <f t="shared" si="59"/>
        <v>3.2882011605415859E-2</v>
      </c>
      <c r="BE317" s="1">
        <f t="shared" si="60"/>
        <v>0.21921341070277239</v>
      </c>
      <c r="BF317" s="1">
        <f t="shared" si="61"/>
        <v>8.338706211046637E-2</v>
      </c>
    </row>
    <row r="318" spans="1:58" x14ac:dyDescent="0.25">
      <c r="A318">
        <v>2011</v>
      </c>
      <c r="B318" t="s">
        <v>641</v>
      </c>
      <c r="C318" t="s">
        <v>642</v>
      </c>
      <c r="D318">
        <v>42048</v>
      </c>
      <c r="E318">
        <v>14484</v>
      </c>
      <c r="F318">
        <v>9870</v>
      </c>
      <c r="G318">
        <v>5543</v>
      </c>
      <c r="H318">
        <v>8268</v>
      </c>
      <c r="I318">
        <v>3883</v>
      </c>
      <c r="J318">
        <v>2864</v>
      </c>
      <c r="K318">
        <v>784</v>
      </c>
      <c r="L318">
        <v>388</v>
      </c>
      <c r="M318">
        <v>261</v>
      </c>
      <c r="N318">
        <v>1200</v>
      </c>
      <c r="O318">
        <v>231</v>
      </c>
      <c r="AA318" s="1">
        <f t="shared" si="50"/>
        <v>1</v>
      </c>
      <c r="AB318" s="1">
        <f t="shared" si="51"/>
        <v>0.27374301675977653</v>
      </c>
      <c r="AC318" s="1">
        <f t="shared" si="52"/>
        <v>0.13547486033519554</v>
      </c>
      <c r="AD318" s="1">
        <f t="shared" si="53"/>
        <v>9.1131284916201122E-2</v>
      </c>
      <c r="AE318" s="1">
        <f t="shared" si="54"/>
        <v>0.41899441340782123</v>
      </c>
      <c r="AF318" s="1">
        <f t="shared" si="55"/>
        <v>8.0656424581005581E-2</v>
      </c>
      <c r="AY318" s="2" t="s">
        <v>571</v>
      </c>
      <c r="AZ318" s="3" t="s">
        <v>870</v>
      </c>
      <c r="BA318" s="1">
        <f t="shared" si="56"/>
        <v>1</v>
      </c>
      <c r="BB318" s="1">
        <f t="shared" si="57"/>
        <v>0.426013691416535</v>
      </c>
      <c r="BC318" s="1">
        <f t="shared" si="58"/>
        <v>0.12216956292785677</v>
      </c>
      <c r="BD318" s="1">
        <f t="shared" si="59"/>
        <v>5.9505002632964717E-2</v>
      </c>
      <c r="BE318" s="1">
        <f t="shared" si="60"/>
        <v>0.28646656134807791</v>
      </c>
      <c r="BF318" s="1">
        <f t="shared" si="61"/>
        <v>0.10584518167456557</v>
      </c>
    </row>
    <row r="319" spans="1:58" x14ac:dyDescent="0.25">
      <c r="A319">
        <v>2011</v>
      </c>
      <c r="B319" t="s">
        <v>643</v>
      </c>
      <c r="C319" t="s">
        <v>644</v>
      </c>
      <c r="D319">
        <v>39372</v>
      </c>
      <c r="E319">
        <v>14409</v>
      </c>
      <c r="F319">
        <v>11397</v>
      </c>
      <c r="G319">
        <v>4126</v>
      </c>
      <c r="H319">
        <v>5618</v>
      </c>
      <c r="I319">
        <v>3822</v>
      </c>
      <c r="J319">
        <v>2005</v>
      </c>
      <c r="K319">
        <v>657</v>
      </c>
      <c r="L319">
        <v>367</v>
      </c>
      <c r="M319">
        <v>128</v>
      </c>
      <c r="N319">
        <v>704</v>
      </c>
      <c r="O319">
        <v>149</v>
      </c>
      <c r="AA319" s="1">
        <f t="shared" si="50"/>
        <v>1</v>
      </c>
      <c r="AB319" s="1">
        <f t="shared" si="51"/>
        <v>0.32768079800498751</v>
      </c>
      <c r="AC319" s="1">
        <f t="shared" si="52"/>
        <v>0.18304239401496258</v>
      </c>
      <c r="AD319" s="1">
        <f t="shared" si="53"/>
        <v>6.3840399002493761E-2</v>
      </c>
      <c r="AE319" s="1">
        <f t="shared" si="54"/>
        <v>0.35112219451371574</v>
      </c>
      <c r="AF319" s="1">
        <f t="shared" si="55"/>
        <v>7.43142144638404E-2</v>
      </c>
      <c r="AY319" s="2" t="s">
        <v>475</v>
      </c>
      <c r="AZ319" s="3" t="s">
        <v>869</v>
      </c>
      <c r="BA319" s="1">
        <f t="shared" si="56"/>
        <v>1</v>
      </c>
      <c r="BB319" s="1">
        <f t="shared" si="57"/>
        <v>0.42499164717674576</v>
      </c>
      <c r="BC319" s="1">
        <f t="shared" si="58"/>
        <v>0.11426662211827597</v>
      </c>
      <c r="BD319" s="1">
        <f t="shared" si="59"/>
        <v>5.6799198128967589E-2</v>
      </c>
      <c r="BE319" s="1">
        <f t="shared" si="60"/>
        <v>0.3080521216171066</v>
      </c>
      <c r="BF319" s="1">
        <f t="shared" si="61"/>
        <v>9.5890410958904104E-2</v>
      </c>
    </row>
    <row r="320" spans="1:58" x14ac:dyDescent="0.25">
      <c r="A320">
        <v>2011</v>
      </c>
      <c r="B320" t="s">
        <v>645</v>
      </c>
      <c r="C320" t="s">
        <v>646</v>
      </c>
      <c r="D320">
        <v>61652</v>
      </c>
      <c r="E320">
        <v>38684</v>
      </c>
      <c r="F320">
        <v>9754</v>
      </c>
      <c r="G320">
        <v>4480</v>
      </c>
      <c r="H320">
        <v>4439</v>
      </c>
      <c r="I320">
        <v>4295</v>
      </c>
      <c r="J320">
        <v>1860</v>
      </c>
      <c r="K320">
        <v>1076</v>
      </c>
      <c r="L320">
        <v>194</v>
      </c>
      <c r="M320">
        <v>75</v>
      </c>
      <c r="N320">
        <v>346</v>
      </c>
      <c r="O320">
        <v>169</v>
      </c>
      <c r="AA320" s="1">
        <f t="shared" si="50"/>
        <v>1</v>
      </c>
      <c r="AB320" s="1">
        <f t="shared" si="51"/>
        <v>0.57849462365591398</v>
      </c>
      <c r="AC320" s="1">
        <f t="shared" si="52"/>
        <v>0.1043010752688172</v>
      </c>
      <c r="AD320" s="1">
        <f t="shared" si="53"/>
        <v>4.0322580645161289E-2</v>
      </c>
      <c r="AE320" s="1">
        <f t="shared" si="54"/>
        <v>0.1860215053763441</v>
      </c>
      <c r="AF320" s="1">
        <f t="shared" si="55"/>
        <v>9.0860215053763446E-2</v>
      </c>
      <c r="AY320" s="2" t="s">
        <v>279</v>
      </c>
      <c r="AZ320" s="3" t="s">
        <v>870</v>
      </c>
      <c r="BA320" s="1">
        <f t="shared" si="56"/>
        <v>1</v>
      </c>
      <c r="BB320" s="1">
        <f t="shared" si="57"/>
        <v>0.5953697304768486</v>
      </c>
      <c r="BC320" s="1">
        <f t="shared" si="58"/>
        <v>0.11644782308223911</v>
      </c>
      <c r="BD320" s="1">
        <f t="shared" si="59"/>
        <v>3.2135452660677265E-2</v>
      </c>
      <c r="BE320" s="1">
        <f t="shared" si="60"/>
        <v>0.18417415342087076</v>
      </c>
      <c r="BF320" s="1">
        <f t="shared" si="61"/>
        <v>7.1872840359364198E-2</v>
      </c>
    </row>
    <row r="321" spans="1:58" x14ac:dyDescent="0.25">
      <c r="A321">
        <v>2011</v>
      </c>
      <c r="B321" t="s">
        <v>647</v>
      </c>
      <c r="C321" t="s">
        <v>648</v>
      </c>
      <c r="D321">
        <v>57745</v>
      </c>
      <c r="E321">
        <v>24336</v>
      </c>
      <c r="F321">
        <v>14587</v>
      </c>
      <c r="G321">
        <v>5441</v>
      </c>
      <c r="H321">
        <v>8353</v>
      </c>
      <c r="I321">
        <v>5028</v>
      </c>
      <c r="J321">
        <v>2861</v>
      </c>
      <c r="K321">
        <v>1108</v>
      </c>
      <c r="L321">
        <v>429</v>
      </c>
      <c r="M321">
        <v>123</v>
      </c>
      <c r="N321">
        <v>951</v>
      </c>
      <c r="O321">
        <v>250</v>
      </c>
      <c r="AA321" s="1">
        <f t="shared" si="50"/>
        <v>1</v>
      </c>
      <c r="AB321" s="1">
        <f t="shared" si="51"/>
        <v>0.38727717581265292</v>
      </c>
      <c r="AC321" s="1">
        <f t="shared" si="52"/>
        <v>0.14994757077944776</v>
      </c>
      <c r="AD321" s="1">
        <f t="shared" si="53"/>
        <v>4.2991960852848655E-2</v>
      </c>
      <c r="AE321" s="1">
        <f t="shared" si="54"/>
        <v>0.33240125830129325</v>
      </c>
      <c r="AF321" s="1">
        <f t="shared" si="55"/>
        <v>8.7382034253757429E-2</v>
      </c>
      <c r="AY321" s="2" t="s">
        <v>287</v>
      </c>
      <c r="AZ321" s="3" t="s">
        <v>871</v>
      </c>
      <c r="BA321" s="1">
        <f t="shared" si="56"/>
        <v>1</v>
      </c>
      <c r="BB321" s="1">
        <f t="shared" si="57"/>
        <v>0.54463667820069206</v>
      </c>
      <c r="BC321" s="1">
        <f t="shared" si="58"/>
        <v>9.8961937716262979E-2</v>
      </c>
      <c r="BD321" s="1">
        <f t="shared" si="59"/>
        <v>4.9826989619377163E-2</v>
      </c>
      <c r="BE321" s="1">
        <f t="shared" si="60"/>
        <v>0.22006920415224915</v>
      </c>
      <c r="BF321" s="1">
        <f t="shared" si="61"/>
        <v>8.6505190311418678E-2</v>
      </c>
    </row>
    <row r="322" spans="1:58" x14ac:dyDescent="0.25">
      <c r="A322">
        <v>2011</v>
      </c>
      <c r="B322" t="s">
        <v>649</v>
      </c>
      <c r="C322" t="s">
        <v>650</v>
      </c>
      <c r="D322">
        <v>41849</v>
      </c>
      <c r="E322">
        <v>21703</v>
      </c>
      <c r="F322">
        <v>8459</v>
      </c>
      <c r="G322">
        <v>3245</v>
      </c>
      <c r="H322">
        <v>5331</v>
      </c>
      <c r="I322">
        <v>3111</v>
      </c>
      <c r="J322">
        <v>1908</v>
      </c>
      <c r="K322">
        <v>772</v>
      </c>
      <c r="L322">
        <v>273</v>
      </c>
      <c r="M322">
        <v>80</v>
      </c>
      <c r="N322">
        <v>629</v>
      </c>
      <c r="O322">
        <v>154</v>
      </c>
      <c r="AA322" s="1">
        <f t="shared" si="50"/>
        <v>1</v>
      </c>
      <c r="AB322" s="1">
        <f t="shared" si="51"/>
        <v>0.40461215932914046</v>
      </c>
      <c r="AC322" s="1">
        <f t="shared" si="52"/>
        <v>0.1430817610062893</v>
      </c>
      <c r="AD322" s="1">
        <f t="shared" si="53"/>
        <v>4.1928721174004195E-2</v>
      </c>
      <c r="AE322" s="1">
        <f t="shared" si="54"/>
        <v>0.32966457023060797</v>
      </c>
      <c r="AF322" s="1">
        <f t="shared" si="55"/>
        <v>8.0712788259958076E-2</v>
      </c>
      <c r="AY322" s="2" t="s">
        <v>585</v>
      </c>
      <c r="AZ322" s="3" t="s">
        <v>869</v>
      </c>
      <c r="BA322" s="1">
        <f t="shared" si="56"/>
        <v>1</v>
      </c>
      <c r="BB322" s="1">
        <f t="shared" si="57"/>
        <v>0.46970455683525286</v>
      </c>
      <c r="BC322" s="1">
        <f t="shared" si="58"/>
        <v>9.964947421131698E-2</v>
      </c>
      <c r="BD322" s="1">
        <f t="shared" si="59"/>
        <v>5.4081121682523783E-2</v>
      </c>
      <c r="BE322" s="1">
        <f t="shared" si="60"/>
        <v>0.2669003505257887</v>
      </c>
      <c r="BF322" s="1">
        <f t="shared" si="61"/>
        <v>0.10966449674511768</v>
      </c>
    </row>
    <row r="323" spans="1:58" x14ac:dyDescent="0.25">
      <c r="A323">
        <v>2011</v>
      </c>
      <c r="B323" t="s">
        <v>651</v>
      </c>
      <c r="C323" t="s">
        <v>652</v>
      </c>
      <c r="D323">
        <v>54272</v>
      </c>
      <c r="E323">
        <v>22535</v>
      </c>
      <c r="F323">
        <v>13352</v>
      </c>
      <c r="G323">
        <v>4557</v>
      </c>
      <c r="H323">
        <v>8764</v>
      </c>
      <c r="I323">
        <v>5064</v>
      </c>
      <c r="J323">
        <v>2757</v>
      </c>
      <c r="K323">
        <v>926</v>
      </c>
      <c r="L323">
        <v>448</v>
      </c>
      <c r="M323">
        <v>125</v>
      </c>
      <c r="N323">
        <v>1017</v>
      </c>
      <c r="O323">
        <v>241</v>
      </c>
      <c r="AA323" s="1">
        <f t="shared" ref="AA323:AA376" si="62">J323/$J323</f>
        <v>1</v>
      </c>
      <c r="AB323" s="1">
        <f t="shared" ref="AB323:AB376" si="63">K323/$J323</f>
        <v>0.33587232499093217</v>
      </c>
      <c r="AC323" s="1">
        <f t="shared" ref="AC323:AC376" si="64">L323/$J323</f>
        <v>0.16249546608632573</v>
      </c>
      <c r="AD323" s="1">
        <f t="shared" ref="AD323:AD376" si="65">M323/$J323</f>
        <v>4.5339136742836419E-2</v>
      </c>
      <c r="AE323" s="1">
        <f t="shared" ref="AE323:AE376" si="66">N323/$J323</f>
        <v>0.36887921653971706</v>
      </c>
      <c r="AF323" s="1">
        <f t="shared" ref="AF323:AF376" si="67">O323/$J323</f>
        <v>8.7413855640188609E-2</v>
      </c>
      <c r="AY323" s="2" t="s">
        <v>289</v>
      </c>
      <c r="AZ323" s="3" t="s">
        <v>874</v>
      </c>
      <c r="BA323" s="1">
        <f t="shared" ref="BA323:BA327" si="68">IFERROR(VLOOKUP($AY323,$B$2:$AF$376,26,FALSE),"")</f>
        <v>1</v>
      </c>
      <c r="BB323" s="1">
        <f t="shared" ref="BB323:BB327" si="69">IFERROR(VLOOKUP($AY323,$B$2:$AF$376,27,FALSE),"")</f>
        <v>0.3209469583458196</v>
      </c>
      <c r="BC323" s="1">
        <f t="shared" ref="BC323:BC327" si="70">IFERROR(VLOOKUP($AY323,$B$2:$AF$376,28,FALSE),"")</f>
        <v>0.17680551393467187</v>
      </c>
      <c r="BD323" s="1">
        <f t="shared" ref="BD323:BD327" si="71">IFERROR(VLOOKUP($AY323,$B$2:$AF$376,29,FALSE),"")</f>
        <v>6.2031765058435724E-2</v>
      </c>
      <c r="BE323" s="1">
        <f t="shared" ref="BE323:BE327" si="72">IFERROR(VLOOKUP($AY323,$B$2:$AF$376,30,FALSE),"")</f>
        <v>0.35241234641893915</v>
      </c>
      <c r="BF323" s="1">
        <f t="shared" ref="BF323:BF327" si="73">IFERROR(VLOOKUP($AY323,$B$2:$AF$376,31,FALSE),"")</f>
        <v>8.7803416242133656E-2</v>
      </c>
    </row>
    <row r="324" spans="1:58" x14ac:dyDescent="0.25">
      <c r="A324">
        <v>2011</v>
      </c>
      <c r="B324" t="s">
        <v>653</v>
      </c>
      <c r="C324" t="s">
        <v>654</v>
      </c>
      <c r="D324">
        <v>54956</v>
      </c>
      <c r="E324">
        <v>23963</v>
      </c>
      <c r="F324">
        <v>13696</v>
      </c>
      <c r="G324">
        <v>5130</v>
      </c>
      <c r="H324">
        <v>7339</v>
      </c>
      <c r="I324">
        <v>4828</v>
      </c>
      <c r="J324">
        <v>2683</v>
      </c>
      <c r="K324">
        <v>1012</v>
      </c>
      <c r="L324">
        <v>443</v>
      </c>
      <c r="M324">
        <v>118</v>
      </c>
      <c r="N324">
        <v>880</v>
      </c>
      <c r="O324">
        <v>230</v>
      </c>
      <c r="AA324" s="1">
        <f t="shared" si="62"/>
        <v>1</v>
      </c>
      <c r="AB324" s="1">
        <f t="shared" si="63"/>
        <v>0.37718971300782705</v>
      </c>
      <c r="AC324" s="1">
        <f t="shared" si="64"/>
        <v>0.16511367871785315</v>
      </c>
      <c r="AD324" s="1">
        <f t="shared" si="65"/>
        <v>4.3980618710398808E-2</v>
      </c>
      <c r="AE324" s="1">
        <f t="shared" si="66"/>
        <v>0.32799105478941482</v>
      </c>
      <c r="AF324" s="1">
        <f t="shared" si="67"/>
        <v>8.5724934774506156E-2</v>
      </c>
      <c r="AY324" s="2" t="s">
        <v>483</v>
      </c>
      <c r="AZ324" s="4" t="s">
        <v>872</v>
      </c>
      <c r="BA324" s="1">
        <f t="shared" si="68"/>
        <v>1</v>
      </c>
      <c r="BB324" s="1">
        <f t="shared" si="69"/>
        <v>0.39157130895897291</v>
      </c>
      <c r="BC324" s="1">
        <f t="shared" si="70"/>
        <v>0.13201228021211275</v>
      </c>
      <c r="BD324" s="1">
        <f t="shared" si="71"/>
        <v>5.7493720346078706E-2</v>
      </c>
      <c r="BE324" s="1">
        <f t="shared" si="72"/>
        <v>0.31398269606475021</v>
      </c>
      <c r="BF324" s="1">
        <f t="shared" si="73"/>
        <v>0.10493999441808541</v>
      </c>
    </row>
    <row r="325" spans="1:58" x14ac:dyDescent="0.25">
      <c r="A325">
        <v>2011</v>
      </c>
      <c r="B325" t="s">
        <v>655</v>
      </c>
      <c r="C325" t="s">
        <v>656</v>
      </c>
      <c r="D325">
        <v>79424</v>
      </c>
      <c r="E325">
        <v>38192</v>
      </c>
      <c r="F325">
        <v>17338</v>
      </c>
      <c r="G325">
        <v>6595</v>
      </c>
      <c r="H325">
        <v>10805</v>
      </c>
      <c r="I325">
        <v>6494</v>
      </c>
      <c r="J325">
        <v>3916</v>
      </c>
      <c r="K325">
        <v>1408</v>
      </c>
      <c r="L325">
        <v>613</v>
      </c>
      <c r="M325">
        <v>204</v>
      </c>
      <c r="N325">
        <v>1345</v>
      </c>
      <c r="O325">
        <v>346</v>
      </c>
      <c r="AA325" s="1">
        <f t="shared" si="62"/>
        <v>1</v>
      </c>
      <c r="AB325" s="1">
        <f t="shared" si="63"/>
        <v>0.3595505617977528</v>
      </c>
      <c r="AC325" s="1">
        <f t="shared" si="64"/>
        <v>0.15653728294177732</v>
      </c>
      <c r="AD325" s="1">
        <f t="shared" si="65"/>
        <v>5.2093973442288048E-2</v>
      </c>
      <c r="AE325" s="1">
        <f t="shared" si="66"/>
        <v>0.34346271705822268</v>
      </c>
      <c r="AF325" s="1">
        <f t="shared" si="67"/>
        <v>8.8355464759959146E-2</v>
      </c>
      <c r="AY325" s="2" t="s">
        <v>99</v>
      </c>
      <c r="AZ325" s="4" t="s">
        <v>872</v>
      </c>
      <c r="BA325" s="1">
        <f t="shared" si="68"/>
        <v>1</v>
      </c>
      <c r="BB325" s="1">
        <f t="shared" si="69"/>
        <v>0.43963963963963965</v>
      </c>
      <c r="BC325" s="1">
        <f t="shared" si="70"/>
        <v>0.1400900900900901</v>
      </c>
      <c r="BD325" s="1">
        <f t="shared" si="71"/>
        <v>3.9639639639639637E-2</v>
      </c>
      <c r="BE325" s="1">
        <f t="shared" si="72"/>
        <v>0.29729729729729731</v>
      </c>
      <c r="BF325" s="1">
        <f t="shared" si="73"/>
        <v>8.3333333333333329E-2</v>
      </c>
    </row>
    <row r="326" spans="1:58" x14ac:dyDescent="0.25">
      <c r="A326">
        <v>2011</v>
      </c>
      <c r="B326" t="s">
        <v>657</v>
      </c>
      <c r="C326" t="s">
        <v>658</v>
      </c>
      <c r="D326">
        <v>54619</v>
      </c>
      <c r="E326">
        <v>30629</v>
      </c>
      <c r="F326">
        <v>8129</v>
      </c>
      <c r="G326">
        <v>4892</v>
      </c>
      <c r="H326">
        <v>6815</v>
      </c>
      <c r="I326">
        <v>4154</v>
      </c>
      <c r="J326">
        <v>2468</v>
      </c>
      <c r="K326">
        <v>1110</v>
      </c>
      <c r="L326">
        <v>249</v>
      </c>
      <c r="M326">
        <v>117</v>
      </c>
      <c r="N326">
        <v>770</v>
      </c>
      <c r="O326">
        <v>222</v>
      </c>
      <c r="AA326" s="1">
        <f t="shared" si="62"/>
        <v>1</v>
      </c>
      <c r="AB326" s="1">
        <f t="shared" si="63"/>
        <v>0.44975688816855752</v>
      </c>
      <c r="AC326" s="1">
        <f t="shared" si="64"/>
        <v>0.10089141004862237</v>
      </c>
      <c r="AD326" s="1">
        <f t="shared" si="65"/>
        <v>4.7406807131280392E-2</v>
      </c>
      <c r="AE326" s="1">
        <f t="shared" si="66"/>
        <v>0.31199351701782818</v>
      </c>
      <c r="AF326" s="1">
        <f t="shared" si="67"/>
        <v>8.9951377633711513E-2</v>
      </c>
      <c r="AY326" s="2" t="s">
        <v>291</v>
      </c>
      <c r="AZ326" s="4" t="s">
        <v>872</v>
      </c>
      <c r="BA326" s="1">
        <f t="shared" si="68"/>
        <v>1</v>
      </c>
      <c r="BB326" s="1">
        <f t="shared" si="69"/>
        <v>0.43450767841011745</v>
      </c>
      <c r="BC326" s="1">
        <f t="shared" si="70"/>
        <v>0.16937669376693767</v>
      </c>
      <c r="BD326" s="1">
        <f t="shared" si="71"/>
        <v>3.6585365853658534E-2</v>
      </c>
      <c r="BE326" s="1">
        <f t="shared" si="72"/>
        <v>0.26467931345980128</v>
      </c>
      <c r="BF326" s="1">
        <f t="shared" si="73"/>
        <v>9.4850948509485097E-2</v>
      </c>
    </row>
    <row r="327" spans="1:58" x14ac:dyDescent="0.25">
      <c r="A327">
        <v>2011</v>
      </c>
      <c r="B327" t="s">
        <v>659</v>
      </c>
      <c r="C327" t="s">
        <v>660</v>
      </c>
      <c r="D327">
        <v>15557</v>
      </c>
      <c r="E327">
        <v>5643</v>
      </c>
      <c r="F327">
        <v>3030</v>
      </c>
      <c r="G327">
        <v>1460</v>
      </c>
      <c r="H327">
        <v>3998</v>
      </c>
      <c r="I327">
        <v>1426</v>
      </c>
      <c r="J327">
        <v>1173</v>
      </c>
      <c r="K327">
        <v>318</v>
      </c>
      <c r="L327">
        <v>135</v>
      </c>
      <c r="M327">
        <v>72</v>
      </c>
      <c r="N327">
        <v>560</v>
      </c>
      <c r="O327">
        <v>88</v>
      </c>
      <c r="AA327" s="1">
        <f t="shared" si="62"/>
        <v>1</v>
      </c>
      <c r="AB327" s="1">
        <f t="shared" si="63"/>
        <v>0.2710997442455243</v>
      </c>
      <c r="AC327" s="1">
        <f t="shared" si="64"/>
        <v>0.11508951406649616</v>
      </c>
      <c r="AD327" s="1">
        <f t="shared" si="65"/>
        <v>6.1381074168797956E-2</v>
      </c>
      <c r="AE327" s="1">
        <f t="shared" si="66"/>
        <v>0.47740835464620629</v>
      </c>
      <c r="AF327" s="1">
        <f t="shared" si="67"/>
        <v>7.5021312872975282E-2</v>
      </c>
      <c r="AY327" s="2" t="s">
        <v>119</v>
      </c>
      <c r="AZ327" s="3" t="s">
        <v>871</v>
      </c>
      <c r="BA327" s="1">
        <f t="shared" si="68"/>
        <v>1</v>
      </c>
      <c r="BB327" s="1">
        <f t="shared" si="69"/>
        <v>0.54068777664283285</v>
      </c>
      <c r="BC327" s="1">
        <f t="shared" si="70"/>
        <v>9.0568607422540012E-2</v>
      </c>
      <c r="BD327" s="1">
        <f t="shared" si="71"/>
        <v>5.9244126659856997E-2</v>
      </c>
      <c r="BE327" s="1">
        <f t="shared" si="72"/>
        <v>0.2386789240721825</v>
      </c>
      <c r="BF327" s="1">
        <f t="shared" si="73"/>
        <v>7.0820565202587671E-2</v>
      </c>
    </row>
    <row r="328" spans="1:58" x14ac:dyDescent="0.25">
      <c r="A328">
        <v>2011</v>
      </c>
      <c r="B328" t="s">
        <v>661</v>
      </c>
      <c r="C328" t="s">
        <v>662</v>
      </c>
      <c r="D328">
        <v>30726</v>
      </c>
      <c r="E328">
        <v>12224</v>
      </c>
      <c r="F328">
        <v>8325</v>
      </c>
      <c r="G328">
        <v>3278</v>
      </c>
      <c r="H328">
        <v>4163</v>
      </c>
      <c r="I328">
        <v>2736</v>
      </c>
      <c r="J328">
        <v>1551</v>
      </c>
      <c r="K328">
        <v>445</v>
      </c>
      <c r="L328">
        <v>249</v>
      </c>
      <c r="M328">
        <v>110</v>
      </c>
      <c r="N328">
        <v>628</v>
      </c>
      <c r="O328">
        <v>119</v>
      </c>
      <c r="AA328" s="1">
        <f t="shared" si="62"/>
        <v>1</v>
      </c>
      <c r="AB328" s="1">
        <f t="shared" si="63"/>
        <v>0.28691166989039329</v>
      </c>
      <c r="AC328" s="1">
        <f t="shared" si="64"/>
        <v>0.16054158607350097</v>
      </c>
      <c r="AD328" s="1">
        <f t="shared" si="65"/>
        <v>7.0921985815602842E-2</v>
      </c>
      <c r="AE328" s="1">
        <f t="shared" si="66"/>
        <v>0.40490006447453258</v>
      </c>
      <c r="AF328" s="1">
        <f t="shared" si="67"/>
        <v>7.6724693745970338E-2</v>
      </c>
    </row>
    <row r="329" spans="1:58" x14ac:dyDescent="0.25">
      <c r="A329">
        <v>2011</v>
      </c>
      <c r="B329" t="s">
        <v>663</v>
      </c>
      <c r="C329" t="s">
        <v>664</v>
      </c>
      <c r="D329">
        <v>54523</v>
      </c>
      <c r="E329">
        <v>22940</v>
      </c>
      <c r="F329">
        <v>10546</v>
      </c>
      <c r="G329">
        <v>7240</v>
      </c>
      <c r="H329">
        <v>8864</v>
      </c>
      <c r="I329">
        <v>4933</v>
      </c>
      <c r="J329">
        <v>3010</v>
      </c>
      <c r="K329">
        <v>815</v>
      </c>
      <c r="L329">
        <v>306</v>
      </c>
      <c r="M329">
        <v>326</v>
      </c>
      <c r="N329">
        <v>1332</v>
      </c>
      <c r="O329">
        <v>231</v>
      </c>
      <c r="AA329" s="1">
        <f t="shared" si="62"/>
        <v>1</v>
      </c>
      <c r="AB329" s="1">
        <f t="shared" si="63"/>
        <v>0.2707641196013289</v>
      </c>
      <c r="AC329" s="1">
        <f t="shared" si="64"/>
        <v>0.10166112956810631</v>
      </c>
      <c r="AD329" s="1">
        <f t="shared" si="65"/>
        <v>0.10830564784053157</v>
      </c>
      <c r="AE329" s="1">
        <f t="shared" si="66"/>
        <v>0.44252491694352158</v>
      </c>
      <c r="AF329" s="1">
        <f t="shared" si="67"/>
        <v>7.6744186046511634E-2</v>
      </c>
      <c r="AZ329" s="3" t="s">
        <v>874</v>
      </c>
      <c r="BA329" s="1">
        <f>SUMIF(AZ2:AZ327,AZ329,BA2:BA327)/COUNTIF(AZ2:AZ327,AZ329)</f>
        <v>1</v>
      </c>
      <c r="BB329" s="1">
        <f>SUMIF(AZ2:AZ327,AZ329,BB2:BB327)/COUNTIF(AZ2:AZ327,AZ329)</f>
        <v>0.31074796760994361</v>
      </c>
      <c r="BC329" s="1">
        <f>SUMIF(AZ2:AZ327,AZ329,BC2:BC327)/COUNTIF(AZ2:AZ327,AZ329)</f>
        <v>0.16132672260895942</v>
      </c>
      <c r="BD329" s="1">
        <f>SUMIF(AZ2:AZ327,AZ329,BD2:BD327)/COUNTIF(AZ2:AZ327,AZ329)</f>
        <v>6.6373729376717538E-2</v>
      </c>
      <c r="BE329" s="1">
        <f>SUMIF(AZ2:AZ327,AZ329,BE2:BE327)/COUNTIF(AZ2:AZ327,AZ329)</f>
        <v>0.37846711336103578</v>
      </c>
      <c r="BF329" s="1">
        <f>SUMIF(AZ2:AZ327,AZ329,BF2:BF327)/COUNTIF(AZ2:AZ327,AZ329)</f>
        <v>8.3084467043343574E-2</v>
      </c>
    </row>
    <row r="330" spans="1:58" x14ac:dyDescent="0.25">
      <c r="A330">
        <v>2011</v>
      </c>
      <c r="B330" t="s">
        <v>665</v>
      </c>
      <c r="C330" t="s">
        <v>666</v>
      </c>
      <c r="D330">
        <v>50627</v>
      </c>
      <c r="E330">
        <v>23911</v>
      </c>
      <c r="F330">
        <v>10278</v>
      </c>
      <c r="G330">
        <v>5221</v>
      </c>
      <c r="H330">
        <v>6977</v>
      </c>
      <c r="I330">
        <v>4240</v>
      </c>
      <c r="J330">
        <v>2770</v>
      </c>
      <c r="K330">
        <v>1004</v>
      </c>
      <c r="L330">
        <v>355</v>
      </c>
      <c r="M330">
        <v>197</v>
      </c>
      <c r="N330">
        <v>994</v>
      </c>
      <c r="O330">
        <v>220</v>
      </c>
      <c r="AA330" s="1">
        <f t="shared" si="62"/>
        <v>1</v>
      </c>
      <c r="AB330" s="1">
        <f t="shared" si="63"/>
        <v>0.36245487364620937</v>
      </c>
      <c r="AC330" s="1">
        <f t="shared" si="64"/>
        <v>0.12815884476534295</v>
      </c>
      <c r="AD330" s="1">
        <f t="shared" si="65"/>
        <v>7.1119133574007218E-2</v>
      </c>
      <c r="AE330" s="1">
        <f t="shared" si="66"/>
        <v>0.35884476534296028</v>
      </c>
      <c r="AF330" s="1">
        <f t="shared" si="67"/>
        <v>7.9422382671480149E-2</v>
      </c>
      <c r="AZ330" s="3" t="s">
        <v>873</v>
      </c>
      <c r="BA330" s="1">
        <f>SUMIF(AZ2:AZ327,AZ330,BA2:BA327)/COUNTIF(AZ2:AZ327,AZ330)</f>
        <v>1</v>
      </c>
      <c r="BB330" s="1">
        <f>SUMIF(AZ2:AZ327,AZ330,BB2:BB327)/COUNTIF(AZ2:AZ327,AZ330)</f>
        <v>0.3575810136422593</v>
      </c>
      <c r="BC330" s="1">
        <f>SUMIF(AZ2:AZ327,AZ330,BC2:BC327)/COUNTIF(AZ2:AZ327,AZ330)</f>
        <v>0.17146252662894926</v>
      </c>
      <c r="BD330" s="1">
        <f>SUMIF(AZ2:AZ327,AZ330,BD2:BD327)/COUNTIF(AZ2:AZ327,AZ330)</f>
        <v>5.9118739888111088E-2</v>
      </c>
      <c r="BE330" s="1">
        <f>SUMIF(AZ2:AZ327,AZ330,BE2:BE327)/COUNTIF(AZ2:AZ327,AZ330)</f>
        <v>0.32792844521616032</v>
      </c>
      <c r="BF330" s="1">
        <f>SUMIF(AZ2:AZ327,AZ330,BF2:BF327)/COUNTIF(AZ2:AZ327,AZ330)</f>
        <v>8.3909274624520025E-2</v>
      </c>
    </row>
    <row r="331" spans="1:58" x14ac:dyDescent="0.25">
      <c r="A331">
        <v>2011</v>
      </c>
      <c r="B331" t="s">
        <v>667</v>
      </c>
      <c r="C331" t="s">
        <v>668</v>
      </c>
      <c r="D331">
        <v>41474</v>
      </c>
      <c r="E331">
        <v>18917</v>
      </c>
      <c r="F331">
        <v>9349</v>
      </c>
      <c r="G331">
        <v>4491</v>
      </c>
      <c r="H331">
        <v>5278</v>
      </c>
      <c r="I331">
        <v>3439</v>
      </c>
      <c r="J331">
        <v>1988</v>
      </c>
      <c r="K331">
        <v>733</v>
      </c>
      <c r="L331">
        <v>285</v>
      </c>
      <c r="M331">
        <v>131</v>
      </c>
      <c r="N331">
        <v>672</v>
      </c>
      <c r="O331">
        <v>167</v>
      </c>
      <c r="AA331" s="1">
        <f t="shared" si="62"/>
        <v>1</v>
      </c>
      <c r="AB331" s="1">
        <f t="shared" si="63"/>
        <v>0.36871227364185111</v>
      </c>
      <c r="AC331" s="1">
        <f t="shared" si="64"/>
        <v>0.14336016096579476</v>
      </c>
      <c r="AD331" s="1">
        <f t="shared" si="65"/>
        <v>6.5895372233400404E-2</v>
      </c>
      <c r="AE331" s="1">
        <f t="shared" si="66"/>
        <v>0.3380281690140845</v>
      </c>
      <c r="AF331" s="1">
        <f t="shared" si="67"/>
        <v>8.400402414486921E-2</v>
      </c>
      <c r="AZ331" s="3" t="s">
        <v>872</v>
      </c>
      <c r="BA331" s="1">
        <f>SUMIF(AZ2:AZ327,AZ331,BA2:BA327)/COUNTIF(AZ2:AZ327,AZ331)</f>
        <v>1</v>
      </c>
      <c r="BB331" s="1">
        <f>SUMIF(AZ2:AZ327,AZ331,BB2:BB327)/COUNTIF(AZ2:AZ327,AZ331)</f>
        <v>0.42049766312023351</v>
      </c>
      <c r="BC331" s="1">
        <f>SUMIF(AZ2:AZ327,AZ331,BC2:BC327)/COUNTIF(AZ2:AZ327,AZ331)</f>
        <v>0.15835228550150154</v>
      </c>
      <c r="BD331" s="1">
        <f>SUMIF(AZ2:AZ327,AZ331,BD2:BD327)/COUNTIF(AZ2:AZ327,AZ331)</f>
        <v>5.1423665098500292E-2</v>
      </c>
      <c r="BE331" s="1">
        <f>SUMIF(AZ2:AZ327,AZ331,BE2:BE327)/COUNTIF(AZ2:AZ327,AZ331)</f>
        <v>0.28363209065556144</v>
      </c>
      <c r="BF331" s="1">
        <f>SUMIF(AZ2:AZ327,AZ331,BF2:BF327)/COUNTIF(AZ2:AZ327,AZ331)</f>
        <v>8.6094295624203246E-2</v>
      </c>
    </row>
    <row r="332" spans="1:58" x14ac:dyDescent="0.25">
      <c r="A332">
        <v>2011</v>
      </c>
      <c r="B332" t="s">
        <v>669</v>
      </c>
      <c r="C332" t="s">
        <v>670</v>
      </c>
      <c r="D332">
        <v>74421</v>
      </c>
      <c r="E332">
        <v>35352</v>
      </c>
      <c r="F332">
        <v>20860</v>
      </c>
      <c r="G332">
        <v>6367</v>
      </c>
      <c r="H332">
        <v>6697</v>
      </c>
      <c r="I332">
        <v>5145</v>
      </c>
      <c r="J332">
        <v>2609</v>
      </c>
      <c r="K332">
        <v>1094</v>
      </c>
      <c r="L332">
        <v>514</v>
      </c>
      <c r="M332">
        <v>112</v>
      </c>
      <c r="N332">
        <v>664</v>
      </c>
      <c r="O332">
        <v>225</v>
      </c>
      <c r="AA332" s="1">
        <f t="shared" si="62"/>
        <v>1</v>
      </c>
      <c r="AB332" s="1">
        <f t="shared" si="63"/>
        <v>0.419317746262936</v>
      </c>
      <c r="AC332" s="1">
        <f t="shared" si="64"/>
        <v>0.19701034879264087</v>
      </c>
      <c r="AD332" s="1">
        <f t="shared" si="65"/>
        <v>4.2928325028746647E-2</v>
      </c>
      <c r="AE332" s="1">
        <f t="shared" si="66"/>
        <v>0.25450364124185509</v>
      </c>
      <c r="AF332" s="1">
        <f t="shared" si="67"/>
        <v>8.623993867382139E-2</v>
      </c>
      <c r="AZ332" s="3" t="s">
        <v>871</v>
      </c>
      <c r="BA332" s="1">
        <f>SUMIF(AZ2:AZ327,AZ332,BA2:BA327)/COUNTIF(AZ2:AZ327,AZ332)</f>
        <v>1</v>
      </c>
      <c r="BB332" s="1">
        <f>SUMIF(AZ2:AZ327,AZ332,BB2:BB327)/COUNTIF(AZ2:AZ327,AZ332)</f>
        <v>0.53788318328503459</v>
      </c>
      <c r="BC332" s="1">
        <f>SUMIF(AZ2:AZ327,AZ332,BC2:BC327)/COUNTIF(AZ2:AZ327,AZ332)</f>
        <v>0.11656788808044073</v>
      </c>
      <c r="BD332" s="1">
        <f>SUMIF(AZ2:AZ327,AZ332,BD2:BD327)/COUNTIF(AZ2:AZ327,AZ332)</f>
        <v>4.9455340287073504E-2</v>
      </c>
      <c r="BE332" s="1">
        <f>SUMIF(AZ2:AZ327,AZ332,BE2:BE327)/COUNTIF(AZ2:AZ327,AZ332)</f>
        <v>0.21171576563969841</v>
      </c>
      <c r="BF332" s="1">
        <f>SUMIF(AZ2:AZ327,AZ332,BF2:BF327)/COUNTIF(AZ2:AZ327,AZ332)</f>
        <v>8.4377822707752806E-2</v>
      </c>
    </row>
    <row r="333" spans="1:58" x14ac:dyDescent="0.25">
      <c r="A333">
        <v>2011</v>
      </c>
      <c r="B333" t="s">
        <v>671</v>
      </c>
      <c r="C333" t="s">
        <v>672</v>
      </c>
      <c r="D333">
        <v>63967</v>
      </c>
      <c r="E333">
        <v>35718</v>
      </c>
      <c r="F333">
        <v>13354</v>
      </c>
      <c r="G333">
        <v>5253</v>
      </c>
      <c r="H333">
        <v>5460</v>
      </c>
      <c r="I333">
        <v>4182</v>
      </c>
      <c r="J333">
        <v>2098</v>
      </c>
      <c r="K333">
        <v>945</v>
      </c>
      <c r="L333">
        <v>294</v>
      </c>
      <c r="M333">
        <v>86</v>
      </c>
      <c r="N333">
        <v>581</v>
      </c>
      <c r="O333">
        <v>192</v>
      </c>
      <c r="AA333" s="1">
        <f t="shared" si="62"/>
        <v>1</v>
      </c>
      <c r="AB333" s="1">
        <f t="shared" si="63"/>
        <v>0.45042897998093423</v>
      </c>
      <c r="AC333" s="1">
        <f t="shared" si="64"/>
        <v>0.14013346043851288</v>
      </c>
      <c r="AD333" s="1">
        <f t="shared" si="65"/>
        <v>4.0991420400381312E-2</v>
      </c>
      <c r="AE333" s="1">
        <f t="shared" si="66"/>
        <v>0.27693040991420398</v>
      </c>
      <c r="AF333" s="1">
        <f t="shared" si="67"/>
        <v>9.1515729265967585E-2</v>
      </c>
      <c r="AZ333" s="3" t="s">
        <v>869</v>
      </c>
      <c r="BA333" s="1">
        <f>SUMIF(AZ2:AZ327,AZ333,BA2:BA327)/COUNTIF(AZ2:AZ327,AZ333)</f>
        <v>1</v>
      </c>
      <c r="BB333" s="1">
        <f>SUMIF(AZ2:AZ327,AZ333,BB2:BB327)/COUNTIF(AZ2:AZ327,AZ333)</f>
        <v>0.5512628963448325</v>
      </c>
      <c r="BC333" s="1">
        <f>SUMIF(AZ2:AZ327,AZ333,BC2:BC327)/COUNTIF(AZ2:AZ327,AZ333)</f>
        <v>9.8991646024334204E-2</v>
      </c>
      <c r="BD333" s="1">
        <f>SUMIF(AZ2:AZ327,AZ333,BD2:BD327)/COUNTIF(AZ2:AZ327,AZ333)</f>
        <v>4.4775415575365247E-2</v>
      </c>
      <c r="BE333" s="1">
        <f>SUMIF(AZ2:AZ327,AZ333,BE2:BE327)/COUNTIF(AZ2:AZ327,AZ333)</f>
        <v>0.21493824340896461</v>
      </c>
      <c r="BF333" s="1">
        <f>SUMIF(AZ2:AZ327,AZ333,BF2:BF327)/COUNTIF(AZ2:AZ327,AZ333)</f>
        <v>9.0031798646503444E-2</v>
      </c>
    </row>
    <row r="334" spans="1:58" x14ac:dyDescent="0.25">
      <c r="A334">
        <v>2011</v>
      </c>
      <c r="B334" t="s">
        <v>673</v>
      </c>
      <c r="C334" t="s">
        <v>674</v>
      </c>
      <c r="D334">
        <v>64632</v>
      </c>
      <c r="E334">
        <v>22181</v>
      </c>
      <c r="F334">
        <v>13063</v>
      </c>
      <c r="G334">
        <v>8951</v>
      </c>
      <c r="H334">
        <v>14260</v>
      </c>
      <c r="I334">
        <v>6177</v>
      </c>
      <c r="J334">
        <v>4638</v>
      </c>
      <c r="K334">
        <v>975</v>
      </c>
      <c r="L334">
        <v>406</v>
      </c>
      <c r="M334">
        <v>397</v>
      </c>
      <c r="N334">
        <v>2531</v>
      </c>
      <c r="O334">
        <v>329</v>
      </c>
      <c r="AA334" s="1">
        <f t="shared" si="62"/>
        <v>1</v>
      </c>
      <c r="AB334" s="1">
        <f t="shared" si="63"/>
        <v>0.21021992238033635</v>
      </c>
      <c r="AC334" s="1">
        <f t="shared" si="64"/>
        <v>8.7537731780940056E-2</v>
      </c>
      <c r="AD334" s="1">
        <f t="shared" si="65"/>
        <v>8.5597240189736953E-2</v>
      </c>
      <c r="AE334" s="1">
        <f t="shared" si="66"/>
        <v>0.54570935748167315</v>
      </c>
      <c r="AF334" s="1">
        <f t="shared" si="67"/>
        <v>7.0935748167313503E-2</v>
      </c>
      <c r="AZ334" s="3" t="s">
        <v>870</v>
      </c>
      <c r="BA334" s="1">
        <f>SUMIF(AZ2:AZ327,AZ334,BA2:BA327)/COUNTIF(AZ2:AZ327,AZ334)</f>
        <v>1</v>
      </c>
      <c r="BB334" s="1">
        <f>SUMIF(AZ2:AZ327,AZ334,BB2:BB327)/COUNTIF(AZ2:AZ327,AZ334)</f>
        <v>0.51393946745017816</v>
      </c>
      <c r="BC334" s="1">
        <f>SUMIF(AZ2:AZ327,AZ334,BC2:BC327)/COUNTIF(AZ2:AZ327,AZ334)</f>
        <v>0.13962846565741743</v>
      </c>
      <c r="BD334" s="1">
        <f>SUMIF(AZ2:AZ327,AZ334,BD2:BD327)/COUNTIF(AZ2:AZ327,AZ334)</f>
        <v>2.6281696569856638E-2</v>
      </c>
      <c r="BE334" s="1">
        <f>SUMIF(AZ2:AZ327,AZ334,BE2:BE327)/COUNTIF(AZ2:AZ327,AZ334)</f>
        <v>0.22458584678671614</v>
      </c>
      <c r="BF334" s="1">
        <f>SUMIF(AZ2:AZ327,AZ334,BF2:BF327)/COUNTIF(AZ2:AZ327,AZ334)</f>
        <v>9.5564523535831544E-2</v>
      </c>
    </row>
    <row r="335" spans="1:58" x14ac:dyDescent="0.25">
      <c r="A335">
        <v>2011</v>
      </c>
      <c r="B335" t="s">
        <v>675</v>
      </c>
      <c r="C335" t="s">
        <v>676</v>
      </c>
      <c r="D335">
        <v>32853</v>
      </c>
      <c r="E335">
        <v>13206</v>
      </c>
      <c r="F335">
        <v>5769</v>
      </c>
      <c r="G335">
        <v>3855</v>
      </c>
      <c r="H335">
        <v>7054</v>
      </c>
      <c r="I335">
        <v>2969</v>
      </c>
      <c r="J335">
        <v>2142</v>
      </c>
      <c r="K335">
        <v>455</v>
      </c>
      <c r="L335">
        <v>180</v>
      </c>
      <c r="M335">
        <v>192</v>
      </c>
      <c r="N335">
        <v>1169</v>
      </c>
      <c r="O335">
        <v>146</v>
      </c>
      <c r="AA335" s="1">
        <f t="shared" si="62"/>
        <v>1</v>
      </c>
      <c r="AB335" s="1">
        <f t="shared" si="63"/>
        <v>0.21241830065359477</v>
      </c>
      <c r="AC335" s="1">
        <f t="shared" si="64"/>
        <v>8.4033613445378158E-2</v>
      </c>
      <c r="AD335" s="1">
        <f t="shared" si="65"/>
        <v>8.9635854341736695E-2</v>
      </c>
      <c r="AE335" s="1">
        <f t="shared" si="66"/>
        <v>0.54575163398692805</v>
      </c>
      <c r="AF335" s="1">
        <f t="shared" si="67"/>
        <v>6.8160597572362272E-2</v>
      </c>
    </row>
    <row r="336" spans="1:58" x14ac:dyDescent="0.25">
      <c r="A336">
        <v>2011</v>
      </c>
      <c r="B336" t="s">
        <v>677</v>
      </c>
      <c r="C336" t="s">
        <v>678</v>
      </c>
      <c r="D336">
        <v>54774</v>
      </c>
      <c r="E336">
        <v>23450</v>
      </c>
      <c r="F336">
        <v>11663</v>
      </c>
      <c r="G336">
        <v>4573</v>
      </c>
      <c r="H336">
        <v>9705</v>
      </c>
      <c r="I336">
        <v>5383</v>
      </c>
      <c r="J336">
        <v>3079</v>
      </c>
      <c r="K336">
        <v>897</v>
      </c>
      <c r="L336">
        <v>330</v>
      </c>
      <c r="M336">
        <v>190</v>
      </c>
      <c r="N336">
        <v>1436</v>
      </c>
      <c r="O336">
        <v>226</v>
      </c>
      <c r="AA336" s="1">
        <f t="shared" si="62"/>
        <v>1</v>
      </c>
      <c r="AB336" s="1">
        <f t="shared" si="63"/>
        <v>0.291328353361481</v>
      </c>
      <c r="AC336" s="1">
        <f t="shared" si="64"/>
        <v>0.1071776550828191</v>
      </c>
      <c r="AD336" s="1">
        <f t="shared" si="65"/>
        <v>6.1708346865865543E-2</v>
      </c>
      <c r="AE336" s="1">
        <f t="shared" si="66"/>
        <v>0.46638518999675221</v>
      </c>
      <c r="AF336" s="1">
        <f t="shared" si="67"/>
        <v>7.3400454693082165E-2</v>
      </c>
    </row>
    <row r="337" spans="1:32" x14ac:dyDescent="0.25">
      <c r="A337">
        <v>2011</v>
      </c>
      <c r="B337" t="s">
        <v>679</v>
      </c>
      <c r="C337" t="s">
        <v>680</v>
      </c>
      <c r="D337">
        <v>81402</v>
      </c>
      <c r="E337">
        <v>29923</v>
      </c>
      <c r="F337">
        <v>23971</v>
      </c>
      <c r="G337">
        <v>8636</v>
      </c>
      <c r="H337">
        <v>12055</v>
      </c>
      <c r="I337">
        <v>6817</v>
      </c>
      <c r="J337">
        <v>3775</v>
      </c>
      <c r="K337">
        <v>862</v>
      </c>
      <c r="L337">
        <v>592</v>
      </c>
      <c r="M337">
        <v>279</v>
      </c>
      <c r="N337">
        <v>1742</v>
      </c>
      <c r="O337">
        <v>300</v>
      </c>
      <c r="AA337" s="1">
        <f t="shared" si="62"/>
        <v>1</v>
      </c>
      <c r="AB337" s="1">
        <f t="shared" si="63"/>
        <v>0.22834437086092715</v>
      </c>
      <c r="AC337" s="1">
        <f t="shared" si="64"/>
        <v>0.15682119205298015</v>
      </c>
      <c r="AD337" s="1">
        <f t="shared" si="65"/>
        <v>7.3907284768211914E-2</v>
      </c>
      <c r="AE337" s="1">
        <f t="shared" si="66"/>
        <v>0.46145695364238409</v>
      </c>
      <c r="AF337" s="1">
        <f t="shared" si="67"/>
        <v>7.9470198675496692E-2</v>
      </c>
    </row>
    <row r="338" spans="1:32" x14ac:dyDescent="0.25">
      <c r="A338">
        <v>2011</v>
      </c>
      <c r="B338" t="s">
        <v>681</v>
      </c>
      <c r="C338" t="s">
        <v>682</v>
      </c>
      <c r="D338">
        <v>103457</v>
      </c>
      <c r="E338">
        <v>66659</v>
      </c>
      <c r="F338">
        <v>12983</v>
      </c>
      <c r="G338">
        <v>8155</v>
      </c>
      <c r="H338">
        <v>8427</v>
      </c>
      <c r="I338">
        <v>7233</v>
      </c>
      <c r="J338">
        <v>3198</v>
      </c>
      <c r="K338">
        <v>1727</v>
      </c>
      <c r="L338">
        <v>324</v>
      </c>
      <c r="M338">
        <v>135</v>
      </c>
      <c r="N338">
        <v>765</v>
      </c>
      <c r="O338">
        <v>247</v>
      </c>
      <c r="AA338" s="1">
        <f t="shared" si="62"/>
        <v>1</v>
      </c>
      <c r="AB338" s="1">
        <f t="shared" si="63"/>
        <v>0.54002501563477179</v>
      </c>
      <c r="AC338" s="1">
        <f t="shared" si="64"/>
        <v>0.10131332082551595</v>
      </c>
      <c r="AD338" s="1">
        <f t="shared" si="65"/>
        <v>4.2213883677298308E-2</v>
      </c>
      <c r="AE338" s="1">
        <f t="shared" si="66"/>
        <v>0.23921200750469043</v>
      </c>
      <c r="AF338" s="1">
        <f t="shared" si="67"/>
        <v>7.7235772357723581E-2</v>
      </c>
    </row>
    <row r="339" spans="1:32" x14ac:dyDescent="0.25">
      <c r="A339">
        <v>2011</v>
      </c>
      <c r="B339" t="s">
        <v>683</v>
      </c>
      <c r="C339" t="s">
        <v>684</v>
      </c>
      <c r="D339">
        <v>59258</v>
      </c>
      <c r="E339">
        <v>29789</v>
      </c>
      <c r="F339">
        <v>16502</v>
      </c>
      <c r="G339">
        <v>4546</v>
      </c>
      <c r="H339">
        <v>4160</v>
      </c>
      <c r="I339">
        <v>4261</v>
      </c>
      <c r="J339">
        <v>1479</v>
      </c>
      <c r="K339">
        <v>717</v>
      </c>
      <c r="L339">
        <v>276</v>
      </c>
      <c r="M339">
        <v>59</v>
      </c>
      <c r="N339">
        <v>314</v>
      </c>
      <c r="O339">
        <v>113</v>
      </c>
      <c r="AA339" s="1">
        <f t="shared" si="62"/>
        <v>1</v>
      </c>
      <c r="AB339" s="1">
        <f t="shared" si="63"/>
        <v>0.48478701825557807</v>
      </c>
      <c r="AC339" s="1">
        <f t="shared" si="64"/>
        <v>0.18661257606490872</v>
      </c>
      <c r="AD339" s="1">
        <f t="shared" si="65"/>
        <v>3.989181879648411E-2</v>
      </c>
      <c r="AE339" s="1">
        <f t="shared" si="66"/>
        <v>0.21230561189993238</v>
      </c>
      <c r="AF339" s="1">
        <f t="shared" si="67"/>
        <v>7.6402974983096686E-2</v>
      </c>
    </row>
    <row r="340" spans="1:32" x14ac:dyDescent="0.25">
      <c r="A340">
        <v>2011</v>
      </c>
      <c r="B340" t="s">
        <v>685</v>
      </c>
      <c r="C340" t="s">
        <v>686</v>
      </c>
      <c r="D340">
        <v>61551</v>
      </c>
      <c r="E340">
        <v>29868</v>
      </c>
      <c r="F340">
        <v>16573</v>
      </c>
      <c r="G340">
        <v>5666</v>
      </c>
      <c r="H340">
        <v>4910</v>
      </c>
      <c r="I340">
        <v>4534</v>
      </c>
      <c r="J340">
        <v>1623</v>
      </c>
      <c r="K340">
        <v>743</v>
      </c>
      <c r="L340">
        <v>307</v>
      </c>
      <c r="M340">
        <v>79</v>
      </c>
      <c r="N340">
        <v>361</v>
      </c>
      <c r="O340">
        <v>133</v>
      </c>
      <c r="AA340" s="1">
        <f t="shared" si="62"/>
        <v>1</v>
      </c>
      <c r="AB340" s="1">
        <f t="shared" si="63"/>
        <v>0.45779420825631545</v>
      </c>
      <c r="AC340" s="1">
        <f t="shared" si="64"/>
        <v>0.1891558841651263</v>
      </c>
      <c r="AD340" s="1">
        <f t="shared" si="65"/>
        <v>4.8675292667898953E-2</v>
      </c>
      <c r="AE340" s="1">
        <f t="shared" si="66"/>
        <v>0.22242760320394331</v>
      </c>
      <c r="AF340" s="1">
        <f t="shared" si="67"/>
        <v>8.1947011706715964E-2</v>
      </c>
    </row>
    <row r="341" spans="1:32" x14ac:dyDescent="0.25">
      <c r="A341">
        <v>2011</v>
      </c>
      <c r="B341" t="s">
        <v>687</v>
      </c>
      <c r="C341" t="s">
        <v>688</v>
      </c>
      <c r="D341">
        <v>59274</v>
      </c>
      <c r="E341">
        <v>30639</v>
      </c>
      <c r="F341">
        <v>14703</v>
      </c>
      <c r="G341">
        <v>3547</v>
      </c>
      <c r="H341">
        <v>5986</v>
      </c>
      <c r="I341">
        <v>4399</v>
      </c>
      <c r="J341">
        <v>2188</v>
      </c>
      <c r="K341">
        <v>982</v>
      </c>
      <c r="L341">
        <v>384</v>
      </c>
      <c r="M341">
        <v>77</v>
      </c>
      <c r="N341">
        <v>579</v>
      </c>
      <c r="O341">
        <v>166</v>
      </c>
      <c r="AA341" s="1">
        <f t="shared" si="62"/>
        <v>1</v>
      </c>
      <c r="AB341" s="1">
        <f t="shared" si="63"/>
        <v>0.44881170018281535</v>
      </c>
      <c r="AC341" s="1">
        <f t="shared" si="64"/>
        <v>0.17550274223034734</v>
      </c>
      <c r="AD341" s="1">
        <f t="shared" si="65"/>
        <v>3.5191956124314444E-2</v>
      </c>
      <c r="AE341" s="1">
        <f t="shared" si="66"/>
        <v>0.26462522851919562</v>
      </c>
      <c r="AF341" s="1">
        <f t="shared" si="67"/>
        <v>7.5868372943327239E-2</v>
      </c>
    </row>
    <row r="342" spans="1:32" x14ac:dyDescent="0.25">
      <c r="A342">
        <v>2011</v>
      </c>
      <c r="B342" t="s">
        <v>689</v>
      </c>
      <c r="C342" t="s">
        <v>690</v>
      </c>
      <c r="D342">
        <v>160377</v>
      </c>
      <c r="E342">
        <v>109256</v>
      </c>
      <c r="F342">
        <v>17950</v>
      </c>
      <c r="G342">
        <v>9453</v>
      </c>
      <c r="H342">
        <v>12190</v>
      </c>
      <c r="I342">
        <v>11528</v>
      </c>
      <c r="J342">
        <v>4066</v>
      </c>
      <c r="K342">
        <v>2467</v>
      </c>
      <c r="L342">
        <v>292</v>
      </c>
      <c r="M342">
        <v>109</v>
      </c>
      <c r="N342">
        <v>849</v>
      </c>
      <c r="O342">
        <v>349</v>
      </c>
      <c r="AA342" s="1">
        <f t="shared" si="62"/>
        <v>1</v>
      </c>
      <c r="AB342" s="1">
        <f t="shared" si="63"/>
        <v>0.60673880964092475</v>
      </c>
      <c r="AC342" s="1">
        <f t="shared" si="64"/>
        <v>7.1815051647811115E-2</v>
      </c>
      <c r="AD342" s="1">
        <f t="shared" si="65"/>
        <v>2.6807673389080178E-2</v>
      </c>
      <c r="AE342" s="1">
        <f t="shared" si="66"/>
        <v>0.20880472208558781</v>
      </c>
      <c r="AF342" s="1">
        <f t="shared" si="67"/>
        <v>8.5833743236596163E-2</v>
      </c>
    </row>
    <row r="343" spans="1:32" x14ac:dyDescent="0.25">
      <c r="A343">
        <v>2011</v>
      </c>
      <c r="B343" t="s">
        <v>691</v>
      </c>
      <c r="C343" t="s">
        <v>692</v>
      </c>
      <c r="D343">
        <v>99690</v>
      </c>
      <c r="E343">
        <v>43862</v>
      </c>
      <c r="F343">
        <v>33693</v>
      </c>
      <c r="G343">
        <v>6400</v>
      </c>
      <c r="H343">
        <v>6863</v>
      </c>
      <c r="I343">
        <v>8872</v>
      </c>
      <c r="J343">
        <v>2292</v>
      </c>
      <c r="K343">
        <v>1064</v>
      </c>
      <c r="L343">
        <v>502</v>
      </c>
      <c r="M343">
        <v>99</v>
      </c>
      <c r="N343">
        <v>441</v>
      </c>
      <c r="O343">
        <v>186</v>
      </c>
      <c r="AA343" s="1">
        <f t="shared" si="62"/>
        <v>1</v>
      </c>
      <c r="AB343" s="1">
        <f t="shared" si="63"/>
        <v>0.46422338568935428</v>
      </c>
      <c r="AC343" s="1">
        <f t="shared" si="64"/>
        <v>0.21902268760907503</v>
      </c>
      <c r="AD343" s="1">
        <f t="shared" si="65"/>
        <v>4.3193717277486908E-2</v>
      </c>
      <c r="AE343" s="1">
        <f t="shared" si="66"/>
        <v>0.19240837696335078</v>
      </c>
      <c r="AF343" s="1">
        <f t="shared" si="67"/>
        <v>8.1151832460732987E-2</v>
      </c>
    </row>
    <row r="344" spans="1:32" x14ac:dyDescent="0.25">
      <c r="A344">
        <v>2011</v>
      </c>
      <c r="B344" t="s">
        <v>693</v>
      </c>
      <c r="C344" t="s">
        <v>694</v>
      </c>
      <c r="D344">
        <v>25202</v>
      </c>
      <c r="E344">
        <v>13816</v>
      </c>
      <c r="F344">
        <v>5349</v>
      </c>
      <c r="G344">
        <v>2365</v>
      </c>
      <c r="H344">
        <v>1699</v>
      </c>
      <c r="I344">
        <v>1973</v>
      </c>
      <c r="J344">
        <v>561</v>
      </c>
      <c r="K344">
        <v>292</v>
      </c>
      <c r="L344">
        <v>73</v>
      </c>
      <c r="M344">
        <v>33</v>
      </c>
      <c r="N344">
        <v>110</v>
      </c>
      <c r="O344">
        <v>53</v>
      </c>
      <c r="AA344" s="1">
        <f t="shared" si="62"/>
        <v>1</v>
      </c>
      <c r="AB344" s="1">
        <f t="shared" si="63"/>
        <v>0.52049910873440286</v>
      </c>
      <c r="AC344" s="1">
        <f t="shared" si="64"/>
        <v>0.13012477718360071</v>
      </c>
      <c r="AD344" s="1">
        <f t="shared" si="65"/>
        <v>5.8823529411764705E-2</v>
      </c>
      <c r="AE344" s="1">
        <f t="shared" si="66"/>
        <v>0.19607843137254902</v>
      </c>
      <c r="AF344" s="1">
        <f t="shared" si="67"/>
        <v>9.4474153297682703E-2</v>
      </c>
    </row>
    <row r="345" spans="1:32" x14ac:dyDescent="0.25">
      <c r="A345">
        <v>2011</v>
      </c>
      <c r="B345" t="s">
        <v>695</v>
      </c>
      <c r="C345" t="s">
        <v>696</v>
      </c>
      <c r="D345">
        <v>77756</v>
      </c>
      <c r="E345">
        <v>37606</v>
      </c>
      <c r="F345">
        <v>25311</v>
      </c>
      <c r="G345">
        <v>3765</v>
      </c>
      <c r="H345">
        <v>5415</v>
      </c>
      <c r="I345">
        <v>5659</v>
      </c>
      <c r="J345">
        <v>1781</v>
      </c>
      <c r="K345">
        <v>855</v>
      </c>
      <c r="L345">
        <v>347</v>
      </c>
      <c r="M345">
        <v>61</v>
      </c>
      <c r="N345">
        <v>367</v>
      </c>
      <c r="O345">
        <v>151</v>
      </c>
      <c r="AA345" s="1">
        <f t="shared" si="62"/>
        <v>1</v>
      </c>
      <c r="AB345" s="1">
        <f t="shared" si="63"/>
        <v>0.48006737787759685</v>
      </c>
      <c r="AC345" s="1">
        <f t="shared" si="64"/>
        <v>0.1948343627175744</v>
      </c>
      <c r="AD345" s="1">
        <f t="shared" si="65"/>
        <v>3.4250421111734979E-2</v>
      </c>
      <c r="AE345" s="1">
        <f t="shared" si="66"/>
        <v>0.20606400898371702</v>
      </c>
      <c r="AF345" s="1">
        <f t="shared" si="67"/>
        <v>8.4783829309376751E-2</v>
      </c>
    </row>
    <row r="346" spans="1:32" x14ac:dyDescent="0.25">
      <c r="A346">
        <v>2011</v>
      </c>
      <c r="B346" t="s">
        <v>697</v>
      </c>
      <c r="C346" t="s">
        <v>698</v>
      </c>
      <c r="D346">
        <v>28400</v>
      </c>
      <c r="E346">
        <v>14736</v>
      </c>
      <c r="F346">
        <v>7532</v>
      </c>
      <c r="G346">
        <v>2430</v>
      </c>
      <c r="H346">
        <v>1682</v>
      </c>
      <c r="I346">
        <v>2020</v>
      </c>
      <c r="J346">
        <v>682</v>
      </c>
      <c r="K346">
        <v>376</v>
      </c>
      <c r="L346">
        <v>124</v>
      </c>
      <c r="M346">
        <v>36</v>
      </c>
      <c r="N346">
        <v>101</v>
      </c>
      <c r="O346">
        <v>45</v>
      </c>
      <c r="AA346" s="1">
        <f t="shared" si="62"/>
        <v>1</v>
      </c>
      <c r="AB346" s="1">
        <f t="shared" si="63"/>
        <v>0.5513196480938416</v>
      </c>
      <c r="AC346" s="1">
        <f t="shared" si="64"/>
        <v>0.18181818181818182</v>
      </c>
      <c r="AD346" s="1">
        <f t="shared" si="65"/>
        <v>5.2785923753665691E-2</v>
      </c>
      <c r="AE346" s="1">
        <f t="shared" si="66"/>
        <v>0.14809384164222875</v>
      </c>
      <c r="AF346" s="1">
        <f t="shared" si="67"/>
        <v>6.5982404692082108E-2</v>
      </c>
    </row>
    <row r="347" spans="1:32" x14ac:dyDescent="0.25">
      <c r="A347">
        <v>2011</v>
      </c>
      <c r="B347" t="s">
        <v>699</v>
      </c>
      <c r="C347" t="s">
        <v>700</v>
      </c>
      <c r="D347">
        <v>40415</v>
      </c>
      <c r="E347">
        <v>23300</v>
      </c>
      <c r="F347">
        <v>9216</v>
      </c>
      <c r="G347">
        <v>2368</v>
      </c>
      <c r="H347">
        <v>2621</v>
      </c>
      <c r="I347">
        <v>2910</v>
      </c>
      <c r="J347">
        <v>1033</v>
      </c>
      <c r="K347">
        <v>569</v>
      </c>
      <c r="L347">
        <v>164</v>
      </c>
      <c r="M347">
        <v>50</v>
      </c>
      <c r="N347">
        <v>187</v>
      </c>
      <c r="O347">
        <v>63</v>
      </c>
      <c r="AA347" s="1">
        <f t="shared" si="62"/>
        <v>1</v>
      </c>
      <c r="AB347" s="1">
        <f t="shared" si="63"/>
        <v>0.55082284607938048</v>
      </c>
      <c r="AC347" s="1">
        <f t="shared" si="64"/>
        <v>0.15876089060987417</v>
      </c>
      <c r="AD347" s="1">
        <f t="shared" si="65"/>
        <v>4.8402710551790899E-2</v>
      </c>
      <c r="AE347" s="1">
        <f t="shared" si="66"/>
        <v>0.18102613746369797</v>
      </c>
      <c r="AF347" s="1">
        <f t="shared" si="67"/>
        <v>6.0987415295256538E-2</v>
      </c>
    </row>
    <row r="348" spans="1:32" x14ac:dyDescent="0.25">
      <c r="A348">
        <v>2011</v>
      </c>
      <c r="B348" t="s">
        <v>701</v>
      </c>
      <c r="C348" t="s">
        <v>702</v>
      </c>
      <c r="D348">
        <v>43210</v>
      </c>
      <c r="E348">
        <v>14652</v>
      </c>
      <c r="F348">
        <v>12319</v>
      </c>
      <c r="G348">
        <v>5906</v>
      </c>
      <c r="H348">
        <v>6828</v>
      </c>
      <c r="I348">
        <v>3505</v>
      </c>
      <c r="J348">
        <v>2255</v>
      </c>
      <c r="K348">
        <v>610</v>
      </c>
      <c r="L348">
        <v>350</v>
      </c>
      <c r="M348">
        <v>152</v>
      </c>
      <c r="N348">
        <v>960</v>
      </c>
      <c r="O348">
        <v>183</v>
      </c>
      <c r="AA348" s="1">
        <f t="shared" si="62"/>
        <v>1</v>
      </c>
      <c r="AB348" s="1">
        <f t="shared" si="63"/>
        <v>0.270509977827051</v>
      </c>
      <c r="AC348" s="1">
        <f t="shared" si="64"/>
        <v>0.15521064301552107</v>
      </c>
      <c r="AD348" s="1">
        <f t="shared" si="65"/>
        <v>6.7405764966740583E-2</v>
      </c>
      <c r="AE348" s="1">
        <f t="shared" si="66"/>
        <v>0.42572062084257206</v>
      </c>
      <c r="AF348" s="1">
        <f t="shared" si="67"/>
        <v>8.1152993348115293E-2</v>
      </c>
    </row>
    <row r="349" spans="1:32" x14ac:dyDescent="0.25">
      <c r="A349">
        <v>2011</v>
      </c>
      <c r="B349" t="s">
        <v>703</v>
      </c>
      <c r="C349" t="s">
        <v>704</v>
      </c>
      <c r="D349">
        <v>64691</v>
      </c>
      <c r="E349">
        <v>38851</v>
      </c>
      <c r="F349">
        <v>12407</v>
      </c>
      <c r="G349">
        <v>4428</v>
      </c>
      <c r="H349">
        <v>4795</v>
      </c>
      <c r="I349">
        <v>4210</v>
      </c>
      <c r="J349">
        <v>1804</v>
      </c>
      <c r="K349">
        <v>1013</v>
      </c>
      <c r="L349">
        <v>250</v>
      </c>
      <c r="M349">
        <v>63</v>
      </c>
      <c r="N349">
        <v>353</v>
      </c>
      <c r="O349">
        <v>125</v>
      </c>
      <c r="AA349" s="1">
        <f t="shared" si="62"/>
        <v>1</v>
      </c>
      <c r="AB349" s="1">
        <f t="shared" si="63"/>
        <v>0.56152993348115299</v>
      </c>
      <c r="AC349" s="1">
        <f t="shared" si="64"/>
        <v>0.13858093126385809</v>
      </c>
      <c r="AD349" s="1">
        <f t="shared" si="65"/>
        <v>3.4922394678492237E-2</v>
      </c>
      <c r="AE349" s="1">
        <f t="shared" si="66"/>
        <v>0.19567627494456763</v>
      </c>
      <c r="AF349" s="1">
        <f t="shared" si="67"/>
        <v>6.9290465631929046E-2</v>
      </c>
    </row>
    <row r="350" spans="1:32" x14ac:dyDescent="0.25">
      <c r="A350">
        <v>2011</v>
      </c>
      <c r="B350" t="s">
        <v>804</v>
      </c>
      <c r="C350" t="s">
        <v>805</v>
      </c>
      <c r="D350">
        <v>245045</v>
      </c>
      <c r="E350">
        <v>126818</v>
      </c>
      <c r="F350">
        <v>48595</v>
      </c>
      <c r="G350">
        <v>21035</v>
      </c>
      <c r="H350">
        <v>32052</v>
      </c>
      <c r="I350">
        <v>16545</v>
      </c>
      <c r="J350">
        <v>10502</v>
      </c>
      <c r="K350">
        <v>3756</v>
      </c>
      <c r="L350">
        <v>1287</v>
      </c>
      <c r="M350">
        <v>655</v>
      </c>
      <c r="N350">
        <v>4058</v>
      </c>
      <c r="O350">
        <v>746</v>
      </c>
      <c r="AA350" s="1">
        <f t="shared" si="62"/>
        <v>1</v>
      </c>
      <c r="AB350" s="1">
        <f t="shared" si="63"/>
        <v>0.35764616263568844</v>
      </c>
      <c r="AC350" s="1">
        <f t="shared" si="64"/>
        <v>0.12254808607884213</v>
      </c>
      <c r="AD350" s="1">
        <f t="shared" si="65"/>
        <v>6.2369072557608075E-2</v>
      </c>
      <c r="AE350" s="1">
        <f t="shared" si="66"/>
        <v>0.38640258998286042</v>
      </c>
      <c r="AF350" s="1">
        <f t="shared" si="67"/>
        <v>7.1034088745000959E-2</v>
      </c>
    </row>
    <row r="351" spans="1:32" x14ac:dyDescent="0.25">
      <c r="A351">
        <v>2011</v>
      </c>
      <c r="B351" t="s">
        <v>806</v>
      </c>
      <c r="C351" t="s">
        <v>807</v>
      </c>
      <c r="D351">
        <v>549137</v>
      </c>
      <c r="E351">
        <v>305124</v>
      </c>
      <c r="F351">
        <v>107935</v>
      </c>
      <c r="G351">
        <v>41574</v>
      </c>
      <c r="H351">
        <v>54802</v>
      </c>
      <c r="I351">
        <v>39702</v>
      </c>
      <c r="J351">
        <v>18904</v>
      </c>
      <c r="K351">
        <v>9105</v>
      </c>
      <c r="L351">
        <v>2553</v>
      </c>
      <c r="M351">
        <v>750</v>
      </c>
      <c r="N351">
        <v>5104</v>
      </c>
      <c r="O351">
        <v>1392</v>
      </c>
      <c r="AA351" s="1">
        <f t="shared" si="62"/>
        <v>1</v>
      </c>
      <c r="AB351" s="1">
        <f t="shared" si="63"/>
        <v>0.48164409648751588</v>
      </c>
      <c r="AC351" s="1">
        <f t="shared" si="64"/>
        <v>0.13505078290308931</v>
      </c>
      <c r="AD351" s="1">
        <f t="shared" si="65"/>
        <v>3.967414303851037E-2</v>
      </c>
      <c r="AE351" s="1">
        <f t="shared" si="66"/>
        <v>0.26999576809140924</v>
      </c>
      <c r="AF351" s="1">
        <f t="shared" si="67"/>
        <v>7.3635209479475244E-2</v>
      </c>
    </row>
    <row r="352" spans="1:32" x14ac:dyDescent="0.25">
      <c r="A352">
        <v>2011</v>
      </c>
      <c r="B352" t="s">
        <v>808</v>
      </c>
      <c r="C352" t="s">
        <v>809</v>
      </c>
      <c r="D352">
        <v>301793</v>
      </c>
      <c r="E352">
        <v>131337</v>
      </c>
      <c r="F352">
        <v>68325</v>
      </c>
      <c r="G352">
        <v>32796</v>
      </c>
      <c r="H352">
        <v>46876</v>
      </c>
      <c r="I352">
        <v>22459</v>
      </c>
      <c r="J352">
        <v>14924</v>
      </c>
      <c r="K352">
        <v>4971</v>
      </c>
      <c r="L352">
        <v>2117</v>
      </c>
      <c r="M352">
        <v>1091</v>
      </c>
      <c r="N352">
        <v>5741</v>
      </c>
      <c r="O352">
        <v>1004</v>
      </c>
      <c r="AA352" s="1">
        <f t="shared" si="62"/>
        <v>1</v>
      </c>
      <c r="AB352" s="1">
        <f t="shared" si="63"/>
        <v>0.33308764406325381</v>
      </c>
      <c r="AC352" s="1">
        <f t="shared" si="64"/>
        <v>0.14185205038863574</v>
      </c>
      <c r="AD352" s="1">
        <f t="shared" si="65"/>
        <v>7.3103725542749937E-2</v>
      </c>
      <c r="AE352" s="1">
        <f t="shared" si="66"/>
        <v>0.38468239077995176</v>
      </c>
      <c r="AF352" s="1">
        <f t="shared" si="67"/>
        <v>6.7274189225408731E-2</v>
      </c>
    </row>
    <row r="353" spans="1:32" x14ac:dyDescent="0.25">
      <c r="A353">
        <v>2011</v>
      </c>
      <c r="B353" t="s">
        <v>810</v>
      </c>
      <c r="C353" t="s">
        <v>811</v>
      </c>
      <c r="D353">
        <v>373959</v>
      </c>
      <c r="E353">
        <v>183568</v>
      </c>
      <c r="F353">
        <v>94986</v>
      </c>
      <c r="G353">
        <v>28487</v>
      </c>
      <c r="H353">
        <v>39290</v>
      </c>
      <c r="I353">
        <v>27628</v>
      </c>
      <c r="J353">
        <v>12657</v>
      </c>
      <c r="K353">
        <v>5350</v>
      </c>
      <c r="L353">
        <v>2106</v>
      </c>
      <c r="M353">
        <v>529</v>
      </c>
      <c r="N353">
        <v>3668</v>
      </c>
      <c r="O353">
        <v>1004</v>
      </c>
      <c r="AA353" s="1">
        <f t="shared" si="62"/>
        <v>1</v>
      </c>
      <c r="AB353" s="1">
        <f t="shared" si="63"/>
        <v>0.42269100102709961</v>
      </c>
      <c r="AC353" s="1">
        <f t="shared" si="64"/>
        <v>0.16639013984356482</v>
      </c>
      <c r="AD353" s="1">
        <f t="shared" si="65"/>
        <v>4.1795054120249663E-2</v>
      </c>
      <c r="AE353" s="1">
        <f t="shared" si="66"/>
        <v>0.28980011061072924</v>
      </c>
      <c r="AF353" s="1">
        <f t="shared" si="67"/>
        <v>7.9323694398356639E-2</v>
      </c>
    </row>
    <row r="354" spans="1:32" x14ac:dyDescent="0.25">
      <c r="A354">
        <v>2011</v>
      </c>
      <c r="B354" t="s">
        <v>812</v>
      </c>
      <c r="C354" t="s">
        <v>813</v>
      </c>
      <c r="D354">
        <v>326438</v>
      </c>
      <c r="E354">
        <v>159422</v>
      </c>
      <c r="F354">
        <v>80874</v>
      </c>
      <c r="G354">
        <v>26711</v>
      </c>
      <c r="H354">
        <v>36303</v>
      </c>
      <c r="I354">
        <v>23128</v>
      </c>
      <c r="J354">
        <v>11677</v>
      </c>
      <c r="K354">
        <v>4976</v>
      </c>
      <c r="L354">
        <v>1980</v>
      </c>
      <c r="M354">
        <v>435</v>
      </c>
      <c r="N354">
        <v>3432</v>
      </c>
      <c r="O354">
        <v>854</v>
      </c>
      <c r="AA354" s="1">
        <f t="shared" si="62"/>
        <v>1</v>
      </c>
      <c r="AB354" s="1">
        <f t="shared" si="63"/>
        <v>0.42613685021837799</v>
      </c>
      <c r="AC354" s="1">
        <f t="shared" si="64"/>
        <v>0.16956410036824526</v>
      </c>
      <c r="AD354" s="1">
        <f t="shared" si="65"/>
        <v>3.725271902029631E-2</v>
      </c>
      <c r="AE354" s="1">
        <f t="shared" si="66"/>
        <v>0.29391110730495845</v>
      </c>
      <c r="AF354" s="1">
        <f t="shared" si="67"/>
        <v>7.3135223088121953E-2</v>
      </c>
    </row>
    <row r="355" spans="1:32" x14ac:dyDescent="0.25">
      <c r="A355">
        <v>2011</v>
      </c>
      <c r="B355" t="s">
        <v>814</v>
      </c>
      <c r="C355" t="s">
        <v>815</v>
      </c>
      <c r="D355">
        <v>336468</v>
      </c>
      <c r="E355">
        <v>154980</v>
      </c>
      <c r="F355">
        <v>78648</v>
      </c>
      <c r="G355">
        <v>36368</v>
      </c>
      <c r="H355">
        <v>40068</v>
      </c>
      <c r="I355">
        <v>26404</v>
      </c>
      <c r="J355">
        <v>14322</v>
      </c>
      <c r="K355">
        <v>5323</v>
      </c>
      <c r="L355">
        <v>2180</v>
      </c>
      <c r="M355">
        <v>991</v>
      </c>
      <c r="N355">
        <v>4633</v>
      </c>
      <c r="O355">
        <v>1195</v>
      </c>
      <c r="AA355" s="1">
        <f t="shared" si="62"/>
        <v>1</v>
      </c>
      <c r="AB355" s="1">
        <f t="shared" si="63"/>
        <v>0.37166596844016198</v>
      </c>
      <c r="AC355" s="1">
        <f t="shared" si="64"/>
        <v>0.15221337801982962</v>
      </c>
      <c r="AD355" s="1">
        <f t="shared" si="65"/>
        <v>6.9194246613601448E-2</v>
      </c>
      <c r="AE355" s="1">
        <f t="shared" si="66"/>
        <v>0.32348833961737189</v>
      </c>
      <c r="AF355" s="1">
        <f t="shared" si="67"/>
        <v>8.3438067309035052E-2</v>
      </c>
    </row>
    <row r="356" spans="1:32" x14ac:dyDescent="0.25">
      <c r="A356">
        <v>2011</v>
      </c>
      <c r="B356" t="s">
        <v>816</v>
      </c>
      <c r="C356" t="s">
        <v>817</v>
      </c>
      <c r="D356">
        <v>351099</v>
      </c>
      <c r="E356">
        <v>174462</v>
      </c>
      <c r="F356">
        <v>77292</v>
      </c>
      <c r="G356">
        <v>36257</v>
      </c>
      <c r="H356">
        <v>36465</v>
      </c>
      <c r="I356">
        <v>26623</v>
      </c>
      <c r="J356">
        <v>11606</v>
      </c>
      <c r="K356">
        <v>5245</v>
      </c>
      <c r="L356">
        <v>1816</v>
      </c>
      <c r="M356">
        <v>647</v>
      </c>
      <c r="N356">
        <v>2949</v>
      </c>
      <c r="O356">
        <v>949</v>
      </c>
      <c r="AA356" s="1">
        <f t="shared" si="62"/>
        <v>1</v>
      </c>
      <c r="AB356" s="1">
        <f t="shared" si="63"/>
        <v>0.45192141995519558</v>
      </c>
      <c r="AC356" s="1">
        <f t="shared" si="64"/>
        <v>0.15647079097018785</v>
      </c>
      <c r="AD356" s="1">
        <f t="shared" si="65"/>
        <v>5.5747027399620883E-2</v>
      </c>
      <c r="AE356" s="1">
        <f t="shared" si="66"/>
        <v>0.25409271066689643</v>
      </c>
      <c r="AF356" s="1">
        <f t="shared" si="67"/>
        <v>8.1768051008099266E-2</v>
      </c>
    </row>
    <row r="357" spans="1:32" x14ac:dyDescent="0.25">
      <c r="A357">
        <v>2011</v>
      </c>
      <c r="B357" t="s">
        <v>818</v>
      </c>
      <c r="C357" t="s">
        <v>819</v>
      </c>
      <c r="D357">
        <v>376997</v>
      </c>
      <c r="E357">
        <v>196992</v>
      </c>
      <c r="F357">
        <v>84573</v>
      </c>
      <c r="G357">
        <v>30390</v>
      </c>
      <c r="H357">
        <v>38127</v>
      </c>
      <c r="I357">
        <v>26915</v>
      </c>
      <c r="J357">
        <v>12116</v>
      </c>
      <c r="K357">
        <v>5450</v>
      </c>
      <c r="L357">
        <v>1923</v>
      </c>
      <c r="M357">
        <v>507</v>
      </c>
      <c r="N357">
        <v>3351</v>
      </c>
      <c r="O357">
        <v>885</v>
      </c>
      <c r="AA357" s="1">
        <f t="shared" si="62"/>
        <v>1</v>
      </c>
      <c r="AB357" s="1">
        <f t="shared" si="63"/>
        <v>0.44981842192142624</v>
      </c>
      <c r="AC357" s="1">
        <f t="shared" si="64"/>
        <v>0.15871574777154177</v>
      </c>
      <c r="AD357" s="1">
        <f t="shared" si="65"/>
        <v>4.1845493562231759E-2</v>
      </c>
      <c r="AE357" s="1">
        <f t="shared" si="66"/>
        <v>0.27657642786398151</v>
      </c>
      <c r="AF357" s="1">
        <f t="shared" si="67"/>
        <v>7.3043908880818756E-2</v>
      </c>
    </row>
    <row r="358" spans="1:32" x14ac:dyDescent="0.25">
      <c r="A358">
        <v>2011</v>
      </c>
      <c r="B358" t="s">
        <v>820</v>
      </c>
      <c r="C358" t="s">
        <v>821</v>
      </c>
      <c r="D358">
        <v>414660</v>
      </c>
      <c r="E358">
        <v>199561</v>
      </c>
      <c r="F358">
        <v>107591</v>
      </c>
      <c r="G358">
        <v>33330</v>
      </c>
      <c r="H358">
        <v>43630</v>
      </c>
      <c r="I358">
        <v>30548</v>
      </c>
      <c r="J358">
        <v>15283</v>
      </c>
      <c r="K358">
        <v>6529</v>
      </c>
      <c r="L358">
        <v>2796</v>
      </c>
      <c r="M358">
        <v>571</v>
      </c>
      <c r="N358">
        <v>4272</v>
      </c>
      <c r="O358">
        <v>1115</v>
      </c>
      <c r="AA358" s="1">
        <f t="shared" si="62"/>
        <v>1</v>
      </c>
      <c r="AB358" s="1">
        <f t="shared" si="63"/>
        <v>0.42720670025518548</v>
      </c>
      <c r="AC358" s="1">
        <f t="shared" si="64"/>
        <v>0.18294837401033828</v>
      </c>
      <c r="AD358" s="1">
        <f t="shared" si="65"/>
        <v>3.7361774520709282E-2</v>
      </c>
      <c r="AE358" s="1">
        <f t="shared" si="66"/>
        <v>0.2795262710200877</v>
      </c>
      <c r="AF358" s="1">
        <f t="shared" si="67"/>
        <v>7.2956880193679255E-2</v>
      </c>
    </row>
    <row r="359" spans="1:32" x14ac:dyDescent="0.25">
      <c r="A359">
        <v>2011</v>
      </c>
      <c r="B359" t="s">
        <v>822</v>
      </c>
      <c r="C359" t="s">
        <v>823</v>
      </c>
      <c r="D359">
        <v>273996</v>
      </c>
      <c r="E359">
        <v>129186</v>
      </c>
      <c r="F359">
        <v>68687</v>
      </c>
      <c r="G359">
        <v>24605</v>
      </c>
      <c r="H359">
        <v>32047</v>
      </c>
      <c r="I359">
        <v>19471</v>
      </c>
      <c r="J359">
        <v>11111</v>
      </c>
      <c r="K359">
        <v>4426</v>
      </c>
      <c r="L359">
        <v>1898</v>
      </c>
      <c r="M359">
        <v>511</v>
      </c>
      <c r="N359">
        <v>3418</v>
      </c>
      <c r="O359">
        <v>858</v>
      </c>
      <c r="AA359" s="1">
        <f t="shared" si="62"/>
        <v>1</v>
      </c>
      <c r="AB359" s="1">
        <f t="shared" si="63"/>
        <v>0.3983439834398344</v>
      </c>
      <c r="AC359" s="1">
        <f t="shared" si="64"/>
        <v>0.17082170821708217</v>
      </c>
      <c r="AD359" s="1">
        <f t="shared" si="65"/>
        <v>4.5990459904599046E-2</v>
      </c>
      <c r="AE359" s="1">
        <f t="shared" si="66"/>
        <v>0.30762307623076229</v>
      </c>
      <c r="AF359" s="1">
        <f t="shared" si="67"/>
        <v>7.7220772207722083E-2</v>
      </c>
    </row>
    <row r="360" spans="1:32" x14ac:dyDescent="0.25">
      <c r="A360">
        <v>2011</v>
      </c>
      <c r="B360" t="s">
        <v>824</v>
      </c>
      <c r="C360" t="s">
        <v>825</v>
      </c>
      <c r="D360">
        <v>280253</v>
      </c>
      <c r="E360">
        <v>130701</v>
      </c>
      <c r="F360">
        <v>69213</v>
      </c>
      <c r="G360">
        <v>24672</v>
      </c>
      <c r="H360">
        <v>34293</v>
      </c>
      <c r="I360">
        <v>21374</v>
      </c>
      <c r="J360">
        <v>12913</v>
      </c>
      <c r="K360">
        <v>5071</v>
      </c>
      <c r="L360">
        <v>2245</v>
      </c>
      <c r="M360">
        <v>623</v>
      </c>
      <c r="N360">
        <v>3931</v>
      </c>
      <c r="O360">
        <v>1043</v>
      </c>
      <c r="AA360" s="1">
        <f t="shared" si="62"/>
        <v>1</v>
      </c>
      <c r="AB360" s="1">
        <f t="shared" si="63"/>
        <v>0.39270502594284828</v>
      </c>
      <c r="AC360" s="1">
        <f t="shared" si="64"/>
        <v>0.17385580422829708</v>
      </c>
      <c r="AD360" s="1">
        <f t="shared" si="65"/>
        <v>4.8245953690079765E-2</v>
      </c>
      <c r="AE360" s="1">
        <f t="shared" si="66"/>
        <v>0.30442190041043909</v>
      </c>
      <c r="AF360" s="1">
        <f t="shared" si="67"/>
        <v>8.0771315728335791E-2</v>
      </c>
    </row>
    <row r="361" spans="1:32" x14ac:dyDescent="0.25">
      <c r="A361">
        <v>2011</v>
      </c>
      <c r="B361" t="s">
        <v>826</v>
      </c>
      <c r="C361" t="s">
        <v>827</v>
      </c>
      <c r="D361">
        <v>318000</v>
      </c>
      <c r="E361">
        <v>140192</v>
      </c>
      <c r="F361">
        <v>79520</v>
      </c>
      <c r="G361">
        <v>36542</v>
      </c>
      <c r="H361">
        <v>38212</v>
      </c>
      <c r="I361">
        <v>23534</v>
      </c>
      <c r="J361">
        <v>12582</v>
      </c>
      <c r="K361">
        <v>4810</v>
      </c>
      <c r="L361">
        <v>2059</v>
      </c>
      <c r="M361">
        <v>727</v>
      </c>
      <c r="N361">
        <v>3867</v>
      </c>
      <c r="O361">
        <v>1119</v>
      </c>
      <c r="AA361" s="1">
        <f t="shared" si="62"/>
        <v>1</v>
      </c>
      <c r="AB361" s="1">
        <f t="shared" si="63"/>
        <v>0.38229216340804323</v>
      </c>
      <c r="AC361" s="1">
        <f t="shared" si="64"/>
        <v>0.16364647909712288</v>
      </c>
      <c r="AD361" s="1">
        <f t="shared" si="65"/>
        <v>5.7780956922587827E-2</v>
      </c>
      <c r="AE361" s="1">
        <f t="shared" si="66"/>
        <v>0.30734382451120651</v>
      </c>
      <c r="AF361" s="1">
        <f t="shared" si="67"/>
        <v>8.8936576061039579E-2</v>
      </c>
    </row>
    <row r="362" spans="1:32" x14ac:dyDescent="0.25">
      <c r="A362">
        <v>2011</v>
      </c>
      <c r="B362" t="s">
        <v>828</v>
      </c>
      <c r="C362" t="s">
        <v>829</v>
      </c>
      <c r="D362">
        <v>680183</v>
      </c>
      <c r="E362">
        <v>278371</v>
      </c>
      <c r="F362">
        <v>155779</v>
      </c>
      <c r="G362">
        <v>107383</v>
      </c>
      <c r="H362">
        <v>72329</v>
      </c>
      <c r="I362">
        <v>66321</v>
      </c>
      <c r="J362">
        <v>28207</v>
      </c>
      <c r="K362">
        <v>10955</v>
      </c>
      <c r="L362">
        <v>4777</v>
      </c>
      <c r="M362">
        <v>2168</v>
      </c>
      <c r="N362">
        <v>7573</v>
      </c>
      <c r="O362">
        <v>2734</v>
      </c>
      <c r="AA362" s="1">
        <f t="shared" si="62"/>
        <v>1</v>
      </c>
      <c r="AB362" s="1">
        <f t="shared" si="63"/>
        <v>0.38837877122700037</v>
      </c>
      <c r="AC362" s="1">
        <f t="shared" si="64"/>
        <v>0.1693551246144574</v>
      </c>
      <c r="AD362" s="1">
        <f t="shared" si="65"/>
        <v>7.6860353812883322E-2</v>
      </c>
      <c r="AE362" s="1">
        <f t="shared" si="66"/>
        <v>0.26847945545431984</v>
      </c>
      <c r="AF362" s="1">
        <f t="shared" si="67"/>
        <v>9.6926294891339027E-2</v>
      </c>
    </row>
    <row r="363" spans="1:32" x14ac:dyDescent="0.25">
      <c r="A363">
        <v>2011</v>
      </c>
      <c r="B363" t="s">
        <v>830</v>
      </c>
      <c r="C363" t="s">
        <v>831</v>
      </c>
      <c r="D363">
        <v>568664</v>
      </c>
      <c r="E363">
        <v>238579</v>
      </c>
      <c r="F363">
        <v>144706</v>
      </c>
      <c r="G363">
        <v>70471</v>
      </c>
      <c r="H363">
        <v>63654</v>
      </c>
      <c r="I363">
        <v>51254</v>
      </c>
      <c r="J363">
        <v>21685</v>
      </c>
      <c r="K363">
        <v>8880</v>
      </c>
      <c r="L363">
        <v>3677</v>
      </c>
      <c r="M363">
        <v>1151</v>
      </c>
      <c r="N363">
        <v>5934</v>
      </c>
      <c r="O363">
        <v>2043</v>
      </c>
      <c r="AA363" s="1">
        <f t="shared" si="62"/>
        <v>1</v>
      </c>
      <c r="AB363" s="1">
        <f t="shared" si="63"/>
        <v>0.40949965413880562</v>
      </c>
      <c r="AC363" s="1">
        <f t="shared" si="64"/>
        <v>0.16956421489508877</v>
      </c>
      <c r="AD363" s="1">
        <f t="shared" si="65"/>
        <v>5.3078164629928523E-2</v>
      </c>
      <c r="AE363" s="1">
        <f t="shared" si="66"/>
        <v>0.27364537698870189</v>
      </c>
      <c r="AF363" s="1">
        <f t="shared" si="67"/>
        <v>9.4212589347475215E-2</v>
      </c>
    </row>
    <row r="364" spans="1:32" x14ac:dyDescent="0.25">
      <c r="A364">
        <v>2011</v>
      </c>
      <c r="B364" t="s">
        <v>832</v>
      </c>
      <c r="C364" t="s">
        <v>833</v>
      </c>
      <c r="D364">
        <v>400317</v>
      </c>
      <c r="E364">
        <v>189324</v>
      </c>
      <c r="F364">
        <v>91176</v>
      </c>
      <c r="G364">
        <v>38085</v>
      </c>
      <c r="H364">
        <v>46630</v>
      </c>
      <c r="I364">
        <v>35102</v>
      </c>
      <c r="J364">
        <v>18574</v>
      </c>
      <c r="K364">
        <v>6917</v>
      </c>
      <c r="L364">
        <v>2855</v>
      </c>
      <c r="M364">
        <v>1272</v>
      </c>
      <c r="N364">
        <v>5778</v>
      </c>
      <c r="O364">
        <v>1752</v>
      </c>
      <c r="AA364" s="1">
        <f t="shared" si="62"/>
        <v>1</v>
      </c>
      <c r="AB364" s="1">
        <f t="shared" si="63"/>
        <v>0.37240228276084852</v>
      </c>
      <c r="AC364" s="1">
        <f t="shared" si="64"/>
        <v>0.1537094863788091</v>
      </c>
      <c r="AD364" s="1">
        <f t="shared" si="65"/>
        <v>6.8482825454937002E-2</v>
      </c>
      <c r="AE364" s="1">
        <f t="shared" si="66"/>
        <v>0.31108000430709593</v>
      </c>
      <c r="AF364" s="1">
        <f t="shared" si="67"/>
        <v>9.4325401098309461E-2</v>
      </c>
    </row>
    <row r="365" spans="1:32" x14ac:dyDescent="0.25">
      <c r="A365">
        <v>2011</v>
      </c>
      <c r="B365" t="s">
        <v>834</v>
      </c>
      <c r="C365" t="s">
        <v>835</v>
      </c>
      <c r="D365">
        <v>354346</v>
      </c>
      <c r="E365">
        <v>167780</v>
      </c>
      <c r="F365">
        <v>79309</v>
      </c>
      <c r="G365">
        <v>36109</v>
      </c>
      <c r="H365">
        <v>41431</v>
      </c>
      <c r="I365">
        <v>29717</v>
      </c>
      <c r="J365">
        <v>15814</v>
      </c>
      <c r="K365">
        <v>5910</v>
      </c>
      <c r="L365">
        <v>2360</v>
      </c>
      <c r="M365">
        <v>1065</v>
      </c>
      <c r="N365">
        <v>5044</v>
      </c>
      <c r="O365">
        <v>1435</v>
      </c>
      <c r="AA365" s="1">
        <f t="shared" si="62"/>
        <v>1</v>
      </c>
      <c r="AB365" s="1">
        <f t="shared" si="63"/>
        <v>0.37371948906032632</v>
      </c>
      <c r="AC365" s="1">
        <f t="shared" si="64"/>
        <v>0.14923485519160237</v>
      </c>
      <c r="AD365" s="1">
        <f t="shared" si="65"/>
        <v>6.7345390160617177E-2</v>
      </c>
      <c r="AE365" s="1">
        <f t="shared" si="66"/>
        <v>0.31895788541798409</v>
      </c>
      <c r="AF365" s="1">
        <f t="shared" si="67"/>
        <v>9.0742380169470088E-2</v>
      </c>
    </row>
    <row r="366" spans="1:32" x14ac:dyDescent="0.25">
      <c r="A366">
        <v>2011</v>
      </c>
      <c r="B366" t="s">
        <v>836</v>
      </c>
      <c r="C366" t="s">
        <v>837</v>
      </c>
      <c r="D366">
        <v>256783</v>
      </c>
      <c r="E366">
        <v>99170</v>
      </c>
      <c r="F366">
        <v>61177</v>
      </c>
      <c r="G366">
        <v>36656</v>
      </c>
      <c r="H366">
        <v>36723</v>
      </c>
      <c r="I366">
        <v>23057</v>
      </c>
      <c r="J366">
        <v>11391</v>
      </c>
      <c r="K366">
        <v>3944</v>
      </c>
      <c r="L366">
        <v>1780</v>
      </c>
      <c r="M366">
        <v>733</v>
      </c>
      <c r="N366">
        <v>3886</v>
      </c>
      <c r="O366">
        <v>1048</v>
      </c>
      <c r="AA366" s="1">
        <f t="shared" si="62"/>
        <v>1</v>
      </c>
      <c r="AB366" s="1">
        <f t="shared" si="63"/>
        <v>0.34623825827407601</v>
      </c>
      <c r="AC366" s="1">
        <f t="shared" si="64"/>
        <v>0.15626371696953736</v>
      </c>
      <c r="AD366" s="1">
        <f t="shared" si="65"/>
        <v>6.434904749363532E-2</v>
      </c>
      <c r="AE366" s="1">
        <f t="shared" si="66"/>
        <v>0.34114651918181021</v>
      </c>
      <c r="AF366" s="1">
        <f t="shared" si="67"/>
        <v>9.2002458080941096E-2</v>
      </c>
    </row>
    <row r="367" spans="1:32" x14ac:dyDescent="0.25">
      <c r="A367">
        <v>2011</v>
      </c>
      <c r="B367" t="s">
        <v>838</v>
      </c>
      <c r="C367" t="s">
        <v>839</v>
      </c>
      <c r="D367">
        <v>241553</v>
      </c>
      <c r="E367">
        <v>105970</v>
      </c>
      <c r="F367">
        <v>47916</v>
      </c>
      <c r="G367">
        <v>28475</v>
      </c>
      <c r="H367">
        <v>34026</v>
      </c>
      <c r="I367">
        <v>25166</v>
      </c>
      <c r="J367">
        <v>13144</v>
      </c>
      <c r="K367">
        <v>4847</v>
      </c>
      <c r="L367">
        <v>1829</v>
      </c>
      <c r="M367">
        <v>1030</v>
      </c>
      <c r="N367">
        <v>4043</v>
      </c>
      <c r="O367">
        <v>1395</v>
      </c>
      <c r="AA367" s="1">
        <f t="shared" si="62"/>
        <v>1</v>
      </c>
      <c r="AB367" s="1">
        <f t="shared" si="63"/>
        <v>0.368761412051126</v>
      </c>
      <c r="AC367" s="1">
        <f t="shared" si="64"/>
        <v>0.13915094339622641</v>
      </c>
      <c r="AD367" s="1">
        <f t="shared" si="65"/>
        <v>7.8362751065124775E-2</v>
      </c>
      <c r="AE367" s="1">
        <f t="shared" si="66"/>
        <v>0.30759281801582472</v>
      </c>
      <c r="AF367" s="1">
        <f t="shared" si="67"/>
        <v>0.10613207547169812</v>
      </c>
    </row>
    <row r="368" spans="1:32" x14ac:dyDescent="0.25">
      <c r="A368">
        <v>2011</v>
      </c>
      <c r="B368" t="s">
        <v>840</v>
      </c>
      <c r="C368" t="s">
        <v>841</v>
      </c>
      <c r="D368">
        <v>669611</v>
      </c>
      <c r="E368">
        <v>317670</v>
      </c>
      <c r="F368">
        <v>145028</v>
      </c>
      <c r="G368">
        <v>70733</v>
      </c>
      <c r="H368">
        <v>78422</v>
      </c>
      <c r="I368">
        <v>57758</v>
      </c>
      <c r="J368">
        <v>27591</v>
      </c>
      <c r="K368">
        <v>11477</v>
      </c>
      <c r="L368">
        <v>4220</v>
      </c>
      <c r="M368">
        <v>1561</v>
      </c>
      <c r="N368">
        <v>7672</v>
      </c>
      <c r="O368">
        <v>2661</v>
      </c>
      <c r="AA368" s="1">
        <f t="shared" si="62"/>
        <v>1</v>
      </c>
      <c r="AB368" s="1">
        <f t="shared" si="63"/>
        <v>0.41596897539052591</v>
      </c>
      <c r="AC368" s="1">
        <f t="shared" si="64"/>
        <v>0.15294842521111957</v>
      </c>
      <c r="AD368" s="1">
        <f t="shared" si="65"/>
        <v>5.6576419847051578E-2</v>
      </c>
      <c r="AE368" s="1">
        <f t="shared" si="66"/>
        <v>0.27806168678192167</v>
      </c>
      <c r="AF368" s="1">
        <f t="shared" si="67"/>
        <v>9.6444492769381315E-2</v>
      </c>
    </row>
    <row r="369" spans="1:58" x14ac:dyDescent="0.25">
      <c r="A369">
        <v>2011</v>
      </c>
      <c r="B369" t="s">
        <v>842</v>
      </c>
      <c r="C369" t="s">
        <v>843</v>
      </c>
      <c r="D369">
        <v>692749</v>
      </c>
      <c r="E369">
        <v>299855</v>
      </c>
      <c r="F369">
        <v>152276</v>
      </c>
      <c r="G369">
        <v>96971</v>
      </c>
      <c r="H369">
        <v>78325</v>
      </c>
      <c r="I369">
        <v>65322</v>
      </c>
      <c r="J369">
        <v>28047</v>
      </c>
      <c r="K369">
        <v>11179</v>
      </c>
      <c r="L369">
        <v>4481</v>
      </c>
      <c r="M369">
        <v>2051</v>
      </c>
      <c r="N369">
        <v>7685</v>
      </c>
      <c r="O369">
        <v>2651</v>
      </c>
      <c r="AA369" s="1">
        <f t="shared" si="62"/>
        <v>1</v>
      </c>
      <c r="AB369" s="1">
        <f t="shared" si="63"/>
        <v>0.39858095339965061</v>
      </c>
      <c r="AC369" s="1">
        <f t="shared" si="64"/>
        <v>0.15976753306949049</v>
      </c>
      <c r="AD369" s="1">
        <f t="shared" si="65"/>
        <v>7.3127250686347914E-2</v>
      </c>
      <c r="AE369" s="1">
        <f t="shared" si="66"/>
        <v>0.27400434984133776</v>
      </c>
      <c r="AF369" s="1">
        <f t="shared" si="67"/>
        <v>9.451991300317325E-2</v>
      </c>
    </row>
    <row r="370" spans="1:58" x14ac:dyDescent="0.25">
      <c r="A370">
        <v>2011</v>
      </c>
      <c r="B370" t="s">
        <v>844</v>
      </c>
      <c r="C370" t="s">
        <v>845</v>
      </c>
      <c r="D370">
        <v>336930</v>
      </c>
      <c r="E370">
        <v>159796</v>
      </c>
      <c r="F370">
        <v>73341</v>
      </c>
      <c r="G370">
        <v>35206</v>
      </c>
      <c r="H370">
        <v>42738</v>
      </c>
      <c r="I370">
        <v>25849</v>
      </c>
      <c r="J370">
        <v>14819</v>
      </c>
      <c r="K370">
        <v>5595</v>
      </c>
      <c r="L370">
        <v>2301</v>
      </c>
      <c r="M370">
        <v>884</v>
      </c>
      <c r="N370">
        <v>4834</v>
      </c>
      <c r="O370">
        <v>1205</v>
      </c>
      <c r="AA370" s="1">
        <f t="shared" si="62"/>
        <v>1</v>
      </c>
      <c r="AB370" s="1">
        <f t="shared" si="63"/>
        <v>0.3775558404750658</v>
      </c>
      <c r="AC370" s="1">
        <f t="shared" si="64"/>
        <v>0.15527363519805654</v>
      </c>
      <c r="AD370" s="1">
        <f t="shared" si="65"/>
        <v>5.9653147985694044E-2</v>
      </c>
      <c r="AE370" s="1">
        <f t="shared" si="66"/>
        <v>0.32620284769552599</v>
      </c>
      <c r="AF370" s="1">
        <f t="shared" si="67"/>
        <v>8.1314528645657608E-2</v>
      </c>
    </row>
    <row r="371" spans="1:58" x14ac:dyDescent="0.25">
      <c r="A371">
        <v>2011</v>
      </c>
      <c r="B371" t="s">
        <v>846</v>
      </c>
      <c r="C371" t="s">
        <v>847</v>
      </c>
      <c r="D371">
        <v>578900</v>
      </c>
      <c r="E371">
        <v>244140</v>
      </c>
      <c r="F371">
        <v>145920</v>
      </c>
      <c r="G371">
        <v>59584</v>
      </c>
      <c r="H371">
        <v>78083</v>
      </c>
      <c r="I371">
        <v>51173</v>
      </c>
      <c r="J371">
        <v>26359</v>
      </c>
      <c r="K371">
        <v>10104</v>
      </c>
      <c r="L371">
        <v>4183</v>
      </c>
      <c r="M371">
        <v>1254</v>
      </c>
      <c r="N371">
        <v>8364</v>
      </c>
      <c r="O371">
        <v>2454</v>
      </c>
      <c r="AA371" s="1">
        <f t="shared" si="62"/>
        <v>1</v>
      </c>
      <c r="AB371" s="1">
        <f t="shared" si="63"/>
        <v>0.3833225843165522</v>
      </c>
      <c r="AC371" s="1">
        <f t="shared" si="64"/>
        <v>0.15869342539550058</v>
      </c>
      <c r="AD371" s="1">
        <f t="shared" si="65"/>
        <v>4.7573883682992528E-2</v>
      </c>
      <c r="AE371" s="1">
        <f t="shared" si="66"/>
        <v>0.31731097537842862</v>
      </c>
      <c r="AF371" s="1">
        <f t="shared" si="67"/>
        <v>9.309913122652605E-2</v>
      </c>
    </row>
    <row r="372" spans="1:58" x14ac:dyDescent="0.25">
      <c r="A372">
        <v>2011</v>
      </c>
      <c r="B372" t="s">
        <v>848</v>
      </c>
      <c r="C372" t="s">
        <v>849</v>
      </c>
      <c r="D372">
        <v>397884</v>
      </c>
      <c r="E372">
        <v>183628</v>
      </c>
      <c r="F372">
        <v>80734</v>
      </c>
      <c r="G372">
        <v>48509</v>
      </c>
      <c r="H372">
        <v>49463</v>
      </c>
      <c r="I372">
        <v>35550</v>
      </c>
      <c r="J372">
        <v>18703</v>
      </c>
      <c r="K372">
        <v>7427</v>
      </c>
      <c r="L372">
        <v>2626</v>
      </c>
      <c r="M372">
        <v>1283</v>
      </c>
      <c r="N372">
        <v>5577</v>
      </c>
      <c r="O372">
        <v>1790</v>
      </c>
      <c r="AA372" s="1">
        <f t="shared" si="62"/>
        <v>1</v>
      </c>
      <c r="AB372" s="1">
        <f t="shared" si="63"/>
        <v>0.3971020691867615</v>
      </c>
      <c r="AC372" s="1">
        <f t="shared" si="64"/>
        <v>0.14040528257498797</v>
      </c>
      <c r="AD372" s="1">
        <f t="shared" si="65"/>
        <v>6.8598620542159011E-2</v>
      </c>
      <c r="AE372" s="1">
        <f t="shared" si="66"/>
        <v>0.29818745655777146</v>
      </c>
      <c r="AF372" s="1">
        <f t="shared" si="67"/>
        <v>9.5706571138320054E-2</v>
      </c>
    </row>
    <row r="373" spans="1:58" x14ac:dyDescent="0.25">
      <c r="A373">
        <v>2011</v>
      </c>
      <c r="B373" t="s">
        <v>850</v>
      </c>
      <c r="C373" t="s">
        <v>851</v>
      </c>
      <c r="D373">
        <v>357261</v>
      </c>
      <c r="E373">
        <v>163170</v>
      </c>
      <c r="F373">
        <v>78115</v>
      </c>
      <c r="G373">
        <v>25573</v>
      </c>
      <c r="H373">
        <v>58463</v>
      </c>
      <c r="I373">
        <v>31940</v>
      </c>
      <c r="J373">
        <v>19480</v>
      </c>
      <c r="K373">
        <v>6414</v>
      </c>
      <c r="L373">
        <v>2613</v>
      </c>
      <c r="M373">
        <v>923</v>
      </c>
      <c r="N373">
        <v>7918</v>
      </c>
      <c r="O373">
        <v>1612</v>
      </c>
      <c r="AA373" s="1">
        <f t="shared" si="62"/>
        <v>1</v>
      </c>
      <c r="AB373" s="1">
        <f t="shared" si="63"/>
        <v>0.32926078028747435</v>
      </c>
      <c r="AC373" s="1">
        <f t="shared" si="64"/>
        <v>0.13413757700205339</v>
      </c>
      <c r="AD373" s="1">
        <f t="shared" si="65"/>
        <v>4.7381930184804931E-2</v>
      </c>
      <c r="AE373" s="1">
        <f t="shared" si="66"/>
        <v>0.4064681724845996</v>
      </c>
      <c r="AF373" s="1">
        <f t="shared" si="67"/>
        <v>8.2751540041067759E-2</v>
      </c>
    </row>
    <row r="374" spans="1:58" x14ac:dyDescent="0.25">
      <c r="A374">
        <v>2011</v>
      </c>
      <c r="B374" t="s">
        <v>852</v>
      </c>
      <c r="C374" t="s">
        <v>853</v>
      </c>
      <c r="D374">
        <v>192815</v>
      </c>
      <c r="E374">
        <v>88192</v>
      </c>
      <c r="F374">
        <v>40085</v>
      </c>
      <c r="G374">
        <v>17846</v>
      </c>
      <c r="H374">
        <v>28876</v>
      </c>
      <c r="I374">
        <v>17816</v>
      </c>
      <c r="J374">
        <v>11116</v>
      </c>
      <c r="K374">
        <v>4045</v>
      </c>
      <c r="L374">
        <v>1497</v>
      </c>
      <c r="M374">
        <v>637</v>
      </c>
      <c r="N374">
        <v>3900</v>
      </c>
      <c r="O374">
        <v>1037</v>
      </c>
      <c r="AA374" s="1">
        <f t="shared" si="62"/>
        <v>1</v>
      </c>
      <c r="AB374" s="1">
        <f t="shared" si="63"/>
        <v>0.36388988844908238</v>
      </c>
      <c r="AC374" s="1">
        <f t="shared" si="64"/>
        <v>0.13467074487225622</v>
      </c>
      <c r="AD374" s="1">
        <f t="shared" si="65"/>
        <v>5.7304785894206546E-2</v>
      </c>
      <c r="AE374" s="1">
        <f t="shared" si="66"/>
        <v>0.35084562792371354</v>
      </c>
      <c r="AF374" s="1">
        <f t="shared" si="67"/>
        <v>9.3288952860741278E-2</v>
      </c>
    </row>
    <row r="375" spans="1:58" x14ac:dyDescent="0.25">
      <c r="A375">
        <v>2011</v>
      </c>
      <c r="B375" t="s">
        <v>854</v>
      </c>
      <c r="C375" t="s">
        <v>855</v>
      </c>
      <c r="D375">
        <v>302195</v>
      </c>
      <c r="E375">
        <v>149794</v>
      </c>
      <c r="F375">
        <v>61919</v>
      </c>
      <c r="G375">
        <v>27890</v>
      </c>
      <c r="H375">
        <v>38208</v>
      </c>
      <c r="I375">
        <v>24384</v>
      </c>
      <c r="J375">
        <v>13522</v>
      </c>
      <c r="K375">
        <v>5449</v>
      </c>
      <c r="L375">
        <v>1810</v>
      </c>
      <c r="M375">
        <v>763</v>
      </c>
      <c r="N375">
        <v>4396</v>
      </c>
      <c r="O375">
        <v>1104</v>
      </c>
      <c r="AA375" s="1">
        <f t="shared" si="62"/>
        <v>1</v>
      </c>
      <c r="AB375" s="1">
        <f t="shared" si="63"/>
        <v>0.40297293299807718</v>
      </c>
      <c r="AC375" s="1">
        <f t="shared" si="64"/>
        <v>0.13385593847064045</v>
      </c>
      <c r="AD375" s="1">
        <f t="shared" si="65"/>
        <v>5.6426564117734064E-2</v>
      </c>
      <c r="AE375" s="1">
        <f t="shared" si="66"/>
        <v>0.32509983730217423</v>
      </c>
      <c r="AF375" s="1">
        <f t="shared" si="67"/>
        <v>8.1644727111374063E-2</v>
      </c>
    </row>
    <row r="376" spans="1:58" x14ac:dyDescent="0.25">
      <c r="A376">
        <v>2011</v>
      </c>
      <c r="B376" t="s">
        <v>856</v>
      </c>
      <c r="C376" t="s">
        <v>857</v>
      </c>
      <c r="D376">
        <v>258828</v>
      </c>
      <c r="E376">
        <v>120962</v>
      </c>
      <c r="F376">
        <v>55545</v>
      </c>
      <c r="G376">
        <v>22634</v>
      </c>
      <c r="H376">
        <v>37721</v>
      </c>
      <c r="I376">
        <v>21966</v>
      </c>
      <c r="J376">
        <v>12997</v>
      </c>
      <c r="K376">
        <v>4774</v>
      </c>
      <c r="L376">
        <v>1888</v>
      </c>
      <c r="M376">
        <v>636</v>
      </c>
      <c r="N376">
        <v>4572</v>
      </c>
      <c r="O376">
        <v>1127</v>
      </c>
      <c r="AA376" s="1">
        <f t="shared" si="62"/>
        <v>1</v>
      </c>
      <c r="AB376" s="1">
        <f t="shared" si="63"/>
        <v>0.36731553435408171</v>
      </c>
      <c r="AC376" s="1">
        <f t="shared" si="64"/>
        <v>0.14526429175963684</v>
      </c>
      <c r="AD376" s="1">
        <f t="shared" si="65"/>
        <v>4.8934369469877663E-2</v>
      </c>
      <c r="AE376" s="1">
        <f t="shared" si="66"/>
        <v>0.35177348618912058</v>
      </c>
      <c r="AF376" s="1">
        <f t="shared" si="67"/>
        <v>8.6712318227283217E-2</v>
      </c>
    </row>
    <row r="380" spans="1:58" x14ac:dyDescent="0.25">
      <c r="A380" t="s">
        <v>0</v>
      </c>
      <c r="B380" t="s">
        <v>1</v>
      </c>
      <c r="C380" t="s">
        <v>2</v>
      </c>
      <c r="D380" t="s">
        <v>735</v>
      </c>
      <c r="E380" t="s">
        <v>736</v>
      </c>
      <c r="F380" t="s">
        <v>737</v>
      </c>
      <c r="G380" t="s">
        <v>738</v>
      </c>
      <c r="H380" t="s">
        <v>739</v>
      </c>
      <c r="I380" t="s">
        <v>760</v>
      </c>
      <c r="J380" t="s">
        <v>761</v>
      </c>
      <c r="K380" t="s">
        <v>762</v>
      </c>
      <c r="L380" t="s">
        <v>763</v>
      </c>
      <c r="M380" t="s">
        <v>764</v>
      </c>
      <c r="AA380" t="s">
        <v>760</v>
      </c>
      <c r="AB380" t="s">
        <v>761</v>
      </c>
      <c r="AC380" t="s">
        <v>762</v>
      </c>
      <c r="AD380" t="s">
        <v>763</v>
      </c>
      <c r="AE380" t="s">
        <v>764</v>
      </c>
      <c r="BA380" t="str">
        <f>AA380</f>
        <v>Age: Age 65 and over; Method of travel to work (2001 specification): All categories: Method of travel to work (2001 specification); measures: Value</v>
      </c>
      <c r="BB380" t="str">
        <f t="shared" ref="BB380:BF380" si="74">AB380</f>
        <v>Age: Age 65 and over; Method of travel to work (2001 specification): Work mainly at or from home; measures: Value</v>
      </c>
      <c r="BC380" t="str">
        <f t="shared" si="74"/>
        <v>Age: Age 65 and over; Method of travel to work (2001 specification): Train, underground, metro, light rail, tram, bus, minibus or coach; measures: Value</v>
      </c>
      <c r="BD380" t="str">
        <f t="shared" si="74"/>
        <v>Age: Age 65 and over; Method of travel to work (2001 specification): Driving a car or van; measures: Value</v>
      </c>
      <c r="BE380" t="str">
        <f t="shared" si="74"/>
        <v>Age: Age 65 and over; Method of travel to work (2001 specification): All other methods of travel to work; measures: Value</v>
      </c>
      <c r="BF380">
        <f t="shared" si="74"/>
        <v>0</v>
      </c>
    </row>
    <row r="381" spans="1:58" x14ac:dyDescent="0.25">
      <c r="A381">
        <v>2011</v>
      </c>
      <c r="B381" t="s">
        <v>9</v>
      </c>
      <c r="C381" t="s">
        <v>10</v>
      </c>
      <c r="D381">
        <v>49215</v>
      </c>
      <c r="E381">
        <v>4237</v>
      </c>
      <c r="F381">
        <v>4262</v>
      </c>
      <c r="G381">
        <v>29061</v>
      </c>
      <c r="H381">
        <v>11655</v>
      </c>
      <c r="I381">
        <v>1306</v>
      </c>
      <c r="J381">
        <v>335</v>
      </c>
      <c r="K381">
        <v>116</v>
      </c>
      <c r="L381">
        <v>632</v>
      </c>
      <c r="M381">
        <v>223</v>
      </c>
      <c r="AA381" s="1">
        <f>I381/$I381</f>
        <v>1</v>
      </c>
      <c r="AB381" s="1">
        <f t="shared" ref="AB381:AE381" si="75">J381/$I381</f>
        <v>0.25650842266462481</v>
      </c>
      <c r="AC381" s="1">
        <f t="shared" si="75"/>
        <v>8.8820826952526799E-2</v>
      </c>
      <c r="AD381" s="1">
        <f t="shared" si="75"/>
        <v>0.48392036753445633</v>
      </c>
      <c r="AE381" s="1">
        <f t="shared" si="75"/>
        <v>0.17075038284839203</v>
      </c>
      <c r="AY381" s="2" t="s">
        <v>573</v>
      </c>
      <c r="AZ381" s="3" t="s">
        <v>869</v>
      </c>
      <c r="BA381" s="1">
        <f>IFERROR(VLOOKUP(AY381,B381:AF755,26,FALSE),"")</f>
        <v>1</v>
      </c>
      <c r="BB381" s="1">
        <f>IFERROR(VLOOKUP(AY381,B381:AF755,27,FALSE),"")</f>
        <v>0.2127808988764045</v>
      </c>
      <c r="BC381" s="1">
        <f>IFERROR(VLOOKUP(AY381,B381:AF755,28,FALSE),"")</f>
        <v>9.76123595505618E-2</v>
      </c>
      <c r="BD381" s="1">
        <f>IFERROR(VLOOKUP(AY381,B381:AF755,29,FALSE),"")</f>
        <v>0.51264044943820219</v>
      </c>
      <c r="BE381" s="1">
        <f>IFERROR(VLOOKUP(AY381,B381:AF755,30,FALSE),"")</f>
        <v>0.17696629213483145</v>
      </c>
      <c r="BF381" s="1">
        <f>IFERROR(VLOOKUP(AY381,B381:AF755,31,FALSE),"")</f>
        <v>0</v>
      </c>
    </row>
    <row r="382" spans="1:58" x14ac:dyDescent="0.25">
      <c r="A382">
        <v>2011</v>
      </c>
      <c r="B382" t="s">
        <v>11</v>
      </c>
      <c r="C382" t="s">
        <v>12</v>
      </c>
      <c r="D382">
        <v>228857</v>
      </c>
      <c r="E382">
        <v>21017</v>
      </c>
      <c r="F382">
        <v>15985</v>
      </c>
      <c r="G382">
        <v>147003</v>
      </c>
      <c r="H382">
        <v>44852</v>
      </c>
      <c r="I382">
        <v>5879</v>
      </c>
      <c r="J382">
        <v>1768</v>
      </c>
      <c r="K382">
        <v>365</v>
      </c>
      <c r="L382">
        <v>2711</v>
      </c>
      <c r="M382">
        <v>1035</v>
      </c>
      <c r="AA382" s="1">
        <f t="shared" ref="AA382:AA445" si="76">I382/$I382</f>
        <v>1</v>
      </c>
      <c r="AB382" s="1">
        <f t="shared" ref="AB382:AB445" si="77">J382/$I382</f>
        <v>0.30073141690763733</v>
      </c>
      <c r="AC382" s="1">
        <f t="shared" ref="AC382:AC445" si="78">K382/$I382</f>
        <v>6.2085388671542778E-2</v>
      </c>
      <c r="AD382" s="1">
        <f t="shared" ref="AD382:AD445" si="79">L382/$I382</f>
        <v>0.46113284572206159</v>
      </c>
      <c r="AE382" s="1">
        <f t="shared" ref="AE382:AE445" si="80">M382/$I382</f>
        <v>0.1760503486987583</v>
      </c>
      <c r="AY382" s="2" t="s">
        <v>45</v>
      </c>
      <c r="AZ382" s="3" t="s">
        <v>874</v>
      </c>
      <c r="BA382" s="1">
        <f>IFERROR(VLOOKUP(AY382,B381:AF755,26,FALSE),"")</f>
        <v>1</v>
      </c>
      <c r="BB382" s="1">
        <f>IFERROR(VLOOKUP(AY382,B381:AF755,27,FALSE),"")</f>
        <v>0.41866527632950989</v>
      </c>
      <c r="BC382" s="1">
        <f>IFERROR(VLOOKUP(AY382,B381:AF755,28,FALSE),"")</f>
        <v>3.6496350364963501E-2</v>
      </c>
      <c r="BD382" s="1">
        <f>IFERROR(VLOOKUP(AY382,B381:AF755,29,FALSE),"")</f>
        <v>0.38425443169968715</v>
      </c>
      <c r="BE382" s="1">
        <f>IFERROR(VLOOKUP(AY382,B381:AF755,30,FALSE),"")</f>
        <v>0.16058394160583941</v>
      </c>
      <c r="BF382" s="1">
        <f>IFERROR(VLOOKUP(AY382,B381:AF755,31,FALSE),"")</f>
        <v>0</v>
      </c>
    </row>
    <row r="383" spans="1:58" x14ac:dyDescent="0.25">
      <c r="A383">
        <v>2011</v>
      </c>
      <c r="B383" t="s">
        <v>13</v>
      </c>
      <c r="C383" t="s">
        <v>14</v>
      </c>
      <c r="D383">
        <v>37894</v>
      </c>
      <c r="E383">
        <v>2506</v>
      </c>
      <c r="F383">
        <v>3070</v>
      </c>
      <c r="G383">
        <v>22916</v>
      </c>
      <c r="H383">
        <v>9402</v>
      </c>
      <c r="I383">
        <v>819</v>
      </c>
      <c r="J383">
        <v>135</v>
      </c>
      <c r="K383">
        <v>71</v>
      </c>
      <c r="L383">
        <v>445</v>
      </c>
      <c r="M383">
        <v>168</v>
      </c>
      <c r="AA383" s="1">
        <f t="shared" si="76"/>
        <v>1</v>
      </c>
      <c r="AB383" s="1">
        <f t="shared" si="77"/>
        <v>0.16483516483516483</v>
      </c>
      <c r="AC383" s="1">
        <f t="shared" si="78"/>
        <v>8.6691086691086688E-2</v>
      </c>
      <c r="AD383" s="1">
        <f t="shared" si="79"/>
        <v>0.5433455433455433</v>
      </c>
      <c r="AE383" s="1">
        <f t="shared" si="80"/>
        <v>0.20512820512820512</v>
      </c>
      <c r="AY383" s="2" t="s">
        <v>161</v>
      </c>
      <c r="AZ383" s="4" t="s">
        <v>872</v>
      </c>
      <c r="BA383" s="1">
        <f>IFERROR(VLOOKUP(AY383,B381:AF755,26,FALSE),"")</f>
        <v>1</v>
      </c>
      <c r="BB383" s="1">
        <f>IFERROR(VLOOKUP(AY383,B381:AF755,27,FALSE),"")</f>
        <v>0.26591154261057176</v>
      </c>
      <c r="BC383" s="1">
        <f>IFERROR(VLOOKUP(AY383,B381:AF755,28,FALSE),"")</f>
        <v>4.3689320388349516E-2</v>
      </c>
      <c r="BD383" s="1">
        <f>IFERROR(VLOOKUP(AY383,B381:AF755,29,FALSE),"")</f>
        <v>0.51348435814455229</v>
      </c>
      <c r="BE383" s="1">
        <f>IFERROR(VLOOKUP(AY383,B381:AF755,30,FALSE),"")</f>
        <v>0.17691477885652643</v>
      </c>
      <c r="BF383" s="1">
        <f>IFERROR(VLOOKUP(AY383,B381:AF755,31,FALSE),"")</f>
        <v>0</v>
      </c>
    </row>
    <row r="384" spans="1:58" x14ac:dyDescent="0.25">
      <c r="A384">
        <v>2011</v>
      </c>
      <c r="B384" t="s">
        <v>15</v>
      </c>
      <c r="C384" t="s">
        <v>16</v>
      </c>
      <c r="D384">
        <v>54709</v>
      </c>
      <c r="E384">
        <v>3373</v>
      </c>
      <c r="F384">
        <v>5635</v>
      </c>
      <c r="G384">
        <v>31215</v>
      </c>
      <c r="H384">
        <v>14486</v>
      </c>
      <c r="I384">
        <v>1189</v>
      </c>
      <c r="J384">
        <v>186</v>
      </c>
      <c r="K384">
        <v>130</v>
      </c>
      <c r="L384">
        <v>635</v>
      </c>
      <c r="M384">
        <v>238</v>
      </c>
      <c r="AA384" s="1">
        <f t="shared" si="76"/>
        <v>1</v>
      </c>
      <c r="AB384" s="1">
        <f t="shared" si="77"/>
        <v>0.15643397813288479</v>
      </c>
      <c r="AC384" s="1">
        <f t="shared" si="78"/>
        <v>0.10933557611438183</v>
      </c>
      <c r="AD384" s="1">
        <f t="shared" si="79"/>
        <v>0.53406223717409584</v>
      </c>
      <c r="AE384" s="1">
        <f t="shared" si="80"/>
        <v>0.20016820857863751</v>
      </c>
      <c r="AY384" s="2" t="s">
        <v>575</v>
      </c>
      <c r="AZ384" s="3" t="s">
        <v>869</v>
      </c>
      <c r="BA384" s="1">
        <f>IFERROR(VLOOKUP(AY384,B381:AF755,26,FALSE),"")</f>
        <v>1</v>
      </c>
      <c r="BB384" s="1">
        <f>IFERROR(VLOOKUP(AY384,B381:AF755,27,FALSE),"")</f>
        <v>0.29266347687400318</v>
      </c>
      <c r="BC384" s="1">
        <f>IFERROR(VLOOKUP(AY384,B381:AF755,28,FALSE),"")</f>
        <v>5.4492291334396599E-2</v>
      </c>
      <c r="BD384" s="1">
        <f>IFERROR(VLOOKUP(AY384,B381:AF755,29,FALSE),"")</f>
        <v>0.5138224348750664</v>
      </c>
      <c r="BE384" s="1">
        <f>IFERROR(VLOOKUP(AY384,B381:AF755,30,FALSE),"")</f>
        <v>0.13902179691653377</v>
      </c>
      <c r="BF384" s="1">
        <f>IFERROR(VLOOKUP(AY384,B381:AF755,31,FALSE),"")</f>
        <v>0</v>
      </c>
    </row>
    <row r="385" spans="1:58" x14ac:dyDescent="0.25">
      <c r="A385">
        <v>2011</v>
      </c>
      <c r="B385" t="s">
        <v>17</v>
      </c>
      <c r="C385" t="s">
        <v>18</v>
      </c>
      <c r="D385">
        <v>147827</v>
      </c>
      <c r="E385">
        <v>18334</v>
      </c>
      <c r="F385">
        <v>10164</v>
      </c>
      <c r="G385">
        <v>90857</v>
      </c>
      <c r="H385">
        <v>28472</v>
      </c>
      <c r="I385">
        <v>5364</v>
      </c>
      <c r="J385">
        <v>1967</v>
      </c>
      <c r="K385">
        <v>272</v>
      </c>
      <c r="L385">
        <v>2317</v>
      </c>
      <c r="M385">
        <v>808</v>
      </c>
      <c r="AA385" s="1">
        <f t="shared" si="76"/>
        <v>1</v>
      </c>
      <c r="AB385" s="1">
        <f t="shared" si="77"/>
        <v>0.3667039522744221</v>
      </c>
      <c r="AC385" s="1">
        <f t="shared" si="78"/>
        <v>5.070842654735272E-2</v>
      </c>
      <c r="AD385" s="1">
        <f t="shared" si="79"/>
        <v>0.43195376584638329</v>
      </c>
      <c r="AE385" s="1">
        <f t="shared" si="80"/>
        <v>0.1506338553318419</v>
      </c>
      <c r="AY385" s="2" t="s">
        <v>219</v>
      </c>
      <c r="AZ385" s="3" t="s">
        <v>871</v>
      </c>
      <c r="BA385" s="1">
        <f>IFERROR(VLOOKUP(AY385,B381:AF755,26,FALSE),"")</f>
        <v>1</v>
      </c>
      <c r="BB385" s="1">
        <f>IFERROR(VLOOKUP(AY385,B381:AF755,27,FALSE),"")</f>
        <v>0.17204301075268819</v>
      </c>
      <c r="BC385" s="1">
        <f>IFERROR(VLOOKUP(AY385,B381:AF755,28,FALSE),"")</f>
        <v>7.9109062980030717E-2</v>
      </c>
      <c r="BD385" s="1">
        <f>IFERROR(VLOOKUP(AY385,B381:AF755,29,FALSE),"")</f>
        <v>0.55606758832565284</v>
      </c>
      <c r="BE385" s="1">
        <f>IFERROR(VLOOKUP(AY385,B381:AF755,30,FALSE),"")</f>
        <v>0.19278033794162827</v>
      </c>
      <c r="BF385" s="1">
        <f>IFERROR(VLOOKUP(AY385,B381:AF755,31,FALSE),"")</f>
        <v>0</v>
      </c>
    </row>
    <row r="386" spans="1:58" x14ac:dyDescent="0.25">
      <c r="A386">
        <v>2011</v>
      </c>
      <c r="B386" t="s">
        <v>19</v>
      </c>
      <c r="C386" t="s">
        <v>20</v>
      </c>
      <c r="D386">
        <v>56593</v>
      </c>
      <c r="E386">
        <v>4100</v>
      </c>
      <c r="F386">
        <v>4575</v>
      </c>
      <c r="G386">
        <v>36372</v>
      </c>
      <c r="H386">
        <v>11546</v>
      </c>
      <c r="I386">
        <v>1547</v>
      </c>
      <c r="J386">
        <v>316</v>
      </c>
      <c r="K386">
        <v>153</v>
      </c>
      <c r="L386">
        <v>773</v>
      </c>
      <c r="M386">
        <v>305</v>
      </c>
      <c r="AA386" s="1">
        <f t="shared" si="76"/>
        <v>1</v>
      </c>
      <c r="AB386" s="1">
        <f t="shared" si="77"/>
        <v>0.20426632191338073</v>
      </c>
      <c r="AC386" s="1">
        <f t="shared" si="78"/>
        <v>9.8901098901098897E-2</v>
      </c>
      <c r="AD386" s="1">
        <f t="shared" si="79"/>
        <v>0.49967679379444085</v>
      </c>
      <c r="AE386" s="1">
        <f t="shared" si="80"/>
        <v>0.1971557853910795</v>
      </c>
      <c r="AY386" s="2" t="s">
        <v>517</v>
      </c>
      <c r="AZ386" s="4" t="s">
        <v>872</v>
      </c>
      <c r="BA386" s="1">
        <f>IFERROR(VLOOKUP(AY386,B381:AF755,26,FALSE),"")</f>
        <v>1</v>
      </c>
      <c r="BB386" s="1">
        <f>IFERROR(VLOOKUP(AY386,B381:AF755,27,FALSE),"")</f>
        <v>0.32737385776718314</v>
      </c>
      <c r="BC386" s="1">
        <f>IFERROR(VLOOKUP(AY386,B381:AF755,28,FALSE),"")</f>
        <v>5.3635280095351609E-2</v>
      </c>
      <c r="BD386" s="1">
        <f>IFERROR(VLOOKUP(AY386,B381:AF755,29,FALSE),"")</f>
        <v>0.4862932061978546</v>
      </c>
      <c r="BE386" s="1">
        <f>IFERROR(VLOOKUP(AY386,B381:AF755,30,FALSE),"")</f>
        <v>0.13269765593961064</v>
      </c>
      <c r="BF386" s="1">
        <f>IFERROR(VLOOKUP(AY386,B381:AF755,31,FALSE),"")</f>
        <v>0</v>
      </c>
    </row>
    <row r="387" spans="1:58" x14ac:dyDescent="0.25">
      <c r="A387">
        <v>2011</v>
      </c>
      <c r="B387" t="s">
        <v>21</v>
      </c>
      <c r="C387" t="s">
        <v>22</v>
      </c>
      <c r="D387">
        <v>87397</v>
      </c>
      <c r="E387">
        <v>6438</v>
      </c>
      <c r="F387">
        <v>6274</v>
      </c>
      <c r="G387">
        <v>57928</v>
      </c>
      <c r="H387">
        <v>16757</v>
      </c>
      <c r="I387">
        <v>1977</v>
      </c>
      <c r="J387">
        <v>382</v>
      </c>
      <c r="K387">
        <v>150</v>
      </c>
      <c r="L387">
        <v>1115</v>
      </c>
      <c r="M387">
        <v>330</v>
      </c>
      <c r="AA387" s="1">
        <f t="shared" si="76"/>
        <v>1</v>
      </c>
      <c r="AB387" s="1">
        <f t="shared" si="77"/>
        <v>0.19322205361659078</v>
      </c>
      <c r="AC387" s="1">
        <f t="shared" si="78"/>
        <v>7.5872534142640363E-2</v>
      </c>
      <c r="AD387" s="1">
        <f t="shared" si="79"/>
        <v>0.56398583712696004</v>
      </c>
      <c r="AE387" s="1">
        <f t="shared" si="80"/>
        <v>0.16691957511380881</v>
      </c>
      <c r="AY387" s="2" t="s">
        <v>477</v>
      </c>
      <c r="AZ387" s="3" t="s">
        <v>873</v>
      </c>
      <c r="BA387" s="1">
        <f>IFERROR(VLOOKUP(AY387,B381:AF755,26,FALSE),"")</f>
        <v>1</v>
      </c>
      <c r="BB387" s="1">
        <f>IFERROR(VLOOKUP(AY387,B381:AF755,27,FALSE),"")</f>
        <v>0.34690462911321807</v>
      </c>
      <c r="BC387" s="1">
        <f>IFERROR(VLOOKUP(AY387,B381:AF755,28,FALSE),"")</f>
        <v>4.5454545454545456E-2</v>
      </c>
      <c r="BD387" s="1">
        <f>IFERROR(VLOOKUP(AY387,B381:AF755,29,FALSE),"")</f>
        <v>0.47936419408812048</v>
      </c>
      <c r="BE387" s="1">
        <f>IFERROR(VLOOKUP(AY387,B381:AF755,30,FALSE),"")</f>
        <v>0.12827663134411602</v>
      </c>
      <c r="BF387" s="1">
        <f>IFERROR(VLOOKUP(AY387,B381:AF755,31,FALSE),"")</f>
        <v>0</v>
      </c>
    </row>
    <row r="388" spans="1:58" x14ac:dyDescent="0.25">
      <c r="A388">
        <v>2011</v>
      </c>
      <c r="B388" t="s">
        <v>23</v>
      </c>
      <c r="C388" t="s">
        <v>24</v>
      </c>
      <c r="D388">
        <v>92238</v>
      </c>
      <c r="E388">
        <v>6463</v>
      </c>
      <c r="F388">
        <v>18956</v>
      </c>
      <c r="G388">
        <v>50382</v>
      </c>
      <c r="H388">
        <v>16437</v>
      </c>
      <c r="I388">
        <v>1993</v>
      </c>
      <c r="J388">
        <v>369</v>
      </c>
      <c r="K388">
        <v>340</v>
      </c>
      <c r="L388">
        <v>933</v>
      </c>
      <c r="M388">
        <v>351</v>
      </c>
      <c r="AA388" s="1">
        <f t="shared" si="76"/>
        <v>1</v>
      </c>
      <c r="AB388" s="1">
        <f t="shared" si="77"/>
        <v>0.18514801806322129</v>
      </c>
      <c r="AC388" s="1">
        <f t="shared" si="78"/>
        <v>0.17059708981435023</v>
      </c>
      <c r="AD388" s="1">
        <f t="shared" si="79"/>
        <v>0.46813848469643754</v>
      </c>
      <c r="AE388" s="1">
        <f t="shared" si="80"/>
        <v>0.17611640742599097</v>
      </c>
      <c r="AY388" s="2" t="s">
        <v>373</v>
      </c>
      <c r="AZ388" s="3" t="s">
        <v>874</v>
      </c>
      <c r="BA388" s="1">
        <f>IFERROR(VLOOKUP(AY388,B381:AF755,26,FALSE),"")</f>
        <v>1</v>
      </c>
      <c r="BB388" s="1">
        <f>IFERROR(VLOOKUP(AY388,B381:AF755,27,FALSE),"")</f>
        <v>0.38245462402765773</v>
      </c>
      <c r="BC388" s="1">
        <f>IFERROR(VLOOKUP(AY388,B381:AF755,28,FALSE),"")</f>
        <v>3.6300777873811585E-2</v>
      </c>
      <c r="BD388" s="1">
        <f>IFERROR(VLOOKUP(AY388,B381:AF755,29,FALSE),"")</f>
        <v>0.45375972342264476</v>
      </c>
      <c r="BE388" s="1">
        <f>IFERROR(VLOOKUP(AY388,B381:AF755,30,FALSE),"")</f>
        <v>0.1274848746758859</v>
      </c>
      <c r="BF388" s="1">
        <f>IFERROR(VLOOKUP(AY388,B381:AF755,31,FALSE),"")</f>
        <v>0</v>
      </c>
    </row>
    <row r="389" spans="1:58" x14ac:dyDescent="0.25">
      <c r="A389">
        <v>2011</v>
      </c>
      <c r="B389" t="s">
        <v>25</v>
      </c>
      <c r="C389" t="s">
        <v>26</v>
      </c>
      <c r="D389">
        <v>119840</v>
      </c>
      <c r="E389">
        <v>8545</v>
      </c>
      <c r="F389">
        <v>29536</v>
      </c>
      <c r="G389">
        <v>54307</v>
      </c>
      <c r="H389">
        <v>27452</v>
      </c>
      <c r="I389">
        <v>2534</v>
      </c>
      <c r="J389">
        <v>557</v>
      </c>
      <c r="K389">
        <v>526</v>
      </c>
      <c r="L389">
        <v>983</v>
      </c>
      <c r="M389">
        <v>468</v>
      </c>
      <c r="AA389" s="1">
        <f t="shared" si="76"/>
        <v>1</v>
      </c>
      <c r="AB389" s="1">
        <f t="shared" si="77"/>
        <v>0.21981057616416733</v>
      </c>
      <c r="AC389" s="1">
        <f t="shared" si="78"/>
        <v>0.20757695343330704</v>
      </c>
      <c r="AD389" s="1">
        <f t="shared" si="79"/>
        <v>0.38792423046566693</v>
      </c>
      <c r="AE389" s="1">
        <f t="shared" si="80"/>
        <v>0.18468823993685873</v>
      </c>
      <c r="AY389" s="2" t="s">
        <v>415</v>
      </c>
      <c r="AZ389" s="3" t="s">
        <v>870</v>
      </c>
      <c r="BA389" s="1">
        <f>IFERROR(VLOOKUP(AY389,B381:AF755,26,FALSE),"")</f>
        <v>1</v>
      </c>
      <c r="BB389" s="1">
        <f>IFERROR(VLOOKUP(AY389,B381:AF755,27,FALSE),"")</f>
        <v>0.1032171581769437</v>
      </c>
      <c r="BC389" s="1">
        <f>IFERROR(VLOOKUP(AY389,B381:AF755,28,FALSE),"")</f>
        <v>0.32238605898123324</v>
      </c>
      <c r="BD389" s="1">
        <f>IFERROR(VLOOKUP(AY389,B381:AF755,29,FALSE),"")</f>
        <v>0.3941018766756032</v>
      </c>
      <c r="BE389" s="1">
        <f>IFERROR(VLOOKUP(AY389,B381:AF755,30,FALSE),"")</f>
        <v>0.18029490616621985</v>
      </c>
      <c r="BF389" s="1">
        <f>IFERROR(VLOOKUP(AY389,B381:AF755,31,FALSE),"")</f>
        <v>0</v>
      </c>
    </row>
    <row r="390" spans="1:58" x14ac:dyDescent="0.25">
      <c r="A390">
        <v>2011</v>
      </c>
      <c r="B390" t="s">
        <v>27</v>
      </c>
      <c r="C390" t="s">
        <v>28</v>
      </c>
      <c r="D390">
        <v>96409</v>
      </c>
      <c r="E390">
        <v>7107</v>
      </c>
      <c r="F390">
        <v>18590</v>
      </c>
      <c r="G390">
        <v>52672</v>
      </c>
      <c r="H390">
        <v>18040</v>
      </c>
      <c r="I390">
        <v>2168</v>
      </c>
      <c r="J390">
        <v>460</v>
      </c>
      <c r="K390">
        <v>346</v>
      </c>
      <c r="L390">
        <v>951</v>
      </c>
      <c r="M390">
        <v>411</v>
      </c>
      <c r="AA390" s="1">
        <f t="shared" si="76"/>
        <v>1</v>
      </c>
      <c r="AB390" s="1">
        <f t="shared" si="77"/>
        <v>0.21217712177121772</v>
      </c>
      <c r="AC390" s="1">
        <f t="shared" si="78"/>
        <v>0.15959409594095941</v>
      </c>
      <c r="AD390" s="1">
        <f t="shared" si="79"/>
        <v>0.43865313653136534</v>
      </c>
      <c r="AE390" s="1">
        <f t="shared" si="80"/>
        <v>0.18957564575645758</v>
      </c>
      <c r="AY390" s="2" t="s">
        <v>417</v>
      </c>
      <c r="AZ390" s="3" t="s">
        <v>870</v>
      </c>
      <c r="BA390" s="1">
        <f>IFERROR(VLOOKUP(AY390,B381:AF755,26,FALSE),"")</f>
        <v>1</v>
      </c>
      <c r="BB390" s="1">
        <f>IFERROR(VLOOKUP(AY390,B381:AF755,27,FALSE),"")</f>
        <v>0.29517629774730658</v>
      </c>
      <c r="BC390" s="1">
        <f>IFERROR(VLOOKUP(AY390,B381:AF755,28,FALSE),"")</f>
        <v>0.23665523996082272</v>
      </c>
      <c r="BD390" s="1">
        <f>IFERROR(VLOOKUP(AY390,B381:AF755,29,FALSE),"")</f>
        <v>0.36630754162585699</v>
      </c>
      <c r="BE390" s="1">
        <f>IFERROR(VLOOKUP(AY390,B381:AF755,30,FALSE),"")</f>
        <v>0.10186092066601371</v>
      </c>
      <c r="BF390" s="1">
        <f>IFERROR(VLOOKUP(AY390,B381:AF755,31,FALSE),"")</f>
        <v>0</v>
      </c>
    </row>
    <row r="391" spans="1:58" x14ac:dyDescent="0.25">
      <c r="A391">
        <v>2011</v>
      </c>
      <c r="B391" t="s">
        <v>29</v>
      </c>
      <c r="C391" t="s">
        <v>30</v>
      </c>
      <c r="D391">
        <v>64867</v>
      </c>
      <c r="E391">
        <v>3927</v>
      </c>
      <c r="F391">
        <v>13004</v>
      </c>
      <c r="G391">
        <v>35104</v>
      </c>
      <c r="H391">
        <v>12832</v>
      </c>
      <c r="I391">
        <v>1402</v>
      </c>
      <c r="J391">
        <v>230</v>
      </c>
      <c r="K391">
        <v>221</v>
      </c>
      <c r="L391">
        <v>647</v>
      </c>
      <c r="M391">
        <v>304</v>
      </c>
      <c r="AA391" s="1">
        <f t="shared" si="76"/>
        <v>1</v>
      </c>
      <c r="AB391" s="1">
        <f t="shared" si="77"/>
        <v>0.16405135520684735</v>
      </c>
      <c r="AC391" s="1">
        <f t="shared" si="78"/>
        <v>0.15763195435092725</v>
      </c>
      <c r="AD391" s="1">
        <f t="shared" si="79"/>
        <v>0.46148359486447932</v>
      </c>
      <c r="AE391" s="1">
        <f t="shared" si="80"/>
        <v>0.21683309557774608</v>
      </c>
      <c r="AY391" s="2" t="s">
        <v>135</v>
      </c>
      <c r="AZ391" s="3" t="s">
        <v>871</v>
      </c>
      <c r="BA391" s="1">
        <f>IFERROR(VLOOKUP(AY391,B381:AF755,26,FALSE),"")</f>
        <v>1</v>
      </c>
      <c r="BB391" s="1">
        <f>IFERROR(VLOOKUP(AY391,B381:AF755,27,FALSE),"")</f>
        <v>0.20673076923076922</v>
      </c>
      <c r="BC391" s="1">
        <f>IFERROR(VLOOKUP(AY391,B381:AF755,28,FALSE),"")</f>
        <v>7.3317307692307696E-2</v>
      </c>
      <c r="BD391" s="1">
        <f>IFERROR(VLOOKUP(AY391,B381:AF755,29,FALSE),"")</f>
        <v>0.53245192307692313</v>
      </c>
      <c r="BE391" s="1">
        <f>IFERROR(VLOOKUP(AY391,B381:AF755,30,FALSE),"")</f>
        <v>0.1875</v>
      </c>
      <c r="BF391" s="1">
        <f>IFERROR(VLOOKUP(AY391,B381:AF755,31,FALSE),"")</f>
        <v>0</v>
      </c>
    </row>
    <row r="392" spans="1:58" x14ac:dyDescent="0.25">
      <c r="A392">
        <v>2011</v>
      </c>
      <c r="B392" t="s">
        <v>31</v>
      </c>
      <c r="C392" t="s">
        <v>32</v>
      </c>
      <c r="D392">
        <v>121920</v>
      </c>
      <c r="E392">
        <v>7784</v>
      </c>
      <c r="F392">
        <v>18890</v>
      </c>
      <c r="G392">
        <v>70750</v>
      </c>
      <c r="H392">
        <v>24496</v>
      </c>
      <c r="I392">
        <v>2444</v>
      </c>
      <c r="J392">
        <v>424</v>
      </c>
      <c r="K392">
        <v>348</v>
      </c>
      <c r="L392">
        <v>1192</v>
      </c>
      <c r="M392">
        <v>480</v>
      </c>
      <c r="AA392" s="1">
        <f t="shared" si="76"/>
        <v>1</v>
      </c>
      <c r="AB392" s="1">
        <f t="shared" si="77"/>
        <v>0.17348608837970539</v>
      </c>
      <c r="AC392" s="1">
        <f t="shared" si="78"/>
        <v>0.14238952536824878</v>
      </c>
      <c r="AD392" s="1">
        <f t="shared" si="79"/>
        <v>0.48772504091653029</v>
      </c>
      <c r="AE392" s="1">
        <f t="shared" si="80"/>
        <v>0.19639934533551553</v>
      </c>
      <c r="AY392" s="2" t="s">
        <v>47</v>
      </c>
      <c r="AZ392" s="3" t="s">
        <v>871</v>
      </c>
      <c r="BA392" s="1">
        <f>IFERROR(VLOOKUP(AY392,B381:AF755,26,FALSE),"")</f>
        <v>1</v>
      </c>
      <c r="BB392" s="1">
        <f>IFERROR(VLOOKUP(AY392,B381:AF755,27,FALSE),"")</f>
        <v>0.15769230769230769</v>
      </c>
      <c r="BC392" s="1">
        <f>IFERROR(VLOOKUP(AY392,B381:AF755,28,FALSE),"")</f>
        <v>8.2051282051282051E-2</v>
      </c>
      <c r="BD392" s="1">
        <f>IFERROR(VLOOKUP(AY392,B381:AF755,29,FALSE),"")</f>
        <v>0.52564102564102566</v>
      </c>
      <c r="BE392" s="1">
        <f>IFERROR(VLOOKUP(AY392,B381:AF755,30,FALSE),"")</f>
        <v>0.23461538461538461</v>
      </c>
      <c r="BF392" s="1">
        <f>IFERROR(VLOOKUP(AY392,B381:AF755,31,FALSE),"")</f>
        <v>0</v>
      </c>
    </row>
    <row r="393" spans="1:58" x14ac:dyDescent="0.25">
      <c r="A393">
        <v>2011</v>
      </c>
      <c r="B393" t="s">
        <v>33</v>
      </c>
      <c r="C393" t="s">
        <v>34</v>
      </c>
      <c r="D393">
        <v>60726</v>
      </c>
      <c r="E393">
        <v>4986</v>
      </c>
      <c r="F393">
        <v>4254</v>
      </c>
      <c r="G393">
        <v>36773</v>
      </c>
      <c r="H393">
        <v>14713</v>
      </c>
      <c r="I393">
        <v>1385</v>
      </c>
      <c r="J393">
        <v>344</v>
      </c>
      <c r="K393">
        <v>74</v>
      </c>
      <c r="L393">
        <v>691</v>
      </c>
      <c r="M393">
        <v>276</v>
      </c>
      <c r="AA393" s="1">
        <f t="shared" si="76"/>
        <v>1</v>
      </c>
      <c r="AB393" s="1">
        <f t="shared" si="77"/>
        <v>0.24837545126353791</v>
      </c>
      <c r="AC393" s="1">
        <f t="shared" si="78"/>
        <v>5.3429602888086646E-2</v>
      </c>
      <c r="AD393" s="1">
        <f t="shared" si="79"/>
        <v>0.49891696750902526</v>
      </c>
      <c r="AE393" s="1">
        <f t="shared" si="80"/>
        <v>0.19927797833935018</v>
      </c>
      <c r="AY393" s="2" t="s">
        <v>315</v>
      </c>
      <c r="AZ393" s="3" t="s">
        <v>871</v>
      </c>
      <c r="BA393" s="1">
        <f>IFERROR(VLOOKUP(AY393,B381:AF755,26,FALSE),"")</f>
        <v>1</v>
      </c>
      <c r="BB393" s="1">
        <f>IFERROR(VLOOKUP(AY393,B381:AF755,27,FALSE),"")</f>
        <v>0.20958083832335328</v>
      </c>
      <c r="BC393" s="1">
        <f>IFERROR(VLOOKUP(AY393,B381:AF755,28,FALSE),"")</f>
        <v>0.10067365269461077</v>
      </c>
      <c r="BD393" s="1">
        <f>IFERROR(VLOOKUP(AY393,B381:AF755,29,FALSE),"")</f>
        <v>0.52058383233532934</v>
      </c>
      <c r="BE393" s="1">
        <f>IFERROR(VLOOKUP(AY393,B381:AF755,30,FALSE),"")</f>
        <v>0.16916167664670659</v>
      </c>
      <c r="BF393" s="1">
        <f>IFERROR(VLOOKUP(AY393,B381:AF755,31,FALSE),"")</f>
        <v>0</v>
      </c>
    </row>
    <row r="394" spans="1:58" x14ac:dyDescent="0.25">
      <c r="A394">
        <v>2011</v>
      </c>
      <c r="B394" t="s">
        <v>35</v>
      </c>
      <c r="C394" t="s">
        <v>36</v>
      </c>
      <c r="D394">
        <v>61782</v>
      </c>
      <c r="E394">
        <v>6270</v>
      </c>
      <c r="F394">
        <v>5756</v>
      </c>
      <c r="G394">
        <v>32963</v>
      </c>
      <c r="H394">
        <v>16793</v>
      </c>
      <c r="I394">
        <v>2340</v>
      </c>
      <c r="J394">
        <v>544</v>
      </c>
      <c r="K394">
        <v>194</v>
      </c>
      <c r="L394">
        <v>1073</v>
      </c>
      <c r="M394">
        <v>529</v>
      </c>
      <c r="AA394" s="1">
        <f t="shared" si="76"/>
        <v>1</v>
      </c>
      <c r="AB394" s="1">
        <f t="shared" si="77"/>
        <v>0.23247863247863249</v>
      </c>
      <c r="AC394" s="1">
        <f t="shared" si="78"/>
        <v>8.2905982905982903E-2</v>
      </c>
      <c r="AD394" s="1">
        <f t="shared" si="79"/>
        <v>0.45854700854700853</v>
      </c>
      <c r="AE394" s="1">
        <f t="shared" si="80"/>
        <v>0.22606837606837607</v>
      </c>
      <c r="AY394" s="2" t="s">
        <v>495</v>
      </c>
      <c r="AZ394" s="4" t="s">
        <v>872</v>
      </c>
      <c r="BA394" s="1">
        <f>IFERROR(VLOOKUP(AY394,B381:AF755,26,FALSE),"")</f>
        <v>1</v>
      </c>
      <c r="BB394" s="1">
        <f>IFERROR(VLOOKUP(AY394,B381:AF755,27,FALSE),"")</f>
        <v>0.25907425907425907</v>
      </c>
      <c r="BC394" s="1">
        <f>IFERROR(VLOOKUP(AY394,B381:AF755,28,FALSE),"")</f>
        <v>5.7609057609057608E-2</v>
      </c>
      <c r="BD394" s="1">
        <f>IFERROR(VLOOKUP(AY394,B381:AF755,29,FALSE),"")</f>
        <v>0.54045954045954048</v>
      </c>
      <c r="BE394" s="1">
        <f>IFERROR(VLOOKUP(AY394,B381:AF755,30,FALSE),"")</f>
        <v>0.14285714285714285</v>
      </c>
      <c r="BF394" s="1">
        <f>IFERROR(VLOOKUP(AY394,B381:AF755,31,FALSE),"")</f>
        <v>0</v>
      </c>
    </row>
    <row r="395" spans="1:58" x14ac:dyDescent="0.25">
      <c r="A395">
        <v>2011</v>
      </c>
      <c r="B395" t="s">
        <v>37</v>
      </c>
      <c r="C395" t="s">
        <v>38</v>
      </c>
      <c r="D395">
        <v>182448</v>
      </c>
      <c r="E395">
        <v>23884</v>
      </c>
      <c r="F395">
        <v>8565</v>
      </c>
      <c r="G395">
        <v>117462</v>
      </c>
      <c r="H395">
        <v>32537</v>
      </c>
      <c r="I395">
        <v>7797</v>
      </c>
      <c r="J395">
        <v>2498</v>
      </c>
      <c r="K395">
        <v>264</v>
      </c>
      <c r="L395">
        <v>3977</v>
      </c>
      <c r="M395">
        <v>1058</v>
      </c>
      <c r="AA395" s="1">
        <f t="shared" si="76"/>
        <v>1</v>
      </c>
      <c r="AB395" s="1">
        <f t="shared" si="77"/>
        <v>0.32037963319225343</v>
      </c>
      <c r="AC395" s="1">
        <f t="shared" si="78"/>
        <v>3.385917660638707E-2</v>
      </c>
      <c r="AD395" s="1">
        <f t="shared" si="79"/>
        <v>0.51006797486212641</v>
      </c>
      <c r="AE395" s="1">
        <f t="shared" si="80"/>
        <v>0.13569321533923304</v>
      </c>
      <c r="AY395" s="2" t="s">
        <v>221</v>
      </c>
      <c r="AZ395" s="3" t="s">
        <v>873</v>
      </c>
      <c r="BA395" s="1">
        <f>IFERROR(VLOOKUP(AY395,B381:AF755,26,FALSE),"")</f>
        <v>1</v>
      </c>
      <c r="BB395" s="1">
        <f>IFERROR(VLOOKUP(AY395,B381:AF755,27,FALSE),"")</f>
        <v>0.3093243997766611</v>
      </c>
      <c r="BC395" s="1">
        <f>IFERROR(VLOOKUP(AY395,B381:AF755,28,FALSE),"")</f>
        <v>3.015075376884422E-2</v>
      </c>
      <c r="BD395" s="1">
        <f>IFERROR(VLOOKUP(AY395,B381:AF755,29,FALSE),"")</f>
        <v>0.51926298157453932</v>
      </c>
      <c r="BE395" s="1">
        <f>IFERROR(VLOOKUP(AY395,B381:AF755,30,FALSE),"")</f>
        <v>0.14126186487995535</v>
      </c>
      <c r="BF395" s="1">
        <f>IFERROR(VLOOKUP(AY395,B381:AF755,31,FALSE),"")</f>
        <v>0</v>
      </c>
    </row>
    <row r="396" spans="1:58" x14ac:dyDescent="0.25">
      <c r="A396">
        <v>2011</v>
      </c>
      <c r="B396" t="s">
        <v>39</v>
      </c>
      <c r="C396" t="s">
        <v>40</v>
      </c>
      <c r="D396">
        <v>161037</v>
      </c>
      <c r="E396">
        <v>17470</v>
      </c>
      <c r="F396">
        <v>8910</v>
      </c>
      <c r="G396">
        <v>104294</v>
      </c>
      <c r="H396">
        <v>30363</v>
      </c>
      <c r="I396">
        <v>5880</v>
      </c>
      <c r="J396">
        <v>1646</v>
      </c>
      <c r="K396">
        <v>281</v>
      </c>
      <c r="L396">
        <v>3063</v>
      </c>
      <c r="M396">
        <v>890</v>
      </c>
      <c r="AA396" s="1">
        <f t="shared" si="76"/>
        <v>1</v>
      </c>
      <c r="AB396" s="1">
        <f t="shared" si="77"/>
        <v>0.27993197278911564</v>
      </c>
      <c r="AC396" s="1">
        <f t="shared" si="78"/>
        <v>4.7789115646258505E-2</v>
      </c>
      <c r="AD396" s="1">
        <f t="shared" si="79"/>
        <v>0.52091836734693875</v>
      </c>
      <c r="AE396" s="1">
        <f t="shared" si="80"/>
        <v>0.15136054421768708</v>
      </c>
      <c r="AY396" s="2" t="s">
        <v>587</v>
      </c>
      <c r="AZ396" s="4" t="s">
        <v>872</v>
      </c>
      <c r="BA396" s="1">
        <f>IFERROR(VLOOKUP(AY396,B381:AF755,26,FALSE),"")</f>
        <v>1</v>
      </c>
      <c r="BB396" s="1">
        <f>IFERROR(VLOOKUP(AY396,B381:AF755,27,FALSE),"")</f>
        <v>0.32519209659714599</v>
      </c>
      <c r="BC396" s="1">
        <f>IFERROR(VLOOKUP(AY396,B381:AF755,28,FALSE),"")</f>
        <v>7.9308452250274428E-2</v>
      </c>
      <c r="BD396" s="1">
        <f>IFERROR(VLOOKUP(AY396,B381:AF755,29,FALSE),"")</f>
        <v>0.43633369923161364</v>
      </c>
      <c r="BE396" s="1">
        <f>IFERROR(VLOOKUP(AY396,B381:AF755,30,FALSE),"")</f>
        <v>0.15916575192096596</v>
      </c>
      <c r="BF396" s="1">
        <f>IFERROR(VLOOKUP(AY396,B381:AF755,31,FALSE),"")</f>
        <v>0</v>
      </c>
    </row>
    <row r="397" spans="1:58" x14ac:dyDescent="0.25">
      <c r="A397">
        <v>2011</v>
      </c>
      <c r="B397" t="s">
        <v>41</v>
      </c>
      <c r="C397" t="s">
        <v>42</v>
      </c>
      <c r="D397">
        <v>57771</v>
      </c>
      <c r="E397">
        <v>3741</v>
      </c>
      <c r="F397">
        <v>4924</v>
      </c>
      <c r="G397">
        <v>37735</v>
      </c>
      <c r="H397">
        <v>11371</v>
      </c>
      <c r="I397">
        <v>1449</v>
      </c>
      <c r="J397">
        <v>222</v>
      </c>
      <c r="K397">
        <v>109</v>
      </c>
      <c r="L397">
        <v>818</v>
      </c>
      <c r="M397">
        <v>300</v>
      </c>
      <c r="AA397" s="1">
        <f t="shared" si="76"/>
        <v>1</v>
      </c>
      <c r="AB397" s="1">
        <f t="shared" si="77"/>
        <v>0.15320910973084886</v>
      </c>
      <c r="AC397" s="1">
        <f t="shared" si="78"/>
        <v>7.522429261559696E-2</v>
      </c>
      <c r="AD397" s="1">
        <f t="shared" si="79"/>
        <v>0.56452726017943411</v>
      </c>
      <c r="AE397" s="1">
        <f t="shared" si="80"/>
        <v>0.20703933747412009</v>
      </c>
      <c r="AY397" s="2" t="s">
        <v>293</v>
      </c>
      <c r="AZ397" s="4" t="s">
        <v>872</v>
      </c>
      <c r="BA397" s="1">
        <f>IFERROR(VLOOKUP(AY397,B381:AF755,26,FALSE),"")</f>
        <v>1</v>
      </c>
      <c r="BB397" s="1">
        <f>IFERROR(VLOOKUP(AY397,B381:AF755,27,FALSE),"")</f>
        <v>0.27400295420974891</v>
      </c>
      <c r="BC397" s="1">
        <f>IFERROR(VLOOKUP(AY397,B381:AF755,28,FALSE),"")</f>
        <v>6.4623338257016244E-2</v>
      </c>
      <c r="BD397" s="1">
        <f>IFERROR(VLOOKUP(AY397,B381:AF755,29,FALSE),"")</f>
        <v>0.49778434268833088</v>
      </c>
      <c r="BE397" s="1">
        <f>IFERROR(VLOOKUP(AY397,B381:AF755,30,FALSE),"")</f>
        <v>0.16358936484490399</v>
      </c>
      <c r="BF397" s="1">
        <f>IFERROR(VLOOKUP(AY397,B381:AF755,31,FALSE),"")</f>
        <v>0</v>
      </c>
    </row>
    <row r="398" spans="1:58" x14ac:dyDescent="0.25">
      <c r="A398">
        <v>2011</v>
      </c>
      <c r="B398" t="s">
        <v>43</v>
      </c>
      <c r="C398" t="s">
        <v>44</v>
      </c>
      <c r="D398">
        <v>101235</v>
      </c>
      <c r="E398">
        <v>9452</v>
      </c>
      <c r="F398">
        <v>7185</v>
      </c>
      <c r="G398">
        <v>67832</v>
      </c>
      <c r="H398">
        <v>16766</v>
      </c>
      <c r="I398">
        <v>2834</v>
      </c>
      <c r="J398">
        <v>595</v>
      </c>
      <c r="K398">
        <v>169</v>
      </c>
      <c r="L398">
        <v>1574</v>
      </c>
      <c r="M398">
        <v>496</v>
      </c>
      <c r="AA398" s="1">
        <f t="shared" si="76"/>
        <v>1</v>
      </c>
      <c r="AB398" s="1">
        <f t="shared" si="77"/>
        <v>0.20995059985885675</v>
      </c>
      <c r="AC398" s="1">
        <f t="shared" si="78"/>
        <v>5.9633027522935783E-2</v>
      </c>
      <c r="AD398" s="1">
        <f t="shared" si="79"/>
        <v>0.55539872971065629</v>
      </c>
      <c r="AE398" s="1">
        <f t="shared" si="80"/>
        <v>0.17501764290755117</v>
      </c>
      <c r="AY398" s="2" t="s">
        <v>419</v>
      </c>
      <c r="AZ398" s="3" t="s">
        <v>870</v>
      </c>
      <c r="BA398" s="1">
        <f>IFERROR(VLOOKUP(AY398,B381:AF755,26,FALSE),"")</f>
        <v>1</v>
      </c>
      <c r="BB398" s="1">
        <f>IFERROR(VLOOKUP(AY398,B381:AF755,27,FALSE),"")</f>
        <v>0.16294773928361714</v>
      </c>
      <c r="BC398" s="1">
        <f>IFERROR(VLOOKUP(AY398,B381:AF755,28,FALSE),"")</f>
        <v>0.23106283029947153</v>
      </c>
      <c r="BD398" s="1">
        <f>IFERROR(VLOOKUP(AY398,B381:AF755,29,FALSE),"")</f>
        <v>0.45684086905460952</v>
      </c>
      <c r="BE398" s="1">
        <f>IFERROR(VLOOKUP(AY398,B381:AF755,30,FALSE),"")</f>
        <v>0.14914856136230181</v>
      </c>
      <c r="BF398" s="1">
        <f>IFERROR(VLOOKUP(AY398,B381:AF755,31,FALSE),"")</f>
        <v>0</v>
      </c>
    </row>
    <row r="399" spans="1:58" x14ac:dyDescent="0.25">
      <c r="A399">
        <v>2011</v>
      </c>
      <c r="B399" t="s">
        <v>45</v>
      </c>
      <c r="C399" t="s">
        <v>46</v>
      </c>
      <c r="D399">
        <v>46455</v>
      </c>
      <c r="E399">
        <v>6229</v>
      </c>
      <c r="F399">
        <v>2139</v>
      </c>
      <c r="G399">
        <v>27893</v>
      </c>
      <c r="H399">
        <v>10194</v>
      </c>
      <c r="I399">
        <v>1918</v>
      </c>
      <c r="J399">
        <v>803</v>
      </c>
      <c r="K399">
        <v>70</v>
      </c>
      <c r="L399">
        <v>737</v>
      </c>
      <c r="M399">
        <v>308</v>
      </c>
      <c r="AA399" s="1">
        <f t="shared" si="76"/>
        <v>1</v>
      </c>
      <c r="AB399" s="1">
        <f t="shared" si="77"/>
        <v>0.41866527632950989</v>
      </c>
      <c r="AC399" s="1">
        <f t="shared" si="78"/>
        <v>3.6496350364963501E-2</v>
      </c>
      <c r="AD399" s="1">
        <f t="shared" si="79"/>
        <v>0.38425443169968715</v>
      </c>
      <c r="AE399" s="1">
        <f t="shared" si="80"/>
        <v>0.16058394160583941</v>
      </c>
      <c r="AY399" s="2" t="s">
        <v>267</v>
      </c>
      <c r="AZ399" s="3" t="s">
        <v>870</v>
      </c>
      <c r="BA399" s="1">
        <f>IFERROR(VLOOKUP(AY399,B381:AF755,26,FALSE),"")</f>
        <v>1</v>
      </c>
      <c r="BB399" s="1">
        <f>IFERROR(VLOOKUP(AY399,B381:AF755,27,FALSE),"")</f>
        <v>0.1770112930053401</v>
      </c>
      <c r="BC399" s="1">
        <f>IFERROR(VLOOKUP(AY399,B381:AF755,28,FALSE),"")</f>
        <v>0.17543552481834895</v>
      </c>
      <c r="BD399" s="1">
        <f>IFERROR(VLOOKUP(AY399,B381:AF755,29,FALSE),"")</f>
        <v>0.47745776065832091</v>
      </c>
      <c r="BE399" s="1">
        <f>IFERROR(VLOOKUP(AY399,B381:AF755,30,FALSE),"")</f>
        <v>0.17009542151799001</v>
      </c>
      <c r="BF399" s="1">
        <f>IFERROR(VLOOKUP(AY399,B381:AF755,31,FALSE),"")</f>
        <v>0</v>
      </c>
    </row>
    <row r="400" spans="1:58" x14ac:dyDescent="0.25">
      <c r="A400">
        <v>2011</v>
      </c>
      <c r="B400" t="s">
        <v>47</v>
      </c>
      <c r="C400" t="s">
        <v>48</v>
      </c>
      <c r="D400">
        <v>31344</v>
      </c>
      <c r="E400">
        <v>2029</v>
      </c>
      <c r="F400">
        <v>2148</v>
      </c>
      <c r="G400">
        <v>16760</v>
      </c>
      <c r="H400">
        <v>10407</v>
      </c>
      <c r="I400">
        <v>780</v>
      </c>
      <c r="J400">
        <v>123</v>
      </c>
      <c r="K400">
        <v>64</v>
      </c>
      <c r="L400">
        <v>410</v>
      </c>
      <c r="M400">
        <v>183</v>
      </c>
      <c r="AA400" s="1">
        <f t="shared" si="76"/>
        <v>1</v>
      </c>
      <c r="AB400" s="1">
        <f t="shared" si="77"/>
        <v>0.15769230769230769</v>
      </c>
      <c r="AC400" s="1">
        <f t="shared" si="78"/>
        <v>8.2051282051282051E-2</v>
      </c>
      <c r="AD400" s="1">
        <f t="shared" si="79"/>
        <v>0.52564102564102566</v>
      </c>
      <c r="AE400" s="1">
        <f t="shared" si="80"/>
        <v>0.23461538461538461</v>
      </c>
      <c r="AY400" s="2" t="s">
        <v>177</v>
      </c>
      <c r="AZ400" s="3" t="s">
        <v>869</v>
      </c>
      <c r="BA400" s="1">
        <f>IFERROR(VLOOKUP(AY400,B381:AF755,26,FALSE),"")</f>
        <v>1</v>
      </c>
      <c r="BB400" s="1">
        <f>IFERROR(VLOOKUP(AY400,B381:AF755,27,FALSE),"")</f>
        <v>0.24370277078085642</v>
      </c>
      <c r="BC400" s="1">
        <f>IFERROR(VLOOKUP(AY400,B381:AF755,28,FALSE),"")</f>
        <v>5.793450881612091E-2</v>
      </c>
      <c r="BD400" s="1">
        <f>IFERROR(VLOOKUP(AY400,B381:AF755,29,FALSE),"")</f>
        <v>0.57556675062972296</v>
      </c>
      <c r="BE400" s="1">
        <f>IFERROR(VLOOKUP(AY400,B381:AF755,30,FALSE),"")</f>
        <v>0.12279596977329975</v>
      </c>
      <c r="BF400" s="1">
        <f>IFERROR(VLOOKUP(AY400,B381:AF755,31,FALSE),"")</f>
        <v>0</v>
      </c>
    </row>
    <row r="401" spans="1:58" x14ac:dyDescent="0.25">
      <c r="A401">
        <v>2011</v>
      </c>
      <c r="B401" t="s">
        <v>49</v>
      </c>
      <c r="C401" t="s">
        <v>50</v>
      </c>
      <c r="D401">
        <v>54198</v>
      </c>
      <c r="E401">
        <v>5605</v>
      </c>
      <c r="F401">
        <v>4058</v>
      </c>
      <c r="G401">
        <v>30766</v>
      </c>
      <c r="H401">
        <v>13769</v>
      </c>
      <c r="I401">
        <v>1974</v>
      </c>
      <c r="J401">
        <v>684</v>
      </c>
      <c r="K401">
        <v>153</v>
      </c>
      <c r="L401">
        <v>831</v>
      </c>
      <c r="M401">
        <v>306</v>
      </c>
      <c r="AA401" s="1">
        <f t="shared" si="76"/>
        <v>1</v>
      </c>
      <c r="AB401" s="1">
        <f t="shared" si="77"/>
        <v>0.34650455927051671</v>
      </c>
      <c r="AC401" s="1">
        <f t="shared" si="78"/>
        <v>7.7507598784194526E-2</v>
      </c>
      <c r="AD401" s="1">
        <f t="shared" si="79"/>
        <v>0.42097264437689969</v>
      </c>
      <c r="AE401" s="1">
        <f t="shared" si="80"/>
        <v>0.15501519756838905</v>
      </c>
      <c r="AY401" s="2" t="s">
        <v>33</v>
      </c>
      <c r="AZ401" s="3" t="s">
        <v>871</v>
      </c>
      <c r="BA401" s="1">
        <f>IFERROR(VLOOKUP(AY401,B381:AF755,26,FALSE),"")</f>
        <v>1</v>
      </c>
      <c r="BB401" s="1">
        <f>IFERROR(VLOOKUP(AY401,B381:AF755,27,FALSE),"")</f>
        <v>0.24837545126353791</v>
      </c>
      <c r="BC401" s="1">
        <f>IFERROR(VLOOKUP(AY401,B381:AF755,28,FALSE),"")</f>
        <v>5.3429602888086646E-2</v>
      </c>
      <c r="BD401" s="1">
        <f>IFERROR(VLOOKUP(AY401,B381:AF755,29,FALSE),"")</f>
        <v>0.49891696750902526</v>
      </c>
      <c r="BE401" s="1">
        <f>IFERROR(VLOOKUP(AY401,B381:AF755,30,FALSE),"")</f>
        <v>0.19927797833935018</v>
      </c>
      <c r="BF401" s="1">
        <f>IFERROR(VLOOKUP(AY401,B381:AF755,31,FALSE),"")</f>
        <v>0</v>
      </c>
    </row>
    <row r="402" spans="1:58" x14ac:dyDescent="0.25">
      <c r="A402">
        <v>2011</v>
      </c>
      <c r="B402" t="s">
        <v>51</v>
      </c>
      <c r="C402" t="s">
        <v>52</v>
      </c>
      <c r="D402">
        <v>33073</v>
      </c>
      <c r="E402">
        <v>2850</v>
      </c>
      <c r="F402">
        <v>2082</v>
      </c>
      <c r="G402">
        <v>20949</v>
      </c>
      <c r="H402">
        <v>7192</v>
      </c>
      <c r="I402">
        <v>1026</v>
      </c>
      <c r="J402">
        <v>328</v>
      </c>
      <c r="K402">
        <v>57</v>
      </c>
      <c r="L402">
        <v>447</v>
      </c>
      <c r="M402">
        <v>194</v>
      </c>
      <c r="AA402" s="1">
        <f t="shared" si="76"/>
        <v>1</v>
      </c>
      <c r="AB402" s="1">
        <f t="shared" si="77"/>
        <v>0.31968810916179335</v>
      </c>
      <c r="AC402" s="1">
        <f t="shared" si="78"/>
        <v>5.5555555555555552E-2</v>
      </c>
      <c r="AD402" s="1">
        <f t="shared" si="79"/>
        <v>0.43567251461988304</v>
      </c>
      <c r="AE402" s="1">
        <f t="shared" si="80"/>
        <v>0.18908382066276802</v>
      </c>
      <c r="AY402" s="2" t="s">
        <v>35</v>
      </c>
      <c r="AZ402" s="3" t="s">
        <v>869</v>
      </c>
      <c r="BA402" s="1">
        <f>IFERROR(VLOOKUP(AY402,B381:AF755,26,FALSE),"")</f>
        <v>1</v>
      </c>
      <c r="BB402" s="1">
        <f>IFERROR(VLOOKUP(AY402,B381:AF755,27,FALSE),"")</f>
        <v>0.23247863247863249</v>
      </c>
      <c r="BC402" s="1">
        <f>IFERROR(VLOOKUP(AY402,B381:AF755,28,FALSE),"")</f>
        <v>8.2905982905982903E-2</v>
      </c>
      <c r="BD402" s="1">
        <f>IFERROR(VLOOKUP(AY402,B381:AF755,29,FALSE),"")</f>
        <v>0.45854700854700853</v>
      </c>
      <c r="BE402" s="1">
        <f>IFERROR(VLOOKUP(AY402,B381:AF755,30,FALSE),"")</f>
        <v>0.22606837606837607</v>
      </c>
      <c r="BF402" s="1">
        <f>IFERROR(VLOOKUP(AY402,B381:AF755,31,FALSE),"")</f>
        <v>0</v>
      </c>
    </row>
    <row r="403" spans="1:58" x14ac:dyDescent="0.25">
      <c r="A403">
        <v>2011</v>
      </c>
      <c r="B403" t="s">
        <v>53</v>
      </c>
      <c r="C403" t="s">
        <v>54</v>
      </c>
      <c r="D403">
        <v>27785</v>
      </c>
      <c r="E403">
        <v>5983</v>
      </c>
      <c r="F403">
        <v>808</v>
      </c>
      <c r="G403">
        <v>15432</v>
      </c>
      <c r="H403">
        <v>5562</v>
      </c>
      <c r="I403">
        <v>1744</v>
      </c>
      <c r="J403">
        <v>890</v>
      </c>
      <c r="K403">
        <v>31</v>
      </c>
      <c r="L403">
        <v>587</v>
      </c>
      <c r="M403">
        <v>236</v>
      </c>
      <c r="AA403" s="1">
        <f t="shared" si="76"/>
        <v>1</v>
      </c>
      <c r="AB403" s="1">
        <f t="shared" si="77"/>
        <v>0.51032110091743121</v>
      </c>
      <c r="AC403" s="1">
        <f t="shared" si="78"/>
        <v>1.7775229357798166E-2</v>
      </c>
      <c r="AD403" s="1">
        <f t="shared" si="79"/>
        <v>0.33658256880733944</v>
      </c>
      <c r="AE403" s="1">
        <f t="shared" si="80"/>
        <v>0.13532110091743119</v>
      </c>
      <c r="AY403" s="2" t="s">
        <v>163</v>
      </c>
      <c r="AZ403" s="4" t="s">
        <v>872</v>
      </c>
      <c r="BA403" s="1">
        <f>IFERROR(VLOOKUP(AY403,B381:AF755,26,FALSE),"")</f>
        <v>1</v>
      </c>
      <c r="BB403" s="1">
        <f>IFERROR(VLOOKUP(AY403,B381:AF755,27,FALSE),"")</f>
        <v>0.19827586206896552</v>
      </c>
      <c r="BC403" s="1">
        <f>IFERROR(VLOOKUP(AY403,B381:AF755,28,FALSE),"")</f>
        <v>4.3103448275862072E-2</v>
      </c>
      <c r="BD403" s="1">
        <f>IFERROR(VLOOKUP(AY403,B381:AF755,29,FALSE),"")</f>
        <v>0.54094827586206895</v>
      </c>
      <c r="BE403" s="1">
        <f>IFERROR(VLOOKUP(AY403,B381:AF755,30,FALSE),"")</f>
        <v>0.21767241379310345</v>
      </c>
      <c r="BF403" s="1">
        <f>IFERROR(VLOOKUP(AY403,B381:AF755,31,FALSE),"")</f>
        <v>0</v>
      </c>
    </row>
    <row r="404" spans="1:58" x14ac:dyDescent="0.25">
      <c r="A404">
        <v>2011</v>
      </c>
      <c r="B404" t="s">
        <v>55</v>
      </c>
      <c r="C404" t="s">
        <v>56</v>
      </c>
      <c r="D404">
        <v>52190</v>
      </c>
      <c r="E404">
        <v>9356</v>
      </c>
      <c r="F404">
        <v>1670</v>
      </c>
      <c r="G404">
        <v>28620</v>
      </c>
      <c r="H404">
        <v>12544</v>
      </c>
      <c r="I404">
        <v>3060</v>
      </c>
      <c r="J404">
        <v>1230</v>
      </c>
      <c r="K404">
        <v>74</v>
      </c>
      <c r="L404">
        <v>1272</v>
      </c>
      <c r="M404">
        <v>484</v>
      </c>
      <c r="AA404" s="1">
        <f t="shared" si="76"/>
        <v>1</v>
      </c>
      <c r="AB404" s="1">
        <f t="shared" si="77"/>
        <v>0.40196078431372551</v>
      </c>
      <c r="AC404" s="1">
        <f t="shared" si="78"/>
        <v>2.4183006535947713E-2</v>
      </c>
      <c r="AD404" s="1">
        <f t="shared" si="79"/>
        <v>0.41568627450980394</v>
      </c>
      <c r="AE404" s="1">
        <f t="shared" si="80"/>
        <v>0.15816993464052287</v>
      </c>
      <c r="AY404" s="2" t="s">
        <v>57</v>
      </c>
      <c r="AZ404" s="3" t="s">
        <v>870</v>
      </c>
      <c r="BA404" s="1">
        <f>IFERROR(VLOOKUP(AY404,B381:AF755,26,FALSE),"")</f>
        <v>1</v>
      </c>
      <c r="BB404" s="1">
        <f>IFERROR(VLOOKUP(AY404,B381:AF755,27,FALSE),"")</f>
        <v>0.21670357481809555</v>
      </c>
      <c r="BC404" s="1">
        <f>IFERROR(VLOOKUP(AY404,B381:AF755,28,FALSE),"")</f>
        <v>8.2885162923125588E-2</v>
      </c>
      <c r="BD404" s="1">
        <f>IFERROR(VLOOKUP(AY404,B381:AF755,29,FALSE),"")</f>
        <v>0.53748813666561213</v>
      </c>
      <c r="BE404" s="1">
        <f>IFERROR(VLOOKUP(AY404,B381:AF755,30,FALSE),"")</f>
        <v>0.16292312559316671</v>
      </c>
      <c r="BF404" s="1">
        <f>IFERROR(VLOOKUP(AY404,B381:AF755,31,FALSE),"")</f>
        <v>0</v>
      </c>
    </row>
    <row r="405" spans="1:58" x14ac:dyDescent="0.25">
      <c r="A405">
        <v>2011</v>
      </c>
      <c r="B405" t="s">
        <v>57</v>
      </c>
      <c r="C405" t="s">
        <v>58</v>
      </c>
      <c r="D405">
        <v>123803</v>
      </c>
      <c r="E405">
        <v>10199</v>
      </c>
      <c r="F405">
        <v>12905</v>
      </c>
      <c r="G405">
        <v>76865</v>
      </c>
      <c r="H405">
        <v>23834</v>
      </c>
      <c r="I405">
        <v>3161</v>
      </c>
      <c r="J405">
        <v>685</v>
      </c>
      <c r="K405">
        <v>262</v>
      </c>
      <c r="L405">
        <v>1699</v>
      </c>
      <c r="M405">
        <v>515</v>
      </c>
      <c r="AA405" s="1">
        <f t="shared" si="76"/>
        <v>1</v>
      </c>
      <c r="AB405" s="1">
        <f t="shared" si="77"/>
        <v>0.21670357481809555</v>
      </c>
      <c r="AC405" s="1">
        <f t="shared" si="78"/>
        <v>8.2885162923125588E-2</v>
      </c>
      <c r="AD405" s="1">
        <f t="shared" si="79"/>
        <v>0.53748813666561213</v>
      </c>
      <c r="AE405" s="1">
        <f t="shared" si="80"/>
        <v>0.16292312559316671</v>
      </c>
      <c r="AY405" s="2" t="s">
        <v>191</v>
      </c>
      <c r="AZ405" s="4" t="s">
        <v>872</v>
      </c>
      <c r="BA405" s="1">
        <f>IFERROR(VLOOKUP(AY405,B381:AF755,26,FALSE),"")</f>
        <v>1</v>
      </c>
      <c r="BB405" s="1">
        <f>IFERROR(VLOOKUP(AY405,B381:AF755,27,FALSE),"")</f>
        <v>0.24978614200171087</v>
      </c>
      <c r="BC405" s="1">
        <f>IFERROR(VLOOKUP(AY405,B381:AF755,28,FALSE),"")</f>
        <v>2.3096663815226688E-2</v>
      </c>
      <c r="BD405" s="1">
        <f>IFERROR(VLOOKUP(AY405,B381:AF755,29,FALSE),"")</f>
        <v>0.5637296834901625</v>
      </c>
      <c r="BE405" s="1">
        <f>IFERROR(VLOOKUP(AY405,B381:AF755,30,FALSE),"")</f>
        <v>0.16338751069289992</v>
      </c>
      <c r="BF405" s="1">
        <f>IFERROR(VLOOKUP(AY405,B381:AF755,31,FALSE),"")</f>
        <v>0</v>
      </c>
    </row>
    <row r="406" spans="1:58" x14ac:dyDescent="0.25">
      <c r="A406">
        <v>2011</v>
      </c>
      <c r="B406" t="s">
        <v>59</v>
      </c>
      <c r="C406" t="s">
        <v>60</v>
      </c>
      <c r="D406">
        <v>88452</v>
      </c>
      <c r="E406">
        <v>7785</v>
      </c>
      <c r="F406">
        <v>10482</v>
      </c>
      <c r="G406">
        <v>55561</v>
      </c>
      <c r="H406">
        <v>14624</v>
      </c>
      <c r="I406">
        <v>2874</v>
      </c>
      <c r="J406">
        <v>619</v>
      </c>
      <c r="K406">
        <v>302</v>
      </c>
      <c r="L406">
        <v>1530</v>
      </c>
      <c r="M406">
        <v>423</v>
      </c>
      <c r="AA406" s="1">
        <f t="shared" si="76"/>
        <v>1</v>
      </c>
      <c r="AB406" s="1">
        <f t="shared" si="77"/>
        <v>0.21537926235212249</v>
      </c>
      <c r="AC406" s="1">
        <f t="shared" si="78"/>
        <v>0.10508002783576896</v>
      </c>
      <c r="AD406" s="1">
        <f t="shared" si="79"/>
        <v>0.53235908141962418</v>
      </c>
      <c r="AE406" s="1">
        <f t="shared" si="80"/>
        <v>0.14718162839248433</v>
      </c>
      <c r="AY406" s="2" t="s">
        <v>589</v>
      </c>
      <c r="AZ406" s="3" t="s">
        <v>869</v>
      </c>
      <c r="BA406" s="1">
        <f>IFERROR(VLOOKUP(AY406,B381:AF755,26,FALSE),"")</f>
        <v>1</v>
      </c>
      <c r="BB406" s="1">
        <f>IFERROR(VLOOKUP(AY406,B381:AF755,27,FALSE),"")</f>
        <v>0.2597864768683274</v>
      </c>
      <c r="BC406" s="1">
        <f>IFERROR(VLOOKUP(AY406,B381:AF755,28,FALSE),"")</f>
        <v>7.4733096085409248E-2</v>
      </c>
      <c r="BD406" s="1">
        <f>IFERROR(VLOOKUP(AY406,B381:AF755,29,FALSE),"")</f>
        <v>0.51472015528955029</v>
      </c>
      <c r="BE406" s="1">
        <f>IFERROR(VLOOKUP(AY406,B381:AF755,30,FALSE),"")</f>
        <v>0.15076027175671303</v>
      </c>
      <c r="BF406" s="1">
        <f>IFERROR(VLOOKUP(AY406,B381:AF755,31,FALSE),"")</f>
        <v>0</v>
      </c>
    </row>
    <row r="407" spans="1:58" x14ac:dyDescent="0.25">
      <c r="A407">
        <v>2011</v>
      </c>
      <c r="B407" t="s">
        <v>61</v>
      </c>
      <c r="C407" t="s">
        <v>62</v>
      </c>
      <c r="D407">
        <v>214459</v>
      </c>
      <c r="E407">
        <v>15448</v>
      </c>
      <c r="F407">
        <v>55313</v>
      </c>
      <c r="G407">
        <v>92132</v>
      </c>
      <c r="H407">
        <v>51566</v>
      </c>
      <c r="I407">
        <v>3747</v>
      </c>
      <c r="J407">
        <v>620</v>
      </c>
      <c r="K407">
        <v>766</v>
      </c>
      <c r="L407">
        <v>1557</v>
      </c>
      <c r="M407">
        <v>804</v>
      </c>
      <c r="AA407" s="1">
        <f t="shared" si="76"/>
        <v>1</v>
      </c>
      <c r="AB407" s="1">
        <f t="shared" si="77"/>
        <v>0.16546570589805176</v>
      </c>
      <c r="AC407" s="1">
        <f t="shared" si="78"/>
        <v>0.20443021083533494</v>
      </c>
      <c r="AD407" s="1">
        <f t="shared" si="79"/>
        <v>0.41553242594075263</v>
      </c>
      <c r="AE407" s="1">
        <f t="shared" si="80"/>
        <v>0.2145716573258607</v>
      </c>
      <c r="AY407" s="2" t="s">
        <v>453</v>
      </c>
      <c r="AZ407" s="3" t="s">
        <v>869</v>
      </c>
      <c r="BA407" s="1">
        <f>IFERROR(VLOOKUP(AY407,B381:AF755,26,FALSE),"")</f>
        <v>1</v>
      </c>
      <c r="BB407" s="1">
        <f>IFERROR(VLOOKUP(AY407,B381:AF755,27,FALSE),"")</f>
        <v>0.2162309368191721</v>
      </c>
      <c r="BC407" s="1">
        <f>IFERROR(VLOOKUP(AY407,B381:AF755,28,FALSE),"")</f>
        <v>5.0108932461873638E-2</v>
      </c>
      <c r="BD407" s="1">
        <f>IFERROR(VLOOKUP(AY407,B381:AF755,29,FALSE),"")</f>
        <v>0.59313725490196079</v>
      </c>
      <c r="BE407" s="1">
        <f>IFERROR(VLOOKUP(AY407,B381:AF755,30,FALSE),"")</f>
        <v>0.14052287581699346</v>
      </c>
      <c r="BF407" s="1">
        <f>IFERROR(VLOOKUP(AY407,B381:AF755,31,FALSE),"")</f>
        <v>0</v>
      </c>
    </row>
    <row r="408" spans="1:58" x14ac:dyDescent="0.25">
      <c r="A408">
        <v>2011</v>
      </c>
      <c r="B408" t="s">
        <v>63</v>
      </c>
      <c r="C408" t="s">
        <v>64</v>
      </c>
      <c r="D408">
        <v>96668</v>
      </c>
      <c r="E408">
        <v>7433</v>
      </c>
      <c r="F408">
        <v>11564</v>
      </c>
      <c r="G408">
        <v>57916</v>
      </c>
      <c r="H408">
        <v>19755</v>
      </c>
      <c r="I408">
        <v>2521</v>
      </c>
      <c r="J408">
        <v>445</v>
      </c>
      <c r="K408">
        <v>280</v>
      </c>
      <c r="L408">
        <v>1358</v>
      </c>
      <c r="M408">
        <v>438</v>
      </c>
      <c r="AA408" s="1">
        <f t="shared" si="76"/>
        <v>1</v>
      </c>
      <c r="AB408" s="1">
        <f t="shared" si="77"/>
        <v>0.17651725505751686</v>
      </c>
      <c r="AC408" s="1">
        <f t="shared" si="78"/>
        <v>0.11106703689012297</v>
      </c>
      <c r="AD408" s="1">
        <f t="shared" si="79"/>
        <v>0.53867512891709635</v>
      </c>
      <c r="AE408" s="1">
        <f t="shared" si="80"/>
        <v>0.17374057913526378</v>
      </c>
      <c r="AY408" s="2" t="s">
        <v>143</v>
      </c>
      <c r="AZ408" s="3" t="s">
        <v>870</v>
      </c>
      <c r="BA408" s="1">
        <f>IFERROR(VLOOKUP(AY408,B381:AF755,26,FALSE),"")</f>
        <v>1</v>
      </c>
      <c r="BB408" s="1">
        <f>IFERROR(VLOOKUP(AY408,B381:AF755,27,FALSE),"")</f>
        <v>0.2400932400932401</v>
      </c>
      <c r="BC408" s="1">
        <f>IFERROR(VLOOKUP(AY408,B381:AF755,28,FALSE),"")</f>
        <v>0.10077102384794692</v>
      </c>
      <c r="BD408" s="1">
        <f>IFERROR(VLOOKUP(AY408,B381:AF755,29,FALSE),"")</f>
        <v>0.49865519096288324</v>
      </c>
      <c r="BE408" s="1">
        <f>IFERROR(VLOOKUP(AY408,B381:AF755,30,FALSE),"")</f>
        <v>0.16048054509592971</v>
      </c>
      <c r="BF408" s="1">
        <f>IFERROR(VLOOKUP(AY408,B381:AF755,31,FALSE),"")</f>
        <v>0</v>
      </c>
    </row>
    <row r="409" spans="1:58" x14ac:dyDescent="0.25">
      <c r="A409">
        <v>2011</v>
      </c>
      <c r="B409" t="s">
        <v>65</v>
      </c>
      <c r="C409" t="s">
        <v>66</v>
      </c>
      <c r="D409">
        <v>91165</v>
      </c>
      <c r="E409">
        <v>7175</v>
      </c>
      <c r="F409">
        <v>9957</v>
      </c>
      <c r="G409">
        <v>56135</v>
      </c>
      <c r="H409">
        <v>17898</v>
      </c>
      <c r="I409">
        <v>2397</v>
      </c>
      <c r="J409">
        <v>506</v>
      </c>
      <c r="K409">
        <v>203</v>
      </c>
      <c r="L409">
        <v>1287</v>
      </c>
      <c r="M409">
        <v>401</v>
      </c>
      <c r="AA409" s="1">
        <f t="shared" si="76"/>
        <v>1</v>
      </c>
      <c r="AB409" s="1">
        <f t="shared" si="77"/>
        <v>0.21109720483938257</v>
      </c>
      <c r="AC409" s="1">
        <f t="shared" si="78"/>
        <v>8.4689194826866918E-2</v>
      </c>
      <c r="AD409" s="1">
        <f t="shared" si="79"/>
        <v>0.53692115143929908</v>
      </c>
      <c r="AE409" s="1">
        <f t="shared" si="80"/>
        <v>0.16729244889445138</v>
      </c>
      <c r="AY409" s="2" t="s">
        <v>317</v>
      </c>
      <c r="AZ409" s="3" t="s">
        <v>873</v>
      </c>
      <c r="BA409" s="1">
        <f>IFERROR(VLOOKUP(AY409,B381:AF755,26,FALSE),"")</f>
        <v>1</v>
      </c>
      <c r="BB409" s="1">
        <f>IFERROR(VLOOKUP(AY409,B381:AF755,27,FALSE),"")</f>
        <v>0.3067081604426003</v>
      </c>
      <c r="BC409" s="1">
        <f>IFERROR(VLOOKUP(AY409,B381:AF755,28,FALSE),"")</f>
        <v>5.4633471645919779E-2</v>
      </c>
      <c r="BD409" s="1">
        <f>IFERROR(VLOOKUP(AY409,B381:AF755,29,FALSE),"")</f>
        <v>0.50138312586445366</v>
      </c>
      <c r="BE409" s="1">
        <f>IFERROR(VLOOKUP(AY409,B381:AF755,30,FALSE),"")</f>
        <v>0.13727524204702629</v>
      </c>
      <c r="BF409" s="1">
        <f>IFERROR(VLOOKUP(AY409,B381:AF755,31,FALSE),"")</f>
        <v>0</v>
      </c>
    </row>
    <row r="410" spans="1:58" x14ac:dyDescent="0.25">
      <c r="A410">
        <v>2011</v>
      </c>
      <c r="B410" t="s">
        <v>67</v>
      </c>
      <c r="C410" t="s">
        <v>68</v>
      </c>
      <c r="D410">
        <v>107288</v>
      </c>
      <c r="E410">
        <v>8062</v>
      </c>
      <c r="F410">
        <v>16001</v>
      </c>
      <c r="G410">
        <v>57918</v>
      </c>
      <c r="H410">
        <v>25307</v>
      </c>
      <c r="I410">
        <v>2592</v>
      </c>
      <c r="J410">
        <v>411</v>
      </c>
      <c r="K410">
        <v>300</v>
      </c>
      <c r="L410">
        <v>1262</v>
      </c>
      <c r="M410">
        <v>619</v>
      </c>
      <c r="AA410" s="1">
        <f t="shared" si="76"/>
        <v>1</v>
      </c>
      <c r="AB410" s="1">
        <f t="shared" si="77"/>
        <v>0.15856481481481483</v>
      </c>
      <c r="AC410" s="1">
        <f t="shared" si="78"/>
        <v>0.11574074074074074</v>
      </c>
      <c r="AD410" s="1">
        <f t="shared" si="79"/>
        <v>0.48688271604938271</v>
      </c>
      <c r="AE410" s="1">
        <f t="shared" si="80"/>
        <v>0.23881172839506173</v>
      </c>
      <c r="AY410" s="2" t="s">
        <v>359</v>
      </c>
      <c r="AZ410" s="3" t="s">
        <v>874</v>
      </c>
      <c r="BA410" s="1">
        <f>IFERROR(VLOOKUP(AY410,B381:AF755,26,FALSE),"")</f>
        <v>1</v>
      </c>
      <c r="BB410" s="1">
        <f>IFERROR(VLOOKUP(AY410,B381:AF755,27,FALSE),"")</f>
        <v>0.32233333333333336</v>
      </c>
      <c r="BC410" s="1">
        <f>IFERROR(VLOOKUP(AY410,B381:AF755,28,FALSE),"")</f>
        <v>1.8666666666666668E-2</v>
      </c>
      <c r="BD410" s="1">
        <f>IFERROR(VLOOKUP(AY410,B381:AF755,29,FALSE),"")</f>
        <v>0.5093333333333333</v>
      </c>
      <c r="BE410" s="1">
        <f>IFERROR(VLOOKUP(AY410,B381:AF755,30,FALSE),"")</f>
        <v>0.14966666666666667</v>
      </c>
      <c r="BF410" s="1">
        <f>IFERROR(VLOOKUP(AY410,B381:AF755,31,FALSE),"")</f>
        <v>0</v>
      </c>
    </row>
    <row r="411" spans="1:58" x14ac:dyDescent="0.25">
      <c r="A411">
        <v>2011</v>
      </c>
      <c r="B411" t="s">
        <v>69</v>
      </c>
      <c r="C411" t="s">
        <v>70</v>
      </c>
      <c r="D411">
        <v>137978</v>
      </c>
      <c r="E411">
        <v>13641</v>
      </c>
      <c r="F411">
        <v>18050</v>
      </c>
      <c r="G411">
        <v>85219</v>
      </c>
      <c r="H411">
        <v>21068</v>
      </c>
      <c r="I411">
        <v>4989</v>
      </c>
      <c r="J411">
        <v>1166</v>
      </c>
      <c r="K411">
        <v>392</v>
      </c>
      <c r="L411">
        <v>2708</v>
      </c>
      <c r="M411">
        <v>723</v>
      </c>
      <c r="AA411" s="1">
        <f t="shared" si="76"/>
        <v>1</v>
      </c>
      <c r="AB411" s="1">
        <f t="shared" si="77"/>
        <v>0.23371417117658849</v>
      </c>
      <c r="AC411" s="1">
        <f t="shared" si="78"/>
        <v>7.857286029264382E-2</v>
      </c>
      <c r="AD411" s="1">
        <f t="shared" si="79"/>
        <v>0.54279414712367213</v>
      </c>
      <c r="AE411" s="1">
        <f t="shared" si="80"/>
        <v>0.14491882140709561</v>
      </c>
      <c r="AY411" s="2" t="s">
        <v>421</v>
      </c>
      <c r="AZ411" s="3" t="s">
        <v>870</v>
      </c>
      <c r="BA411" s="1">
        <f>IFERROR(VLOOKUP(AY411,B381:AF755,26,FALSE),"")</f>
        <v>1</v>
      </c>
      <c r="BB411" s="1">
        <f>IFERROR(VLOOKUP(AY411,B381:AF755,27,FALSE),"")</f>
        <v>0.20014077897700611</v>
      </c>
      <c r="BC411" s="1">
        <f>IFERROR(VLOOKUP(AY411,B381:AF755,28,FALSE),"")</f>
        <v>0.36062881276396058</v>
      </c>
      <c r="BD411" s="1">
        <f>IFERROR(VLOOKUP(AY411,B381:AF755,29,FALSE),"")</f>
        <v>0.31112153918348195</v>
      </c>
      <c r="BE411" s="1">
        <f>IFERROR(VLOOKUP(AY411,B381:AF755,30,FALSE),"")</f>
        <v>0.12810886907555138</v>
      </c>
      <c r="BF411" s="1">
        <f>IFERROR(VLOOKUP(AY411,B381:AF755,31,FALSE),"")</f>
        <v>0</v>
      </c>
    </row>
    <row r="412" spans="1:58" x14ac:dyDescent="0.25">
      <c r="A412">
        <v>2011</v>
      </c>
      <c r="B412" t="s">
        <v>71</v>
      </c>
      <c r="C412" t="s">
        <v>72</v>
      </c>
      <c r="D412">
        <v>102255</v>
      </c>
      <c r="E412">
        <v>7721</v>
      </c>
      <c r="F412">
        <v>14863</v>
      </c>
      <c r="G412">
        <v>61194</v>
      </c>
      <c r="H412">
        <v>18477</v>
      </c>
      <c r="I412">
        <v>2504</v>
      </c>
      <c r="J412">
        <v>466</v>
      </c>
      <c r="K412">
        <v>301</v>
      </c>
      <c r="L412">
        <v>1290</v>
      </c>
      <c r="M412">
        <v>447</v>
      </c>
      <c r="AA412" s="1">
        <f t="shared" si="76"/>
        <v>1</v>
      </c>
      <c r="AB412" s="1">
        <f t="shared" si="77"/>
        <v>0.18610223642172524</v>
      </c>
      <c r="AC412" s="1">
        <f t="shared" si="78"/>
        <v>0.12020766773162939</v>
      </c>
      <c r="AD412" s="1">
        <f t="shared" si="79"/>
        <v>0.51517571884984026</v>
      </c>
      <c r="AE412" s="1">
        <f t="shared" si="80"/>
        <v>0.17851437699680511</v>
      </c>
      <c r="AY412" s="2" t="s">
        <v>319</v>
      </c>
      <c r="AZ412" s="4" t="s">
        <v>872</v>
      </c>
      <c r="BA412" s="1">
        <f>IFERROR(VLOOKUP(AY412,B381:AF755,26,FALSE),"")</f>
        <v>1</v>
      </c>
      <c r="BB412" s="1">
        <f>IFERROR(VLOOKUP(AY412,B381:AF755,27,FALSE),"")</f>
        <v>0.31792237442922372</v>
      </c>
      <c r="BC412" s="1">
        <f>IFERROR(VLOOKUP(AY412,B381:AF755,28,FALSE),"")</f>
        <v>9.0753424657534248E-2</v>
      </c>
      <c r="BD412" s="1">
        <f>IFERROR(VLOOKUP(AY412,B381:AF755,29,FALSE),"")</f>
        <v>0.4771689497716895</v>
      </c>
      <c r="BE412" s="1">
        <f>IFERROR(VLOOKUP(AY412,B381:AF755,30,FALSE),"")</f>
        <v>0.11415525114155251</v>
      </c>
      <c r="BF412" s="1">
        <f>IFERROR(VLOOKUP(AY412,B381:AF755,31,FALSE),"")</f>
        <v>0</v>
      </c>
    </row>
    <row r="413" spans="1:58" x14ac:dyDescent="0.25">
      <c r="A413">
        <v>2011</v>
      </c>
      <c r="B413" t="s">
        <v>73</v>
      </c>
      <c r="C413" t="s">
        <v>74</v>
      </c>
      <c r="D413">
        <v>111465</v>
      </c>
      <c r="E413">
        <v>11312</v>
      </c>
      <c r="F413">
        <v>14533</v>
      </c>
      <c r="G413">
        <v>67208</v>
      </c>
      <c r="H413">
        <v>18412</v>
      </c>
      <c r="I413">
        <v>3446</v>
      </c>
      <c r="J413">
        <v>783</v>
      </c>
      <c r="K413">
        <v>305</v>
      </c>
      <c r="L413">
        <v>1791</v>
      </c>
      <c r="M413">
        <v>567</v>
      </c>
      <c r="AA413" s="1">
        <f t="shared" si="76"/>
        <v>1</v>
      </c>
      <c r="AB413" s="1">
        <f t="shared" si="77"/>
        <v>0.22721996517701684</v>
      </c>
      <c r="AC413" s="1">
        <f t="shared" si="78"/>
        <v>8.8508415554265821E-2</v>
      </c>
      <c r="AD413" s="1">
        <f t="shared" si="79"/>
        <v>0.51973302379570518</v>
      </c>
      <c r="AE413" s="1">
        <f t="shared" si="80"/>
        <v>0.16453859547301219</v>
      </c>
      <c r="AY413" s="2" t="s">
        <v>455</v>
      </c>
      <c r="AZ413" s="3" t="s">
        <v>869</v>
      </c>
      <c r="BA413" s="1">
        <f>IFERROR(VLOOKUP(AY413,B381:AF755,26,FALSE),"")</f>
        <v>1</v>
      </c>
      <c r="BB413" s="1">
        <f>IFERROR(VLOOKUP(AY413,B381:AF755,27,FALSE),"")</f>
        <v>0.27508243052284503</v>
      </c>
      <c r="BC413" s="1">
        <f>IFERROR(VLOOKUP(AY413,B381:AF755,28,FALSE),"")</f>
        <v>0.18134715025906736</v>
      </c>
      <c r="BD413" s="1">
        <f>IFERROR(VLOOKUP(AY413,B381:AF755,29,FALSE),"")</f>
        <v>0.35186057465850212</v>
      </c>
      <c r="BE413" s="1">
        <f>IFERROR(VLOOKUP(AY413,B381:AF755,30,FALSE),"")</f>
        <v>0.19170984455958548</v>
      </c>
      <c r="BF413" s="1">
        <f>IFERROR(VLOOKUP(AY413,B381:AF755,31,FALSE),"")</f>
        <v>0</v>
      </c>
    </row>
    <row r="414" spans="1:58" x14ac:dyDescent="0.25">
      <c r="A414">
        <v>2011</v>
      </c>
      <c r="B414" t="s">
        <v>75</v>
      </c>
      <c r="C414" t="s">
        <v>76</v>
      </c>
      <c r="D414">
        <v>150332</v>
      </c>
      <c r="E414">
        <v>10932</v>
      </c>
      <c r="F414">
        <v>11900</v>
      </c>
      <c r="G414">
        <v>99549</v>
      </c>
      <c r="H414">
        <v>27951</v>
      </c>
      <c r="I414">
        <v>3509</v>
      </c>
      <c r="J414">
        <v>621</v>
      </c>
      <c r="K414">
        <v>236</v>
      </c>
      <c r="L414">
        <v>1997</v>
      </c>
      <c r="M414">
        <v>655</v>
      </c>
      <c r="AA414" s="1">
        <f t="shared" si="76"/>
        <v>1</v>
      </c>
      <c r="AB414" s="1">
        <f t="shared" si="77"/>
        <v>0.17697349672271304</v>
      </c>
      <c r="AC414" s="1">
        <f t="shared" si="78"/>
        <v>6.7255628384155025E-2</v>
      </c>
      <c r="AD414" s="1">
        <f t="shared" si="79"/>
        <v>0.56910800797948136</v>
      </c>
      <c r="AE414" s="1">
        <f t="shared" si="80"/>
        <v>0.18666286691365061</v>
      </c>
      <c r="AY414" s="2" t="s">
        <v>591</v>
      </c>
      <c r="AZ414" s="3" t="s">
        <v>869</v>
      </c>
      <c r="BA414" s="1">
        <f>IFERROR(VLOOKUP(AY414,B381:AF755,26,FALSE),"")</f>
        <v>1</v>
      </c>
      <c r="BB414" s="1">
        <f>IFERROR(VLOOKUP(AY414,B381:AF755,27,FALSE),"")</f>
        <v>0.2012589928057554</v>
      </c>
      <c r="BC414" s="1">
        <f>IFERROR(VLOOKUP(AY414,B381:AF755,28,FALSE),"")</f>
        <v>0.10719424460431655</v>
      </c>
      <c r="BD414" s="1">
        <f>IFERROR(VLOOKUP(AY414,B381:AF755,29,FALSE),"")</f>
        <v>0.47014388489208631</v>
      </c>
      <c r="BE414" s="1">
        <f>IFERROR(VLOOKUP(AY414,B381:AF755,30,FALSE),"")</f>
        <v>0.22140287769784173</v>
      </c>
      <c r="BF414" s="1">
        <f>IFERROR(VLOOKUP(AY414,B381:AF755,31,FALSE),"")</f>
        <v>0</v>
      </c>
    </row>
    <row r="415" spans="1:58" x14ac:dyDescent="0.25">
      <c r="A415">
        <v>2011</v>
      </c>
      <c r="B415" t="s">
        <v>77</v>
      </c>
      <c r="C415" t="s">
        <v>78</v>
      </c>
      <c r="D415">
        <v>38304</v>
      </c>
      <c r="E415">
        <v>2971</v>
      </c>
      <c r="F415">
        <v>3444</v>
      </c>
      <c r="G415">
        <v>23401</v>
      </c>
      <c r="H415">
        <v>8488</v>
      </c>
      <c r="I415">
        <v>1035</v>
      </c>
      <c r="J415">
        <v>214</v>
      </c>
      <c r="K415">
        <v>84</v>
      </c>
      <c r="L415">
        <v>567</v>
      </c>
      <c r="M415">
        <v>170</v>
      </c>
      <c r="AA415" s="1">
        <f t="shared" si="76"/>
        <v>1</v>
      </c>
      <c r="AB415" s="1">
        <f t="shared" si="77"/>
        <v>0.20676328502415459</v>
      </c>
      <c r="AC415" s="1">
        <f t="shared" si="78"/>
        <v>8.1159420289855067E-2</v>
      </c>
      <c r="AD415" s="1">
        <f t="shared" si="79"/>
        <v>0.54782608695652169</v>
      </c>
      <c r="AE415" s="1">
        <f t="shared" si="80"/>
        <v>0.16425120772946861</v>
      </c>
      <c r="AY415" s="2" t="s">
        <v>361</v>
      </c>
      <c r="AZ415" s="4" t="s">
        <v>872</v>
      </c>
      <c r="BA415" s="1">
        <f>IFERROR(VLOOKUP(AY415,B381:AF755,26,FALSE),"")</f>
        <v>1</v>
      </c>
      <c r="BB415" s="1">
        <f>IFERROR(VLOOKUP(AY415,B381:AF755,27,FALSE),"")</f>
        <v>0.28327061238453644</v>
      </c>
      <c r="BC415" s="1">
        <f>IFERROR(VLOOKUP(AY415,B381:AF755,28,FALSE),"")</f>
        <v>5.6790968183373244E-2</v>
      </c>
      <c r="BD415" s="1">
        <f>IFERROR(VLOOKUP(AY415,B381:AF755,29,FALSE),"")</f>
        <v>0.53027711255559362</v>
      </c>
      <c r="BE415" s="1">
        <f>IFERROR(VLOOKUP(AY415,B381:AF755,30,FALSE),"")</f>
        <v>0.12966130687649674</v>
      </c>
      <c r="BF415" s="1">
        <f>IFERROR(VLOOKUP(AY415,B381:AF755,31,FALSE),"")</f>
        <v>0</v>
      </c>
    </row>
    <row r="416" spans="1:58" x14ac:dyDescent="0.25">
      <c r="A416">
        <v>2011</v>
      </c>
      <c r="B416" t="s">
        <v>79</v>
      </c>
      <c r="C416" t="s">
        <v>80</v>
      </c>
      <c r="D416">
        <v>53890</v>
      </c>
      <c r="E416">
        <v>5890</v>
      </c>
      <c r="F416">
        <v>2878</v>
      </c>
      <c r="G416">
        <v>36467</v>
      </c>
      <c r="H416">
        <v>8655</v>
      </c>
      <c r="I416">
        <v>1723</v>
      </c>
      <c r="J416">
        <v>465</v>
      </c>
      <c r="K416">
        <v>56</v>
      </c>
      <c r="L416">
        <v>935</v>
      </c>
      <c r="M416">
        <v>267</v>
      </c>
      <c r="AA416" s="1">
        <f t="shared" si="76"/>
        <v>1</v>
      </c>
      <c r="AB416" s="1">
        <f t="shared" si="77"/>
        <v>0.26987811955890889</v>
      </c>
      <c r="AC416" s="1">
        <f t="shared" si="78"/>
        <v>3.2501450957632037E-2</v>
      </c>
      <c r="AD416" s="1">
        <f t="shared" si="79"/>
        <v>0.54265815438189202</v>
      </c>
      <c r="AE416" s="1">
        <f t="shared" si="80"/>
        <v>0.15496227510156704</v>
      </c>
      <c r="AY416" s="2" t="s">
        <v>423</v>
      </c>
      <c r="AZ416" s="3" t="s">
        <v>870</v>
      </c>
      <c r="BA416" s="1">
        <f>IFERROR(VLOOKUP(AY416,B381:AF755,26,FALSE),"")</f>
        <v>1</v>
      </c>
      <c r="BB416" s="1">
        <f>IFERROR(VLOOKUP(AY416,B381:AF755,27,FALSE),"")</f>
        <v>0.27438715131022823</v>
      </c>
      <c r="BC416" s="1">
        <f>IFERROR(VLOOKUP(AY416,B381:AF755,28,FALSE),"")</f>
        <v>0.22096365173288252</v>
      </c>
      <c r="BD416" s="1">
        <f>IFERROR(VLOOKUP(AY416,B381:AF755,29,FALSE),"")</f>
        <v>0.39002535925612847</v>
      </c>
      <c r="BE416" s="1">
        <f>IFERROR(VLOOKUP(AY416,B381:AF755,30,FALSE),"")</f>
        <v>0.11462383770076078</v>
      </c>
      <c r="BF416" s="1">
        <f>IFERROR(VLOOKUP(AY416,B381:AF755,31,FALSE),"")</f>
        <v>0</v>
      </c>
    </row>
    <row r="417" spans="1:58" x14ac:dyDescent="0.25">
      <c r="A417">
        <v>2011</v>
      </c>
      <c r="B417" t="s">
        <v>81</v>
      </c>
      <c r="C417" t="s">
        <v>82</v>
      </c>
      <c r="D417">
        <v>34796</v>
      </c>
      <c r="E417">
        <v>4152</v>
      </c>
      <c r="F417">
        <v>1807</v>
      </c>
      <c r="G417">
        <v>22274</v>
      </c>
      <c r="H417">
        <v>6563</v>
      </c>
      <c r="I417">
        <v>1609</v>
      </c>
      <c r="J417">
        <v>455</v>
      </c>
      <c r="K417">
        <v>87</v>
      </c>
      <c r="L417">
        <v>831</v>
      </c>
      <c r="M417">
        <v>236</v>
      </c>
      <c r="AA417" s="1">
        <f t="shared" si="76"/>
        <v>1</v>
      </c>
      <c r="AB417" s="1">
        <f t="shared" si="77"/>
        <v>0.28278433809819764</v>
      </c>
      <c r="AC417" s="1">
        <f t="shared" si="78"/>
        <v>5.4070851460534496E-2</v>
      </c>
      <c r="AD417" s="1">
        <f t="shared" si="79"/>
        <v>0.51646985705407089</v>
      </c>
      <c r="AE417" s="1">
        <f t="shared" si="80"/>
        <v>0.14667495338719702</v>
      </c>
      <c r="AY417" s="2" t="s">
        <v>281</v>
      </c>
      <c r="AZ417" s="4" t="s">
        <v>872</v>
      </c>
      <c r="BA417" s="1">
        <f>IFERROR(VLOOKUP(AY417,B381:AF755,26,FALSE),"")</f>
        <v>1</v>
      </c>
      <c r="BB417" s="1">
        <f>IFERROR(VLOOKUP(AY417,B381:AF755,27,FALSE),"")</f>
        <v>0.28022947925860547</v>
      </c>
      <c r="BC417" s="1">
        <f>IFERROR(VLOOKUP(AY417,B381:AF755,28,FALSE),"")</f>
        <v>4.4130626654898503E-2</v>
      </c>
      <c r="BD417" s="1">
        <f>IFERROR(VLOOKUP(AY417,B381:AF755,29,FALSE),"")</f>
        <v>0.55604589585172104</v>
      </c>
      <c r="BE417" s="1">
        <f>IFERROR(VLOOKUP(AY417,B381:AF755,30,FALSE),"")</f>
        <v>0.11959399823477493</v>
      </c>
      <c r="BF417" s="1">
        <f>IFERROR(VLOOKUP(AY417,B381:AF755,31,FALSE),"")</f>
        <v>0</v>
      </c>
    </row>
    <row r="418" spans="1:58" x14ac:dyDescent="0.25">
      <c r="A418">
        <v>2011</v>
      </c>
      <c r="B418" t="s">
        <v>83</v>
      </c>
      <c r="C418" t="s">
        <v>84</v>
      </c>
      <c r="D418">
        <v>36138</v>
      </c>
      <c r="E418">
        <v>2898</v>
      </c>
      <c r="F418">
        <v>2598</v>
      </c>
      <c r="G418">
        <v>23142</v>
      </c>
      <c r="H418">
        <v>7500</v>
      </c>
      <c r="I418">
        <v>938</v>
      </c>
      <c r="J418">
        <v>184</v>
      </c>
      <c r="K418">
        <v>64</v>
      </c>
      <c r="L418">
        <v>505</v>
      </c>
      <c r="M418">
        <v>185</v>
      </c>
      <c r="AA418" s="1">
        <f t="shared" si="76"/>
        <v>1</v>
      </c>
      <c r="AB418" s="1">
        <f t="shared" si="77"/>
        <v>0.19616204690831557</v>
      </c>
      <c r="AC418" s="1">
        <f t="shared" si="78"/>
        <v>6.8230277185501065E-2</v>
      </c>
      <c r="AD418" s="1">
        <f t="shared" si="79"/>
        <v>0.53837953091684432</v>
      </c>
      <c r="AE418" s="1">
        <f t="shared" si="80"/>
        <v>0.19722814498933902</v>
      </c>
      <c r="AY418" s="2" t="s">
        <v>339</v>
      </c>
      <c r="AZ418" s="3" t="s">
        <v>870</v>
      </c>
      <c r="BA418" s="1">
        <f>IFERROR(VLOOKUP(AY418,B381:AF755,26,FALSE),"")</f>
        <v>1</v>
      </c>
      <c r="BB418" s="1">
        <f>IFERROR(VLOOKUP(AY418,B381:AF755,27,FALSE),"")</f>
        <v>0.16996507566938301</v>
      </c>
      <c r="BC418" s="1">
        <f>IFERROR(VLOOKUP(AY418,B381:AF755,28,FALSE),"")</f>
        <v>8.9639115250291029E-2</v>
      </c>
      <c r="BD418" s="1">
        <f>IFERROR(VLOOKUP(AY418,B381:AF755,29,FALSE),"")</f>
        <v>0.55762514551804421</v>
      </c>
      <c r="BE418" s="1">
        <f>IFERROR(VLOOKUP(AY418,B381:AF755,30,FALSE),"")</f>
        <v>0.18277066356228172</v>
      </c>
      <c r="BF418" s="1">
        <f>IFERROR(VLOOKUP(AY418,B381:AF755,31,FALSE),"")</f>
        <v>0</v>
      </c>
    </row>
    <row r="419" spans="1:58" x14ac:dyDescent="0.25">
      <c r="A419">
        <v>2011</v>
      </c>
      <c r="B419" t="s">
        <v>85</v>
      </c>
      <c r="C419" t="s">
        <v>86</v>
      </c>
      <c r="D419">
        <v>63197</v>
      </c>
      <c r="E419">
        <v>6772</v>
      </c>
      <c r="F419">
        <v>5033</v>
      </c>
      <c r="G419">
        <v>35090</v>
      </c>
      <c r="H419">
        <v>16302</v>
      </c>
      <c r="I419">
        <v>2316</v>
      </c>
      <c r="J419">
        <v>681</v>
      </c>
      <c r="K419">
        <v>155</v>
      </c>
      <c r="L419">
        <v>1093</v>
      </c>
      <c r="M419">
        <v>387</v>
      </c>
      <c r="AA419" s="1">
        <f t="shared" si="76"/>
        <v>1</v>
      </c>
      <c r="AB419" s="1">
        <f t="shared" si="77"/>
        <v>0.29404145077720206</v>
      </c>
      <c r="AC419" s="1">
        <f t="shared" si="78"/>
        <v>6.6925734024179617E-2</v>
      </c>
      <c r="AD419" s="1">
        <f t="shared" si="79"/>
        <v>0.47193436960276336</v>
      </c>
      <c r="AE419" s="1">
        <f t="shared" si="80"/>
        <v>0.16709844559585493</v>
      </c>
      <c r="AY419" s="2" t="s">
        <v>223</v>
      </c>
      <c r="AZ419" s="3" t="s">
        <v>869</v>
      </c>
      <c r="BA419" s="1">
        <f>IFERROR(VLOOKUP(AY419,B381:AF755,26,FALSE),"")</f>
        <v>1</v>
      </c>
      <c r="BB419" s="1">
        <f>IFERROR(VLOOKUP(AY419,B381:AF755,27,FALSE),"")</f>
        <v>0.21484375</v>
      </c>
      <c r="BC419" s="1">
        <f>IFERROR(VLOOKUP(AY419,B381:AF755,28,FALSE),"")</f>
        <v>9.3098958333333329E-2</v>
      </c>
      <c r="BD419" s="1">
        <f>IFERROR(VLOOKUP(AY419,B381:AF755,29,FALSE),"")</f>
        <v>0.51497395833333337</v>
      </c>
      <c r="BE419" s="1">
        <f>IFERROR(VLOOKUP(AY419,B381:AF755,30,FALSE),"")</f>
        <v>0.17708333333333334</v>
      </c>
      <c r="BF419" s="1">
        <f>IFERROR(VLOOKUP(AY419,B381:AF755,31,FALSE),"")</f>
        <v>0</v>
      </c>
    </row>
    <row r="420" spans="1:58" x14ac:dyDescent="0.25">
      <c r="A420">
        <v>2011</v>
      </c>
      <c r="B420" t="s">
        <v>87</v>
      </c>
      <c r="C420" t="s">
        <v>88</v>
      </c>
      <c r="D420">
        <v>39498</v>
      </c>
      <c r="E420">
        <v>3423</v>
      </c>
      <c r="F420">
        <v>2409</v>
      </c>
      <c r="G420">
        <v>24521</v>
      </c>
      <c r="H420">
        <v>9145</v>
      </c>
      <c r="I420">
        <v>1135</v>
      </c>
      <c r="J420">
        <v>268</v>
      </c>
      <c r="K420">
        <v>40</v>
      </c>
      <c r="L420">
        <v>622</v>
      </c>
      <c r="M420">
        <v>205</v>
      </c>
      <c r="AA420" s="1">
        <f t="shared" si="76"/>
        <v>1</v>
      </c>
      <c r="AB420" s="1">
        <f t="shared" si="77"/>
        <v>0.23612334801762114</v>
      </c>
      <c r="AC420" s="1">
        <f t="shared" si="78"/>
        <v>3.5242290748898682E-2</v>
      </c>
      <c r="AD420" s="1">
        <f t="shared" si="79"/>
        <v>0.54801762114537445</v>
      </c>
      <c r="AE420" s="1">
        <f t="shared" si="80"/>
        <v>0.18061674008810572</v>
      </c>
      <c r="AY420" s="2" t="s">
        <v>77</v>
      </c>
      <c r="AZ420" s="3" t="s">
        <v>871</v>
      </c>
      <c r="BA420" s="1">
        <f>IFERROR(VLOOKUP(AY420,B381:AF755,26,FALSE),"")</f>
        <v>1</v>
      </c>
      <c r="BB420" s="1">
        <f>IFERROR(VLOOKUP(AY420,B381:AF755,27,FALSE),"")</f>
        <v>0.20676328502415459</v>
      </c>
      <c r="BC420" s="1">
        <f>IFERROR(VLOOKUP(AY420,B381:AF755,28,FALSE),"")</f>
        <v>8.1159420289855067E-2</v>
      </c>
      <c r="BD420" s="1">
        <f>IFERROR(VLOOKUP(AY420,B381:AF755,29,FALSE),"")</f>
        <v>0.54782608695652169</v>
      </c>
      <c r="BE420" s="1">
        <f>IFERROR(VLOOKUP(AY420,B381:AF755,30,FALSE),"")</f>
        <v>0.16425120772946861</v>
      </c>
      <c r="BF420" s="1">
        <f>IFERROR(VLOOKUP(AY420,B381:AF755,31,FALSE),"")</f>
        <v>0</v>
      </c>
    </row>
    <row r="421" spans="1:58" x14ac:dyDescent="0.25">
      <c r="A421">
        <v>2011</v>
      </c>
      <c r="B421" t="s">
        <v>89</v>
      </c>
      <c r="C421" t="s">
        <v>90</v>
      </c>
      <c r="D421">
        <v>64462</v>
      </c>
      <c r="E421">
        <v>5113</v>
      </c>
      <c r="F421">
        <v>8098</v>
      </c>
      <c r="G421">
        <v>36077</v>
      </c>
      <c r="H421">
        <v>15174</v>
      </c>
      <c r="I421">
        <v>1648</v>
      </c>
      <c r="J421">
        <v>370</v>
      </c>
      <c r="K421">
        <v>183</v>
      </c>
      <c r="L421">
        <v>788</v>
      </c>
      <c r="M421">
        <v>307</v>
      </c>
      <c r="AA421" s="1">
        <f t="shared" si="76"/>
        <v>1</v>
      </c>
      <c r="AB421" s="1">
        <f t="shared" si="77"/>
        <v>0.22451456310679613</v>
      </c>
      <c r="AC421" s="1">
        <f t="shared" si="78"/>
        <v>0.11104368932038836</v>
      </c>
      <c r="AD421" s="1">
        <f t="shared" si="79"/>
        <v>0.47815533980582525</v>
      </c>
      <c r="AE421" s="1">
        <f t="shared" si="80"/>
        <v>0.18628640776699029</v>
      </c>
      <c r="AY421" s="2" t="s">
        <v>59</v>
      </c>
      <c r="AZ421" s="3" t="s">
        <v>870</v>
      </c>
      <c r="BA421" s="1">
        <f>IFERROR(VLOOKUP(AY421,B381:AF755,26,FALSE),"")</f>
        <v>1</v>
      </c>
      <c r="BB421" s="1">
        <f>IFERROR(VLOOKUP(AY421,B381:AF755,27,FALSE),"")</f>
        <v>0.21537926235212249</v>
      </c>
      <c r="BC421" s="1">
        <f>IFERROR(VLOOKUP(AY421,B381:AF755,28,FALSE),"")</f>
        <v>0.10508002783576896</v>
      </c>
      <c r="BD421" s="1">
        <f>IFERROR(VLOOKUP(AY421,B381:AF755,29,FALSE),"")</f>
        <v>0.53235908141962418</v>
      </c>
      <c r="BE421" s="1">
        <f>IFERROR(VLOOKUP(AY421,B381:AF755,30,FALSE),"")</f>
        <v>0.14718162839248433</v>
      </c>
      <c r="BF421" s="1">
        <f>IFERROR(VLOOKUP(AY421,B381:AF755,31,FALSE),"")</f>
        <v>0</v>
      </c>
    </row>
    <row r="422" spans="1:58" x14ac:dyDescent="0.25">
      <c r="A422">
        <v>2011</v>
      </c>
      <c r="B422" t="s">
        <v>91</v>
      </c>
      <c r="C422" t="s">
        <v>92</v>
      </c>
      <c r="D422">
        <v>28940</v>
      </c>
      <c r="E422">
        <v>4175</v>
      </c>
      <c r="F422">
        <v>928</v>
      </c>
      <c r="G422">
        <v>19189</v>
      </c>
      <c r="H422">
        <v>4648</v>
      </c>
      <c r="I422">
        <v>1374</v>
      </c>
      <c r="J422">
        <v>516</v>
      </c>
      <c r="K422">
        <v>31</v>
      </c>
      <c r="L422">
        <v>680</v>
      </c>
      <c r="M422">
        <v>147</v>
      </c>
      <c r="AA422" s="1">
        <f t="shared" si="76"/>
        <v>1</v>
      </c>
      <c r="AB422" s="1">
        <f t="shared" si="77"/>
        <v>0.37554585152838427</v>
      </c>
      <c r="AC422" s="1">
        <f t="shared" si="78"/>
        <v>2.2561863173216887E-2</v>
      </c>
      <c r="AD422" s="1">
        <f t="shared" si="79"/>
        <v>0.49490538573508008</v>
      </c>
      <c r="AE422" s="1">
        <f t="shared" si="80"/>
        <v>0.10698689956331878</v>
      </c>
      <c r="AY422" s="2" t="s">
        <v>145</v>
      </c>
      <c r="AZ422" s="4" t="s">
        <v>872</v>
      </c>
      <c r="BA422" s="1">
        <f>IFERROR(VLOOKUP(AY422,B381:AF755,26,FALSE),"")</f>
        <v>1</v>
      </c>
      <c r="BB422" s="1">
        <f>IFERROR(VLOOKUP(AY422,B381:AF755,27,FALSE),"")</f>
        <v>0.25841514726507714</v>
      </c>
      <c r="BC422" s="1">
        <f>IFERROR(VLOOKUP(AY422,B381:AF755,28,FALSE),"")</f>
        <v>8.8709677419354843E-2</v>
      </c>
      <c r="BD422" s="1">
        <f>IFERROR(VLOOKUP(AY422,B381:AF755,29,FALSE),"")</f>
        <v>0.50806451612903225</v>
      </c>
      <c r="BE422" s="1">
        <f>IFERROR(VLOOKUP(AY422,B381:AF755,30,FALSE),"")</f>
        <v>0.14481065918653577</v>
      </c>
      <c r="BF422" s="1">
        <f>IFERROR(VLOOKUP(AY422,B381:AF755,31,FALSE),"")</f>
        <v>0</v>
      </c>
    </row>
    <row r="423" spans="1:58" x14ac:dyDescent="0.25">
      <c r="A423">
        <v>2011</v>
      </c>
      <c r="B423" t="s">
        <v>93</v>
      </c>
      <c r="C423" t="s">
        <v>94</v>
      </c>
      <c r="D423">
        <v>32936</v>
      </c>
      <c r="E423">
        <v>3322</v>
      </c>
      <c r="F423">
        <v>2067</v>
      </c>
      <c r="G423">
        <v>22384</v>
      </c>
      <c r="H423">
        <v>5163</v>
      </c>
      <c r="I423">
        <v>892</v>
      </c>
      <c r="J423">
        <v>202</v>
      </c>
      <c r="K423">
        <v>45</v>
      </c>
      <c r="L423">
        <v>532</v>
      </c>
      <c r="M423">
        <v>113</v>
      </c>
      <c r="AA423" s="1">
        <f t="shared" si="76"/>
        <v>1</v>
      </c>
      <c r="AB423" s="1">
        <f t="shared" si="77"/>
        <v>0.226457399103139</v>
      </c>
      <c r="AC423" s="1">
        <f t="shared" si="78"/>
        <v>5.0448430493273543E-2</v>
      </c>
      <c r="AD423" s="1">
        <f t="shared" si="79"/>
        <v>0.5964125560538116</v>
      </c>
      <c r="AE423" s="1">
        <f t="shared" si="80"/>
        <v>0.12668161434977579</v>
      </c>
      <c r="AY423" s="2" t="s">
        <v>305</v>
      </c>
      <c r="AZ423" s="3" t="s">
        <v>871</v>
      </c>
      <c r="BA423" s="1">
        <f>IFERROR(VLOOKUP(AY423,B381:AF755,26,FALSE),"")</f>
        <v>1</v>
      </c>
      <c r="BB423" s="1">
        <f>IFERROR(VLOOKUP(AY423,B381:AF755,27,FALSE),"")</f>
        <v>0.28456439393939392</v>
      </c>
      <c r="BC423" s="1">
        <f>IFERROR(VLOOKUP(AY423,B381:AF755,28,FALSE),"")</f>
        <v>8.4280303030303025E-2</v>
      </c>
      <c r="BD423" s="1">
        <f>IFERROR(VLOOKUP(AY423,B381:AF755,29,FALSE),"")</f>
        <v>0.27035984848484851</v>
      </c>
      <c r="BE423" s="1">
        <f>IFERROR(VLOOKUP(AY423,B381:AF755,30,FALSE),"")</f>
        <v>0.36079545454545453</v>
      </c>
      <c r="BF423" s="1">
        <f>IFERROR(VLOOKUP(AY423,B381:AF755,31,FALSE),"")</f>
        <v>0</v>
      </c>
    </row>
    <row r="424" spans="1:58" x14ac:dyDescent="0.25">
      <c r="A424">
        <v>2011</v>
      </c>
      <c r="B424" t="s">
        <v>95</v>
      </c>
      <c r="C424" t="s">
        <v>96</v>
      </c>
      <c r="D424">
        <v>56036</v>
      </c>
      <c r="E424">
        <v>4775</v>
      </c>
      <c r="F424">
        <v>3583</v>
      </c>
      <c r="G424">
        <v>38267</v>
      </c>
      <c r="H424">
        <v>9411</v>
      </c>
      <c r="I424">
        <v>1821</v>
      </c>
      <c r="J424">
        <v>406</v>
      </c>
      <c r="K424">
        <v>132</v>
      </c>
      <c r="L424">
        <v>999</v>
      </c>
      <c r="M424">
        <v>284</v>
      </c>
      <c r="AA424" s="1">
        <f t="shared" si="76"/>
        <v>1</v>
      </c>
      <c r="AB424" s="1">
        <f t="shared" si="77"/>
        <v>0.22295442064799562</v>
      </c>
      <c r="AC424" s="1">
        <f t="shared" si="78"/>
        <v>7.248764415156507E-2</v>
      </c>
      <c r="AD424" s="1">
        <f t="shared" si="79"/>
        <v>0.54859967051070835</v>
      </c>
      <c r="AE424" s="1">
        <f t="shared" si="80"/>
        <v>0.15595826468973092</v>
      </c>
      <c r="AY424" s="2" t="s">
        <v>387</v>
      </c>
      <c r="AZ424" s="3" t="s">
        <v>870</v>
      </c>
      <c r="BA424" s="1">
        <f>IFERROR(VLOOKUP(AY424,B381:AF755,26,FALSE),"")</f>
        <v>1</v>
      </c>
      <c r="BB424" s="1">
        <f>IFERROR(VLOOKUP(AY424,B381:AF755,27,FALSE),"")</f>
        <v>0.3823587710604559</v>
      </c>
      <c r="BC424" s="1">
        <f>IFERROR(VLOOKUP(AY424,B381:AF755,28,FALSE),"")</f>
        <v>0.30426164519326065</v>
      </c>
      <c r="BD424" s="1">
        <f>IFERROR(VLOOKUP(AY424,B381:AF755,29,FALSE),"")</f>
        <v>0.13815659068384539</v>
      </c>
      <c r="BE424" s="1">
        <f>IFERROR(VLOOKUP(AY424,B381:AF755,30,FALSE),"")</f>
        <v>0.17522299306243805</v>
      </c>
      <c r="BF424" s="1">
        <f>IFERROR(VLOOKUP(AY424,B381:AF755,31,FALSE),"")</f>
        <v>0</v>
      </c>
    </row>
    <row r="425" spans="1:58" x14ac:dyDescent="0.25">
      <c r="A425">
        <v>2011</v>
      </c>
      <c r="B425" t="s">
        <v>97</v>
      </c>
      <c r="C425" t="s">
        <v>98</v>
      </c>
      <c r="D425">
        <v>52045</v>
      </c>
      <c r="E425">
        <v>5768</v>
      </c>
      <c r="F425">
        <v>3279</v>
      </c>
      <c r="G425">
        <v>33307</v>
      </c>
      <c r="H425">
        <v>9691</v>
      </c>
      <c r="I425">
        <v>2193</v>
      </c>
      <c r="J425">
        <v>683</v>
      </c>
      <c r="K425">
        <v>132</v>
      </c>
      <c r="L425">
        <v>1088</v>
      </c>
      <c r="M425">
        <v>290</v>
      </c>
      <c r="AA425" s="1">
        <f t="shared" si="76"/>
        <v>1</v>
      </c>
      <c r="AB425" s="1">
        <f t="shared" si="77"/>
        <v>0.31144550843593249</v>
      </c>
      <c r="AC425" s="1">
        <f t="shared" si="78"/>
        <v>6.0191518467852256E-2</v>
      </c>
      <c r="AD425" s="1">
        <f t="shared" si="79"/>
        <v>0.49612403100775193</v>
      </c>
      <c r="AE425" s="1">
        <f t="shared" si="80"/>
        <v>0.13223894208846329</v>
      </c>
      <c r="AY425" s="2" t="s">
        <v>241</v>
      </c>
      <c r="AZ425" s="4" t="s">
        <v>872</v>
      </c>
      <c r="BA425" s="1">
        <f>IFERROR(VLOOKUP(AY425,B381:AF755,26,FALSE),"")</f>
        <v>1</v>
      </c>
      <c r="BB425" s="1">
        <f>IFERROR(VLOOKUP(AY425,B381:AF755,27,FALSE),"")</f>
        <v>0.17593984962406015</v>
      </c>
      <c r="BC425" s="1">
        <f>IFERROR(VLOOKUP(AY425,B381:AF755,28,FALSE),"")</f>
        <v>4.06015037593985E-2</v>
      </c>
      <c r="BD425" s="1">
        <f>IFERROR(VLOOKUP(AY425,B381:AF755,29,FALSE),"")</f>
        <v>0.61804511278195484</v>
      </c>
      <c r="BE425" s="1">
        <f>IFERROR(VLOOKUP(AY425,B381:AF755,30,FALSE),"")</f>
        <v>0.16541353383458646</v>
      </c>
      <c r="BF425" s="1">
        <f>IFERROR(VLOOKUP(AY425,B381:AF755,31,FALSE),"")</f>
        <v>0</v>
      </c>
    </row>
    <row r="426" spans="1:58" x14ac:dyDescent="0.25">
      <c r="A426">
        <v>2011</v>
      </c>
      <c r="B426" t="s">
        <v>99</v>
      </c>
      <c r="C426" t="s">
        <v>100</v>
      </c>
      <c r="D426">
        <v>48895</v>
      </c>
      <c r="E426">
        <v>5543</v>
      </c>
      <c r="F426">
        <v>2599</v>
      </c>
      <c r="G426">
        <v>31625</v>
      </c>
      <c r="H426">
        <v>9128</v>
      </c>
      <c r="I426">
        <v>2220</v>
      </c>
      <c r="J426">
        <v>660</v>
      </c>
      <c r="K426">
        <v>68</v>
      </c>
      <c r="L426">
        <v>1136</v>
      </c>
      <c r="M426">
        <v>356</v>
      </c>
      <c r="AA426" s="1">
        <f t="shared" si="76"/>
        <v>1</v>
      </c>
      <c r="AB426" s="1">
        <f t="shared" si="77"/>
        <v>0.29729729729729731</v>
      </c>
      <c r="AC426" s="1">
        <f t="shared" si="78"/>
        <v>3.063063063063063E-2</v>
      </c>
      <c r="AD426" s="1">
        <f t="shared" si="79"/>
        <v>0.5117117117117117</v>
      </c>
      <c r="AE426" s="1">
        <f t="shared" si="80"/>
        <v>0.16036036036036036</v>
      </c>
      <c r="AY426" s="2" t="s">
        <v>519</v>
      </c>
      <c r="AZ426" s="3" t="s">
        <v>871</v>
      </c>
      <c r="BA426" s="1">
        <f>IFERROR(VLOOKUP(AY426,B381:AF755,26,FALSE),"")</f>
        <v>1</v>
      </c>
      <c r="BB426" s="1">
        <f>IFERROR(VLOOKUP(AY426,B381:AF755,27,FALSE),"")</f>
        <v>0.27229876722262508</v>
      </c>
      <c r="BC426" s="1">
        <f>IFERROR(VLOOKUP(AY426,B381:AF755,28,FALSE),"")</f>
        <v>7.4329224075416964E-2</v>
      </c>
      <c r="BD426" s="1">
        <f>IFERROR(VLOOKUP(AY426,B381:AF755,29,FALSE),"")</f>
        <v>0.48078317621464828</v>
      </c>
      <c r="BE426" s="1">
        <f>IFERROR(VLOOKUP(AY426,B381:AF755,30,FALSE),"")</f>
        <v>0.17258883248730963</v>
      </c>
      <c r="BF426" s="1">
        <f>IFERROR(VLOOKUP(AY426,B381:AF755,31,FALSE),"")</f>
        <v>0</v>
      </c>
    </row>
    <row r="427" spans="1:58" x14ac:dyDescent="0.25">
      <c r="A427">
        <v>2011</v>
      </c>
      <c r="B427" t="s">
        <v>101</v>
      </c>
      <c r="C427" t="s">
        <v>102</v>
      </c>
      <c r="D427">
        <v>61932</v>
      </c>
      <c r="E427">
        <v>3582</v>
      </c>
      <c r="F427">
        <v>10458</v>
      </c>
      <c r="G427">
        <v>34797</v>
      </c>
      <c r="H427">
        <v>13095</v>
      </c>
      <c r="I427">
        <v>1289</v>
      </c>
      <c r="J427">
        <v>188</v>
      </c>
      <c r="K427">
        <v>204</v>
      </c>
      <c r="L427">
        <v>602</v>
      </c>
      <c r="M427">
        <v>295</v>
      </c>
      <c r="AA427" s="1">
        <f t="shared" si="76"/>
        <v>1</v>
      </c>
      <c r="AB427" s="1">
        <f t="shared" si="77"/>
        <v>0.14584949573312644</v>
      </c>
      <c r="AC427" s="1">
        <f t="shared" si="78"/>
        <v>0.1582622187742436</v>
      </c>
      <c r="AD427" s="1">
        <f t="shared" si="79"/>
        <v>0.46702870442203259</v>
      </c>
      <c r="AE427" s="1">
        <f t="shared" si="80"/>
        <v>0.22885958107059737</v>
      </c>
      <c r="AY427" s="2" t="s">
        <v>49</v>
      </c>
      <c r="AZ427" s="4" t="s">
        <v>872</v>
      </c>
      <c r="BA427" s="1">
        <f>IFERROR(VLOOKUP(AY427,B381:AF755,26,FALSE),"")</f>
        <v>1</v>
      </c>
      <c r="BB427" s="1">
        <f>IFERROR(VLOOKUP(AY427,B381:AF755,27,FALSE),"")</f>
        <v>0.34650455927051671</v>
      </c>
      <c r="BC427" s="1">
        <f>IFERROR(VLOOKUP(AY427,B381:AF755,28,FALSE),"")</f>
        <v>7.7507598784194526E-2</v>
      </c>
      <c r="BD427" s="1">
        <f>IFERROR(VLOOKUP(AY427,B381:AF755,29,FALSE),"")</f>
        <v>0.42097264437689969</v>
      </c>
      <c r="BE427" s="1">
        <f>IFERROR(VLOOKUP(AY427,B381:AF755,30,FALSE),"")</f>
        <v>0.15501519756838905</v>
      </c>
      <c r="BF427" s="1">
        <f>IFERROR(VLOOKUP(AY427,B381:AF755,31,FALSE),"")</f>
        <v>0</v>
      </c>
    </row>
    <row r="428" spans="1:58" x14ac:dyDescent="0.25">
      <c r="A428">
        <v>2011</v>
      </c>
      <c r="B428" t="s">
        <v>103</v>
      </c>
      <c r="C428" t="s">
        <v>104</v>
      </c>
      <c r="D428">
        <v>197457</v>
      </c>
      <c r="E428">
        <v>12340</v>
      </c>
      <c r="F428">
        <v>49003</v>
      </c>
      <c r="G428">
        <v>91877</v>
      </c>
      <c r="H428">
        <v>44237</v>
      </c>
      <c r="I428">
        <v>4562</v>
      </c>
      <c r="J428">
        <v>717</v>
      </c>
      <c r="K428">
        <v>935</v>
      </c>
      <c r="L428">
        <v>1982</v>
      </c>
      <c r="M428">
        <v>928</v>
      </c>
      <c r="AA428" s="1">
        <f t="shared" si="76"/>
        <v>1</v>
      </c>
      <c r="AB428" s="1">
        <f t="shared" si="77"/>
        <v>0.15716790881192461</v>
      </c>
      <c r="AC428" s="1">
        <f t="shared" si="78"/>
        <v>0.20495396755808856</v>
      </c>
      <c r="AD428" s="1">
        <f t="shared" si="79"/>
        <v>0.43445857080227968</v>
      </c>
      <c r="AE428" s="1">
        <f t="shared" si="80"/>
        <v>0.20341955282770716</v>
      </c>
      <c r="AY428" s="2" t="s">
        <v>321</v>
      </c>
      <c r="AZ428" s="3" t="s">
        <v>869</v>
      </c>
      <c r="BA428" s="1">
        <f>IFERROR(VLOOKUP(AY428,B381:AF755,26,FALSE),"")</f>
        <v>1</v>
      </c>
      <c r="BB428" s="1">
        <f>IFERROR(VLOOKUP(AY428,B381:AF755,27,FALSE),"")</f>
        <v>0.18951392681594756</v>
      </c>
      <c r="BC428" s="1">
        <f>IFERROR(VLOOKUP(AY428,B381:AF755,28,FALSE),"")</f>
        <v>9.2299290005461498E-2</v>
      </c>
      <c r="BD428" s="1">
        <f>IFERROR(VLOOKUP(AY428,B381:AF755,29,FALSE),"")</f>
        <v>0.57400327689787001</v>
      </c>
      <c r="BE428" s="1">
        <f>IFERROR(VLOOKUP(AY428,B381:AF755,30,FALSE),"")</f>
        <v>0.14418350628072091</v>
      </c>
      <c r="BF428" s="1">
        <f>IFERROR(VLOOKUP(AY428,B381:AF755,31,FALSE),"")</f>
        <v>0</v>
      </c>
    </row>
    <row r="429" spans="1:58" x14ac:dyDescent="0.25">
      <c r="A429">
        <v>2011</v>
      </c>
      <c r="B429" t="s">
        <v>105</v>
      </c>
      <c r="C429" t="s">
        <v>106</v>
      </c>
      <c r="D429">
        <v>122709</v>
      </c>
      <c r="E429">
        <v>10380</v>
      </c>
      <c r="F429">
        <v>17882</v>
      </c>
      <c r="G429">
        <v>69378</v>
      </c>
      <c r="H429">
        <v>25069</v>
      </c>
      <c r="I429">
        <v>4580</v>
      </c>
      <c r="J429">
        <v>1039</v>
      </c>
      <c r="K429">
        <v>517</v>
      </c>
      <c r="L429">
        <v>2177</v>
      </c>
      <c r="M429">
        <v>847</v>
      </c>
      <c r="AA429" s="1">
        <f t="shared" si="76"/>
        <v>1</v>
      </c>
      <c r="AB429" s="1">
        <f t="shared" si="77"/>
        <v>0.22685589519650656</v>
      </c>
      <c r="AC429" s="1">
        <f t="shared" si="78"/>
        <v>0.112882096069869</v>
      </c>
      <c r="AD429" s="1">
        <f t="shared" si="79"/>
        <v>0.47532751091703057</v>
      </c>
      <c r="AE429" s="1">
        <f t="shared" si="80"/>
        <v>0.18493449781659388</v>
      </c>
      <c r="AY429" t="s">
        <v>295</v>
      </c>
      <c r="AZ429" s="4" t="s">
        <v>873</v>
      </c>
      <c r="BA429" s="1">
        <f>IFERROR(VLOOKUP(AY429,B381:AF755,26,FALSE),"")</f>
        <v>1</v>
      </c>
      <c r="BB429" s="1">
        <f>IFERROR(VLOOKUP(AY429,B381:AF755,27,FALSE),"")</f>
        <v>0.27050183598531213</v>
      </c>
      <c r="BC429" s="1">
        <f>IFERROR(VLOOKUP(AY429,B381:AF755,28,FALSE),"")</f>
        <v>4.528763769889841E-2</v>
      </c>
      <c r="BD429" s="1">
        <f>IFERROR(VLOOKUP(AY429,B381:AF755,29,FALSE),"")</f>
        <v>0.55752753977968172</v>
      </c>
      <c r="BE429" s="1">
        <f>IFERROR(VLOOKUP(AY429,B381:AF755,30,FALSE),"")</f>
        <v>0.12668298653610771</v>
      </c>
      <c r="BF429" s="1">
        <f>IFERROR(VLOOKUP(AY429,B381:AF755,31,FALSE),"")</f>
        <v>0</v>
      </c>
    </row>
    <row r="430" spans="1:58" x14ac:dyDescent="0.25">
      <c r="A430">
        <v>2011</v>
      </c>
      <c r="B430" t="s">
        <v>107</v>
      </c>
      <c r="C430" t="s">
        <v>108</v>
      </c>
      <c r="D430">
        <v>78862</v>
      </c>
      <c r="E430">
        <v>5408</v>
      </c>
      <c r="F430">
        <v>7276</v>
      </c>
      <c r="G430">
        <v>52032</v>
      </c>
      <c r="H430">
        <v>14146</v>
      </c>
      <c r="I430">
        <v>2151</v>
      </c>
      <c r="J430">
        <v>375</v>
      </c>
      <c r="K430">
        <v>199</v>
      </c>
      <c r="L430">
        <v>1201</v>
      </c>
      <c r="M430">
        <v>376</v>
      </c>
      <c r="AA430" s="1">
        <f t="shared" si="76"/>
        <v>1</v>
      </c>
      <c r="AB430" s="1">
        <f t="shared" si="77"/>
        <v>0.17433751743375175</v>
      </c>
      <c r="AC430" s="1">
        <f t="shared" si="78"/>
        <v>9.2515109251510921E-2</v>
      </c>
      <c r="AD430" s="1">
        <f t="shared" si="79"/>
        <v>0.55834495583449562</v>
      </c>
      <c r="AE430" s="1">
        <f t="shared" si="80"/>
        <v>0.17480241748024175</v>
      </c>
      <c r="AY430" s="2" t="s">
        <v>179</v>
      </c>
      <c r="AZ430" s="3" t="s">
        <v>871</v>
      </c>
      <c r="BA430" s="1">
        <f>IFERROR(VLOOKUP(AY430,B381:AF755,26,FALSE),"")</f>
        <v>1</v>
      </c>
      <c r="BB430" s="1">
        <f>IFERROR(VLOOKUP(AY430,B381:AF755,27,FALSE),"")</f>
        <v>0.2615793470007593</v>
      </c>
      <c r="BC430" s="1">
        <f>IFERROR(VLOOKUP(AY430,B381:AF755,28,FALSE),"")</f>
        <v>5.4290053151100984E-2</v>
      </c>
      <c r="BD430" s="1">
        <f>IFERROR(VLOOKUP(AY430,B381:AF755,29,FALSE),"")</f>
        <v>0.53075170842824604</v>
      </c>
      <c r="BE430" s="1">
        <f>IFERROR(VLOOKUP(AY430,B381:AF755,30,FALSE),"")</f>
        <v>0.15337889141989369</v>
      </c>
      <c r="BF430" s="1">
        <f>IFERROR(VLOOKUP(AY430,B381:AF755,31,FALSE),"")</f>
        <v>0</v>
      </c>
    </row>
    <row r="431" spans="1:58" x14ac:dyDescent="0.25">
      <c r="A431">
        <v>2011</v>
      </c>
      <c r="B431" t="s">
        <v>109</v>
      </c>
      <c r="C431" t="s">
        <v>110</v>
      </c>
      <c r="D431">
        <v>140681</v>
      </c>
      <c r="E431">
        <v>11784</v>
      </c>
      <c r="F431">
        <v>19630</v>
      </c>
      <c r="G431">
        <v>84024</v>
      </c>
      <c r="H431">
        <v>25243</v>
      </c>
      <c r="I431">
        <v>4653</v>
      </c>
      <c r="J431">
        <v>1020</v>
      </c>
      <c r="K431">
        <v>478</v>
      </c>
      <c r="L431">
        <v>2435</v>
      </c>
      <c r="M431">
        <v>720</v>
      </c>
      <c r="AA431" s="1">
        <f t="shared" si="76"/>
        <v>1</v>
      </c>
      <c r="AB431" s="1">
        <f t="shared" si="77"/>
        <v>0.21921341070277239</v>
      </c>
      <c r="AC431" s="1">
        <f t="shared" si="78"/>
        <v>0.10272942187835805</v>
      </c>
      <c r="AD431" s="1">
        <f t="shared" si="79"/>
        <v>0.52331828927573609</v>
      </c>
      <c r="AE431" s="1">
        <f t="shared" si="80"/>
        <v>0.15473887814313347</v>
      </c>
      <c r="AY431" s="2" t="s">
        <v>323</v>
      </c>
      <c r="AZ431" s="3" t="s">
        <v>871</v>
      </c>
      <c r="BA431" s="1">
        <f>IFERROR(VLOOKUP(AY431,B381:AF755,26,FALSE),"")</f>
        <v>1</v>
      </c>
      <c r="BB431" s="1">
        <f>IFERROR(VLOOKUP(AY431,B381:AF755,27,FALSE),"")</f>
        <v>0.26024397873005944</v>
      </c>
      <c r="BC431" s="1">
        <f>IFERROR(VLOOKUP(AY431,B381:AF755,28,FALSE),"")</f>
        <v>8.4766969033468878E-2</v>
      </c>
      <c r="BD431" s="1">
        <f>IFERROR(VLOOKUP(AY431,B381:AF755,29,FALSE),"")</f>
        <v>0.50891460744447925</v>
      </c>
      <c r="BE431" s="1">
        <f>IFERROR(VLOOKUP(AY431,B381:AF755,30,FALSE),"")</f>
        <v>0.1460744447919925</v>
      </c>
      <c r="BF431" s="1">
        <f>IFERROR(VLOOKUP(AY431,B381:AF755,31,FALSE),"")</f>
        <v>0</v>
      </c>
    </row>
    <row r="432" spans="1:58" x14ac:dyDescent="0.25">
      <c r="A432">
        <v>2011</v>
      </c>
      <c r="B432" t="s">
        <v>111</v>
      </c>
      <c r="C432" t="s">
        <v>112</v>
      </c>
      <c r="D432">
        <v>159885</v>
      </c>
      <c r="E432">
        <v>19401</v>
      </c>
      <c r="F432">
        <v>6798</v>
      </c>
      <c r="G432">
        <v>101545</v>
      </c>
      <c r="H432">
        <v>32141</v>
      </c>
      <c r="I432">
        <v>6638</v>
      </c>
      <c r="J432">
        <v>2221</v>
      </c>
      <c r="K432">
        <v>253</v>
      </c>
      <c r="L432">
        <v>3190</v>
      </c>
      <c r="M432">
        <v>974</v>
      </c>
      <c r="AA432" s="1">
        <f t="shared" si="76"/>
        <v>1</v>
      </c>
      <c r="AB432" s="1">
        <f t="shared" si="77"/>
        <v>0.33458873154564628</v>
      </c>
      <c r="AC432" s="1">
        <f t="shared" si="78"/>
        <v>3.8113889725821033E-2</v>
      </c>
      <c r="AD432" s="1">
        <f t="shared" si="79"/>
        <v>0.48056643567339558</v>
      </c>
      <c r="AE432" s="1">
        <f t="shared" si="80"/>
        <v>0.14673094305513709</v>
      </c>
      <c r="AY432" s="2" t="s">
        <v>639</v>
      </c>
      <c r="AZ432" s="3" t="s">
        <v>871</v>
      </c>
      <c r="BA432" s="1">
        <f>IFERROR(VLOOKUP(AY432,B381:AF755,26,FALSE),"")</f>
        <v>1</v>
      </c>
      <c r="BB432" s="1">
        <f>IFERROR(VLOOKUP(AY432,B381:AF755,27,FALSE),"")</f>
        <v>0.27964426877470355</v>
      </c>
      <c r="BC432" s="1">
        <f>IFERROR(VLOOKUP(AY432,B381:AF755,28,FALSE),"")</f>
        <v>5.434782608695652E-2</v>
      </c>
      <c r="BD432" s="1">
        <f>IFERROR(VLOOKUP(AY432,B381:AF755,29,FALSE),"")</f>
        <v>0.46541501976284583</v>
      </c>
      <c r="BE432" s="1">
        <f>IFERROR(VLOOKUP(AY432,B381:AF755,30,FALSE),"")</f>
        <v>0.20059288537549408</v>
      </c>
      <c r="BF432" s="1">
        <f>IFERROR(VLOOKUP(AY432,B381:AF755,31,FALSE),"")</f>
        <v>0</v>
      </c>
    </row>
    <row r="433" spans="1:58" x14ac:dyDescent="0.25">
      <c r="A433">
        <v>2011</v>
      </c>
      <c r="B433" t="s">
        <v>113</v>
      </c>
      <c r="C433" t="s">
        <v>114</v>
      </c>
      <c r="D433">
        <v>111269</v>
      </c>
      <c r="E433">
        <v>5742</v>
      </c>
      <c r="F433">
        <v>15068</v>
      </c>
      <c r="G433">
        <v>56855</v>
      </c>
      <c r="H433">
        <v>33604</v>
      </c>
      <c r="I433">
        <v>2145</v>
      </c>
      <c r="J433">
        <v>280</v>
      </c>
      <c r="K433">
        <v>287</v>
      </c>
      <c r="L433">
        <v>1035</v>
      </c>
      <c r="M433">
        <v>543</v>
      </c>
      <c r="AA433" s="1">
        <f t="shared" si="76"/>
        <v>1</v>
      </c>
      <c r="AB433" s="1">
        <f t="shared" si="77"/>
        <v>0.13053613053613053</v>
      </c>
      <c r="AC433" s="1">
        <f t="shared" si="78"/>
        <v>0.1337995337995338</v>
      </c>
      <c r="AD433" s="1">
        <f t="shared" si="79"/>
        <v>0.4825174825174825</v>
      </c>
      <c r="AE433" s="1">
        <f t="shared" si="80"/>
        <v>0.25314685314685315</v>
      </c>
      <c r="AY433" s="2" t="s">
        <v>541</v>
      </c>
      <c r="AZ433" s="4" t="s">
        <v>872</v>
      </c>
      <c r="BA433" s="1">
        <f>IFERROR(VLOOKUP(AY433,B381:AF755,26,FALSE),"")</f>
        <v>1</v>
      </c>
      <c r="BB433" s="1">
        <f>IFERROR(VLOOKUP(AY433,B381:AF755,27,FALSE),"")</f>
        <v>0.29496402877697842</v>
      </c>
      <c r="BC433" s="1">
        <f>IFERROR(VLOOKUP(AY433,B381:AF755,28,FALSE),"")</f>
        <v>5.3237410071942444E-2</v>
      </c>
      <c r="BD433" s="1">
        <f>IFERROR(VLOOKUP(AY433,B381:AF755,29,FALSE),"")</f>
        <v>0.48561151079136688</v>
      </c>
      <c r="BE433" s="1">
        <f>IFERROR(VLOOKUP(AY433,B381:AF755,30,FALSE),"")</f>
        <v>0.16618705035971224</v>
      </c>
      <c r="BF433" s="1">
        <f>IFERROR(VLOOKUP(AY433,B381:AF755,31,FALSE),"")</f>
        <v>0</v>
      </c>
    </row>
    <row r="434" spans="1:58" x14ac:dyDescent="0.25">
      <c r="A434">
        <v>2011</v>
      </c>
      <c r="B434" t="s">
        <v>115</v>
      </c>
      <c r="C434" t="s">
        <v>116</v>
      </c>
      <c r="D434">
        <v>71144</v>
      </c>
      <c r="E434">
        <v>4690</v>
      </c>
      <c r="F434">
        <v>4640</v>
      </c>
      <c r="G434">
        <v>43388</v>
      </c>
      <c r="H434">
        <v>18426</v>
      </c>
      <c r="I434">
        <v>2122</v>
      </c>
      <c r="J434">
        <v>385</v>
      </c>
      <c r="K434">
        <v>129</v>
      </c>
      <c r="L434">
        <v>1165</v>
      </c>
      <c r="M434">
        <v>443</v>
      </c>
      <c r="AA434" s="1">
        <f t="shared" si="76"/>
        <v>1</v>
      </c>
      <c r="AB434" s="1">
        <f t="shared" si="77"/>
        <v>0.18143261074458059</v>
      </c>
      <c r="AC434" s="1">
        <f t="shared" si="78"/>
        <v>6.0791705937794531E-2</v>
      </c>
      <c r="AD434" s="1">
        <f t="shared" si="79"/>
        <v>0.54901036757775679</v>
      </c>
      <c r="AE434" s="1">
        <f t="shared" si="80"/>
        <v>0.20876531573986806</v>
      </c>
      <c r="AY434" t="s">
        <v>37</v>
      </c>
      <c r="AZ434" s="4" t="s">
        <v>873</v>
      </c>
      <c r="BA434" s="1">
        <f>IFERROR(VLOOKUP(AY434,B381:AF755,26,FALSE),"")</f>
        <v>1</v>
      </c>
      <c r="BB434" s="1">
        <f>IFERROR(VLOOKUP(AY434,B381:AF755,27,FALSE),"")</f>
        <v>0.32037963319225343</v>
      </c>
      <c r="BC434" s="1">
        <f>IFERROR(VLOOKUP(AY434,B381:AF755,28,FALSE),"")</f>
        <v>3.385917660638707E-2</v>
      </c>
      <c r="BD434" s="1">
        <f>IFERROR(VLOOKUP(AY434,B381:AF755,29,FALSE),"")</f>
        <v>0.51006797486212641</v>
      </c>
      <c r="BE434" s="1">
        <f>IFERROR(VLOOKUP(AY434,B381:AF755,30,FALSE),"")</f>
        <v>0.13569321533923304</v>
      </c>
      <c r="BF434" s="1">
        <f>IFERROR(VLOOKUP(AY434,B381:AF755,31,FALSE),"")</f>
        <v>0</v>
      </c>
    </row>
    <row r="435" spans="1:58" x14ac:dyDescent="0.25">
      <c r="A435">
        <v>2011</v>
      </c>
      <c r="B435" t="s">
        <v>117</v>
      </c>
      <c r="C435" t="s">
        <v>118</v>
      </c>
      <c r="D435">
        <v>78459</v>
      </c>
      <c r="E435">
        <v>6960</v>
      </c>
      <c r="F435">
        <v>2248</v>
      </c>
      <c r="G435">
        <v>52630</v>
      </c>
      <c r="H435">
        <v>16621</v>
      </c>
      <c r="I435">
        <v>2480</v>
      </c>
      <c r="J435">
        <v>607</v>
      </c>
      <c r="K435">
        <v>77</v>
      </c>
      <c r="L435">
        <v>1373</v>
      </c>
      <c r="M435">
        <v>423</v>
      </c>
      <c r="AA435" s="1">
        <f t="shared" si="76"/>
        <v>1</v>
      </c>
      <c r="AB435" s="1">
        <f t="shared" si="77"/>
        <v>0.24475806451612903</v>
      </c>
      <c r="AC435" s="1">
        <f t="shared" si="78"/>
        <v>3.1048387096774193E-2</v>
      </c>
      <c r="AD435" s="1">
        <f t="shared" si="79"/>
        <v>0.55362903225806448</v>
      </c>
      <c r="AE435" s="1">
        <f t="shared" si="80"/>
        <v>0.17056451612903226</v>
      </c>
      <c r="AY435" t="s">
        <v>39</v>
      </c>
      <c r="AZ435" s="4" t="s">
        <v>872</v>
      </c>
      <c r="BA435" s="1">
        <f>IFERROR(VLOOKUP(AY435,B381:AF755,26,FALSE),"")</f>
        <v>1</v>
      </c>
      <c r="BB435" s="1">
        <f>IFERROR(VLOOKUP(AY435,B381:AF755,27,FALSE),"")</f>
        <v>0.27993197278911564</v>
      </c>
      <c r="BC435" s="1">
        <f>IFERROR(VLOOKUP(AY435,B381:AF755,28,FALSE),"")</f>
        <v>4.7789115646258505E-2</v>
      </c>
      <c r="BD435" s="1">
        <f>IFERROR(VLOOKUP(AY435,B381:AF755,29,FALSE),"")</f>
        <v>0.52091836734693875</v>
      </c>
      <c r="BE435" s="1">
        <f>IFERROR(VLOOKUP(AY435,B381:AF755,30,FALSE),"")</f>
        <v>0.15136054421768708</v>
      </c>
      <c r="BF435" s="1">
        <f>IFERROR(VLOOKUP(AY435,B381:AF755,31,FALSE),"")</f>
        <v>0</v>
      </c>
    </row>
    <row r="436" spans="1:58" x14ac:dyDescent="0.25">
      <c r="A436">
        <v>2011</v>
      </c>
      <c r="B436" t="s">
        <v>119</v>
      </c>
      <c r="C436" t="s">
        <v>120</v>
      </c>
      <c r="D436">
        <v>99183</v>
      </c>
      <c r="E436">
        <v>9422</v>
      </c>
      <c r="F436">
        <v>9586</v>
      </c>
      <c r="G436">
        <v>45279</v>
      </c>
      <c r="H436">
        <v>34896</v>
      </c>
      <c r="I436">
        <v>2937</v>
      </c>
      <c r="J436">
        <v>701</v>
      </c>
      <c r="K436">
        <v>257</v>
      </c>
      <c r="L436">
        <v>1229</v>
      </c>
      <c r="M436">
        <v>750</v>
      </c>
      <c r="AA436" s="1">
        <f t="shared" si="76"/>
        <v>1</v>
      </c>
      <c r="AB436" s="1">
        <f t="shared" si="77"/>
        <v>0.2386789240721825</v>
      </c>
      <c r="AC436" s="1">
        <f t="shared" si="78"/>
        <v>8.7504256043581891E-2</v>
      </c>
      <c r="AD436" s="1">
        <f t="shared" si="79"/>
        <v>0.4184542049710589</v>
      </c>
      <c r="AE436" s="1">
        <f t="shared" si="80"/>
        <v>0.25536261491317669</v>
      </c>
      <c r="AY436" s="2" t="s">
        <v>165</v>
      </c>
      <c r="AZ436" s="3" t="s">
        <v>871</v>
      </c>
      <c r="BA436" s="1">
        <f>IFERROR(VLOOKUP(AY436,B381:AF755,26,FALSE),"")</f>
        <v>1</v>
      </c>
      <c r="BB436" s="1">
        <f>IFERROR(VLOOKUP(AY436,B381:AF755,27,FALSE),"")</f>
        <v>0.20124320124320125</v>
      </c>
      <c r="BC436" s="1">
        <f>IFERROR(VLOOKUP(AY436,B381:AF755,28,FALSE),"")</f>
        <v>8.0808080808080815E-2</v>
      </c>
      <c r="BD436" s="1">
        <f>IFERROR(VLOOKUP(AY436,B381:AF755,29,FALSE),"")</f>
        <v>0.51670551670551668</v>
      </c>
      <c r="BE436" s="1">
        <f>IFERROR(VLOOKUP(AY436,B381:AF755,30,FALSE),"")</f>
        <v>0.20124320124320125</v>
      </c>
      <c r="BF436" s="1">
        <f>IFERROR(VLOOKUP(AY436,B381:AF755,31,FALSE),"")</f>
        <v>0</v>
      </c>
    </row>
    <row r="437" spans="1:58" x14ac:dyDescent="0.25">
      <c r="A437">
        <v>2011</v>
      </c>
      <c r="B437" t="s">
        <v>121</v>
      </c>
      <c r="C437" t="s">
        <v>122</v>
      </c>
      <c r="D437">
        <v>27916</v>
      </c>
      <c r="E437">
        <v>4751</v>
      </c>
      <c r="F437">
        <v>1553</v>
      </c>
      <c r="G437">
        <v>15798</v>
      </c>
      <c r="H437">
        <v>5814</v>
      </c>
      <c r="I437">
        <v>1575</v>
      </c>
      <c r="J437">
        <v>624</v>
      </c>
      <c r="K437">
        <v>48</v>
      </c>
      <c r="L437">
        <v>627</v>
      </c>
      <c r="M437">
        <v>276</v>
      </c>
      <c r="AA437" s="1">
        <f t="shared" si="76"/>
        <v>1</v>
      </c>
      <c r="AB437" s="1">
        <f t="shared" si="77"/>
        <v>0.3961904761904762</v>
      </c>
      <c r="AC437" s="1">
        <f t="shared" si="78"/>
        <v>3.0476190476190476E-2</v>
      </c>
      <c r="AD437" s="1">
        <f t="shared" si="79"/>
        <v>0.39809523809523811</v>
      </c>
      <c r="AE437" s="1">
        <f t="shared" si="80"/>
        <v>0.17523809523809525</v>
      </c>
      <c r="AY437" s="2" t="s">
        <v>577</v>
      </c>
      <c r="AZ437" s="3" t="s">
        <v>874</v>
      </c>
      <c r="BA437" s="1">
        <f>IFERROR(VLOOKUP(AY437,B381:AF755,26,FALSE),"")</f>
        <v>1</v>
      </c>
      <c r="BB437" s="1">
        <f>IFERROR(VLOOKUP(AY437,B381:AF755,27,FALSE),"")</f>
        <v>0.36519258202567761</v>
      </c>
      <c r="BC437" s="1">
        <f>IFERROR(VLOOKUP(AY437,B381:AF755,28,FALSE),"")</f>
        <v>4.5934379457917264E-2</v>
      </c>
      <c r="BD437" s="1">
        <f>IFERROR(VLOOKUP(AY437,B381:AF755,29,FALSE),"")</f>
        <v>0.46248216833095579</v>
      </c>
      <c r="BE437" s="1">
        <f>IFERROR(VLOOKUP(AY437,B381:AF755,30,FALSE),"")</f>
        <v>0.12639087018544937</v>
      </c>
      <c r="BF437" s="1">
        <f>IFERROR(VLOOKUP(AY437,B381:AF755,31,FALSE),"")</f>
        <v>0</v>
      </c>
    </row>
    <row r="438" spans="1:58" x14ac:dyDescent="0.25">
      <c r="A438">
        <v>2011</v>
      </c>
      <c r="B438" t="s">
        <v>123</v>
      </c>
      <c r="C438" t="s">
        <v>124</v>
      </c>
      <c r="D438">
        <v>45714</v>
      </c>
      <c r="E438">
        <v>7526</v>
      </c>
      <c r="F438">
        <v>1270</v>
      </c>
      <c r="G438">
        <v>27442</v>
      </c>
      <c r="H438">
        <v>9476</v>
      </c>
      <c r="I438">
        <v>2578</v>
      </c>
      <c r="J438">
        <v>1088</v>
      </c>
      <c r="K438">
        <v>35</v>
      </c>
      <c r="L438">
        <v>1109</v>
      </c>
      <c r="M438">
        <v>346</v>
      </c>
      <c r="AA438" s="1">
        <f t="shared" si="76"/>
        <v>1</v>
      </c>
      <c r="AB438" s="1">
        <f t="shared" si="77"/>
        <v>0.42203258339798294</v>
      </c>
      <c r="AC438" s="1">
        <f t="shared" si="78"/>
        <v>1.3576415826221877E-2</v>
      </c>
      <c r="AD438" s="1">
        <f t="shared" si="79"/>
        <v>0.43017843289371605</v>
      </c>
      <c r="AE438" s="1">
        <f t="shared" si="80"/>
        <v>0.13421256788207914</v>
      </c>
      <c r="AY438" s="2" t="s">
        <v>479</v>
      </c>
      <c r="AZ438" s="4" t="s">
        <v>872</v>
      </c>
      <c r="BA438" s="1">
        <f>IFERROR(VLOOKUP(AY438,B381:AF755,26,FALSE),"")</f>
        <v>1</v>
      </c>
      <c r="BB438" s="1">
        <f>IFERROR(VLOOKUP(AY438,B381:AF755,27,FALSE),"")</f>
        <v>0.35628369970966406</v>
      </c>
      <c r="BC438" s="1">
        <f>IFERROR(VLOOKUP(AY438,B381:AF755,28,FALSE),"")</f>
        <v>6.5118208212360015E-2</v>
      </c>
      <c r="BD438" s="1">
        <f>IFERROR(VLOOKUP(AY438,B381:AF755,29,FALSE),"")</f>
        <v>0.47905433430111988</v>
      </c>
      <c r="BE438" s="1">
        <f>IFERROR(VLOOKUP(AY438,B381:AF755,30,FALSE),"")</f>
        <v>9.9543757776856076E-2</v>
      </c>
      <c r="BF438" s="1">
        <f>IFERROR(VLOOKUP(AY438,B381:AF755,31,FALSE),"")</f>
        <v>0</v>
      </c>
    </row>
    <row r="439" spans="1:58" x14ac:dyDescent="0.25">
      <c r="A439">
        <v>2011</v>
      </c>
      <c r="B439" t="s">
        <v>125</v>
      </c>
      <c r="C439" t="s">
        <v>126</v>
      </c>
      <c r="D439">
        <v>82088</v>
      </c>
      <c r="E439">
        <v>12446</v>
      </c>
      <c r="F439">
        <v>5107</v>
      </c>
      <c r="G439">
        <v>47284</v>
      </c>
      <c r="H439">
        <v>17251</v>
      </c>
      <c r="I439">
        <v>4006</v>
      </c>
      <c r="J439">
        <v>1429</v>
      </c>
      <c r="K439">
        <v>165</v>
      </c>
      <c r="L439">
        <v>1839</v>
      </c>
      <c r="M439">
        <v>573</v>
      </c>
      <c r="AA439" s="1">
        <f t="shared" si="76"/>
        <v>1</v>
      </c>
      <c r="AB439" s="1">
        <f t="shared" si="77"/>
        <v>0.35671492760858714</v>
      </c>
      <c r="AC439" s="1">
        <f t="shared" si="78"/>
        <v>4.1188217673489763E-2</v>
      </c>
      <c r="AD439" s="1">
        <f t="shared" si="79"/>
        <v>0.45906140788816774</v>
      </c>
      <c r="AE439" s="1">
        <f t="shared" si="80"/>
        <v>0.14303544682975536</v>
      </c>
      <c r="AY439" s="2" t="s">
        <v>79</v>
      </c>
      <c r="AZ439" s="4" t="s">
        <v>872</v>
      </c>
      <c r="BA439" s="1">
        <f>IFERROR(VLOOKUP(AY439,B381:AF755,26,FALSE),"")</f>
        <v>1</v>
      </c>
      <c r="BB439" s="1">
        <f>IFERROR(VLOOKUP(AY439,B381:AF755,27,FALSE),"")</f>
        <v>0.26987811955890889</v>
      </c>
      <c r="BC439" s="1">
        <f>IFERROR(VLOOKUP(AY439,B381:AF755,28,FALSE),"")</f>
        <v>3.2501450957632037E-2</v>
      </c>
      <c r="BD439" s="1">
        <f>IFERROR(VLOOKUP(AY439,B381:AF755,29,FALSE),"")</f>
        <v>0.54265815438189202</v>
      </c>
      <c r="BE439" s="1">
        <f>IFERROR(VLOOKUP(AY439,B381:AF755,30,FALSE),"")</f>
        <v>0.15496227510156704</v>
      </c>
      <c r="BF439" s="1">
        <f>IFERROR(VLOOKUP(AY439,B381:AF755,31,FALSE),"")</f>
        <v>0</v>
      </c>
    </row>
    <row r="440" spans="1:58" x14ac:dyDescent="0.25">
      <c r="A440">
        <v>2011</v>
      </c>
      <c r="B440" t="s">
        <v>127</v>
      </c>
      <c r="C440" t="s">
        <v>128</v>
      </c>
      <c r="D440">
        <v>28015</v>
      </c>
      <c r="E440">
        <v>5034</v>
      </c>
      <c r="F440">
        <v>956</v>
      </c>
      <c r="G440">
        <v>15164</v>
      </c>
      <c r="H440">
        <v>6861</v>
      </c>
      <c r="I440">
        <v>1299</v>
      </c>
      <c r="J440">
        <v>563</v>
      </c>
      <c r="K440">
        <v>41</v>
      </c>
      <c r="L440">
        <v>545</v>
      </c>
      <c r="M440">
        <v>150</v>
      </c>
      <c r="AA440" s="1">
        <f t="shared" si="76"/>
        <v>1</v>
      </c>
      <c r="AB440" s="1">
        <f t="shared" si="77"/>
        <v>0.43341031562740567</v>
      </c>
      <c r="AC440" s="1">
        <f t="shared" si="78"/>
        <v>3.1562740569668978E-2</v>
      </c>
      <c r="AD440" s="1">
        <f t="shared" si="79"/>
        <v>0.4195535026943803</v>
      </c>
      <c r="AE440" s="1">
        <f t="shared" si="80"/>
        <v>0.11547344110854503</v>
      </c>
      <c r="AY440" s="2" t="s">
        <v>627</v>
      </c>
      <c r="AZ440" s="3" t="s">
        <v>869</v>
      </c>
      <c r="BA440" s="1">
        <f>IFERROR(VLOOKUP(AY440,B381:AF755,26,FALSE),"")</f>
        <v>1</v>
      </c>
      <c r="BB440" s="1">
        <f>IFERROR(VLOOKUP(AY440,B381:AF755,27,FALSE),"")</f>
        <v>0.25716625716625718</v>
      </c>
      <c r="BC440" s="1">
        <f>IFERROR(VLOOKUP(AY440,B381:AF755,28,FALSE),"")</f>
        <v>4.5864045864045862E-2</v>
      </c>
      <c r="BD440" s="1">
        <f>IFERROR(VLOOKUP(AY440,B381:AF755,29,FALSE),"")</f>
        <v>0.54709254709254707</v>
      </c>
      <c r="BE440" s="1">
        <f>IFERROR(VLOOKUP(AY440,B381:AF755,30,FALSE),"")</f>
        <v>0.14987714987714987</v>
      </c>
      <c r="BF440" s="1">
        <f>IFERROR(VLOOKUP(AY440,B381:AF755,31,FALSE),"")</f>
        <v>0</v>
      </c>
    </row>
    <row r="441" spans="1:58" x14ac:dyDescent="0.25">
      <c r="A441">
        <v>2011</v>
      </c>
      <c r="B441" t="s">
        <v>129</v>
      </c>
      <c r="C441" t="s">
        <v>130</v>
      </c>
      <c r="D441">
        <v>25818</v>
      </c>
      <c r="E441">
        <v>5283</v>
      </c>
      <c r="F441">
        <v>689</v>
      </c>
      <c r="G441">
        <v>14534</v>
      </c>
      <c r="H441">
        <v>5312</v>
      </c>
      <c r="I441">
        <v>1735</v>
      </c>
      <c r="J441">
        <v>782</v>
      </c>
      <c r="K441">
        <v>29</v>
      </c>
      <c r="L441">
        <v>676</v>
      </c>
      <c r="M441">
        <v>248</v>
      </c>
      <c r="AA441" s="1">
        <f t="shared" si="76"/>
        <v>1</v>
      </c>
      <c r="AB441" s="1">
        <f t="shared" si="77"/>
        <v>0.45072046109510089</v>
      </c>
      <c r="AC441" s="1">
        <f t="shared" si="78"/>
        <v>1.6714697406340056E-2</v>
      </c>
      <c r="AD441" s="1">
        <f t="shared" si="79"/>
        <v>0.38962536023054756</v>
      </c>
      <c r="AE441" s="1">
        <f t="shared" si="80"/>
        <v>0.14293948126801154</v>
      </c>
      <c r="AY441" s="2" t="s">
        <v>389</v>
      </c>
      <c r="AZ441" s="3" t="s">
        <v>870</v>
      </c>
      <c r="BA441" s="1">
        <f>IFERROR(VLOOKUP(AY441,B381:AF755,26,FALSE),"")</f>
        <v>1</v>
      </c>
      <c r="BB441" s="1">
        <f>IFERROR(VLOOKUP(AY441,B381:AF755,27,FALSE),"")</f>
        <v>0.37826086956521737</v>
      </c>
      <c r="BC441" s="1">
        <f>IFERROR(VLOOKUP(AY441,B381:AF755,28,FALSE),"")</f>
        <v>0.29130434782608694</v>
      </c>
      <c r="BD441" s="1">
        <f>IFERROR(VLOOKUP(AY441,B381:AF755,29,FALSE),"")</f>
        <v>3.9130434782608699E-2</v>
      </c>
      <c r="BE441" s="1">
        <f>IFERROR(VLOOKUP(AY441,B381:AF755,30,FALSE),"")</f>
        <v>0.29130434782608694</v>
      </c>
      <c r="BF441" s="1">
        <f>IFERROR(VLOOKUP(AY441,B381:AF755,31,FALSE),"")</f>
        <v>0</v>
      </c>
    </row>
    <row r="442" spans="1:58" x14ac:dyDescent="0.25">
      <c r="A442">
        <v>2011</v>
      </c>
      <c r="B442" t="s">
        <v>131</v>
      </c>
      <c r="C442" t="s">
        <v>132</v>
      </c>
      <c r="D442">
        <v>48747</v>
      </c>
      <c r="E442">
        <v>6606</v>
      </c>
      <c r="F442">
        <v>2696</v>
      </c>
      <c r="G442">
        <v>24511</v>
      </c>
      <c r="H442">
        <v>14934</v>
      </c>
      <c r="I442">
        <v>2288</v>
      </c>
      <c r="J442">
        <v>759</v>
      </c>
      <c r="K442">
        <v>102</v>
      </c>
      <c r="L442">
        <v>961</v>
      </c>
      <c r="M442">
        <v>466</v>
      </c>
      <c r="AA442" s="1">
        <f t="shared" si="76"/>
        <v>1</v>
      </c>
      <c r="AB442" s="1">
        <f t="shared" si="77"/>
        <v>0.33173076923076922</v>
      </c>
      <c r="AC442" s="1">
        <f t="shared" si="78"/>
        <v>4.4580419580419584E-2</v>
      </c>
      <c r="AD442" s="1">
        <f t="shared" si="79"/>
        <v>0.4200174825174825</v>
      </c>
      <c r="AE442" s="1">
        <f t="shared" si="80"/>
        <v>0.20367132867132867</v>
      </c>
      <c r="AY442" s="2" t="s">
        <v>325</v>
      </c>
      <c r="AZ442" s="4" t="s">
        <v>872</v>
      </c>
      <c r="BA442" s="1">
        <f>IFERROR(VLOOKUP(AY442,B381:AF755,26,FALSE),"")</f>
        <v>1</v>
      </c>
      <c r="BB442" s="1">
        <f>IFERROR(VLOOKUP(AY442,B381:AF755,27,FALSE),"")</f>
        <v>0.2724338282763073</v>
      </c>
      <c r="BC442" s="1">
        <f>IFERROR(VLOOKUP(AY442,B381:AF755,28,FALSE),"")</f>
        <v>9.2317624273724988E-2</v>
      </c>
      <c r="BD442" s="1">
        <f>IFERROR(VLOOKUP(AY442,B381:AF755,29,FALSE),"")</f>
        <v>0.47998708844415749</v>
      </c>
      <c r="BE442" s="1">
        <f>IFERROR(VLOOKUP(AY442,B381:AF755,30,FALSE),"")</f>
        <v>0.1552614590058102</v>
      </c>
      <c r="BF442" s="1">
        <f>IFERROR(VLOOKUP(AY442,B381:AF755,31,FALSE),"")</f>
        <v>0</v>
      </c>
    </row>
    <row r="443" spans="1:58" x14ac:dyDescent="0.25">
      <c r="A443">
        <v>2011</v>
      </c>
      <c r="B443" t="s">
        <v>133</v>
      </c>
      <c r="C443" t="s">
        <v>134</v>
      </c>
      <c r="D443">
        <v>43495</v>
      </c>
      <c r="E443">
        <v>5230</v>
      </c>
      <c r="F443">
        <v>2455</v>
      </c>
      <c r="G443">
        <v>28914</v>
      </c>
      <c r="H443">
        <v>6896</v>
      </c>
      <c r="I443">
        <v>1443</v>
      </c>
      <c r="J443">
        <v>496</v>
      </c>
      <c r="K443">
        <v>47</v>
      </c>
      <c r="L443">
        <v>719</v>
      </c>
      <c r="M443">
        <v>181</v>
      </c>
      <c r="AA443" s="1">
        <f t="shared" si="76"/>
        <v>1</v>
      </c>
      <c r="AB443" s="1">
        <f t="shared" si="77"/>
        <v>0.34372834372834371</v>
      </c>
      <c r="AC443" s="1">
        <f t="shared" si="78"/>
        <v>3.2571032571032568E-2</v>
      </c>
      <c r="AD443" s="1">
        <f t="shared" si="79"/>
        <v>0.49826749826749828</v>
      </c>
      <c r="AE443" s="1">
        <f t="shared" si="80"/>
        <v>0.12543312543312543</v>
      </c>
      <c r="AY443" s="2" t="s">
        <v>51</v>
      </c>
      <c r="AZ443" s="3" t="s">
        <v>874</v>
      </c>
      <c r="BA443" s="1">
        <f>IFERROR(VLOOKUP(AY443,B381:AF755,26,FALSE),"")</f>
        <v>1</v>
      </c>
      <c r="BB443" s="1">
        <f>IFERROR(VLOOKUP(AY443,B381:AF755,27,FALSE),"")</f>
        <v>0.31968810916179335</v>
      </c>
      <c r="BC443" s="1">
        <f>IFERROR(VLOOKUP(AY443,B381:AF755,28,FALSE),"")</f>
        <v>5.5555555555555552E-2</v>
      </c>
      <c r="BD443" s="1">
        <f>IFERROR(VLOOKUP(AY443,B381:AF755,29,FALSE),"")</f>
        <v>0.43567251461988304</v>
      </c>
      <c r="BE443" s="1">
        <f>IFERROR(VLOOKUP(AY443,B381:AF755,30,FALSE),"")</f>
        <v>0.18908382066276802</v>
      </c>
      <c r="BF443" s="1">
        <f>IFERROR(VLOOKUP(AY443,B381:AF755,31,FALSE),"")</f>
        <v>0</v>
      </c>
    </row>
    <row r="444" spans="1:58" x14ac:dyDescent="0.25">
      <c r="A444">
        <v>2011</v>
      </c>
      <c r="B444" t="s">
        <v>135</v>
      </c>
      <c r="C444" t="s">
        <v>136</v>
      </c>
      <c r="D444">
        <v>104015</v>
      </c>
      <c r="E444">
        <v>8066</v>
      </c>
      <c r="F444">
        <v>8663</v>
      </c>
      <c r="G444">
        <v>67650</v>
      </c>
      <c r="H444">
        <v>19636</v>
      </c>
      <c r="I444">
        <v>2496</v>
      </c>
      <c r="J444">
        <v>516</v>
      </c>
      <c r="K444">
        <v>183</v>
      </c>
      <c r="L444">
        <v>1329</v>
      </c>
      <c r="M444">
        <v>468</v>
      </c>
      <c r="AA444" s="1">
        <f t="shared" si="76"/>
        <v>1</v>
      </c>
      <c r="AB444" s="1">
        <f t="shared" si="77"/>
        <v>0.20673076923076922</v>
      </c>
      <c r="AC444" s="1">
        <f t="shared" si="78"/>
        <v>7.3317307692307696E-2</v>
      </c>
      <c r="AD444" s="1">
        <f t="shared" si="79"/>
        <v>0.53245192307692313</v>
      </c>
      <c r="AE444" s="1">
        <f t="shared" si="80"/>
        <v>0.1875</v>
      </c>
      <c r="AY444" s="2" t="s">
        <v>205</v>
      </c>
      <c r="AZ444" s="3" t="s">
        <v>871</v>
      </c>
      <c r="BA444" s="1">
        <f>IFERROR(VLOOKUP(AY444,B381:AF755,26,FALSE),"")</f>
        <v>1</v>
      </c>
      <c r="BB444" s="1">
        <f>IFERROR(VLOOKUP(AY444,B381:AF755,27,FALSE),"")</f>
        <v>0.1602136181575434</v>
      </c>
      <c r="BC444" s="1">
        <f>IFERROR(VLOOKUP(AY444,B381:AF755,28,FALSE),"")</f>
        <v>7.8771695594125501E-2</v>
      </c>
      <c r="BD444" s="1">
        <f>IFERROR(VLOOKUP(AY444,B381:AF755,29,FALSE),"")</f>
        <v>0.52069425901201605</v>
      </c>
      <c r="BE444" s="1">
        <f>IFERROR(VLOOKUP(AY444,B381:AF755,30,FALSE),"")</f>
        <v>0.24032042723631508</v>
      </c>
      <c r="BF444" s="1">
        <f>IFERROR(VLOOKUP(AY444,B381:AF755,31,FALSE),"")</f>
        <v>0</v>
      </c>
    </row>
    <row r="445" spans="1:58" x14ac:dyDescent="0.25">
      <c r="A445">
        <v>2011</v>
      </c>
      <c r="B445" t="s">
        <v>137</v>
      </c>
      <c r="C445" t="s">
        <v>138</v>
      </c>
      <c r="D445">
        <v>134460</v>
      </c>
      <c r="E445">
        <v>11250</v>
      </c>
      <c r="F445">
        <v>12978</v>
      </c>
      <c r="G445">
        <v>82613</v>
      </c>
      <c r="H445">
        <v>27619</v>
      </c>
      <c r="I445">
        <v>3564</v>
      </c>
      <c r="J445">
        <v>795</v>
      </c>
      <c r="K445">
        <v>338</v>
      </c>
      <c r="L445">
        <v>1792</v>
      </c>
      <c r="M445">
        <v>639</v>
      </c>
      <c r="AA445" s="1">
        <f t="shared" si="76"/>
        <v>1</v>
      </c>
      <c r="AB445" s="1">
        <f t="shared" si="77"/>
        <v>0.22306397306397308</v>
      </c>
      <c r="AC445" s="1">
        <f t="shared" si="78"/>
        <v>9.4837261503928169E-2</v>
      </c>
      <c r="AD445" s="1">
        <f t="shared" si="79"/>
        <v>0.50280583613916952</v>
      </c>
      <c r="AE445" s="1">
        <f t="shared" si="80"/>
        <v>0.17929292929292928</v>
      </c>
      <c r="AY445" t="s">
        <v>593</v>
      </c>
      <c r="AZ445" s="4" t="s">
        <v>874</v>
      </c>
      <c r="BA445" s="1">
        <f>IFERROR(VLOOKUP(AY445,B381:AF755,26,FALSE),"")</f>
        <v>1</v>
      </c>
      <c r="BB445" s="1">
        <f>IFERROR(VLOOKUP(AY445,B381:AF755,27,FALSE),"")</f>
        <v>0.39481806367771283</v>
      </c>
      <c r="BC445" s="1">
        <f>IFERROR(VLOOKUP(AY445,B381:AF755,28,FALSE),"")</f>
        <v>2.8183885640025989E-2</v>
      </c>
      <c r="BD445" s="1">
        <f>IFERROR(VLOOKUP(AY445,B381:AF755,29,FALSE),"")</f>
        <v>0.43071799870045485</v>
      </c>
      <c r="BE445" s="1">
        <f>IFERROR(VLOOKUP(AY445,B381:AF755,30,FALSE),"")</f>
        <v>0.14628005198180638</v>
      </c>
      <c r="BF445" s="1">
        <f>IFERROR(VLOOKUP(AY445,B381:AF755,31,FALSE),"")</f>
        <v>0</v>
      </c>
    </row>
    <row r="446" spans="1:58" x14ac:dyDescent="0.25">
      <c r="A446">
        <v>2011</v>
      </c>
      <c r="B446" t="s">
        <v>139</v>
      </c>
      <c r="C446" t="s">
        <v>140</v>
      </c>
      <c r="D446">
        <v>115323</v>
      </c>
      <c r="E446">
        <v>8876</v>
      </c>
      <c r="F446">
        <v>11498</v>
      </c>
      <c r="G446">
        <v>75555</v>
      </c>
      <c r="H446">
        <v>19394</v>
      </c>
      <c r="I446">
        <v>3059</v>
      </c>
      <c r="J446">
        <v>606</v>
      </c>
      <c r="K446">
        <v>294</v>
      </c>
      <c r="L446">
        <v>1676</v>
      </c>
      <c r="M446">
        <v>483</v>
      </c>
      <c r="AA446" s="1">
        <f t="shared" ref="AA446:AA509" si="81">I446/$I446</f>
        <v>1</v>
      </c>
      <c r="AB446" s="1">
        <f t="shared" ref="AB446:AB509" si="82">J446/$I446</f>
        <v>0.19810395554102647</v>
      </c>
      <c r="AC446" s="1">
        <f t="shared" ref="AC446:AC509" si="83">K446/$I446</f>
        <v>9.6109839816933634E-2</v>
      </c>
      <c r="AD446" s="1">
        <f t="shared" ref="AD446:AD509" si="84">L446/$I446</f>
        <v>0.54789146779993458</v>
      </c>
      <c r="AE446" s="1">
        <f t="shared" ref="AE446:AE509" si="85">M446/$I446</f>
        <v>0.15789473684210525</v>
      </c>
      <c r="AY446" s="2" t="s">
        <v>641</v>
      </c>
      <c r="AZ446" s="3" t="s">
        <v>874</v>
      </c>
      <c r="BA446" s="1">
        <f>IFERROR(VLOOKUP(AY446,B381:AF755,26,FALSE),"")</f>
        <v>1</v>
      </c>
      <c r="BB446" s="1">
        <f>IFERROR(VLOOKUP(AY446,B381:AF755,27,FALSE),"")</f>
        <v>0.41899441340782123</v>
      </c>
      <c r="BC446" s="1">
        <f>IFERROR(VLOOKUP(AY446,B381:AF755,28,FALSE),"")</f>
        <v>2.8282122905027934E-2</v>
      </c>
      <c r="BD446" s="1">
        <f>IFERROR(VLOOKUP(AY446,B381:AF755,29,FALSE),"")</f>
        <v>0.41375698324022347</v>
      </c>
      <c r="BE446" s="1">
        <f>IFERROR(VLOOKUP(AY446,B381:AF755,30,FALSE),"")</f>
        <v>0.13896648044692739</v>
      </c>
      <c r="BF446" s="1">
        <f>IFERROR(VLOOKUP(AY446,B381:AF755,31,FALSE),"")</f>
        <v>0</v>
      </c>
    </row>
    <row r="447" spans="1:58" x14ac:dyDescent="0.25">
      <c r="A447">
        <v>2011</v>
      </c>
      <c r="B447" t="s">
        <v>141</v>
      </c>
      <c r="C447" t="s">
        <v>142</v>
      </c>
      <c r="D447">
        <v>245255</v>
      </c>
      <c r="E447">
        <v>18778</v>
      </c>
      <c r="F447">
        <v>46352</v>
      </c>
      <c r="G447">
        <v>129283</v>
      </c>
      <c r="H447">
        <v>50842</v>
      </c>
      <c r="I447">
        <v>6452</v>
      </c>
      <c r="J447">
        <v>1250</v>
      </c>
      <c r="K447">
        <v>1046</v>
      </c>
      <c r="L447">
        <v>3012</v>
      </c>
      <c r="M447">
        <v>1144</v>
      </c>
      <c r="AA447" s="1">
        <f t="shared" si="81"/>
        <v>1</v>
      </c>
      <c r="AB447" s="1">
        <f t="shared" si="82"/>
        <v>0.19373837569745817</v>
      </c>
      <c r="AC447" s="1">
        <f t="shared" si="83"/>
        <v>0.16212027278363297</v>
      </c>
      <c r="AD447" s="1">
        <f t="shared" si="84"/>
        <v>0.46683199008059517</v>
      </c>
      <c r="AE447" s="1">
        <f t="shared" si="85"/>
        <v>0.17730936143831369</v>
      </c>
      <c r="AY447" s="2" t="s">
        <v>269</v>
      </c>
      <c r="AZ447" s="3" t="s">
        <v>869</v>
      </c>
      <c r="BA447" s="1">
        <f>IFERROR(VLOOKUP(AY447,B381:AF755,26,FALSE),"")</f>
        <v>1</v>
      </c>
      <c r="BB447" s="1">
        <f>IFERROR(VLOOKUP(AY447,B381:AF755,27,FALSE),"")</f>
        <v>0.15937499999999999</v>
      </c>
      <c r="BC447" s="1">
        <f>IFERROR(VLOOKUP(AY447,B381:AF755,28,FALSE),"")</f>
        <v>0.11640625</v>
      </c>
      <c r="BD447" s="1">
        <f>IFERROR(VLOOKUP(AY447,B381:AF755,29,FALSE),"")</f>
        <v>0.52760416666666665</v>
      </c>
      <c r="BE447" s="1">
        <f>IFERROR(VLOOKUP(AY447,B381:AF755,30,FALSE),"")</f>
        <v>0.19661458333333334</v>
      </c>
      <c r="BF447" s="1">
        <f>IFERROR(VLOOKUP(AY447,B381:AF755,31,FALSE),"")</f>
        <v>0</v>
      </c>
    </row>
    <row r="448" spans="1:58" x14ac:dyDescent="0.25">
      <c r="A448">
        <v>2011</v>
      </c>
      <c r="B448" t="s">
        <v>143</v>
      </c>
      <c r="C448" t="s">
        <v>144</v>
      </c>
      <c r="D448">
        <v>219947</v>
      </c>
      <c r="E448">
        <v>19562</v>
      </c>
      <c r="F448">
        <v>30916</v>
      </c>
      <c r="G448">
        <v>124520</v>
      </c>
      <c r="H448">
        <v>44949</v>
      </c>
      <c r="I448">
        <v>5577</v>
      </c>
      <c r="J448">
        <v>1339</v>
      </c>
      <c r="K448">
        <v>562</v>
      </c>
      <c r="L448">
        <v>2781</v>
      </c>
      <c r="M448">
        <v>895</v>
      </c>
      <c r="AA448" s="1">
        <f t="shared" si="81"/>
        <v>1</v>
      </c>
      <c r="AB448" s="1">
        <f t="shared" si="82"/>
        <v>0.2400932400932401</v>
      </c>
      <c r="AC448" s="1">
        <f t="shared" si="83"/>
        <v>0.10077102384794692</v>
      </c>
      <c r="AD448" s="1">
        <f t="shared" si="84"/>
        <v>0.49865519096288324</v>
      </c>
      <c r="AE448" s="1">
        <f t="shared" si="85"/>
        <v>0.16048054509592971</v>
      </c>
      <c r="AY448" s="2" t="s">
        <v>121</v>
      </c>
      <c r="AZ448" s="3" t="s">
        <v>874</v>
      </c>
      <c r="BA448" s="1">
        <f>IFERROR(VLOOKUP(AY448,B381:AF755,26,FALSE),"")</f>
        <v>1</v>
      </c>
      <c r="BB448" s="1">
        <f>IFERROR(VLOOKUP(AY448,B381:AF755,27,FALSE),"")</f>
        <v>0.3961904761904762</v>
      </c>
      <c r="BC448" s="1">
        <f>IFERROR(VLOOKUP(AY448,B381:AF755,28,FALSE),"")</f>
        <v>3.0476190476190476E-2</v>
      </c>
      <c r="BD448" s="1">
        <f>IFERROR(VLOOKUP(AY448,B381:AF755,29,FALSE),"")</f>
        <v>0.39809523809523811</v>
      </c>
      <c r="BE448" s="1">
        <f>IFERROR(VLOOKUP(AY448,B381:AF755,30,FALSE),"")</f>
        <v>0.17523809523809525</v>
      </c>
      <c r="BF448" s="1">
        <f>IFERROR(VLOOKUP(AY448,B381:AF755,31,FALSE),"")</f>
        <v>0</v>
      </c>
    </row>
    <row r="449" spans="1:58" x14ac:dyDescent="0.25">
      <c r="A449">
        <v>2011</v>
      </c>
      <c r="B449" t="s">
        <v>145</v>
      </c>
      <c r="C449" t="s">
        <v>146</v>
      </c>
      <c r="D449">
        <v>97063</v>
      </c>
      <c r="E449">
        <v>9624</v>
      </c>
      <c r="F449">
        <v>11345</v>
      </c>
      <c r="G449">
        <v>57892</v>
      </c>
      <c r="H449">
        <v>18202</v>
      </c>
      <c r="I449">
        <v>2852</v>
      </c>
      <c r="J449">
        <v>737</v>
      </c>
      <c r="K449">
        <v>253</v>
      </c>
      <c r="L449">
        <v>1449</v>
      </c>
      <c r="M449">
        <v>413</v>
      </c>
      <c r="AA449" s="1">
        <f t="shared" si="81"/>
        <v>1</v>
      </c>
      <c r="AB449" s="1">
        <f t="shared" si="82"/>
        <v>0.25841514726507714</v>
      </c>
      <c r="AC449" s="1">
        <f t="shared" si="83"/>
        <v>8.8709677419354843E-2</v>
      </c>
      <c r="AD449" s="1">
        <f t="shared" si="84"/>
        <v>0.50806451612903225</v>
      </c>
      <c r="AE449" s="1">
        <f t="shared" si="85"/>
        <v>0.14481065918653577</v>
      </c>
      <c r="AY449" s="2" t="s">
        <v>579</v>
      </c>
      <c r="AZ449" s="3" t="s">
        <v>871</v>
      </c>
      <c r="BA449" s="1">
        <f>IFERROR(VLOOKUP(AY449,B381:AF755,26,FALSE),"")</f>
        <v>1</v>
      </c>
      <c r="BB449" s="1">
        <f>IFERROR(VLOOKUP(AY449,B381:AF755,27,FALSE),"")</f>
        <v>0.16168582375478927</v>
      </c>
      <c r="BC449" s="1">
        <f>IFERROR(VLOOKUP(AY449,B381:AF755,28,FALSE),"")</f>
        <v>0.1210727969348659</v>
      </c>
      <c r="BD449" s="1">
        <f>IFERROR(VLOOKUP(AY449,B381:AF755,29,FALSE),"")</f>
        <v>0.54406130268199238</v>
      </c>
      <c r="BE449" s="1">
        <f>IFERROR(VLOOKUP(AY449,B381:AF755,30,FALSE),"")</f>
        <v>0.1731800766283525</v>
      </c>
      <c r="BF449" s="1">
        <f>IFERROR(VLOOKUP(AY449,B381:AF755,31,FALSE),"")</f>
        <v>0</v>
      </c>
    </row>
    <row r="450" spans="1:58" x14ac:dyDescent="0.25">
      <c r="A450">
        <v>2011</v>
      </c>
      <c r="B450" t="s">
        <v>147</v>
      </c>
      <c r="C450" t="s">
        <v>148</v>
      </c>
      <c r="D450">
        <v>193183</v>
      </c>
      <c r="E450">
        <v>17926</v>
      </c>
      <c r="F450">
        <v>20395</v>
      </c>
      <c r="G450">
        <v>119209</v>
      </c>
      <c r="H450">
        <v>35653</v>
      </c>
      <c r="I450">
        <v>5291</v>
      </c>
      <c r="J450">
        <v>1259</v>
      </c>
      <c r="K450">
        <v>396</v>
      </c>
      <c r="L450">
        <v>2850</v>
      </c>
      <c r="M450">
        <v>786</v>
      </c>
      <c r="AA450" s="1">
        <f t="shared" si="81"/>
        <v>1</v>
      </c>
      <c r="AB450" s="1">
        <f t="shared" si="82"/>
        <v>0.23795123795123796</v>
      </c>
      <c r="AC450" s="1">
        <f t="shared" si="83"/>
        <v>7.4844074844074848E-2</v>
      </c>
      <c r="AD450" s="1">
        <f t="shared" si="84"/>
        <v>0.53865053865053869</v>
      </c>
      <c r="AE450" s="1">
        <f t="shared" si="85"/>
        <v>0.14855414855414856</v>
      </c>
      <c r="AY450" s="2" t="s">
        <v>425</v>
      </c>
      <c r="AZ450" s="3" t="s">
        <v>870</v>
      </c>
      <c r="BA450" s="1">
        <f>IFERROR(VLOOKUP(AY450,B381:AF755,26,FALSE),"")</f>
        <v>1</v>
      </c>
      <c r="BB450" s="1">
        <f>IFERROR(VLOOKUP(AY450,B381:AF755,27,FALSE),"")</f>
        <v>0.22664887533358749</v>
      </c>
      <c r="BC450" s="1">
        <f>IFERROR(VLOOKUP(AY450,B381:AF755,28,FALSE),"")</f>
        <v>0.27354174609226078</v>
      </c>
      <c r="BD450" s="1">
        <f>IFERROR(VLOOKUP(AY450,B381:AF755,29,FALSE),"")</f>
        <v>0.38257720167746856</v>
      </c>
      <c r="BE450" s="1">
        <f>IFERROR(VLOOKUP(AY450,B381:AF755,30,FALSE),"")</f>
        <v>0.11723217689668319</v>
      </c>
      <c r="BF450" s="1">
        <f>IFERROR(VLOOKUP(AY450,B381:AF755,31,FALSE),"")</f>
        <v>0</v>
      </c>
    </row>
    <row r="451" spans="1:58" x14ac:dyDescent="0.25">
      <c r="A451">
        <v>2011</v>
      </c>
      <c r="B451" t="s">
        <v>149</v>
      </c>
      <c r="C451" t="s">
        <v>150</v>
      </c>
      <c r="D451">
        <v>356677</v>
      </c>
      <c r="E451">
        <v>29997</v>
      </c>
      <c r="F451">
        <v>61705</v>
      </c>
      <c r="G451">
        <v>191282</v>
      </c>
      <c r="H451">
        <v>73693</v>
      </c>
      <c r="I451">
        <v>8829</v>
      </c>
      <c r="J451">
        <v>1920</v>
      </c>
      <c r="K451">
        <v>1059</v>
      </c>
      <c r="L451">
        <v>4451</v>
      </c>
      <c r="M451">
        <v>1399</v>
      </c>
      <c r="AA451" s="1">
        <f t="shared" si="81"/>
        <v>1</v>
      </c>
      <c r="AB451" s="1">
        <f t="shared" si="82"/>
        <v>0.21746517159361195</v>
      </c>
      <c r="AC451" s="1">
        <f t="shared" si="83"/>
        <v>0.1199456337071016</v>
      </c>
      <c r="AD451" s="1">
        <f t="shared" si="84"/>
        <v>0.50413410352248278</v>
      </c>
      <c r="AE451" s="1">
        <f t="shared" si="85"/>
        <v>0.1584550911768037</v>
      </c>
      <c r="AY451" s="2" t="s">
        <v>341</v>
      </c>
      <c r="AZ451" s="4" t="s">
        <v>872</v>
      </c>
      <c r="BA451" s="1">
        <f>IFERROR(VLOOKUP(AY451,B381:AF755,26,FALSE),"")</f>
        <v>1</v>
      </c>
      <c r="BB451" s="1">
        <f>IFERROR(VLOOKUP(AY451,B381:AF755,27,FALSE),"")</f>
        <v>0.28733031674208143</v>
      </c>
      <c r="BC451" s="1">
        <f>IFERROR(VLOOKUP(AY451,B381:AF755,28,FALSE),"")</f>
        <v>6.3725490196078427E-2</v>
      </c>
      <c r="BD451" s="1">
        <f>IFERROR(VLOOKUP(AY451,B381:AF755,29,FALSE),"")</f>
        <v>0.49547511312217196</v>
      </c>
      <c r="BE451" s="1">
        <f>IFERROR(VLOOKUP(AY451,B381:AF755,30,FALSE),"")</f>
        <v>0.15346907993966818</v>
      </c>
      <c r="BF451" s="1">
        <f>IFERROR(VLOOKUP(AY451,B381:AF755,31,FALSE),"")</f>
        <v>0</v>
      </c>
    </row>
    <row r="452" spans="1:58" x14ac:dyDescent="0.25">
      <c r="A452">
        <v>2011</v>
      </c>
      <c r="B452" t="s">
        <v>151</v>
      </c>
      <c r="C452" t="s">
        <v>152</v>
      </c>
      <c r="D452">
        <v>152354</v>
      </c>
      <c r="E452">
        <v>11496</v>
      </c>
      <c r="F452">
        <v>14648</v>
      </c>
      <c r="G452">
        <v>95603</v>
      </c>
      <c r="H452">
        <v>30607</v>
      </c>
      <c r="I452">
        <v>3597</v>
      </c>
      <c r="J452">
        <v>684</v>
      </c>
      <c r="K452">
        <v>278</v>
      </c>
      <c r="L452">
        <v>1947</v>
      </c>
      <c r="M452">
        <v>688</v>
      </c>
      <c r="AA452" s="1">
        <f t="shared" si="81"/>
        <v>1</v>
      </c>
      <c r="AB452" s="1">
        <f t="shared" si="82"/>
        <v>0.19015846538782319</v>
      </c>
      <c r="AC452" s="1">
        <f t="shared" si="83"/>
        <v>7.7286627745343339E-2</v>
      </c>
      <c r="AD452" s="1">
        <f t="shared" si="84"/>
        <v>0.54128440366972475</v>
      </c>
      <c r="AE452" s="1">
        <f t="shared" si="85"/>
        <v>0.1912705031971087</v>
      </c>
      <c r="AY452" s="2" t="s">
        <v>9</v>
      </c>
      <c r="AZ452" s="3" t="s">
        <v>871</v>
      </c>
      <c r="BA452" s="1">
        <f>IFERROR(VLOOKUP(AY452,B381:AF755,26,FALSE),"")</f>
        <v>1</v>
      </c>
      <c r="BB452" s="1">
        <f>IFERROR(VLOOKUP(AY452,B381:AF755,27,FALSE),"")</f>
        <v>0.25650842266462481</v>
      </c>
      <c r="BC452" s="1">
        <f>IFERROR(VLOOKUP(AY452,B381:AF755,28,FALSE),"")</f>
        <v>8.8820826952526799E-2</v>
      </c>
      <c r="BD452" s="1">
        <f>IFERROR(VLOOKUP(AY452,B381:AF755,29,FALSE),"")</f>
        <v>0.48392036753445633</v>
      </c>
      <c r="BE452" s="1">
        <f>IFERROR(VLOOKUP(AY452,B381:AF755,30,FALSE),"")</f>
        <v>0.17075038284839203</v>
      </c>
      <c r="BF452" s="1">
        <f>IFERROR(VLOOKUP(AY452,B381:AF755,31,FALSE),"")</f>
        <v>0</v>
      </c>
    </row>
    <row r="453" spans="1:58" x14ac:dyDescent="0.25">
      <c r="A453">
        <v>2011</v>
      </c>
      <c r="B453" t="s">
        <v>153</v>
      </c>
      <c r="C453" t="s">
        <v>154</v>
      </c>
      <c r="D453">
        <v>112844</v>
      </c>
      <c r="E453">
        <v>7899</v>
      </c>
      <c r="F453">
        <v>11295</v>
      </c>
      <c r="G453">
        <v>66140</v>
      </c>
      <c r="H453">
        <v>27510</v>
      </c>
      <c r="I453">
        <v>2748</v>
      </c>
      <c r="J453">
        <v>466</v>
      </c>
      <c r="K453">
        <v>247</v>
      </c>
      <c r="L453">
        <v>1411</v>
      </c>
      <c r="M453">
        <v>624</v>
      </c>
      <c r="AA453" s="1">
        <f t="shared" si="81"/>
        <v>1</v>
      </c>
      <c r="AB453" s="1">
        <f t="shared" si="82"/>
        <v>0.16957787481804948</v>
      </c>
      <c r="AC453" s="1">
        <f t="shared" si="83"/>
        <v>8.9883551673944684E-2</v>
      </c>
      <c r="AD453" s="1">
        <f t="shared" si="84"/>
        <v>0.51346433770014555</v>
      </c>
      <c r="AE453" s="1">
        <f t="shared" si="85"/>
        <v>0.22707423580786026</v>
      </c>
      <c r="AY453" s="2" t="s">
        <v>521</v>
      </c>
      <c r="AZ453" s="3" t="s">
        <v>870</v>
      </c>
      <c r="BA453" s="1">
        <f>IFERROR(VLOOKUP(AY453,B381:AF755,26,FALSE),"")</f>
        <v>1</v>
      </c>
      <c r="BB453" s="1">
        <f>IFERROR(VLOOKUP(AY453,B381:AF755,27,FALSE),"")</f>
        <v>0.18620689655172415</v>
      </c>
      <c r="BC453" s="1">
        <f>IFERROR(VLOOKUP(AY453,B381:AF755,28,FALSE),"")</f>
        <v>0.1111111111111111</v>
      </c>
      <c r="BD453" s="1">
        <f>IFERROR(VLOOKUP(AY453,B381:AF755,29,FALSE),"")</f>
        <v>0.53793103448275859</v>
      </c>
      <c r="BE453" s="1">
        <f>IFERROR(VLOOKUP(AY453,B381:AF755,30,FALSE),"")</f>
        <v>0.16475095785440613</v>
      </c>
      <c r="BF453" s="1">
        <f>IFERROR(VLOOKUP(AY453,B381:AF755,31,FALSE),"")</f>
        <v>0</v>
      </c>
    </row>
    <row r="454" spans="1:58" x14ac:dyDescent="0.25">
      <c r="A454">
        <v>2011</v>
      </c>
      <c r="B454" t="s">
        <v>155</v>
      </c>
      <c r="C454" t="s">
        <v>156</v>
      </c>
      <c r="D454">
        <v>137987</v>
      </c>
      <c r="E454">
        <v>9486</v>
      </c>
      <c r="F454">
        <v>20066</v>
      </c>
      <c r="G454">
        <v>68057</v>
      </c>
      <c r="H454">
        <v>40378</v>
      </c>
      <c r="I454">
        <v>2720</v>
      </c>
      <c r="J454">
        <v>431</v>
      </c>
      <c r="K454">
        <v>427</v>
      </c>
      <c r="L454">
        <v>1216</v>
      </c>
      <c r="M454">
        <v>646</v>
      </c>
      <c r="AA454" s="1">
        <f t="shared" si="81"/>
        <v>1</v>
      </c>
      <c r="AB454" s="1">
        <f t="shared" si="82"/>
        <v>0.15845588235294117</v>
      </c>
      <c r="AC454" s="1">
        <f t="shared" si="83"/>
        <v>0.15698529411764706</v>
      </c>
      <c r="AD454" s="1">
        <f t="shared" si="84"/>
        <v>0.44705882352941179</v>
      </c>
      <c r="AE454" s="1">
        <f t="shared" si="85"/>
        <v>0.23749999999999999</v>
      </c>
      <c r="AY454" s="2" t="s">
        <v>207</v>
      </c>
      <c r="AZ454" s="3" t="s">
        <v>874</v>
      </c>
      <c r="BA454" s="1">
        <f>IFERROR(VLOOKUP(AY454,B381:AF755,26,FALSE),"")</f>
        <v>1</v>
      </c>
      <c r="BB454" s="1">
        <f>IFERROR(VLOOKUP(AY454,B381:AF755,27,FALSE),"")</f>
        <v>0.35426267281105989</v>
      </c>
      <c r="BC454" s="1">
        <f>IFERROR(VLOOKUP(AY454,B381:AF755,28,FALSE),"")</f>
        <v>2.0737327188940093E-2</v>
      </c>
      <c r="BD454" s="1">
        <f>IFERROR(VLOOKUP(AY454,B381:AF755,29,FALSE),"")</f>
        <v>0.49942396313364057</v>
      </c>
      <c r="BE454" s="1">
        <f>IFERROR(VLOOKUP(AY454,B381:AF755,30,FALSE),"")</f>
        <v>0.12557603686635946</v>
      </c>
      <c r="BF454" s="1">
        <f>IFERROR(VLOOKUP(AY454,B381:AF755,31,FALSE),"")</f>
        <v>0</v>
      </c>
    </row>
    <row r="455" spans="1:58" x14ac:dyDescent="0.25">
      <c r="A455">
        <v>2011</v>
      </c>
      <c r="B455" t="s">
        <v>157</v>
      </c>
      <c r="C455" t="s">
        <v>158</v>
      </c>
      <c r="D455">
        <v>123743</v>
      </c>
      <c r="E455">
        <v>8957</v>
      </c>
      <c r="F455">
        <v>28199</v>
      </c>
      <c r="G455">
        <v>54206</v>
      </c>
      <c r="H455">
        <v>32381</v>
      </c>
      <c r="I455">
        <v>2589</v>
      </c>
      <c r="J455">
        <v>461</v>
      </c>
      <c r="K455">
        <v>526</v>
      </c>
      <c r="L455">
        <v>1057</v>
      </c>
      <c r="M455">
        <v>545</v>
      </c>
      <c r="AA455" s="1">
        <f t="shared" si="81"/>
        <v>1</v>
      </c>
      <c r="AB455" s="1">
        <f t="shared" si="82"/>
        <v>0.17806102742371571</v>
      </c>
      <c r="AC455" s="1">
        <f t="shared" si="83"/>
        <v>0.20316724604094244</v>
      </c>
      <c r="AD455" s="1">
        <f t="shared" si="84"/>
        <v>0.40826573966782542</v>
      </c>
      <c r="AE455" s="1">
        <f t="shared" si="85"/>
        <v>0.21050598686751643</v>
      </c>
      <c r="AY455" s="2" t="s">
        <v>153</v>
      </c>
      <c r="AZ455" s="3" t="s">
        <v>871</v>
      </c>
      <c r="BA455" s="1">
        <f>IFERROR(VLOOKUP(AY455,B381:AF755,26,FALSE),"")</f>
        <v>1</v>
      </c>
      <c r="BB455" s="1">
        <f>IFERROR(VLOOKUP(AY455,B381:AF755,27,FALSE),"")</f>
        <v>0.16957787481804948</v>
      </c>
      <c r="BC455" s="1">
        <f>IFERROR(VLOOKUP(AY455,B381:AF755,28,FALSE),"")</f>
        <v>8.9883551673944684E-2</v>
      </c>
      <c r="BD455" s="1">
        <f>IFERROR(VLOOKUP(AY455,B381:AF755,29,FALSE),"")</f>
        <v>0.51346433770014555</v>
      </c>
      <c r="BE455" s="1">
        <f>IFERROR(VLOOKUP(AY455,B381:AF755,30,FALSE),"")</f>
        <v>0.22707423580786026</v>
      </c>
      <c r="BF455" s="1">
        <f>IFERROR(VLOOKUP(AY455,B381:AF755,31,FALSE),"")</f>
        <v>0</v>
      </c>
    </row>
    <row r="456" spans="1:58" x14ac:dyDescent="0.25">
      <c r="A456">
        <v>2011</v>
      </c>
      <c r="B456" t="s">
        <v>159</v>
      </c>
      <c r="C456" t="s">
        <v>160</v>
      </c>
      <c r="D456">
        <v>18195</v>
      </c>
      <c r="E456">
        <v>3076</v>
      </c>
      <c r="F456">
        <v>531</v>
      </c>
      <c r="G456">
        <v>10561</v>
      </c>
      <c r="H456">
        <v>4027</v>
      </c>
      <c r="I456">
        <v>1070</v>
      </c>
      <c r="J456">
        <v>353</v>
      </c>
      <c r="K456">
        <v>28</v>
      </c>
      <c r="L456">
        <v>542</v>
      </c>
      <c r="M456">
        <v>147</v>
      </c>
      <c r="AA456" s="1">
        <f t="shared" si="81"/>
        <v>1</v>
      </c>
      <c r="AB456" s="1">
        <f t="shared" si="82"/>
        <v>0.32990654205607478</v>
      </c>
      <c r="AC456" s="1">
        <f t="shared" si="83"/>
        <v>2.6168224299065422E-2</v>
      </c>
      <c r="AD456" s="1">
        <f t="shared" si="84"/>
        <v>0.50654205607476632</v>
      </c>
      <c r="AE456" s="1">
        <f t="shared" si="85"/>
        <v>0.13738317757009347</v>
      </c>
      <c r="AY456" s="2" t="s">
        <v>167</v>
      </c>
      <c r="AZ456" s="3" t="s">
        <v>874</v>
      </c>
      <c r="BA456" s="1">
        <f>IFERROR(VLOOKUP(AY456,B381:AF755,26,FALSE),"")</f>
        <v>1</v>
      </c>
      <c r="BB456" s="1">
        <f>IFERROR(VLOOKUP(AY456,B381:AF755,27,FALSE),"")</f>
        <v>0.41916167664670656</v>
      </c>
      <c r="BC456" s="1">
        <f>IFERROR(VLOOKUP(AY456,B381:AF755,28,FALSE),"")</f>
        <v>2.7944111776447105E-2</v>
      </c>
      <c r="BD456" s="1">
        <f>IFERROR(VLOOKUP(AY456,B381:AF755,29,FALSE),"")</f>
        <v>0.42764471057884229</v>
      </c>
      <c r="BE456" s="1">
        <f>IFERROR(VLOOKUP(AY456,B381:AF755,30,FALSE),"")</f>
        <v>0.125249500998004</v>
      </c>
      <c r="BF456" s="1">
        <f>IFERROR(VLOOKUP(AY456,B381:AF755,31,FALSE),"")</f>
        <v>0</v>
      </c>
    </row>
    <row r="457" spans="1:58" x14ac:dyDescent="0.25">
      <c r="A457">
        <v>2011</v>
      </c>
      <c r="B457" t="s">
        <v>161</v>
      </c>
      <c r="C457" t="s">
        <v>162</v>
      </c>
      <c r="D457">
        <v>59625</v>
      </c>
      <c r="E457">
        <v>5781</v>
      </c>
      <c r="F457">
        <v>3117</v>
      </c>
      <c r="G457">
        <v>40303</v>
      </c>
      <c r="H457">
        <v>10424</v>
      </c>
      <c r="I457">
        <v>1854</v>
      </c>
      <c r="J457">
        <v>493</v>
      </c>
      <c r="K457">
        <v>81</v>
      </c>
      <c r="L457">
        <v>952</v>
      </c>
      <c r="M457">
        <v>328</v>
      </c>
      <c r="AA457" s="1">
        <f t="shared" si="81"/>
        <v>1</v>
      </c>
      <c r="AB457" s="1">
        <f t="shared" si="82"/>
        <v>0.26591154261057176</v>
      </c>
      <c r="AC457" s="1">
        <f t="shared" si="83"/>
        <v>4.3689320388349516E-2</v>
      </c>
      <c r="AD457" s="1">
        <f t="shared" si="84"/>
        <v>0.51348435814455229</v>
      </c>
      <c r="AE457" s="1">
        <f t="shared" si="85"/>
        <v>0.17691477885652643</v>
      </c>
      <c r="AY457" s="2" t="s">
        <v>137</v>
      </c>
      <c r="AZ457" s="3" t="s">
        <v>871</v>
      </c>
      <c r="BA457" s="1">
        <f>IFERROR(VLOOKUP(AY457,B381:AF755,26,FALSE),"")</f>
        <v>1</v>
      </c>
      <c r="BB457" s="1">
        <f>IFERROR(VLOOKUP(AY457,B381:AF755,27,FALSE),"")</f>
        <v>0.22306397306397308</v>
      </c>
      <c r="BC457" s="1">
        <f>IFERROR(VLOOKUP(AY457,B381:AF755,28,FALSE),"")</f>
        <v>9.4837261503928169E-2</v>
      </c>
      <c r="BD457" s="1">
        <f>IFERROR(VLOOKUP(AY457,B381:AF755,29,FALSE),"")</f>
        <v>0.50280583613916952</v>
      </c>
      <c r="BE457" s="1">
        <f>IFERROR(VLOOKUP(AY457,B381:AF755,30,FALSE),"")</f>
        <v>0.17929292929292928</v>
      </c>
      <c r="BF457" s="1">
        <f>IFERROR(VLOOKUP(AY457,B381:AF755,31,FALSE),"")</f>
        <v>0</v>
      </c>
    </row>
    <row r="458" spans="1:58" x14ac:dyDescent="0.25">
      <c r="A458">
        <v>2011</v>
      </c>
      <c r="B458" t="s">
        <v>163</v>
      </c>
      <c r="C458" t="s">
        <v>164</v>
      </c>
      <c r="D458">
        <v>34676</v>
      </c>
      <c r="E458">
        <v>2886</v>
      </c>
      <c r="F458">
        <v>1929</v>
      </c>
      <c r="G458">
        <v>23818</v>
      </c>
      <c r="H458">
        <v>6043</v>
      </c>
      <c r="I458">
        <v>928</v>
      </c>
      <c r="J458">
        <v>184</v>
      </c>
      <c r="K458">
        <v>40</v>
      </c>
      <c r="L458">
        <v>502</v>
      </c>
      <c r="M458">
        <v>202</v>
      </c>
      <c r="AA458" s="1">
        <f t="shared" si="81"/>
        <v>1</v>
      </c>
      <c r="AB458" s="1">
        <f t="shared" si="82"/>
        <v>0.19827586206896552</v>
      </c>
      <c r="AC458" s="1">
        <f t="shared" si="83"/>
        <v>4.3103448275862072E-2</v>
      </c>
      <c r="AD458" s="1">
        <f t="shared" si="84"/>
        <v>0.54094827586206895</v>
      </c>
      <c r="AE458" s="1">
        <f t="shared" si="85"/>
        <v>0.21767241379310345</v>
      </c>
      <c r="AY458" s="2" t="s">
        <v>523</v>
      </c>
      <c r="AZ458" s="3" t="s">
        <v>873</v>
      </c>
      <c r="BA458" s="1">
        <f>IFERROR(VLOOKUP(AY458,B381:AF755,26,FALSE),"")</f>
        <v>1</v>
      </c>
      <c r="BB458" s="1">
        <f>IFERROR(VLOOKUP(AY458,B381:AF755,27,FALSE),"")</f>
        <v>0.28860028860028858</v>
      </c>
      <c r="BC458" s="1">
        <f>IFERROR(VLOOKUP(AY458,B381:AF755,28,FALSE),"")</f>
        <v>5.8201058201058198E-2</v>
      </c>
      <c r="BD458" s="1">
        <f>IFERROR(VLOOKUP(AY458,B381:AF755,29,FALSE),"")</f>
        <v>0.48677248677248675</v>
      </c>
      <c r="BE458" s="1">
        <f>IFERROR(VLOOKUP(AY458,B381:AF755,30,FALSE),"")</f>
        <v>0.16642616642616642</v>
      </c>
      <c r="BF458" s="1">
        <f>IFERROR(VLOOKUP(AY458,B381:AF755,31,FALSE),"")</f>
        <v>0</v>
      </c>
    </row>
    <row r="459" spans="1:58" x14ac:dyDescent="0.25">
      <c r="A459">
        <v>2011</v>
      </c>
      <c r="B459" t="s">
        <v>165</v>
      </c>
      <c r="C459" t="s">
        <v>166</v>
      </c>
      <c r="D459">
        <v>48095</v>
      </c>
      <c r="E459">
        <v>3808</v>
      </c>
      <c r="F459">
        <v>4529</v>
      </c>
      <c r="G459">
        <v>30170</v>
      </c>
      <c r="H459">
        <v>9588</v>
      </c>
      <c r="I459">
        <v>1287</v>
      </c>
      <c r="J459">
        <v>259</v>
      </c>
      <c r="K459">
        <v>104</v>
      </c>
      <c r="L459">
        <v>665</v>
      </c>
      <c r="M459">
        <v>259</v>
      </c>
      <c r="AA459" s="1">
        <f t="shared" si="81"/>
        <v>1</v>
      </c>
      <c r="AB459" s="1">
        <f t="shared" si="82"/>
        <v>0.20124320124320125</v>
      </c>
      <c r="AC459" s="1">
        <f t="shared" si="83"/>
        <v>8.0808080808080815E-2</v>
      </c>
      <c r="AD459" s="1">
        <f t="shared" si="84"/>
        <v>0.51670551670551668</v>
      </c>
      <c r="AE459" s="1">
        <f t="shared" si="85"/>
        <v>0.20124320124320125</v>
      </c>
      <c r="AY459" s="2" t="s">
        <v>271</v>
      </c>
      <c r="AZ459" s="3" t="s">
        <v>870</v>
      </c>
      <c r="BA459" s="1">
        <f>IFERROR(VLOOKUP(AY459,B381:AF755,26,FALSE),"")</f>
        <v>1</v>
      </c>
      <c r="BB459" s="1">
        <f>IFERROR(VLOOKUP(AY459,B381:AF755,27,FALSE),"")</f>
        <v>0.19057815845824411</v>
      </c>
      <c r="BC459" s="1">
        <f>IFERROR(VLOOKUP(AY459,B381:AF755,28,FALSE),"")</f>
        <v>6.9379014989293358E-2</v>
      </c>
      <c r="BD459" s="1">
        <f>IFERROR(VLOOKUP(AY459,B381:AF755,29,FALSE),"")</f>
        <v>0.58929336188436832</v>
      </c>
      <c r="BE459" s="1">
        <f>IFERROR(VLOOKUP(AY459,B381:AF755,30,FALSE),"")</f>
        <v>0.15074946466809422</v>
      </c>
      <c r="BF459" s="1">
        <f>IFERROR(VLOOKUP(AY459,B381:AF755,31,FALSE),"")</f>
        <v>0</v>
      </c>
    </row>
    <row r="460" spans="1:58" x14ac:dyDescent="0.25">
      <c r="A460">
        <v>2011</v>
      </c>
      <c r="B460" t="s">
        <v>167</v>
      </c>
      <c r="C460" t="s">
        <v>168</v>
      </c>
      <c r="D460">
        <v>35354</v>
      </c>
      <c r="E460">
        <v>6559</v>
      </c>
      <c r="F460">
        <v>1245</v>
      </c>
      <c r="G460">
        <v>21634</v>
      </c>
      <c r="H460">
        <v>5916</v>
      </c>
      <c r="I460">
        <v>2004</v>
      </c>
      <c r="J460">
        <v>840</v>
      </c>
      <c r="K460">
        <v>56</v>
      </c>
      <c r="L460">
        <v>857</v>
      </c>
      <c r="M460">
        <v>251</v>
      </c>
      <c r="AA460" s="1">
        <f t="shared" si="81"/>
        <v>1</v>
      </c>
      <c r="AB460" s="1">
        <f t="shared" si="82"/>
        <v>0.41916167664670656</v>
      </c>
      <c r="AC460" s="1">
        <f t="shared" si="83"/>
        <v>2.7944111776447105E-2</v>
      </c>
      <c r="AD460" s="1">
        <f t="shared" si="84"/>
        <v>0.42764471057884229</v>
      </c>
      <c r="AE460" s="1">
        <f t="shared" si="85"/>
        <v>0.125249500998004</v>
      </c>
      <c r="AY460" t="s">
        <v>11</v>
      </c>
      <c r="AZ460" s="4" t="s">
        <v>873</v>
      </c>
      <c r="BA460" s="1">
        <f>IFERROR(VLOOKUP(AY460,B381:AF755,26,FALSE),"")</f>
        <v>1</v>
      </c>
      <c r="BB460" s="1">
        <f>IFERROR(VLOOKUP(AY460,B381:AF755,27,FALSE),"")</f>
        <v>0.30073141690763733</v>
      </c>
      <c r="BC460" s="1">
        <f>IFERROR(VLOOKUP(AY460,B381:AF755,28,FALSE),"")</f>
        <v>6.2085388671542778E-2</v>
      </c>
      <c r="BD460" s="1">
        <f>IFERROR(VLOOKUP(AY460,B381:AF755,29,FALSE),"")</f>
        <v>0.46113284572206159</v>
      </c>
      <c r="BE460" s="1">
        <f>IFERROR(VLOOKUP(AY460,B381:AF755,30,FALSE),"")</f>
        <v>0.1760503486987583</v>
      </c>
      <c r="BF460" s="1">
        <f>IFERROR(VLOOKUP(AY460,B381:AF755,31,FALSE),"")</f>
        <v>0</v>
      </c>
    </row>
    <row r="461" spans="1:58" x14ac:dyDescent="0.25">
      <c r="A461">
        <v>2011</v>
      </c>
      <c r="B461" t="s">
        <v>169</v>
      </c>
      <c r="C461" t="s">
        <v>170</v>
      </c>
      <c r="D461">
        <v>55112</v>
      </c>
      <c r="E461">
        <v>4690</v>
      </c>
      <c r="F461">
        <v>4646</v>
      </c>
      <c r="G461">
        <v>35188</v>
      </c>
      <c r="H461">
        <v>10588</v>
      </c>
      <c r="I461">
        <v>1600</v>
      </c>
      <c r="J461">
        <v>373</v>
      </c>
      <c r="K461">
        <v>110</v>
      </c>
      <c r="L461">
        <v>846</v>
      </c>
      <c r="M461">
        <v>271</v>
      </c>
      <c r="AA461" s="1">
        <f t="shared" si="81"/>
        <v>1</v>
      </c>
      <c r="AB461" s="1">
        <f t="shared" si="82"/>
        <v>0.233125</v>
      </c>
      <c r="AC461" s="1">
        <f t="shared" si="83"/>
        <v>6.8750000000000006E-2</v>
      </c>
      <c r="AD461" s="1">
        <f t="shared" si="84"/>
        <v>0.52875000000000005</v>
      </c>
      <c r="AE461" s="1">
        <f t="shared" si="85"/>
        <v>0.169375</v>
      </c>
      <c r="AY461" s="2" t="s">
        <v>427</v>
      </c>
      <c r="AZ461" s="3" t="s">
        <v>870</v>
      </c>
      <c r="BA461" s="1">
        <f>IFERROR(VLOOKUP(AY461,B381:AF755,26,FALSE),"")</f>
        <v>1</v>
      </c>
      <c r="BB461" s="1">
        <f>IFERROR(VLOOKUP(AY461,B381:AF755,27,FALSE),"")</f>
        <v>0.24113631358731558</v>
      </c>
      <c r="BC461" s="1">
        <f>IFERROR(VLOOKUP(AY461,B381:AF755,28,FALSE),"")</f>
        <v>0.31622990530720108</v>
      </c>
      <c r="BD461" s="1">
        <f>IFERROR(VLOOKUP(AY461,B381:AF755,29,FALSE),"")</f>
        <v>0.31248623651178153</v>
      </c>
      <c r="BE461" s="1">
        <f>IFERROR(VLOOKUP(AY461,B381:AF755,30,FALSE),"")</f>
        <v>0.13014754459370184</v>
      </c>
      <c r="BF461" s="1">
        <f>IFERROR(VLOOKUP(AY461,B381:AF755,31,FALSE),"")</f>
        <v>0</v>
      </c>
    </row>
    <row r="462" spans="1:58" x14ac:dyDescent="0.25">
      <c r="A462">
        <v>2011</v>
      </c>
      <c r="B462" t="s">
        <v>171</v>
      </c>
      <c r="C462" t="s">
        <v>172</v>
      </c>
      <c r="D462">
        <v>45862</v>
      </c>
      <c r="E462">
        <v>5593</v>
      </c>
      <c r="F462">
        <v>3855</v>
      </c>
      <c r="G462">
        <v>27237</v>
      </c>
      <c r="H462">
        <v>9177</v>
      </c>
      <c r="I462">
        <v>1688</v>
      </c>
      <c r="J462">
        <v>543</v>
      </c>
      <c r="K462">
        <v>79</v>
      </c>
      <c r="L462">
        <v>770</v>
      </c>
      <c r="M462">
        <v>296</v>
      </c>
      <c r="AA462" s="1">
        <f t="shared" si="81"/>
        <v>1</v>
      </c>
      <c r="AB462" s="1">
        <f t="shared" si="82"/>
        <v>0.32168246445497628</v>
      </c>
      <c r="AC462" s="1">
        <f t="shared" si="83"/>
        <v>4.6800947867298576E-2</v>
      </c>
      <c r="AD462" s="1">
        <f t="shared" si="84"/>
        <v>0.45616113744075831</v>
      </c>
      <c r="AE462" s="1">
        <f t="shared" si="85"/>
        <v>0.17535545023696683</v>
      </c>
      <c r="AY462" s="2" t="s">
        <v>307</v>
      </c>
      <c r="AZ462" s="3" t="s">
        <v>874</v>
      </c>
      <c r="BA462" s="1">
        <f>IFERROR(VLOOKUP(AY462,B381:AF755,26,FALSE),"")</f>
        <v>1</v>
      </c>
      <c r="BB462" s="1">
        <f>IFERROR(VLOOKUP(AY462,B381:AF755,27,FALSE),"")</f>
        <v>0.32416396979503775</v>
      </c>
      <c r="BC462" s="1">
        <f>IFERROR(VLOOKUP(AY462,B381:AF755,28,FALSE),"")</f>
        <v>2.6429341963322545E-2</v>
      </c>
      <c r="BD462" s="1">
        <f>IFERROR(VLOOKUP(AY462,B381:AF755,29,FALSE),"")</f>
        <v>0.5151024811218986</v>
      </c>
      <c r="BE462" s="1">
        <f>IFERROR(VLOOKUP(AY462,B381:AF755,30,FALSE),"")</f>
        <v>0.13430420711974109</v>
      </c>
      <c r="BF462" s="1">
        <f>IFERROR(VLOOKUP(AY462,B381:AF755,31,FALSE),"")</f>
        <v>0</v>
      </c>
    </row>
    <row r="463" spans="1:58" x14ac:dyDescent="0.25">
      <c r="A463">
        <v>2011</v>
      </c>
      <c r="B463" t="s">
        <v>173</v>
      </c>
      <c r="C463" t="s">
        <v>174</v>
      </c>
      <c r="D463">
        <v>47132</v>
      </c>
      <c r="E463">
        <v>4799</v>
      </c>
      <c r="F463">
        <v>3474</v>
      </c>
      <c r="G463">
        <v>32440</v>
      </c>
      <c r="H463">
        <v>6419</v>
      </c>
      <c r="I463">
        <v>1834</v>
      </c>
      <c r="J463">
        <v>526</v>
      </c>
      <c r="K463">
        <v>114</v>
      </c>
      <c r="L463">
        <v>963</v>
      </c>
      <c r="M463">
        <v>231</v>
      </c>
      <c r="AA463" s="1">
        <f t="shared" si="81"/>
        <v>1</v>
      </c>
      <c r="AB463" s="1">
        <f t="shared" si="82"/>
        <v>0.28680479825517996</v>
      </c>
      <c r="AC463" s="1">
        <f t="shared" si="83"/>
        <v>6.2159214830970554E-2</v>
      </c>
      <c r="AD463" s="1">
        <f t="shared" si="84"/>
        <v>0.52508178844056708</v>
      </c>
      <c r="AE463" s="1">
        <f t="shared" si="85"/>
        <v>0.12595419847328243</v>
      </c>
      <c r="AY463" s="2" t="s">
        <v>611</v>
      </c>
      <c r="AZ463" s="3" t="s">
        <v>873</v>
      </c>
      <c r="BA463" s="1">
        <f>IFERROR(VLOOKUP(AY463,B381:AF755,26,FALSE),"")</f>
        <v>1</v>
      </c>
      <c r="BB463" s="1">
        <f>IFERROR(VLOOKUP(AY463,B381:AF755,27,FALSE),"")</f>
        <v>0.39681274900398406</v>
      </c>
      <c r="BC463" s="1">
        <f>IFERROR(VLOOKUP(AY463,B381:AF755,28,FALSE),"")</f>
        <v>4.1965471447543159E-2</v>
      </c>
      <c r="BD463" s="1">
        <f>IFERROR(VLOOKUP(AY463,B381:AF755,29,FALSE),"")</f>
        <v>0.41567065073041171</v>
      </c>
      <c r="BE463" s="1">
        <f>IFERROR(VLOOKUP(AY463,B381:AF755,30,FALSE),"")</f>
        <v>0.14555112881806109</v>
      </c>
      <c r="BF463" s="1">
        <f>IFERROR(VLOOKUP(AY463,B381:AF755,31,FALSE),"")</f>
        <v>0</v>
      </c>
    </row>
    <row r="464" spans="1:58" x14ac:dyDescent="0.25">
      <c r="A464">
        <v>2011</v>
      </c>
      <c r="B464" t="s">
        <v>175</v>
      </c>
      <c r="C464" t="s">
        <v>176</v>
      </c>
      <c r="D464">
        <v>48103</v>
      </c>
      <c r="E464">
        <v>5174</v>
      </c>
      <c r="F464">
        <v>1720</v>
      </c>
      <c r="G464">
        <v>34371</v>
      </c>
      <c r="H464">
        <v>6838</v>
      </c>
      <c r="I464">
        <v>1462</v>
      </c>
      <c r="J464">
        <v>450</v>
      </c>
      <c r="K464">
        <v>39</v>
      </c>
      <c r="L464">
        <v>795</v>
      </c>
      <c r="M464">
        <v>178</v>
      </c>
      <c r="AA464" s="1">
        <f t="shared" si="81"/>
        <v>1</v>
      </c>
      <c r="AB464" s="1">
        <f t="shared" si="82"/>
        <v>0.30779753761969902</v>
      </c>
      <c r="AC464" s="1">
        <f t="shared" si="83"/>
        <v>2.667578659370725E-2</v>
      </c>
      <c r="AD464" s="1">
        <f t="shared" si="84"/>
        <v>0.54377564979480164</v>
      </c>
      <c r="AE464" s="1">
        <f t="shared" si="85"/>
        <v>0.12175102599179206</v>
      </c>
      <c r="AY464" s="2" t="s">
        <v>629</v>
      </c>
      <c r="AZ464" s="3" t="s">
        <v>873</v>
      </c>
      <c r="BA464" s="1">
        <f>IFERROR(VLOOKUP(AY464,B381:AF755,26,FALSE),"")</f>
        <v>1</v>
      </c>
      <c r="BB464" s="1">
        <f>IFERROR(VLOOKUP(AY464,B381:AF755,27,FALSE),"")</f>
        <v>0.336231884057971</v>
      </c>
      <c r="BC464" s="1">
        <f>IFERROR(VLOOKUP(AY464,B381:AF755,28,FALSE),"")</f>
        <v>1.7391304347826087E-2</v>
      </c>
      <c r="BD464" s="1">
        <f>IFERROR(VLOOKUP(AY464,B381:AF755,29,FALSE),"")</f>
        <v>0.53209109730848858</v>
      </c>
      <c r="BE464" s="1">
        <f>IFERROR(VLOOKUP(AY464,B381:AF755,30,FALSE),"")</f>
        <v>0.11428571428571428</v>
      </c>
      <c r="BF464" s="1">
        <f>IFERROR(VLOOKUP(AY464,B381:AF755,31,FALSE),"")</f>
        <v>0</v>
      </c>
    </row>
    <row r="465" spans="1:58" x14ac:dyDescent="0.25">
      <c r="A465">
        <v>2011</v>
      </c>
      <c r="B465" t="s">
        <v>177</v>
      </c>
      <c r="C465" t="s">
        <v>178</v>
      </c>
      <c r="D465">
        <v>48510</v>
      </c>
      <c r="E465">
        <v>4867</v>
      </c>
      <c r="F465">
        <v>2874</v>
      </c>
      <c r="G465">
        <v>33474</v>
      </c>
      <c r="H465">
        <v>7295</v>
      </c>
      <c r="I465">
        <v>1588</v>
      </c>
      <c r="J465">
        <v>387</v>
      </c>
      <c r="K465">
        <v>92</v>
      </c>
      <c r="L465">
        <v>914</v>
      </c>
      <c r="M465">
        <v>195</v>
      </c>
      <c r="AA465" s="1">
        <f t="shared" si="81"/>
        <v>1</v>
      </c>
      <c r="AB465" s="1">
        <f t="shared" si="82"/>
        <v>0.24370277078085642</v>
      </c>
      <c r="AC465" s="1">
        <f t="shared" si="83"/>
        <v>5.793450881612091E-2</v>
      </c>
      <c r="AD465" s="1">
        <f t="shared" si="84"/>
        <v>0.57556675062972296</v>
      </c>
      <c r="AE465" s="1">
        <f t="shared" si="85"/>
        <v>0.12279596977329975</v>
      </c>
      <c r="AY465" s="2" t="s">
        <v>497</v>
      </c>
      <c r="AZ465" s="3" t="s">
        <v>873</v>
      </c>
      <c r="BA465" s="1">
        <f>IFERROR(VLOOKUP(AY465,B381:AF755,26,FALSE),"")</f>
        <v>1</v>
      </c>
      <c r="BB465" s="1">
        <f>IFERROR(VLOOKUP(AY465,B381:AF755,27,FALSE),"")</f>
        <v>0.34248324289818066</v>
      </c>
      <c r="BC465" s="1">
        <f>IFERROR(VLOOKUP(AY465,B381:AF755,28,FALSE),"")</f>
        <v>3.8940312799233961E-2</v>
      </c>
      <c r="BD465" s="1">
        <f>IFERROR(VLOOKUP(AY465,B381:AF755,29,FALSE),"")</f>
        <v>0.4883498244494095</v>
      </c>
      <c r="BE465" s="1">
        <f>IFERROR(VLOOKUP(AY465,B381:AF755,30,FALSE),"")</f>
        <v>0.13022661985317588</v>
      </c>
      <c r="BF465" s="1">
        <f>IFERROR(VLOOKUP(AY465,B381:AF755,31,FALSE),"")</f>
        <v>0</v>
      </c>
    </row>
    <row r="466" spans="1:58" x14ac:dyDescent="0.25">
      <c r="A466">
        <v>2011</v>
      </c>
      <c r="B466" t="s">
        <v>179</v>
      </c>
      <c r="C466" t="s">
        <v>180</v>
      </c>
      <c r="D466">
        <v>79998</v>
      </c>
      <c r="E466">
        <v>8061</v>
      </c>
      <c r="F466">
        <v>5178</v>
      </c>
      <c r="G466">
        <v>50924</v>
      </c>
      <c r="H466">
        <v>15835</v>
      </c>
      <c r="I466">
        <v>2634</v>
      </c>
      <c r="J466">
        <v>689</v>
      </c>
      <c r="K466">
        <v>143</v>
      </c>
      <c r="L466">
        <v>1398</v>
      </c>
      <c r="M466">
        <v>404</v>
      </c>
      <c r="AA466" s="1">
        <f t="shared" si="81"/>
        <v>1</v>
      </c>
      <c r="AB466" s="1">
        <f t="shared" si="82"/>
        <v>0.2615793470007593</v>
      </c>
      <c r="AC466" s="1">
        <f t="shared" si="83"/>
        <v>5.4290053151100984E-2</v>
      </c>
      <c r="AD466" s="1">
        <f t="shared" si="84"/>
        <v>0.53075170842824604</v>
      </c>
      <c r="AE466" s="1">
        <f t="shared" si="85"/>
        <v>0.15337889141989369</v>
      </c>
      <c r="AY466" s="2" t="s">
        <v>343</v>
      </c>
      <c r="AZ466" s="4" t="s">
        <v>872</v>
      </c>
      <c r="BA466" s="1">
        <f>IFERROR(VLOOKUP(AY466,B381:AF755,26,FALSE),"")</f>
        <v>1</v>
      </c>
      <c r="BB466" s="1">
        <f>IFERROR(VLOOKUP(AY466,B381:AF755,27,FALSE),"")</f>
        <v>0.29969209716045159</v>
      </c>
      <c r="BC466" s="1">
        <f>IFERROR(VLOOKUP(AY466,B381:AF755,28,FALSE),"")</f>
        <v>5.5422511118713651E-2</v>
      </c>
      <c r="BD466" s="1">
        <f>IFERROR(VLOOKUP(AY466,B381:AF755,29,FALSE),"")</f>
        <v>0.50564488539172081</v>
      </c>
      <c r="BE466" s="1">
        <f>IFERROR(VLOOKUP(AY466,B381:AF755,30,FALSE),"")</f>
        <v>0.13924050632911392</v>
      </c>
      <c r="BF466" s="1">
        <f>IFERROR(VLOOKUP(AY466,B381:AF755,31,FALSE),"")</f>
        <v>0</v>
      </c>
    </row>
    <row r="467" spans="1:58" x14ac:dyDescent="0.25">
      <c r="A467">
        <v>2011</v>
      </c>
      <c r="B467" t="s">
        <v>181</v>
      </c>
      <c r="C467" t="s">
        <v>182</v>
      </c>
      <c r="D467">
        <v>44413</v>
      </c>
      <c r="E467">
        <v>6578</v>
      </c>
      <c r="F467">
        <v>1742</v>
      </c>
      <c r="G467">
        <v>29296</v>
      </c>
      <c r="H467">
        <v>6797</v>
      </c>
      <c r="I467">
        <v>1974</v>
      </c>
      <c r="J467">
        <v>743</v>
      </c>
      <c r="K467">
        <v>46</v>
      </c>
      <c r="L467">
        <v>932</v>
      </c>
      <c r="M467">
        <v>253</v>
      </c>
      <c r="AA467" s="1">
        <f t="shared" si="81"/>
        <v>1</v>
      </c>
      <c r="AB467" s="1">
        <f t="shared" si="82"/>
        <v>0.37639311043566365</v>
      </c>
      <c r="AC467" s="1">
        <f t="shared" si="83"/>
        <v>2.3302938196555219E-2</v>
      </c>
      <c r="AD467" s="1">
        <f t="shared" si="84"/>
        <v>0.47213779128672745</v>
      </c>
      <c r="AE467" s="1">
        <f t="shared" si="85"/>
        <v>0.12816616008105369</v>
      </c>
      <c r="AY467" s="2" t="s">
        <v>193</v>
      </c>
      <c r="AZ467" s="3" t="s">
        <v>874</v>
      </c>
      <c r="BA467" s="1">
        <f>IFERROR(VLOOKUP(AY467,B381:AF755,26,FALSE),"")</f>
        <v>1</v>
      </c>
      <c r="BB467" s="1">
        <f>IFERROR(VLOOKUP(AY467,B381:AF755,27,FALSE),"")</f>
        <v>0.37379518072289158</v>
      </c>
      <c r="BC467" s="1">
        <f>IFERROR(VLOOKUP(AY467,B381:AF755,28,FALSE),"")</f>
        <v>2.1987951807228914E-2</v>
      </c>
      <c r="BD467" s="1">
        <f>IFERROR(VLOOKUP(AY467,B381:AF755,29,FALSE),"")</f>
        <v>0.44337349397590359</v>
      </c>
      <c r="BE467" s="1">
        <f>IFERROR(VLOOKUP(AY467,B381:AF755,30,FALSE),"")</f>
        <v>0.1608433734939759</v>
      </c>
      <c r="BF467" s="1">
        <f>IFERROR(VLOOKUP(AY467,B381:AF755,31,FALSE),"")</f>
        <v>0</v>
      </c>
    </row>
    <row r="468" spans="1:58" x14ac:dyDescent="0.25">
      <c r="A468">
        <v>2011</v>
      </c>
      <c r="B468" t="s">
        <v>183</v>
      </c>
      <c r="C468" t="s">
        <v>184</v>
      </c>
      <c r="D468">
        <v>54065</v>
      </c>
      <c r="E468">
        <v>5915</v>
      </c>
      <c r="F468">
        <v>2025</v>
      </c>
      <c r="G468">
        <v>37362</v>
      </c>
      <c r="H468">
        <v>8763</v>
      </c>
      <c r="I468">
        <v>1891</v>
      </c>
      <c r="J468">
        <v>532</v>
      </c>
      <c r="K468">
        <v>71</v>
      </c>
      <c r="L468">
        <v>1007</v>
      </c>
      <c r="M468">
        <v>281</v>
      </c>
      <c r="AA468" s="1">
        <f t="shared" si="81"/>
        <v>1</v>
      </c>
      <c r="AB468" s="1">
        <f t="shared" si="82"/>
        <v>0.28133262823902699</v>
      </c>
      <c r="AC468" s="1">
        <f t="shared" si="83"/>
        <v>3.75462718138551E-2</v>
      </c>
      <c r="AD468" s="1">
        <f t="shared" si="84"/>
        <v>0.53252247488101534</v>
      </c>
      <c r="AE468" s="1">
        <f t="shared" si="85"/>
        <v>0.14859862506610258</v>
      </c>
      <c r="AY468" s="2" t="s">
        <v>209</v>
      </c>
      <c r="AZ468" s="3" t="s">
        <v>873</v>
      </c>
      <c r="BA468" s="1">
        <f>IFERROR(VLOOKUP(AY468,B381:AF755,26,FALSE),"")</f>
        <v>1</v>
      </c>
      <c r="BB468" s="1">
        <f>IFERROR(VLOOKUP(AY468,B381:AF755,27,FALSE),"")</f>
        <v>0.27679697351828497</v>
      </c>
      <c r="BC468" s="1">
        <f>IFERROR(VLOOKUP(AY468,B381:AF755,28,FALSE),"")</f>
        <v>2.1437578814627996E-2</v>
      </c>
      <c r="BD468" s="1">
        <f>IFERROR(VLOOKUP(AY468,B381:AF755,29,FALSE),"")</f>
        <v>0.56935687263556112</v>
      </c>
      <c r="BE468" s="1">
        <f>IFERROR(VLOOKUP(AY468,B381:AF755,30,FALSE),"")</f>
        <v>0.13240857503152584</v>
      </c>
      <c r="BF468" s="1">
        <f>IFERROR(VLOOKUP(AY468,B381:AF755,31,FALSE),"")</f>
        <v>0</v>
      </c>
    </row>
    <row r="469" spans="1:58" x14ac:dyDescent="0.25">
      <c r="A469">
        <v>2011</v>
      </c>
      <c r="B469" t="s">
        <v>185</v>
      </c>
      <c r="C469" t="s">
        <v>186</v>
      </c>
      <c r="D469">
        <v>26380</v>
      </c>
      <c r="E469">
        <v>3578</v>
      </c>
      <c r="F469">
        <v>1031</v>
      </c>
      <c r="G469">
        <v>16645</v>
      </c>
      <c r="H469">
        <v>5126</v>
      </c>
      <c r="I469">
        <v>1137</v>
      </c>
      <c r="J469">
        <v>420</v>
      </c>
      <c r="K469">
        <v>31</v>
      </c>
      <c r="L469">
        <v>521</v>
      </c>
      <c r="M469">
        <v>165</v>
      </c>
      <c r="AA469" s="1">
        <f t="shared" si="81"/>
        <v>1</v>
      </c>
      <c r="AB469" s="1">
        <f t="shared" si="82"/>
        <v>0.36939313984168864</v>
      </c>
      <c r="AC469" s="1">
        <f t="shared" si="83"/>
        <v>2.7264731750219876E-2</v>
      </c>
      <c r="AD469" s="1">
        <f t="shared" si="84"/>
        <v>0.45822339489885666</v>
      </c>
      <c r="AE469" s="1">
        <f t="shared" si="85"/>
        <v>0.14511873350923482</v>
      </c>
      <c r="AY469" s="2" t="s">
        <v>111</v>
      </c>
      <c r="AZ469" s="3" t="s">
        <v>873</v>
      </c>
      <c r="BA469" s="1">
        <f>IFERROR(VLOOKUP(AY469,B381:AF755,26,FALSE),"")</f>
        <v>1</v>
      </c>
      <c r="BB469" s="1">
        <f>IFERROR(VLOOKUP(AY469,B381:AF755,27,FALSE),"")</f>
        <v>0.33458873154564628</v>
      </c>
      <c r="BC469" s="1">
        <f>IFERROR(VLOOKUP(AY469,B381:AF755,28,FALSE),"")</f>
        <v>3.8113889725821033E-2</v>
      </c>
      <c r="BD469" s="1">
        <f>IFERROR(VLOOKUP(AY469,B381:AF755,29,FALSE),"")</f>
        <v>0.48056643567339558</v>
      </c>
      <c r="BE469" s="1">
        <f>IFERROR(VLOOKUP(AY469,B381:AF755,30,FALSE),"")</f>
        <v>0.14673094305513709</v>
      </c>
      <c r="BF469" s="1">
        <f>IFERROR(VLOOKUP(AY469,B381:AF755,31,FALSE),"")</f>
        <v>0</v>
      </c>
    </row>
    <row r="470" spans="1:58" x14ac:dyDescent="0.25">
      <c r="A470">
        <v>2011</v>
      </c>
      <c r="B470" t="s">
        <v>187</v>
      </c>
      <c r="C470" t="s">
        <v>188</v>
      </c>
      <c r="D470">
        <v>46522</v>
      </c>
      <c r="E470">
        <v>5069</v>
      </c>
      <c r="F470">
        <v>1267</v>
      </c>
      <c r="G470">
        <v>32819</v>
      </c>
      <c r="H470">
        <v>7367</v>
      </c>
      <c r="I470">
        <v>1523</v>
      </c>
      <c r="J470">
        <v>460</v>
      </c>
      <c r="K470">
        <v>32</v>
      </c>
      <c r="L470">
        <v>837</v>
      </c>
      <c r="M470">
        <v>194</v>
      </c>
      <c r="AA470" s="1">
        <f t="shared" si="81"/>
        <v>1</v>
      </c>
      <c r="AB470" s="1">
        <f t="shared" si="82"/>
        <v>0.30203545633617862</v>
      </c>
      <c r="AC470" s="1">
        <f t="shared" si="83"/>
        <v>2.1011162179908074E-2</v>
      </c>
      <c r="AD470" s="1">
        <f t="shared" si="84"/>
        <v>0.54957321076822063</v>
      </c>
      <c r="AE470" s="1">
        <f t="shared" si="85"/>
        <v>0.12738017071569271</v>
      </c>
      <c r="AY470" s="2" t="s">
        <v>243</v>
      </c>
      <c r="AZ470" s="4" t="s">
        <v>872</v>
      </c>
      <c r="BA470" s="1">
        <f>IFERROR(VLOOKUP(AY470,B381:AF755,26,FALSE),"")</f>
        <v>1</v>
      </c>
      <c r="BB470" s="1">
        <f>IFERROR(VLOOKUP(AY470,B381:AF755,27,FALSE),"")</f>
        <v>0.28951841359773373</v>
      </c>
      <c r="BC470" s="1">
        <f>IFERROR(VLOOKUP(AY470,B381:AF755,28,FALSE),"")</f>
        <v>3.8526912181303115E-2</v>
      </c>
      <c r="BD470" s="1">
        <f>IFERROR(VLOOKUP(AY470,B381:AF755,29,FALSE),"")</f>
        <v>0.53994334277620393</v>
      </c>
      <c r="BE470" s="1">
        <f>IFERROR(VLOOKUP(AY470,B381:AF755,30,FALSE),"")</f>
        <v>0.13201133144475921</v>
      </c>
      <c r="BF470" s="1">
        <f>IFERROR(VLOOKUP(AY470,B381:AF755,31,FALSE),"")</f>
        <v>0</v>
      </c>
    </row>
    <row r="471" spans="1:58" x14ac:dyDescent="0.25">
      <c r="A471">
        <v>2011</v>
      </c>
      <c r="B471" t="s">
        <v>189</v>
      </c>
      <c r="C471" t="s">
        <v>190</v>
      </c>
      <c r="D471">
        <v>26550</v>
      </c>
      <c r="E471">
        <v>2235</v>
      </c>
      <c r="F471">
        <v>2473</v>
      </c>
      <c r="G471">
        <v>17014</v>
      </c>
      <c r="H471">
        <v>4828</v>
      </c>
      <c r="I471">
        <v>930</v>
      </c>
      <c r="J471">
        <v>201</v>
      </c>
      <c r="K471">
        <v>62</v>
      </c>
      <c r="L471">
        <v>498</v>
      </c>
      <c r="M471">
        <v>169</v>
      </c>
      <c r="AA471" s="1">
        <f t="shared" si="81"/>
        <v>1</v>
      </c>
      <c r="AB471" s="1">
        <f t="shared" si="82"/>
        <v>0.21612903225806451</v>
      </c>
      <c r="AC471" s="1">
        <f t="shared" si="83"/>
        <v>6.6666666666666666E-2</v>
      </c>
      <c r="AD471" s="1">
        <f t="shared" si="84"/>
        <v>0.53548387096774197</v>
      </c>
      <c r="AE471" s="1">
        <f t="shared" si="85"/>
        <v>0.18172043010752689</v>
      </c>
      <c r="AY471" s="2" t="s">
        <v>485</v>
      </c>
      <c r="AZ471" s="3" t="s">
        <v>871</v>
      </c>
      <c r="BA471" s="1">
        <f>IFERROR(VLOOKUP(AY471,B381:AF755,26,FALSE),"")</f>
        <v>1</v>
      </c>
      <c r="BB471" s="1">
        <f>IFERROR(VLOOKUP(AY471,B381:AF755,27,FALSE),"")</f>
        <v>0.22460732984293194</v>
      </c>
      <c r="BC471" s="1">
        <f>IFERROR(VLOOKUP(AY471,B381:AF755,28,FALSE),"")</f>
        <v>0.10575916230366492</v>
      </c>
      <c r="BD471" s="1">
        <f>IFERROR(VLOOKUP(AY471,B381:AF755,29,FALSE),"")</f>
        <v>0.48219895287958114</v>
      </c>
      <c r="BE471" s="1">
        <f>IFERROR(VLOOKUP(AY471,B381:AF755,30,FALSE),"")</f>
        <v>0.187434554973822</v>
      </c>
      <c r="BF471" s="1">
        <f>IFERROR(VLOOKUP(AY471,B381:AF755,31,FALSE),"")</f>
        <v>0</v>
      </c>
    </row>
    <row r="472" spans="1:58" x14ac:dyDescent="0.25">
      <c r="A472">
        <v>2011</v>
      </c>
      <c r="B472" t="s">
        <v>191</v>
      </c>
      <c r="C472" t="s">
        <v>192</v>
      </c>
      <c r="D472">
        <v>30978</v>
      </c>
      <c r="E472">
        <v>2892</v>
      </c>
      <c r="F472">
        <v>747</v>
      </c>
      <c r="G472">
        <v>18558</v>
      </c>
      <c r="H472">
        <v>8781</v>
      </c>
      <c r="I472">
        <v>1169</v>
      </c>
      <c r="J472">
        <v>292</v>
      </c>
      <c r="K472">
        <v>27</v>
      </c>
      <c r="L472">
        <v>659</v>
      </c>
      <c r="M472">
        <v>191</v>
      </c>
      <c r="AA472" s="1">
        <f t="shared" si="81"/>
        <v>1</v>
      </c>
      <c r="AB472" s="1">
        <f t="shared" si="82"/>
        <v>0.24978614200171087</v>
      </c>
      <c r="AC472" s="1">
        <f t="shared" si="83"/>
        <v>2.3096663815226688E-2</v>
      </c>
      <c r="AD472" s="1">
        <f t="shared" si="84"/>
        <v>0.5637296834901625</v>
      </c>
      <c r="AE472" s="1">
        <f t="shared" si="85"/>
        <v>0.16338751069289992</v>
      </c>
      <c r="AY472" s="2" t="s">
        <v>499</v>
      </c>
      <c r="AZ472" s="4" t="s">
        <v>872</v>
      </c>
      <c r="BA472" s="1">
        <f>IFERROR(VLOOKUP(AY472,B381:AF755,26,FALSE),"")</f>
        <v>1</v>
      </c>
      <c r="BB472" s="1">
        <f>IFERROR(VLOOKUP(AY472,B381:AF755,27,FALSE),"")</f>
        <v>0.24552309142318568</v>
      </c>
      <c r="BC472" s="1">
        <f>IFERROR(VLOOKUP(AY472,B381:AF755,28,FALSE),"")</f>
        <v>5.2309142318567391E-2</v>
      </c>
      <c r="BD472" s="1">
        <f>IFERROR(VLOOKUP(AY472,B381:AF755,29,FALSE),"")</f>
        <v>0.56267672007540059</v>
      </c>
      <c r="BE472" s="1">
        <f>IFERROR(VLOOKUP(AY472,B381:AF755,30,FALSE),"")</f>
        <v>0.13949104618284638</v>
      </c>
      <c r="BF472" s="1">
        <f>IFERROR(VLOOKUP(AY472,B381:AF755,31,FALSE),"")</f>
        <v>0</v>
      </c>
    </row>
    <row r="473" spans="1:58" x14ac:dyDescent="0.25">
      <c r="A473">
        <v>2011</v>
      </c>
      <c r="B473" t="s">
        <v>193</v>
      </c>
      <c r="C473" t="s">
        <v>194</v>
      </c>
      <c r="D473">
        <v>56911</v>
      </c>
      <c r="E473">
        <v>8931</v>
      </c>
      <c r="F473">
        <v>1242</v>
      </c>
      <c r="G473">
        <v>34195</v>
      </c>
      <c r="H473">
        <v>12543</v>
      </c>
      <c r="I473">
        <v>3320</v>
      </c>
      <c r="J473">
        <v>1241</v>
      </c>
      <c r="K473">
        <v>73</v>
      </c>
      <c r="L473">
        <v>1472</v>
      </c>
      <c r="M473">
        <v>534</v>
      </c>
      <c r="AA473" s="1">
        <f t="shared" si="81"/>
        <v>1</v>
      </c>
      <c r="AB473" s="1">
        <f t="shared" si="82"/>
        <v>0.37379518072289158</v>
      </c>
      <c r="AC473" s="1">
        <f t="shared" si="83"/>
        <v>2.1987951807228914E-2</v>
      </c>
      <c r="AD473" s="1">
        <f t="shared" si="84"/>
        <v>0.44337349397590359</v>
      </c>
      <c r="AE473" s="1">
        <f t="shared" si="85"/>
        <v>0.1608433734939759</v>
      </c>
      <c r="AY473" s="2" t="s">
        <v>53</v>
      </c>
      <c r="AZ473" s="3" t="s">
        <v>874</v>
      </c>
      <c r="BA473" s="1">
        <f>IFERROR(VLOOKUP(AY473,B381:AF755,26,FALSE),"")</f>
        <v>1</v>
      </c>
      <c r="BB473" s="1">
        <f>IFERROR(VLOOKUP(AY473,B381:AF755,27,FALSE),"")</f>
        <v>0.51032110091743121</v>
      </c>
      <c r="BC473" s="1">
        <f>IFERROR(VLOOKUP(AY473,B381:AF755,28,FALSE),"")</f>
        <v>1.7775229357798166E-2</v>
      </c>
      <c r="BD473" s="1">
        <f>IFERROR(VLOOKUP(AY473,B381:AF755,29,FALSE),"")</f>
        <v>0.33658256880733944</v>
      </c>
      <c r="BE473" s="1">
        <f>IFERROR(VLOOKUP(AY473,B381:AF755,30,FALSE),"")</f>
        <v>0.13532110091743119</v>
      </c>
      <c r="BF473" s="1">
        <f>IFERROR(VLOOKUP(AY473,B381:AF755,31,FALSE),"")</f>
        <v>0</v>
      </c>
    </row>
    <row r="474" spans="1:58" x14ac:dyDescent="0.25">
      <c r="A474">
        <v>2011</v>
      </c>
      <c r="B474" t="s">
        <v>195</v>
      </c>
      <c r="C474" t="s">
        <v>196</v>
      </c>
      <c r="D474">
        <v>44776</v>
      </c>
      <c r="E474">
        <v>3132</v>
      </c>
      <c r="F474">
        <v>2797</v>
      </c>
      <c r="G474">
        <v>23483</v>
      </c>
      <c r="H474">
        <v>15364</v>
      </c>
      <c r="I474">
        <v>1118</v>
      </c>
      <c r="J474">
        <v>240</v>
      </c>
      <c r="K474">
        <v>96</v>
      </c>
      <c r="L474">
        <v>534</v>
      </c>
      <c r="M474">
        <v>248</v>
      </c>
      <c r="AA474" s="1">
        <f t="shared" si="81"/>
        <v>1</v>
      </c>
      <c r="AB474" s="1">
        <f t="shared" si="82"/>
        <v>0.21466905187835419</v>
      </c>
      <c r="AC474" s="1">
        <f t="shared" si="83"/>
        <v>8.5867620751341675E-2</v>
      </c>
      <c r="AD474" s="1">
        <f t="shared" si="84"/>
        <v>0.47763864042933812</v>
      </c>
      <c r="AE474" s="1">
        <f t="shared" si="85"/>
        <v>0.22182468694096602</v>
      </c>
      <c r="AY474" s="2" t="s">
        <v>551</v>
      </c>
      <c r="AZ474" s="3" t="s">
        <v>870</v>
      </c>
      <c r="BA474" s="1">
        <f>IFERROR(VLOOKUP(AY474,B381:AF755,26,FALSE),"")</f>
        <v>1</v>
      </c>
      <c r="BB474" s="1">
        <f>IFERROR(VLOOKUP(AY474,B381:AF755,27,FALSE),"")</f>
        <v>0.36957928802588996</v>
      </c>
      <c r="BC474" s="1">
        <f>IFERROR(VLOOKUP(AY474,B381:AF755,28,FALSE),"")</f>
        <v>9.7411003236245949E-2</v>
      </c>
      <c r="BD474" s="1">
        <f>IFERROR(VLOOKUP(AY474,B381:AF755,29,FALSE),"")</f>
        <v>0.43948220064724919</v>
      </c>
      <c r="BE474" s="1">
        <f>IFERROR(VLOOKUP(AY474,B381:AF755,30,FALSE),"")</f>
        <v>9.3527508090614886E-2</v>
      </c>
      <c r="BF474" s="1">
        <f>IFERROR(VLOOKUP(AY474,B381:AF755,31,FALSE),"")</f>
        <v>0</v>
      </c>
    </row>
    <row r="475" spans="1:58" x14ac:dyDescent="0.25">
      <c r="A475">
        <v>2011</v>
      </c>
      <c r="B475" t="s">
        <v>197</v>
      </c>
      <c r="C475" t="s">
        <v>198</v>
      </c>
      <c r="D475">
        <v>52708</v>
      </c>
      <c r="E475">
        <v>6063</v>
      </c>
      <c r="F475">
        <v>2120</v>
      </c>
      <c r="G475">
        <v>35004</v>
      </c>
      <c r="H475">
        <v>9521</v>
      </c>
      <c r="I475">
        <v>1978</v>
      </c>
      <c r="J475">
        <v>599</v>
      </c>
      <c r="K475">
        <v>71</v>
      </c>
      <c r="L475">
        <v>1023</v>
      </c>
      <c r="M475">
        <v>285</v>
      </c>
      <c r="AA475" s="1">
        <f t="shared" si="81"/>
        <v>1</v>
      </c>
      <c r="AB475" s="1">
        <f t="shared" si="82"/>
        <v>0.30283114256825078</v>
      </c>
      <c r="AC475" s="1">
        <f t="shared" si="83"/>
        <v>3.5894843276036398E-2</v>
      </c>
      <c r="AD475" s="1">
        <f t="shared" si="84"/>
        <v>0.51718907987866536</v>
      </c>
      <c r="AE475" s="1">
        <f t="shared" si="85"/>
        <v>0.14408493427704752</v>
      </c>
      <c r="AY475" s="2" t="s">
        <v>429</v>
      </c>
      <c r="AZ475" s="3" t="s">
        <v>870</v>
      </c>
      <c r="BA475" s="1">
        <f>IFERROR(VLOOKUP(AY475,B381:AF755,26,FALSE),"")</f>
        <v>1</v>
      </c>
      <c r="BB475" s="1">
        <f>IFERROR(VLOOKUP(AY475,B381:AF755,27,FALSE),"")</f>
        <v>0.20407259849490925</v>
      </c>
      <c r="BC475" s="1">
        <f>IFERROR(VLOOKUP(AY475,B381:AF755,28,FALSE),"")</f>
        <v>0.25033200531208499</v>
      </c>
      <c r="BD475" s="1">
        <f>IFERROR(VLOOKUP(AY475,B381:AF755,29,FALSE),"")</f>
        <v>0.4174413457281983</v>
      </c>
      <c r="BE475" s="1">
        <f>IFERROR(VLOOKUP(AY475,B381:AF755,30,FALSE),"")</f>
        <v>0.12815405046480743</v>
      </c>
      <c r="BF475" s="1">
        <f>IFERROR(VLOOKUP(AY475,B381:AF755,31,FALSE),"")</f>
        <v>0</v>
      </c>
    </row>
    <row r="476" spans="1:58" x14ac:dyDescent="0.25">
      <c r="A476">
        <v>2011</v>
      </c>
      <c r="B476" t="s">
        <v>199</v>
      </c>
      <c r="C476" t="s">
        <v>200</v>
      </c>
      <c r="D476">
        <v>41801</v>
      </c>
      <c r="E476">
        <v>5066</v>
      </c>
      <c r="F476">
        <v>1023</v>
      </c>
      <c r="G476">
        <v>27869</v>
      </c>
      <c r="H476">
        <v>7843</v>
      </c>
      <c r="I476">
        <v>1827</v>
      </c>
      <c r="J476">
        <v>586</v>
      </c>
      <c r="K476">
        <v>40</v>
      </c>
      <c r="L476">
        <v>959</v>
      </c>
      <c r="M476">
        <v>242</v>
      </c>
      <c r="AA476" s="1">
        <f t="shared" si="81"/>
        <v>1</v>
      </c>
      <c r="AB476" s="1">
        <f t="shared" si="82"/>
        <v>0.32074438970990693</v>
      </c>
      <c r="AC476" s="1">
        <f t="shared" si="83"/>
        <v>2.1893814997263273E-2</v>
      </c>
      <c r="AD476" s="1">
        <f t="shared" si="84"/>
        <v>0.52490421455938696</v>
      </c>
      <c r="AE476" s="1">
        <f t="shared" si="85"/>
        <v>0.1324575807334428</v>
      </c>
      <c r="AY476" s="2" t="s">
        <v>327</v>
      </c>
      <c r="AZ476" s="4" t="s">
        <v>872</v>
      </c>
      <c r="BA476" s="1">
        <f>IFERROR(VLOOKUP(AY476,B381:AF755,26,FALSE),"")</f>
        <v>1</v>
      </c>
      <c r="BB476" s="1">
        <f>IFERROR(VLOOKUP(AY476,B381:AF755,27,FALSE),"")</f>
        <v>0.28425748884639895</v>
      </c>
      <c r="BC476" s="1">
        <f>IFERROR(VLOOKUP(AY476,B381:AF755,28,FALSE),"")</f>
        <v>9.3052899936265143E-2</v>
      </c>
      <c r="BD476" s="1">
        <f>IFERROR(VLOOKUP(AY476,B381:AF755,29,FALSE),"")</f>
        <v>0.49171446781389422</v>
      </c>
      <c r="BE476" s="1">
        <f>IFERROR(VLOOKUP(AY476,B381:AF755,30,FALSE),"")</f>
        <v>0.13097514340344169</v>
      </c>
      <c r="BF476" s="1">
        <f>IFERROR(VLOOKUP(AY476,B381:AF755,31,FALSE),"")</f>
        <v>0</v>
      </c>
    </row>
    <row r="477" spans="1:58" x14ac:dyDescent="0.25">
      <c r="A477">
        <v>2011</v>
      </c>
      <c r="B477" t="s">
        <v>201</v>
      </c>
      <c r="C477" t="s">
        <v>202</v>
      </c>
      <c r="D477">
        <v>66971</v>
      </c>
      <c r="E477">
        <v>8118</v>
      </c>
      <c r="F477">
        <v>2693</v>
      </c>
      <c r="G477">
        <v>42368</v>
      </c>
      <c r="H477">
        <v>13792</v>
      </c>
      <c r="I477">
        <v>2874</v>
      </c>
      <c r="J477">
        <v>902</v>
      </c>
      <c r="K477">
        <v>82</v>
      </c>
      <c r="L477">
        <v>1444</v>
      </c>
      <c r="M477">
        <v>446</v>
      </c>
      <c r="AA477" s="1">
        <f t="shared" si="81"/>
        <v>1</v>
      </c>
      <c r="AB477" s="1">
        <f t="shared" si="82"/>
        <v>0.31384829505915102</v>
      </c>
      <c r="AC477" s="1">
        <f t="shared" si="83"/>
        <v>2.8531663187195546E-2</v>
      </c>
      <c r="AD477" s="1">
        <f t="shared" si="84"/>
        <v>0.50243562978427281</v>
      </c>
      <c r="AE477" s="1">
        <f t="shared" si="85"/>
        <v>0.15518441196938065</v>
      </c>
      <c r="AY477" s="2" t="s">
        <v>553</v>
      </c>
      <c r="AZ477" s="3" t="s">
        <v>870</v>
      </c>
      <c r="BA477" s="1">
        <f>IFERROR(VLOOKUP(AY477,B381:AF755,26,FALSE),"")</f>
        <v>1</v>
      </c>
      <c r="BB477" s="1">
        <f>IFERROR(VLOOKUP(AY477,B381:AF755,27,FALSE),"")</f>
        <v>0.25</v>
      </c>
      <c r="BC477" s="1">
        <f>IFERROR(VLOOKUP(AY477,B381:AF755,28,FALSE),"")</f>
        <v>0.12468354430379747</v>
      </c>
      <c r="BD477" s="1">
        <f>IFERROR(VLOOKUP(AY477,B381:AF755,29,FALSE),"")</f>
        <v>0.48607594936708859</v>
      </c>
      <c r="BE477" s="1">
        <f>IFERROR(VLOOKUP(AY477,B381:AF755,30,FALSE),"")</f>
        <v>0.13924050632911392</v>
      </c>
      <c r="BF477" s="1">
        <f>IFERROR(VLOOKUP(AY477,B381:AF755,31,FALSE),"")</f>
        <v>0</v>
      </c>
    </row>
    <row r="478" spans="1:58" x14ac:dyDescent="0.25">
      <c r="A478">
        <v>2011</v>
      </c>
      <c r="B478" t="s">
        <v>203</v>
      </c>
      <c r="C478" t="s">
        <v>204</v>
      </c>
      <c r="D478">
        <v>42323</v>
      </c>
      <c r="E478">
        <v>5866</v>
      </c>
      <c r="F478">
        <v>1025</v>
      </c>
      <c r="G478">
        <v>28265</v>
      </c>
      <c r="H478">
        <v>7167</v>
      </c>
      <c r="I478">
        <v>2036</v>
      </c>
      <c r="J478">
        <v>773</v>
      </c>
      <c r="K478">
        <v>46</v>
      </c>
      <c r="L478">
        <v>983</v>
      </c>
      <c r="M478">
        <v>234</v>
      </c>
      <c r="AA478" s="1">
        <f t="shared" si="81"/>
        <v>1</v>
      </c>
      <c r="AB478" s="1">
        <f t="shared" si="82"/>
        <v>0.37966601178781928</v>
      </c>
      <c r="AC478" s="1">
        <f t="shared" si="83"/>
        <v>2.2593320235756387E-2</v>
      </c>
      <c r="AD478" s="1">
        <f t="shared" si="84"/>
        <v>0.48280943025540274</v>
      </c>
      <c r="AE478" s="1">
        <f t="shared" si="85"/>
        <v>0.11493123772102161</v>
      </c>
      <c r="AY478" s="2" t="s">
        <v>169</v>
      </c>
      <c r="AZ478" s="3" t="s">
        <v>869</v>
      </c>
      <c r="BA478" s="1">
        <f>IFERROR(VLOOKUP(AY478,B381:AF755,26,FALSE),"")</f>
        <v>1</v>
      </c>
      <c r="BB478" s="1">
        <f>IFERROR(VLOOKUP(AY478,B381:AF755,27,FALSE),"")</f>
        <v>0.233125</v>
      </c>
      <c r="BC478" s="1">
        <f>IFERROR(VLOOKUP(AY478,B381:AF755,28,FALSE),"")</f>
        <v>6.8750000000000006E-2</v>
      </c>
      <c r="BD478" s="1">
        <f>IFERROR(VLOOKUP(AY478,B381:AF755,29,FALSE),"")</f>
        <v>0.52875000000000005</v>
      </c>
      <c r="BE478" s="1">
        <f>IFERROR(VLOOKUP(AY478,B381:AF755,30,FALSE),"")</f>
        <v>0.169375</v>
      </c>
      <c r="BF478" s="1">
        <f>IFERROR(VLOOKUP(AY478,B381:AF755,31,FALSE),"")</f>
        <v>0</v>
      </c>
    </row>
    <row r="479" spans="1:58" x14ac:dyDescent="0.25">
      <c r="A479">
        <v>2011</v>
      </c>
      <c r="B479" t="s">
        <v>205</v>
      </c>
      <c r="C479" t="s">
        <v>206</v>
      </c>
      <c r="D479">
        <v>30779</v>
      </c>
      <c r="E479">
        <v>1880</v>
      </c>
      <c r="F479">
        <v>2150</v>
      </c>
      <c r="G479">
        <v>19103</v>
      </c>
      <c r="H479">
        <v>7646</v>
      </c>
      <c r="I479">
        <v>749</v>
      </c>
      <c r="J479">
        <v>120</v>
      </c>
      <c r="K479">
        <v>59</v>
      </c>
      <c r="L479">
        <v>390</v>
      </c>
      <c r="M479">
        <v>180</v>
      </c>
      <c r="AA479" s="1">
        <f t="shared" si="81"/>
        <v>1</v>
      </c>
      <c r="AB479" s="1">
        <f t="shared" si="82"/>
        <v>0.1602136181575434</v>
      </c>
      <c r="AC479" s="1">
        <f t="shared" si="83"/>
        <v>7.8771695594125501E-2</v>
      </c>
      <c r="AD479" s="1">
        <f t="shared" si="84"/>
        <v>0.52069425901201605</v>
      </c>
      <c r="AE479" s="1">
        <f t="shared" si="85"/>
        <v>0.24032042723631508</v>
      </c>
      <c r="AY479" s="2" t="s">
        <v>613</v>
      </c>
      <c r="AZ479" s="3" t="s">
        <v>871</v>
      </c>
      <c r="BA479" s="1">
        <f>IFERROR(VLOOKUP(AY479,B381:AF755,26,FALSE),"")</f>
        <v>1</v>
      </c>
      <c r="BB479" s="1">
        <f>IFERROR(VLOOKUP(AY479,B381:AF755,27,FALSE),"")</f>
        <v>0.21852861035422344</v>
      </c>
      <c r="BC479" s="1">
        <f>IFERROR(VLOOKUP(AY479,B381:AF755,28,FALSE),"")</f>
        <v>0.12643051771117167</v>
      </c>
      <c r="BD479" s="1">
        <f>IFERROR(VLOOKUP(AY479,B381:AF755,29,FALSE),"")</f>
        <v>0.40381471389645779</v>
      </c>
      <c r="BE479" s="1">
        <f>IFERROR(VLOOKUP(AY479,B381:AF755,30,FALSE),"")</f>
        <v>0.25122615803814713</v>
      </c>
      <c r="BF479" s="1">
        <f>IFERROR(VLOOKUP(AY479,B381:AF755,31,FALSE),"")</f>
        <v>0</v>
      </c>
    </row>
    <row r="480" spans="1:58" x14ac:dyDescent="0.25">
      <c r="A480">
        <v>2011</v>
      </c>
      <c r="B480" t="s">
        <v>207</v>
      </c>
      <c r="C480" t="s">
        <v>208</v>
      </c>
      <c r="D480">
        <v>39789</v>
      </c>
      <c r="E480">
        <v>5867</v>
      </c>
      <c r="F480">
        <v>1273</v>
      </c>
      <c r="G480">
        <v>26789</v>
      </c>
      <c r="H480">
        <v>5860</v>
      </c>
      <c r="I480">
        <v>1736</v>
      </c>
      <c r="J480">
        <v>615</v>
      </c>
      <c r="K480">
        <v>36</v>
      </c>
      <c r="L480">
        <v>867</v>
      </c>
      <c r="M480">
        <v>218</v>
      </c>
      <c r="AA480" s="1">
        <f t="shared" si="81"/>
        <v>1</v>
      </c>
      <c r="AB480" s="1">
        <f t="shared" si="82"/>
        <v>0.35426267281105989</v>
      </c>
      <c r="AC480" s="1">
        <f t="shared" si="83"/>
        <v>2.0737327188940093E-2</v>
      </c>
      <c r="AD480" s="1">
        <f t="shared" si="84"/>
        <v>0.49942396313364057</v>
      </c>
      <c r="AE480" s="1">
        <f t="shared" si="85"/>
        <v>0.12557603686635946</v>
      </c>
      <c r="AY480" s="2" t="s">
        <v>501</v>
      </c>
      <c r="AZ480" s="3" t="s">
        <v>869</v>
      </c>
      <c r="BA480" s="1">
        <f>IFERROR(VLOOKUP(AY480,B381:AF755,26,FALSE),"")</f>
        <v>1</v>
      </c>
      <c r="BB480" s="1">
        <f>IFERROR(VLOOKUP(AY480,B381:AF755,27,FALSE),"")</f>
        <v>0.23216850167544278</v>
      </c>
      <c r="BC480" s="1">
        <f>IFERROR(VLOOKUP(AY480,B381:AF755,28,FALSE),"")</f>
        <v>4.1168022977501197E-2</v>
      </c>
      <c r="BD480" s="1">
        <f>IFERROR(VLOOKUP(AY480,B381:AF755,29,FALSE),"")</f>
        <v>0.58257539492580179</v>
      </c>
      <c r="BE480" s="1">
        <f>IFERROR(VLOOKUP(AY480,B381:AF755,30,FALSE),"")</f>
        <v>0.14408808042125418</v>
      </c>
      <c r="BF480" s="1">
        <f>IFERROR(VLOOKUP(AY480,B381:AF755,31,FALSE),"")</f>
        <v>0</v>
      </c>
    </row>
    <row r="481" spans="1:58" x14ac:dyDescent="0.25">
      <c r="A481">
        <v>2011</v>
      </c>
      <c r="B481" t="s">
        <v>209</v>
      </c>
      <c r="C481" t="s">
        <v>210</v>
      </c>
      <c r="D481">
        <v>43651</v>
      </c>
      <c r="E481">
        <v>5264</v>
      </c>
      <c r="F481">
        <v>1320</v>
      </c>
      <c r="G481">
        <v>30133</v>
      </c>
      <c r="H481">
        <v>6934</v>
      </c>
      <c r="I481">
        <v>1586</v>
      </c>
      <c r="J481">
        <v>439</v>
      </c>
      <c r="K481">
        <v>34</v>
      </c>
      <c r="L481">
        <v>903</v>
      </c>
      <c r="M481">
        <v>210</v>
      </c>
      <c r="AA481" s="1">
        <f t="shared" si="81"/>
        <v>1</v>
      </c>
      <c r="AB481" s="1">
        <f t="shared" si="82"/>
        <v>0.27679697351828497</v>
      </c>
      <c r="AC481" s="1">
        <f t="shared" si="83"/>
        <v>2.1437578814627996E-2</v>
      </c>
      <c r="AD481" s="1">
        <f t="shared" si="84"/>
        <v>0.56935687263556112</v>
      </c>
      <c r="AE481" s="1">
        <f t="shared" si="85"/>
        <v>0.13240857503152584</v>
      </c>
      <c r="AY481" s="2" t="s">
        <v>309</v>
      </c>
      <c r="AZ481" s="3" t="s">
        <v>874</v>
      </c>
      <c r="BA481" s="1">
        <f>IFERROR(VLOOKUP(AY481,B381:AF755,26,FALSE),"")</f>
        <v>1</v>
      </c>
      <c r="BB481" s="1">
        <f>IFERROR(VLOOKUP(AY481,B381:AF755,27,FALSE),"")</f>
        <v>0.27127659574468083</v>
      </c>
      <c r="BC481" s="1">
        <f>IFERROR(VLOOKUP(AY481,B381:AF755,28,FALSE),"")</f>
        <v>3.0141843971631204E-2</v>
      </c>
      <c r="BD481" s="1">
        <f>IFERROR(VLOOKUP(AY481,B381:AF755,29,FALSE),"")</f>
        <v>0.53900709219858156</v>
      </c>
      <c r="BE481" s="1">
        <f>IFERROR(VLOOKUP(AY481,B381:AF755,30,FALSE),"")</f>
        <v>0.15957446808510639</v>
      </c>
      <c r="BF481" s="1">
        <f>IFERROR(VLOOKUP(AY481,B381:AF755,31,FALSE),"")</f>
        <v>0</v>
      </c>
    </row>
    <row r="482" spans="1:58" x14ac:dyDescent="0.25">
      <c r="A482">
        <v>2011</v>
      </c>
      <c r="B482" t="s">
        <v>211</v>
      </c>
      <c r="C482" t="s">
        <v>212</v>
      </c>
      <c r="D482">
        <v>47164</v>
      </c>
      <c r="E482">
        <v>4625</v>
      </c>
      <c r="F482">
        <v>2107</v>
      </c>
      <c r="G482">
        <v>31211</v>
      </c>
      <c r="H482">
        <v>9221</v>
      </c>
      <c r="I482">
        <v>1519</v>
      </c>
      <c r="J482">
        <v>346</v>
      </c>
      <c r="K482">
        <v>66</v>
      </c>
      <c r="L482">
        <v>859</v>
      </c>
      <c r="M482">
        <v>248</v>
      </c>
      <c r="AA482" s="1">
        <f t="shared" si="81"/>
        <v>1</v>
      </c>
      <c r="AB482" s="1">
        <f t="shared" si="82"/>
        <v>0.22778143515470706</v>
      </c>
      <c r="AC482" s="1">
        <f t="shared" si="83"/>
        <v>4.3449637919684002E-2</v>
      </c>
      <c r="AD482" s="1">
        <f t="shared" si="84"/>
        <v>0.56550362080315997</v>
      </c>
      <c r="AE482" s="1">
        <f t="shared" si="85"/>
        <v>0.16326530612244897</v>
      </c>
      <c r="AY482" s="2" t="s">
        <v>375</v>
      </c>
      <c r="AZ482" s="3" t="s">
        <v>874</v>
      </c>
      <c r="BA482" s="1">
        <f>IFERROR(VLOOKUP(AY482,B381:AF755,26,FALSE),"")</f>
        <v>1</v>
      </c>
      <c r="BB482" s="1">
        <f>IFERROR(VLOOKUP(AY482,B381:AF755,27,FALSE),"")</f>
        <v>0.25315457413249209</v>
      </c>
      <c r="BC482" s="1">
        <f>IFERROR(VLOOKUP(AY482,B381:AF755,28,FALSE),"")</f>
        <v>2.4447949526813881E-2</v>
      </c>
      <c r="BD482" s="1">
        <f>IFERROR(VLOOKUP(AY482,B381:AF755,29,FALSE),"")</f>
        <v>0.53391167192429023</v>
      </c>
      <c r="BE482" s="1">
        <f>IFERROR(VLOOKUP(AY482,B381:AF755,30,FALSE),"")</f>
        <v>0.18848580441640378</v>
      </c>
      <c r="BF482" s="1">
        <f>IFERROR(VLOOKUP(AY482,B381:AF755,31,FALSE),"")</f>
        <v>0</v>
      </c>
    </row>
    <row r="483" spans="1:58" x14ac:dyDescent="0.25">
      <c r="A483">
        <v>2011</v>
      </c>
      <c r="B483" t="s">
        <v>213</v>
      </c>
      <c r="C483" t="s">
        <v>214</v>
      </c>
      <c r="D483">
        <v>107167</v>
      </c>
      <c r="E483">
        <v>8548</v>
      </c>
      <c r="F483">
        <v>9163</v>
      </c>
      <c r="G483">
        <v>66418</v>
      </c>
      <c r="H483">
        <v>23038</v>
      </c>
      <c r="I483">
        <v>2763</v>
      </c>
      <c r="J483">
        <v>466</v>
      </c>
      <c r="K483">
        <v>208</v>
      </c>
      <c r="L483">
        <v>1557</v>
      </c>
      <c r="M483">
        <v>532</v>
      </c>
      <c r="AA483" s="1">
        <f t="shared" si="81"/>
        <v>1</v>
      </c>
      <c r="AB483" s="1">
        <f t="shared" si="82"/>
        <v>0.16865725660513933</v>
      </c>
      <c r="AC483" s="1">
        <f t="shared" si="83"/>
        <v>7.5280492218602973E-2</v>
      </c>
      <c r="AD483" s="1">
        <f t="shared" si="84"/>
        <v>0.56351791530944628</v>
      </c>
      <c r="AE483" s="1">
        <f t="shared" si="85"/>
        <v>0.19254433586681144</v>
      </c>
      <c r="AY483" s="2" t="s">
        <v>643</v>
      </c>
      <c r="AZ483" s="3" t="s">
        <v>874</v>
      </c>
      <c r="BA483" s="1">
        <f>IFERROR(VLOOKUP(AY483,B381:AF755,26,FALSE),"")</f>
        <v>1</v>
      </c>
      <c r="BB483" s="1">
        <f>IFERROR(VLOOKUP(AY483,B381:AF755,27,FALSE),"")</f>
        <v>0.35112219451371574</v>
      </c>
      <c r="BC483" s="1">
        <f>IFERROR(VLOOKUP(AY483,B381:AF755,28,FALSE),"")</f>
        <v>2.2942643391521196E-2</v>
      </c>
      <c r="BD483" s="1">
        <f>IFERROR(VLOOKUP(AY483,B381:AF755,29,FALSE),"")</f>
        <v>0.50423940149625934</v>
      </c>
      <c r="BE483" s="1">
        <f>IFERROR(VLOOKUP(AY483,B381:AF755,30,FALSE),"")</f>
        <v>0.12169576059850375</v>
      </c>
      <c r="BF483" s="1">
        <f>IFERROR(VLOOKUP(AY483,B381:AF755,31,FALSE),"")</f>
        <v>0</v>
      </c>
    </row>
    <row r="484" spans="1:58" x14ac:dyDescent="0.25">
      <c r="A484">
        <v>2011</v>
      </c>
      <c r="B484" t="s">
        <v>215</v>
      </c>
      <c r="C484" t="s">
        <v>216</v>
      </c>
      <c r="D484">
        <v>46045</v>
      </c>
      <c r="E484">
        <v>6918</v>
      </c>
      <c r="F484">
        <v>1770</v>
      </c>
      <c r="G484">
        <v>31762</v>
      </c>
      <c r="H484">
        <v>5595</v>
      </c>
      <c r="I484">
        <v>2015</v>
      </c>
      <c r="J484">
        <v>709</v>
      </c>
      <c r="K484">
        <v>52</v>
      </c>
      <c r="L484">
        <v>1041</v>
      </c>
      <c r="M484">
        <v>213</v>
      </c>
      <c r="AA484" s="1">
        <f t="shared" si="81"/>
        <v>1</v>
      </c>
      <c r="AB484" s="1">
        <f t="shared" si="82"/>
        <v>0.35186104218362285</v>
      </c>
      <c r="AC484" s="1">
        <f t="shared" si="83"/>
        <v>2.5806451612903226E-2</v>
      </c>
      <c r="AD484" s="1">
        <f t="shared" si="84"/>
        <v>0.51662531017369728</v>
      </c>
      <c r="AE484" s="1">
        <f t="shared" si="85"/>
        <v>0.10570719602977667</v>
      </c>
      <c r="AY484" s="2" t="s">
        <v>81</v>
      </c>
      <c r="AZ484" s="4" t="s">
        <v>872</v>
      </c>
      <c r="BA484" s="1">
        <f>IFERROR(VLOOKUP(AY484,B381:AF755,26,FALSE),"")</f>
        <v>1</v>
      </c>
      <c r="BB484" s="1">
        <f>IFERROR(VLOOKUP(AY484,B381:AF755,27,FALSE),"")</f>
        <v>0.28278433809819764</v>
      </c>
      <c r="BC484" s="1">
        <f>IFERROR(VLOOKUP(AY484,B381:AF755,28,FALSE),"")</f>
        <v>5.4070851460534496E-2</v>
      </c>
      <c r="BD484" s="1">
        <f>IFERROR(VLOOKUP(AY484,B381:AF755,29,FALSE),"")</f>
        <v>0.51646985705407089</v>
      </c>
      <c r="BE484" s="1">
        <f>IFERROR(VLOOKUP(AY484,B381:AF755,30,FALSE),"")</f>
        <v>0.14667495338719702</v>
      </c>
      <c r="BF484" s="1">
        <f>IFERROR(VLOOKUP(AY484,B381:AF755,31,FALSE),"")</f>
        <v>0</v>
      </c>
    </row>
    <row r="485" spans="1:58" x14ac:dyDescent="0.25">
      <c r="A485">
        <v>2011</v>
      </c>
      <c r="B485" t="s">
        <v>217</v>
      </c>
      <c r="C485" t="s">
        <v>218</v>
      </c>
      <c r="D485">
        <v>36504</v>
      </c>
      <c r="E485">
        <v>3363</v>
      </c>
      <c r="F485">
        <v>1613</v>
      </c>
      <c r="G485">
        <v>24353</v>
      </c>
      <c r="H485">
        <v>7175</v>
      </c>
      <c r="I485">
        <v>1238</v>
      </c>
      <c r="J485">
        <v>254</v>
      </c>
      <c r="K485">
        <v>55</v>
      </c>
      <c r="L485">
        <v>728</v>
      </c>
      <c r="M485">
        <v>201</v>
      </c>
      <c r="AA485" s="1">
        <f t="shared" si="81"/>
        <v>1</v>
      </c>
      <c r="AB485" s="1">
        <f t="shared" si="82"/>
        <v>0.20516962843295639</v>
      </c>
      <c r="AC485" s="1">
        <f t="shared" si="83"/>
        <v>4.4426494345718902E-2</v>
      </c>
      <c r="AD485" s="1">
        <f t="shared" si="84"/>
        <v>0.58804523424878841</v>
      </c>
      <c r="AE485" s="1">
        <f t="shared" si="85"/>
        <v>0.16235864297253635</v>
      </c>
      <c r="AY485" s="2" t="s">
        <v>23</v>
      </c>
      <c r="AZ485" s="3" t="s">
        <v>870</v>
      </c>
      <c r="BA485" s="1">
        <f>IFERROR(VLOOKUP(AY485,B381:AF755,26,FALSE),"")</f>
        <v>1</v>
      </c>
      <c r="BB485" s="1">
        <f>IFERROR(VLOOKUP(AY485,B381:AF755,27,FALSE),"")</f>
        <v>0.18514801806322129</v>
      </c>
      <c r="BC485" s="1">
        <f>IFERROR(VLOOKUP(AY485,B381:AF755,28,FALSE),"")</f>
        <v>0.17059708981435023</v>
      </c>
      <c r="BD485" s="1">
        <f>IFERROR(VLOOKUP(AY485,B381:AF755,29,FALSE),"")</f>
        <v>0.46813848469643754</v>
      </c>
      <c r="BE485" s="1">
        <f>IFERROR(VLOOKUP(AY485,B381:AF755,30,FALSE),"")</f>
        <v>0.17611640742599097</v>
      </c>
      <c r="BF485" s="1">
        <f>IFERROR(VLOOKUP(AY485,B381:AF755,31,FALSE),"")</f>
        <v>0</v>
      </c>
    </row>
    <row r="486" spans="1:58" x14ac:dyDescent="0.25">
      <c r="A486">
        <v>2011</v>
      </c>
      <c r="B486" t="s">
        <v>219</v>
      </c>
      <c r="C486" t="s">
        <v>220</v>
      </c>
      <c r="D486">
        <v>55484</v>
      </c>
      <c r="E486">
        <v>4209</v>
      </c>
      <c r="F486">
        <v>4653</v>
      </c>
      <c r="G486">
        <v>35972</v>
      </c>
      <c r="H486">
        <v>10650</v>
      </c>
      <c r="I486">
        <v>1302</v>
      </c>
      <c r="J486">
        <v>224</v>
      </c>
      <c r="K486">
        <v>103</v>
      </c>
      <c r="L486">
        <v>724</v>
      </c>
      <c r="M486">
        <v>251</v>
      </c>
      <c r="AA486" s="1">
        <f t="shared" si="81"/>
        <v>1</v>
      </c>
      <c r="AB486" s="1">
        <f t="shared" si="82"/>
        <v>0.17204301075268819</v>
      </c>
      <c r="AC486" s="1">
        <f t="shared" si="83"/>
        <v>7.9109062980030717E-2</v>
      </c>
      <c r="AD486" s="1">
        <f t="shared" si="84"/>
        <v>0.55606758832565284</v>
      </c>
      <c r="AE486" s="1">
        <f t="shared" si="85"/>
        <v>0.19278033794162827</v>
      </c>
      <c r="AY486" s="2" t="s">
        <v>225</v>
      </c>
      <c r="AZ486" s="3" t="s">
        <v>869</v>
      </c>
      <c r="BA486" s="1">
        <f>IFERROR(VLOOKUP(AY486,B381:AF755,26,FALSE),"")</f>
        <v>1</v>
      </c>
      <c r="BB486" s="1">
        <f>IFERROR(VLOOKUP(AY486,B381:AF755,27,FALSE),"")</f>
        <v>0.26642143983184446</v>
      </c>
      <c r="BC486" s="1">
        <f>IFERROR(VLOOKUP(AY486,B381:AF755,28,FALSE),"")</f>
        <v>0.10562270099842354</v>
      </c>
      <c r="BD486" s="1">
        <f>IFERROR(VLOOKUP(AY486,B381:AF755,29,FALSE),"")</f>
        <v>0.47924330005254862</v>
      </c>
      <c r="BE486" s="1">
        <f>IFERROR(VLOOKUP(AY486,B381:AF755,30,FALSE),"")</f>
        <v>0.1487125591171834</v>
      </c>
      <c r="BF486" s="1">
        <f>IFERROR(VLOOKUP(AY486,B381:AF755,31,FALSE),"")</f>
        <v>0</v>
      </c>
    </row>
    <row r="487" spans="1:58" x14ac:dyDescent="0.25">
      <c r="A487">
        <v>2011</v>
      </c>
      <c r="B487" t="s">
        <v>221</v>
      </c>
      <c r="C487" t="s">
        <v>222</v>
      </c>
      <c r="D487">
        <v>53092</v>
      </c>
      <c r="E487">
        <v>5624</v>
      </c>
      <c r="F487">
        <v>1858</v>
      </c>
      <c r="G487">
        <v>35110</v>
      </c>
      <c r="H487">
        <v>10500</v>
      </c>
      <c r="I487">
        <v>1791</v>
      </c>
      <c r="J487">
        <v>554</v>
      </c>
      <c r="K487">
        <v>54</v>
      </c>
      <c r="L487">
        <v>930</v>
      </c>
      <c r="M487">
        <v>253</v>
      </c>
      <c r="AA487" s="1">
        <f t="shared" si="81"/>
        <v>1</v>
      </c>
      <c r="AB487" s="1">
        <f t="shared" si="82"/>
        <v>0.3093243997766611</v>
      </c>
      <c r="AC487" s="1">
        <f t="shared" si="83"/>
        <v>3.015075376884422E-2</v>
      </c>
      <c r="AD487" s="1">
        <f t="shared" si="84"/>
        <v>0.51926298157453932</v>
      </c>
      <c r="AE487" s="1">
        <f t="shared" si="85"/>
        <v>0.14126186487995535</v>
      </c>
      <c r="AY487" s="2" t="s">
        <v>645</v>
      </c>
      <c r="AZ487" s="3" t="s">
        <v>871</v>
      </c>
      <c r="BA487" s="1">
        <f>IFERROR(VLOOKUP(AY487,B381:AF755,26,FALSE),"")</f>
        <v>1</v>
      </c>
      <c r="BB487" s="1">
        <f>IFERROR(VLOOKUP(AY487,B381:AF755,27,FALSE),"")</f>
        <v>0.1860215053763441</v>
      </c>
      <c r="BC487" s="1">
        <f>IFERROR(VLOOKUP(AY487,B381:AF755,28,FALSE),"")</f>
        <v>8.0107526881720431E-2</v>
      </c>
      <c r="BD487" s="1">
        <f>IFERROR(VLOOKUP(AY487,B381:AF755,29,FALSE),"")</f>
        <v>0.54569892473118276</v>
      </c>
      <c r="BE487" s="1">
        <f>IFERROR(VLOOKUP(AY487,B381:AF755,30,FALSE),"")</f>
        <v>0.18817204301075269</v>
      </c>
      <c r="BF487" s="1">
        <f>IFERROR(VLOOKUP(AY487,B381:AF755,31,FALSE),"")</f>
        <v>0</v>
      </c>
    </row>
    <row r="488" spans="1:58" x14ac:dyDescent="0.25">
      <c r="A488">
        <v>2011</v>
      </c>
      <c r="B488" t="s">
        <v>223</v>
      </c>
      <c r="C488" t="s">
        <v>224</v>
      </c>
      <c r="D488">
        <v>53367</v>
      </c>
      <c r="E488">
        <v>4737</v>
      </c>
      <c r="F488">
        <v>6112</v>
      </c>
      <c r="G488">
        <v>32363</v>
      </c>
      <c r="H488">
        <v>10155</v>
      </c>
      <c r="I488">
        <v>1536</v>
      </c>
      <c r="J488">
        <v>330</v>
      </c>
      <c r="K488">
        <v>143</v>
      </c>
      <c r="L488">
        <v>791</v>
      </c>
      <c r="M488">
        <v>272</v>
      </c>
      <c r="AA488" s="1">
        <f t="shared" si="81"/>
        <v>1</v>
      </c>
      <c r="AB488" s="1">
        <f t="shared" si="82"/>
        <v>0.21484375</v>
      </c>
      <c r="AC488" s="1">
        <f t="shared" si="83"/>
        <v>9.3098958333333329E-2</v>
      </c>
      <c r="AD488" s="1">
        <f t="shared" si="84"/>
        <v>0.51497395833333337</v>
      </c>
      <c r="AE488" s="1">
        <f t="shared" si="85"/>
        <v>0.17708333333333334</v>
      </c>
      <c r="AY488" s="2" t="s">
        <v>503</v>
      </c>
      <c r="AZ488" s="3" t="s">
        <v>869</v>
      </c>
      <c r="BA488" s="1">
        <f>IFERROR(VLOOKUP(AY488,B381:AF755,26,FALSE),"")</f>
        <v>1</v>
      </c>
      <c r="BB488" s="1">
        <f>IFERROR(VLOOKUP(AY488,B381:AF755,27,FALSE),"")</f>
        <v>0.18336162988115451</v>
      </c>
      <c r="BC488" s="1">
        <f>IFERROR(VLOOKUP(AY488,B381:AF755,28,FALSE),"")</f>
        <v>5.9422750424448216E-2</v>
      </c>
      <c r="BD488" s="1">
        <f>IFERROR(VLOOKUP(AY488,B381:AF755,29,FALSE),"")</f>
        <v>0.51782682512733447</v>
      </c>
      <c r="BE488" s="1">
        <f>IFERROR(VLOOKUP(AY488,B381:AF755,30,FALSE),"")</f>
        <v>0.23938879456706283</v>
      </c>
      <c r="BF488" s="1">
        <f>IFERROR(VLOOKUP(AY488,B381:AF755,31,FALSE),"")</f>
        <v>0</v>
      </c>
    </row>
    <row r="489" spans="1:58" x14ac:dyDescent="0.25">
      <c r="A489">
        <v>2011</v>
      </c>
      <c r="B489" t="s">
        <v>225</v>
      </c>
      <c r="C489" t="s">
        <v>226</v>
      </c>
      <c r="D489">
        <v>55929</v>
      </c>
      <c r="E489">
        <v>5267</v>
      </c>
      <c r="F489">
        <v>8105</v>
      </c>
      <c r="G489">
        <v>33804</v>
      </c>
      <c r="H489">
        <v>8753</v>
      </c>
      <c r="I489">
        <v>1903</v>
      </c>
      <c r="J489">
        <v>507</v>
      </c>
      <c r="K489">
        <v>201</v>
      </c>
      <c r="L489">
        <v>912</v>
      </c>
      <c r="M489">
        <v>283</v>
      </c>
      <c r="AA489" s="1">
        <f t="shared" si="81"/>
        <v>1</v>
      </c>
      <c r="AB489" s="1">
        <f t="shared" si="82"/>
        <v>0.26642143983184446</v>
      </c>
      <c r="AC489" s="1">
        <f t="shared" si="83"/>
        <v>0.10562270099842354</v>
      </c>
      <c r="AD489" s="1">
        <f t="shared" si="84"/>
        <v>0.47924330005254862</v>
      </c>
      <c r="AE489" s="1">
        <f t="shared" si="85"/>
        <v>0.1487125591171834</v>
      </c>
      <c r="AY489" s="2" t="s">
        <v>525</v>
      </c>
      <c r="AZ489" s="3" t="s">
        <v>870</v>
      </c>
      <c r="BA489" s="1">
        <f>IFERROR(VLOOKUP(AY489,B381:AF755,26,FALSE),"")</f>
        <v>1</v>
      </c>
      <c r="BB489" s="1">
        <f>IFERROR(VLOOKUP(AY489,B381:AF755,27,FALSE),"")</f>
        <v>0.18547341115434501</v>
      </c>
      <c r="BC489" s="1">
        <f>IFERROR(VLOOKUP(AY489,B381:AF755,28,FALSE),"")</f>
        <v>9.4682230869001294E-2</v>
      </c>
      <c r="BD489" s="1">
        <f>IFERROR(VLOOKUP(AY489,B381:AF755,29,FALSE),"")</f>
        <v>0.54020752269779504</v>
      </c>
      <c r="BE489" s="1">
        <f>IFERROR(VLOOKUP(AY489,B381:AF755,30,FALSE),"")</f>
        <v>0.17963683527885863</v>
      </c>
      <c r="BF489" s="1">
        <f>IFERROR(VLOOKUP(AY489,B381:AF755,31,FALSE),"")</f>
        <v>0</v>
      </c>
    </row>
    <row r="490" spans="1:58" x14ac:dyDescent="0.25">
      <c r="A490">
        <v>2011</v>
      </c>
      <c r="B490" t="s">
        <v>227</v>
      </c>
      <c r="C490" t="s">
        <v>228</v>
      </c>
      <c r="D490">
        <v>48561</v>
      </c>
      <c r="E490">
        <v>3669</v>
      </c>
      <c r="F490">
        <v>3298</v>
      </c>
      <c r="G490">
        <v>32091</v>
      </c>
      <c r="H490">
        <v>9503</v>
      </c>
      <c r="I490">
        <v>1233</v>
      </c>
      <c r="J490">
        <v>275</v>
      </c>
      <c r="K490">
        <v>82</v>
      </c>
      <c r="L490">
        <v>673</v>
      </c>
      <c r="M490">
        <v>203</v>
      </c>
      <c r="AA490" s="1">
        <f t="shared" si="81"/>
        <v>1</v>
      </c>
      <c r="AB490" s="1">
        <f t="shared" si="82"/>
        <v>0.22303325223033252</v>
      </c>
      <c r="AC490" s="1">
        <f t="shared" si="83"/>
        <v>6.6504460665044604E-2</v>
      </c>
      <c r="AD490" s="1">
        <f t="shared" si="84"/>
        <v>0.54582319545823199</v>
      </c>
      <c r="AE490" s="1">
        <f t="shared" si="85"/>
        <v>0.16463909164639093</v>
      </c>
      <c r="AY490" s="2" t="s">
        <v>363</v>
      </c>
      <c r="AZ490" s="4" t="s">
        <v>872</v>
      </c>
      <c r="BA490" s="1">
        <f>IFERROR(VLOOKUP(AY490,B381:AF755,26,FALSE),"")</f>
        <v>1</v>
      </c>
      <c r="BB490" s="1">
        <f>IFERROR(VLOOKUP(AY490,B381:AF755,27,FALSE),"")</f>
        <v>0.22485875706214689</v>
      </c>
      <c r="BC490" s="1">
        <f>IFERROR(VLOOKUP(AY490,B381:AF755,28,FALSE),"")</f>
        <v>5.6497175141242938E-2</v>
      </c>
      <c r="BD490" s="1">
        <f>IFERROR(VLOOKUP(AY490,B381:AF755,29,FALSE),"")</f>
        <v>0.51355932203389831</v>
      </c>
      <c r="BE490" s="1">
        <f>IFERROR(VLOOKUP(AY490,B381:AF755,30,FALSE),"")</f>
        <v>0.20508474576271185</v>
      </c>
      <c r="BF490" s="1">
        <f>IFERROR(VLOOKUP(AY490,B381:AF755,31,FALSE),"")</f>
        <v>0</v>
      </c>
    </row>
    <row r="491" spans="1:58" x14ac:dyDescent="0.25">
      <c r="A491">
        <v>2011</v>
      </c>
      <c r="B491" t="s">
        <v>229</v>
      </c>
      <c r="C491" t="s">
        <v>230</v>
      </c>
      <c r="D491">
        <v>54899</v>
      </c>
      <c r="E491">
        <v>7086</v>
      </c>
      <c r="F491">
        <v>2268</v>
      </c>
      <c r="G491">
        <v>34677</v>
      </c>
      <c r="H491">
        <v>10868</v>
      </c>
      <c r="I491">
        <v>2220</v>
      </c>
      <c r="J491">
        <v>746</v>
      </c>
      <c r="K491">
        <v>73</v>
      </c>
      <c r="L491">
        <v>1072</v>
      </c>
      <c r="M491">
        <v>329</v>
      </c>
      <c r="AA491" s="1">
        <f t="shared" si="81"/>
        <v>1</v>
      </c>
      <c r="AB491" s="1">
        <f t="shared" si="82"/>
        <v>0.33603603603603605</v>
      </c>
      <c r="AC491" s="1">
        <f t="shared" si="83"/>
        <v>3.288288288288288E-2</v>
      </c>
      <c r="AD491" s="1">
        <f t="shared" si="84"/>
        <v>0.48288288288288289</v>
      </c>
      <c r="AE491" s="1">
        <f t="shared" si="85"/>
        <v>0.14819819819819821</v>
      </c>
      <c r="AY491" s="2" t="s">
        <v>431</v>
      </c>
      <c r="AZ491" s="3" t="s">
        <v>870</v>
      </c>
      <c r="BA491" s="1">
        <f>IFERROR(VLOOKUP(AY491,B381:AF755,26,FALSE),"")</f>
        <v>1</v>
      </c>
      <c r="BB491" s="1">
        <f>IFERROR(VLOOKUP(AY491,B381:AF755,27,FALSE),"")</f>
        <v>0.20151679306608883</v>
      </c>
      <c r="BC491" s="1">
        <f>IFERROR(VLOOKUP(AY491,B381:AF755,28,FALSE),"")</f>
        <v>0.3506681112314915</v>
      </c>
      <c r="BD491" s="1">
        <f>IFERROR(VLOOKUP(AY491,B381:AF755,29,FALSE),"")</f>
        <v>0.31816540267244492</v>
      </c>
      <c r="BE491" s="1">
        <f>IFERROR(VLOOKUP(AY491,B381:AF755,30,FALSE),"")</f>
        <v>0.12964969302997473</v>
      </c>
      <c r="BF491" s="1">
        <f>IFERROR(VLOOKUP(AY491,B381:AF755,31,FALSE),"")</f>
        <v>0</v>
      </c>
    </row>
    <row r="492" spans="1:58" x14ac:dyDescent="0.25">
      <c r="A492">
        <v>2011</v>
      </c>
      <c r="B492" t="s">
        <v>231</v>
      </c>
      <c r="C492" t="s">
        <v>232</v>
      </c>
      <c r="D492">
        <v>55665</v>
      </c>
      <c r="E492">
        <v>7535</v>
      </c>
      <c r="F492">
        <v>5405</v>
      </c>
      <c r="G492">
        <v>34680</v>
      </c>
      <c r="H492">
        <v>8045</v>
      </c>
      <c r="I492">
        <v>2131</v>
      </c>
      <c r="J492">
        <v>715</v>
      </c>
      <c r="K492">
        <v>149</v>
      </c>
      <c r="L492">
        <v>1031</v>
      </c>
      <c r="M492">
        <v>236</v>
      </c>
      <c r="AA492" s="1">
        <f t="shared" si="81"/>
        <v>1</v>
      </c>
      <c r="AB492" s="1">
        <f t="shared" si="82"/>
        <v>0.33552322853120603</v>
      </c>
      <c r="AC492" s="1">
        <f t="shared" si="83"/>
        <v>6.992022524636321E-2</v>
      </c>
      <c r="AD492" s="1">
        <f t="shared" si="84"/>
        <v>0.48381041764429844</v>
      </c>
      <c r="AE492" s="1">
        <f t="shared" si="85"/>
        <v>0.11074612857813233</v>
      </c>
      <c r="AY492" s="2" t="s">
        <v>555</v>
      </c>
      <c r="AZ492" s="4" t="s">
        <v>872</v>
      </c>
      <c r="BA492" s="1">
        <f>IFERROR(VLOOKUP(AY492,B381:AF755,26,FALSE),"")</f>
        <v>1</v>
      </c>
      <c r="BB492" s="1">
        <f>IFERROR(VLOOKUP(AY492,B381:AF755,27,FALSE),"")</f>
        <v>0.32182774490466798</v>
      </c>
      <c r="BC492" s="1">
        <f>IFERROR(VLOOKUP(AY492,B381:AF755,28,FALSE),"")</f>
        <v>7.7251808021038787E-2</v>
      </c>
      <c r="BD492" s="1">
        <f>IFERROR(VLOOKUP(AY492,B381:AF755,29,FALSE),"")</f>
        <v>0.47797501643655488</v>
      </c>
      <c r="BE492" s="1">
        <f>IFERROR(VLOOKUP(AY492,B381:AF755,30,FALSE),"")</f>
        <v>0.12294543063773833</v>
      </c>
      <c r="BF492" s="1">
        <f>IFERROR(VLOOKUP(AY492,B381:AF755,31,FALSE),"")</f>
        <v>0</v>
      </c>
    </row>
    <row r="493" spans="1:58" x14ac:dyDescent="0.25">
      <c r="A493">
        <v>2011</v>
      </c>
      <c r="B493" t="s">
        <v>233</v>
      </c>
      <c r="C493" t="s">
        <v>234</v>
      </c>
      <c r="D493">
        <v>91250</v>
      </c>
      <c r="E493">
        <v>15685</v>
      </c>
      <c r="F493">
        <v>2208</v>
      </c>
      <c r="G493">
        <v>52942</v>
      </c>
      <c r="H493">
        <v>20415</v>
      </c>
      <c r="I493">
        <v>5546</v>
      </c>
      <c r="J493">
        <v>2404</v>
      </c>
      <c r="K493">
        <v>116</v>
      </c>
      <c r="L493">
        <v>2301</v>
      </c>
      <c r="M493">
        <v>725</v>
      </c>
      <c r="AA493" s="1">
        <f t="shared" si="81"/>
        <v>1</v>
      </c>
      <c r="AB493" s="1">
        <f t="shared" si="82"/>
        <v>0.43346556076451498</v>
      </c>
      <c r="AC493" s="1">
        <f t="shared" si="83"/>
        <v>2.0915975477821855E-2</v>
      </c>
      <c r="AD493" s="1">
        <f t="shared" si="84"/>
        <v>0.41489361702127658</v>
      </c>
      <c r="AE493" s="1">
        <f t="shared" si="85"/>
        <v>0.1307248467363866</v>
      </c>
      <c r="AY493" s="2" t="s">
        <v>391</v>
      </c>
      <c r="AZ493" s="3" t="s">
        <v>870</v>
      </c>
      <c r="BA493" s="1">
        <f>IFERROR(VLOOKUP(AY493,B381:AF755,26,FALSE),"")</f>
        <v>1</v>
      </c>
      <c r="BB493" s="1">
        <f>IFERROR(VLOOKUP(AY493,B381:AF755,27,FALSE),"")</f>
        <v>0.21149203283437953</v>
      </c>
      <c r="BC493" s="1">
        <f>IFERROR(VLOOKUP(AY493,B381:AF755,28,FALSE),"")</f>
        <v>0.43602124577498791</v>
      </c>
      <c r="BD493" s="1">
        <f>IFERROR(VLOOKUP(AY493,B381:AF755,29,FALSE),"")</f>
        <v>0.15065185900531144</v>
      </c>
      <c r="BE493" s="1">
        <f>IFERROR(VLOOKUP(AY493,B381:AF755,30,FALSE),"")</f>
        <v>0.20183486238532111</v>
      </c>
      <c r="BF493" s="1">
        <f>IFERROR(VLOOKUP(AY493,B381:AF755,31,FALSE),"")</f>
        <v>0</v>
      </c>
    </row>
    <row r="494" spans="1:58" x14ac:dyDescent="0.25">
      <c r="A494">
        <v>2011</v>
      </c>
      <c r="B494" t="s">
        <v>235</v>
      </c>
      <c r="C494" t="s">
        <v>236</v>
      </c>
      <c r="D494">
        <v>152309</v>
      </c>
      <c r="E494">
        <v>23567</v>
      </c>
      <c r="F494">
        <v>4784</v>
      </c>
      <c r="G494">
        <v>92722</v>
      </c>
      <c r="H494">
        <v>31236</v>
      </c>
      <c r="I494">
        <v>8602</v>
      </c>
      <c r="J494">
        <v>3315</v>
      </c>
      <c r="K494">
        <v>247</v>
      </c>
      <c r="L494">
        <v>3822</v>
      </c>
      <c r="M494">
        <v>1218</v>
      </c>
      <c r="AA494" s="1">
        <f t="shared" si="81"/>
        <v>1</v>
      </c>
      <c r="AB494" s="1">
        <f t="shared" si="82"/>
        <v>0.38537549407114624</v>
      </c>
      <c r="AC494" s="1">
        <f t="shared" si="83"/>
        <v>2.8714252499418738E-2</v>
      </c>
      <c r="AD494" s="1">
        <f t="shared" si="84"/>
        <v>0.44431527551732153</v>
      </c>
      <c r="AE494" s="1">
        <f t="shared" si="85"/>
        <v>0.14159497791211345</v>
      </c>
      <c r="AY494" s="2" t="s">
        <v>41</v>
      </c>
      <c r="AZ494" s="3" t="s">
        <v>871</v>
      </c>
      <c r="BA494" s="1">
        <f>IFERROR(VLOOKUP(AY494,B381:AF755,26,FALSE),"")</f>
        <v>1</v>
      </c>
      <c r="BB494" s="1">
        <f>IFERROR(VLOOKUP(AY494,B381:AF755,27,FALSE),"")</f>
        <v>0.15320910973084886</v>
      </c>
      <c r="BC494" s="1">
        <f>IFERROR(VLOOKUP(AY494,B381:AF755,28,FALSE),"")</f>
        <v>7.522429261559696E-2</v>
      </c>
      <c r="BD494" s="1">
        <f>IFERROR(VLOOKUP(AY494,B381:AF755,29,FALSE),"")</f>
        <v>0.56452726017943411</v>
      </c>
      <c r="BE494" s="1">
        <f>IFERROR(VLOOKUP(AY494,B381:AF755,30,FALSE),"")</f>
        <v>0.20703933747412009</v>
      </c>
      <c r="BF494" s="1">
        <f>IFERROR(VLOOKUP(AY494,B381:AF755,31,FALSE),"")</f>
        <v>0</v>
      </c>
    </row>
    <row r="495" spans="1:58" x14ac:dyDescent="0.25">
      <c r="A495">
        <v>2011</v>
      </c>
      <c r="B495" t="s">
        <v>237</v>
      </c>
      <c r="C495" t="s">
        <v>238</v>
      </c>
      <c r="D495">
        <v>108538</v>
      </c>
      <c r="E495">
        <v>7010</v>
      </c>
      <c r="F495">
        <v>9311</v>
      </c>
      <c r="G495">
        <v>67945</v>
      </c>
      <c r="H495">
        <v>24272</v>
      </c>
      <c r="I495">
        <v>2502</v>
      </c>
      <c r="J495">
        <v>366</v>
      </c>
      <c r="K495">
        <v>238</v>
      </c>
      <c r="L495">
        <v>1369</v>
      </c>
      <c r="M495">
        <v>529</v>
      </c>
      <c r="AA495" s="1">
        <f t="shared" si="81"/>
        <v>1</v>
      </c>
      <c r="AB495" s="1">
        <f t="shared" si="82"/>
        <v>0.14628297362110312</v>
      </c>
      <c r="AC495" s="1">
        <f t="shared" si="83"/>
        <v>9.5123900879296563E-2</v>
      </c>
      <c r="AD495" s="1">
        <f t="shared" si="84"/>
        <v>0.54716227018385288</v>
      </c>
      <c r="AE495" s="1">
        <f t="shared" si="85"/>
        <v>0.2114308553157474</v>
      </c>
      <c r="AY495" s="2" t="s">
        <v>123</v>
      </c>
      <c r="AZ495" s="3" t="s">
        <v>874</v>
      </c>
      <c r="BA495" s="1">
        <f>IFERROR(VLOOKUP(AY495,B381:AF755,26,FALSE),"")</f>
        <v>1</v>
      </c>
      <c r="BB495" s="1">
        <f>IFERROR(VLOOKUP(AY495,B381:AF755,27,FALSE),"")</f>
        <v>0.42203258339798294</v>
      </c>
      <c r="BC495" s="1">
        <f>IFERROR(VLOOKUP(AY495,B381:AF755,28,FALSE),"")</f>
        <v>1.3576415826221877E-2</v>
      </c>
      <c r="BD495" s="1">
        <f>IFERROR(VLOOKUP(AY495,B381:AF755,29,FALSE),"")</f>
        <v>0.43017843289371605</v>
      </c>
      <c r="BE495" s="1">
        <f>IFERROR(VLOOKUP(AY495,B381:AF755,30,FALSE),"")</f>
        <v>0.13421256788207914</v>
      </c>
      <c r="BF495" s="1">
        <f>IFERROR(VLOOKUP(AY495,B381:AF755,31,FALSE),"")</f>
        <v>0</v>
      </c>
    </row>
    <row r="496" spans="1:58" x14ac:dyDescent="0.25">
      <c r="A496">
        <v>2011</v>
      </c>
      <c r="B496" t="s">
        <v>239</v>
      </c>
      <c r="C496" t="s">
        <v>240</v>
      </c>
      <c r="D496">
        <v>78624</v>
      </c>
      <c r="E496">
        <v>6395</v>
      </c>
      <c r="F496">
        <v>4230</v>
      </c>
      <c r="G496">
        <v>52521</v>
      </c>
      <c r="H496">
        <v>15478</v>
      </c>
      <c r="I496">
        <v>2272</v>
      </c>
      <c r="J496">
        <v>492</v>
      </c>
      <c r="K496">
        <v>80</v>
      </c>
      <c r="L496">
        <v>1302</v>
      </c>
      <c r="M496">
        <v>398</v>
      </c>
      <c r="AA496" s="1">
        <f t="shared" si="81"/>
        <v>1</v>
      </c>
      <c r="AB496" s="1">
        <f t="shared" si="82"/>
        <v>0.21654929577464788</v>
      </c>
      <c r="AC496" s="1">
        <f t="shared" si="83"/>
        <v>3.5211267605633804E-2</v>
      </c>
      <c r="AD496" s="1">
        <f t="shared" si="84"/>
        <v>0.57306338028169013</v>
      </c>
      <c r="AE496" s="1">
        <f t="shared" si="85"/>
        <v>0.17517605633802816</v>
      </c>
      <c r="AY496" s="2" t="s">
        <v>393</v>
      </c>
      <c r="AZ496" s="3" t="s">
        <v>870</v>
      </c>
      <c r="BA496" s="1">
        <f>IFERROR(VLOOKUP(AY496,B381:AF755,26,FALSE),"")</f>
        <v>1</v>
      </c>
      <c r="BB496" s="1">
        <f>IFERROR(VLOOKUP(AY496,B381:AF755,27,FALSE),"")</f>
        <v>0.3161410018552876</v>
      </c>
      <c r="BC496" s="1">
        <f>IFERROR(VLOOKUP(AY496,B381:AF755,28,FALSE),"")</f>
        <v>0.39294990723562151</v>
      </c>
      <c r="BD496" s="1">
        <f>IFERROR(VLOOKUP(AY496,B381:AF755,29,FALSE),"")</f>
        <v>0.12578849721706864</v>
      </c>
      <c r="BE496" s="1">
        <f>IFERROR(VLOOKUP(AY496,B381:AF755,30,FALSE),"")</f>
        <v>0.16512059369202226</v>
      </c>
      <c r="BF496" s="1">
        <f>IFERROR(VLOOKUP(AY496,B381:AF755,31,FALSE),"")</f>
        <v>0</v>
      </c>
    </row>
    <row r="497" spans="1:58" x14ac:dyDescent="0.25">
      <c r="A497">
        <v>2011</v>
      </c>
      <c r="B497" t="s">
        <v>241</v>
      </c>
      <c r="C497" t="s">
        <v>242</v>
      </c>
      <c r="D497">
        <v>47599</v>
      </c>
      <c r="E497">
        <v>3773</v>
      </c>
      <c r="F497">
        <v>2299</v>
      </c>
      <c r="G497">
        <v>33373</v>
      </c>
      <c r="H497">
        <v>8154</v>
      </c>
      <c r="I497">
        <v>1330</v>
      </c>
      <c r="J497">
        <v>234</v>
      </c>
      <c r="K497">
        <v>54</v>
      </c>
      <c r="L497">
        <v>822</v>
      </c>
      <c r="M497">
        <v>220</v>
      </c>
      <c r="AA497" s="1">
        <f t="shared" si="81"/>
        <v>1</v>
      </c>
      <c r="AB497" s="1">
        <f t="shared" si="82"/>
        <v>0.17593984962406015</v>
      </c>
      <c r="AC497" s="1">
        <f t="shared" si="83"/>
        <v>4.06015037593985E-2</v>
      </c>
      <c r="AD497" s="1">
        <f t="shared" si="84"/>
        <v>0.61804511278195484</v>
      </c>
      <c r="AE497" s="1">
        <f t="shared" si="85"/>
        <v>0.16541353383458646</v>
      </c>
      <c r="AY497" s="2" t="s">
        <v>181</v>
      </c>
      <c r="AZ497" s="3" t="s">
        <v>874</v>
      </c>
      <c r="BA497" s="1">
        <f>IFERROR(VLOOKUP(AY497,B381:AF755,26,FALSE),"")</f>
        <v>1</v>
      </c>
      <c r="BB497" s="1">
        <f>IFERROR(VLOOKUP(AY497,B381:AF755,27,FALSE),"")</f>
        <v>0.37639311043566365</v>
      </c>
      <c r="BC497" s="1">
        <f>IFERROR(VLOOKUP(AY497,B381:AF755,28,FALSE),"")</f>
        <v>2.3302938196555219E-2</v>
      </c>
      <c r="BD497" s="1">
        <f>IFERROR(VLOOKUP(AY497,B381:AF755,29,FALSE),"")</f>
        <v>0.47213779128672745</v>
      </c>
      <c r="BE497" s="1">
        <f>IFERROR(VLOOKUP(AY497,B381:AF755,30,FALSE),"")</f>
        <v>0.12816616008105369</v>
      </c>
      <c r="BF497" s="1">
        <f>IFERROR(VLOOKUP(AY497,B381:AF755,31,FALSE),"")</f>
        <v>0</v>
      </c>
    </row>
    <row r="498" spans="1:58" x14ac:dyDescent="0.25">
      <c r="A498">
        <v>2011</v>
      </c>
      <c r="B498" t="s">
        <v>243</v>
      </c>
      <c r="C498" t="s">
        <v>244</v>
      </c>
      <c r="D498">
        <v>55186</v>
      </c>
      <c r="E498">
        <v>5650</v>
      </c>
      <c r="F498">
        <v>2237</v>
      </c>
      <c r="G498">
        <v>34754</v>
      </c>
      <c r="H498">
        <v>12545</v>
      </c>
      <c r="I498">
        <v>1765</v>
      </c>
      <c r="J498">
        <v>511</v>
      </c>
      <c r="K498">
        <v>68</v>
      </c>
      <c r="L498">
        <v>953</v>
      </c>
      <c r="M498">
        <v>233</v>
      </c>
      <c r="AA498" s="1">
        <f t="shared" si="81"/>
        <v>1</v>
      </c>
      <c r="AB498" s="1">
        <f t="shared" si="82"/>
        <v>0.28951841359773373</v>
      </c>
      <c r="AC498" s="1">
        <f t="shared" si="83"/>
        <v>3.8526912181303115E-2</v>
      </c>
      <c r="AD498" s="1">
        <f t="shared" si="84"/>
        <v>0.53994334277620393</v>
      </c>
      <c r="AE498" s="1">
        <f t="shared" si="85"/>
        <v>0.13201133144475921</v>
      </c>
      <c r="AY498" s="2" t="s">
        <v>395</v>
      </c>
      <c r="AZ498" s="3" t="s">
        <v>870</v>
      </c>
      <c r="BA498" s="1">
        <f>IFERROR(VLOOKUP(AY498,B381:AF755,26,FALSE),"")</f>
        <v>1</v>
      </c>
      <c r="BB498" s="1">
        <f>IFERROR(VLOOKUP(AY498,B381:AF755,27,FALSE),"")</f>
        <v>0.27375415282392024</v>
      </c>
      <c r="BC498" s="1">
        <f>IFERROR(VLOOKUP(AY498,B381:AF755,28,FALSE),"")</f>
        <v>0.38106312292358802</v>
      </c>
      <c r="BD498" s="1">
        <f>IFERROR(VLOOKUP(AY498,B381:AF755,29,FALSE),"")</f>
        <v>0.22724252491694352</v>
      </c>
      <c r="BE498" s="1">
        <f>IFERROR(VLOOKUP(AY498,B381:AF755,30,FALSE),"")</f>
        <v>0.11794019933554817</v>
      </c>
      <c r="BF498" s="1">
        <f>IFERROR(VLOOKUP(AY498,B381:AF755,31,FALSE),"")</f>
        <v>0</v>
      </c>
    </row>
    <row r="499" spans="1:58" x14ac:dyDescent="0.25">
      <c r="A499">
        <v>2011</v>
      </c>
      <c r="B499" t="s">
        <v>245</v>
      </c>
      <c r="C499" t="s">
        <v>246</v>
      </c>
      <c r="D499">
        <v>49339</v>
      </c>
      <c r="E499">
        <v>6262</v>
      </c>
      <c r="F499">
        <v>2748</v>
      </c>
      <c r="G499">
        <v>33367</v>
      </c>
      <c r="H499">
        <v>6962</v>
      </c>
      <c r="I499">
        <v>2288</v>
      </c>
      <c r="J499">
        <v>658</v>
      </c>
      <c r="K499">
        <v>61</v>
      </c>
      <c r="L499">
        <v>1309</v>
      </c>
      <c r="M499">
        <v>260</v>
      </c>
      <c r="AA499" s="1">
        <f t="shared" si="81"/>
        <v>1</v>
      </c>
      <c r="AB499" s="1">
        <f t="shared" si="82"/>
        <v>0.28758741258741261</v>
      </c>
      <c r="AC499" s="1">
        <f t="shared" si="83"/>
        <v>2.666083916083916E-2</v>
      </c>
      <c r="AD499" s="1">
        <f t="shared" si="84"/>
        <v>0.57211538461538458</v>
      </c>
      <c r="AE499" s="1">
        <f t="shared" si="85"/>
        <v>0.11363636363636363</v>
      </c>
      <c r="AY499" s="2" t="s">
        <v>329</v>
      </c>
      <c r="AZ499" s="3" t="s">
        <v>871</v>
      </c>
      <c r="BA499" s="1">
        <f>IFERROR(VLOOKUP(AY499,B381:AF755,26,FALSE),"")</f>
        <v>1</v>
      </c>
      <c r="BB499" s="1">
        <f>IFERROR(VLOOKUP(AY499,B381:AF755,27,FALSE),"")</f>
        <v>0.15174129353233831</v>
      </c>
      <c r="BC499" s="1">
        <f>IFERROR(VLOOKUP(AY499,B381:AF755,28,FALSE),"")</f>
        <v>9.5356550580431174E-2</v>
      </c>
      <c r="BD499" s="1">
        <f>IFERROR(VLOOKUP(AY499,B381:AF755,29,FALSE),"")</f>
        <v>0.54643449419568824</v>
      </c>
      <c r="BE499" s="1">
        <f>IFERROR(VLOOKUP(AY499,B381:AF755,30,FALSE),"")</f>
        <v>0.20646766169154229</v>
      </c>
      <c r="BF499" s="1">
        <f>IFERROR(VLOOKUP(AY499,B381:AF755,31,FALSE),"")</f>
        <v>0</v>
      </c>
    </row>
    <row r="500" spans="1:58" x14ac:dyDescent="0.25">
      <c r="A500">
        <v>2011</v>
      </c>
      <c r="B500" t="s">
        <v>247</v>
      </c>
      <c r="C500" t="s">
        <v>248</v>
      </c>
      <c r="D500">
        <v>57642</v>
      </c>
      <c r="E500">
        <v>5048</v>
      </c>
      <c r="F500">
        <v>3152</v>
      </c>
      <c r="G500">
        <v>38815</v>
      </c>
      <c r="H500">
        <v>10627</v>
      </c>
      <c r="I500">
        <v>1787</v>
      </c>
      <c r="J500">
        <v>408</v>
      </c>
      <c r="K500">
        <v>91</v>
      </c>
      <c r="L500">
        <v>1014</v>
      </c>
      <c r="M500">
        <v>274</v>
      </c>
      <c r="AA500" s="1">
        <f t="shared" si="81"/>
        <v>1</v>
      </c>
      <c r="AB500" s="1">
        <f t="shared" si="82"/>
        <v>0.22831561275881365</v>
      </c>
      <c r="AC500" s="1">
        <f t="shared" si="83"/>
        <v>5.0923335198656966E-2</v>
      </c>
      <c r="AD500" s="1">
        <f t="shared" si="84"/>
        <v>0.56743144935646339</v>
      </c>
      <c r="AE500" s="1">
        <f t="shared" si="85"/>
        <v>0.15332960268606602</v>
      </c>
      <c r="AY500" s="2" t="s">
        <v>125</v>
      </c>
      <c r="AZ500" s="4" t="s">
        <v>872</v>
      </c>
      <c r="BA500" s="1">
        <f>IFERROR(VLOOKUP(AY500,B381:AF755,26,FALSE),"")</f>
        <v>1</v>
      </c>
      <c r="BB500" s="1">
        <f>IFERROR(VLOOKUP(AY500,B381:AF755,27,FALSE),"")</f>
        <v>0.35671492760858714</v>
      </c>
      <c r="BC500" s="1">
        <f>IFERROR(VLOOKUP(AY500,B381:AF755,28,FALSE),"")</f>
        <v>4.1188217673489763E-2</v>
      </c>
      <c r="BD500" s="1">
        <f>IFERROR(VLOOKUP(AY500,B381:AF755,29,FALSE),"")</f>
        <v>0.45906140788816774</v>
      </c>
      <c r="BE500" s="1">
        <f>IFERROR(VLOOKUP(AY500,B381:AF755,30,FALSE),"")</f>
        <v>0.14303544682975536</v>
      </c>
      <c r="BF500" s="1">
        <f>IFERROR(VLOOKUP(AY500,B381:AF755,31,FALSE),"")</f>
        <v>0</v>
      </c>
    </row>
    <row r="501" spans="1:58" x14ac:dyDescent="0.25">
      <c r="A501">
        <v>2011</v>
      </c>
      <c r="B501" t="s">
        <v>249</v>
      </c>
      <c r="C501" t="s">
        <v>250</v>
      </c>
      <c r="D501">
        <v>53674</v>
      </c>
      <c r="E501">
        <v>6130</v>
      </c>
      <c r="F501">
        <v>3070</v>
      </c>
      <c r="G501">
        <v>38142</v>
      </c>
      <c r="H501">
        <v>6332</v>
      </c>
      <c r="I501">
        <v>2373</v>
      </c>
      <c r="J501">
        <v>664</v>
      </c>
      <c r="K501">
        <v>95</v>
      </c>
      <c r="L501">
        <v>1360</v>
      </c>
      <c r="M501">
        <v>254</v>
      </c>
      <c r="AA501" s="1">
        <f t="shared" si="81"/>
        <v>1</v>
      </c>
      <c r="AB501" s="1">
        <f t="shared" si="82"/>
        <v>0.27981458069953646</v>
      </c>
      <c r="AC501" s="1">
        <f t="shared" si="83"/>
        <v>4.003371260008428E-2</v>
      </c>
      <c r="AD501" s="1">
        <f t="shared" si="84"/>
        <v>0.57311420143278546</v>
      </c>
      <c r="AE501" s="1">
        <f t="shared" si="85"/>
        <v>0.10703750526759376</v>
      </c>
      <c r="AY501" s="2" t="s">
        <v>433</v>
      </c>
      <c r="AZ501" s="3" t="s">
        <v>870</v>
      </c>
      <c r="BA501" s="1">
        <f>IFERROR(VLOOKUP(AY501,B381:AF755,26,FALSE),"")</f>
        <v>1</v>
      </c>
      <c r="BB501" s="1">
        <f>IFERROR(VLOOKUP(AY501,B381:AF755,27,FALSE),"")</f>
        <v>0.26082227539699804</v>
      </c>
      <c r="BC501" s="1">
        <f>IFERROR(VLOOKUP(AY501,B381:AF755,28,FALSE),"")</f>
        <v>0.23602349358277136</v>
      </c>
      <c r="BD501" s="1">
        <f>IFERROR(VLOOKUP(AY501,B381:AF755,29,FALSE),"")</f>
        <v>0.39438764411572763</v>
      </c>
      <c r="BE501" s="1">
        <f>IFERROR(VLOOKUP(AY501,B381:AF755,30,FALSE),"")</f>
        <v>0.10876658690450294</v>
      </c>
      <c r="BF501" s="1">
        <f>IFERROR(VLOOKUP(AY501,B381:AF755,31,FALSE),"")</f>
        <v>0</v>
      </c>
    </row>
    <row r="502" spans="1:58" x14ac:dyDescent="0.25">
      <c r="A502">
        <v>2011</v>
      </c>
      <c r="B502" t="s">
        <v>251</v>
      </c>
      <c r="C502" t="s">
        <v>252</v>
      </c>
      <c r="D502">
        <v>64886</v>
      </c>
      <c r="E502">
        <v>7885</v>
      </c>
      <c r="F502">
        <v>3042</v>
      </c>
      <c r="G502">
        <v>41442</v>
      </c>
      <c r="H502">
        <v>12517</v>
      </c>
      <c r="I502">
        <v>2684</v>
      </c>
      <c r="J502">
        <v>873</v>
      </c>
      <c r="K502">
        <v>121</v>
      </c>
      <c r="L502">
        <v>1301</v>
      </c>
      <c r="M502">
        <v>389</v>
      </c>
      <c r="AA502" s="1">
        <f t="shared" si="81"/>
        <v>1</v>
      </c>
      <c r="AB502" s="1">
        <f t="shared" si="82"/>
        <v>0.32526080476900149</v>
      </c>
      <c r="AC502" s="1">
        <f t="shared" si="83"/>
        <v>4.5081967213114756E-2</v>
      </c>
      <c r="AD502" s="1">
        <f t="shared" si="84"/>
        <v>0.48472429210134127</v>
      </c>
      <c r="AE502" s="1">
        <f t="shared" si="85"/>
        <v>0.14493293591654247</v>
      </c>
      <c r="AY502" s="2" t="s">
        <v>505</v>
      </c>
      <c r="AZ502" s="4" t="s">
        <v>872</v>
      </c>
      <c r="BA502" s="1">
        <f>IFERROR(VLOOKUP(AY502,B381:AF755,26,FALSE),"")</f>
        <v>1</v>
      </c>
      <c r="BB502" s="1">
        <f>IFERROR(VLOOKUP(AY502,B381:AF755,27,FALSE),"")</f>
        <v>0.29886194952993567</v>
      </c>
      <c r="BC502" s="1">
        <f>IFERROR(VLOOKUP(AY502,B381:AF755,28,FALSE),"")</f>
        <v>4.7006432459178626E-2</v>
      </c>
      <c r="BD502" s="1">
        <f>IFERROR(VLOOKUP(AY502,B381:AF755,29,FALSE),"")</f>
        <v>0.55170707570509647</v>
      </c>
      <c r="BE502" s="1">
        <f>IFERROR(VLOOKUP(AY502,B381:AF755,30,FALSE),"")</f>
        <v>0.10242454230578921</v>
      </c>
      <c r="BF502" s="1">
        <f>IFERROR(VLOOKUP(AY502,B381:AF755,31,FALSE),"")</f>
        <v>0</v>
      </c>
    </row>
    <row r="503" spans="1:58" x14ac:dyDescent="0.25">
      <c r="A503">
        <v>2011</v>
      </c>
      <c r="B503" t="s">
        <v>253</v>
      </c>
      <c r="C503" t="s">
        <v>254</v>
      </c>
      <c r="D503">
        <v>47942</v>
      </c>
      <c r="E503">
        <v>6073</v>
      </c>
      <c r="F503">
        <v>1480</v>
      </c>
      <c r="G503">
        <v>32956</v>
      </c>
      <c r="H503">
        <v>7433</v>
      </c>
      <c r="I503">
        <v>2133</v>
      </c>
      <c r="J503">
        <v>787</v>
      </c>
      <c r="K503">
        <v>52</v>
      </c>
      <c r="L503">
        <v>1034</v>
      </c>
      <c r="M503">
        <v>260</v>
      </c>
      <c r="AA503" s="1">
        <f t="shared" si="81"/>
        <v>1</v>
      </c>
      <c r="AB503" s="1">
        <f t="shared" si="82"/>
        <v>0.36896390060947021</v>
      </c>
      <c r="AC503" s="1">
        <f t="shared" si="83"/>
        <v>2.4378809188935771E-2</v>
      </c>
      <c r="AD503" s="1">
        <f t="shared" si="84"/>
        <v>0.48476324425691514</v>
      </c>
      <c r="AE503" s="1">
        <f t="shared" si="85"/>
        <v>0.12189404594467886</v>
      </c>
      <c r="AY503" s="2" t="s">
        <v>13</v>
      </c>
      <c r="AZ503" s="3" t="s">
        <v>871</v>
      </c>
      <c r="BA503" s="1">
        <f>IFERROR(VLOOKUP(AY503,B381:AF755,26,FALSE),"")</f>
        <v>1</v>
      </c>
      <c r="BB503" s="1">
        <f>IFERROR(VLOOKUP(AY503,B381:AF755,27,FALSE),"")</f>
        <v>0.16483516483516483</v>
      </c>
      <c r="BC503" s="1">
        <f>IFERROR(VLOOKUP(AY503,B381:AF755,28,FALSE),"")</f>
        <v>8.6691086691086688E-2</v>
      </c>
      <c r="BD503" s="1">
        <f>IFERROR(VLOOKUP(AY503,B381:AF755,29,FALSE),"")</f>
        <v>0.5433455433455433</v>
      </c>
      <c r="BE503" s="1">
        <f>IFERROR(VLOOKUP(AY503,B381:AF755,30,FALSE),"")</f>
        <v>0.20512820512820512</v>
      </c>
      <c r="BF503" s="1">
        <f>IFERROR(VLOOKUP(AY503,B381:AF755,31,FALSE),"")</f>
        <v>0</v>
      </c>
    </row>
    <row r="504" spans="1:58" x14ac:dyDescent="0.25">
      <c r="A504">
        <v>2011</v>
      </c>
      <c r="B504" t="s">
        <v>255</v>
      </c>
      <c r="C504" t="s">
        <v>256</v>
      </c>
      <c r="D504">
        <v>38392</v>
      </c>
      <c r="E504">
        <v>2809</v>
      </c>
      <c r="F504">
        <v>2236</v>
      </c>
      <c r="G504">
        <v>26104</v>
      </c>
      <c r="H504">
        <v>7243</v>
      </c>
      <c r="I504">
        <v>923</v>
      </c>
      <c r="J504">
        <v>137</v>
      </c>
      <c r="K504">
        <v>69</v>
      </c>
      <c r="L504">
        <v>531</v>
      </c>
      <c r="M504">
        <v>186</v>
      </c>
      <c r="AA504" s="1">
        <f t="shared" si="81"/>
        <v>1</v>
      </c>
      <c r="AB504" s="1">
        <f t="shared" si="82"/>
        <v>0.14842903575297942</v>
      </c>
      <c r="AC504" s="1">
        <f t="shared" si="83"/>
        <v>7.4756229685807155E-2</v>
      </c>
      <c r="AD504" s="1">
        <f t="shared" si="84"/>
        <v>0.57529794149512459</v>
      </c>
      <c r="AE504" s="1">
        <f t="shared" si="85"/>
        <v>0.20151679306608883</v>
      </c>
      <c r="AY504" s="2" t="s">
        <v>487</v>
      </c>
      <c r="AZ504" s="3" t="s">
        <v>871</v>
      </c>
      <c r="BA504" s="1">
        <f>IFERROR(VLOOKUP(AY504,B381:AF755,26,FALSE),"")</f>
        <v>1</v>
      </c>
      <c r="BB504" s="1">
        <f>IFERROR(VLOOKUP(AY504,B381:AF755,27,FALSE),"")</f>
        <v>0.23196517412935325</v>
      </c>
      <c r="BC504" s="1">
        <f>IFERROR(VLOOKUP(AY504,B381:AF755,28,FALSE),"")</f>
        <v>8.6442786069651736E-2</v>
      </c>
      <c r="BD504" s="1">
        <f>IFERROR(VLOOKUP(AY504,B381:AF755,29,FALSE),"")</f>
        <v>0.47139303482587064</v>
      </c>
      <c r="BE504" s="1">
        <f>IFERROR(VLOOKUP(AY504,B381:AF755,30,FALSE),"")</f>
        <v>0.21019900497512436</v>
      </c>
      <c r="BF504" s="1">
        <f>IFERROR(VLOOKUP(AY504,B381:AF755,31,FALSE),"")</f>
        <v>0</v>
      </c>
    </row>
    <row r="505" spans="1:58" x14ac:dyDescent="0.25">
      <c r="A505">
        <v>2011</v>
      </c>
      <c r="B505" t="s">
        <v>257</v>
      </c>
      <c r="C505" t="s">
        <v>258</v>
      </c>
      <c r="D505">
        <v>31418</v>
      </c>
      <c r="E505">
        <v>3451</v>
      </c>
      <c r="F505">
        <v>1414</v>
      </c>
      <c r="G505">
        <v>21907</v>
      </c>
      <c r="H505">
        <v>4646</v>
      </c>
      <c r="I505">
        <v>1187</v>
      </c>
      <c r="J505">
        <v>350</v>
      </c>
      <c r="K505">
        <v>26</v>
      </c>
      <c r="L505">
        <v>652</v>
      </c>
      <c r="M505">
        <v>159</v>
      </c>
      <c r="AA505" s="1">
        <f t="shared" si="81"/>
        <v>1</v>
      </c>
      <c r="AB505" s="1">
        <f t="shared" si="82"/>
        <v>0.29486099410278011</v>
      </c>
      <c r="AC505" s="1">
        <f t="shared" si="83"/>
        <v>2.1903959561920809E-2</v>
      </c>
      <c r="AD505" s="1">
        <f t="shared" si="84"/>
        <v>0.54928390901432178</v>
      </c>
      <c r="AE505" s="1">
        <f t="shared" si="85"/>
        <v>0.13395113732097724</v>
      </c>
      <c r="AY505" s="2" t="s">
        <v>507</v>
      </c>
      <c r="AZ505" s="3" t="s">
        <v>869</v>
      </c>
      <c r="BA505" s="1">
        <f>IFERROR(VLOOKUP(AY505,B381:AF755,26,FALSE),"")</f>
        <v>1</v>
      </c>
      <c r="BB505" s="1">
        <f>IFERROR(VLOOKUP(AY505,B381:AF755,27,FALSE),"")</f>
        <v>0.2074561403508772</v>
      </c>
      <c r="BC505" s="1">
        <f>IFERROR(VLOOKUP(AY505,B381:AF755,28,FALSE),"")</f>
        <v>0.05</v>
      </c>
      <c r="BD505" s="1">
        <f>IFERROR(VLOOKUP(AY505,B381:AF755,29,FALSE),"")</f>
        <v>0.58157894736842108</v>
      </c>
      <c r="BE505" s="1">
        <f>IFERROR(VLOOKUP(AY505,B381:AF755,30,FALSE),"")</f>
        <v>0.16096491228070176</v>
      </c>
      <c r="BF505" s="1">
        <f>IFERROR(VLOOKUP(AY505,B381:AF755,31,FALSE),"")</f>
        <v>0</v>
      </c>
    </row>
    <row r="506" spans="1:58" x14ac:dyDescent="0.25">
      <c r="A506">
        <v>2011</v>
      </c>
      <c r="B506" t="s">
        <v>259</v>
      </c>
      <c r="C506" t="s">
        <v>260</v>
      </c>
      <c r="D506">
        <v>60416</v>
      </c>
      <c r="E506">
        <v>4443</v>
      </c>
      <c r="F506">
        <v>3429</v>
      </c>
      <c r="G506">
        <v>40650</v>
      </c>
      <c r="H506">
        <v>11894</v>
      </c>
      <c r="I506">
        <v>1525</v>
      </c>
      <c r="J506">
        <v>286</v>
      </c>
      <c r="K506">
        <v>76</v>
      </c>
      <c r="L506">
        <v>898</v>
      </c>
      <c r="M506">
        <v>265</v>
      </c>
      <c r="AA506" s="1">
        <f t="shared" si="81"/>
        <v>1</v>
      </c>
      <c r="AB506" s="1">
        <f t="shared" si="82"/>
        <v>0.18754098360655738</v>
      </c>
      <c r="AC506" s="1">
        <f t="shared" si="83"/>
        <v>4.9836065573770495E-2</v>
      </c>
      <c r="AD506" s="1">
        <f t="shared" si="84"/>
        <v>0.58885245901639349</v>
      </c>
      <c r="AE506" s="1">
        <f t="shared" si="85"/>
        <v>0.17377049180327869</v>
      </c>
      <c r="AY506" s="2" t="s">
        <v>435</v>
      </c>
      <c r="AZ506" s="3" t="s">
        <v>870</v>
      </c>
      <c r="BA506" s="1">
        <f>IFERROR(VLOOKUP(AY506,B381:AF755,26,FALSE),"")</f>
        <v>1</v>
      </c>
      <c r="BB506" s="1">
        <f>IFERROR(VLOOKUP(AY506,B381:AF755,27,FALSE),"")</f>
        <v>0.17239623121976064</v>
      </c>
      <c r="BC506" s="1">
        <f>IFERROR(VLOOKUP(AY506,B381:AF755,28,FALSE),"")</f>
        <v>0.23198370257193787</v>
      </c>
      <c r="BD506" s="1">
        <f>IFERROR(VLOOKUP(AY506,B381:AF755,29,FALSE),"")</f>
        <v>0.44588744588744589</v>
      </c>
      <c r="BE506" s="1">
        <f>IFERROR(VLOOKUP(AY506,B381:AF755,30,FALSE),"")</f>
        <v>0.1497326203208556</v>
      </c>
      <c r="BF506" s="1">
        <f>IFERROR(VLOOKUP(AY506,B381:AF755,31,FALSE),"")</f>
        <v>0</v>
      </c>
    </row>
    <row r="507" spans="1:58" x14ac:dyDescent="0.25">
      <c r="A507">
        <v>2011</v>
      </c>
      <c r="B507" t="s">
        <v>261</v>
      </c>
      <c r="C507" t="s">
        <v>262</v>
      </c>
      <c r="D507">
        <v>50716</v>
      </c>
      <c r="E507">
        <v>5297</v>
      </c>
      <c r="F507">
        <v>2388</v>
      </c>
      <c r="G507">
        <v>32673</v>
      </c>
      <c r="H507">
        <v>10358</v>
      </c>
      <c r="I507">
        <v>1791</v>
      </c>
      <c r="J507">
        <v>517</v>
      </c>
      <c r="K507">
        <v>80</v>
      </c>
      <c r="L507">
        <v>929</v>
      </c>
      <c r="M507">
        <v>265</v>
      </c>
      <c r="AA507" s="1">
        <f t="shared" si="81"/>
        <v>1</v>
      </c>
      <c r="AB507" s="1">
        <f t="shared" si="82"/>
        <v>0.28866554997208266</v>
      </c>
      <c r="AC507" s="1">
        <f t="shared" si="83"/>
        <v>4.4667783361250699E-2</v>
      </c>
      <c r="AD507" s="1">
        <f t="shared" si="84"/>
        <v>0.51870463428252378</v>
      </c>
      <c r="AE507" s="1">
        <f t="shared" si="85"/>
        <v>0.14796203238414293</v>
      </c>
      <c r="AY507" s="2" t="s">
        <v>233</v>
      </c>
      <c r="AZ507" s="3" t="s">
        <v>873</v>
      </c>
      <c r="BA507" s="1">
        <f>IFERROR(VLOOKUP(AY507,B381:AF755,26,FALSE),"")</f>
        <v>1</v>
      </c>
      <c r="BB507" s="1">
        <f>IFERROR(VLOOKUP(AY507,B381:AF755,27,FALSE),"")</f>
        <v>0.43346556076451498</v>
      </c>
      <c r="BC507" s="1">
        <f>IFERROR(VLOOKUP(AY507,B381:AF755,28,FALSE),"")</f>
        <v>2.0915975477821855E-2</v>
      </c>
      <c r="BD507" s="1">
        <f>IFERROR(VLOOKUP(AY507,B381:AF755,29,FALSE),"")</f>
        <v>0.41489361702127658</v>
      </c>
      <c r="BE507" s="1">
        <f>IFERROR(VLOOKUP(AY507,B381:AF755,30,FALSE),"")</f>
        <v>0.1307248467363866</v>
      </c>
      <c r="BF507" s="1">
        <f>IFERROR(VLOOKUP(AY507,B381:AF755,31,FALSE),"")</f>
        <v>0</v>
      </c>
    </row>
    <row r="508" spans="1:58" x14ac:dyDescent="0.25">
      <c r="A508">
        <v>2011</v>
      </c>
      <c r="B508" t="s">
        <v>263</v>
      </c>
      <c r="C508" t="s">
        <v>264</v>
      </c>
      <c r="D508">
        <v>61377</v>
      </c>
      <c r="E508">
        <v>10476</v>
      </c>
      <c r="F508">
        <v>2204</v>
      </c>
      <c r="G508">
        <v>38758</v>
      </c>
      <c r="H508">
        <v>9939</v>
      </c>
      <c r="I508">
        <v>3818</v>
      </c>
      <c r="J508">
        <v>1469</v>
      </c>
      <c r="K508">
        <v>84</v>
      </c>
      <c r="L508">
        <v>1773</v>
      </c>
      <c r="M508">
        <v>492</v>
      </c>
      <c r="AA508" s="1">
        <f t="shared" si="81"/>
        <v>1</v>
      </c>
      <c r="AB508" s="1">
        <f t="shared" si="82"/>
        <v>0.38475641697223678</v>
      </c>
      <c r="AC508" s="1">
        <f t="shared" si="83"/>
        <v>2.2001047668936617E-2</v>
      </c>
      <c r="AD508" s="1">
        <f t="shared" si="84"/>
        <v>0.46437925615505499</v>
      </c>
      <c r="AE508" s="1">
        <f t="shared" si="85"/>
        <v>0.12886327920377161</v>
      </c>
      <c r="AY508" s="2" t="s">
        <v>345</v>
      </c>
      <c r="AZ508" s="4" t="s">
        <v>872</v>
      </c>
      <c r="BA508" s="1">
        <f>IFERROR(VLOOKUP(AY508,B381:AF755,26,FALSE),"")</f>
        <v>1</v>
      </c>
      <c r="BB508" s="1">
        <f>IFERROR(VLOOKUP(AY508,B381:AF755,27,FALSE),"")</f>
        <v>0.28640595903165733</v>
      </c>
      <c r="BC508" s="1">
        <f>IFERROR(VLOOKUP(AY508,B381:AF755,28,FALSE),"")</f>
        <v>0.10614525139664804</v>
      </c>
      <c r="BD508" s="1">
        <f>IFERROR(VLOOKUP(AY508,B381:AF755,29,FALSE),"")</f>
        <v>0.48007448789571694</v>
      </c>
      <c r="BE508" s="1">
        <f>IFERROR(VLOOKUP(AY508,B381:AF755,30,FALSE),"")</f>
        <v>0.12737430167597766</v>
      </c>
      <c r="BF508" s="1">
        <f>IFERROR(VLOOKUP(AY508,B381:AF755,31,FALSE),"")</f>
        <v>0</v>
      </c>
    </row>
    <row r="509" spans="1:58" x14ac:dyDescent="0.25">
      <c r="A509">
        <v>2011</v>
      </c>
      <c r="B509" t="s">
        <v>265</v>
      </c>
      <c r="C509" t="s">
        <v>266</v>
      </c>
      <c r="D509">
        <v>70069</v>
      </c>
      <c r="E509">
        <v>8380</v>
      </c>
      <c r="F509">
        <v>4817</v>
      </c>
      <c r="G509">
        <v>42858</v>
      </c>
      <c r="H509">
        <v>14014</v>
      </c>
      <c r="I509">
        <v>2790</v>
      </c>
      <c r="J509">
        <v>796</v>
      </c>
      <c r="K509">
        <v>147</v>
      </c>
      <c r="L509">
        <v>1408</v>
      </c>
      <c r="M509">
        <v>439</v>
      </c>
      <c r="AA509" s="1">
        <f t="shared" si="81"/>
        <v>1</v>
      </c>
      <c r="AB509" s="1">
        <f t="shared" si="82"/>
        <v>0.28530465949820788</v>
      </c>
      <c r="AC509" s="1">
        <f t="shared" si="83"/>
        <v>5.2688172043010753E-2</v>
      </c>
      <c r="AD509" s="1">
        <f t="shared" si="84"/>
        <v>0.50465949820788536</v>
      </c>
      <c r="AE509" s="1">
        <f t="shared" si="85"/>
        <v>0.15734767025089605</v>
      </c>
      <c r="AY509" s="2" t="s">
        <v>171</v>
      </c>
      <c r="AZ509" s="3" t="s">
        <v>873</v>
      </c>
      <c r="BA509" s="1">
        <f>IFERROR(VLOOKUP(AY509,B381:AF755,26,FALSE),"")</f>
        <v>1</v>
      </c>
      <c r="BB509" s="1">
        <f>IFERROR(VLOOKUP(AY509,B381:AF755,27,FALSE),"")</f>
        <v>0.32168246445497628</v>
      </c>
      <c r="BC509" s="1">
        <f>IFERROR(VLOOKUP(AY509,B381:AF755,28,FALSE),"")</f>
        <v>4.6800947867298576E-2</v>
      </c>
      <c r="BD509" s="1">
        <f>IFERROR(VLOOKUP(AY509,B381:AF755,29,FALSE),"")</f>
        <v>0.45616113744075831</v>
      </c>
      <c r="BE509" s="1">
        <f>IFERROR(VLOOKUP(AY509,B381:AF755,30,FALSE),"")</f>
        <v>0.17535545023696683</v>
      </c>
      <c r="BF509" s="1">
        <f>IFERROR(VLOOKUP(AY509,B381:AF755,31,FALSE),"")</f>
        <v>0</v>
      </c>
    </row>
    <row r="510" spans="1:58" x14ac:dyDescent="0.25">
      <c r="A510">
        <v>2011</v>
      </c>
      <c r="B510" t="s">
        <v>267</v>
      </c>
      <c r="C510" t="s">
        <v>268</v>
      </c>
      <c r="D510">
        <v>425748</v>
      </c>
      <c r="E510">
        <v>33231</v>
      </c>
      <c r="F510">
        <v>92371</v>
      </c>
      <c r="G510">
        <v>224465</v>
      </c>
      <c r="H510">
        <v>75681</v>
      </c>
      <c r="I510">
        <v>11423</v>
      </c>
      <c r="J510">
        <v>2022</v>
      </c>
      <c r="K510">
        <v>2004</v>
      </c>
      <c r="L510">
        <v>5454</v>
      </c>
      <c r="M510">
        <v>1943</v>
      </c>
      <c r="AA510" s="1">
        <f t="shared" ref="AA510:AA573" si="86">I510/$I510</f>
        <v>1</v>
      </c>
      <c r="AB510" s="1">
        <f t="shared" ref="AB510:AB573" si="87">J510/$I510</f>
        <v>0.1770112930053401</v>
      </c>
      <c r="AC510" s="1">
        <f t="shared" ref="AC510:AC573" si="88">K510/$I510</f>
        <v>0.17543552481834895</v>
      </c>
      <c r="AD510" s="1">
        <f t="shared" ref="AD510:AD573" si="89">L510/$I510</f>
        <v>0.47745776065832091</v>
      </c>
      <c r="AE510" s="1">
        <f t="shared" ref="AE510:AE573" si="90">M510/$I510</f>
        <v>0.17009542151799001</v>
      </c>
      <c r="AY510" s="2" t="s">
        <v>437</v>
      </c>
      <c r="AZ510" s="3" t="s">
        <v>870</v>
      </c>
      <c r="BA510" s="1">
        <f>IFERROR(VLOOKUP(AY510,B381:AF755,26,FALSE),"")</f>
        <v>1</v>
      </c>
      <c r="BB510" s="1">
        <f>IFERROR(VLOOKUP(AY510,B381:AF755,27,FALSE),"")</f>
        <v>0.21568627450980393</v>
      </c>
      <c r="BC510" s="1">
        <f>IFERROR(VLOOKUP(AY510,B381:AF755,28,FALSE),"")</f>
        <v>0.19047619047619047</v>
      </c>
      <c r="BD510" s="1">
        <f>IFERROR(VLOOKUP(AY510,B381:AF755,29,FALSE),"")</f>
        <v>0.47415329768270947</v>
      </c>
      <c r="BE510" s="1">
        <f>IFERROR(VLOOKUP(AY510,B381:AF755,30,FALSE),"")</f>
        <v>0.11968423733129616</v>
      </c>
      <c r="BF510" s="1">
        <f>IFERROR(VLOOKUP(AY510,B381:AF755,31,FALSE),"")</f>
        <v>0</v>
      </c>
    </row>
    <row r="511" spans="1:58" x14ac:dyDescent="0.25">
      <c r="A511">
        <v>2011</v>
      </c>
      <c r="B511" t="s">
        <v>269</v>
      </c>
      <c r="C511" t="s">
        <v>270</v>
      </c>
      <c r="D511">
        <v>138142</v>
      </c>
      <c r="E511">
        <v>10157</v>
      </c>
      <c r="F511">
        <v>17971</v>
      </c>
      <c r="G511">
        <v>78225</v>
      </c>
      <c r="H511">
        <v>31789</v>
      </c>
      <c r="I511">
        <v>3840</v>
      </c>
      <c r="J511">
        <v>612</v>
      </c>
      <c r="K511">
        <v>447</v>
      </c>
      <c r="L511">
        <v>2026</v>
      </c>
      <c r="M511">
        <v>755</v>
      </c>
      <c r="AA511" s="1">
        <f t="shared" si="86"/>
        <v>1</v>
      </c>
      <c r="AB511" s="1">
        <f t="shared" si="87"/>
        <v>0.15937499999999999</v>
      </c>
      <c r="AC511" s="1">
        <f t="shared" si="88"/>
        <v>0.11640625</v>
      </c>
      <c r="AD511" s="1">
        <f t="shared" si="89"/>
        <v>0.52760416666666665</v>
      </c>
      <c r="AE511" s="1">
        <f t="shared" si="90"/>
        <v>0.19661458333333334</v>
      </c>
      <c r="AY511" s="2" t="s">
        <v>183</v>
      </c>
      <c r="AZ511" s="4" t="s">
        <v>872</v>
      </c>
      <c r="BA511" s="1">
        <f>IFERROR(VLOOKUP(AY511,B381:AF755,26,FALSE),"")</f>
        <v>1</v>
      </c>
      <c r="BB511" s="1">
        <f>IFERROR(VLOOKUP(AY511,B381:AF755,27,FALSE),"")</f>
        <v>0.28133262823902699</v>
      </c>
      <c r="BC511" s="1">
        <f>IFERROR(VLOOKUP(AY511,B381:AF755,28,FALSE),"")</f>
        <v>3.75462718138551E-2</v>
      </c>
      <c r="BD511" s="1">
        <f>IFERROR(VLOOKUP(AY511,B381:AF755,29,FALSE),"")</f>
        <v>0.53252247488101534</v>
      </c>
      <c r="BE511" s="1">
        <f>IFERROR(VLOOKUP(AY511,B381:AF755,30,FALSE),"")</f>
        <v>0.14859862506610258</v>
      </c>
      <c r="BF511" s="1">
        <f>IFERROR(VLOOKUP(AY511,B381:AF755,31,FALSE),"")</f>
        <v>0</v>
      </c>
    </row>
    <row r="512" spans="1:58" x14ac:dyDescent="0.25">
      <c r="A512">
        <v>2011</v>
      </c>
      <c r="B512" t="s">
        <v>271</v>
      </c>
      <c r="C512" t="s">
        <v>272</v>
      </c>
      <c r="D512">
        <v>142669</v>
      </c>
      <c r="E512">
        <v>11139</v>
      </c>
      <c r="F512">
        <v>14551</v>
      </c>
      <c r="G512">
        <v>94409</v>
      </c>
      <c r="H512">
        <v>22570</v>
      </c>
      <c r="I512">
        <v>4670</v>
      </c>
      <c r="J512">
        <v>890</v>
      </c>
      <c r="K512">
        <v>324</v>
      </c>
      <c r="L512">
        <v>2752</v>
      </c>
      <c r="M512">
        <v>704</v>
      </c>
      <c r="AA512" s="1">
        <f t="shared" si="86"/>
        <v>1</v>
      </c>
      <c r="AB512" s="1">
        <f t="shared" si="87"/>
        <v>0.19057815845824411</v>
      </c>
      <c r="AC512" s="1">
        <f t="shared" si="88"/>
        <v>6.9379014989293358E-2</v>
      </c>
      <c r="AD512" s="1">
        <f t="shared" si="89"/>
        <v>0.58929336188436832</v>
      </c>
      <c r="AE512" s="1">
        <f t="shared" si="90"/>
        <v>0.15074946466809422</v>
      </c>
      <c r="AY512" s="2" t="s">
        <v>581</v>
      </c>
      <c r="AZ512" s="3" t="s">
        <v>873</v>
      </c>
      <c r="BA512" s="1">
        <f>IFERROR(VLOOKUP(AY512,B381:AF755,26,FALSE),"")</f>
        <v>1</v>
      </c>
      <c r="BB512" s="1">
        <f>IFERROR(VLOOKUP(AY512,B381:AF755,27,FALSE),"")</f>
        <v>0.34271176294522598</v>
      </c>
      <c r="BC512" s="1">
        <f>IFERROR(VLOOKUP(AY512,B381:AF755,28,FALSE),"")</f>
        <v>4.3400179586950013E-2</v>
      </c>
      <c r="BD512" s="1">
        <f>IFERROR(VLOOKUP(AY512,B381:AF755,29,FALSE),"")</f>
        <v>0.49865309787488776</v>
      </c>
      <c r="BE512" s="1">
        <f>IFERROR(VLOOKUP(AY512,B381:AF755,30,FALSE),"")</f>
        <v>0.11523495959293625</v>
      </c>
      <c r="BF512" s="1">
        <f>IFERROR(VLOOKUP(AY512,B381:AF755,31,FALSE),"")</f>
        <v>0</v>
      </c>
    </row>
    <row r="513" spans="1:58" x14ac:dyDescent="0.25">
      <c r="A513">
        <v>2011</v>
      </c>
      <c r="B513" t="s">
        <v>273</v>
      </c>
      <c r="C513" t="s">
        <v>274</v>
      </c>
      <c r="D513">
        <v>129039</v>
      </c>
      <c r="E513">
        <v>7902</v>
      </c>
      <c r="F513">
        <v>23148</v>
      </c>
      <c r="G513">
        <v>74057</v>
      </c>
      <c r="H513">
        <v>23932</v>
      </c>
      <c r="I513">
        <v>2940</v>
      </c>
      <c r="J513">
        <v>400</v>
      </c>
      <c r="K513">
        <v>408</v>
      </c>
      <c r="L513">
        <v>1511</v>
      </c>
      <c r="M513">
        <v>621</v>
      </c>
      <c r="AA513" s="1">
        <f t="shared" si="86"/>
        <v>1</v>
      </c>
      <c r="AB513" s="1">
        <f t="shared" si="87"/>
        <v>0.1360544217687075</v>
      </c>
      <c r="AC513" s="1">
        <f t="shared" si="88"/>
        <v>0.13877551020408163</v>
      </c>
      <c r="AD513" s="1">
        <f t="shared" si="89"/>
        <v>0.5139455782312925</v>
      </c>
      <c r="AE513" s="1">
        <f t="shared" si="90"/>
        <v>0.21122448979591837</v>
      </c>
      <c r="AY513" s="2" t="s">
        <v>439</v>
      </c>
      <c r="AZ513" s="3" t="s">
        <v>870</v>
      </c>
      <c r="BA513" s="1">
        <f>IFERROR(VLOOKUP(AY513,B381:AF755,26,FALSE),"")</f>
        <v>1</v>
      </c>
      <c r="BB513" s="1">
        <f>IFERROR(VLOOKUP(AY513,B381:AF755,27,FALSE),"")</f>
        <v>0.23965936739659369</v>
      </c>
      <c r="BC513" s="1">
        <f>IFERROR(VLOOKUP(AY513,B381:AF755,28,FALSE),"")</f>
        <v>0.26763990267639903</v>
      </c>
      <c r="BD513" s="1">
        <f>IFERROR(VLOOKUP(AY513,B381:AF755,29,FALSE),"")</f>
        <v>0.35553527980535282</v>
      </c>
      <c r="BE513" s="1">
        <f>IFERROR(VLOOKUP(AY513,B381:AF755,30,FALSE),"")</f>
        <v>0.13716545012165451</v>
      </c>
      <c r="BF513" s="1">
        <f>IFERROR(VLOOKUP(AY513,B381:AF755,31,FALSE),"")</f>
        <v>0</v>
      </c>
    </row>
    <row r="514" spans="1:58" x14ac:dyDescent="0.25">
      <c r="A514">
        <v>2011</v>
      </c>
      <c r="B514" t="s">
        <v>275</v>
      </c>
      <c r="C514" t="s">
        <v>276</v>
      </c>
      <c r="D514">
        <v>98539</v>
      </c>
      <c r="E514">
        <v>10163</v>
      </c>
      <c r="F514">
        <v>13183</v>
      </c>
      <c r="G514">
        <v>62608</v>
      </c>
      <c r="H514">
        <v>12585</v>
      </c>
      <c r="I514">
        <v>4115</v>
      </c>
      <c r="J514">
        <v>1021</v>
      </c>
      <c r="K514">
        <v>370</v>
      </c>
      <c r="L514">
        <v>2208</v>
      </c>
      <c r="M514">
        <v>516</v>
      </c>
      <c r="AA514" s="1">
        <f t="shared" si="86"/>
        <v>1</v>
      </c>
      <c r="AB514" s="1">
        <f t="shared" si="87"/>
        <v>0.24811664641555287</v>
      </c>
      <c r="AC514" s="1">
        <f t="shared" si="88"/>
        <v>8.9914945321992706E-2</v>
      </c>
      <c r="AD514" s="1">
        <f t="shared" si="89"/>
        <v>0.53657351154313482</v>
      </c>
      <c r="AE514" s="1">
        <f t="shared" si="90"/>
        <v>0.12539489671931955</v>
      </c>
      <c r="AY514" s="2" t="s">
        <v>311</v>
      </c>
      <c r="AZ514" s="3" t="s">
        <v>874</v>
      </c>
      <c r="BA514" s="1">
        <f>IFERROR(VLOOKUP(AY514,B381:AF755,26,FALSE),"")</f>
        <v>1</v>
      </c>
      <c r="BB514" s="1">
        <f>IFERROR(VLOOKUP(AY514,B381:AF755,27,FALSE),"")</f>
        <v>0.29629629629629628</v>
      </c>
      <c r="BC514" s="1">
        <f>IFERROR(VLOOKUP(AY514,B381:AF755,28,FALSE),"")</f>
        <v>3.9703703703703706E-2</v>
      </c>
      <c r="BD514" s="1">
        <f>IFERROR(VLOOKUP(AY514,B381:AF755,29,FALSE),"")</f>
        <v>0.52355555555555555</v>
      </c>
      <c r="BE514" s="1">
        <f>IFERROR(VLOOKUP(AY514,B381:AF755,30,FALSE),"")</f>
        <v>0.14044444444444446</v>
      </c>
      <c r="BF514" s="1">
        <f>IFERROR(VLOOKUP(AY514,B381:AF755,31,FALSE),"")</f>
        <v>0</v>
      </c>
    </row>
    <row r="515" spans="1:58" x14ac:dyDescent="0.25">
      <c r="A515">
        <v>2011</v>
      </c>
      <c r="B515" t="s">
        <v>277</v>
      </c>
      <c r="C515" t="s">
        <v>278</v>
      </c>
      <c r="D515">
        <v>112780</v>
      </c>
      <c r="E515">
        <v>8251</v>
      </c>
      <c r="F515">
        <v>13275</v>
      </c>
      <c r="G515">
        <v>71052</v>
      </c>
      <c r="H515">
        <v>20202</v>
      </c>
      <c r="I515">
        <v>3396</v>
      </c>
      <c r="J515">
        <v>554</v>
      </c>
      <c r="K515">
        <v>310</v>
      </c>
      <c r="L515">
        <v>1989</v>
      </c>
      <c r="M515">
        <v>543</v>
      </c>
      <c r="AA515" s="1">
        <f t="shared" si="86"/>
        <v>1</v>
      </c>
      <c r="AB515" s="1">
        <f t="shared" si="87"/>
        <v>0.16313309776207302</v>
      </c>
      <c r="AC515" s="1">
        <f t="shared" si="88"/>
        <v>9.1283863368669019E-2</v>
      </c>
      <c r="AD515" s="1">
        <f t="shared" si="89"/>
        <v>0.58568904593639581</v>
      </c>
      <c r="AE515" s="1">
        <f t="shared" si="90"/>
        <v>0.15989399293286219</v>
      </c>
      <c r="AY515" s="2" t="s">
        <v>83</v>
      </c>
      <c r="AZ515" s="3" t="s">
        <v>871</v>
      </c>
      <c r="BA515" s="1">
        <f>IFERROR(VLOOKUP(AY515,B381:AF755,26,FALSE),"")</f>
        <v>1</v>
      </c>
      <c r="BB515" s="1">
        <f>IFERROR(VLOOKUP(AY515,B381:AF755,27,FALSE),"")</f>
        <v>0.19616204690831557</v>
      </c>
      <c r="BC515" s="1">
        <f>IFERROR(VLOOKUP(AY515,B381:AF755,28,FALSE),"")</f>
        <v>6.8230277185501065E-2</v>
      </c>
      <c r="BD515" s="1">
        <f>IFERROR(VLOOKUP(AY515,B381:AF755,29,FALSE),"")</f>
        <v>0.53837953091684432</v>
      </c>
      <c r="BE515" s="1">
        <f>IFERROR(VLOOKUP(AY515,B381:AF755,30,FALSE),"")</f>
        <v>0.19722814498933902</v>
      </c>
      <c r="BF515" s="1">
        <f>IFERROR(VLOOKUP(AY515,B381:AF755,31,FALSE),"")</f>
        <v>0</v>
      </c>
    </row>
    <row r="516" spans="1:58" x14ac:dyDescent="0.25">
      <c r="A516">
        <v>2011</v>
      </c>
      <c r="B516" t="s">
        <v>279</v>
      </c>
      <c r="C516" t="s">
        <v>280</v>
      </c>
      <c r="D516">
        <v>104765</v>
      </c>
      <c r="E516">
        <v>7343</v>
      </c>
      <c r="F516">
        <v>16134</v>
      </c>
      <c r="G516">
        <v>60641</v>
      </c>
      <c r="H516">
        <v>20647</v>
      </c>
      <c r="I516">
        <v>2894</v>
      </c>
      <c r="J516">
        <v>533</v>
      </c>
      <c r="K516">
        <v>315</v>
      </c>
      <c r="L516">
        <v>1585</v>
      </c>
      <c r="M516">
        <v>461</v>
      </c>
      <c r="AA516" s="1">
        <f t="shared" si="86"/>
        <v>1</v>
      </c>
      <c r="AB516" s="1">
        <f t="shared" si="87"/>
        <v>0.18417415342087076</v>
      </c>
      <c r="AC516" s="1">
        <f t="shared" si="88"/>
        <v>0.10884588804422944</v>
      </c>
      <c r="AD516" s="1">
        <f t="shared" si="89"/>
        <v>0.5476848652384243</v>
      </c>
      <c r="AE516" s="1">
        <f t="shared" si="90"/>
        <v>0.15929509329647545</v>
      </c>
      <c r="AY516" s="2" t="s">
        <v>377</v>
      </c>
      <c r="AZ516" s="3" t="s">
        <v>871</v>
      </c>
      <c r="BA516" s="1">
        <f>IFERROR(VLOOKUP(AY516,B381:AF755,26,FALSE),"")</f>
        <v>1</v>
      </c>
      <c r="BB516" s="1">
        <f>IFERROR(VLOOKUP(AY516,B381:AF755,27,FALSE),"")</f>
        <v>0.16866096866096866</v>
      </c>
      <c r="BC516" s="1">
        <f>IFERROR(VLOOKUP(AY516,B381:AF755,28,FALSE),"")</f>
        <v>0.11452991452991453</v>
      </c>
      <c r="BD516" s="1">
        <f>IFERROR(VLOOKUP(AY516,B381:AF755,29,FALSE),"")</f>
        <v>0.50997150997150997</v>
      </c>
      <c r="BE516" s="1">
        <f>IFERROR(VLOOKUP(AY516,B381:AF755,30,FALSE),"")</f>
        <v>0.20683760683760682</v>
      </c>
      <c r="BF516" s="1">
        <f>IFERROR(VLOOKUP(AY516,B381:AF755,31,FALSE),"")</f>
        <v>0</v>
      </c>
    </row>
    <row r="517" spans="1:58" x14ac:dyDescent="0.25">
      <c r="A517">
        <v>2011</v>
      </c>
      <c r="B517" t="s">
        <v>281</v>
      </c>
      <c r="C517" t="s">
        <v>282</v>
      </c>
      <c r="D517">
        <v>46604</v>
      </c>
      <c r="E517">
        <v>5895</v>
      </c>
      <c r="F517">
        <v>2987</v>
      </c>
      <c r="G517">
        <v>31921</v>
      </c>
      <c r="H517">
        <v>5801</v>
      </c>
      <c r="I517">
        <v>2266</v>
      </c>
      <c r="J517">
        <v>635</v>
      </c>
      <c r="K517">
        <v>100</v>
      </c>
      <c r="L517">
        <v>1260</v>
      </c>
      <c r="M517">
        <v>271</v>
      </c>
      <c r="AA517" s="1">
        <f t="shared" si="86"/>
        <v>1</v>
      </c>
      <c r="AB517" s="1">
        <f t="shared" si="87"/>
        <v>0.28022947925860547</v>
      </c>
      <c r="AC517" s="1">
        <f t="shared" si="88"/>
        <v>4.4130626654898503E-2</v>
      </c>
      <c r="AD517" s="1">
        <f t="shared" si="89"/>
        <v>0.55604589585172104</v>
      </c>
      <c r="AE517" s="1">
        <f t="shared" si="90"/>
        <v>0.11959399823477493</v>
      </c>
      <c r="AY517" s="2" t="s">
        <v>457</v>
      </c>
      <c r="AZ517" s="3" t="s">
        <v>874</v>
      </c>
      <c r="BA517" s="1">
        <f>IFERROR(VLOOKUP(AY517,B381:AF755,26,FALSE),"")</f>
        <v>1</v>
      </c>
      <c r="BB517" s="1">
        <f>IFERROR(VLOOKUP(AY517,B381:AF755,27,FALSE),"")</f>
        <v>0.30712858094603596</v>
      </c>
      <c r="BC517" s="1">
        <f>IFERROR(VLOOKUP(AY517,B381:AF755,28,FALSE),"")</f>
        <v>5.1632245169886744E-2</v>
      </c>
      <c r="BD517" s="1">
        <f>IFERROR(VLOOKUP(AY517,B381:AF755,29,FALSE),"")</f>
        <v>0.44137241838774149</v>
      </c>
      <c r="BE517" s="1">
        <f>IFERROR(VLOOKUP(AY517,B381:AF755,30,FALSE),"")</f>
        <v>0.19986675549633579</v>
      </c>
      <c r="BF517" s="1">
        <f>IFERROR(VLOOKUP(AY517,B381:AF755,31,FALSE),"")</f>
        <v>0</v>
      </c>
    </row>
    <row r="518" spans="1:58" x14ac:dyDescent="0.25">
      <c r="A518">
        <v>2011</v>
      </c>
      <c r="B518" t="s">
        <v>283</v>
      </c>
      <c r="C518" t="s">
        <v>284</v>
      </c>
      <c r="D518">
        <v>34767</v>
      </c>
      <c r="E518">
        <v>6450</v>
      </c>
      <c r="F518">
        <v>1184</v>
      </c>
      <c r="G518">
        <v>22011</v>
      </c>
      <c r="H518">
        <v>5122</v>
      </c>
      <c r="I518">
        <v>2326</v>
      </c>
      <c r="J518">
        <v>962</v>
      </c>
      <c r="K518">
        <v>43</v>
      </c>
      <c r="L518">
        <v>1079</v>
      </c>
      <c r="M518">
        <v>242</v>
      </c>
      <c r="AA518" s="1">
        <f t="shared" si="86"/>
        <v>1</v>
      </c>
      <c r="AB518" s="1">
        <f t="shared" si="87"/>
        <v>0.41358555460017199</v>
      </c>
      <c r="AC518" s="1">
        <f t="shared" si="88"/>
        <v>1.8486672398968184E-2</v>
      </c>
      <c r="AD518" s="1">
        <f t="shared" si="89"/>
        <v>0.46388650042992263</v>
      </c>
      <c r="AE518" s="1">
        <f t="shared" si="90"/>
        <v>0.10404127257093723</v>
      </c>
      <c r="AY518" s="2" t="s">
        <v>595</v>
      </c>
      <c r="AZ518" s="3" t="s">
        <v>874</v>
      </c>
      <c r="BA518" s="1">
        <f>IFERROR(VLOOKUP(AY518,B381:AF755,26,FALSE),"")</f>
        <v>1</v>
      </c>
      <c r="BB518" s="1">
        <f>IFERROR(VLOOKUP(AY518,B381:AF755,27,FALSE),"")</f>
        <v>0.6029411764705882</v>
      </c>
      <c r="BC518" s="1">
        <f>IFERROR(VLOOKUP(AY518,B381:AF755,28,FALSE),"")</f>
        <v>1.4705882352941176E-2</v>
      </c>
      <c r="BD518" s="1">
        <f>IFERROR(VLOOKUP(AY518,B381:AF755,29,FALSE),"")</f>
        <v>0.16911764705882354</v>
      </c>
      <c r="BE518" s="1">
        <f>IFERROR(VLOOKUP(AY518,B381:AF755,30,FALSE),"")</f>
        <v>0.21323529411764705</v>
      </c>
      <c r="BF518" s="1">
        <f>IFERROR(VLOOKUP(AY518,B381:AF755,31,FALSE),"")</f>
        <v>0</v>
      </c>
    </row>
    <row r="519" spans="1:58" x14ac:dyDescent="0.25">
      <c r="A519">
        <v>2011</v>
      </c>
      <c r="B519" t="s">
        <v>285</v>
      </c>
      <c r="C519" t="s">
        <v>286</v>
      </c>
      <c r="D519">
        <v>43095</v>
      </c>
      <c r="E519">
        <v>3670</v>
      </c>
      <c r="F519">
        <v>3774</v>
      </c>
      <c r="G519">
        <v>28357</v>
      </c>
      <c r="H519">
        <v>7294</v>
      </c>
      <c r="I519">
        <v>1325</v>
      </c>
      <c r="J519">
        <v>254</v>
      </c>
      <c r="K519">
        <v>78</v>
      </c>
      <c r="L519">
        <v>784</v>
      </c>
      <c r="M519">
        <v>209</v>
      </c>
      <c r="AA519" s="1">
        <f t="shared" si="86"/>
        <v>1</v>
      </c>
      <c r="AB519" s="1">
        <f t="shared" si="87"/>
        <v>0.19169811320754718</v>
      </c>
      <c r="AC519" s="1">
        <f t="shared" si="88"/>
        <v>5.8867924528301883E-2</v>
      </c>
      <c r="AD519" s="1">
        <f t="shared" si="89"/>
        <v>0.59169811320754717</v>
      </c>
      <c r="AE519" s="1">
        <f t="shared" si="90"/>
        <v>0.15773584905660376</v>
      </c>
      <c r="AY519" s="2" t="s">
        <v>397</v>
      </c>
      <c r="AZ519" s="3" t="s">
        <v>870</v>
      </c>
      <c r="BA519" s="1">
        <f>IFERROR(VLOOKUP(AY519,B381:AF755,26,FALSE),"")</f>
        <v>1</v>
      </c>
      <c r="BB519" s="1">
        <f>IFERROR(VLOOKUP(AY519,B381:AF755,27,FALSE),"")</f>
        <v>0.29059485530546625</v>
      </c>
      <c r="BC519" s="1">
        <f>IFERROR(VLOOKUP(AY519,B381:AF755,28,FALSE),"")</f>
        <v>0.38303858520900319</v>
      </c>
      <c r="BD519" s="1">
        <f>IFERROR(VLOOKUP(AY519,B381:AF755,29,FALSE),"")</f>
        <v>0.12781350482315113</v>
      </c>
      <c r="BE519" s="1">
        <f>IFERROR(VLOOKUP(AY519,B381:AF755,30,FALSE),"")</f>
        <v>0.19855305466237941</v>
      </c>
      <c r="BF519" s="1">
        <f>IFERROR(VLOOKUP(AY519,B381:AF755,31,FALSE),"")</f>
        <v>0</v>
      </c>
    </row>
    <row r="520" spans="1:58" x14ac:dyDescent="0.25">
      <c r="A520">
        <v>2011</v>
      </c>
      <c r="B520" t="s">
        <v>287</v>
      </c>
      <c r="C520" t="s">
        <v>288</v>
      </c>
      <c r="D520">
        <v>50330</v>
      </c>
      <c r="E520">
        <v>4274</v>
      </c>
      <c r="F520">
        <v>3163</v>
      </c>
      <c r="G520">
        <v>29499</v>
      </c>
      <c r="H520">
        <v>13394</v>
      </c>
      <c r="I520">
        <v>1445</v>
      </c>
      <c r="J520">
        <v>318</v>
      </c>
      <c r="K520">
        <v>97</v>
      </c>
      <c r="L520">
        <v>683</v>
      </c>
      <c r="M520">
        <v>347</v>
      </c>
      <c r="AA520" s="1">
        <f t="shared" si="86"/>
        <v>1</v>
      </c>
      <c r="AB520" s="1">
        <f t="shared" si="87"/>
        <v>0.22006920415224915</v>
      </c>
      <c r="AC520" s="1">
        <f t="shared" si="88"/>
        <v>6.7128027681660901E-2</v>
      </c>
      <c r="AD520" s="1">
        <f t="shared" si="89"/>
        <v>0.47266435986159172</v>
      </c>
      <c r="AE520" s="1">
        <f t="shared" si="90"/>
        <v>0.24013840830449826</v>
      </c>
      <c r="AY520" s="2" t="s">
        <v>399</v>
      </c>
      <c r="AZ520" s="3" t="s">
        <v>870</v>
      </c>
      <c r="BA520" s="1">
        <f>IFERROR(VLOOKUP(AY520,B381:AF755,26,FALSE),"")</f>
        <v>1</v>
      </c>
      <c r="BB520" s="1">
        <f>IFERROR(VLOOKUP(AY520,B381:AF755,27,FALSE),"")</f>
        <v>0.4220601640838651</v>
      </c>
      <c r="BC520" s="1">
        <f>IFERROR(VLOOKUP(AY520,B381:AF755,28,FALSE),"")</f>
        <v>0.28463992707383773</v>
      </c>
      <c r="BD520" s="1">
        <f>IFERROR(VLOOKUP(AY520,B381:AF755,29,FALSE),"")</f>
        <v>0.12123974475843209</v>
      </c>
      <c r="BE520" s="1">
        <f>IFERROR(VLOOKUP(AY520,B381:AF755,30,FALSE),"")</f>
        <v>0.1720601640838651</v>
      </c>
      <c r="BF520" s="1">
        <f>IFERROR(VLOOKUP(AY520,B381:AF755,31,FALSE),"")</f>
        <v>0</v>
      </c>
    </row>
    <row r="521" spans="1:58" x14ac:dyDescent="0.25">
      <c r="A521">
        <v>2011</v>
      </c>
      <c r="B521" t="s">
        <v>289</v>
      </c>
      <c r="C521" t="s">
        <v>290</v>
      </c>
      <c r="D521">
        <v>58785</v>
      </c>
      <c r="E521">
        <v>8750</v>
      </c>
      <c r="F521">
        <v>1821</v>
      </c>
      <c r="G521">
        <v>38929</v>
      </c>
      <c r="H521">
        <v>9285</v>
      </c>
      <c r="I521">
        <v>3337</v>
      </c>
      <c r="J521">
        <v>1176</v>
      </c>
      <c r="K521">
        <v>66</v>
      </c>
      <c r="L521">
        <v>1687</v>
      </c>
      <c r="M521">
        <v>408</v>
      </c>
      <c r="AA521" s="1">
        <f t="shared" si="86"/>
        <v>1</v>
      </c>
      <c r="AB521" s="1">
        <f t="shared" si="87"/>
        <v>0.35241234641893915</v>
      </c>
      <c r="AC521" s="1">
        <f t="shared" si="88"/>
        <v>1.9778243931675158E-2</v>
      </c>
      <c r="AD521" s="1">
        <f t="shared" si="89"/>
        <v>0.50554390170812102</v>
      </c>
      <c r="AE521" s="1">
        <f t="shared" si="90"/>
        <v>0.1222655079412646</v>
      </c>
      <c r="AY521" s="2" t="s">
        <v>211</v>
      </c>
      <c r="AZ521" s="4" t="s">
        <v>872</v>
      </c>
      <c r="BA521" s="1">
        <f>IFERROR(VLOOKUP(AY521,B381:AF755,26,FALSE),"")</f>
        <v>1</v>
      </c>
      <c r="BB521" s="1">
        <f>IFERROR(VLOOKUP(AY521,B381:AF755,27,FALSE),"")</f>
        <v>0.22778143515470706</v>
      </c>
      <c r="BC521" s="1">
        <f>IFERROR(VLOOKUP(AY521,B381:AF755,28,FALSE),"")</f>
        <v>4.3449637919684002E-2</v>
      </c>
      <c r="BD521" s="1">
        <f>IFERROR(VLOOKUP(AY521,B381:AF755,29,FALSE),"")</f>
        <v>0.56550362080315997</v>
      </c>
      <c r="BE521" s="1">
        <f>IFERROR(VLOOKUP(AY521,B381:AF755,30,FALSE),"")</f>
        <v>0.16326530612244897</v>
      </c>
      <c r="BF521" s="1">
        <f>IFERROR(VLOOKUP(AY521,B381:AF755,31,FALSE),"")</f>
        <v>0</v>
      </c>
    </row>
    <row r="522" spans="1:58" x14ac:dyDescent="0.25">
      <c r="A522">
        <v>2011</v>
      </c>
      <c r="B522" t="s">
        <v>291</v>
      </c>
      <c r="C522" t="s">
        <v>292</v>
      </c>
      <c r="D522">
        <v>46672</v>
      </c>
      <c r="E522">
        <v>5254</v>
      </c>
      <c r="F522">
        <v>2033</v>
      </c>
      <c r="G522">
        <v>30846</v>
      </c>
      <c r="H522">
        <v>8539</v>
      </c>
      <c r="I522">
        <v>2214</v>
      </c>
      <c r="J522">
        <v>586</v>
      </c>
      <c r="K522">
        <v>73</v>
      </c>
      <c r="L522">
        <v>1252</v>
      </c>
      <c r="M522">
        <v>303</v>
      </c>
      <c r="AA522" s="1">
        <f t="shared" si="86"/>
        <v>1</v>
      </c>
      <c r="AB522" s="1">
        <f t="shared" si="87"/>
        <v>0.26467931345980128</v>
      </c>
      <c r="AC522" s="1">
        <f t="shared" si="88"/>
        <v>3.297199638663053E-2</v>
      </c>
      <c r="AD522" s="1">
        <f t="shared" si="89"/>
        <v>0.56549232158988261</v>
      </c>
      <c r="AE522" s="1">
        <f t="shared" si="90"/>
        <v>0.13685636856368563</v>
      </c>
      <c r="AY522" s="2" t="s">
        <v>365</v>
      </c>
      <c r="AZ522" s="3" t="s">
        <v>873</v>
      </c>
      <c r="BA522" s="1">
        <f>IFERROR(VLOOKUP(AY522,B381:AF755,26,FALSE),"")</f>
        <v>1</v>
      </c>
      <c r="BB522" s="1">
        <f>IFERROR(VLOOKUP(AY522,B381:AF755,27,FALSE),"")</f>
        <v>0.33939974457215838</v>
      </c>
      <c r="BC522" s="1">
        <f>IFERROR(VLOOKUP(AY522,B381:AF755,28,FALSE),"")</f>
        <v>3.2886334610472544E-2</v>
      </c>
      <c r="BD522" s="1">
        <f>IFERROR(VLOOKUP(AY522,B381:AF755,29,FALSE),"")</f>
        <v>0.48275862068965519</v>
      </c>
      <c r="BE522" s="1">
        <f>IFERROR(VLOOKUP(AY522,B381:AF755,30,FALSE),"")</f>
        <v>0.14495530012771393</v>
      </c>
      <c r="BF522" s="1">
        <f>IFERROR(VLOOKUP(AY522,B381:AF755,31,FALSE),"")</f>
        <v>0</v>
      </c>
    </row>
    <row r="523" spans="1:58" x14ac:dyDescent="0.25">
      <c r="A523">
        <v>2011</v>
      </c>
      <c r="B523" t="s">
        <v>293</v>
      </c>
      <c r="C523" t="s">
        <v>294</v>
      </c>
      <c r="D523">
        <v>76270</v>
      </c>
      <c r="E523">
        <v>8065</v>
      </c>
      <c r="F523">
        <v>6710</v>
      </c>
      <c r="G523">
        <v>45738</v>
      </c>
      <c r="H523">
        <v>15757</v>
      </c>
      <c r="I523">
        <v>2708</v>
      </c>
      <c r="J523">
        <v>742</v>
      </c>
      <c r="K523">
        <v>175</v>
      </c>
      <c r="L523">
        <v>1348</v>
      </c>
      <c r="M523">
        <v>443</v>
      </c>
      <c r="AA523" s="1">
        <f t="shared" si="86"/>
        <v>1</v>
      </c>
      <c r="AB523" s="1">
        <f t="shared" si="87"/>
        <v>0.27400295420974891</v>
      </c>
      <c r="AC523" s="1">
        <f t="shared" si="88"/>
        <v>6.4623338257016244E-2</v>
      </c>
      <c r="AD523" s="1">
        <f t="shared" si="89"/>
        <v>0.49778434268833088</v>
      </c>
      <c r="AE523" s="1">
        <f t="shared" si="90"/>
        <v>0.16358936484490399</v>
      </c>
      <c r="AY523" s="2" t="s">
        <v>113</v>
      </c>
      <c r="AZ523" s="3" t="s">
        <v>869</v>
      </c>
      <c r="BA523" s="1">
        <f>IFERROR(VLOOKUP(AY523,B381:AF755,26,FALSE),"")</f>
        <v>1</v>
      </c>
      <c r="BB523" s="1">
        <f>IFERROR(VLOOKUP(AY523,B381:AF755,27,FALSE),"")</f>
        <v>0.13053613053613053</v>
      </c>
      <c r="BC523" s="1">
        <f>IFERROR(VLOOKUP(AY523,B381:AF755,28,FALSE),"")</f>
        <v>0.1337995337995338</v>
      </c>
      <c r="BD523" s="1">
        <f>IFERROR(VLOOKUP(AY523,B381:AF755,29,FALSE),"")</f>
        <v>0.4825174825174825</v>
      </c>
      <c r="BE523" s="1">
        <f>IFERROR(VLOOKUP(AY523,B381:AF755,30,FALSE),"")</f>
        <v>0.25314685314685315</v>
      </c>
      <c r="BF523" s="1">
        <f>IFERROR(VLOOKUP(AY523,B381:AF755,31,FALSE),"")</f>
        <v>0</v>
      </c>
    </row>
    <row r="524" spans="1:58" x14ac:dyDescent="0.25">
      <c r="A524">
        <v>2011</v>
      </c>
      <c r="B524" t="s">
        <v>295</v>
      </c>
      <c r="C524" t="s">
        <v>296</v>
      </c>
      <c r="D524">
        <v>132767</v>
      </c>
      <c r="E524">
        <v>15014</v>
      </c>
      <c r="F524">
        <v>11056</v>
      </c>
      <c r="G524">
        <v>87578</v>
      </c>
      <c r="H524">
        <v>19119</v>
      </c>
      <c r="I524">
        <v>4902</v>
      </c>
      <c r="J524">
        <v>1326</v>
      </c>
      <c r="K524">
        <v>222</v>
      </c>
      <c r="L524">
        <v>2733</v>
      </c>
      <c r="M524">
        <v>621</v>
      </c>
      <c r="AA524" s="1">
        <f t="shared" si="86"/>
        <v>1</v>
      </c>
      <c r="AB524" s="1">
        <f t="shared" si="87"/>
        <v>0.27050183598531213</v>
      </c>
      <c r="AC524" s="1">
        <f t="shared" si="88"/>
        <v>4.528763769889841E-2</v>
      </c>
      <c r="AD524" s="1">
        <f t="shared" si="89"/>
        <v>0.55752753977968172</v>
      </c>
      <c r="AE524" s="1">
        <f t="shared" si="90"/>
        <v>0.12668298653610771</v>
      </c>
      <c r="AY524" s="2" t="s">
        <v>441</v>
      </c>
      <c r="AZ524" s="3" t="s">
        <v>870</v>
      </c>
      <c r="BA524" s="1">
        <f>IFERROR(VLOOKUP(AY524,B381:AF755,26,FALSE),"")</f>
        <v>1</v>
      </c>
      <c r="BB524" s="1">
        <f>IFERROR(VLOOKUP(AY524,B381:AF755,27,FALSE),"")</f>
        <v>0.26232593150169364</v>
      </c>
      <c r="BC524" s="1">
        <f>IFERROR(VLOOKUP(AY524,B381:AF755,28,FALSE),"")</f>
        <v>0.22770041400075272</v>
      </c>
      <c r="BD524" s="1">
        <f>IFERROR(VLOOKUP(AY524,B381:AF755,29,FALSE),"")</f>
        <v>0.37598795634173882</v>
      </c>
      <c r="BE524" s="1">
        <f>IFERROR(VLOOKUP(AY524,B381:AF755,30,FALSE),"")</f>
        <v>0.13398569815581482</v>
      </c>
      <c r="BF524" s="1">
        <f>IFERROR(VLOOKUP(AY524,B381:AF755,31,FALSE),"")</f>
        <v>0</v>
      </c>
    </row>
    <row r="525" spans="1:58" x14ac:dyDescent="0.25">
      <c r="A525">
        <v>2011</v>
      </c>
      <c r="B525" t="s">
        <v>297</v>
      </c>
      <c r="C525" t="s">
        <v>298</v>
      </c>
      <c r="D525">
        <v>89589</v>
      </c>
      <c r="E525">
        <v>6239</v>
      </c>
      <c r="F525">
        <v>11971</v>
      </c>
      <c r="G525">
        <v>49313</v>
      </c>
      <c r="H525">
        <v>22066</v>
      </c>
      <c r="I525">
        <v>2134</v>
      </c>
      <c r="J525">
        <v>334</v>
      </c>
      <c r="K525">
        <v>226</v>
      </c>
      <c r="L525">
        <v>1114</v>
      </c>
      <c r="M525">
        <v>460</v>
      </c>
      <c r="AA525" s="1">
        <f t="shared" si="86"/>
        <v>1</v>
      </c>
      <c r="AB525" s="1">
        <f t="shared" si="87"/>
        <v>0.15651358950328023</v>
      </c>
      <c r="AC525" s="1">
        <f t="shared" si="88"/>
        <v>0.10590440487347703</v>
      </c>
      <c r="AD525" s="1">
        <f t="shared" si="89"/>
        <v>0.52202436738519209</v>
      </c>
      <c r="AE525" s="1">
        <f t="shared" si="90"/>
        <v>0.2155576382380506</v>
      </c>
      <c r="AY525" s="2" t="s">
        <v>147</v>
      </c>
      <c r="AZ525" s="3" t="s">
        <v>870</v>
      </c>
      <c r="BA525" s="1">
        <f>IFERROR(VLOOKUP(AY525,B381:AF755,26,FALSE),"")</f>
        <v>1</v>
      </c>
      <c r="BB525" s="1">
        <f>IFERROR(VLOOKUP(AY525,B381:AF755,27,FALSE),"")</f>
        <v>0.23795123795123796</v>
      </c>
      <c r="BC525" s="1">
        <f>IFERROR(VLOOKUP(AY525,B381:AF755,28,FALSE),"")</f>
        <v>7.4844074844074848E-2</v>
      </c>
      <c r="BD525" s="1">
        <f>IFERROR(VLOOKUP(AY525,B381:AF755,29,FALSE),"")</f>
        <v>0.53865053865053869</v>
      </c>
      <c r="BE525" s="1">
        <f>IFERROR(VLOOKUP(AY525,B381:AF755,30,FALSE),"")</f>
        <v>0.14855414855414856</v>
      </c>
      <c r="BF525" s="1">
        <f>IFERROR(VLOOKUP(AY525,B381:AF755,31,FALSE),"")</f>
        <v>0</v>
      </c>
    </row>
    <row r="526" spans="1:58" x14ac:dyDescent="0.25">
      <c r="A526">
        <v>2011</v>
      </c>
      <c r="B526" t="s">
        <v>299</v>
      </c>
      <c r="C526" t="s">
        <v>300</v>
      </c>
      <c r="D526">
        <v>88414</v>
      </c>
      <c r="E526">
        <v>7250</v>
      </c>
      <c r="F526">
        <v>8642</v>
      </c>
      <c r="G526">
        <v>50873</v>
      </c>
      <c r="H526">
        <v>21649</v>
      </c>
      <c r="I526">
        <v>2160</v>
      </c>
      <c r="J526">
        <v>468</v>
      </c>
      <c r="K526">
        <v>155</v>
      </c>
      <c r="L526">
        <v>1115</v>
      </c>
      <c r="M526">
        <v>422</v>
      </c>
      <c r="AA526" s="1">
        <f t="shared" si="86"/>
        <v>1</v>
      </c>
      <c r="AB526" s="1">
        <f t="shared" si="87"/>
        <v>0.21666666666666667</v>
      </c>
      <c r="AC526" s="1">
        <f t="shared" si="88"/>
        <v>7.1759259259259259E-2</v>
      </c>
      <c r="AD526" s="1">
        <f t="shared" si="89"/>
        <v>0.51620370370370372</v>
      </c>
      <c r="AE526" s="1">
        <f t="shared" si="90"/>
        <v>0.19537037037037036</v>
      </c>
      <c r="AY526" s="2" t="s">
        <v>101</v>
      </c>
      <c r="AZ526" s="3" t="s">
        <v>870</v>
      </c>
      <c r="BA526" s="1">
        <f>IFERROR(VLOOKUP(AY526,B381:AF755,26,FALSE),"")</f>
        <v>1</v>
      </c>
      <c r="BB526" s="1">
        <f>IFERROR(VLOOKUP(AY526,B381:AF755,27,FALSE),"")</f>
        <v>0.14584949573312644</v>
      </c>
      <c r="BC526" s="1">
        <f>IFERROR(VLOOKUP(AY526,B381:AF755,28,FALSE),"")</f>
        <v>0.1582622187742436</v>
      </c>
      <c r="BD526" s="1">
        <f>IFERROR(VLOOKUP(AY526,B381:AF755,29,FALSE),"")</f>
        <v>0.46702870442203259</v>
      </c>
      <c r="BE526" s="1">
        <f>IFERROR(VLOOKUP(AY526,B381:AF755,30,FALSE),"")</f>
        <v>0.22885958107059737</v>
      </c>
      <c r="BF526" s="1">
        <f>IFERROR(VLOOKUP(AY526,B381:AF755,31,FALSE),"")</f>
        <v>0</v>
      </c>
    </row>
    <row r="527" spans="1:58" x14ac:dyDescent="0.25">
      <c r="A527">
        <v>2011</v>
      </c>
      <c r="B527" t="s">
        <v>301</v>
      </c>
      <c r="C527" t="s">
        <v>302</v>
      </c>
      <c r="D527">
        <v>81899</v>
      </c>
      <c r="E527">
        <v>7586</v>
      </c>
      <c r="F527">
        <v>17087</v>
      </c>
      <c r="G527">
        <v>39130</v>
      </c>
      <c r="H527">
        <v>18096</v>
      </c>
      <c r="I527">
        <v>3113</v>
      </c>
      <c r="J527">
        <v>668</v>
      </c>
      <c r="K527">
        <v>363</v>
      </c>
      <c r="L527">
        <v>1529</v>
      </c>
      <c r="M527">
        <v>553</v>
      </c>
      <c r="AA527" s="1">
        <f t="shared" si="86"/>
        <v>1</v>
      </c>
      <c r="AB527" s="1">
        <f t="shared" si="87"/>
        <v>0.21458400256986829</v>
      </c>
      <c r="AC527" s="1">
        <f t="shared" si="88"/>
        <v>0.1166077738515901</v>
      </c>
      <c r="AD527" s="1">
        <f t="shared" si="89"/>
        <v>0.49116607773851589</v>
      </c>
      <c r="AE527" s="1">
        <f t="shared" si="90"/>
        <v>0.17764214584002569</v>
      </c>
      <c r="AY527" s="2" t="s">
        <v>401</v>
      </c>
      <c r="AZ527" s="3" t="s">
        <v>870</v>
      </c>
      <c r="BA527" s="1">
        <f>IFERROR(VLOOKUP(AY527,B381:AF755,26,FALSE),"")</f>
        <v>1</v>
      </c>
      <c r="BB527" s="1">
        <f>IFERROR(VLOOKUP(AY527,B381:AF755,27,FALSE),"")</f>
        <v>0.24223803363518759</v>
      </c>
      <c r="BC527" s="1">
        <f>IFERROR(VLOOKUP(AY527,B381:AF755,28,FALSE),"")</f>
        <v>0.44210866752910738</v>
      </c>
      <c r="BD527" s="1">
        <f>IFERROR(VLOOKUP(AY527,B381:AF755,29,FALSE),"")</f>
        <v>0.17529107373868047</v>
      </c>
      <c r="BE527" s="1">
        <f>IFERROR(VLOOKUP(AY527,B381:AF755,30,FALSE),"")</f>
        <v>0.14036222509702459</v>
      </c>
      <c r="BF527" s="1">
        <f>IFERROR(VLOOKUP(AY527,B381:AF755,31,FALSE),"")</f>
        <v>0</v>
      </c>
    </row>
    <row r="528" spans="1:58" x14ac:dyDescent="0.25">
      <c r="A528">
        <v>2011</v>
      </c>
      <c r="B528" t="s">
        <v>303</v>
      </c>
      <c r="C528" t="s">
        <v>304</v>
      </c>
      <c r="D528">
        <v>77668</v>
      </c>
      <c r="E528">
        <v>5233</v>
      </c>
      <c r="F528">
        <v>15903</v>
      </c>
      <c r="G528">
        <v>45496</v>
      </c>
      <c r="H528">
        <v>11036</v>
      </c>
      <c r="I528">
        <v>1836</v>
      </c>
      <c r="J528">
        <v>269</v>
      </c>
      <c r="K528">
        <v>161</v>
      </c>
      <c r="L528">
        <v>1074</v>
      </c>
      <c r="M528">
        <v>332</v>
      </c>
      <c r="AA528" s="1">
        <f t="shared" si="86"/>
        <v>1</v>
      </c>
      <c r="AB528" s="1">
        <f t="shared" si="87"/>
        <v>0.14651416122004357</v>
      </c>
      <c r="AC528" s="1">
        <f t="shared" si="88"/>
        <v>8.7690631808278865E-2</v>
      </c>
      <c r="AD528" s="1">
        <f t="shared" si="89"/>
        <v>0.58496732026143794</v>
      </c>
      <c r="AE528" s="1">
        <f t="shared" si="90"/>
        <v>0.18082788671023964</v>
      </c>
      <c r="AY528" s="2" t="s">
        <v>85</v>
      </c>
      <c r="AZ528" s="4" t="s">
        <v>872</v>
      </c>
      <c r="BA528" s="1">
        <f>IFERROR(VLOOKUP(AY528,B381:AF755,26,FALSE),"")</f>
        <v>1</v>
      </c>
      <c r="BB528" s="1">
        <f>IFERROR(VLOOKUP(AY528,B381:AF755,27,FALSE),"")</f>
        <v>0.29404145077720206</v>
      </c>
      <c r="BC528" s="1">
        <f>IFERROR(VLOOKUP(AY528,B381:AF755,28,FALSE),"")</f>
        <v>6.6925734024179617E-2</v>
      </c>
      <c r="BD528" s="1">
        <f>IFERROR(VLOOKUP(AY528,B381:AF755,29,FALSE),"")</f>
        <v>0.47193436960276336</v>
      </c>
      <c r="BE528" s="1">
        <f>IFERROR(VLOOKUP(AY528,B381:AF755,30,FALSE),"")</f>
        <v>0.16709844559585493</v>
      </c>
      <c r="BF528" s="1">
        <f>IFERROR(VLOOKUP(AY528,B381:AF755,31,FALSE),"")</f>
        <v>0</v>
      </c>
    </row>
    <row r="529" spans="1:58" x14ac:dyDescent="0.25">
      <c r="A529">
        <v>2011</v>
      </c>
      <c r="B529" t="s">
        <v>305</v>
      </c>
      <c r="C529" t="s">
        <v>306</v>
      </c>
      <c r="D529">
        <v>59865</v>
      </c>
      <c r="E529">
        <v>6570</v>
      </c>
      <c r="F529">
        <v>6734</v>
      </c>
      <c r="G529">
        <v>17985</v>
      </c>
      <c r="H529">
        <v>28576</v>
      </c>
      <c r="I529">
        <v>2112</v>
      </c>
      <c r="J529">
        <v>601</v>
      </c>
      <c r="K529">
        <v>178</v>
      </c>
      <c r="L529">
        <v>571</v>
      </c>
      <c r="M529">
        <v>762</v>
      </c>
      <c r="AA529" s="1">
        <f t="shared" si="86"/>
        <v>1</v>
      </c>
      <c r="AB529" s="1">
        <f t="shared" si="87"/>
        <v>0.28456439393939392</v>
      </c>
      <c r="AC529" s="1">
        <f t="shared" si="88"/>
        <v>8.4280303030303025E-2</v>
      </c>
      <c r="AD529" s="1">
        <f t="shared" si="89"/>
        <v>0.27035984848484851</v>
      </c>
      <c r="AE529" s="1">
        <f t="shared" si="90"/>
        <v>0.36079545454545453</v>
      </c>
      <c r="AY529" s="2" t="s">
        <v>149</v>
      </c>
      <c r="AZ529" s="3" t="s">
        <v>870</v>
      </c>
      <c r="BA529" s="1">
        <f>IFERROR(VLOOKUP(AY529,B381:AF755,26,FALSE),"")</f>
        <v>1</v>
      </c>
      <c r="BB529" s="1">
        <f>IFERROR(VLOOKUP(AY529,B381:AF755,27,FALSE),"")</f>
        <v>0.21746517159361195</v>
      </c>
      <c r="BC529" s="1">
        <f>IFERROR(VLOOKUP(AY529,B381:AF755,28,FALSE),"")</f>
        <v>0.1199456337071016</v>
      </c>
      <c r="BD529" s="1">
        <f>IFERROR(VLOOKUP(AY529,B381:AF755,29,FALSE),"")</f>
        <v>0.50413410352248278</v>
      </c>
      <c r="BE529" s="1">
        <f>IFERROR(VLOOKUP(AY529,B381:AF755,30,FALSE),"")</f>
        <v>0.1584550911768037</v>
      </c>
      <c r="BF529" s="1">
        <f>IFERROR(VLOOKUP(AY529,B381:AF755,31,FALSE),"")</f>
        <v>0</v>
      </c>
    </row>
    <row r="530" spans="1:58" x14ac:dyDescent="0.25">
      <c r="A530">
        <v>2011</v>
      </c>
      <c r="B530" t="s">
        <v>307</v>
      </c>
      <c r="C530" t="s">
        <v>308</v>
      </c>
      <c r="D530">
        <v>44228</v>
      </c>
      <c r="E530">
        <v>5818</v>
      </c>
      <c r="F530">
        <v>3066</v>
      </c>
      <c r="G530">
        <v>29082</v>
      </c>
      <c r="H530">
        <v>6262</v>
      </c>
      <c r="I530">
        <v>1854</v>
      </c>
      <c r="J530">
        <v>601</v>
      </c>
      <c r="K530">
        <v>49</v>
      </c>
      <c r="L530">
        <v>955</v>
      </c>
      <c r="M530">
        <v>249</v>
      </c>
      <c r="AA530" s="1">
        <f t="shared" si="86"/>
        <v>1</v>
      </c>
      <c r="AB530" s="1">
        <f t="shared" si="87"/>
        <v>0.32416396979503775</v>
      </c>
      <c r="AC530" s="1">
        <f t="shared" si="88"/>
        <v>2.6429341963322545E-2</v>
      </c>
      <c r="AD530" s="1">
        <f t="shared" si="89"/>
        <v>0.5151024811218986</v>
      </c>
      <c r="AE530" s="1">
        <f t="shared" si="90"/>
        <v>0.13430420711974109</v>
      </c>
      <c r="AY530" s="2" t="s">
        <v>155</v>
      </c>
      <c r="AZ530" s="3" t="s">
        <v>869</v>
      </c>
      <c r="BA530" s="1">
        <f>IFERROR(VLOOKUP(AY530,B381:AF755,26,FALSE),"")</f>
        <v>1</v>
      </c>
      <c r="BB530" s="1">
        <f>IFERROR(VLOOKUP(AY530,B381:AF755,27,FALSE),"")</f>
        <v>0.15845588235294117</v>
      </c>
      <c r="BC530" s="1">
        <f>IFERROR(VLOOKUP(AY530,B381:AF755,28,FALSE),"")</f>
        <v>0.15698529411764706</v>
      </c>
      <c r="BD530" s="1">
        <f>IFERROR(VLOOKUP(AY530,B381:AF755,29,FALSE),"")</f>
        <v>0.44705882352941179</v>
      </c>
      <c r="BE530" s="1">
        <f>IFERROR(VLOOKUP(AY530,B381:AF755,30,FALSE),"")</f>
        <v>0.23749999999999999</v>
      </c>
      <c r="BF530" s="1">
        <f>IFERROR(VLOOKUP(AY530,B381:AF755,31,FALSE),"")</f>
        <v>0</v>
      </c>
    </row>
    <row r="531" spans="1:58" x14ac:dyDescent="0.25">
      <c r="A531">
        <v>2011</v>
      </c>
      <c r="B531" t="s">
        <v>309</v>
      </c>
      <c r="C531" t="s">
        <v>310</v>
      </c>
      <c r="D531">
        <v>44777</v>
      </c>
      <c r="E531">
        <v>4764</v>
      </c>
      <c r="F531">
        <v>1575</v>
      </c>
      <c r="G531">
        <v>29090</v>
      </c>
      <c r="H531">
        <v>9348</v>
      </c>
      <c r="I531">
        <v>1692</v>
      </c>
      <c r="J531">
        <v>459</v>
      </c>
      <c r="K531">
        <v>51</v>
      </c>
      <c r="L531">
        <v>912</v>
      </c>
      <c r="M531">
        <v>270</v>
      </c>
      <c r="AA531" s="1">
        <f t="shared" si="86"/>
        <v>1</v>
      </c>
      <c r="AB531" s="1">
        <f t="shared" si="87"/>
        <v>0.27127659574468083</v>
      </c>
      <c r="AC531" s="1">
        <f t="shared" si="88"/>
        <v>3.0141843971631204E-2</v>
      </c>
      <c r="AD531" s="1">
        <f t="shared" si="89"/>
        <v>0.53900709219858156</v>
      </c>
      <c r="AE531" s="1">
        <f t="shared" si="90"/>
        <v>0.15957446808510639</v>
      </c>
      <c r="AY531" s="2" t="s">
        <v>489</v>
      </c>
      <c r="AZ531" s="3" t="s">
        <v>873</v>
      </c>
      <c r="BA531" s="1">
        <f>IFERROR(VLOOKUP(AY531,B381:AF755,26,FALSE),"")</f>
        <v>1</v>
      </c>
      <c r="BB531" s="1">
        <f>IFERROR(VLOOKUP(AY531,B381:AF755,27,FALSE),"")</f>
        <v>0.28272656855151046</v>
      </c>
      <c r="BC531" s="1">
        <f>IFERROR(VLOOKUP(AY531,B381:AF755,28,FALSE),"")</f>
        <v>0.10534469403563129</v>
      </c>
      <c r="BD531" s="1">
        <f>IFERROR(VLOOKUP(AY531,B381:AF755,29,FALSE),"")</f>
        <v>0.46398140975987606</v>
      </c>
      <c r="BE531" s="1">
        <f>IFERROR(VLOOKUP(AY531,B381:AF755,30,FALSE),"")</f>
        <v>0.14794732765298219</v>
      </c>
      <c r="BF531" s="1">
        <f>IFERROR(VLOOKUP(AY531,B381:AF755,31,FALSE),"")</f>
        <v>0</v>
      </c>
    </row>
    <row r="532" spans="1:58" x14ac:dyDescent="0.25">
      <c r="A532">
        <v>2011</v>
      </c>
      <c r="B532" t="s">
        <v>311</v>
      </c>
      <c r="C532" t="s">
        <v>312</v>
      </c>
      <c r="D532">
        <v>89440</v>
      </c>
      <c r="E532">
        <v>10346</v>
      </c>
      <c r="F532">
        <v>5492</v>
      </c>
      <c r="G532">
        <v>57708</v>
      </c>
      <c r="H532">
        <v>15894</v>
      </c>
      <c r="I532">
        <v>3375</v>
      </c>
      <c r="J532">
        <v>1000</v>
      </c>
      <c r="K532">
        <v>134</v>
      </c>
      <c r="L532">
        <v>1767</v>
      </c>
      <c r="M532">
        <v>474</v>
      </c>
      <c r="AA532" s="1">
        <f t="shared" si="86"/>
        <v>1</v>
      </c>
      <c r="AB532" s="1">
        <f t="shared" si="87"/>
        <v>0.29629629629629628</v>
      </c>
      <c r="AC532" s="1">
        <f t="shared" si="88"/>
        <v>3.9703703703703706E-2</v>
      </c>
      <c r="AD532" s="1">
        <f t="shared" si="89"/>
        <v>0.52355555555555555</v>
      </c>
      <c r="AE532" s="1">
        <f t="shared" si="90"/>
        <v>0.14044444444444446</v>
      </c>
      <c r="AY532" s="2" t="s">
        <v>403</v>
      </c>
      <c r="AZ532" s="3" t="s">
        <v>870</v>
      </c>
      <c r="BA532" s="1">
        <f>IFERROR(VLOOKUP(AY532,B381:AF755,26,FALSE),"")</f>
        <v>1</v>
      </c>
      <c r="BB532" s="1">
        <f>IFERROR(VLOOKUP(AY532,B381:AF755,27,FALSE),"")</f>
        <v>0.18767123287671234</v>
      </c>
      <c r="BC532" s="1">
        <f>IFERROR(VLOOKUP(AY532,B381:AF755,28,FALSE),"")</f>
        <v>0.41267123287671231</v>
      </c>
      <c r="BD532" s="1">
        <f>IFERROR(VLOOKUP(AY532,B381:AF755,29,FALSE),"")</f>
        <v>0.26883561643835618</v>
      </c>
      <c r="BE532" s="1">
        <f>IFERROR(VLOOKUP(AY532,B381:AF755,30,FALSE),"")</f>
        <v>0.13082191780821917</v>
      </c>
      <c r="BF532" s="1">
        <f>IFERROR(VLOOKUP(AY532,B381:AF755,31,FALSE),"")</f>
        <v>0</v>
      </c>
    </row>
    <row r="533" spans="1:58" x14ac:dyDescent="0.25">
      <c r="A533">
        <v>2011</v>
      </c>
      <c r="B533" t="s">
        <v>313</v>
      </c>
      <c r="C533" t="s">
        <v>314</v>
      </c>
      <c r="D533">
        <v>79690</v>
      </c>
      <c r="E533">
        <v>10714</v>
      </c>
      <c r="F533">
        <v>6281</v>
      </c>
      <c r="G533">
        <v>48107</v>
      </c>
      <c r="H533">
        <v>14588</v>
      </c>
      <c r="I533">
        <v>3549</v>
      </c>
      <c r="J533">
        <v>1206</v>
      </c>
      <c r="K533">
        <v>147</v>
      </c>
      <c r="L533">
        <v>1774</v>
      </c>
      <c r="M533">
        <v>422</v>
      </c>
      <c r="AA533" s="1">
        <f t="shared" si="86"/>
        <v>1</v>
      </c>
      <c r="AB533" s="1">
        <f t="shared" si="87"/>
        <v>0.33981403212172445</v>
      </c>
      <c r="AC533" s="1">
        <f t="shared" si="88"/>
        <v>4.142011834319527E-2</v>
      </c>
      <c r="AD533" s="1">
        <f t="shared" si="89"/>
        <v>0.49985911524373061</v>
      </c>
      <c r="AE533" s="1">
        <f t="shared" si="90"/>
        <v>0.11890673429134968</v>
      </c>
      <c r="AY533" s="2" t="s">
        <v>245</v>
      </c>
      <c r="AZ533" s="3" t="s">
        <v>873</v>
      </c>
      <c r="BA533" s="1">
        <f>IFERROR(VLOOKUP(AY533,B381:AF755,26,FALSE),"")</f>
        <v>1</v>
      </c>
      <c r="BB533" s="1">
        <f>IFERROR(VLOOKUP(AY533,B381:AF755,27,FALSE),"")</f>
        <v>0.28758741258741261</v>
      </c>
      <c r="BC533" s="1">
        <f>IFERROR(VLOOKUP(AY533,B381:AF755,28,FALSE),"")</f>
        <v>2.666083916083916E-2</v>
      </c>
      <c r="BD533" s="1">
        <f>IFERROR(VLOOKUP(AY533,B381:AF755,29,FALSE),"")</f>
        <v>0.57211538461538458</v>
      </c>
      <c r="BE533" s="1">
        <f>IFERROR(VLOOKUP(AY533,B381:AF755,30,FALSE),"")</f>
        <v>0.11363636363636363</v>
      </c>
      <c r="BF533" s="1">
        <f>IFERROR(VLOOKUP(AY533,B381:AF755,31,FALSE),"")</f>
        <v>0</v>
      </c>
    </row>
    <row r="534" spans="1:58" x14ac:dyDescent="0.25">
      <c r="A534">
        <v>2011</v>
      </c>
      <c r="B534" t="s">
        <v>315</v>
      </c>
      <c r="C534" t="s">
        <v>316</v>
      </c>
      <c r="D534">
        <v>83490</v>
      </c>
      <c r="E534">
        <v>6629</v>
      </c>
      <c r="F534">
        <v>16787</v>
      </c>
      <c r="G534">
        <v>45595</v>
      </c>
      <c r="H534">
        <v>14479</v>
      </c>
      <c r="I534">
        <v>2672</v>
      </c>
      <c r="J534">
        <v>560</v>
      </c>
      <c r="K534">
        <v>269</v>
      </c>
      <c r="L534">
        <v>1391</v>
      </c>
      <c r="M534">
        <v>452</v>
      </c>
      <c r="AA534" s="1">
        <f t="shared" si="86"/>
        <v>1</v>
      </c>
      <c r="AB534" s="1">
        <f t="shared" si="87"/>
        <v>0.20958083832335328</v>
      </c>
      <c r="AC534" s="1">
        <f t="shared" si="88"/>
        <v>0.10067365269461077</v>
      </c>
      <c r="AD534" s="1">
        <f t="shared" si="89"/>
        <v>0.52058383233532934</v>
      </c>
      <c r="AE534" s="1">
        <f t="shared" si="90"/>
        <v>0.16916167664670659</v>
      </c>
      <c r="AY534" s="2" t="s">
        <v>195</v>
      </c>
      <c r="AZ534" s="3" t="s">
        <v>871</v>
      </c>
      <c r="BA534" s="1">
        <f>IFERROR(VLOOKUP(AY534,B381:AF755,26,FALSE),"")</f>
        <v>1</v>
      </c>
      <c r="BB534" s="1">
        <f>IFERROR(VLOOKUP(AY534,B381:AF755,27,FALSE),"")</f>
        <v>0.21466905187835419</v>
      </c>
      <c r="BC534" s="1">
        <f>IFERROR(VLOOKUP(AY534,B381:AF755,28,FALSE),"")</f>
        <v>8.5867620751341675E-2</v>
      </c>
      <c r="BD534" s="1">
        <f>IFERROR(VLOOKUP(AY534,B381:AF755,29,FALSE),"")</f>
        <v>0.47763864042933812</v>
      </c>
      <c r="BE534" s="1">
        <f>IFERROR(VLOOKUP(AY534,B381:AF755,30,FALSE),"")</f>
        <v>0.22182468694096602</v>
      </c>
      <c r="BF534" s="1">
        <f>IFERROR(VLOOKUP(AY534,B381:AF755,31,FALSE),"")</f>
        <v>0</v>
      </c>
    </row>
    <row r="535" spans="1:58" x14ac:dyDescent="0.25">
      <c r="A535">
        <v>2011</v>
      </c>
      <c r="B535" t="s">
        <v>317</v>
      </c>
      <c r="C535" t="s">
        <v>318</v>
      </c>
      <c r="D535">
        <v>74572</v>
      </c>
      <c r="E535">
        <v>8664</v>
      </c>
      <c r="F535">
        <v>7953</v>
      </c>
      <c r="G535">
        <v>45864</v>
      </c>
      <c r="H535">
        <v>12091</v>
      </c>
      <c r="I535">
        <v>2892</v>
      </c>
      <c r="J535">
        <v>887</v>
      </c>
      <c r="K535">
        <v>158</v>
      </c>
      <c r="L535">
        <v>1450</v>
      </c>
      <c r="M535">
        <v>397</v>
      </c>
      <c r="AA535" s="1">
        <f t="shared" si="86"/>
        <v>1</v>
      </c>
      <c r="AB535" s="1">
        <f t="shared" si="87"/>
        <v>0.3067081604426003</v>
      </c>
      <c r="AC535" s="1">
        <f t="shared" si="88"/>
        <v>5.4633471645919779E-2</v>
      </c>
      <c r="AD535" s="1">
        <f t="shared" si="89"/>
        <v>0.50138312586445366</v>
      </c>
      <c r="AE535" s="1">
        <f t="shared" si="90"/>
        <v>0.13727524204702629</v>
      </c>
      <c r="AY535" s="2" t="s">
        <v>103</v>
      </c>
      <c r="AZ535" s="3" t="s">
        <v>870</v>
      </c>
      <c r="BA535" s="1">
        <f>IFERROR(VLOOKUP(AY535,B381:AF755,26,FALSE),"")</f>
        <v>1</v>
      </c>
      <c r="BB535" s="1">
        <f>IFERROR(VLOOKUP(AY535,B381:AF755,27,FALSE),"")</f>
        <v>0.15716790881192461</v>
      </c>
      <c r="BC535" s="1">
        <f>IFERROR(VLOOKUP(AY535,B381:AF755,28,FALSE),"")</f>
        <v>0.20495396755808856</v>
      </c>
      <c r="BD535" s="1">
        <f>IFERROR(VLOOKUP(AY535,B381:AF755,29,FALSE),"")</f>
        <v>0.43445857080227968</v>
      </c>
      <c r="BE535" s="1">
        <f>IFERROR(VLOOKUP(AY535,B381:AF755,30,FALSE),"")</f>
        <v>0.20341955282770716</v>
      </c>
      <c r="BF535" s="1">
        <f>IFERROR(VLOOKUP(AY535,B381:AF755,31,FALSE),"")</f>
        <v>0</v>
      </c>
    </row>
    <row r="536" spans="1:58" x14ac:dyDescent="0.25">
      <c r="A536">
        <v>2011</v>
      </c>
      <c r="B536" t="s">
        <v>319</v>
      </c>
      <c r="C536" t="s">
        <v>320</v>
      </c>
      <c r="D536">
        <v>36621</v>
      </c>
      <c r="E536">
        <v>4275</v>
      </c>
      <c r="F536">
        <v>9506</v>
      </c>
      <c r="G536">
        <v>18159</v>
      </c>
      <c r="H536">
        <v>4681</v>
      </c>
      <c r="I536">
        <v>1752</v>
      </c>
      <c r="J536">
        <v>557</v>
      </c>
      <c r="K536">
        <v>159</v>
      </c>
      <c r="L536">
        <v>836</v>
      </c>
      <c r="M536">
        <v>200</v>
      </c>
      <c r="AA536" s="1">
        <f t="shared" si="86"/>
        <v>1</v>
      </c>
      <c r="AB536" s="1">
        <f t="shared" si="87"/>
        <v>0.31792237442922372</v>
      </c>
      <c r="AC536" s="1">
        <f t="shared" si="88"/>
        <v>9.0753424657534248E-2</v>
      </c>
      <c r="AD536" s="1">
        <f t="shared" si="89"/>
        <v>0.4771689497716895</v>
      </c>
      <c r="AE536" s="1">
        <f t="shared" si="90"/>
        <v>0.11415525114155251</v>
      </c>
      <c r="AY536" s="2" t="s">
        <v>297</v>
      </c>
      <c r="AZ536" s="3" t="s">
        <v>871</v>
      </c>
      <c r="BA536" s="1">
        <f>IFERROR(VLOOKUP(AY536,B381:AF755,26,FALSE),"")</f>
        <v>1</v>
      </c>
      <c r="BB536" s="1">
        <f>IFERROR(VLOOKUP(AY536,B381:AF755,27,FALSE),"")</f>
        <v>0.15651358950328023</v>
      </c>
      <c r="BC536" s="1">
        <f>IFERROR(VLOOKUP(AY536,B381:AF755,28,FALSE),"")</f>
        <v>0.10590440487347703</v>
      </c>
      <c r="BD536" s="1">
        <f>IFERROR(VLOOKUP(AY536,B381:AF755,29,FALSE),"")</f>
        <v>0.52202436738519209</v>
      </c>
      <c r="BE536" s="1">
        <f>IFERROR(VLOOKUP(AY536,B381:AF755,30,FALSE),"")</f>
        <v>0.2155576382380506</v>
      </c>
      <c r="BF536" s="1">
        <f>IFERROR(VLOOKUP(AY536,B381:AF755,31,FALSE),"")</f>
        <v>0</v>
      </c>
    </row>
    <row r="537" spans="1:58" x14ac:dyDescent="0.25">
      <c r="A537">
        <v>2011</v>
      </c>
      <c r="B537" t="s">
        <v>321</v>
      </c>
      <c r="C537" t="s">
        <v>322</v>
      </c>
      <c r="D537">
        <v>41711</v>
      </c>
      <c r="E537">
        <v>3683</v>
      </c>
      <c r="F537">
        <v>7248</v>
      </c>
      <c r="G537">
        <v>25115</v>
      </c>
      <c r="H537">
        <v>5665</v>
      </c>
      <c r="I537">
        <v>1831</v>
      </c>
      <c r="J537">
        <v>347</v>
      </c>
      <c r="K537">
        <v>169</v>
      </c>
      <c r="L537">
        <v>1051</v>
      </c>
      <c r="M537">
        <v>264</v>
      </c>
      <c r="AA537" s="1">
        <f t="shared" si="86"/>
        <v>1</v>
      </c>
      <c r="AB537" s="1">
        <f t="shared" si="87"/>
        <v>0.18951392681594756</v>
      </c>
      <c r="AC537" s="1">
        <f t="shared" si="88"/>
        <v>9.2299290005461498E-2</v>
      </c>
      <c r="AD537" s="1">
        <f t="shared" si="89"/>
        <v>0.57400327689787001</v>
      </c>
      <c r="AE537" s="1">
        <f t="shared" si="90"/>
        <v>0.14418350628072091</v>
      </c>
      <c r="AY537" s="2" t="s">
        <v>527</v>
      </c>
      <c r="AZ537" s="4" t="s">
        <v>872</v>
      </c>
      <c r="BA537" s="1">
        <f>IFERROR(VLOOKUP(AY537,B381:AF755,26,FALSE),"")</f>
        <v>1</v>
      </c>
      <c r="BB537" s="1">
        <f>IFERROR(VLOOKUP(AY537,B381:AF755,27,FALSE),"")</f>
        <v>0.28975032851511168</v>
      </c>
      <c r="BC537" s="1">
        <f>IFERROR(VLOOKUP(AY537,B381:AF755,28,FALSE),"")</f>
        <v>5.4204993429697763E-2</v>
      </c>
      <c r="BD537" s="1">
        <f>IFERROR(VLOOKUP(AY537,B381:AF755,29,FALSE),"")</f>
        <v>0.52431011826544016</v>
      </c>
      <c r="BE537" s="1">
        <f>IFERROR(VLOOKUP(AY537,B381:AF755,30,FALSE),"")</f>
        <v>0.13173455978975032</v>
      </c>
      <c r="BF537" s="1">
        <f>IFERROR(VLOOKUP(AY537,B381:AF755,31,FALSE),"")</f>
        <v>0</v>
      </c>
    </row>
    <row r="538" spans="1:58" x14ac:dyDescent="0.25">
      <c r="A538">
        <v>2011</v>
      </c>
      <c r="B538" t="s">
        <v>323</v>
      </c>
      <c r="C538" t="s">
        <v>324</v>
      </c>
      <c r="D538">
        <v>86925</v>
      </c>
      <c r="E538">
        <v>9002</v>
      </c>
      <c r="F538">
        <v>14821</v>
      </c>
      <c r="G538">
        <v>47727</v>
      </c>
      <c r="H538">
        <v>15375</v>
      </c>
      <c r="I538">
        <v>3197</v>
      </c>
      <c r="J538">
        <v>832</v>
      </c>
      <c r="K538">
        <v>271</v>
      </c>
      <c r="L538">
        <v>1627</v>
      </c>
      <c r="M538">
        <v>467</v>
      </c>
      <c r="AA538" s="1">
        <f t="shared" si="86"/>
        <v>1</v>
      </c>
      <c r="AB538" s="1">
        <f t="shared" si="87"/>
        <v>0.26024397873005944</v>
      </c>
      <c r="AC538" s="1">
        <f t="shared" si="88"/>
        <v>8.4766969033468878E-2</v>
      </c>
      <c r="AD538" s="1">
        <f t="shared" si="89"/>
        <v>0.50891460744447925</v>
      </c>
      <c r="AE538" s="1">
        <f t="shared" si="90"/>
        <v>0.1460744447919925</v>
      </c>
      <c r="AY538" s="2" t="s">
        <v>331</v>
      </c>
      <c r="AZ538" s="3" t="s">
        <v>874</v>
      </c>
      <c r="BA538" s="1">
        <f>IFERROR(VLOOKUP(AY538,B381:AF755,26,FALSE),"")</f>
        <v>1</v>
      </c>
      <c r="BB538" s="1">
        <f>IFERROR(VLOOKUP(AY538,B381:AF755,27,FALSE),"")</f>
        <v>0.3263888888888889</v>
      </c>
      <c r="BC538" s="1">
        <f>IFERROR(VLOOKUP(AY538,B381:AF755,28,FALSE),"")</f>
        <v>3.7247474747474744E-2</v>
      </c>
      <c r="BD538" s="1">
        <f>IFERROR(VLOOKUP(AY538,B381:AF755,29,FALSE),"")</f>
        <v>0.50631313131313127</v>
      </c>
      <c r="BE538" s="1">
        <f>IFERROR(VLOOKUP(AY538,B381:AF755,30,FALSE),"")</f>
        <v>0.13005050505050506</v>
      </c>
      <c r="BF538" s="1">
        <f>IFERROR(VLOOKUP(AY538,B381:AF755,31,FALSE),"")</f>
        <v>0</v>
      </c>
    </row>
    <row r="539" spans="1:58" x14ac:dyDescent="0.25">
      <c r="A539">
        <v>2011</v>
      </c>
      <c r="B539" t="s">
        <v>325</v>
      </c>
      <c r="C539" t="s">
        <v>326</v>
      </c>
      <c r="D539">
        <v>86075</v>
      </c>
      <c r="E539">
        <v>8789</v>
      </c>
      <c r="F539">
        <v>11472</v>
      </c>
      <c r="G539">
        <v>47092</v>
      </c>
      <c r="H539">
        <v>18722</v>
      </c>
      <c r="I539">
        <v>3098</v>
      </c>
      <c r="J539">
        <v>844</v>
      </c>
      <c r="K539">
        <v>286</v>
      </c>
      <c r="L539">
        <v>1487</v>
      </c>
      <c r="M539">
        <v>481</v>
      </c>
      <c r="AA539" s="1">
        <f t="shared" si="86"/>
        <v>1</v>
      </c>
      <c r="AB539" s="1">
        <f t="shared" si="87"/>
        <v>0.2724338282763073</v>
      </c>
      <c r="AC539" s="1">
        <f t="shared" si="88"/>
        <v>9.2317624273724988E-2</v>
      </c>
      <c r="AD539" s="1">
        <f t="shared" si="89"/>
        <v>0.47998708844415749</v>
      </c>
      <c r="AE539" s="1">
        <f t="shared" si="90"/>
        <v>0.1552614590058102</v>
      </c>
      <c r="AY539" s="2" t="s">
        <v>283</v>
      </c>
      <c r="AZ539" s="3" t="s">
        <v>873</v>
      </c>
      <c r="BA539" s="1">
        <f>IFERROR(VLOOKUP(AY539,B381:AF755,26,FALSE),"")</f>
        <v>1</v>
      </c>
      <c r="BB539" s="1">
        <f>IFERROR(VLOOKUP(AY539,B381:AF755,27,FALSE),"")</f>
        <v>0.41358555460017199</v>
      </c>
      <c r="BC539" s="1">
        <f>IFERROR(VLOOKUP(AY539,B381:AF755,28,FALSE),"")</f>
        <v>1.8486672398968184E-2</v>
      </c>
      <c r="BD539" s="1">
        <f>IFERROR(VLOOKUP(AY539,B381:AF755,29,FALSE),"")</f>
        <v>0.46388650042992263</v>
      </c>
      <c r="BE539" s="1">
        <f>IFERROR(VLOOKUP(AY539,B381:AF755,30,FALSE),"")</f>
        <v>0.10404127257093723</v>
      </c>
      <c r="BF539" s="1">
        <f>IFERROR(VLOOKUP(AY539,B381:AF755,31,FALSE),"")</f>
        <v>0</v>
      </c>
    </row>
    <row r="540" spans="1:58" x14ac:dyDescent="0.25">
      <c r="A540">
        <v>2011</v>
      </c>
      <c r="B540" t="s">
        <v>327</v>
      </c>
      <c r="C540" t="s">
        <v>328</v>
      </c>
      <c r="D540">
        <v>62256</v>
      </c>
      <c r="E540">
        <v>7327</v>
      </c>
      <c r="F540">
        <v>15427</v>
      </c>
      <c r="G540">
        <v>32260</v>
      </c>
      <c r="H540">
        <v>7242</v>
      </c>
      <c r="I540">
        <v>3138</v>
      </c>
      <c r="J540">
        <v>892</v>
      </c>
      <c r="K540">
        <v>292</v>
      </c>
      <c r="L540">
        <v>1543</v>
      </c>
      <c r="M540">
        <v>411</v>
      </c>
      <c r="AA540" s="1">
        <f t="shared" si="86"/>
        <v>1</v>
      </c>
      <c r="AB540" s="1">
        <f t="shared" si="87"/>
        <v>0.28425748884639895</v>
      </c>
      <c r="AC540" s="1">
        <f t="shared" si="88"/>
        <v>9.3052899936265143E-2</v>
      </c>
      <c r="AD540" s="1">
        <f t="shared" si="89"/>
        <v>0.49171446781389422</v>
      </c>
      <c r="AE540" s="1">
        <f t="shared" si="90"/>
        <v>0.13097514340344169</v>
      </c>
      <c r="AY540" s="2" t="s">
        <v>61</v>
      </c>
      <c r="AZ540" s="3" t="s">
        <v>870</v>
      </c>
      <c r="BA540" s="1">
        <f>IFERROR(VLOOKUP(AY540,B381:AF755,26,FALSE),"")</f>
        <v>1</v>
      </c>
      <c r="BB540" s="1">
        <f>IFERROR(VLOOKUP(AY540,B381:AF755,27,FALSE),"")</f>
        <v>0.16546570589805176</v>
      </c>
      <c r="BC540" s="1">
        <f>IFERROR(VLOOKUP(AY540,B381:AF755,28,FALSE),"")</f>
        <v>0.20443021083533494</v>
      </c>
      <c r="BD540" s="1">
        <f>IFERROR(VLOOKUP(AY540,B381:AF755,29,FALSE),"")</f>
        <v>0.41553242594075263</v>
      </c>
      <c r="BE540" s="1">
        <f>IFERROR(VLOOKUP(AY540,B381:AF755,30,FALSE),"")</f>
        <v>0.2145716573258607</v>
      </c>
      <c r="BF540" s="1">
        <f>IFERROR(VLOOKUP(AY540,B381:AF755,31,FALSE),"")</f>
        <v>0</v>
      </c>
    </row>
    <row r="541" spans="1:58" x14ac:dyDescent="0.25">
      <c r="A541">
        <v>2011</v>
      </c>
      <c r="B541" t="s">
        <v>329</v>
      </c>
      <c r="C541" t="s">
        <v>330</v>
      </c>
      <c r="D541">
        <v>40562</v>
      </c>
      <c r="E541">
        <v>2808</v>
      </c>
      <c r="F541">
        <v>5001</v>
      </c>
      <c r="G541">
        <v>24051</v>
      </c>
      <c r="H541">
        <v>8702</v>
      </c>
      <c r="I541">
        <v>1206</v>
      </c>
      <c r="J541">
        <v>183</v>
      </c>
      <c r="K541">
        <v>115</v>
      </c>
      <c r="L541">
        <v>659</v>
      </c>
      <c r="M541">
        <v>249</v>
      </c>
      <c r="AA541" s="1">
        <f t="shared" si="86"/>
        <v>1</v>
      </c>
      <c r="AB541" s="1">
        <f t="shared" si="87"/>
        <v>0.15174129353233831</v>
      </c>
      <c r="AC541" s="1">
        <f t="shared" si="88"/>
        <v>9.5356550580431174E-2</v>
      </c>
      <c r="AD541" s="1">
        <f t="shared" si="89"/>
        <v>0.54643449419568824</v>
      </c>
      <c r="AE541" s="1">
        <f t="shared" si="90"/>
        <v>0.20646766169154229</v>
      </c>
      <c r="AY541" s="2" t="s">
        <v>227</v>
      </c>
      <c r="AZ541" s="3" t="s">
        <v>871</v>
      </c>
      <c r="BA541" s="1">
        <f>IFERROR(VLOOKUP(AY541,B381:AF755,26,FALSE),"")</f>
        <v>1</v>
      </c>
      <c r="BB541" s="1">
        <f>IFERROR(VLOOKUP(AY541,B381:AF755,27,FALSE),"")</f>
        <v>0.22303325223033252</v>
      </c>
      <c r="BC541" s="1">
        <f>IFERROR(VLOOKUP(AY541,B381:AF755,28,FALSE),"")</f>
        <v>6.6504460665044604E-2</v>
      </c>
      <c r="BD541" s="1">
        <f>IFERROR(VLOOKUP(AY541,B381:AF755,29,FALSE),"")</f>
        <v>0.54582319545823199</v>
      </c>
      <c r="BE541" s="1">
        <f>IFERROR(VLOOKUP(AY541,B381:AF755,30,FALSE),"")</f>
        <v>0.16463909164639093</v>
      </c>
      <c r="BF541" s="1">
        <f>IFERROR(VLOOKUP(AY541,B381:AF755,31,FALSE),"")</f>
        <v>0</v>
      </c>
    </row>
    <row r="542" spans="1:58" x14ac:dyDescent="0.25">
      <c r="A542">
        <v>2011</v>
      </c>
      <c r="B542" t="s">
        <v>331</v>
      </c>
      <c r="C542" t="s">
        <v>332</v>
      </c>
      <c r="D542">
        <v>30543</v>
      </c>
      <c r="E542">
        <v>4201</v>
      </c>
      <c r="F542">
        <v>2813</v>
      </c>
      <c r="G542">
        <v>19239</v>
      </c>
      <c r="H542">
        <v>4290</v>
      </c>
      <c r="I542">
        <v>1584</v>
      </c>
      <c r="J542">
        <v>517</v>
      </c>
      <c r="K542">
        <v>59</v>
      </c>
      <c r="L542">
        <v>802</v>
      </c>
      <c r="M542">
        <v>206</v>
      </c>
      <c r="AA542" s="1">
        <f t="shared" si="86"/>
        <v>1</v>
      </c>
      <c r="AB542" s="1">
        <f t="shared" si="87"/>
        <v>0.3263888888888889</v>
      </c>
      <c r="AC542" s="1">
        <f t="shared" si="88"/>
        <v>3.7247474747474744E-2</v>
      </c>
      <c r="AD542" s="1">
        <f t="shared" si="89"/>
        <v>0.50631313131313127</v>
      </c>
      <c r="AE542" s="1">
        <f t="shared" si="90"/>
        <v>0.13005050505050506</v>
      </c>
      <c r="AY542" s="2" t="s">
        <v>459</v>
      </c>
      <c r="AZ542" s="3" t="s">
        <v>871</v>
      </c>
      <c r="BA542" s="1">
        <f>IFERROR(VLOOKUP(AY542,B381:AF755,26,FALSE),"")</f>
        <v>1</v>
      </c>
      <c r="BB542" s="1">
        <f>IFERROR(VLOOKUP(AY542,B381:AF755,27,FALSE),"")</f>
        <v>0.16643278136401909</v>
      </c>
      <c r="BC542" s="1">
        <f>IFERROR(VLOOKUP(AY542,B381:AF755,28,FALSE),"")</f>
        <v>7.7462812236879036E-2</v>
      </c>
      <c r="BD542" s="1">
        <f>IFERROR(VLOOKUP(AY542,B381:AF755,29,FALSE),"")</f>
        <v>0.58097109177659279</v>
      </c>
      <c r="BE542" s="1">
        <f>IFERROR(VLOOKUP(AY542,B381:AF755,30,FALSE),"")</f>
        <v>0.17513331462250911</v>
      </c>
      <c r="BF542" s="1">
        <f>IFERROR(VLOOKUP(AY542,B381:AF755,31,FALSE),"")</f>
        <v>0</v>
      </c>
    </row>
    <row r="543" spans="1:58" x14ac:dyDescent="0.25">
      <c r="A543">
        <v>2011</v>
      </c>
      <c r="B543" t="s">
        <v>333</v>
      </c>
      <c r="C543" t="s">
        <v>334</v>
      </c>
      <c r="D543">
        <v>40878</v>
      </c>
      <c r="E543">
        <v>4112</v>
      </c>
      <c r="F543">
        <v>7725</v>
      </c>
      <c r="G543">
        <v>24161</v>
      </c>
      <c r="H543">
        <v>4880</v>
      </c>
      <c r="I543">
        <v>1663</v>
      </c>
      <c r="J543">
        <v>343</v>
      </c>
      <c r="K543">
        <v>137</v>
      </c>
      <c r="L543">
        <v>967</v>
      </c>
      <c r="M543">
        <v>216</v>
      </c>
      <c r="AA543" s="1">
        <f t="shared" si="86"/>
        <v>1</v>
      </c>
      <c r="AB543" s="1">
        <f t="shared" si="87"/>
        <v>0.20625375826819001</v>
      </c>
      <c r="AC543" s="1">
        <f t="shared" si="88"/>
        <v>8.2381238725195427E-2</v>
      </c>
      <c r="AD543" s="1">
        <f t="shared" si="89"/>
        <v>0.58147925435959114</v>
      </c>
      <c r="AE543" s="1">
        <f t="shared" si="90"/>
        <v>0.12988574864702346</v>
      </c>
      <c r="AY543" s="2" t="s">
        <v>185</v>
      </c>
      <c r="AZ543" s="3" t="s">
        <v>874</v>
      </c>
      <c r="BA543" s="1">
        <f>IFERROR(VLOOKUP(AY543,B381:AF755,26,FALSE),"")</f>
        <v>1</v>
      </c>
      <c r="BB543" s="1">
        <f>IFERROR(VLOOKUP(AY543,B381:AF755,27,FALSE),"")</f>
        <v>0.36939313984168864</v>
      </c>
      <c r="BC543" s="1">
        <f>IFERROR(VLOOKUP(AY543,B381:AF755,28,FALSE),"")</f>
        <v>2.7264731750219876E-2</v>
      </c>
      <c r="BD543" s="1">
        <f>IFERROR(VLOOKUP(AY543,B381:AF755,29,FALSE),"")</f>
        <v>0.45822339489885666</v>
      </c>
      <c r="BE543" s="1">
        <f>IFERROR(VLOOKUP(AY543,B381:AF755,30,FALSE),"")</f>
        <v>0.14511873350923482</v>
      </c>
      <c r="BF543" s="1">
        <f>IFERROR(VLOOKUP(AY543,B381:AF755,31,FALSE),"")</f>
        <v>0</v>
      </c>
    </row>
    <row r="544" spans="1:58" x14ac:dyDescent="0.25">
      <c r="A544">
        <v>2011</v>
      </c>
      <c r="B544" t="s">
        <v>335</v>
      </c>
      <c r="C544" t="s">
        <v>336</v>
      </c>
      <c r="D544">
        <v>55406</v>
      </c>
      <c r="E544">
        <v>6441</v>
      </c>
      <c r="F544">
        <v>4116</v>
      </c>
      <c r="G544">
        <v>33702</v>
      </c>
      <c r="H544">
        <v>11147</v>
      </c>
      <c r="I544">
        <v>2980</v>
      </c>
      <c r="J544">
        <v>807</v>
      </c>
      <c r="K544">
        <v>149</v>
      </c>
      <c r="L544">
        <v>1546</v>
      </c>
      <c r="M544">
        <v>478</v>
      </c>
      <c r="AA544" s="1">
        <f t="shared" si="86"/>
        <v>1</v>
      </c>
      <c r="AB544" s="1">
        <f t="shared" si="87"/>
        <v>0.27080536912751679</v>
      </c>
      <c r="AC544" s="1">
        <f t="shared" si="88"/>
        <v>0.05</v>
      </c>
      <c r="AD544" s="1">
        <f t="shared" si="89"/>
        <v>0.51879194630872483</v>
      </c>
      <c r="AE544" s="1">
        <f t="shared" si="90"/>
        <v>0.16040268456375839</v>
      </c>
      <c r="AY544" s="2" t="s">
        <v>651</v>
      </c>
      <c r="AZ544" s="3" t="s">
        <v>874</v>
      </c>
      <c r="BA544" s="1">
        <f>IFERROR(VLOOKUP(AY544,B381:AF755,26,FALSE),"")</f>
        <v>1</v>
      </c>
      <c r="BB544" s="1">
        <f>IFERROR(VLOOKUP(AY544,B381:AF755,27,FALSE),"")</f>
        <v>0.36887921653971706</v>
      </c>
      <c r="BC544" s="1">
        <f>IFERROR(VLOOKUP(AY544,B381:AF755,28,FALSE),"")</f>
        <v>2.1037359448676098E-2</v>
      </c>
      <c r="BD544" s="1">
        <f>IFERROR(VLOOKUP(AY544,B381:AF755,29,FALSE),"")</f>
        <v>0.45048966267682261</v>
      </c>
      <c r="BE544" s="1">
        <f>IFERROR(VLOOKUP(AY544,B381:AF755,30,FALSE),"")</f>
        <v>0.15959376133478417</v>
      </c>
      <c r="BF544" s="1">
        <f>IFERROR(VLOOKUP(AY544,B381:AF755,31,FALSE),"")</f>
        <v>0</v>
      </c>
    </row>
    <row r="545" spans="1:58" x14ac:dyDescent="0.25">
      <c r="A545">
        <v>2011</v>
      </c>
      <c r="B545" t="s">
        <v>337</v>
      </c>
      <c r="C545" t="s">
        <v>338</v>
      </c>
      <c r="D545">
        <v>41144</v>
      </c>
      <c r="E545">
        <v>6398</v>
      </c>
      <c r="F545">
        <v>4241</v>
      </c>
      <c r="G545">
        <v>24963</v>
      </c>
      <c r="H545">
        <v>5542</v>
      </c>
      <c r="I545">
        <v>2194</v>
      </c>
      <c r="J545">
        <v>804</v>
      </c>
      <c r="K545">
        <v>107</v>
      </c>
      <c r="L545">
        <v>1023</v>
      </c>
      <c r="M545">
        <v>260</v>
      </c>
      <c r="AA545" s="1">
        <f t="shared" si="86"/>
        <v>1</v>
      </c>
      <c r="AB545" s="1">
        <f t="shared" si="87"/>
        <v>0.36645396536007291</v>
      </c>
      <c r="AC545" s="1">
        <f t="shared" si="88"/>
        <v>4.8769371011850499E-2</v>
      </c>
      <c r="AD545" s="1">
        <f t="shared" si="89"/>
        <v>0.46627164995442116</v>
      </c>
      <c r="AE545" s="1">
        <f t="shared" si="90"/>
        <v>0.11850501367365543</v>
      </c>
      <c r="AY545" s="2" t="s">
        <v>443</v>
      </c>
      <c r="AZ545" s="3" t="s">
        <v>870</v>
      </c>
      <c r="BA545" s="1">
        <f>IFERROR(VLOOKUP(AY545,B381:AF755,26,FALSE),"")</f>
        <v>1</v>
      </c>
      <c r="BB545" s="1">
        <f>IFERROR(VLOOKUP(AY545,B381:AF755,27,FALSE),"")</f>
        <v>0.23781094527363184</v>
      </c>
      <c r="BC545" s="1">
        <f>IFERROR(VLOOKUP(AY545,B381:AF755,28,FALSE),"")</f>
        <v>0.33101160862354895</v>
      </c>
      <c r="BD545" s="1">
        <f>IFERROR(VLOOKUP(AY545,B381:AF755,29,FALSE),"")</f>
        <v>0.3024875621890547</v>
      </c>
      <c r="BE545" s="1">
        <f>IFERROR(VLOOKUP(AY545,B381:AF755,30,FALSE),"")</f>
        <v>0.12868988391376451</v>
      </c>
      <c r="BF545" s="1">
        <f>IFERROR(VLOOKUP(AY545,B381:AF755,31,FALSE),"")</f>
        <v>0</v>
      </c>
    </row>
    <row r="546" spans="1:58" x14ac:dyDescent="0.25">
      <c r="A546">
        <v>2011</v>
      </c>
      <c r="B546" t="s">
        <v>339</v>
      </c>
      <c r="C546" t="s">
        <v>340</v>
      </c>
      <c r="D546">
        <v>46481</v>
      </c>
      <c r="E546">
        <v>3949</v>
      </c>
      <c r="F546">
        <v>7981</v>
      </c>
      <c r="G546">
        <v>27767</v>
      </c>
      <c r="H546">
        <v>6784</v>
      </c>
      <c r="I546">
        <v>1718</v>
      </c>
      <c r="J546">
        <v>292</v>
      </c>
      <c r="K546">
        <v>154</v>
      </c>
      <c r="L546">
        <v>958</v>
      </c>
      <c r="M546">
        <v>314</v>
      </c>
      <c r="AA546" s="1">
        <f t="shared" si="86"/>
        <v>1</v>
      </c>
      <c r="AB546" s="1">
        <f t="shared" si="87"/>
        <v>0.16996507566938301</v>
      </c>
      <c r="AC546" s="1">
        <f t="shared" si="88"/>
        <v>8.9639115250291029E-2</v>
      </c>
      <c r="AD546" s="1">
        <f t="shared" si="89"/>
        <v>0.55762514551804421</v>
      </c>
      <c r="AE546" s="1">
        <f t="shared" si="90"/>
        <v>0.18277066356228172</v>
      </c>
      <c r="AY546" s="2" t="s">
        <v>615</v>
      </c>
      <c r="AZ546" s="3" t="s">
        <v>874</v>
      </c>
      <c r="BA546" s="1">
        <f>IFERROR(VLOOKUP(AY546,B381:AF755,26,FALSE),"")</f>
        <v>1</v>
      </c>
      <c r="BB546" s="1">
        <f>IFERROR(VLOOKUP(AY546,B381:AF755,27,FALSE),"")</f>
        <v>0.45698427382053652</v>
      </c>
      <c r="BC546" s="1">
        <f>IFERROR(VLOOKUP(AY546,B381:AF755,28,FALSE),"")</f>
        <v>2.8677150786308975E-2</v>
      </c>
      <c r="BD546" s="1">
        <f>IFERROR(VLOOKUP(AY546,B381:AF755,29,FALSE),"")</f>
        <v>0.39407955596669753</v>
      </c>
      <c r="BE546" s="1">
        <f>IFERROR(VLOOKUP(AY546,B381:AF755,30,FALSE),"")</f>
        <v>0.12025901942645699</v>
      </c>
      <c r="BF546" s="1">
        <f>IFERROR(VLOOKUP(AY546,B381:AF755,31,FALSE),"")</f>
        <v>0</v>
      </c>
    </row>
    <row r="547" spans="1:58" x14ac:dyDescent="0.25">
      <c r="A547">
        <v>2011</v>
      </c>
      <c r="B547" t="s">
        <v>341</v>
      </c>
      <c r="C547" t="s">
        <v>342</v>
      </c>
      <c r="D547">
        <v>73921</v>
      </c>
      <c r="E547">
        <v>9021</v>
      </c>
      <c r="F547">
        <v>8944</v>
      </c>
      <c r="G547">
        <v>44183</v>
      </c>
      <c r="H547">
        <v>11773</v>
      </c>
      <c r="I547">
        <v>2652</v>
      </c>
      <c r="J547">
        <v>762</v>
      </c>
      <c r="K547">
        <v>169</v>
      </c>
      <c r="L547">
        <v>1314</v>
      </c>
      <c r="M547">
        <v>407</v>
      </c>
      <c r="AA547" s="1">
        <f t="shared" si="86"/>
        <v>1</v>
      </c>
      <c r="AB547" s="1">
        <f t="shared" si="87"/>
        <v>0.28733031674208143</v>
      </c>
      <c r="AC547" s="1">
        <f t="shared" si="88"/>
        <v>6.3725490196078427E-2</v>
      </c>
      <c r="AD547" s="1">
        <f t="shared" si="89"/>
        <v>0.49547511312217196</v>
      </c>
      <c r="AE547" s="1">
        <f t="shared" si="90"/>
        <v>0.15346907993966818</v>
      </c>
      <c r="AY547" s="2" t="s">
        <v>379</v>
      </c>
      <c r="AZ547" s="3" t="s">
        <v>874</v>
      </c>
      <c r="BA547" s="1">
        <f>IFERROR(VLOOKUP(AY547,B381:AF755,26,FALSE),"")</f>
        <v>1</v>
      </c>
      <c r="BB547" s="1">
        <f>IFERROR(VLOOKUP(AY547,B381:AF755,27,FALSE),"")</f>
        <v>0.42896606156274664</v>
      </c>
      <c r="BC547" s="1">
        <f>IFERROR(VLOOKUP(AY547,B381:AF755,28,FALSE),"")</f>
        <v>2.9202841357537489E-2</v>
      </c>
      <c r="BD547" s="1">
        <f>IFERROR(VLOOKUP(AY547,B381:AF755,29,FALSE),"")</f>
        <v>0.425414364640884</v>
      </c>
      <c r="BE547" s="1">
        <f>IFERROR(VLOOKUP(AY547,B381:AF755,30,FALSE),"")</f>
        <v>0.11641673243883188</v>
      </c>
      <c r="BF547" s="1">
        <f>IFERROR(VLOOKUP(AY547,B381:AF755,31,FALSE),"")</f>
        <v>0</v>
      </c>
    </row>
    <row r="548" spans="1:58" x14ac:dyDescent="0.25">
      <c r="A548">
        <v>2011</v>
      </c>
      <c r="B548" t="s">
        <v>343</v>
      </c>
      <c r="C548" t="s">
        <v>344</v>
      </c>
      <c r="D548">
        <v>72644</v>
      </c>
      <c r="E548">
        <v>8817</v>
      </c>
      <c r="F548">
        <v>11292</v>
      </c>
      <c r="G548">
        <v>42224</v>
      </c>
      <c r="H548">
        <v>10311</v>
      </c>
      <c r="I548">
        <v>2923</v>
      </c>
      <c r="J548">
        <v>876</v>
      </c>
      <c r="K548">
        <v>162</v>
      </c>
      <c r="L548">
        <v>1478</v>
      </c>
      <c r="M548">
        <v>407</v>
      </c>
      <c r="AA548" s="1">
        <f t="shared" si="86"/>
        <v>1</v>
      </c>
      <c r="AB548" s="1">
        <f t="shared" si="87"/>
        <v>0.29969209716045159</v>
      </c>
      <c r="AC548" s="1">
        <f t="shared" si="88"/>
        <v>5.5422511118713651E-2</v>
      </c>
      <c r="AD548" s="1">
        <f t="shared" si="89"/>
        <v>0.50564488539172081</v>
      </c>
      <c r="AE548" s="1">
        <f t="shared" si="90"/>
        <v>0.13924050632911392</v>
      </c>
      <c r="AY548" s="2" t="s">
        <v>583</v>
      </c>
      <c r="AZ548" s="3" t="s">
        <v>874</v>
      </c>
      <c r="BA548" s="1">
        <f>IFERROR(VLOOKUP(AY548,B381:AF755,26,FALSE),"")</f>
        <v>1</v>
      </c>
      <c r="BB548" s="1">
        <f>IFERROR(VLOOKUP(AY548,B381:AF755,27,FALSE),"")</f>
        <v>0.29801127931136834</v>
      </c>
      <c r="BC548" s="1">
        <f>IFERROR(VLOOKUP(AY548,B381:AF755,28,FALSE),"")</f>
        <v>6.8566340160284955E-2</v>
      </c>
      <c r="BD548" s="1">
        <f>IFERROR(VLOOKUP(AY548,B381:AF755,29,FALSE),"")</f>
        <v>0.4927278124072425</v>
      </c>
      <c r="BE548" s="1">
        <f>IFERROR(VLOOKUP(AY548,B381:AF755,30,FALSE),"")</f>
        <v>0.14069456812110417</v>
      </c>
      <c r="BF548" s="1">
        <f>IFERROR(VLOOKUP(AY548,B381:AF755,31,FALSE),"")</f>
        <v>0</v>
      </c>
    </row>
    <row r="549" spans="1:58" x14ac:dyDescent="0.25">
      <c r="A549">
        <v>2011</v>
      </c>
      <c r="B549" t="s">
        <v>345</v>
      </c>
      <c r="C549" t="s">
        <v>346</v>
      </c>
      <c r="D549">
        <v>49933</v>
      </c>
      <c r="E549">
        <v>6292</v>
      </c>
      <c r="F549">
        <v>10438</v>
      </c>
      <c r="G549">
        <v>26685</v>
      </c>
      <c r="H549">
        <v>6518</v>
      </c>
      <c r="I549">
        <v>2685</v>
      </c>
      <c r="J549">
        <v>769</v>
      </c>
      <c r="K549">
        <v>285</v>
      </c>
      <c r="L549">
        <v>1289</v>
      </c>
      <c r="M549">
        <v>342</v>
      </c>
      <c r="AA549" s="1">
        <f t="shared" si="86"/>
        <v>1</v>
      </c>
      <c r="AB549" s="1">
        <f t="shared" si="87"/>
        <v>0.28640595903165733</v>
      </c>
      <c r="AC549" s="1">
        <f t="shared" si="88"/>
        <v>0.10614525139664804</v>
      </c>
      <c r="AD549" s="1">
        <f t="shared" si="89"/>
        <v>0.48007448789571694</v>
      </c>
      <c r="AE549" s="1">
        <f t="shared" si="90"/>
        <v>0.12737430167597766</v>
      </c>
      <c r="AY549" s="2" t="s">
        <v>15</v>
      </c>
      <c r="AZ549" s="3" t="s">
        <v>869</v>
      </c>
      <c r="BA549" s="1">
        <f>IFERROR(VLOOKUP(AY549,B381:AF755,26,FALSE),"")</f>
        <v>1</v>
      </c>
      <c r="BB549" s="1">
        <f>IFERROR(VLOOKUP(AY549,B381:AF755,27,FALSE),"")</f>
        <v>0.15643397813288479</v>
      </c>
      <c r="BC549" s="1">
        <f>IFERROR(VLOOKUP(AY549,B381:AF755,28,FALSE),"")</f>
        <v>0.10933557611438183</v>
      </c>
      <c r="BD549" s="1">
        <f>IFERROR(VLOOKUP(AY549,B381:AF755,29,FALSE),"")</f>
        <v>0.53406223717409584</v>
      </c>
      <c r="BE549" s="1">
        <f>IFERROR(VLOOKUP(AY549,B381:AF755,30,FALSE),"")</f>
        <v>0.20016820857863751</v>
      </c>
      <c r="BF549" s="1">
        <f>IFERROR(VLOOKUP(AY549,B381:AF755,31,FALSE),"")</f>
        <v>0</v>
      </c>
    </row>
    <row r="550" spans="1:58" x14ac:dyDescent="0.25">
      <c r="A550">
        <v>2011</v>
      </c>
      <c r="B550" t="s">
        <v>347</v>
      </c>
      <c r="C550" t="s">
        <v>348</v>
      </c>
      <c r="D550">
        <v>65407</v>
      </c>
      <c r="E550">
        <v>7732</v>
      </c>
      <c r="F550">
        <v>8866</v>
      </c>
      <c r="G550">
        <v>38198</v>
      </c>
      <c r="H550">
        <v>10611</v>
      </c>
      <c r="I550">
        <v>2523</v>
      </c>
      <c r="J550">
        <v>743</v>
      </c>
      <c r="K550">
        <v>153</v>
      </c>
      <c r="L550">
        <v>1212</v>
      </c>
      <c r="M550">
        <v>415</v>
      </c>
      <c r="AA550" s="1">
        <f t="shared" si="86"/>
        <v>1</v>
      </c>
      <c r="AB550" s="1">
        <f t="shared" si="87"/>
        <v>0.29449068569163694</v>
      </c>
      <c r="AC550" s="1">
        <f t="shared" si="88"/>
        <v>6.0642092746730082E-2</v>
      </c>
      <c r="AD550" s="1">
        <f t="shared" si="89"/>
        <v>0.48038049940546967</v>
      </c>
      <c r="AE550" s="1">
        <f t="shared" si="90"/>
        <v>0.16448672215616331</v>
      </c>
      <c r="AY550" s="2" t="s">
        <v>461</v>
      </c>
      <c r="AZ550" s="3" t="s">
        <v>871</v>
      </c>
      <c r="BA550" s="1">
        <f>IFERROR(VLOOKUP(AY550,B381:AF755,26,FALSE),"")</f>
        <v>1</v>
      </c>
      <c r="BB550" s="1">
        <f>IFERROR(VLOOKUP(AY550,B381:AF755,27,FALSE),"")</f>
        <v>0.23774897249446728</v>
      </c>
      <c r="BC550" s="1">
        <f>IFERROR(VLOOKUP(AY550,B381:AF755,28,FALSE),"")</f>
        <v>8.4097375908947197E-2</v>
      </c>
      <c r="BD550" s="1">
        <f>IFERROR(VLOOKUP(AY550,B381:AF755,29,FALSE),"")</f>
        <v>0.52797976604489405</v>
      </c>
      <c r="BE550" s="1">
        <f>IFERROR(VLOOKUP(AY550,B381:AF755,30,FALSE),"")</f>
        <v>0.15017388555169142</v>
      </c>
      <c r="BF550" s="1">
        <f>IFERROR(VLOOKUP(AY550,B381:AF755,31,FALSE),"")</f>
        <v>0</v>
      </c>
    </row>
    <row r="551" spans="1:58" x14ac:dyDescent="0.25">
      <c r="A551">
        <v>2011</v>
      </c>
      <c r="B551" t="s">
        <v>349</v>
      </c>
      <c r="C551" t="s">
        <v>350</v>
      </c>
      <c r="D551">
        <v>71818</v>
      </c>
      <c r="E551">
        <v>9411</v>
      </c>
      <c r="F551">
        <v>15409</v>
      </c>
      <c r="G551">
        <v>37388</v>
      </c>
      <c r="H551">
        <v>9610</v>
      </c>
      <c r="I551">
        <v>2755</v>
      </c>
      <c r="J551">
        <v>910</v>
      </c>
      <c r="K551">
        <v>221</v>
      </c>
      <c r="L551">
        <v>1306</v>
      </c>
      <c r="M551">
        <v>318</v>
      </c>
      <c r="AA551" s="1">
        <f t="shared" si="86"/>
        <v>1</v>
      </c>
      <c r="AB551" s="1">
        <f t="shared" si="87"/>
        <v>0.33030852994555354</v>
      </c>
      <c r="AC551" s="1">
        <f t="shared" si="88"/>
        <v>8.0217785843920142E-2</v>
      </c>
      <c r="AD551" s="1">
        <f t="shared" si="89"/>
        <v>0.47404718693284936</v>
      </c>
      <c r="AE551" s="1">
        <f t="shared" si="90"/>
        <v>0.11542649727767695</v>
      </c>
      <c r="AY551" s="2" t="s">
        <v>557</v>
      </c>
      <c r="AZ551" s="4" t="s">
        <v>872</v>
      </c>
      <c r="BA551" s="1">
        <f>IFERROR(VLOOKUP(AY551,B381:AF755,26,FALSE),"")</f>
        <v>1</v>
      </c>
      <c r="BB551" s="1">
        <f>IFERROR(VLOOKUP(AY551,B381:AF755,27,FALSE),"")</f>
        <v>0.35854575846218134</v>
      </c>
      <c r="BC551" s="1">
        <f>IFERROR(VLOOKUP(AY551,B381:AF755,28,FALSE),"")</f>
        <v>5.4743000417885497E-2</v>
      </c>
      <c r="BD551" s="1">
        <f>IFERROR(VLOOKUP(AY551,B381:AF755,29,FALSE),"")</f>
        <v>0.47137484329293772</v>
      </c>
      <c r="BE551" s="1">
        <f>IFERROR(VLOOKUP(AY551,B381:AF755,30,FALSE),"")</f>
        <v>0.11533639782699541</v>
      </c>
      <c r="BF551" s="1">
        <f>IFERROR(VLOOKUP(AY551,B381:AF755,31,FALSE),"")</f>
        <v>0</v>
      </c>
    </row>
    <row r="552" spans="1:58" x14ac:dyDescent="0.25">
      <c r="A552">
        <v>2011</v>
      </c>
      <c r="B552" t="s">
        <v>351</v>
      </c>
      <c r="C552" t="s">
        <v>352</v>
      </c>
      <c r="D552">
        <v>42934</v>
      </c>
      <c r="E552">
        <v>3233</v>
      </c>
      <c r="F552">
        <v>5504</v>
      </c>
      <c r="G552">
        <v>26057</v>
      </c>
      <c r="H552">
        <v>8140</v>
      </c>
      <c r="I552">
        <v>1230</v>
      </c>
      <c r="J552">
        <v>201</v>
      </c>
      <c r="K552">
        <v>130</v>
      </c>
      <c r="L552">
        <v>675</v>
      </c>
      <c r="M552">
        <v>224</v>
      </c>
      <c r="AA552" s="1">
        <f t="shared" si="86"/>
        <v>1</v>
      </c>
      <c r="AB552" s="1">
        <f t="shared" si="87"/>
        <v>0.16341463414634147</v>
      </c>
      <c r="AC552" s="1">
        <f t="shared" si="88"/>
        <v>0.10569105691056911</v>
      </c>
      <c r="AD552" s="1">
        <f t="shared" si="89"/>
        <v>0.54878048780487809</v>
      </c>
      <c r="AE552" s="1">
        <f t="shared" si="90"/>
        <v>0.1821138211382114</v>
      </c>
      <c r="AY552" s="2" t="s">
        <v>509</v>
      </c>
      <c r="AZ552" s="4" t="s">
        <v>872</v>
      </c>
      <c r="BA552" s="1">
        <f>IFERROR(VLOOKUP(AY552,B381:AF755,26,FALSE),"")</f>
        <v>1</v>
      </c>
      <c r="BB552" s="1">
        <f>IFERROR(VLOOKUP(AY552,B381:AF755,27,FALSE),"")</f>
        <v>0.30296472624972948</v>
      </c>
      <c r="BC552" s="1">
        <f>IFERROR(VLOOKUP(AY552,B381:AF755,28,FALSE),"")</f>
        <v>3.0512876000865614E-2</v>
      </c>
      <c r="BD552" s="1">
        <f>IFERROR(VLOOKUP(AY552,B381:AF755,29,FALSE),"")</f>
        <v>0.52910625405756329</v>
      </c>
      <c r="BE552" s="1">
        <f>IFERROR(VLOOKUP(AY552,B381:AF755,30,FALSE),"")</f>
        <v>0.1374161436918416</v>
      </c>
      <c r="BF552" s="1">
        <f>IFERROR(VLOOKUP(AY552,B381:AF755,31,FALSE),"")</f>
        <v>0</v>
      </c>
    </row>
    <row r="553" spans="1:58" x14ac:dyDescent="0.25">
      <c r="A553">
        <v>2011</v>
      </c>
      <c r="B553" t="s">
        <v>353</v>
      </c>
      <c r="C553" t="s">
        <v>354</v>
      </c>
      <c r="D553">
        <v>44333</v>
      </c>
      <c r="E553">
        <v>5540</v>
      </c>
      <c r="F553">
        <v>7989</v>
      </c>
      <c r="G553">
        <v>25653</v>
      </c>
      <c r="H553">
        <v>5151</v>
      </c>
      <c r="I553">
        <v>1927</v>
      </c>
      <c r="J553">
        <v>601</v>
      </c>
      <c r="K553">
        <v>196</v>
      </c>
      <c r="L553">
        <v>933</v>
      </c>
      <c r="M553">
        <v>197</v>
      </c>
      <c r="AA553" s="1">
        <f t="shared" si="86"/>
        <v>1</v>
      </c>
      <c r="AB553" s="1">
        <f t="shared" si="87"/>
        <v>0.3118837571354437</v>
      </c>
      <c r="AC553" s="1">
        <f t="shared" si="88"/>
        <v>0.101712506486767</v>
      </c>
      <c r="AD553" s="1">
        <f t="shared" si="89"/>
        <v>0.48417228853139593</v>
      </c>
      <c r="AE553" s="1">
        <f t="shared" si="90"/>
        <v>0.10223144784639336</v>
      </c>
      <c r="AY553" s="2" t="s">
        <v>229</v>
      </c>
      <c r="AZ553" s="3" t="s">
        <v>873</v>
      </c>
      <c r="BA553" s="1">
        <f>IFERROR(VLOOKUP(AY553,B381:AF755,26,FALSE),"")</f>
        <v>1</v>
      </c>
      <c r="BB553" s="1">
        <f>IFERROR(VLOOKUP(AY553,B381:AF755,27,FALSE),"")</f>
        <v>0.33603603603603605</v>
      </c>
      <c r="BC553" s="1">
        <f>IFERROR(VLOOKUP(AY553,B381:AF755,28,FALSE),"")</f>
        <v>3.288288288288288E-2</v>
      </c>
      <c r="BD553" s="1">
        <f>IFERROR(VLOOKUP(AY553,B381:AF755,29,FALSE),"")</f>
        <v>0.48288288288288289</v>
      </c>
      <c r="BE553" s="1">
        <f>IFERROR(VLOOKUP(AY553,B381:AF755,30,FALSE),"")</f>
        <v>0.14819819819819821</v>
      </c>
      <c r="BF553" s="1">
        <f>IFERROR(VLOOKUP(AY553,B381:AF755,31,FALSE),"")</f>
        <v>0</v>
      </c>
    </row>
    <row r="554" spans="1:58" x14ac:dyDescent="0.25">
      <c r="A554">
        <v>2011</v>
      </c>
      <c r="B554" t="s">
        <v>355</v>
      </c>
      <c r="C554" t="s">
        <v>356</v>
      </c>
      <c r="D554">
        <v>47835</v>
      </c>
      <c r="E554">
        <v>4093</v>
      </c>
      <c r="F554">
        <v>9369</v>
      </c>
      <c r="G554">
        <v>24462</v>
      </c>
      <c r="H554">
        <v>9911</v>
      </c>
      <c r="I554">
        <v>1294</v>
      </c>
      <c r="J554">
        <v>267</v>
      </c>
      <c r="K554">
        <v>133</v>
      </c>
      <c r="L554">
        <v>643</v>
      </c>
      <c r="M554">
        <v>251</v>
      </c>
      <c r="AA554" s="1">
        <f t="shared" si="86"/>
        <v>1</v>
      </c>
      <c r="AB554" s="1">
        <f t="shared" si="87"/>
        <v>0.2063369397217929</v>
      </c>
      <c r="AC554" s="1">
        <f t="shared" si="88"/>
        <v>0.10278207109737249</v>
      </c>
      <c r="AD554" s="1">
        <f t="shared" si="89"/>
        <v>0.49690880989180836</v>
      </c>
      <c r="AE554" s="1">
        <f t="shared" si="90"/>
        <v>0.19397217928902627</v>
      </c>
      <c r="AY554" s="2" t="s">
        <v>25</v>
      </c>
      <c r="AZ554" s="3" t="s">
        <v>870</v>
      </c>
      <c r="BA554" s="1">
        <f>IFERROR(VLOOKUP(AY554,B381:AF755,26,FALSE),"")</f>
        <v>1</v>
      </c>
      <c r="BB554" s="1">
        <f>IFERROR(VLOOKUP(AY554,B381:AF755,27,FALSE),"")</f>
        <v>0.21981057616416733</v>
      </c>
      <c r="BC554" s="1">
        <f>IFERROR(VLOOKUP(AY554,B381:AF755,28,FALSE),"")</f>
        <v>0.20757695343330704</v>
      </c>
      <c r="BD554" s="1">
        <f>IFERROR(VLOOKUP(AY554,B381:AF755,29,FALSE),"")</f>
        <v>0.38792423046566693</v>
      </c>
      <c r="BE554" s="1">
        <f>IFERROR(VLOOKUP(AY554,B381:AF755,30,FALSE),"")</f>
        <v>0.18468823993685873</v>
      </c>
      <c r="BF554" s="1">
        <f>IFERROR(VLOOKUP(AY554,B381:AF755,31,FALSE),"")</f>
        <v>0</v>
      </c>
    </row>
    <row r="555" spans="1:58" x14ac:dyDescent="0.25">
      <c r="A555">
        <v>2011</v>
      </c>
      <c r="B555" t="s">
        <v>357</v>
      </c>
      <c r="C555" t="s">
        <v>358</v>
      </c>
      <c r="D555">
        <v>53358</v>
      </c>
      <c r="E555">
        <v>5566</v>
      </c>
      <c r="F555">
        <v>8110</v>
      </c>
      <c r="G555">
        <v>29454</v>
      </c>
      <c r="H555">
        <v>10228</v>
      </c>
      <c r="I555">
        <v>1978</v>
      </c>
      <c r="J555">
        <v>513</v>
      </c>
      <c r="K555">
        <v>163</v>
      </c>
      <c r="L555">
        <v>1044</v>
      </c>
      <c r="M555">
        <v>258</v>
      </c>
      <c r="AA555" s="1">
        <f t="shared" si="86"/>
        <v>1</v>
      </c>
      <c r="AB555" s="1">
        <f t="shared" si="87"/>
        <v>0.25935288169868553</v>
      </c>
      <c r="AC555" s="1">
        <f t="shared" si="88"/>
        <v>8.2406471183013141E-2</v>
      </c>
      <c r="AD555" s="1">
        <f t="shared" si="89"/>
        <v>0.52780586450960565</v>
      </c>
      <c r="AE555" s="1">
        <f t="shared" si="90"/>
        <v>0.13043478260869565</v>
      </c>
      <c r="AY555" s="2" t="s">
        <v>247</v>
      </c>
      <c r="AZ555" s="3" t="s">
        <v>869</v>
      </c>
      <c r="BA555" s="1">
        <f>IFERROR(VLOOKUP(AY555,B381:AF755,26,FALSE),"")</f>
        <v>1</v>
      </c>
      <c r="BB555" s="1">
        <f>IFERROR(VLOOKUP(AY555,B381:AF755,27,FALSE),"")</f>
        <v>0.22831561275881365</v>
      </c>
      <c r="BC555" s="1">
        <f>IFERROR(VLOOKUP(AY555,B381:AF755,28,FALSE),"")</f>
        <v>5.0923335198656966E-2</v>
      </c>
      <c r="BD555" s="1">
        <f>IFERROR(VLOOKUP(AY555,B381:AF755,29,FALSE),"")</f>
        <v>0.56743144935646339</v>
      </c>
      <c r="BE555" s="1">
        <f>IFERROR(VLOOKUP(AY555,B381:AF755,30,FALSE),"")</f>
        <v>0.15332960268606602</v>
      </c>
      <c r="BF555" s="1">
        <f>IFERROR(VLOOKUP(AY555,B381:AF755,31,FALSE),"")</f>
        <v>0</v>
      </c>
    </row>
    <row r="556" spans="1:58" x14ac:dyDescent="0.25">
      <c r="A556">
        <v>2011</v>
      </c>
      <c r="B556" t="s">
        <v>359</v>
      </c>
      <c r="C556" t="s">
        <v>360</v>
      </c>
      <c r="D556">
        <v>61794</v>
      </c>
      <c r="E556">
        <v>7706</v>
      </c>
      <c r="F556">
        <v>1805</v>
      </c>
      <c r="G556">
        <v>40106</v>
      </c>
      <c r="H556">
        <v>12177</v>
      </c>
      <c r="I556">
        <v>3000</v>
      </c>
      <c r="J556">
        <v>967</v>
      </c>
      <c r="K556">
        <v>56</v>
      </c>
      <c r="L556">
        <v>1528</v>
      </c>
      <c r="M556">
        <v>449</v>
      </c>
      <c r="AA556" s="1">
        <f t="shared" si="86"/>
        <v>1</v>
      </c>
      <c r="AB556" s="1">
        <f t="shared" si="87"/>
        <v>0.32233333333333336</v>
      </c>
      <c r="AC556" s="1">
        <f t="shared" si="88"/>
        <v>1.8666666666666668E-2</v>
      </c>
      <c r="AD556" s="1">
        <f t="shared" si="89"/>
        <v>0.5093333333333333</v>
      </c>
      <c r="AE556" s="1">
        <f t="shared" si="90"/>
        <v>0.14966666666666667</v>
      </c>
      <c r="AY556" s="2" t="s">
        <v>405</v>
      </c>
      <c r="AZ556" s="3" t="s">
        <v>870</v>
      </c>
      <c r="BA556" s="1">
        <f>IFERROR(VLOOKUP(AY556,B381:AF755,26,FALSE),"")</f>
        <v>1</v>
      </c>
      <c r="BB556" s="1">
        <f>IFERROR(VLOOKUP(AY556,B381:AF755,27,FALSE),"")</f>
        <v>0.13400236127508855</v>
      </c>
      <c r="BC556" s="1">
        <f>IFERROR(VLOOKUP(AY556,B381:AF755,28,FALSE),"")</f>
        <v>0.50354191263282178</v>
      </c>
      <c r="BD556" s="1">
        <f>IFERROR(VLOOKUP(AY556,B381:AF755,29,FALSE),"")</f>
        <v>0.2296340023612751</v>
      </c>
      <c r="BE556" s="1">
        <f>IFERROR(VLOOKUP(AY556,B381:AF755,30,FALSE),"")</f>
        <v>0.13282172373081463</v>
      </c>
      <c r="BF556" s="1">
        <f>IFERROR(VLOOKUP(AY556,B381:AF755,31,FALSE),"")</f>
        <v>0</v>
      </c>
    </row>
    <row r="557" spans="1:58" x14ac:dyDescent="0.25">
      <c r="A557">
        <v>2011</v>
      </c>
      <c r="B557" t="s">
        <v>361</v>
      </c>
      <c r="C557" t="s">
        <v>362</v>
      </c>
      <c r="D557">
        <v>62011</v>
      </c>
      <c r="E557">
        <v>6892</v>
      </c>
      <c r="F557">
        <v>3981</v>
      </c>
      <c r="G557">
        <v>41071</v>
      </c>
      <c r="H557">
        <v>10067</v>
      </c>
      <c r="I557">
        <v>2923</v>
      </c>
      <c r="J557">
        <v>828</v>
      </c>
      <c r="K557">
        <v>166</v>
      </c>
      <c r="L557">
        <v>1550</v>
      </c>
      <c r="M557">
        <v>379</v>
      </c>
      <c r="AA557" s="1">
        <f t="shared" si="86"/>
        <v>1</v>
      </c>
      <c r="AB557" s="1">
        <f t="shared" si="87"/>
        <v>0.28327061238453644</v>
      </c>
      <c r="AC557" s="1">
        <f t="shared" si="88"/>
        <v>5.6790968183373244E-2</v>
      </c>
      <c r="AD557" s="1">
        <f t="shared" si="89"/>
        <v>0.53027711255559362</v>
      </c>
      <c r="AE557" s="1">
        <f t="shared" si="90"/>
        <v>0.12966130687649674</v>
      </c>
      <c r="AY557" s="2" t="s">
        <v>617</v>
      </c>
      <c r="AZ557" s="3" t="s">
        <v>873</v>
      </c>
      <c r="BA557" s="1">
        <f>IFERROR(VLOOKUP(AY557,B381:AF755,26,FALSE),"")</f>
        <v>1</v>
      </c>
      <c r="BB557" s="1">
        <f>IFERROR(VLOOKUP(AY557,B381:AF755,27,FALSE),"")</f>
        <v>0.437797147385103</v>
      </c>
      <c r="BC557" s="1">
        <f>IFERROR(VLOOKUP(AY557,B381:AF755,28,FALSE),"")</f>
        <v>3.328050713153724E-2</v>
      </c>
      <c r="BD557" s="1">
        <f>IFERROR(VLOOKUP(AY557,B381:AF755,29,FALSE),"")</f>
        <v>0.37836767036450081</v>
      </c>
      <c r="BE557" s="1">
        <f>IFERROR(VLOOKUP(AY557,B381:AF755,30,FALSE),"")</f>
        <v>0.15055467511885895</v>
      </c>
      <c r="BF557" s="1">
        <f>IFERROR(VLOOKUP(AY557,B381:AF755,31,FALSE),"")</f>
        <v>0</v>
      </c>
    </row>
    <row r="558" spans="1:58" x14ac:dyDescent="0.25">
      <c r="A558">
        <v>2011</v>
      </c>
      <c r="B558" t="s">
        <v>363</v>
      </c>
      <c r="C558" t="s">
        <v>364</v>
      </c>
      <c r="D558">
        <v>41545</v>
      </c>
      <c r="E558">
        <v>3909</v>
      </c>
      <c r="F558">
        <v>2736</v>
      </c>
      <c r="G558">
        <v>23969</v>
      </c>
      <c r="H558">
        <v>10931</v>
      </c>
      <c r="I558">
        <v>1770</v>
      </c>
      <c r="J558">
        <v>398</v>
      </c>
      <c r="K558">
        <v>100</v>
      </c>
      <c r="L558">
        <v>909</v>
      </c>
      <c r="M558">
        <v>363</v>
      </c>
      <c r="AA558" s="1">
        <f t="shared" si="86"/>
        <v>1</v>
      </c>
      <c r="AB558" s="1">
        <f t="shared" si="87"/>
        <v>0.22485875706214689</v>
      </c>
      <c r="AC558" s="1">
        <f t="shared" si="88"/>
        <v>5.6497175141242938E-2</v>
      </c>
      <c r="AD558" s="1">
        <f t="shared" si="89"/>
        <v>0.51355932203389831</v>
      </c>
      <c r="AE558" s="1">
        <f t="shared" si="90"/>
        <v>0.20508474576271185</v>
      </c>
      <c r="AY558" s="2" t="s">
        <v>631</v>
      </c>
      <c r="AZ558" s="3" t="s">
        <v>874</v>
      </c>
      <c r="BA558" s="1">
        <f>IFERROR(VLOOKUP(AY558,B381:AF755,26,FALSE),"")</f>
        <v>1</v>
      </c>
      <c r="BB558" s="1">
        <f>IFERROR(VLOOKUP(AY558,B381:AF755,27,FALSE),"")</f>
        <v>0.37920331091567511</v>
      </c>
      <c r="BC558" s="1">
        <f>IFERROR(VLOOKUP(AY558,B381:AF755,28,FALSE),"")</f>
        <v>2.2762545266425245E-2</v>
      </c>
      <c r="BD558" s="1">
        <f>IFERROR(VLOOKUP(AY558,B381:AF755,29,FALSE),"")</f>
        <v>0.47542679772374546</v>
      </c>
      <c r="BE558" s="1">
        <f>IFERROR(VLOOKUP(AY558,B381:AF755,30,FALSE),"")</f>
        <v>0.12260734609415416</v>
      </c>
      <c r="BF558" s="1">
        <f>IFERROR(VLOOKUP(AY558,B381:AF755,31,FALSE),"")</f>
        <v>0</v>
      </c>
    </row>
    <row r="559" spans="1:58" x14ac:dyDescent="0.25">
      <c r="A559">
        <v>2011</v>
      </c>
      <c r="B559" t="s">
        <v>365</v>
      </c>
      <c r="C559" t="s">
        <v>366</v>
      </c>
      <c r="D559">
        <v>67770</v>
      </c>
      <c r="E559">
        <v>8183</v>
      </c>
      <c r="F559">
        <v>2593</v>
      </c>
      <c r="G559">
        <v>43449</v>
      </c>
      <c r="H559">
        <v>13545</v>
      </c>
      <c r="I559">
        <v>3132</v>
      </c>
      <c r="J559">
        <v>1063</v>
      </c>
      <c r="K559">
        <v>103</v>
      </c>
      <c r="L559">
        <v>1512</v>
      </c>
      <c r="M559">
        <v>454</v>
      </c>
      <c r="AA559" s="1">
        <f t="shared" si="86"/>
        <v>1</v>
      </c>
      <c r="AB559" s="1">
        <f t="shared" si="87"/>
        <v>0.33939974457215838</v>
      </c>
      <c r="AC559" s="1">
        <f t="shared" si="88"/>
        <v>3.2886334610472544E-2</v>
      </c>
      <c r="AD559" s="1">
        <f t="shared" si="89"/>
        <v>0.48275862068965519</v>
      </c>
      <c r="AE559" s="1">
        <f t="shared" si="90"/>
        <v>0.14495530012771393</v>
      </c>
      <c r="AY559" s="2" t="s">
        <v>173</v>
      </c>
      <c r="AZ559" s="3" t="s">
        <v>873</v>
      </c>
      <c r="BA559" s="1">
        <f>IFERROR(VLOOKUP(AY559,B381:AF755,26,FALSE),"")</f>
        <v>1</v>
      </c>
      <c r="BB559" s="1">
        <f>IFERROR(VLOOKUP(AY559,B381:AF755,27,FALSE),"")</f>
        <v>0.28680479825517996</v>
      </c>
      <c r="BC559" s="1">
        <f>IFERROR(VLOOKUP(AY559,B381:AF755,28,FALSE),"")</f>
        <v>6.2159214830970554E-2</v>
      </c>
      <c r="BD559" s="1">
        <f>IFERROR(VLOOKUP(AY559,B381:AF755,29,FALSE),"")</f>
        <v>0.52508178844056708</v>
      </c>
      <c r="BE559" s="1">
        <f>IFERROR(VLOOKUP(AY559,B381:AF755,30,FALSE),"")</f>
        <v>0.12595419847328243</v>
      </c>
      <c r="BF559" s="1">
        <f>IFERROR(VLOOKUP(AY559,B381:AF755,31,FALSE),"")</f>
        <v>0</v>
      </c>
    </row>
    <row r="560" spans="1:58" x14ac:dyDescent="0.25">
      <c r="A560">
        <v>2011</v>
      </c>
      <c r="B560" t="s">
        <v>367</v>
      </c>
      <c r="C560" t="s">
        <v>368</v>
      </c>
      <c r="D560">
        <v>43651</v>
      </c>
      <c r="E560">
        <v>7044</v>
      </c>
      <c r="F560">
        <v>1427</v>
      </c>
      <c r="G560">
        <v>26666</v>
      </c>
      <c r="H560">
        <v>8514</v>
      </c>
      <c r="I560">
        <v>2911</v>
      </c>
      <c r="J560">
        <v>1090</v>
      </c>
      <c r="K560">
        <v>70</v>
      </c>
      <c r="L560">
        <v>1344</v>
      </c>
      <c r="M560">
        <v>407</v>
      </c>
      <c r="AA560" s="1">
        <f t="shared" si="86"/>
        <v>1</v>
      </c>
      <c r="AB560" s="1">
        <f t="shared" si="87"/>
        <v>0.37444177258673994</v>
      </c>
      <c r="AC560" s="1">
        <f t="shared" si="88"/>
        <v>2.4046719340432839E-2</v>
      </c>
      <c r="AD560" s="1">
        <f t="shared" si="89"/>
        <v>0.46169701133631053</v>
      </c>
      <c r="AE560" s="1">
        <f t="shared" si="90"/>
        <v>0.13981449673651666</v>
      </c>
      <c r="AY560" s="2" t="s">
        <v>115</v>
      </c>
      <c r="AZ560" s="3" t="s">
        <v>871</v>
      </c>
      <c r="BA560" s="1">
        <f>IFERROR(VLOOKUP(AY560,B381:AF755,26,FALSE),"")</f>
        <v>1</v>
      </c>
      <c r="BB560" s="1">
        <f>IFERROR(VLOOKUP(AY560,B381:AF755,27,FALSE),"")</f>
        <v>0.18143261074458059</v>
      </c>
      <c r="BC560" s="1">
        <f>IFERROR(VLOOKUP(AY560,B381:AF755,28,FALSE),"")</f>
        <v>6.0791705937794531E-2</v>
      </c>
      <c r="BD560" s="1">
        <f>IFERROR(VLOOKUP(AY560,B381:AF755,29,FALSE),"")</f>
        <v>0.54901036757775679</v>
      </c>
      <c r="BE560" s="1">
        <f>IFERROR(VLOOKUP(AY560,B381:AF755,30,FALSE),"")</f>
        <v>0.20876531573986806</v>
      </c>
      <c r="BF560" s="1">
        <f>IFERROR(VLOOKUP(AY560,B381:AF755,31,FALSE),"")</f>
        <v>0</v>
      </c>
    </row>
    <row r="561" spans="1:58" x14ac:dyDescent="0.25">
      <c r="A561">
        <v>2011</v>
      </c>
      <c r="B561" t="s">
        <v>369</v>
      </c>
      <c r="C561" t="s">
        <v>370</v>
      </c>
      <c r="D561">
        <v>62748</v>
      </c>
      <c r="E561">
        <v>4855</v>
      </c>
      <c r="F561">
        <v>5788</v>
      </c>
      <c r="G561">
        <v>27701</v>
      </c>
      <c r="H561">
        <v>24404</v>
      </c>
      <c r="I561">
        <v>1767</v>
      </c>
      <c r="J561">
        <v>356</v>
      </c>
      <c r="K561">
        <v>171</v>
      </c>
      <c r="L561">
        <v>774</v>
      </c>
      <c r="M561">
        <v>466</v>
      </c>
      <c r="AA561" s="1">
        <f t="shared" si="86"/>
        <v>1</v>
      </c>
      <c r="AB561" s="1">
        <f t="shared" si="87"/>
        <v>0.20147142048670061</v>
      </c>
      <c r="AC561" s="1">
        <f t="shared" si="88"/>
        <v>9.6774193548387094E-2</v>
      </c>
      <c r="AD561" s="1">
        <f t="shared" si="89"/>
        <v>0.43803056027164688</v>
      </c>
      <c r="AE561" s="1">
        <f t="shared" si="90"/>
        <v>0.26372382569326541</v>
      </c>
      <c r="AY561" s="2" t="s">
        <v>347</v>
      </c>
      <c r="AZ561" s="4" t="s">
        <v>872</v>
      </c>
      <c r="BA561" s="1">
        <f>IFERROR(VLOOKUP(AY561,B381:AF755,26,FALSE),"")</f>
        <v>1</v>
      </c>
      <c r="BB561" s="1">
        <f>IFERROR(VLOOKUP(AY561,B381:AF755,27,FALSE),"")</f>
        <v>0.29449068569163694</v>
      </c>
      <c r="BC561" s="1">
        <f>IFERROR(VLOOKUP(AY561,B381:AF755,28,FALSE),"")</f>
        <v>6.0642092746730082E-2</v>
      </c>
      <c r="BD561" s="1">
        <f>IFERROR(VLOOKUP(AY561,B381:AF755,29,FALSE),"")</f>
        <v>0.48038049940546967</v>
      </c>
      <c r="BE561" s="1">
        <f>IFERROR(VLOOKUP(AY561,B381:AF755,30,FALSE),"")</f>
        <v>0.16448672215616331</v>
      </c>
      <c r="BF561" s="1">
        <f>IFERROR(VLOOKUP(AY561,B381:AF755,31,FALSE),"")</f>
        <v>0</v>
      </c>
    </row>
    <row r="562" spans="1:58" x14ac:dyDescent="0.25">
      <c r="A562">
        <v>2011</v>
      </c>
      <c r="B562" t="s">
        <v>371</v>
      </c>
      <c r="C562" t="s">
        <v>372</v>
      </c>
      <c r="D562">
        <v>60798</v>
      </c>
      <c r="E562">
        <v>8041</v>
      </c>
      <c r="F562">
        <v>3475</v>
      </c>
      <c r="G562">
        <v>40224</v>
      </c>
      <c r="H562">
        <v>9058</v>
      </c>
      <c r="I562">
        <v>3071</v>
      </c>
      <c r="J562">
        <v>1076</v>
      </c>
      <c r="K562">
        <v>106</v>
      </c>
      <c r="L562">
        <v>1546</v>
      </c>
      <c r="M562">
        <v>343</v>
      </c>
      <c r="AA562" s="1">
        <f t="shared" si="86"/>
        <v>1</v>
      </c>
      <c r="AB562" s="1">
        <f t="shared" si="87"/>
        <v>0.35037447085639856</v>
      </c>
      <c r="AC562" s="1">
        <f t="shared" si="88"/>
        <v>3.4516444154998369E-2</v>
      </c>
      <c r="AD562" s="1">
        <f t="shared" si="89"/>
        <v>0.50341908173233474</v>
      </c>
      <c r="AE562" s="1">
        <f t="shared" si="90"/>
        <v>0.11169000325626832</v>
      </c>
      <c r="AY562" s="2" t="s">
        <v>197</v>
      </c>
      <c r="AZ562" s="3" t="s">
        <v>874</v>
      </c>
      <c r="BA562" s="1">
        <f>IFERROR(VLOOKUP(AY562,B381:AF755,26,FALSE),"")</f>
        <v>1</v>
      </c>
      <c r="BB562" s="1">
        <f>IFERROR(VLOOKUP(AY562,B381:AF755,27,FALSE),"")</f>
        <v>0.30283114256825078</v>
      </c>
      <c r="BC562" s="1">
        <f>IFERROR(VLOOKUP(AY562,B381:AF755,28,FALSE),"")</f>
        <v>3.5894843276036398E-2</v>
      </c>
      <c r="BD562" s="1">
        <f>IFERROR(VLOOKUP(AY562,B381:AF755,29,FALSE),"")</f>
        <v>0.51718907987866536</v>
      </c>
      <c r="BE562" s="1">
        <f>IFERROR(VLOOKUP(AY562,B381:AF755,30,FALSE),"")</f>
        <v>0.14408493427704752</v>
      </c>
      <c r="BF562" s="1">
        <f>IFERROR(VLOOKUP(AY562,B381:AF755,31,FALSE),"")</f>
        <v>0</v>
      </c>
    </row>
    <row r="563" spans="1:58" x14ac:dyDescent="0.25">
      <c r="A563">
        <v>2011</v>
      </c>
      <c r="B563" t="s">
        <v>373</v>
      </c>
      <c r="C563" t="s">
        <v>374</v>
      </c>
      <c r="D563">
        <v>42632</v>
      </c>
      <c r="E563">
        <v>5968</v>
      </c>
      <c r="F563">
        <v>2433</v>
      </c>
      <c r="G563">
        <v>27185</v>
      </c>
      <c r="H563">
        <v>7046</v>
      </c>
      <c r="I563">
        <v>2314</v>
      </c>
      <c r="J563">
        <v>885</v>
      </c>
      <c r="K563">
        <v>84</v>
      </c>
      <c r="L563">
        <v>1050</v>
      </c>
      <c r="M563">
        <v>295</v>
      </c>
      <c r="AA563" s="1">
        <f t="shared" si="86"/>
        <v>1</v>
      </c>
      <c r="AB563" s="1">
        <f t="shared" si="87"/>
        <v>0.38245462402765773</v>
      </c>
      <c r="AC563" s="1">
        <f t="shared" si="88"/>
        <v>3.6300777873811585E-2</v>
      </c>
      <c r="AD563" s="1">
        <f t="shared" si="89"/>
        <v>0.45375972342264476</v>
      </c>
      <c r="AE563" s="1">
        <f t="shared" si="90"/>
        <v>0.1274848746758859</v>
      </c>
      <c r="AY563" s="2" t="s">
        <v>117</v>
      </c>
      <c r="AZ563" s="3" t="s">
        <v>873</v>
      </c>
      <c r="BA563" s="1">
        <f>IFERROR(VLOOKUP(AY563,B381:AF755,26,FALSE),"")</f>
        <v>1</v>
      </c>
      <c r="BB563" s="1">
        <f>IFERROR(VLOOKUP(AY563,B381:AF755,27,FALSE),"")</f>
        <v>0.24475806451612903</v>
      </c>
      <c r="BC563" s="1">
        <f>IFERROR(VLOOKUP(AY563,B381:AF755,28,FALSE),"")</f>
        <v>3.1048387096774193E-2</v>
      </c>
      <c r="BD563" s="1">
        <f>IFERROR(VLOOKUP(AY563,B381:AF755,29,FALSE),"")</f>
        <v>0.55362903225806448</v>
      </c>
      <c r="BE563" s="1">
        <f>IFERROR(VLOOKUP(AY563,B381:AF755,30,FALSE),"")</f>
        <v>0.17056451612903226</v>
      </c>
      <c r="BF563" s="1">
        <f>IFERROR(VLOOKUP(AY563,B381:AF755,31,FALSE),"")</f>
        <v>0</v>
      </c>
    </row>
    <row r="564" spans="1:58" x14ac:dyDescent="0.25">
      <c r="A564">
        <v>2011</v>
      </c>
      <c r="B564" t="s">
        <v>375</v>
      </c>
      <c r="C564" t="s">
        <v>376</v>
      </c>
      <c r="D564">
        <v>31734</v>
      </c>
      <c r="E564">
        <v>3146</v>
      </c>
      <c r="F564">
        <v>829</v>
      </c>
      <c r="G564">
        <v>21515</v>
      </c>
      <c r="H564">
        <v>6244</v>
      </c>
      <c r="I564">
        <v>1268</v>
      </c>
      <c r="J564">
        <v>321</v>
      </c>
      <c r="K564">
        <v>31</v>
      </c>
      <c r="L564">
        <v>677</v>
      </c>
      <c r="M564">
        <v>239</v>
      </c>
      <c r="AA564" s="1">
        <f t="shared" si="86"/>
        <v>1</v>
      </c>
      <c r="AB564" s="1">
        <f t="shared" si="87"/>
        <v>0.25315457413249209</v>
      </c>
      <c r="AC564" s="1">
        <f t="shared" si="88"/>
        <v>2.4447949526813881E-2</v>
      </c>
      <c r="AD564" s="1">
        <f t="shared" si="89"/>
        <v>0.53391167192429023</v>
      </c>
      <c r="AE564" s="1">
        <f t="shared" si="90"/>
        <v>0.18848580441640378</v>
      </c>
      <c r="AY564" s="2" t="s">
        <v>367</v>
      </c>
      <c r="AZ564" s="3" t="s">
        <v>874</v>
      </c>
      <c r="BA564" s="1">
        <f>IFERROR(VLOOKUP(AY564,B381:AF755,26,FALSE),"")</f>
        <v>1</v>
      </c>
      <c r="BB564" s="1">
        <f>IFERROR(VLOOKUP(AY564,B381:AF755,27,FALSE),"")</f>
        <v>0.37444177258673994</v>
      </c>
      <c r="BC564" s="1">
        <f>IFERROR(VLOOKUP(AY564,B381:AF755,28,FALSE),"")</f>
        <v>2.4046719340432839E-2</v>
      </c>
      <c r="BD564" s="1">
        <f>IFERROR(VLOOKUP(AY564,B381:AF755,29,FALSE),"")</f>
        <v>0.46169701133631053</v>
      </c>
      <c r="BE564" s="1">
        <f>IFERROR(VLOOKUP(AY564,B381:AF755,30,FALSE),"")</f>
        <v>0.13981449673651666</v>
      </c>
      <c r="BF564" s="1">
        <f>IFERROR(VLOOKUP(AY564,B381:AF755,31,FALSE),"")</f>
        <v>0</v>
      </c>
    </row>
    <row r="565" spans="1:58" x14ac:dyDescent="0.25">
      <c r="A565">
        <v>2011</v>
      </c>
      <c r="B565" t="s">
        <v>377</v>
      </c>
      <c r="C565" t="s">
        <v>378</v>
      </c>
      <c r="D565">
        <v>65756</v>
      </c>
      <c r="E565">
        <v>4734</v>
      </c>
      <c r="F565">
        <v>6600</v>
      </c>
      <c r="G565">
        <v>35211</v>
      </c>
      <c r="H565">
        <v>19211</v>
      </c>
      <c r="I565">
        <v>1755</v>
      </c>
      <c r="J565">
        <v>296</v>
      </c>
      <c r="K565">
        <v>201</v>
      </c>
      <c r="L565">
        <v>895</v>
      </c>
      <c r="M565">
        <v>363</v>
      </c>
      <c r="AA565" s="1">
        <f t="shared" si="86"/>
        <v>1</v>
      </c>
      <c r="AB565" s="1">
        <f t="shared" si="87"/>
        <v>0.16866096866096866</v>
      </c>
      <c r="AC565" s="1">
        <f t="shared" si="88"/>
        <v>0.11452991452991453</v>
      </c>
      <c r="AD565" s="1">
        <f t="shared" si="89"/>
        <v>0.50997150997150997</v>
      </c>
      <c r="AE565" s="1">
        <f t="shared" si="90"/>
        <v>0.20683760683760682</v>
      </c>
      <c r="AY565" s="2" t="s">
        <v>597</v>
      </c>
      <c r="AZ565" s="3" t="s">
        <v>873</v>
      </c>
      <c r="BA565" s="1">
        <f>IFERROR(VLOOKUP(AY565,B381:AF755,26,FALSE),"")</f>
        <v>1</v>
      </c>
      <c r="BB565" s="1">
        <f>IFERROR(VLOOKUP(AY565,B381:AF755,27,FALSE),"")</f>
        <v>0.2969094922737307</v>
      </c>
      <c r="BC565" s="1">
        <f>IFERROR(VLOOKUP(AY565,B381:AF755,28,FALSE),"")</f>
        <v>4.0618101545253867E-2</v>
      </c>
      <c r="BD565" s="1">
        <f>IFERROR(VLOOKUP(AY565,B381:AF755,29,FALSE),"")</f>
        <v>0.51501103752759381</v>
      </c>
      <c r="BE565" s="1">
        <f>IFERROR(VLOOKUP(AY565,B381:AF755,30,FALSE),"")</f>
        <v>0.14746136865342163</v>
      </c>
      <c r="BF565" s="1">
        <f>IFERROR(VLOOKUP(AY565,B381:AF755,31,FALSE),"")</f>
        <v>0</v>
      </c>
    </row>
    <row r="566" spans="1:58" x14ac:dyDescent="0.25">
      <c r="A566">
        <v>2011</v>
      </c>
      <c r="B566" t="s">
        <v>379</v>
      </c>
      <c r="C566" t="s">
        <v>380</v>
      </c>
      <c r="D566">
        <v>48942</v>
      </c>
      <c r="E566">
        <v>7484</v>
      </c>
      <c r="F566">
        <v>2125</v>
      </c>
      <c r="G566">
        <v>32015</v>
      </c>
      <c r="H566">
        <v>7318</v>
      </c>
      <c r="I566">
        <v>2534</v>
      </c>
      <c r="J566">
        <v>1087</v>
      </c>
      <c r="K566">
        <v>74</v>
      </c>
      <c r="L566">
        <v>1078</v>
      </c>
      <c r="M566">
        <v>295</v>
      </c>
      <c r="AA566" s="1">
        <f t="shared" si="86"/>
        <v>1</v>
      </c>
      <c r="AB566" s="1">
        <f t="shared" si="87"/>
        <v>0.42896606156274664</v>
      </c>
      <c r="AC566" s="1">
        <f t="shared" si="88"/>
        <v>2.9202841357537489E-2</v>
      </c>
      <c r="AD566" s="1">
        <f t="shared" si="89"/>
        <v>0.425414364640884</v>
      </c>
      <c r="AE566" s="1">
        <f t="shared" si="90"/>
        <v>0.11641673243883188</v>
      </c>
      <c r="AY566" s="2" t="s">
        <v>27</v>
      </c>
      <c r="AZ566" s="3" t="s">
        <v>870</v>
      </c>
      <c r="BA566" s="1">
        <f>IFERROR(VLOOKUP(AY566,B381:AF755,26,FALSE),"")</f>
        <v>1</v>
      </c>
      <c r="BB566" s="1">
        <f>IFERROR(VLOOKUP(AY566,B381:AF755,27,FALSE),"")</f>
        <v>0.21217712177121772</v>
      </c>
      <c r="BC566" s="1">
        <f>IFERROR(VLOOKUP(AY566,B381:AF755,28,FALSE),"")</f>
        <v>0.15959409594095941</v>
      </c>
      <c r="BD566" s="1">
        <f>IFERROR(VLOOKUP(AY566,B381:AF755,29,FALSE),"")</f>
        <v>0.43865313653136534</v>
      </c>
      <c r="BE566" s="1">
        <f>IFERROR(VLOOKUP(AY566,B381:AF755,30,FALSE),"")</f>
        <v>0.18957564575645758</v>
      </c>
      <c r="BF566" s="1">
        <f>IFERROR(VLOOKUP(AY566,B381:AF755,31,FALSE),"")</f>
        <v>0</v>
      </c>
    </row>
    <row r="567" spans="1:58" x14ac:dyDescent="0.25">
      <c r="A567">
        <v>2011</v>
      </c>
      <c r="B567" t="s">
        <v>381</v>
      </c>
      <c r="C567" t="s">
        <v>382</v>
      </c>
      <c r="D567">
        <v>56839</v>
      </c>
      <c r="E567">
        <v>6463</v>
      </c>
      <c r="F567">
        <v>2077</v>
      </c>
      <c r="G567">
        <v>35490</v>
      </c>
      <c r="H567">
        <v>12809</v>
      </c>
      <c r="I567">
        <v>2456</v>
      </c>
      <c r="J567">
        <v>681</v>
      </c>
      <c r="K567">
        <v>101</v>
      </c>
      <c r="L567">
        <v>1315</v>
      </c>
      <c r="M567">
        <v>359</v>
      </c>
      <c r="AA567" s="1">
        <f t="shared" si="86"/>
        <v>1</v>
      </c>
      <c r="AB567" s="1">
        <f t="shared" si="87"/>
        <v>0.27728013029315962</v>
      </c>
      <c r="AC567" s="1">
        <f t="shared" si="88"/>
        <v>4.1123778501628662E-2</v>
      </c>
      <c r="AD567" s="1">
        <f t="shared" si="89"/>
        <v>0.5354234527687296</v>
      </c>
      <c r="AE567" s="1">
        <f t="shared" si="90"/>
        <v>0.14617263843648209</v>
      </c>
      <c r="AY567" s="2" t="s">
        <v>257</v>
      </c>
      <c r="AZ567" s="3" t="s">
        <v>873</v>
      </c>
      <c r="BA567" s="1">
        <f>IFERROR(VLOOKUP(AY567,B381:AF755,26,FALSE),"")</f>
        <v>1</v>
      </c>
      <c r="BB567" s="1">
        <f>IFERROR(VLOOKUP(AY567,B381:AF755,27,FALSE),"")</f>
        <v>0.29486099410278011</v>
      </c>
      <c r="BC567" s="1">
        <f>IFERROR(VLOOKUP(AY567,B381:AF755,28,FALSE),"")</f>
        <v>2.1903959561920809E-2</v>
      </c>
      <c r="BD567" s="1">
        <f>IFERROR(VLOOKUP(AY567,B381:AF755,29,FALSE),"")</f>
        <v>0.54928390901432178</v>
      </c>
      <c r="BE567" s="1">
        <f>IFERROR(VLOOKUP(AY567,B381:AF755,30,FALSE),"")</f>
        <v>0.13395113732097724</v>
      </c>
      <c r="BF567" s="1">
        <f>IFERROR(VLOOKUP(AY567,B381:AF755,31,FALSE),"")</f>
        <v>0</v>
      </c>
    </row>
    <row r="568" spans="1:58" x14ac:dyDescent="0.25">
      <c r="A568">
        <v>2011</v>
      </c>
      <c r="B568" t="s">
        <v>383</v>
      </c>
      <c r="C568" t="s">
        <v>384</v>
      </c>
      <c r="D568">
        <v>58882</v>
      </c>
      <c r="E568">
        <v>8527</v>
      </c>
      <c r="F568">
        <v>2688</v>
      </c>
      <c r="G568">
        <v>36939</v>
      </c>
      <c r="H568">
        <v>10728</v>
      </c>
      <c r="I568">
        <v>3207</v>
      </c>
      <c r="J568">
        <v>1142</v>
      </c>
      <c r="K568">
        <v>144</v>
      </c>
      <c r="L568">
        <v>1496</v>
      </c>
      <c r="M568">
        <v>425</v>
      </c>
      <c r="AA568" s="1">
        <f t="shared" si="86"/>
        <v>1</v>
      </c>
      <c r="AB568" s="1">
        <f t="shared" si="87"/>
        <v>0.35609603991269101</v>
      </c>
      <c r="AC568" s="1">
        <f t="shared" si="88"/>
        <v>4.4901777362020577E-2</v>
      </c>
      <c r="AD568" s="1">
        <f t="shared" si="89"/>
        <v>0.46647957592765826</v>
      </c>
      <c r="AE568" s="1">
        <f t="shared" si="90"/>
        <v>0.13252260679763017</v>
      </c>
      <c r="AY568" s="2" t="s">
        <v>187</v>
      </c>
      <c r="AZ568" s="3" t="s">
        <v>873</v>
      </c>
      <c r="BA568" s="1">
        <f>IFERROR(VLOOKUP(AY568,B381:AF755,26,FALSE),"")</f>
        <v>1</v>
      </c>
      <c r="BB568" s="1">
        <f>IFERROR(VLOOKUP(AY568,B381:AF755,27,FALSE),"")</f>
        <v>0.30203545633617862</v>
      </c>
      <c r="BC568" s="1">
        <f>IFERROR(VLOOKUP(AY568,B381:AF755,28,FALSE),"")</f>
        <v>2.1011162179908074E-2</v>
      </c>
      <c r="BD568" s="1">
        <f>IFERROR(VLOOKUP(AY568,B381:AF755,29,FALSE),"")</f>
        <v>0.54957321076822063</v>
      </c>
      <c r="BE568" s="1">
        <f>IFERROR(VLOOKUP(AY568,B381:AF755,30,FALSE),"")</f>
        <v>0.12738017071569271</v>
      </c>
      <c r="BF568" s="1">
        <f>IFERROR(VLOOKUP(AY568,B381:AF755,31,FALSE),"")</f>
        <v>0</v>
      </c>
    </row>
    <row r="569" spans="1:58" x14ac:dyDescent="0.25">
      <c r="A569">
        <v>2011</v>
      </c>
      <c r="B569" t="s">
        <v>385</v>
      </c>
      <c r="C569" t="s">
        <v>386</v>
      </c>
      <c r="D569">
        <v>49561</v>
      </c>
      <c r="E569">
        <v>5109</v>
      </c>
      <c r="F569">
        <v>1884</v>
      </c>
      <c r="G569">
        <v>30309</v>
      </c>
      <c r="H569">
        <v>12259</v>
      </c>
      <c r="I569">
        <v>2280</v>
      </c>
      <c r="J569">
        <v>632</v>
      </c>
      <c r="K569">
        <v>81</v>
      </c>
      <c r="L569">
        <v>1125</v>
      </c>
      <c r="M569">
        <v>442</v>
      </c>
      <c r="AA569" s="1">
        <f t="shared" si="86"/>
        <v>1</v>
      </c>
      <c r="AB569" s="1">
        <f t="shared" si="87"/>
        <v>0.27719298245614032</v>
      </c>
      <c r="AC569" s="1">
        <f t="shared" si="88"/>
        <v>3.5526315789473684E-2</v>
      </c>
      <c r="AD569" s="1">
        <f t="shared" si="89"/>
        <v>0.49342105263157893</v>
      </c>
      <c r="AE569" s="1">
        <f t="shared" si="90"/>
        <v>0.19385964912280701</v>
      </c>
      <c r="AY569" s="2" t="s">
        <v>213</v>
      </c>
      <c r="AZ569" s="3" t="s">
        <v>871</v>
      </c>
      <c r="BA569" s="1">
        <f>IFERROR(VLOOKUP(AY569,B381:AF755,26,FALSE),"")</f>
        <v>1</v>
      </c>
      <c r="BB569" s="1">
        <f>IFERROR(VLOOKUP(AY569,B381:AF755,27,FALSE),"")</f>
        <v>0.16865725660513933</v>
      </c>
      <c r="BC569" s="1">
        <f>IFERROR(VLOOKUP(AY569,B381:AF755,28,FALSE),"")</f>
        <v>7.5280492218602973E-2</v>
      </c>
      <c r="BD569" s="1">
        <f>IFERROR(VLOOKUP(AY569,B381:AF755,29,FALSE),"")</f>
        <v>0.56351791530944628</v>
      </c>
      <c r="BE569" s="1">
        <f>IFERROR(VLOOKUP(AY569,B381:AF755,30,FALSE),"")</f>
        <v>0.19254433586681144</v>
      </c>
      <c r="BF569" s="1">
        <f>IFERROR(VLOOKUP(AY569,B381:AF755,31,FALSE),"")</f>
        <v>0</v>
      </c>
    </row>
    <row r="570" spans="1:58" x14ac:dyDescent="0.25">
      <c r="A570">
        <v>2011</v>
      </c>
      <c r="B570" t="s">
        <v>387</v>
      </c>
      <c r="C570" t="s">
        <v>388</v>
      </c>
      <c r="D570">
        <v>110168</v>
      </c>
      <c r="E570">
        <v>14893</v>
      </c>
      <c r="F570">
        <v>58493</v>
      </c>
      <c r="G570">
        <v>10133</v>
      </c>
      <c r="H570">
        <v>26649</v>
      </c>
      <c r="I570">
        <v>5045</v>
      </c>
      <c r="J570">
        <v>1929</v>
      </c>
      <c r="K570">
        <v>1535</v>
      </c>
      <c r="L570">
        <v>697</v>
      </c>
      <c r="M570">
        <v>884</v>
      </c>
      <c r="AA570" s="1">
        <f t="shared" si="86"/>
        <v>1</v>
      </c>
      <c r="AB570" s="1">
        <f t="shared" si="87"/>
        <v>0.3823587710604559</v>
      </c>
      <c r="AC570" s="1">
        <f t="shared" si="88"/>
        <v>0.30426164519326065</v>
      </c>
      <c r="AD570" s="1">
        <f t="shared" si="89"/>
        <v>0.13815659068384539</v>
      </c>
      <c r="AE570" s="1">
        <f t="shared" si="90"/>
        <v>0.17522299306243805</v>
      </c>
      <c r="AY570" t="s">
        <v>17</v>
      </c>
      <c r="AZ570" s="4" t="s">
        <v>873</v>
      </c>
      <c r="BA570" s="1">
        <f>IFERROR(VLOOKUP(AY570,B381:AF755,26,FALSE),"")</f>
        <v>1</v>
      </c>
      <c r="BB570" s="1">
        <f>IFERROR(VLOOKUP(AY570,B381:AF755,27,FALSE),"")</f>
        <v>0.3667039522744221</v>
      </c>
      <c r="BC570" s="1">
        <f>IFERROR(VLOOKUP(AY570,B381:AF755,28,FALSE),"")</f>
        <v>5.070842654735272E-2</v>
      </c>
      <c r="BD570" s="1">
        <f>IFERROR(VLOOKUP(AY570,B381:AF755,29,FALSE),"")</f>
        <v>0.43195376584638329</v>
      </c>
      <c r="BE570" s="1">
        <f>IFERROR(VLOOKUP(AY570,B381:AF755,30,FALSE),"")</f>
        <v>0.1506338553318419</v>
      </c>
      <c r="BF570" s="1">
        <f>IFERROR(VLOOKUP(AY570,B381:AF755,31,FALSE),"")</f>
        <v>0</v>
      </c>
    </row>
    <row r="571" spans="1:58" x14ac:dyDescent="0.25">
      <c r="A571">
        <v>2011</v>
      </c>
      <c r="B571" t="s">
        <v>389</v>
      </c>
      <c r="C571" t="s">
        <v>390</v>
      </c>
      <c r="D571">
        <v>4785</v>
      </c>
      <c r="E571">
        <v>701</v>
      </c>
      <c r="F571">
        <v>1405</v>
      </c>
      <c r="G571">
        <v>135</v>
      </c>
      <c r="H571">
        <v>2544</v>
      </c>
      <c r="I571">
        <v>230</v>
      </c>
      <c r="J571">
        <v>87</v>
      </c>
      <c r="K571">
        <v>67</v>
      </c>
      <c r="L571">
        <v>9</v>
      </c>
      <c r="M571">
        <v>67</v>
      </c>
      <c r="AA571" s="1">
        <f t="shared" si="86"/>
        <v>1</v>
      </c>
      <c r="AB571" s="1">
        <f t="shared" si="87"/>
        <v>0.37826086956521737</v>
      </c>
      <c r="AC571" s="1">
        <f t="shared" si="88"/>
        <v>0.29130434782608694</v>
      </c>
      <c r="AD571" s="1">
        <f t="shared" si="89"/>
        <v>3.9130434782608699E-2</v>
      </c>
      <c r="AE571" s="1">
        <f t="shared" si="90"/>
        <v>0.29130434782608694</v>
      </c>
      <c r="AY571" s="2" t="s">
        <v>369</v>
      </c>
      <c r="AZ571" s="3" t="s">
        <v>871</v>
      </c>
      <c r="BA571" s="1">
        <f>IFERROR(VLOOKUP(AY571,B381:AF755,26,FALSE),"")</f>
        <v>1</v>
      </c>
      <c r="BB571" s="1">
        <f>IFERROR(VLOOKUP(AY571,B381:AF755,27,FALSE),"")</f>
        <v>0.20147142048670061</v>
      </c>
      <c r="BC571" s="1">
        <f>IFERROR(VLOOKUP(AY571,B381:AF755,28,FALSE),"")</f>
        <v>9.6774193548387094E-2</v>
      </c>
      <c r="BD571" s="1">
        <f>IFERROR(VLOOKUP(AY571,B381:AF755,29,FALSE),"")</f>
        <v>0.43803056027164688</v>
      </c>
      <c r="BE571" s="1">
        <f>IFERROR(VLOOKUP(AY571,B381:AF755,30,FALSE),"")</f>
        <v>0.26372382569326541</v>
      </c>
      <c r="BF571" s="1">
        <f>IFERROR(VLOOKUP(AY571,B381:AF755,31,FALSE),"")</f>
        <v>0</v>
      </c>
    </row>
    <row r="572" spans="1:58" x14ac:dyDescent="0.25">
      <c r="A572">
        <v>2011</v>
      </c>
      <c r="B572" t="s">
        <v>391</v>
      </c>
      <c r="C572" t="s">
        <v>392</v>
      </c>
      <c r="D572">
        <v>119051</v>
      </c>
      <c r="E572">
        <v>12060</v>
      </c>
      <c r="F572">
        <v>61588</v>
      </c>
      <c r="G572">
        <v>12517</v>
      </c>
      <c r="H572">
        <v>32886</v>
      </c>
      <c r="I572">
        <v>2071</v>
      </c>
      <c r="J572">
        <v>438</v>
      </c>
      <c r="K572">
        <v>903</v>
      </c>
      <c r="L572">
        <v>312</v>
      </c>
      <c r="M572">
        <v>418</v>
      </c>
      <c r="AA572" s="1">
        <f t="shared" si="86"/>
        <v>1</v>
      </c>
      <c r="AB572" s="1">
        <f t="shared" si="87"/>
        <v>0.21149203283437953</v>
      </c>
      <c r="AC572" s="1">
        <f t="shared" si="88"/>
        <v>0.43602124577498791</v>
      </c>
      <c r="AD572" s="1">
        <f t="shared" si="89"/>
        <v>0.15065185900531144</v>
      </c>
      <c r="AE572" s="1">
        <f t="shared" si="90"/>
        <v>0.20183486238532111</v>
      </c>
      <c r="AY572" s="2" t="s">
        <v>157</v>
      </c>
      <c r="AZ572" s="3" t="s">
        <v>869</v>
      </c>
      <c r="BA572" s="1">
        <f>IFERROR(VLOOKUP(AY572,B381:AF755,26,FALSE),"")</f>
        <v>1</v>
      </c>
      <c r="BB572" s="1">
        <f>IFERROR(VLOOKUP(AY572,B381:AF755,27,FALSE),"")</f>
        <v>0.17806102742371571</v>
      </c>
      <c r="BC572" s="1">
        <f>IFERROR(VLOOKUP(AY572,B381:AF755,28,FALSE),"")</f>
        <v>0.20316724604094244</v>
      </c>
      <c r="BD572" s="1">
        <f>IFERROR(VLOOKUP(AY572,B381:AF755,29,FALSE),"")</f>
        <v>0.40826573966782542</v>
      </c>
      <c r="BE572" s="1">
        <f>IFERROR(VLOOKUP(AY572,B381:AF755,30,FALSE),"")</f>
        <v>0.21050598686751643</v>
      </c>
      <c r="BF572" s="1">
        <f>IFERROR(VLOOKUP(AY572,B381:AF755,31,FALSE),"")</f>
        <v>0</v>
      </c>
    </row>
    <row r="573" spans="1:58" x14ac:dyDescent="0.25">
      <c r="A573">
        <v>2011</v>
      </c>
      <c r="B573" t="s">
        <v>393</v>
      </c>
      <c r="C573" t="s">
        <v>394</v>
      </c>
      <c r="D573">
        <v>100148</v>
      </c>
      <c r="E573">
        <v>10603</v>
      </c>
      <c r="F573">
        <v>55600</v>
      </c>
      <c r="G573">
        <v>11130</v>
      </c>
      <c r="H573">
        <v>22815</v>
      </c>
      <c r="I573">
        <v>2695</v>
      </c>
      <c r="J573">
        <v>852</v>
      </c>
      <c r="K573">
        <v>1059</v>
      </c>
      <c r="L573">
        <v>339</v>
      </c>
      <c r="M573">
        <v>445</v>
      </c>
      <c r="AA573" s="1">
        <f t="shared" si="86"/>
        <v>1</v>
      </c>
      <c r="AB573" s="1">
        <f t="shared" si="87"/>
        <v>0.3161410018552876</v>
      </c>
      <c r="AC573" s="1">
        <f t="shared" si="88"/>
        <v>0.39294990723562151</v>
      </c>
      <c r="AD573" s="1">
        <f t="shared" si="89"/>
        <v>0.12578849721706864</v>
      </c>
      <c r="AE573" s="1">
        <f t="shared" si="90"/>
        <v>0.16512059369202226</v>
      </c>
      <c r="AY573" s="2" t="s">
        <v>259</v>
      </c>
      <c r="AZ573" s="3" t="s">
        <v>871</v>
      </c>
      <c r="BA573" s="1">
        <f>IFERROR(VLOOKUP(AY573,B381:AF755,26,FALSE),"")</f>
        <v>1</v>
      </c>
      <c r="BB573" s="1">
        <f>IFERROR(VLOOKUP(AY573,B381:AF755,27,FALSE),"")</f>
        <v>0.18754098360655738</v>
      </c>
      <c r="BC573" s="1">
        <f>IFERROR(VLOOKUP(AY573,B381:AF755,28,FALSE),"")</f>
        <v>4.9836065573770495E-2</v>
      </c>
      <c r="BD573" s="1">
        <f>IFERROR(VLOOKUP(AY573,B381:AF755,29,FALSE),"")</f>
        <v>0.58885245901639349</v>
      </c>
      <c r="BE573" s="1">
        <f>IFERROR(VLOOKUP(AY573,B381:AF755,30,FALSE),"")</f>
        <v>0.17377049180327869</v>
      </c>
      <c r="BF573" s="1">
        <f>IFERROR(VLOOKUP(AY573,B381:AF755,31,FALSE),"")</f>
        <v>0</v>
      </c>
    </row>
    <row r="574" spans="1:58" x14ac:dyDescent="0.25">
      <c r="A574">
        <v>2011</v>
      </c>
      <c r="B574" t="s">
        <v>395</v>
      </c>
      <c r="C574" t="s">
        <v>396</v>
      </c>
      <c r="D574">
        <v>124845</v>
      </c>
      <c r="E574">
        <v>12640</v>
      </c>
      <c r="F574">
        <v>73699</v>
      </c>
      <c r="G574">
        <v>21649</v>
      </c>
      <c r="H574">
        <v>16857</v>
      </c>
      <c r="I574">
        <v>3010</v>
      </c>
      <c r="J574">
        <v>824</v>
      </c>
      <c r="K574">
        <v>1147</v>
      </c>
      <c r="L574">
        <v>684</v>
      </c>
      <c r="M574">
        <v>355</v>
      </c>
      <c r="AA574" s="1">
        <f t="shared" ref="AA574:AA637" si="91">I574/$I574</f>
        <v>1</v>
      </c>
      <c r="AB574" s="1">
        <f t="shared" ref="AB574:AB637" si="92">J574/$I574</f>
        <v>0.27375415282392024</v>
      </c>
      <c r="AC574" s="1">
        <f t="shared" ref="AC574:AC637" si="93">K574/$I574</f>
        <v>0.38106312292358802</v>
      </c>
      <c r="AD574" s="1">
        <f t="shared" ref="AD574:AD637" si="94">L574/$I574</f>
        <v>0.22724252491694352</v>
      </c>
      <c r="AE574" s="1">
        <f t="shared" ref="AE574:AE637" si="95">M574/$I574</f>
        <v>0.11794019933554817</v>
      </c>
      <c r="AY574" s="2" t="s">
        <v>189</v>
      </c>
      <c r="AZ574" s="3" t="s">
        <v>869</v>
      </c>
      <c r="BA574" s="1">
        <f>IFERROR(VLOOKUP(AY574,B381:AF755,26,FALSE),"")</f>
        <v>1</v>
      </c>
      <c r="BB574" s="1">
        <f>IFERROR(VLOOKUP(AY574,B381:AF755,27,FALSE),"")</f>
        <v>0.21612903225806451</v>
      </c>
      <c r="BC574" s="1">
        <f>IFERROR(VLOOKUP(AY574,B381:AF755,28,FALSE),"")</f>
        <v>6.6666666666666666E-2</v>
      </c>
      <c r="BD574" s="1">
        <f>IFERROR(VLOOKUP(AY574,B381:AF755,29,FALSE),"")</f>
        <v>0.53548387096774197</v>
      </c>
      <c r="BE574" s="1">
        <f>IFERROR(VLOOKUP(AY574,B381:AF755,30,FALSE),"")</f>
        <v>0.18172043010752689</v>
      </c>
      <c r="BF574" s="1">
        <f>IFERROR(VLOOKUP(AY574,B381:AF755,31,FALSE),"")</f>
        <v>0</v>
      </c>
    </row>
    <row r="575" spans="1:58" x14ac:dyDescent="0.25">
      <c r="A575">
        <v>2011</v>
      </c>
      <c r="B575" t="s">
        <v>397</v>
      </c>
      <c r="C575" t="s">
        <v>398</v>
      </c>
      <c r="D575">
        <v>107255</v>
      </c>
      <c r="E575">
        <v>10254</v>
      </c>
      <c r="F575">
        <v>58740</v>
      </c>
      <c r="G575">
        <v>9196</v>
      </c>
      <c r="H575">
        <v>29065</v>
      </c>
      <c r="I575">
        <v>2488</v>
      </c>
      <c r="J575">
        <v>723</v>
      </c>
      <c r="K575">
        <v>953</v>
      </c>
      <c r="L575">
        <v>318</v>
      </c>
      <c r="M575">
        <v>494</v>
      </c>
      <c r="AA575" s="1">
        <f t="shared" si="91"/>
        <v>1</v>
      </c>
      <c r="AB575" s="1">
        <f t="shared" si="92"/>
        <v>0.29059485530546625</v>
      </c>
      <c r="AC575" s="1">
        <f t="shared" si="93"/>
        <v>0.38303858520900319</v>
      </c>
      <c r="AD575" s="1">
        <f t="shared" si="94"/>
        <v>0.12781350482315113</v>
      </c>
      <c r="AE575" s="1">
        <f t="shared" si="95"/>
        <v>0.19855305466237941</v>
      </c>
      <c r="AY575" s="2" t="s">
        <v>63</v>
      </c>
      <c r="AZ575" s="3" t="s">
        <v>870</v>
      </c>
      <c r="BA575" s="1">
        <f>IFERROR(VLOOKUP(AY575,B381:AF755,26,FALSE),"")</f>
        <v>1</v>
      </c>
      <c r="BB575" s="1">
        <f>IFERROR(VLOOKUP(AY575,B381:AF755,27,FALSE),"")</f>
        <v>0.17651725505751686</v>
      </c>
      <c r="BC575" s="1">
        <f>IFERROR(VLOOKUP(AY575,B381:AF755,28,FALSE),"")</f>
        <v>0.11106703689012297</v>
      </c>
      <c r="BD575" s="1">
        <f>IFERROR(VLOOKUP(AY575,B381:AF755,29,FALSE),"")</f>
        <v>0.53867512891709635</v>
      </c>
      <c r="BE575" s="1">
        <f>IFERROR(VLOOKUP(AY575,B381:AF755,30,FALSE),"")</f>
        <v>0.17374057913526378</v>
      </c>
      <c r="BF575" s="1">
        <f>IFERROR(VLOOKUP(AY575,B381:AF755,31,FALSE),"")</f>
        <v>0</v>
      </c>
    </row>
    <row r="576" spans="1:58" x14ac:dyDescent="0.25">
      <c r="A576">
        <v>2011</v>
      </c>
      <c r="B576" t="s">
        <v>399</v>
      </c>
      <c r="C576" t="s">
        <v>400</v>
      </c>
      <c r="D576">
        <v>82386</v>
      </c>
      <c r="E576">
        <v>13968</v>
      </c>
      <c r="F576">
        <v>41051</v>
      </c>
      <c r="G576">
        <v>9667</v>
      </c>
      <c r="H576">
        <v>17700</v>
      </c>
      <c r="I576">
        <v>4388</v>
      </c>
      <c r="J576">
        <v>1852</v>
      </c>
      <c r="K576">
        <v>1249</v>
      </c>
      <c r="L576">
        <v>532</v>
      </c>
      <c r="M576">
        <v>755</v>
      </c>
      <c r="AA576" s="1">
        <f t="shared" si="91"/>
        <v>1</v>
      </c>
      <c r="AB576" s="1">
        <f t="shared" si="92"/>
        <v>0.4220601640838651</v>
      </c>
      <c r="AC576" s="1">
        <f t="shared" si="93"/>
        <v>0.28463992707383773</v>
      </c>
      <c r="AD576" s="1">
        <f t="shared" si="94"/>
        <v>0.12123974475843209</v>
      </c>
      <c r="AE576" s="1">
        <f t="shared" si="95"/>
        <v>0.1720601640838651</v>
      </c>
      <c r="AY576" s="2" t="s">
        <v>543</v>
      </c>
      <c r="AZ576" s="3" t="s">
        <v>871</v>
      </c>
      <c r="BA576" s="1">
        <f>IFERROR(VLOOKUP(AY576,B381:AF755,26,FALSE),"")</f>
        <v>1</v>
      </c>
      <c r="BB576" s="1">
        <f>IFERROR(VLOOKUP(AY576,B381:AF755,27,FALSE),"")</f>
        <v>0.28063571727310749</v>
      </c>
      <c r="BC576" s="1">
        <f>IFERROR(VLOOKUP(AY576,B381:AF755,28,FALSE),"")</f>
        <v>0.16478460895023003</v>
      </c>
      <c r="BD576" s="1">
        <f>IFERROR(VLOOKUP(AY576,B381:AF755,29,FALSE),"")</f>
        <v>0.27938101212881639</v>
      </c>
      <c r="BE576" s="1">
        <f>IFERROR(VLOOKUP(AY576,B381:AF755,30,FALSE),"")</f>
        <v>0.27519866164784607</v>
      </c>
      <c r="BF576" s="1">
        <f>IFERROR(VLOOKUP(AY576,B381:AF755,31,FALSE),"")</f>
        <v>0</v>
      </c>
    </row>
    <row r="577" spans="1:58" x14ac:dyDescent="0.25">
      <c r="A577">
        <v>2011</v>
      </c>
      <c r="B577" t="s">
        <v>401</v>
      </c>
      <c r="C577" t="s">
        <v>402</v>
      </c>
      <c r="D577">
        <v>167205</v>
      </c>
      <c r="E577">
        <v>14039</v>
      </c>
      <c r="F577">
        <v>104560</v>
      </c>
      <c r="G577">
        <v>19159</v>
      </c>
      <c r="H577">
        <v>29447</v>
      </c>
      <c r="I577">
        <v>3092</v>
      </c>
      <c r="J577">
        <v>749</v>
      </c>
      <c r="K577">
        <v>1367</v>
      </c>
      <c r="L577">
        <v>542</v>
      </c>
      <c r="M577">
        <v>434</v>
      </c>
      <c r="AA577" s="1">
        <f t="shared" si="91"/>
        <v>1</v>
      </c>
      <c r="AB577" s="1">
        <f t="shared" si="92"/>
        <v>0.24223803363518759</v>
      </c>
      <c r="AC577" s="1">
        <f t="shared" si="93"/>
        <v>0.44210866752910738</v>
      </c>
      <c r="AD577" s="1">
        <f t="shared" si="94"/>
        <v>0.17529107373868047</v>
      </c>
      <c r="AE577" s="1">
        <f t="shared" si="95"/>
        <v>0.14036222509702459</v>
      </c>
      <c r="AY577" s="2" t="s">
        <v>87</v>
      </c>
      <c r="AZ577" s="3" t="s">
        <v>871</v>
      </c>
      <c r="BA577" s="1">
        <f>IFERROR(VLOOKUP(AY577,B381:AF755,26,FALSE),"")</f>
        <v>1</v>
      </c>
      <c r="BB577" s="1">
        <f>IFERROR(VLOOKUP(AY577,B381:AF755,27,FALSE),"")</f>
        <v>0.23612334801762114</v>
      </c>
      <c r="BC577" s="1">
        <f>IFERROR(VLOOKUP(AY577,B381:AF755,28,FALSE),"")</f>
        <v>3.5242290748898682E-2</v>
      </c>
      <c r="BD577" s="1">
        <f>IFERROR(VLOOKUP(AY577,B381:AF755,29,FALSE),"")</f>
        <v>0.54801762114537445</v>
      </c>
      <c r="BE577" s="1">
        <f>IFERROR(VLOOKUP(AY577,B381:AF755,30,FALSE),"")</f>
        <v>0.18061674008810572</v>
      </c>
      <c r="BF577" s="1">
        <f>IFERROR(VLOOKUP(AY577,B381:AF755,31,FALSE),"")</f>
        <v>0</v>
      </c>
    </row>
    <row r="578" spans="1:58" x14ac:dyDescent="0.25">
      <c r="A578">
        <v>2011</v>
      </c>
      <c r="B578" t="s">
        <v>403</v>
      </c>
      <c r="C578" t="s">
        <v>404</v>
      </c>
      <c r="D578">
        <v>136570</v>
      </c>
      <c r="E578">
        <v>11509</v>
      </c>
      <c r="F578">
        <v>79373</v>
      </c>
      <c r="G578">
        <v>28042</v>
      </c>
      <c r="H578">
        <v>17646</v>
      </c>
      <c r="I578">
        <v>2920</v>
      </c>
      <c r="J578">
        <v>548</v>
      </c>
      <c r="K578">
        <v>1205</v>
      </c>
      <c r="L578">
        <v>785</v>
      </c>
      <c r="M578">
        <v>382</v>
      </c>
      <c r="AA578" s="1">
        <f t="shared" si="91"/>
        <v>1</v>
      </c>
      <c r="AB578" s="1">
        <f t="shared" si="92"/>
        <v>0.18767123287671234</v>
      </c>
      <c r="AC578" s="1">
        <f t="shared" si="93"/>
        <v>0.41267123287671231</v>
      </c>
      <c r="AD578" s="1">
        <f t="shared" si="94"/>
        <v>0.26883561643835618</v>
      </c>
      <c r="AE578" s="1">
        <f t="shared" si="95"/>
        <v>0.13082191780821917</v>
      </c>
      <c r="AY578" s="2" t="s">
        <v>299</v>
      </c>
      <c r="AZ578" s="3" t="s">
        <v>871</v>
      </c>
      <c r="BA578" s="1">
        <f>IFERROR(VLOOKUP(AY578,B381:AF755,26,FALSE),"")</f>
        <v>1</v>
      </c>
      <c r="BB578" s="1">
        <f>IFERROR(VLOOKUP(AY578,B381:AF755,27,FALSE),"")</f>
        <v>0.21666666666666667</v>
      </c>
      <c r="BC578" s="1">
        <f>IFERROR(VLOOKUP(AY578,B381:AF755,28,FALSE),"")</f>
        <v>7.1759259259259259E-2</v>
      </c>
      <c r="BD578" s="1">
        <f>IFERROR(VLOOKUP(AY578,B381:AF755,29,FALSE),"")</f>
        <v>0.51620370370370372</v>
      </c>
      <c r="BE578" s="1">
        <f>IFERROR(VLOOKUP(AY578,B381:AF755,30,FALSE),"")</f>
        <v>0.19537037037037036</v>
      </c>
      <c r="BF578" s="1">
        <f>IFERROR(VLOOKUP(AY578,B381:AF755,31,FALSE),"")</f>
        <v>0</v>
      </c>
    </row>
    <row r="579" spans="1:58" x14ac:dyDescent="0.25">
      <c r="A579">
        <v>2011</v>
      </c>
      <c r="B579" t="s">
        <v>405</v>
      </c>
      <c r="C579" t="s">
        <v>406</v>
      </c>
      <c r="D579">
        <v>132787</v>
      </c>
      <c r="E579">
        <v>8994</v>
      </c>
      <c r="F579">
        <v>83968</v>
      </c>
      <c r="G579">
        <v>25444</v>
      </c>
      <c r="H579">
        <v>14381</v>
      </c>
      <c r="I579">
        <v>1694</v>
      </c>
      <c r="J579">
        <v>227</v>
      </c>
      <c r="K579">
        <v>853</v>
      </c>
      <c r="L579">
        <v>389</v>
      </c>
      <c r="M579">
        <v>225</v>
      </c>
      <c r="AA579" s="1">
        <f t="shared" si="91"/>
        <v>1</v>
      </c>
      <c r="AB579" s="1">
        <f t="shared" si="92"/>
        <v>0.13400236127508855</v>
      </c>
      <c r="AC579" s="1">
        <f t="shared" si="93"/>
        <v>0.50354191263282178</v>
      </c>
      <c r="AD579" s="1">
        <f t="shared" si="94"/>
        <v>0.2296340023612751</v>
      </c>
      <c r="AE579" s="1">
        <f t="shared" si="95"/>
        <v>0.13282172373081463</v>
      </c>
      <c r="AY579" s="2" t="s">
        <v>599</v>
      </c>
      <c r="AZ579" s="3" t="s">
        <v>871</v>
      </c>
      <c r="BA579" s="1">
        <f>IFERROR(VLOOKUP(AY579,B381:AF755,26,FALSE),"")</f>
        <v>1</v>
      </c>
      <c r="BB579" s="1">
        <f>IFERROR(VLOOKUP(AY579,B381:AF755,27,FALSE),"")</f>
        <v>0.18573743922204214</v>
      </c>
      <c r="BC579" s="1">
        <f>IFERROR(VLOOKUP(AY579,B381:AF755,28,FALSE),"")</f>
        <v>0.10113452188006483</v>
      </c>
      <c r="BD579" s="1">
        <f>IFERROR(VLOOKUP(AY579,B381:AF755,29,FALSE),"")</f>
        <v>0.5209076175040519</v>
      </c>
      <c r="BE579" s="1">
        <f>IFERROR(VLOOKUP(AY579,B381:AF755,30,FALSE),"")</f>
        <v>0.19222042139384116</v>
      </c>
      <c r="BF579" s="1">
        <f>IFERROR(VLOOKUP(AY579,B381:AF755,31,FALSE),"")</f>
        <v>0</v>
      </c>
    </row>
    <row r="580" spans="1:58" x14ac:dyDescent="0.25">
      <c r="A580">
        <v>2011</v>
      </c>
      <c r="B580" t="s">
        <v>407</v>
      </c>
      <c r="C580" t="s">
        <v>408</v>
      </c>
      <c r="D580">
        <v>147995</v>
      </c>
      <c r="E580">
        <v>12408</v>
      </c>
      <c r="F580">
        <v>85825</v>
      </c>
      <c r="G580">
        <v>17166</v>
      </c>
      <c r="H580">
        <v>32596</v>
      </c>
      <c r="I580">
        <v>2747</v>
      </c>
      <c r="J580">
        <v>537</v>
      </c>
      <c r="K580">
        <v>1217</v>
      </c>
      <c r="L580">
        <v>502</v>
      </c>
      <c r="M580">
        <v>491</v>
      </c>
      <c r="AA580" s="1">
        <f t="shared" si="91"/>
        <v>1</v>
      </c>
      <c r="AB580" s="1">
        <f t="shared" si="92"/>
        <v>0.19548598471059336</v>
      </c>
      <c r="AC580" s="1">
        <f t="shared" si="93"/>
        <v>0.44302875864579544</v>
      </c>
      <c r="AD580" s="1">
        <f t="shared" si="94"/>
        <v>0.1827448125227521</v>
      </c>
      <c r="AE580" s="1">
        <f t="shared" si="95"/>
        <v>0.17874044412085913</v>
      </c>
      <c r="AY580" s="2" t="s">
        <v>601</v>
      </c>
      <c r="AZ580" s="3" t="s">
        <v>869</v>
      </c>
      <c r="BA580" s="1">
        <f>IFERROR(VLOOKUP(AY580,B381:AF755,26,FALSE),"")</f>
        <v>1</v>
      </c>
      <c r="BB580" s="1">
        <f>IFERROR(VLOOKUP(AY580,B381:AF755,27,FALSE),"")</f>
        <v>0.25564187939326671</v>
      </c>
      <c r="BC580" s="1">
        <f>IFERROR(VLOOKUP(AY580,B381:AF755,28,FALSE),"")</f>
        <v>5.4753977062523121E-2</v>
      </c>
      <c r="BD580" s="1">
        <f>IFERROR(VLOOKUP(AY580,B381:AF755,29,FALSE),"")</f>
        <v>0.53163152053274143</v>
      </c>
      <c r="BE580" s="1">
        <f>IFERROR(VLOOKUP(AY580,B381:AF755,30,FALSE),"")</f>
        <v>0.15797262301146875</v>
      </c>
      <c r="BF580" s="1">
        <f>IFERROR(VLOOKUP(AY580,B381:AF755,31,FALSE),"")</f>
        <v>0</v>
      </c>
    </row>
    <row r="581" spans="1:58" x14ac:dyDescent="0.25">
      <c r="A581">
        <v>2011</v>
      </c>
      <c r="B581" t="s">
        <v>409</v>
      </c>
      <c r="C581" t="s">
        <v>410</v>
      </c>
      <c r="D581">
        <v>121244</v>
      </c>
      <c r="E581">
        <v>9111</v>
      </c>
      <c r="F581">
        <v>67590</v>
      </c>
      <c r="G581">
        <v>12634</v>
      </c>
      <c r="H581">
        <v>31909</v>
      </c>
      <c r="I581">
        <v>1470</v>
      </c>
      <c r="J581">
        <v>248</v>
      </c>
      <c r="K581">
        <v>618</v>
      </c>
      <c r="L581">
        <v>245</v>
      </c>
      <c r="M581">
        <v>359</v>
      </c>
      <c r="AA581" s="1">
        <f t="shared" si="91"/>
        <v>1</v>
      </c>
      <c r="AB581" s="1">
        <f t="shared" si="92"/>
        <v>0.16870748299319727</v>
      </c>
      <c r="AC581" s="1">
        <f t="shared" si="93"/>
        <v>0.42040816326530611</v>
      </c>
      <c r="AD581" s="1">
        <f t="shared" si="94"/>
        <v>0.16666666666666666</v>
      </c>
      <c r="AE581" s="1">
        <f t="shared" si="95"/>
        <v>0.24421768707482994</v>
      </c>
      <c r="AY581" s="2" t="s">
        <v>463</v>
      </c>
      <c r="AZ581" s="3" t="s">
        <v>869</v>
      </c>
      <c r="BA581" s="1">
        <f>IFERROR(VLOOKUP(AY581,B381:AF755,26,FALSE),"")</f>
        <v>1</v>
      </c>
      <c r="BB581" s="1">
        <f>IFERROR(VLOOKUP(AY581,B381:AF755,27,FALSE),"")</f>
        <v>0.18203883495145631</v>
      </c>
      <c r="BC581" s="1">
        <f>IFERROR(VLOOKUP(AY581,B381:AF755,28,FALSE),"")</f>
        <v>0.10477346278317153</v>
      </c>
      <c r="BD581" s="1">
        <f>IFERROR(VLOOKUP(AY581,B381:AF755,29,FALSE),"")</f>
        <v>0.43608414239482202</v>
      </c>
      <c r="BE581" s="1">
        <f>IFERROR(VLOOKUP(AY581,B381:AF755,30,FALSE),"")</f>
        <v>0.27710355987055019</v>
      </c>
      <c r="BF581" s="1">
        <f>IFERROR(VLOOKUP(AY581,B381:AF755,31,FALSE),"")</f>
        <v>0</v>
      </c>
    </row>
    <row r="582" spans="1:58" x14ac:dyDescent="0.25">
      <c r="A582">
        <v>2011</v>
      </c>
      <c r="B582" t="s">
        <v>411</v>
      </c>
      <c r="C582" t="s">
        <v>412</v>
      </c>
      <c r="D582">
        <v>179439</v>
      </c>
      <c r="E582">
        <v>16863</v>
      </c>
      <c r="F582">
        <v>106980</v>
      </c>
      <c r="G582">
        <v>24053</v>
      </c>
      <c r="H582">
        <v>31543</v>
      </c>
      <c r="I582">
        <v>4016</v>
      </c>
      <c r="J582">
        <v>1158</v>
      </c>
      <c r="K582">
        <v>1492</v>
      </c>
      <c r="L582">
        <v>777</v>
      </c>
      <c r="M582">
        <v>589</v>
      </c>
      <c r="AA582" s="1">
        <f t="shared" si="91"/>
        <v>1</v>
      </c>
      <c r="AB582" s="1">
        <f t="shared" si="92"/>
        <v>0.28834661354581675</v>
      </c>
      <c r="AC582" s="1">
        <f t="shared" si="93"/>
        <v>0.37151394422310757</v>
      </c>
      <c r="AD582" s="1">
        <f t="shared" si="94"/>
        <v>0.19347609561752988</v>
      </c>
      <c r="AE582" s="1">
        <f t="shared" si="95"/>
        <v>0.14666334661354583</v>
      </c>
      <c r="AY582" s="2" t="s">
        <v>89</v>
      </c>
      <c r="AZ582" s="3" t="s">
        <v>869</v>
      </c>
      <c r="BA582" s="1">
        <f>IFERROR(VLOOKUP(AY582,B381:AF755,26,FALSE),"")</f>
        <v>1</v>
      </c>
      <c r="BB582" s="1">
        <f>IFERROR(VLOOKUP(AY582,B381:AF755,27,FALSE),"")</f>
        <v>0.22451456310679613</v>
      </c>
      <c r="BC582" s="1">
        <f>IFERROR(VLOOKUP(AY582,B381:AF755,28,FALSE),"")</f>
        <v>0.11104368932038836</v>
      </c>
      <c r="BD582" s="1">
        <f>IFERROR(VLOOKUP(AY582,B381:AF755,29,FALSE),"")</f>
        <v>0.47815533980582525</v>
      </c>
      <c r="BE582" s="1">
        <f>IFERROR(VLOOKUP(AY582,B381:AF755,30,FALSE),"")</f>
        <v>0.18628640776699029</v>
      </c>
      <c r="BF582" s="1">
        <f>IFERROR(VLOOKUP(AY582,B381:AF755,31,FALSE),"")</f>
        <v>0</v>
      </c>
    </row>
    <row r="583" spans="1:58" x14ac:dyDescent="0.25">
      <c r="A583">
        <v>2011</v>
      </c>
      <c r="B583" t="s">
        <v>413</v>
      </c>
      <c r="C583" t="s">
        <v>414</v>
      </c>
      <c r="D583">
        <v>112518</v>
      </c>
      <c r="E583">
        <v>16061</v>
      </c>
      <c r="F583">
        <v>56743</v>
      </c>
      <c r="G583">
        <v>9776</v>
      </c>
      <c r="H583">
        <v>29938</v>
      </c>
      <c r="I583">
        <v>5279</v>
      </c>
      <c r="J583">
        <v>1891</v>
      </c>
      <c r="K583">
        <v>1546</v>
      </c>
      <c r="L583">
        <v>715</v>
      </c>
      <c r="M583">
        <v>1127</v>
      </c>
      <c r="AA583" s="1">
        <f t="shared" si="91"/>
        <v>1</v>
      </c>
      <c r="AB583" s="1">
        <f t="shared" si="92"/>
        <v>0.35821178253457092</v>
      </c>
      <c r="AC583" s="1">
        <f t="shared" si="93"/>
        <v>0.29285849592725893</v>
      </c>
      <c r="AD583" s="1">
        <f t="shared" si="94"/>
        <v>0.13544231862095094</v>
      </c>
      <c r="AE583" s="1">
        <f t="shared" si="95"/>
        <v>0.21348740291721918</v>
      </c>
      <c r="AY583" s="2" t="s">
        <v>633</v>
      </c>
      <c r="AZ583" s="3" t="s">
        <v>874</v>
      </c>
      <c r="BA583" s="1">
        <f>IFERROR(VLOOKUP(AY583,B381:AF755,26,FALSE),"")</f>
        <v>1</v>
      </c>
      <c r="BB583" s="1">
        <f>IFERROR(VLOOKUP(AY583,B381:AF755,27,FALSE),"")</f>
        <v>0.34976887519260402</v>
      </c>
      <c r="BC583" s="1">
        <f>IFERROR(VLOOKUP(AY583,B381:AF755,28,FALSE),"")</f>
        <v>2.0030816640986132E-2</v>
      </c>
      <c r="BD583" s="1">
        <f>IFERROR(VLOOKUP(AY583,B381:AF755,29,FALSE),"")</f>
        <v>0.47226502311248075</v>
      </c>
      <c r="BE583" s="1">
        <f>IFERROR(VLOOKUP(AY583,B381:AF755,30,FALSE),"")</f>
        <v>0.15793528505392912</v>
      </c>
      <c r="BF583" s="1">
        <f>IFERROR(VLOOKUP(AY583,B381:AF755,31,FALSE),"")</f>
        <v>0</v>
      </c>
    </row>
    <row r="584" spans="1:58" x14ac:dyDescent="0.25">
      <c r="A584">
        <v>2011</v>
      </c>
      <c r="B584" t="s">
        <v>415</v>
      </c>
      <c r="C584" t="s">
        <v>416</v>
      </c>
      <c r="D584">
        <v>75493</v>
      </c>
      <c r="E584">
        <v>4764</v>
      </c>
      <c r="F584">
        <v>34379</v>
      </c>
      <c r="G584">
        <v>27451</v>
      </c>
      <c r="H584">
        <v>8899</v>
      </c>
      <c r="I584">
        <v>1492</v>
      </c>
      <c r="J584">
        <v>154</v>
      </c>
      <c r="K584">
        <v>481</v>
      </c>
      <c r="L584">
        <v>588</v>
      </c>
      <c r="M584">
        <v>269</v>
      </c>
      <c r="AA584" s="1">
        <f t="shared" si="91"/>
        <v>1</v>
      </c>
      <c r="AB584" s="1">
        <f t="shared" si="92"/>
        <v>0.1032171581769437</v>
      </c>
      <c r="AC584" s="1">
        <f t="shared" si="93"/>
        <v>0.32238605898123324</v>
      </c>
      <c r="AD584" s="1">
        <f t="shared" si="94"/>
        <v>0.3941018766756032</v>
      </c>
      <c r="AE584" s="1">
        <f t="shared" si="95"/>
        <v>0.18029490616621985</v>
      </c>
      <c r="AY584" s="2" t="s">
        <v>465</v>
      </c>
      <c r="AZ584" s="3" t="s">
        <v>869</v>
      </c>
      <c r="BA584" s="1">
        <f>IFERROR(VLOOKUP(AY584,B381:AF755,26,FALSE),"")</f>
        <v>1</v>
      </c>
      <c r="BB584" s="1">
        <f>IFERROR(VLOOKUP(AY584,B381:AF755,27,FALSE),"")</f>
        <v>0.2055984555984556</v>
      </c>
      <c r="BC584" s="1">
        <f>IFERROR(VLOOKUP(AY584,B381:AF755,28,FALSE),"")</f>
        <v>0.16988416988416988</v>
      </c>
      <c r="BD584" s="1">
        <f>IFERROR(VLOOKUP(AY584,B381:AF755,29,FALSE),"")</f>
        <v>0.44691119691119691</v>
      </c>
      <c r="BE584" s="1">
        <f>IFERROR(VLOOKUP(AY584,B381:AF755,30,FALSE),"")</f>
        <v>0.17760617760617761</v>
      </c>
      <c r="BF584" s="1">
        <f>IFERROR(VLOOKUP(AY584,B381:AF755,31,FALSE),"")</f>
        <v>0</v>
      </c>
    </row>
    <row r="585" spans="1:58" x14ac:dyDescent="0.25">
      <c r="A585">
        <v>2011</v>
      </c>
      <c r="B585" t="s">
        <v>417</v>
      </c>
      <c r="C585" t="s">
        <v>418</v>
      </c>
      <c r="D585">
        <v>172470</v>
      </c>
      <c r="E585">
        <v>21611</v>
      </c>
      <c r="F585">
        <v>73009</v>
      </c>
      <c r="G585">
        <v>58940</v>
      </c>
      <c r="H585">
        <v>18910</v>
      </c>
      <c r="I585">
        <v>8168</v>
      </c>
      <c r="J585">
        <v>2411</v>
      </c>
      <c r="K585">
        <v>1933</v>
      </c>
      <c r="L585">
        <v>2992</v>
      </c>
      <c r="M585">
        <v>832</v>
      </c>
      <c r="AA585" s="1">
        <f t="shared" si="91"/>
        <v>1</v>
      </c>
      <c r="AB585" s="1">
        <f t="shared" si="92"/>
        <v>0.29517629774730658</v>
      </c>
      <c r="AC585" s="1">
        <f t="shared" si="93"/>
        <v>0.23665523996082272</v>
      </c>
      <c r="AD585" s="1">
        <f t="shared" si="94"/>
        <v>0.36630754162585699</v>
      </c>
      <c r="AE585" s="1">
        <f t="shared" si="95"/>
        <v>0.10186092066601371</v>
      </c>
      <c r="AY585" s="2" t="s">
        <v>445</v>
      </c>
      <c r="AZ585" s="3" t="s">
        <v>870</v>
      </c>
      <c r="BA585" s="1">
        <f>IFERROR(VLOOKUP(AY585,B381:AF755,26,FALSE),"")</f>
        <v>1</v>
      </c>
      <c r="BB585" s="1">
        <f>IFERROR(VLOOKUP(AY585,B381:AF755,27,FALSE),"")</f>
        <v>0.19251896416426889</v>
      </c>
      <c r="BC585" s="1">
        <f>IFERROR(VLOOKUP(AY585,B381:AF755,28,FALSE),"")</f>
        <v>0.26575987444415383</v>
      </c>
      <c r="BD585" s="1">
        <f>IFERROR(VLOOKUP(AY585,B381:AF755,29,FALSE),"")</f>
        <v>0.39262359403609731</v>
      </c>
      <c r="BE585" s="1">
        <f>IFERROR(VLOOKUP(AY585,B381:AF755,30,FALSE),"")</f>
        <v>0.14909756735547999</v>
      </c>
      <c r="BF585" s="1">
        <f>IFERROR(VLOOKUP(AY585,B381:AF755,31,FALSE),"")</f>
        <v>0</v>
      </c>
    </row>
    <row r="586" spans="1:58" x14ac:dyDescent="0.25">
      <c r="A586">
        <v>2011</v>
      </c>
      <c r="B586" t="s">
        <v>419</v>
      </c>
      <c r="C586" t="s">
        <v>420</v>
      </c>
      <c r="D586">
        <v>110680</v>
      </c>
      <c r="E586">
        <v>8663</v>
      </c>
      <c r="F586">
        <v>39449</v>
      </c>
      <c r="G586">
        <v>49480</v>
      </c>
      <c r="H586">
        <v>13088</v>
      </c>
      <c r="I586">
        <v>3406</v>
      </c>
      <c r="J586">
        <v>555</v>
      </c>
      <c r="K586">
        <v>787</v>
      </c>
      <c r="L586">
        <v>1556</v>
      </c>
      <c r="M586">
        <v>508</v>
      </c>
      <c r="AA586" s="1">
        <f t="shared" si="91"/>
        <v>1</v>
      </c>
      <c r="AB586" s="1">
        <f t="shared" si="92"/>
        <v>0.16294773928361714</v>
      </c>
      <c r="AC586" s="1">
        <f t="shared" si="93"/>
        <v>0.23106283029947153</v>
      </c>
      <c r="AD586" s="1">
        <f t="shared" si="94"/>
        <v>0.45684086905460952</v>
      </c>
      <c r="AE586" s="1">
        <f t="shared" si="95"/>
        <v>0.14914856136230181</v>
      </c>
      <c r="AY586" s="2" t="s">
        <v>19</v>
      </c>
      <c r="AZ586" s="4" t="s">
        <v>872</v>
      </c>
      <c r="BA586" s="1">
        <f>IFERROR(VLOOKUP(AY586,B381:AF755,26,FALSE),"")</f>
        <v>1</v>
      </c>
      <c r="BB586" s="1">
        <f>IFERROR(VLOOKUP(AY586,B381:AF755,27,FALSE),"")</f>
        <v>0.20426632191338073</v>
      </c>
      <c r="BC586" s="1">
        <f>IFERROR(VLOOKUP(AY586,B381:AF755,28,FALSE),"")</f>
        <v>9.8901098901098897E-2</v>
      </c>
      <c r="BD586" s="1">
        <f>IFERROR(VLOOKUP(AY586,B381:AF755,29,FALSE),"")</f>
        <v>0.49967679379444085</v>
      </c>
      <c r="BE586" s="1">
        <f>IFERROR(VLOOKUP(AY586,B381:AF755,30,FALSE),"")</f>
        <v>0.1971557853910795</v>
      </c>
      <c r="BF586" s="1">
        <f>IFERROR(VLOOKUP(AY586,B381:AF755,31,FALSE),"")</f>
        <v>0</v>
      </c>
    </row>
    <row r="587" spans="1:58" x14ac:dyDescent="0.25">
      <c r="A587">
        <v>2011</v>
      </c>
      <c r="B587" t="s">
        <v>421</v>
      </c>
      <c r="C587" t="s">
        <v>422</v>
      </c>
      <c r="D587">
        <v>148292</v>
      </c>
      <c r="E587">
        <v>13058</v>
      </c>
      <c r="F587">
        <v>77704</v>
      </c>
      <c r="G587">
        <v>38403</v>
      </c>
      <c r="H587">
        <v>19127</v>
      </c>
      <c r="I587">
        <v>4262</v>
      </c>
      <c r="J587">
        <v>853</v>
      </c>
      <c r="K587">
        <v>1537</v>
      </c>
      <c r="L587">
        <v>1326</v>
      </c>
      <c r="M587">
        <v>546</v>
      </c>
      <c r="AA587" s="1">
        <f t="shared" si="91"/>
        <v>1</v>
      </c>
      <c r="AB587" s="1">
        <f t="shared" si="92"/>
        <v>0.20014077897700611</v>
      </c>
      <c r="AC587" s="1">
        <f t="shared" si="93"/>
        <v>0.36062881276396058</v>
      </c>
      <c r="AD587" s="1">
        <f t="shared" si="94"/>
        <v>0.31112153918348195</v>
      </c>
      <c r="AE587" s="1">
        <f t="shared" si="95"/>
        <v>0.12810886907555138</v>
      </c>
      <c r="AY587" s="2" t="s">
        <v>285</v>
      </c>
      <c r="AZ587" s="3" t="s">
        <v>871</v>
      </c>
      <c r="BA587" s="1">
        <f>IFERROR(VLOOKUP(AY587,B381:AF755,26,FALSE),"")</f>
        <v>1</v>
      </c>
      <c r="BB587" s="1">
        <f>IFERROR(VLOOKUP(AY587,B381:AF755,27,FALSE),"")</f>
        <v>0.19169811320754718</v>
      </c>
      <c r="BC587" s="1">
        <f>IFERROR(VLOOKUP(AY587,B381:AF755,28,FALSE),"")</f>
        <v>5.8867924528301883E-2</v>
      </c>
      <c r="BD587" s="1">
        <f>IFERROR(VLOOKUP(AY587,B381:AF755,29,FALSE),"")</f>
        <v>0.59169811320754717</v>
      </c>
      <c r="BE587" s="1">
        <f>IFERROR(VLOOKUP(AY587,B381:AF755,30,FALSE),"")</f>
        <v>0.15773584905660376</v>
      </c>
      <c r="BF587" s="1">
        <f>IFERROR(VLOOKUP(AY587,B381:AF755,31,FALSE),"")</f>
        <v>0</v>
      </c>
    </row>
    <row r="588" spans="1:58" x14ac:dyDescent="0.25">
      <c r="A588">
        <v>2011</v>
      </c>
      <c r="B588" t="s">
        <v>423</v>
      </c>
      <c r="C588" t="s">
        <v>424</v>
      </c>
      <c r="D588">
        <v>152363</v>
      </c>
      <c r="E588">
        <v>16167</v>
      </c>
      <c r="F588">
        <v>61538</v>
      </c>
      <c r="G588">
        <v>57403</v>
      </c>
      <c r="H588">
        <v>17255</v>
      </c>
      <c r="I588">
        <v>5915</v>
      </c>
      <c r="J588">
        <v>1623</v>
      </c>
      <c r="K588">
        <v>1307</v>
      </c>
      <c r="L588">
        <v>2307</v>
      </c>
      <c r="M588">
        <v>678</v>
      </c>
      <c r="AA588" s="1">
        <f t="shared" si="91"/>
        <v>1</v>
      </c>
      <c r="AB588" s="1">
        <f t="shared" si="92"/>
        <v>0.27438715131022823</v>
      </c>
      <c r="AC588" s="1">
        <f t="shared" si="93"/>
        <v>0.22096365173288252</v>
      </c>
      <c r="AD588" s="1">
        <f t="shared" si="94"/>
        <v>0.39002535925612847</v>
      </c>
      <c r="AE588" s="1">
        <f t="shared" si="95"/>
        <v>0.11462383770076078</v>
      </c>
      <c r="AY588" s="2" t="s">
        <v>559</v>
      </c>
      <c r="AZ588" s="3" t="s">
        <v>871</v>
      </c>
      <c r="BA588" s="1">
        <f>IFERROR(VLOOKUP(AY588,B381:AF755,26,FALSE),"")</f>
        <v>1</v>
      </c>
      <c r="BB588" s="1">
        <f>IFERROR(VLOOKUP(AY588,B381:AF755,27,FALSE),"")</f>
        <v>0.30511945392491469</v>
      </c>
      <c r="BC588" s="1">
        <f>IFERROR(VLOOKUP(AY588,B381:AF755,28,FALSE),"")</f>
        <v>8.6689419795221836E-2</v>
      </c>
      <c r="BD588" s="1">
        <f>IFERROR(VLOOKUP(AY588,B381:AF755,29,FALSE),"")</f>
        <v>0.48805460750853241</v>
      </c>
      <c r="BE588" s="1">
        <f>IFERROR(VLOOKUP(AY588,B381:AF755,30,FALSE),"")</f>
        <v>0.12013651877133105</v>
      </c>
      <c r="BF588" s="1">
        <f>IFERROR(VLOOKUP(AY588,B381:AF755,31,FALSE),"")</f>
        <v>0</v>
      </c>
    </row>
    <row r="589" spans="1:58" x14ac:dyDescent="0.25">
      <c r="A589">
        <v>2011</v>
      </c>
      <c r="B589" t="s">
        <v>425</v>
      </c>
      <c r="C589" t="s">
        <v>426</v>
      </c>
      <c r="D589">
        <v>173926</v>
      </c>
      <c r="E589">
        <v>15887</v>
      </c>
      <c r="F589">
        <v>76730</v>
      </c>
      <c r="G589">
        <v>59926</v>
      </c>
      <c r="H589">
        <v>21383</v>
      </c>
      <c r="I589">
        <v>5246</v>
      </c>
      <c r="J589">
        <v>1189</v>
      </c>
      <c r="K589">
        <v>1435</v>
      </c>
      <c r="L589">
        <v>2007</v>
      </c>
      <c r="M589">
        <v>615</v>
      </c>
      <c r="AA589" s="1">
        <f t="shared" si="91"/>
        <v>1</v>
      </c>
      <c r="AB589" s="1">
        <f t="shared" si="92"/>
        <v>0.22664887533358749</v>
      </c>
      <c r="AC589" s="1">
        <f t="shared" si="93"/>
        <v>0.27354174609226078</v>
      </c>
      <c r="AD589" s="1">
        <f t="shared" si="94"/>
        <v>0.38257720167746856</v>
      </c>
      <c r="AE589" s="1">
        <f t="shared" si="95"/>
        <v>0.11723217689668319</v>
      </c>
      <c r="AY589" s="2" t="s">
        <v>91</v>
      </c>
      <c r="AZ589" s="3" t="s">
        <v>874</v>
      </c>
      <c r="BA589" s="1">
        <f>IFERROR(VLOOKUP(AY589,B381:AF755,26,FALSE),"")</f>
        <v>1</v>
      </c>
      <c r="BB589" s="1">
        <f>IFERROR(VLOOKUP(AY589,B381:AF755,27,FALSE),"")</f>
        <v>0.37554585152838427</v>
      </c>
      <c r="BC589" s="1">
        <f>IFERROR(VLOOKUP(AY589,B381:AF755,28,FALSE),"")</f>
        <v>2.2561863173216887E-2</v>
      </c>
      <c r="BD589" s="1">
        <f>IFERROR(VLOOKUP(AY589,B381:AF755,29,FALSE),"")</f>
        <v>0.49490538573508008</v>
      </c>
      <c r="BE589" s="1">
        <f>IFERROR(VLOOKUP(AY589,B381:AF755,30,FALSE),"")</f>
        <v>0.10698689956331878</v>
      </c>
      <c r="BF589" s="1">
        <f>IFERROR(VLOOKUP(AY589,B381:AF755,31,FALSE),"")</f>
        <v>0</v>
      </c>
    </row>
    <row r="590" spans="1:58" x14ac:dyDescent="0.25">
      <c r="A590">
        <v>2011</v>
      </c>
      <c r="B590" t="s">
        <v>427</v>
      </c>
      <c r="C590" t="s">
        <v>428</v>
      </c>
      <c r="D590">
        <v>165800</v>
      </c>
      <c r="E590">
        <v>15343</v>
      </c>
      <c r="F590">
        <v>76619</v>
      </c>
      <c r="G590">
        <v>52069</v>
      </c>
      <c r="H590">
        <v>21769</v>
      </c>
      <c r="I590">
        <v>4541</v>
      </c>
      <c r="J590">
        <v>1095</v>
      </c>
      <c r="K590">
        <v>1436</v>
      </c>
      <c r="L590">
        <v>1419</v>
      </c>
      <c r="M590">
        <v>591</v>
      </c>
      <c r="AA590" s="1">
        <f t="shared" si="91"/>
        <v>1</v>
      </c>
      <c r="AB590" s="1">
        <f t="shared" si="92"/>
        <v>0.24113631358731558</v>
      </c>
      <c r="AC590" s="1">
        <f t="shared" si="93"/>
        <v>0.31622990530720108</v>
      </c>
      <c r="AD590" s="1">
        <f t="shared" si="94"/>
        <v>0.31248623651178153</v>
      </c>
      <c r="AE590" s="1">
        <f t="shared" si="95"/>
        <v>0.13014754459370184</v>
      </c>
      <c r="AY590" s="2" t="s">
        <v>447</v>
      </c>
      <c r="AZ590" s="3" t="s">
        <v>870</v>
      </c>
      <c r="BA590" s="1">
        <f>IFERROR(VLOOKUP(AY590,B381:AF755,26,FALSE),"")</f>
        <v>1</v>
      </c>
      <c r="BB590" s="1">
        <f>IFERROR(VLOOKUP(AY590,B381:AF755,27,FALSE),"")</f>
        <v>0.35520473606314751</v>
      </c>
      <c r="BC590" s="1">
        <f>IFERROR(VLOOKUP(AY590,B381:AF755,28,FALSE),"")</f>
        <v>0.24000986679822398</v>
      </c>
      <c r="BD590" s="1">
        <f>IFERROR(VLOOKUP(AY590,B381:AF755,29,FALSE),"")</f>
        <v>0.28194375925012333</v>
      </c>
      <c r="BE590" s="1">
        <f>IFERROR(VLOOKUP(AY590,B381:AF755,30,FALSE),"")</f>
        <v>0.12284163788850518</v>
      </c>
      <c r="BF590" s="1">
        <f>IFERROR(VLOOKUP(AY590,B381:AF755,31,FALSE),"")</f>
        <v>0</v>
      </c>
    </row>
    <row r="591" spans="1:58" x14ac:dyDescent="0.25">
      <c r="A591">
        <v>2011</v>
      </c>
      <c r="B591" t="s">
        <v>429</v>
      </c>
      <c r="C591" t="s">
        <v>430</v>
      </c>
      <c r="D591">
        <v>138390</v>
      </c>
      <c r="E591">
        <v>12531</v>
      </c>
      <c r="F591">
        <v>54479</v>
      </c>
      <c r="G591">
        <v>55378</v>
      </c>
      <c r="H591">
        <v>16002</v>
      </c>
      <c r="I591">
        <v>4518</v>
      </c>
      <c r="J591">
        <v>922</v>
      </c>
      <c r="K591">
        <v>1131</v>
      </c>
      <c r="L591">
        <v>1886</v>
      </c>
      <c r="M591">
        <v>579</v>
      </c>
      <c r="AA591" s="1">
        <f t="shared" si="91"/>
        <v>1</v>
      </c>
      <c r="AB591" s="1">
        <f t="shared" si="92"/>
        <v>0.20407259849490925</v>
      </c>
      <c r="AC591" s="1">
        <f t="shared" si="93"/>
        <v>0.25033200531208499</v>
      </c>
      <c r="AD591" s="1">
        <f t="shared" si="94"/>
        <v>0.4174413457281983</v>
      </c>
      <c r="AE591" s="1">
        <f t="shared" si="95"/>
        <v>0.12815405046480743</v>
      </c>
      <c r="AY591" s="2" t="s">
        <v>127</v>
      </c>
      <c r="AZ591" s="3" t="s">
        <v>874</v>
      </c>
      <c r="BA591" s="1">
        <f>IFERROR(VLOOKUP(AY591,B381:AF755,26,FALSE),"")</f>
        <v>1</v>
      </c>
      <c r="BB591" s="1">
        <f>IFERROR(VLOOKUP(AY591,B381:AF755,27,FALSE),"")</f>
        <v>0.43341031562740567</v>
      </c>
      <c r="BC591" s="1">
        <f>IFERROR(VLOOKUP(AY591,B381:AF755,28,FALSE),"")</f>
        <v>3.1562740569668978E-2</v>
      </c>
      <c r="BD591" s="1">
        <f>IFERROR(VLOOKUP(AY591,B381:AF755,29,FALSE),"")</f>
        <v>0.4195535026943803</v>
      </c>
      <c r="BE591" s="1">
        <f>IFERROR(VLOOKUP(AY591,B381:AF755,30,FALSE),"")</f>
        <v>0.11547344110854503</v>
      </c>
      <c r="BF591" s="1">
        <f>IFERROR(VLOOKUP(AY591,B381:AF755,31,FALSE),"")</f>
        <v>0</v>
      </c>
    </row>
    <row r="592" spans="1:58" x14ac:dyDescent="0.25">
      <c r="A592">
        <v>2011</v>
      </c>
      <c r="B592" t="s">
        <v>431</v>
      </c>
      <c r="C592" t="s">
        <v>432</v>
      </c>
      <c r="D592">
        <v>118330</v>
      </c>
      <c r="E592">
        <v>9731</v>
      </c>
      <c r="F592">
        <v>62974</v>
      </c>
      <c r="G592">
        <v>30937</v>
      </c>
      <c r="H592">
        <v>14688</v>
      </c>
      <c r="I592">
        <v>2769</v>
      </c>
      <c r="J592">
        <v>558</v>
      </c>
      <c r="K592">
        <v>971</v>
      </c>
      <c r="L592">
        <v>881</v>
      </c>
      <c r="M592">
        <v>359</v>
      </c>
      <c r="AA592" s="1">
        <f t="shared" si="91"/>
        <v>1</v>
      </c>
      <c r="AB592" s="1">
        <f t="shared" si="92"/>
        <v>0.20151679306608883</v>
      </c>
      <c r="AC592" s="1">
        <f t="shared" si="93"/>
        <v>0.3506681112314915</v>
      </c>
      <c r="AD592" s="1">
        <f t="shared" si="94"/>
        <v>0.31816540267244492</v>
      </c>
      <c r="AE592" s="1">
        <f t="shared" si="95"/>
        <v>0.12964969302997473</v>
      </c>
      <c r="AY592" s="2" t="s">
        <v>65</v>
      </c>
      <c r="AZ592" s="3" t="s">
        <v>870</v>
      </c>
      <c r="BA592" s="1">
        <f>IFERROR(VLOOKUP(AY592,B381:AF755,26,FALSE),"")</f>
        <v>1</v>
      </c>
      <c r="BB592" s="1">
        <f>IFERROR(VLOOKUP(AY592,B381:AF755,27,FALSE),"")</f>
        <v>0.21109720483938257</v>
      </c>
      <c r="BC592" s="1">
        <f>IFERROR(VLOOKUP(AY592,B381:AF755,28,FALSE),"")</f>
        <v>8.4689194826866918E-2</v>
      </c>
      <c r="BD592" s="1">
        <f>IFERROR(VLOOKUP(AY592,B381:AF755,29,FALSE),"")</f>
        <v>0.53692115143929908</v>
      </c>
      <c r="BE592" s="1">
        <f>IFERROR(VLOOKUP(AY592,B381:AF755,30,FALSE),"")</f>
        <v>0.16729244889445138</v>
      </c>
      <c r="BF592" s="1">
        <f>IFERROR(VLOOKUP(AY592,B381:AF755,31,FALSE),"")</f>
        <v>0</v>
      </c>
    </row>
    <row r="593" spans="1:58" x14ac:dyDescent="0.25">
      <c r="A593">
        <v>2011</v>
      </c>
      <c r="B593" t="s">
        <v>433</v>
      </c>
      <c r="C593" t="s">
        <v>434</v>
      </c>
      <c r="D593">
        <v>114755</v>
      </c>
      <c r="E593">
        <v>11868</v>
      </c>
      <c r="F593">
        <v>45558</v>
      </c>
      <c r="G593">
        <v>45549</v>
      </c>
      <c r="H593">
        <v>11780</v>
      </c>
      <c r="I593">
        <v>4597</v>
      </c>
      <c r="J593">
        <v>1199</v>
      </c>
      <c r="K593">
        <v>1085</v>
      </c>
      <c r="L593">
        <v>1813</v>
      </c>
      <c r="M593">
        <v>500</v>
      </c>
      <c r="AA593" s="1">
        <f t="shared" si="91"/>
        <v>1</v>
      </c>
      <c r="AB593" s="1">
        <f t="shared" si="92"/>
        <v>0.26082227539699804</v>
      </c>
      <c r="AC593" s="1">
        <f t="shared" si="93"/>
        <v>0.23602349358277136</v>
      </c>
      <c r="AD593" s="1">
        <f t="shared" si="94"/>
        <v>0.39438764411572763</v>
      </c>
      <c r="AE593" s="1">
        <f t="shared" si="95"/>
        <v>0.10876658690450294</v>
      </c>
      <c r="AY593" s="2" t="s">
        <v>333</v>
      </c>
      <c r="AZ593" s="3" t="s">
        <v>869</v>
      </c>
      <c r="BA593" s="1">
        <f>IFERROR(VLOOKUP(AY593,B381:AF755,26,FALSE),"")</f>
        <v>1</v>
      </c>
      <c r="BB593" s="1">
        <f>IFERROR(VLOOKUP(AY593,B381:AF755,27,FALSE),"")</f>
        <v>0.20625375826819001</v>
      </c>
      <c r="BC593" s="1">
        <f>IFERROR(VLOOKUP(AY593,B381:AF755,28,FALSE),"")</f>
        <v>8.2381238725195427E-2</v>
      </c>
      <c r="BD593" s="1">
        <f>IFERROR(VLOOKUP(AY593,B381:AF755,29,FALSE),"")</f>
        <v>0.58147925435959114</v>
      </c>
      <c r="BE593" s="1">
        <f>IFERROR(VLOOKUP(AY593,B381:AF755,30,FALSE),"")</f>
        <v>0.12988574864702346</v>
      </c>
      <c r="BF593" s="1">
        <f>IFERROR(VLOOKUP(AY593,B381:AF755,31,FALSE),"")</f>
        <v>0</v>
      </c>
    </row>
    <row r="594" spans="1:58" x14ac:dyDescent="0.25">
      <c r="A594">
        <v>2011</v>
      </c>
      <c r="B594" t="s">
        <v>435</v>
      </c>
      <c r="C594" t="s">
        <v>436</v>
      </c>
      <c r="D594">
        <v>113551</v>
      </c>
      <c r="E594">
        <v>8834</v>
      </c>
      <c r="F594">
        <v>39231</v>
      </c>
      <c r="G594">
        <v>51700</v>
      </c>
      <c r="H594">
        <v>13786</v>
      </c>
      <c r="I594">
        <v>3927</v>
      </c>
      <c r="J594">
        <v>677</v>
      </c>
      <c r="K594">
        <v>911</v>
      </c>
      <c r="L594">
        <v>1751</v>
      </c>
      <c r="M594">
        <v>588</v>
      </c>
      <c r="AA594" s="1">
        <f t="shared" si="91"/>
        <v>1</v>
      </c>
      <c r="AB594" s="1">
        <f t="shared" si="92"/>
        <v>0.17239623121976064</v>
      </c>
      <c r="AC594" s="1">
        <f t="shared" si="93"/>
        <v>0.23198370257193787</v>
      </c>
      <c r="AD594" s="1">
        <f t="shared" si="94"/>
        <v>0.44588744588744589</v>
      </c>
      <c r="AE594" s="1">
        <f t="shared" si="95"/>
        <v>0.1497326203208556</v>
      </c>
      <c r="AY594" s="2" t="s">
        <v>93</v>
      </c>
      <c r="AZ594" s="3" t="s">
        <v>871</v>
      </c>
      <c r="BA594" s="1">
        <f>IFERROR(VLOOKUP(AY594,B381:AF755,26,FALSE),"")</f>
        <v>1</v>
      </c>
      <c r="BB594" s="1">
        <f>IFERROR(VLOOKUP(AY594,B381:AF755,27,FALSE),"")</f>
        <v>0.226457399103139</v>
      </c>
      <c r="BC594" s="1">
        <f>IFERROR(VLOOKUP(AY594,B381:AF755,28,FALSE),"")</f>
        <v>5.0448430493273543E-2</v>
      </c>
      <c r="BD594" s="1">
        <f>IFERROR(VLOOKUP(AY594,B381:AF755,29,FALSE),"")</f>
        <v>0.5964125560538116</v>
      </c>
      <c r="BE594" s="1">
        <f>IFERROR(VLOOKUP(AY594,B381:AF755,30,FALSE),"")</f>
        <v>0.12668161434977579</v>
      </c>
      <c r="BF594" s="1">
        <f>IFERROR(VLOOKUP(AY594,B381:AF755,31,FALSE),"")</f>
        <v>0</v>
      </c>
    </row>
    <row r="595" spans="1:58" x14ac:dyDescent="0.25">
      <c r="A595">
        <v>2011</v>
      </c>
      <c r="B595" t="s">
        <v>437</v>
      </c>
      <c r="C595" t="s">
        <v>438</v>
      </c>
      <c r="D595">
        <v>130973</v>
      </c>
      <c r="E595">
        <v>11415</v>
      </c>
      <c r="F595">
        <v>37770</v>
      </c>
      <c r="G595">
        <v>65626</v>
      </c>
      <c r="H595">
        <v>16162</v>
      </c>
      <c r="I595">
        <v>3927</v>
      </c>
      <c r="J595">
        <v>847</v>
      </c>
      <c r="K595">
        <v>748</v>
      </c>
      <c r="L595">
        <v>1862</v>
      </c>
      <c r="M595">
        <v>470</v>
      </c>
      <c r="AA595" s="1">
        <f t="shared" si="91"/>
        <v>1</v>
      </c>
      <c r="AB595" s="1">
        <f t="shared" si="92"/>
        <v>0.21568627450980393</v>
      </c>
      <c r="AC595" s="1">
        <f t="shared" si="93"/>
        <v>0.19047619047619047</v>
      </c>
      <c r="AD595" s="1">
        <f t="shared" si="94"/>
        <v>0.47415329768270947</v>
      </c>
      <c r="AE595" s="1">
        <f t="shared" si="95"/>
        <v>0.11968423733129616</v>
      </c>
      <c r="AY595" s="2" t="s">
        <v>491</v>
      </c>
      <c r="AZ595" s="3" t="s">
        <v>873</v>
      </c>
      <c r="BA595" s="1">
        <f>IFERROR(VLOOKUP(AY595,B381:AF755,26,FALSE),"")</f>
        <v>1</v>
      </c>
      <c r="BB595" s="1">
        <f>IFERROR(VLOOKUP(AY595,B381:AF755,27,FALSE),"")</f>
        <v>0.35280553420445809</v>
      </c>
      <c r="BC595" s="1">
        <f>IFERROR(VLOOKUP(AY595,B381:AF755,28,FALSE),"")</f>
        <v>5.6879323597232898E-2</v>
      </c>
      <c r="BD595" s="1">
        <f>IFERROR(VLOOKUP(AY595,B381:AF755,29,FALSE),"")</f>
        <v>0.46348962336664107</v>
      </c>
      <c r="BE595" s="1">
        <f>IFERROR(VLOOKUP(AY595,B381:AF755,30,FALSE),"")</f>
        <v>0.12682551883166795</v>
      </c>
      <c r="BF595" s="1">
        <f>IFERROR(VLOOKUP(AY595,B381:AF755,31,FALSE),"")</f>
        <v>0</v>
      </c>
    </row>
    <row r="596" spans="1:58" x14ac:dyDescent="0.25">
      <c r="A596">
        <v>2011</v>
      </c>
      <c r="B596" t="s">
        <v>439</v>
      </c>
      <c r="C596" t="s">
        <v>440</v>
      </c>
      <c r="D596">
        <v>127613</v>
      </c>
      <c r="E596">
        <v>11331</v>
      </c>
      <c r="F596">
        <v>49961</v>
      </c>
      <c r="G596">
        <v>48181</v>
      </c>
      <c r="H596">
        <v>18140</v>
      </c>
      <c r="I596">
        <v>3288</v>
      </c>
      <c r="J596">
        <v>788</v>
      </c>
      <c r="K596">
        <v>880</v>
      </c>
      <c r="L596">
        <v>1169</v>
      </c>
      <c r="M596">
        <v>451</v>
      </c>
      <c r="AA596" s="1">
        <f t="shared" si="91"/>
        <v>1</v>
      </c>
      <c r="AB596" s="1">
        <f t="shared" si="92"/>
        <v>0.23965936739659369</v>
      </c>
      <c r="AC596" s="1">
        <f t="shared" si="93"/>
        <v>0.26763990267639903</v>
      </c>
      <c r="AD596" s="1">
        <f t="shared" si="94"/>
        <v>0.35553527980535282</v>
      </c>
      <c r="AE596" s="1">
        <f t="shared" si="95"/>
        <v>0.13716545012165451</v>
      </c>
      <c r="AY596" s="2" t="s">
        <v>139</v>
      </c>
      <c r="AZ596" s="3" t="s">
        <v>869</v>
      </c>
      <c r="BA596" s="1">
        <f>IFERROR(VLOOKUP(AY596,B381:AF755,26,FALSE),"")</f>
        <v>1</v>
      </c>
      <c r="BB596" s="1">
        <f>IFERROR(VLOOKUP(AY596,B381:AF755,27,FALSE),"")</f>
        <v>0.19810395554102647</v>
      </c>
      <c r="BC596" s="1">
        <f>IFERROR(VLOOKUP(AY596,B381:AF755,28,FALSE),"")</f>
        <v>9.6109839816933634E-2</v>
      </c>
      <c r="BD596" s="1">
        <f>IFERROR(VLOOKUP(AY596,B381:AF755,29,FALSE),"")</f>
        <v>0.54789146779993458</v>
      </c>
      <c r="BE596" s="1">
        <f>IFERROR(VLOOKUP(AY596,B381:AF755,30,FALSE),"")</f>
        <v>0.15789473684210525</v>
      </c>
      <c r="BF596" s="1">
        <f>IFERROR(VLOOKUP(AY596,B381:AF755,31,FALSE),"")</f>
        <v>0</v>
      </c>
    </row>
    <row r="597" spans="1:58" x14ac:dyDescent="0.25">
      <c r="A597">
        <v>2011</v>
      </c>
      <c r="B597" t="s">
        <v>441</v>
      </c>
      <c r="C597" t="s">
        <v>442</v>
      </c>
      <c r="D597">
        <v>82434</v>
      </c>
      <c r="E597">
        <v>9094</v>
      </c>
      <c r="F597">
        <v>29470</v>
      </c>
      <c r="G597">
        <v>29454</v>
      </c>
      <c r="H597">
        <v>14416</v>
      </c>
      <c r="I597">
        <v>2657</v>
      </c>
      <c r="J597">
        <v>697</v>
      </c>
      <c r="K597">
        <v>605</v>
      </c>
      <c r="L597">
        <v>999</v>
      </c>
      <c r="M597">
        <v>356</v>
      </c>
      <c r="AA597" s="1">
        <f t="shared" si="91"/>
        <v>1</v>
      </c>
      <c r="AB597" s="1">
        <f t="shared" si="92"/>
        <v>0.26232593150169364</v>
      </c>
      <c r="AC597" s="1">
        <f t="shared" si="93"/>
        <v>0.22770041400075272</v>
      </c>
      <c r="AD597" s="1">
        <f t="shared" si="94"/>
        <v>0.37598795634173882</v>
      </c>
      <c r="AE597" s="1">
        <f t="shared" si="95"/>
        <v>0.13398569815581482</v>
      </c>
      <c r="AY597" s="2" t="s">
        <v>261</v>
      </c>
      <c r="AZ597" s="4" t="s">
        <v>872</v>
      </c>
      <c r="BA597" s="1">
        <f>IFERROR(VLOOKUP(AY597,B381:AF755,26,FALSE),"")</f>
        <v>1</v>
      </c>
      <c r="BB597" s="1">
        <f>IFERROR(VLOOKUP(AY597,B381:AF755,27,FALSE),"")</f>
        <v>0.28866554997208266</v>
      </c>
      <c r="BC597" s="1">
        <f>IFERROR(VLOOKUP(AY597,B381:AF755,28,FALSE),"")</f>
        <v>4.4667783361250699E-2</v>
      </c>
      <c r="BD597" s="1">
        <f>IFERROR(VLOOKUP(AY597,B381:AF755,29,FALSE),"")</f>
        <v>0.51870463428252378</v>
      </c>
      <c r="BE597" s="1">
        <f>IFERROR(VLOOKUP(AY597,B381:AF755,30,FALSE),"")</f>
        <v>0.14796203238414293</v>
      </c>
      <c r="BF597" s="1">
        <f>IFERROR(VLOOKUP(AY597,B381:AF755,31,FALSE),"")</f>
        <v>0</v>
      </c>
    </row>
    <row r="598" spans="1:58" x14ac:dyDescent="0.25">
      <c r="A598">
        <v>2011</v>
      </c>
      <c r="B598" t="s">
        <v>443</v>
      </c>
      <c r="C598" t="s">
        <v>444</v>
      </c>
      <c r="D598">
        <v>105369</v>
      </c>
      <c r="E598">
        <v>9609</v>
      </c>
      <c r="F598">
        <v>54620</v>
      </c>
      <c r="G598">
        <v>27120</v>
      </c>
      <c r="H598">
        <v>14020</v>
      </c>
      <c r="I598">
        <v>3015</v>
      </c>
      <c r="J598">
        <v>717</v>
      </c>
      <c r="K598">
        <v>998</v>
      </c>
      <c r="L598">
        <v>912</v>
      </c>
      <c r="M598">
        <v>388</v>
      </c>
      <c r="AA598" s="1">
        <f t="shared" si="91"/>
        <v>1</v>
      </c>
      <c r="AB598" s="1">
        <f t="shared" si="92"/>
        <v>0.23781094527363184</v>
      </c>
      <c r="AC598" s="1">
        <f t="shared" si="93"/>
        <v>0.33101160862354895</v>
      </c>
      <c r="AD598" s="1">
        <f t="shared" si="94"/>
        <v>0.3024875621890547</v>
      </c>
      <c r="AE598" s="1">
        <f t="shared" si="95"/>
        <v>0.12868988391376451</v>
      </c>
      <c r="AY598" s="2" t="s">
        <v>561</v>
      </c>
      <c r="AZ598" s="3" t="s">
        <v>870</v>
      </c>
      <c r="BA598" s="1">
        <f>IFERROR(VLOOKUP(AY598,B381:AF755,26,FALSE),"")</f>
        <v>1</v>
      </c>
      <c r="BB598" s="1">
        <f>IFERROR(VLOOKUP(AY598,B381:AF755,27,FALSE),"")</f>
        <v>0.25573394495412843</v>
      </c>
      <c r="BC598" s="1">
        <f>IFERROR(VLOOKUP(AY598,B381:AF755,28,FALSE),"")</f>
        <v>4.931192660550459E-2</v>
      </c>
      <c r="BD598" s="1">
        <f>IFERROR(VLOOKUP(AY598,B381:AF755,29,FALSE),"")</f>
        <v>0.56364678899082565</v>
      </c>
      <c r="BE598" s="1">
        <f>IFERROR(VLOOKUP(AY598,B381:AF755,30,FALSE),"")</f>
        <v>0.13130733944954129</v>
      </c>
      <c r="BF598" s="1">
        <f>IFERROR(VLOOKUP(AY598,B381:AF755,31,FALSE),"")</f>
        <v>0</v>
      </c>
    </row>
    <row r="599" spans="1:58" x14ac:dyDescent="0.25">
      <c r="A599">
        <v>2011</v>
      </c>
      <c r="B599" t="s">
        <v>445</v>
      </c>
      <c r="C599" t="s">
        <v>446</v>
      </c>
      <c r="D599">
        <v>125362</v>
      </c>
      <c r="E599">
        <v>11183</v>
      </c>
      <c r="F599">
        <v>56563</v>
      </c>
      <c r="G599">
        <v>44310</v>
      </c>
      <c r="H599">
        <v>13306</v>
      </c>
      <c r="I599">
        <v>3823</v>
      </c>
      <c r="J599">
        <v>736</v>
      </c>
      <c r="K599">
        <v>1016</v>
      </c>
      <c r="L599">
        <v>1501</v>
      </c>
      <c r="M599">
        <v>570</v>
      </c>
      <c r="AA599" s="1">
        <f t="shared" si="91"/>
        <v>1</v>
      </c>
      <c r="AB599" s="1">
        <f t="shared" si="92"/>
        <v>0.19251896416426889</v>
      </c>
      <c r="AC599" s="1">
        <f t="shared" si="93"/>
        <v>0.26575987444415383</v>
      </c>
      <c r="AD599" s="1">
        <f t="shared" si="94"/>
        <v>0.39262359403609731</v>
      </c>
      <c r="AE599" s="1">
        <f t="shared" si="95"/>
        <v>0.14909756735547999</v>
      </c>
      <c r="AY599" s="2" t="s">
        <v>231</v>
      </c>
      <c r="AZ599" s="3" t="s">
        <v>873</v>
      </c>
      <c r="BA599" s="1">
        <f>IFERROR(VLOOKUP(AY599,B381:AF755,26,FALSE),"")</f>
        <v>1</v>
      </c>
      <c r="BB599" s="1">
        <f>IFERROR(VLOOKUP(AY599,B381:AF755,27,FALSE),"")</f>
        <v>0.33552322853120603</v>
      </c>
      <c r="BC599" s="1">
        <f>IFERROR(VLOOKUP(AY599,B381:AF755,28,FALSE),"")</f>
        <v>6.992022524636321E-2</v>
      </c>
      <c r="BD599" s="1">
        <f>IFERROR(VLOOKUP(AY599,B381:AF755,29,FALSE),"")</f>
        <v>0.48381041764429844</v>
      </c>
      <c r="BE599" s="1">
        <f>IFERROR(VLOOKUP(AY599,B381:AF755,30,FALSE),"")</f>
        <v>0.11074612857813233</v>
      </c>
      <c r="BF599" s="1">
        <f>IFERROR(VLOOKUP(AY599,B381:AF755,31,FALSE),"")</f>
        <v>0</v>
      </c>
    </row>
    <row r="600" spans="1:58" x14ac:dyDescent="0.25">
      <c r="A600">
        <v>2011</v>
      </c>
      <c r="B600" t="s">
        <v>447</v>
      </c>
      <c r="C600" t="s">
        <v>448</v>
      </c>
      <c r="D600">
        <v>99916</v>
      </c>
      <c r="E600">
        <v>14156</v>
      </c>
      <c r="F600">
        <v>38587</v>
      </c>
      <c r="G600">
        <v>30465</v>
      </c>
      <c r="H600">
        <v>16708</v>
      </c>
      <c r="I600">
        <v>4054</v>
      </c>
      <c r="J600">
        <v>1440</v>
      </c>
      <c r="K600">
        <v>973</v>
      </c>
      <c r="L600">
        <v>1143</v>
      </c>
      <c r="M600">
        <v>498</v>
      </c>
      <c r="AA600" s="1">
        <f t="shared" si="91"/>
        <v>1</v>
      </c>
      <c r="AB600" s="1">
        <f t="shared" si="92"/>
        <v>0.35520473606314751</v>
      </c>
      <c r="AC600" s="1">
        <f t="shared" si="93"/>
        <v>0.24000986679822398</v>
      </c>
      <c r="AD600" s="1">
        <f t="shared" si="94"/>
        <v>0.28194375925012333</v>
      </c>
      <c r="AE600" s="1">
        <f t="shared" si="95"/>
        <v>0.12284163788850518</v>
      </c>
      <c r="AY600" s="2" t="s">
        <v>511</v>
      </c>
      <c r="AZ600" s="3" t="s">
        <v>871</v>
      </c>
      <c r="BA600" s="1">
        <f>IFERROR(VLOOKUP(AY600,B381:AF755,26,FALSE),"")</f>
        <v>1</v>
      </c>
      <c r="BB600" s="1">
        <f>IFERROR(VLOOKUP(AY600,B381:AF755,27,FALSE),"")</f>
        <v>0.17467248908296942</v>
      </c>
      <c r="BC600" s="1">
        <f>IFERROR(VLOOKUP(AY600,B381:AF755,28,FALSE),"")</f>
        <v>8.1513828238719069E-2</v>
      </c>
      <c r="BD600" s="1">
        <f>IFERROR(VLOOKUP(AY600,B381:AF755,29,FALSE),"")</f>
        <v>0.59679767103347892</v>
      </c>
      <c r="BE600" s="1">
        <f>IFERROR(VLOOKUP(AY600,B381:AF755,30,FALSE),"")</f>
        <v>0.14701601164483261</v>
      </c>
      <c r="BF600" s="1">
        <f>IFERROR(VLOOKUP(AY600,B381:AF755,31,FALSE),"")</f>
        <v>0</v>
      </c>
    </row>
    <row r="601" spans="1:58" x14ac:dyDescent="0.25">
      <c r="A601">
        <v>2011</v>
      </c>
      <c r="B601" t="s">
        <v>449</v>
      </c>
      <c r="C601" t="s">
        <v>450</v>
      </c>
      <c r="D601">
        <v>98207</v>
      </c>
      <c r="E601">
        <v>8882</v>
      </c>
      <c r="F601">
        <v>31644</v>
      </c>
      <c r="G601">
        <v>43422</v>
      </c>
      <c r="H601">
        <v>14259</v>
      </c>
      <c r="I601">
        <v>3295</v>
      </c>
      <c r="J601">
        <v>708</v>
      </c>
      <c r="K601">
        <v>688</v>
      </c>
      <c r="L601">
        <v>1432</v>
      </c>
      <c r="M601">
        <v>467</v>
      </c>
      <c r="AA601" s="1">
        <f t="shared" si="91"/>
        <v>1</v>
      </c>
      <c r="AB601" s="1">
        <f t="shared" si="92"/>
        <v>0.21487101669195752</v>
      </c>
      <c r="AC601" s="1">
        <f t="shared" si="93"/>
        <v>0.20880121396054629</v>
      </c>
      <c r="AD601" s="1">
        <f t="shared" si="94"/>
        <v>0.434597875569044</v>
      </c>
      <c r="AE601" s="1">
        <f t="shared" si="95"/>
        <v>0.14172989377845219</v>
      </c>
      <c r="AY601" s="2" t="s">
        <v>159</v>
      </c>
      <c r="AZ601" s="3" t="s">
        <v>874</v>
      </c>
      <c r="BA601" s="1">
        <f>IFERROR(VLOOKUP(AY601,B381:AF755,26,FALSE),"")</f>
        <v>1</v>
      </c>
      <c r="BB601" s="1">
        <f>IFERROR(VLOOKUP(AY601,B381:AF755,27,FALSE),"")</f>
        <v>0.32990654205607478</v>
      </c>
      <c r="BC601" s="1">
        <f>IFERROR(VLOOKUP(AY601,B381:AF755,28,FALSE),"")</f>
        <v>2.6168224299065422E-2</v>
      </c>
      <c r="BD601" s="1">
        <f>IFERROR(VLOOKUP(AY601,B381:AF755,29,FALSE),"")</f>
        <v>0.50654205607476632</v>
      </c>
      <c r="BE601" s="1">
        <f>IFERROR(VLOOKUP(AY601,B381:AF755,30,FALSE),"")</f>
        <v>0.13738317757009347</v>
      </c>
      <c r="BF601" s="1">
        <f>IFERROR(VLOOKUP(AY601,B381:AF755,31,FALSE),"")</f>
        <v>0</v>
      </c>
    </row>
    <row r="602" spans="1:58" x14ac:dyDescent="0.25">
      <c r="A602">
        <v>2011</v>
      </c>
      <c r="B602" t="s">
        <v>451</v>
      </c>
      <c r="C602" t="s">
        <v>452</v>
      </c>
      <c r="D602">
        <v>121461</v>
      </c>
      <c r="E602">
        <v>9270</v>
      </c>
      <c r="F602">
        <v>64235</v>
      </c>
      <c r="G602">
        <v>32543</v>
      </c>
      <c r="H602">
        <v>15413</v>
      </c>
      <c r="I602">
        <v>2530</v>
      </c>
      <c r="J602">
        <v>434</v>
      </c>
      <c r="K602">
        <v>887</v>
      </c>
      <c r="L602">
        <v>771</v>
      </c>
      <c r="M602">
        <v>438</v>
      </c>
      <c r="AA602" s="1">
        <f t="shared" si="91"/>
        <v>1</v>
      </c>
      <c r="AB602" s="1">
        <f t="shared" si="92"/>
        <v>0.17154150197628459</v>
      </c>
      <c r="AC602" s="1">
        <f t="shared" si="93"/>
        <v>0.35059288537549405</v>
      </c>
      <c r="AD602" s="1">
        <f t="shared" si="94"/>
        <v>0.30474308300395259</v>
      </c>
      <c r="AE602" s="1">
        <f t="shared" si="95"/>
        <v>0.17312252964426877</v>
      </c>
      <c r="AY602" s="2" t="s">
        <v>129</v>
      </c>
      <c r="AZ602" s="3" t="s">
        <v>874</v>
      </c>
      <c r="BA602" s="1">
        <f>IFERROR(VLOOKUP(AY602,B381:AF755,26,FALSE),"")</f>
        <v>1</v>
      </c>
      <c r="BB602" s="1">
        <f>IFERROR(VLOOKUP(AY602,B381:AF755,27,FALSE),"")</f>
        <v>0.45072046109510089</v>
      </c>
      <c r="BC602" s="1">
        <f>IFERROR(VLOOKUP(AY602,B381:AF755,28,FALSE),"")</f>
        <v>1.6714697406340056E-2</v>
      </c>
      <c r="BD602" s="1">
        <f>IFERROR(VLOOKUP(AY602,B381:AF755,29,FALSE),"")</f>
        <v>0.38962536023054756</v>
      </c>
      <c r="BE602" s="1">
        <f>IFERROR(VLOOKUP(AY602,B381:AF755,30,FALSE),"")</f>
        <v>0.14293948126801154</v>
      </c>
      <c r="BF602" s="1">
        <f>IFERROR(VLOOKUP(AY602,B381:AF755,31,FALSE),"")</f>
        <v>0</v>
      </c>
    </row>
    <row r="603" spans="1:58" x14ac:dyDescent="0.25">
      <c r="A603">
        <v>2011</v>
      </c>
      <c r="B603" t="s">
        <v>453</v>
      </c>
      <c r="C603" t="s">
        <v>454</v>
      </c>
      <c r="D603">
        <v>62184</v>
      </c>
      <c r="E603">
        <v>6931</v>
      </c>
      <c r="F603">
        <v>4184</v>
      </c>
      <c r="G603">
        <v>41260</v>
      </c>
      <c r="H603">
        <v>9809</v>
      </c>
      <c r="I603">
        <v>1836</v>
      </c>
      <c r="J603">
        <v>397</v>
      </c>
      <c r="K603">
        <v>92</v>
      </c>
      <c r="L603">
        <v>1089</v>
      </c>
      <c r="M603">
        <v>258</v>
      </c>
      <c r="AA603" s="1">
        <f t="shared" si="91"/>
        <v>1</v>
      </c>
      <c r="AB603" s="1">
        <f t="shared" si="92"/>
        <v>0.2162309368191721</v>
      </c>
      <c r="AC603" s="1">
        <f t="shared" si="93"/>
        <v>5.0108932461873638E-2</v>
      </c>
      <c r="AD603" s="1">
        <f t="shared" si="94"/>
        <v>0.59313725490196079</v>
      </c>
      <c r="AE603" s="1">
        <f t="shared" si="95"/>
        <v>0.14052287581699346</v>
      </c>
      <c r="AY603" s="2" t="s">
        <v>67</v>
      </c>
      <c r="AZ603" s="3" t="s">
        <v>870</v>
      </c>
      <c r="BA603" s="1">
        <f>IFERROR(VLOOKUP(AY603,B381:AF755,26,FALSE),"")</f>
        <v>1</v>
      </c>
      <c r="BB603" s="1">
        <f>IFERROR(VLOOKUP(AY603,B381:AF755,27,FALSE),"")</f>
        <v>0.15856481481481483</v>
      </c>
      <c r="BC603" s="1">
        <f>IFERROR(VLOOKUP(AY603,B381:AF755,28,FALSE),"")</f>
        <v>0.11574074074074074</v>
      </c>
      <c r="BD603" s="1">
        <f>IFERROR(VLOOKUP(AY603,B381:AF755,29,FALSE),"")</f>
        <v>0.48688271604938271</v>
      </c>
      <c r="BE603" s="1">
        <f>IFERROR(VLOOKUP(AY603,B381:AF755,30,FALSE),"")</f>
        <v>0.23881172839506173</v>
      </c>
      <c r="BF603" s="1">
        <f>IFERROR(VLOOKUP(AY603,B381:AF755,31,FALSE),"")</f>
        <v>0</v>
      </c>
    </row>
    <row r="604" spans="1:58" x14ac:dyDescent="0.25">
      <c r="A604">
        <v>2011</v>
      </c>
      <c r="B604" t="s">
        <v>455</v>
      </c>
      <c r="C604" t="s">
        <v>456</v>
      </c>
      <c r="D604">
        <v>140638</v>
      </c>
      <c r="E604">
        <v>17665</v>
      </c>
      <c r="F604">
        <v>32855</v>
      </c>
      <c r="G604">
        <v>49076</v>
      </c>
      <c r="H604">
        <v>41042</v>
      </c>
      <c r="I604">
        <v>4246</v>
      </c>
      <c r="J604">
        <v>1168</v>
      </c>
      <c r="K604">
        <v>770</v>
      </c>
      <c r="L604">
        <v>1494</v>
      </c>
      <c r="M604">
        <v>814</v>
      </c>
      <c r="AA604" s="1">
        <f t="shared" si="91"/>
        <v>1</v>
      </c>
      <c r="AB604" s="1">
        <f t="shared" si="92"/>
        <v>0.27508243052284503</v>
      </c>
      <c r="AC604" s="1">
        <f t="shared" si="93"/>
        <v>0.18134715025906736</v>
      </c>
      <c r="AD604" s="1">
        <f t="shared" si="94"/>
        <v>0.35186057465850212</v>
      </c>
      <c r="AE604" s="1">
        <f t="shared" si="95"/>
        <v>0.19170984455958548</v>
      </c>
      <c r="AY604" s="2" t="s">
        <v>273</v>
      </c>
      <c r="AZ604" s="3" t="s">
        <v>870</v>
      </c>
      <c r="BA604" s="1">
        <f>IFERROR(VLOOKUP(AY604,B381:AF755,26,FALSE),"")</f>
        <v>1</v>
      </c>
      <c r="BB604" s="1">
        <f>IFERROR(VLOOKUP(AY604,B381:AF755,27,FALSE),"")</f>
        <v>0.1360544217687075</v>
      </c>
      <c r="BC604" s="1">
        <f>IFERROR(VLOOKUP(AY604,B381:AF755,28,FALSE),"")</f>
        <v>0.13877551020408163</v>
      </c>
      <c r="BD604" s="1">
        <f>IFERROR(VLOOKUP(AY604,B381:AF755,29,FALSE),"")</f>
        <v>0.5139455782312925</v>
      </c>
      <c r="BE604" s="1">
        <f>IFERROR(VLOOKUP(AY604,B381:AF755,30,FALSE),"")</f>
        <v>0.21122448979591837</v>
      </c>
      <c r="BF604" s="1">
        <f>IFERROR(VLOOKUP(AY604,B381:AF755,31,FALSE),"")</f>
        <v>0</v>
      </c>
    </row>
    <row r="605" spans="1:58" x14ac:dyDescent="0.25">
      <c r="A605">
        <v>2011</v>
      </c>
      <c r="B605" t="s">
        <v>457</v>
      </c>
      <c r="C605" t="s">
        <v>458</v>
      </c>
      <c r="D605">
        <v>59735</v>
      </c>
      <c r="E605">
        <v>7457</v>
      </c>
      <c r="F605">
        <v>3434</v>
      </c>
      <c r="G605">
        <v>32452</v>
      </c>
      <c r="H605">
        <v>16392</v>
      </c>
      <c r="I605">
        <v>3002</v>
      </c>
      <c r="J605">
        <v>922</v>
      </c>
      <c r="K605">
        <v>155</v>
      </c>
      <c r="L605">
        <v>1325</v>
      </c>
      <c r="M605">
        <v>600</v>
      </c>
      <c r="AA605" s="1">
        <f t="shared" si="91"/>
        <v>1</v>
      </c>
      <c r="AB605" s="1">
        <f t="shared" si="92"/>
        <v>0.30712858094603596</v>
      </c>
      <c r="AC605" s="1">
        <f t="shared" si="93"/>
        <v>5.1632245169886744E-2</v>
      </c>
      <c r="AD605" s="1">
        <f t="shared" si="94"/>
        <v>0.44137241838774149</v>
      </c>
      <c r="AE605" s="1">
        <f t="shared" si="95"/>
        <v>0.19986675549633579</v>
      </c>
      <c r="AY605" s="2" t="s">
        <v>131</v>
      </c>
      <c r="AZ605" s="4" t="s">
        <v>872</v>
      </c>
      <c r="BA605" s="1">
        <f>IFERROR(VLOOKUP(AY605,B381:AF755,26,FALSE),"")</f>
        <v>1</v>
      </c>
      <c r="BB605" s="1">
        <f>IFERROR(VLOOKUP(AY605,B381:AF755,27,FALSE),"")</f>
        <v>0.33173076923076922</v>
      </c>
      <c r="BC605" s="1">
        <f>IFERROR(VLOOKUP(AY605,B381:AF755,28,FALSE),"")</f>
        <v>4.4580419580419584E-2</v>
      </c>
      <c r="BD605" s="1">
        <f>IFERROR(VLOOKUP(AY605,B381:AF755,29,FALSE),"")</f>
        <v>0.4200174825174825</v>
      </c>
      <c r="BE605" s="1">
        <f>IFERROR(VLOOKUP(AY605,B381:AF755,30,FALSE),"")</f>
        <v>0.20367132867132867</v>
      </c>
      <c r="BF605" s="1">
        <f>IFERROR(VLOOKUP(AY605,B381:AF755,31,FALSE),"")</f>
        <v>0</v>
      </c>
    </row>
    <row r="606" spans="1:58" x14ac:dyDescent="0.25">
      <c r="A606">
        <v>2011</v>
      </c>
      <c r="B606" t="s">
        <v>459</v>
      </c>
      <c r="C606" t="s">
        <v>460</v>
      </c>
      <c r="D606">
        <v>127127</v>
      </c>
      <c r="E606">
        <v>9994</v>
      </c>
      <c r="F606">
        <v>17091</v>
      </c>
      <c r="G606">
        <v>76943</v>
      </c>
      <c r="H606">
        <v>23099</v>
      </c>
      <c r="I606">
        <v>3563</v>
      </c>
      <c r="J606">
        <v>593</v>
      </c>
      <c r="K606">
        <v>276</v>
      </c>
      <c r="L606">
        <v>2070</v>
      </c>
      <c r="M606">
        <v>624</v>
      </c>
      <c r="AA606" s="1">
        <f t="shared" si="91"/>
        <v>1</v>
      </c>
      <c r="AB606" s="1">
        <f t="shared" si="92"/>
        <v>0.16643278136401909</v>
      </c>
      <c r="AC606" s="1">
        <f t="shared" si="93"/>
        <v>7.7462812236879036E-2</v>
      </c>
      <c r="AD606" s="1">
        <f t="shared" si="94"/>
        <v>0.58097109177659279</v>
      </c>
      <c r="AE606" s="1">
        <f t="shared" si="95"/>
        <v>0.17513331462250911</v>
      </c>
      <c r="AY606" s="2" t="s">
        <v>653</v>
      </c>
      <c r="AZ606" s="3" t="s">
        <v>873</v>
      </c>
      <c r="BA606" s="1">
        <f>IFERROR(VLOOKUP(AY606,B381:AF755,26,FALSE),"")</f>
        <v>1</v>
      </c>
      <c r="BB606" s="1">
        <f>IFERROR(VLOOKUP(AY606,B381:AF755,27,FALSE),"")</f>
        <v>0.32799105478941482</v>
      </c>
      <c r="BC606" s="1">
        <f>IFERROR(VLOOKUP(AY606,B381:AF755,28,FALSE),"")</f>
        <v>1.8635855385762207E-2</v>
      </c>
      <c r="BD606" s="1">
        <f>IFERROR(VLOOKUP(AY606,B381:AF755,29,FALSE),"")</f>
        <v>0.50130450987700337</v>
      </c>
      <c r="BE606" s="1">
        <f>IFERROR(VLOOKUP(AY606,B381:AF755,30,FALSE),"")</f>
        <v>0.15206857994781961</v>
      </c>
      <c r="BF606" s="1">
        <f>IFERROR(VLOOKUP(AY606,B381:AF755,31,FALSE),"")</f>
        <v>0</v>
      </c>
    </row>
    <row r="607" spans="1:58" x14ac:dyDescent="0.25">
      <c r="A607">
        <v>2011</v>
      </c>
      <c r="B607" t="s">
        <v>461</v>
      </c>
      <c r="C607" t="s">
        <v>462</v>
      </c>
      <c r="D607">
        <v>128238</v>
      </c>
      <c r="E607">
        <v>12598</v>
      </c>
      <c r="F607">
        <v>12628</v>
      </c>
      <c r="G607">
        <v>79474</v>
      </c>
      <c r="H607">
        <v>23538</v>
      </c>
      <c r="I607">
        <v>3163</v>
      </c>
      <c r="J607">
        <v>752</v>
      </c>
      <c r="K607">
        <v>266</v>
      </c>
      <c r="L607">
        <v>1670</v>
      </c>
      <c r="M607">
        <v>475</v>
      </c>
      <c r="AA607" s="1">
        <f t="shared" si="91"/>
        <v>1</v>
      </c>
      <c r="AB607" s="1">
        <f t="shared" si="92"/>
        <v>0.23774897249446728</v>
      </c>
      <c r="AC607" s="1">
        <f t="shared" si="93"/>
        <v>8.4097375908947197E-2</v>
      </c>
      <c r="AD607" s="1">
        <f t="shared" si="94"/>
        <v>0.52797976604489405</v>
      </c>
      <c r="AE607" s="1">
        <f t="shared" si="95"/>
        <v>0.15017388555169142</v>
      </c>
      <c r="AY607" s="2" t="s">
        <v>105</v>
      </c>
      <c r="AZ607" s="3" t="s">
        <v>870</v>
      </c>
      <c r="BA607" s="1">
        <f>IFERROR(VLOOKUP(AY607,B381:AF755,26,FALSE),"")</f>
        <v>1</v>
      </c>
      <c r="BB607" s="1">
        <f>IFERROR(VLOOKUP(AY607,B381:AF755,27,FALSE),"")</f>
        <v>0.22685589519650656</v>
      </c>
      <c r="BC607" s="1">
        <f>IFERROR(VLOOKUP(AY607,B381:AF755,28,FALSE),"")</f>
        <v>0.112882096069869</v>
      </c>
      <c r="BD607" s="1">
        <f>IFERROR(VLOOKUP(AY607,B381:AF755,29,FALSE),"")</f>
        <v>0.47532751091703057</v>
      </c>
      <c r="BE607" s="1">
        <f>IFERROR(VLOOKUP(AY607,B381:AF755,30,FALSE),"")</f>
        <v>0.18493449781659388</v>
      </c>
      <c r="BF607" s="1">
        <f>IFERROR(VLOOKUP(AY607,B381:AF755,31,FALSE),"")</f>
        <v>0</v>
      </c>
    </row>
    <row r="608" spans="1:58" x14ac:dyDescent="0.25">
      <c r="A608">
        <v>2011</v>
      </c>
      <c r="B608" t="s">
        <v>463</v>
      </c>
      <c r="C608" t="s">
        <v>464</v>
      </c>
      <c r="D608">
        <v>97004</v>
      </c>
      <c r="E608">
        <v>7182</v>
      </c>
      <c r="F608">
        <v>10633</v>
      </c>
      <c r="G608">
        <v>48065</v>
      </c>
      <c r="H608">
        <v>31124</v>
      </c>
      <c r="I608">
        <v>2472</v>
      </c>
      <c r="J608">
        <v>450</v>
      </c>
      <c r="K608">
        <v>259</v>
      </c>
      <c r="L608">
        <v>1078</v>
      </c>
      <c r="M608">
        <v>685</v>
      </c>
      <c r="AA608" s="1">
        <f t="shared" si="91"/>
        <v>1</v>
      </c>
      <c r="AB608" s="1">
        <f t="shared" si="92"/>
        <v>0.18203883495145631</v>
      </c>
      <c r="AC608" s="1">
        <f t="shared" si="93"/>
        <v>0.10477346278317153</v>
      </c>
      <c r="AD608" s="1">
        <f t="shared" si="94"/>
        <v>0.43608414239482202</v>
      </c>
      <c r="AE608" s="1">
        <f t="shared" si="95"/>
        <v>0.27710355987055019</v>
      </c>
      <c r="AY608" s="2" t="s">
        <v>133</v>
      </c>
      <c r="AZ608" s="3" t="s">
        <v>874</v>
      </c>
      <c r="BA608" s="1">
        <f>IFERROR(VLOOKUP(AY608,B381:AF755,26,FALSE),"")</f>
        <v>1</v>
      </c>
      <c r="BB608" s="1">
        <f>IFERROR(VLOOKUP(AY608,B381:AF755,27,FALSE),"")</f>
        <v>0.34372834372834371</v>
      </c>
      <c r="BC608" s="1">
        <f>IFERROR(VLOOKUP(AY608,B381:AF755,28,FALSE),"")</f>
        <v>3.2571032571032568E-2</v>
      </c>
      <c r="BD608" s="1">
        <f>IFERROR(VLOOKUP(AY608,B381:AF755,29,FALSE),"")</f>
        <v>0.49826749826749828</v>
      </c>
      <c r="BE608" s="1">
        <f>IFERROR(VLOOKUP(AY608,B381:AF755,30,FALSE),"")</f>
        <v>0.12543312543312543</v>
      </c>
      <c r="BF608" s="1">
        <f>IFERROR(VLOOKUP(AY608,B381:AF755,31,FALSE),"")</f>
        <v>0</v>
      </c>
    </row>
    <row r="609" spans="1:58" x14ac:dyDescent="0.25">
      <c r="A609">
        <v>2011</v>
      </c>
      <c r="B609" t="s">
        <v>465</v>
      </c>
      <c r="C609" t="s">
        <v>466</v>
      </c>
      <c r="D609">
        <v>80199</v>
      </c>
      <c r="E609">
        <v>7080</v>
      </c>
      <c r="F609">
        <v>16304</v>
      </c>
      <c r="G609">
        <v>35908</v>
      </c>
      <c r="H609">
        <v>20907</v>
      </c>
      <c r="I609">
        <v>2072</v>
      </c>
      <c r="J609">
        <v>426</v>
      </c>
      <c r="K609">
        <v>352</v>
      </c>
      <c r="L609">
        <v>926</v>
      </c>
      <c r="M609">
        <v>368</v>
      </c>
      <c r="AA609" s="1">
        <f t="shared" si="91"/>
        <v>1</v>
      </c>
      <c r="AB609" s="1">
        <f t="shared" si="92"/>
        <v>0.2055984555984556</v>
      </c>
      <c r="AC609" s="1">
        <f t="shared" si="93"/>
        <v>0.16988416988416988</v>
      </c>
      <c r="AD609" s="1">
        <f t="shared" si="94"/>
        <v>0.44691119691119691</v>
      </c>
      <c r="AE609" s="1">
        <f t="shared" si="95"/>
        <v>0.17760617760617761</v>
      </c>
      <c r="AY609" s="2" t="s">
        <v>529</v>
      </c>
      <c r="AZ609" s="3" t="s">
        <v>873</v>
      </c>
      <c r="BA609" s="1">
        <f>IFERROR(VLOOKUP(AY609,B381:AF755,26,FALSE),"")</f>
        <v>1</v>
      </c>
      <c r="BB609" s="1">
        <f>IFERROR(VLOOKUP(AY609,B381:AF755,27,FALSE),"")</f>
        <v>0.33288455065634465</v>
      </c>
      <c r="BC609" s="1">
        <f>IFERROR(VLOOKUP(AY609,B381:AF755,28,FALSE),"")</f>
        <v>8.3810164927633796E-2</v>
      </c>
      <c r="BD609" s="1">
        <f>IFERROR(VLOOKUP(AY609,B381:AF755,29,FALSE),"")</f>
        <v>0.4537192864355436</v>
      </c>
      <c r="BE609" s="1">
        <f>IFERROR(VLOOKUP(AY609,B381:AF755,30,FALSE),"")</f>
        <v>0.12958599798047796</v>
      </c>
      <c r="BF609" s="1">
        <f>IFERROR(VLOOKUP(AY609,B381:AF755,31,FALSE),"")</f>
        <v>0</v>
      </c>
    </row>
    <row r="610" spans="1:58" x14ac:dyDescent="0.25">
      <c r="A610">
        <v>2011</v>
      </c>
      <c r="B610" t="s">
        <v>467</v>
      </c>
      <c r="C610" t="s">
        <v>468</v>
      </c>
      <c r="D610">
        <v>67557</v>
      </c>
      <c r="E610">
        <v>5017</v>
      </c>
      <c r="F610">
        <v>10177</v>
      </c>
      <c r="G610">
        <v>39345</v>
      </c>
      <c r="H610">
        <v>13018</v>
      </c>
      <c r="I610">
        <v>1376</v>
      </c>
      <c r="J610">
        <v>187</v>
      </c>
      <c r="K610">
        <v>174</v>
      </c>
      <c r="L610">
        <v>739</v>
      </c>
      <c r="M610">
        <v>276</v>
      </c>
      <c r="AA610" s="1">
        <f t="shared" si="91"/>
        <v>1</v>
      </c>
      <c r="AB610" s="1">
        <f t="shared" si="92"/>
        <v>0.13590116279069767</v>
      </c>
      <c r="AC610" s="1">
        <f t="shared" si="93"/>
        <v>0.12645348837209303</v>
      </c>
      <c r="AD610" s="1">
        <f t="shared" si="94"/>
        <v>0.5370639534883721</v>
      </c>
      <c r="AE610" s="1">
        <f t="shared" si="95"/>
        <v>0.2005813953488372</v>
      </c>
      <c r="AY610" s="2" t="s">
        <v>141</v>
      </c>
      <c r="AZ610" s="3" t="s">
        <v>869</v>
      </c>
      <c r="BA610" s="1">
        <f>IFERROR(VLOOKUP(AY610,B381:AF755,26,FALSE),"")</f>
        <v>1</v>
      </c>
      <c r="BB610" s="1">
        <f>IFERROR(VLOOKUP(AY610,B381:AF755,27,FALSE),"")</f>
        <v>0.19373837569745817</v>
      </c>
      <c r="BC610" s="1">
        <f>IFERROR(VLOOKUP(AY610,B381:AF755,28,FALSE),"")</f>
        <v>0.16212027278363297</v>
      </c>
      <c r="BD610" s="1">
        <f>IFERROR(VLOOKUP(AY610,B381:AF755,29,FALSE),"")</f>
        <v>0.46683199008059517</v>
      </c>
      <c r="BE610" s="1">
        <f>IFERROR(VLOOKUP(AY610,B381:AF755,30,FALSE),"")</f>
        <v>0.17730936143831369</v>
      </c>
      <c r="BF610" s="1">
        <f>IFERROR(VLOOKUP(AY610,B381:AF755,31,FALSE),"")</f>
        <v>0</v>
      </c>
    </row>
    <row r="611" spans="1:58" x14ac:dyDescent="0.25">
      <c r="A611">
        <v>2011</v>
      </c>
      <c r="B611" t="s">
        <v>469</v>
      </c>
      <c r="C611" t="s">
        <v>470</v>
      </c>
      <c r="D611">
        <v>113043</v>
      </c>
      <c r="E611">
        <v>7851</v>
      </c>
      <c r="F611">
        <v>13546</v>
      </c>
      <c r="G611">
        <v>58802</v>
      </c>
      <c r="H611">
        <v>32844</v>
      </c>
      <c r="I611">
        <v>2998</v>
      </c>
      <c r="J611">
        <v>481</v>
      </c>
      <c r="K611">
        <v>331</v>
      </c>
      <c r="L611">
        <v>1535</v>
      </c>
      <c r="M611">
        <v>651</v>
      </c>
      <c r="AA611" s="1">
        <f t="shared" si="91"/>
        <v>1</v>
      </c>
      <c r="AB611" s="1">
        <f t="shared" si="92"/>
        <v>0.16044029352901934</v>
      </c>
      <c r="AC611" s="1">
        <f t="shared" si="93"/>
        <v>0.1104069379586391</v>
      </c>
      <c r="AD611" s="1">
        <f t="shared" si="94"/>
        <v>0.51200800533689128</v>
      </c>
      <c r="AE611" s="1">
        <f t="shared" si="95"/>
        <v>0.21714476317545031</v>
      </c>
      <c r="AY611" s="2" t="s">
        <v>531</v>
      </c>
      <c r="AZ611" s="4" t="s">
        <v>872</v>
      </c>
      <c r="BA611" s="1">
        <f>IFERROR(VLOOKUP(AY611,B381:AF755,26,FALSE),"")</f>
        <v>1</v>
      </c>
      <c r="BB611" s="1">
        <f>IFERROR(VLOOKUP(AY611,B381:AF755,27,FALSE),"")</f>
        <v>0.26486988847583642</v>
      </c>
      <c r="BC611" s="1">
        <f>IFERROR(VLOOKUP(AY611,B381:AF755,28,FALSE),"")</f>
        <v>5.8550185873605949E-2</v>
      </c>
      <c r="BD611" s="1">
        <f>IFERROR(VLOOKUP(AY611,B381:AF755,29,FALSE),"")</f>
        <v>0.51301115241635686</v>
      </c>
      <c r="BE611" s="1">
        <f>IFERROR(VLOOKUP(AY611,B381:AF755,30,FALSE),"")</f>
        <v>0.16356877323420074</v>
      </c>
      <c r="BF611" s="1">
        <f>IFERROR(VLOOKUP(AY611,B381:AF755,31,FALSE),"")</f>
        <v>0</v>
      </c>
    </row>
    <row r="612" spans="1:58" x14ac:dyDescent="0.25">
      <c r="A612">
        <v>2011</v>
      </c>
      <c r="B612" t="s">
        <v>471</v>
      </c>
      <c r="C612" t="s">
        <v>472</v>
      </c>
      <c r="D612">
        <v>82149</v>
      </c>
      <c r="E612">
        <v>10864</v>
      </c>
      <c r="F612">
        <v>6848</v>
      </c>
      <c r="G612">
        <v>50831</v>
      </c>
      <c r="H612">
        <v>13606</v>
      </c>
      <c r="I612">
        <v>3384</v>
      </c>
      <c r="J612">
        <v>1038</v>
      </c>
      <c r="K612">
        <v>147</v>
      </c>
      <c r="L612">
        <v>1776</v>
      </c>
      <c r="M612">
        <v>423</v>
      </c>
      <c r="AA612" s="1">
        <f t="shared" si="91"/>
        <v>1</v>
      </c>
      <c r="AB612" s="1">
        <f t="shared" si="92"/>
        <v>0.3067375886524823</v>
      </c>
      <c r="AC612" s="1">
        <f t="shared" si="93"/>
        <v>4.3439716312056738E-2</v>
      </c>
      <c r="AD612" s="1">
        <f t="shared" si="94"/>
        <v>0.52482269503546097</v>
      </c>
      <c r="AE612" s="1">
        <f t="shared" si="95"/>
        <v>0.125</v>
      </c>
      <c r="AY612" t="s">
        <v>235</v>
      </c>
      <c r="AZ612" s="4" t="s">
        <v>873</v>
      </c>
      <c r="BA612" s="1">
        <f>IFERROR(VLOOKUP(AY612,B381:AF755,26,FALSE),"")</f>
        <v>1</v>
      </c>
      <c r="BB612" s="1">
        <f>IFERROR(VLOOKUP(AY612,B381:AF755,27,FALSE),"")</f>
        <v>0.38537549407114624</v>
      </c>
      <c r="BC612" s="1">
        <f>IFERROR(VLOOKUP(AY612,B381:AF755,28,FALSE),"")</f>
        <v>2.8714252499418738E-2</v>
      </c>
      <c r="BD612" s="1">
        <f>IFERROR(VLOOKUP(AY612,B381:AF755,29,FALSE),"")</f>
        <v>0.44431527551732153</v>
      </c>
      <c r="BE612" s="1">
        <f>IFERROR(VLOOKUP(AY612,B381:AF755,30,FALSE),"")</f>
        <v>0.14159497791211345</v>
      </c>
      <c r="BF612" s="1">
        <f>IFERROR(VLOOKUP(AY612,B381:AF755,31,FALSE),"")</f>
        <v>0</v>
      </c>
    </row>
    <row r="613" spans="1:58" x14ac:dyDescent="0.25">
      <c r="A613">
        <v>2011</v>
      </c>
      <c r="B613" t="s">
        <v>473</v>
      </c>
      <c r="C613" t="s">
        <v>474</v>
      </c>
      <c r="D613">
        <v>74499</v>
      </c>
      <c r="E613">
        <v>11072</v>
      </c>
      <c r="F613">
        <v>7732</v>
      </c>
      <c r="G613">
        <v>44016</v>
      </c>
      <c r="H613">
        <v>11679</v>
      </c>
      <c r="I613">
        <v>3359</v>
      </c>
      <c r="J613">
        <v>1050</v>
      </c>
      <c r="K613">
        <v>197</v>
      </c>
      <c r="L613">
        <v>1662</v>
      </c>
      <c r="M613">
        <v>450</v>
      </c>
      <c r="AA613" s="1">
        <f t="shared" si="91"/>
        <v>1</v>
      </c>
      <c r="AB613" s="1">
        <f t="shared" si="92"/>
        <v>0.31259303364096458</v>
      </c>
      <c r="AC613" s="1">
        <f t="shared" si="93"/>
        <v>5.8648407264066685E-2</v>
      </c>
      <c r="AD613" s="1">
        <f t="shared" si="94"/>
        <v>0.49479011610598395</v>
      </c>
      <c r="AE613" s="1">
        <f t="shared" si="95"/>
        <v>0.1339684429889848</v>
      </c>
      <c r="AY613" s="2" t="s">
        <v>467</v>
      </c>
      <c r="AZ613" s="3" t="s">
        <v>871</v>
      </c>
      <c r="BA613" s="1">
        <f>IFERROR(VLOOKUP(AY613,B381:AF755,26,FALSE),"")</f>
        <v>1</v>
      </c>
      <c r="BB613" s="1">
        <f>IFERROR(VLOOKUP(AY613,B381:AF755,27,FALSE),"")</f>
        <v>0.13590116279069767</v>
      </c>
      <c r="BC613" s="1">
        <f>IFERROR(VLOOKUP(AY613,B381:AF755,28,FALSE),"")</f>
        <v>0.12645348837209303</v>
      </c>
      <c r="BD613" s="1">
        <f>IFERROR(VLOOKUP(AY613,B381:AF755,29,FALSE),"")</f>
        <v>0.5370639534883721</v>
      </c>
      <c r="BE613" s="1">
        <f>IFERROR(VLOOKUP(AY613,B381:AF755,30,FALSE),"")</f>
        <v>0.2005813953488372</v>
      </c>
      <c r="BF613" s="1">
        <f>IFERROR(VLOOKUP(AY613,B381:AF755,31,FALSE),"")</f>
        <v>0</v>
      </c>
    </row>
    <row r="614" spans="1:58" x14ac:dyDescent="0.25">
      <c r="A614">
        <v>2011</v>
      </c>
      <c r="B614" t="s">
        <v>475</v>
      </c>
      <c r="C614" t="s">
        <v>476</v>
      </c>
      <c r="D614">
        <v>81786</v>
      </c>
      <c r="E614">
        <v>10984</v>
      </c>
      <c r="F614">
        <v>8399</v>
      </c>
      <c r="G614">
        <v>52194</v>
      </c>
      <c r="H614">
        <v>10209</v>
      </c>
      <c r="I614">
        <v>2993</v>
      </c>
      <c r="J614">
        <v>922</v>
      </c>
      <c r="K614">
        <v>155</v>
      </c>
      <c r="L614">
        <v>1602</v>
      </c>
      <c r="M614">
        <v>314</v>
      </c>
      <c r="AA614" s="1">
        <f t="shared" si="91"/>
        <v>1</v>
      </c>
      <c r="AB614" s="1">
        <f t="shared" si="92"/>
        <v>0.3080521216171066</v>
      </c>
      <c r="AC614" s="1">
        <f t="shared" si="93"/>
        <v>5.1787504176411626E-2</v>
      </c>
      <c r="AD614" s="1">
        <f t="shared" si="94"/>
        <v>0.53524891413297693</v>
      </c>
      <c r="AE614" s="1">
        <f t="shared" si="95"/>
        <v>0.10491146007350484</v>
      </c>
      <c r="AY614" s="2" t="s">
        <v>275</v>
      </c>
      <c r="AZ614" s="3" t="s">
        <v>870</v>
      </c>
      <c r="BA614" s="1">
        <f>IFERROR(VLOOKUP(AY614,B381:AF755,26,FALSE),"")</f>
        <v>1</v>
      </c>
      <c r="BB614" s="1">
        <f>IFERROR(VLOOKUP(AY614,B381:AF755,27,FALSE),"")</f>
        <v>0.24811664641555287</v>
      </c>
      <c r="BC614" s="1">
        <f>IFERROR(VLOOKUP(AY614,B381:AF755,28,FALSE),"")</f>
        <v>8.9914945321992706E-2</v>
      </c>
      <c r="BD614" s="1">
        <f>IFERROR(VLOOKUP(AY614,B381:AF755,29,FALSE),"")</f>
        <v>0.53657351154313482</v>
      </c>
      <c r="BE614" s="1">
        <f>IFERROR(VLOOKUP(AY614,B381:AF755,30,FALSE),"")</f>
        <v>0.12539489671931955</v>
      </c>
      <c r="BF614" s="1">
        <f>IFERROR(VLOOKUP(AY614,B381:AF755,31,FALSE),"")</f>
        <v>0</v>
      </c>
    </row>
    <row r="615" spans="1:58" x14ac:dyDescent="0.25">
      <c r="A615">
        <v>2011</v>
      </c>
      <c r="B615" t="s">
        <v>477</v>
      </c>
      <c r="C615" t="s">
        <v>478</v>
      </c>
      <c r="D615">
        <v>91251</v>
      </c>
      <c r="E615">
        <v>12395</v>
      </c>
      <c r="F615">
        <v>6938</v>
      </c>
      <c r="G615">
        <v>57085</v>
      </c>
      <c r="H615">
        <v>14833</v>
      </c>
      <c r="I615">
        <v>3586</v>
      </c>
      <c r="J615">
        <v>1244</v>
      </c>
      <c r="K615">
        <v>163</v>
      </c>
      <c r="L615">
        <v>1719</v>
      </c>
      <c r="M615">
        <v>460</v>
      </c>
      <c r="AA615" s="1">
        <f t="shared" si="91"/>
        <v>1</v>
      </c>
      <c r="AB615" s="1">
        <f t="shared" si="92"/>
        <v>0.34690462911321807</v>
      </c>
      <c r="AC615" s="1">
        <f t="shared" si="93"/>
        <v>4.5454545454545456E-2</v>
      </c>
      <c r="AD615" s="1">
        <f t="shared" si="94"/>
        <v>0.47936419408812048</v>
      </c>
      <c r="AE615" s="1">
        <f t="shared" si="95"/>
        <v>0.12827663134411602</v>
      </c>
      <c r="AY615" s="2" t="s">
        <v>481</v>
      </c>
      <c r="AZ615" s="3" t="s">
        <v>873</v>
      </c>
      <c r="BA615" s="1">
        <f>IFERROR(VLOOKUP(AY615,B381:AF755,26,FALSE),"")</f>
        <v>1</v>
      </c>
      <c r="BB615" s="1">
        <f>IFERROR(VLOOKUP(AY615,B381:AF755,27,FALSE),"")</f>
        <v>0.36333517393705134</v>
      </c>
      <c r="BC615" s="1">
        <f>IFERROR(VLOOKUP(AY615,B381:AF755,28,FALSE),"")</f>
        <v>5.3561568194367755E-2</v>
      </c>
      <c r="BD615" s="1">
        <f>IFERROR(VLOOKUP(AY615,B381:AF755,29,FALSE),"")</f>
        <v>0.48923246824958588</v>
      </c>
      <c r="BE615" s="1">
        <f>IFERROR(VLOOKUP(AY615,B381:AF755,30,FALSE),"")</f>
        <v>9.3870789618995032E-2</v>
      </c>
      <c r="BF615" s="1">
        <f>IFERROR(VLOOKUP(AY615,B381:AF755,31,FALSE),"")</f>
        <v>0</v>
      </c>
    </row>
    <row r="616" spans="1:58" x14ac:dyDescent="0.25">
      <c r="A616">
        <v>2011</v>
      </c>
      <c r="B616" t="s">
        <v>479</v>
      </c>
      <c r="C616" t="s">
        <v>480</v>
      </c>
      <c r="D616">
        <v>45189</v>
      </c>
      <c r="E616">
        <v>7343</v>
      </c>
      <c r="F616">
        <v>6639</v>
      </c>
      <c r="G616">
        <v>25755</v>
      </c>
      <c r="H616">
        <v>5452</v>
      </c>
      <c r="I616">
        <v>2411</v>
      </c>
      <c r="J616">
        <v>859</v>
      </c>
      <c r="K616">
        <v>157</v>
      </c>
      <c r="L616">
        <v>1155</v>
      </c>
      <c r="M616">
        <v>240</v>
      </c>
      <c r="AA616" s="1">
        <f t="shared" si="91"/>
        <v>1</v>
      </c>
      <c r="AB616" s="1">
        <f t="shared" si="92"/>
        <v>0.35628369970966406</v>
      </c>
      <c r="AC616" s="1">
        <f t="shared" si="93"/>
        <v>6.5118208212360015E-2</v>
      </c>
      <c r="AD616" s="1">
        <f t="shared" si="94"/>
        <v>0.47905433430111988</v>
      </c>
      <c r="AE616" s="1">
        <f t="shared" si="95"/>
        <v>9.9543757776856076E-2</v>
      </c>
      <c r="AY616" s="2" t="s">
        <v>313</v>
      </c>
      <c r="AZ616" s="3" t="s">
        <v>874</v>
      </c>
      <c r="BA616" s="1">
        <f>IFERROR(VLOOKUP(AY616,B381:AF755,26,FALSE),"")</f>
        <v>1</v>
      </c>
      <c r="BB616" s="1">
        <f>IFERROR(VLOOKUP(AY616,B381:AF755,27,FALSE),"")</f>
        <v>0.33981403212172445</v>
      </c>
      <c r="BC616" s="1">
        <f>IFERROR(VLOOKUP(AY616,B381:AF755,28,FALSE),"")</f>
        <v>4.142011834319527E-2</v>
      </c>
      <c r="BD616" s="1">
        <f>IFERROR(VLOOKUP(AY616,B381:AF755,29,FALSE),"")</f>
        <v>0.49985911524373061</v>
      </c>
      <c r="BE616" s="1">
        <f>IFERROR(VLOOKUP(AY616,B381:AF755,30,FALSE),"")</f>
        <v>0.11890673429134968</v>
      </c>
      <c r="BF616" s="1">
        <f>IFERROR(VLOOKUP(AY616,B381:AF755,31,FALSE),"")</f>
        <v>0</v>
      </c>
    </row>
    <row r="617" spans="1:58" x14ac:dyDescent="0.25">
      <c r="A617">
        <v>2011</v>
      </c>
      <c r="B617" t="s">
        <v>481</v>
      </c>
      <c r="C617" t="s">
        <v>482</v>
      </c>
      <c r="D617">
        <v>33442</v>
      </c>
      <c r="E617">
        <v>5354</v>
      </c>
      <c r="F617">
        <v>3793</v>
      </c>
      <c r="G617">
        <v>20532</v>
      </c>
      <c r="H617">
        <v>3763</v>
      </c>
      <c r="I617">
        <v>1811</v>
      </c>
      <c r="J617">
        <v>658</v>
      </c>
      <c r="K617">
        <v>97</v>
      </c>
      <c r="L617">
        <v>886</v>
      </c>
      <c r="M617">
        <v>170</v>
      </c>
      <c r="AA617" s="1">
        <f t="shared" si="91"/>
        <v>1</v>
      </c>
      <c r="AB617" s="1">
        <f t="shared" si="92"/>
        <v>0.36333517393705134</v>
      </c>
      <c r="AC617" s="1">
        <f t="shared" si="93"/>
        <v>5.3561568194367755E-2</v>
      </c>
      <c r="AD617" s="1">
        <f t="shared" si="94"/>
        <v>0.48923246824958588</v>
      </c>
      <c r="AE617" s="1">
        <f t="shared" si="95"/>
        <v>9.3870789618995032E-2</v>
      </c>
      <c r="AY617" s="2" t="s">
        <v>175</v>
      </c>
      <c r="AZ617" s="4" t="s">
        <v>872</v>
      </c>
      <c r="BA617" s="1">
        <f>IFERROR(VLOOKUP(AY617,B381:AF755,26,FALSE),"")</f>
        <v>1</v>
      </c>
      <c r="BB617" s="1">
        <f>IFERROR(VLOOKUP(AY617,B381:AF755,27,FALSE),"")</f>
        <v>0.30779753761969902</v>
      </c>
      <c r="BC617" s="1">
        <f>IFERROR(VLOOKUP(AY617,B381:AF755,28,FALSE),"")</f>
        <v>2.667578659370725E-2</v>
      </c>
      <c r="BD617" s="1">
        <f>IFERROR(VLOOKUP(AY617,B381:AF755,29,FALSE),"")</f>
        <v>0.54377564979480164</v>
      </c>
      <c r="BE617" s="1">
        <f>IFERROR(VLOOKUP(AY617,B381:AF755,30,FALSE),"")</f>
        <v>0.12175102599179206</v>
      </c>
      <c r="BF617" s="1">
        <f>IFERROR(VLOOKUP(AY617,B381:AF755,31,FALSE),"")</f>
        <v>0</v>
      </c>
    </row>
    <row r="618" spans="1:58" x14ac:dyDescent="0.25">
      <c r="A618">
        <v>2011</v>
      </c>
      <c r="B618" t="s">
        <v>483</v>
      </c>
      <c r="C618" t="s">
        <v>484</v>
      </c>
      <c r="D618">
        <v>86901</v>
      </c>
      <c r="E618">
        <v>11631</v>
      </c>
      <c r="F618">
        <v>8076</v>
      </c>
      <c r="G618">
        <v>53939</v>
      </c>
      <c r="H618">
        <v>13255</v>
      </c>
      <c r="I618">
        <v>3583</v>
      </c>
      <c r="J618">
        <v>1125</v>
      </c>
      <c r="K618">
        <v>168</v>
      </c>
      <c r="L618">
        <v>1900</v>
      </c>
      <c r="M618">
        <v>390</v>
      </c>
      <c r="AA618" s="1">
        <f t="shared" si="91"/>
        <v>1</v>
      </c>
      <c r="AB618" s="1">
        <f t="shared" si="92"/>
        <v>0.31398269606475021</v>
      </c>
      <c r="AC618" s="1">
        <f t="shared" si="93"/>
        <v>4.6888082612336034E-2</v>
      </c>
      <c r="AD618" s="1">
        <f t="shared" si="94"/>
        <v>0.53028188668713372</v>
      </c>
      <c r="AE618" s="1">
        <f t="shared" si="95"/>
        <v>0.10884733463578007</v>
      </c>
      <c r="AY618" s="2" t="s">
        <v>603</v>
      </c>
      <c r="AZ618" s="3" t="s">
        <v>869</v>
      </c>
      <c r="BA618" s="1">
        <f>IFERROR(VLOOKUP(AY618,B381:AF755,26,FALSE),"")</f>
        <v>1</v>
      </c>
      <c r="BB618" s="1">
        <f>IFERROR(VLOOKUP(AY618,B381:AF755,27,FALSE),"")</f>
        <v>0.23970411835265892</v>
      </c>
      <c r="BC618" s="1">
        <f>IFERROR(VLOOKUP(AY618,B381:AF755,28,FALSE),"")</f>
        <v>4.5381847261095565E-2</v>
      </c>
      <c r="BD618" s="1">
        <f>IFERROR(VLOOKUP(AY618,B381:AF755,29,FALSE),"")</f>
        <v>0.55937624950019993</v>
      </c>
      <c r="BE618" s="1">
        <f>IFERROR(VLOOKUP(AY618,B381:AF755,30,FALSE),"")</f>
        <v>0.15553778488604558</v>
      </c>
      <c r="BF618" s="1">
        <f>IFERROR(VLOOKUP(AY618,B381:AF755,31,FALSE),"")</f>
        <v>0</v>
      </c>
    </row>
    <row r="619" spans="1:58" x14ac:dyDescent="0.25">
      <c r="A619">
        <v>2011</v>
      </c>
      <c r="B619" t="s">
        <v>485</v>
      </c>
      <c r="C619" t="s">
        <v>486</v>
      </c>
      <c r="D619">
        <v>44793</v>
      </c>
      <c r="E619">
        <v>4497</v>
      </c>
      <c r="F619">
        <v>5116</v>
      </c>
      <c r="G619">
        <v>24338</v>
      </c>
      <c r="H619">
        <v>10842</v>
      </c>
      <c r="I619">
        <v>1910</v>
      </c>
      <c r="J619">
        <v>429</v>
      </c>
      <c r="K619">
        <v>202</v>
      </c>
      <c r="L619">
        <v>921</v>
      </c>
      <c r="M619">
        <v>358</v>
      </c>
      <c r="AA619" s="1">
        <f t="shared" si="91"/>
        <v>1</v>
      </c>
      <c r="AB619" s="1">
        <f t="shared" si="92"/>
        <v>0.22460732984293194</v>
      </c>
      <c r="AC619" s="1">
        <f t="shared" si="93"/>
        <v>0.10575916230366492</v>
      </c>
      <c r="AD619" s="1">
        <f t="shared" si="94"/>
        <v>0.48219895287958114</v>
      </c>
      <c r="AE619" s="1">
        <f t="shared" si="95"/>
        <v>0.187434554973822</v>
      </c>
      <c r="AY619" s="2" t="s">
        <v>619</v>
      </c>
      <c r="AZ619" s="3" t="s">
        <v>874</v>
      </c>
      <c r="BA619" s="1">
        <f>IFERROR(VLOOKUP(AY619,B381:AF755,26,FALSE),"")</f>
        <v>1</v>
      </c>
      <c r="BB619" s="1">
        <f>IFERROR(VLOOKUP(AY619,B381:AF755,27,FALSE),"")</f>
        <v>0.449438202247191</v>
      </c>
      <c r="BC619" s="1">
        <f>IFERROR(VLOOKUP(AY619,B381:AF755,28,FALSE),"")</f>
        <v>3.332041844246416E-2</v>
      </c>
      <c r="BD619" s="1">
        <f>IFERROR(VLOOKUP(AY619,B381:AF755,29,FALSE),"")</f>
        <v>0.38434715226656335</v>
      </c>
      <c r="BE619" s="1">
        <f>IFERROR(VLOOKUP(AY619,B381:AF755,30,FALSE),"")</f>
        <v>0.13289422704378148</v>
      </c>
      <c r="BF619" s="1">
        <f>IFERROR(VLOOKUP(AY619,B381:AF755,31,FALSE),"")</f>
        <v>0</v>
      </c>
    </row>
    <row r="620" spans="1:58" x14ac:dyDescent="0.25">
      <c r="A620">
        <v>2011</v>
      </c>
      <c r="B620" t="s">
        <v>487</v>
      </c>
      <c r="C620" t="s">
        <v>488</v>
      </c>
      <c r="D620">
        <v>40924</v>
      </c>
      <c r="E620">
        <v>4462</v>
      </c>
      <c r="F620">
        <v>4759</v>
      </c>
      <c r="G620">
        <v>21463</v>
      </c>
      <c r="H620">
        <v>10240</v>
      </c>
      <c r="I620">
        <v>1608</v>
      </c>
      <c r="J620">
        <v>373</v>
      </c>
      <c r="K620">
        <v>139</v>
      </c>
      <c r="L620">
        <v>758</v>
      </c>
      <c r="M620">
        <v>338</v>
      </c>
      <c r="AA620" s="1">
        <f t="shared" si="91"/>
        <v>1</v>
      </c>
      <c r="AB620" s="1">
        <f t="shared" si="92"/>
        <v>0.23196517412935325</v>
      </c>
      <c r="AC620" s="1">
        <f t="shared" si="93"/>
        <v>8.6442786069651736E-2</v>
      </c>
      <c r="AD620" s="1">
        <f t="shared" si="94"/>
        <v>0.47139303482587064</v>
      </c>
      <c r="AE620" s="1">
        <f t="shared" si="95"/>
        <v>0.21019900497512436</v>
      </c>
      <c r="AY620" s="2" t="s">
        <v>199</v>
      </c>
      <c r="AZ620" s="3" t="s">
        <v>874</v>
      </c>
      <c r="BA620" s="1">
        <f>IFERROR(VLOOKUP(AY620,B381:AF755,26,FALSE),"")</f>
        <v>1</v>
      </c>
      <c r="BB620" s="1">
        <f>IFERROR(VLOOKUP(AY620,B381:AF755,27,FALSE),"")</f>
        <v>0.32074438970990693</v>
      </c>
      <c r="BC620" s="1">
        <f>IFERROR(VLOOKUP(AY620,B381:AF755,28,FALSE),"")</f>
        <v>2.1893814997263273E-2</v>
      </c>
      <c r="BD620" s="1">
        <f>IFERROR(VLOOKUP(AY620,B381:AF755,29,FALSE),"")</f>
        <v>0.52490421455938696</v>
      </c>
      <c r="BE620" s="1">
        <f>IFERROR(VLOOKUP(AY620,B381:AF755,30,FALSE),"")</f>
        <v>0.1324575807334428</v>
      </c>
      <c r="BF620" s="1">
        <f>IFERROR(VLOOKUP(AY620,B381:AF755,31,FALSE),"")</f>
        <v>0</v>
      </c>
    </row>
    <row r="621" spans="1:58" x14ac:dyDescent="0.25">
      <c r="A621">
        <v>2011</v>
      </c>
      <c r="B621" t="s">
        <v>489</v>
      </c>
      <c r="C621" t="s">
        <v>490</v>
      </c>
      <c r="D621">
        <v>46016</v>
      </c>
      <c r="E621">
        <v>6481</v>
      </c>
      <c r="F621">
        <v>7082</v>
      </c>
      <c r="G621">
        <v>24599</v>
      </c>
      <c r="H621">
        <v>7854</v>
      </c>
      <c r="I621">
        <v>2582</v>
      </c>
      <c r="J621">
        <v>730</v>
      </c>
      <c r="K621">
        <v>272</v>
      </c>
      <c r="L621">
        <v>1198</v>
      </c>
      <c r="M621">
        <v>382</v>
      </c>
      <c r="AA621" s="1">
        <f t="shared" si="91"/>
        <v>1</v>
      </c>
      <c r="AB621" s="1">
        <f t="shared" si="92"/>
        <v>0.28272656855151046</v>
      </c>
      <c r="AC621" s="1">
        <f t="shared" si="93"/>
        <v>0.10534469403563129</v>
      </c>
      <c r="AD621" s="1">
        <f t="shared" si="94"/>
        <v>0.46398140975987606</v>
      </c>
      <c r="AE621" s="1">
        <f t="shared" si="95"/>
        <v>0.14794732765298219</v>
      </c>
      <c r="AY621" s="2" t="s">
        <v>201</v>
      </c>
      <c r="AZ621" s="3" t="s">
        <v>873</v>
      </c>
      <c r="BA621" s="1">
        <f>IFERROR(VLOOKUP(AY621,B381:AF755,26,FALSE),"")</f>
        <v>1</v>
      </c>
      <c r="BB621" s="1">
        <f>IFERROR(VLOOKUP(AY621,B381:AF755,27,FALSE),"")</f>
        <v>0.31384829505915102</v>
      </c>
      <c r="BC621" s="1">
        <f>IFERROR(VLOOKUP(AY621,B381:AF755,28,FALSE),"")</f>
        <v>2.8531663187195546E-2</v>
      </c>
      <c r="BD621" s="1">
        <f>IFERROR(VLOOKUP(AY621,B381:AF755,29,FALSE),"")</f>
        <v>0.50243562978427281</v>
      </c>
      <c r="BE621" s="1">
        <f>IFERROR(VLOOKUP(AY621,B381:AF755,30,FALSE),"")</f>
        <v>0.15518441196938065</v>
      </c>
      <c r="BF621" s="1">
        <f>IFERROR(VLOOKUP(AY621,B381:AF755,31,FALSE),"")</f>
        <v>0</v>
      </c>
    </row>
    <row r="622" spans="1:58" x14ac:dyDescent="0.25">
      <c r="A622">
        <v>2011</v>
      </c>
      <c r="B622" t="s">
        <v>491</v>
      </c>
      <c r="C622" t="s">
        <v>492</v>
      </c>
      <c r="D622">
        <v>38065</v>
      </c>
      <c r="E622">
        <v>6541</v>
      </c>
      <c r="F622">
        <v>3237</v>
      </c>
      <c r="G622">
        <v>22140</v>
      </c>
      <c r="H622">
        <v>6147</v>
      </c>
      <c r="I622">
        <v>2602</v>
      </c>
      <c r="J622">
        <v>918</v>
      </c>
      <c r="K622">
        <v>148</v>
      </c>
      <c r="L622">
        <v>1206</v>
      </c>
      <c r="M622">
        <v>330</v>
      </c>
      <c r="AA622" s="1">
        <f t="shared" si="91"/>
        <v>1</v>
      </c>
      <c r="AB622" s="1">
        <f t="shared" si="92"/>
        <v>0.35280553420445809</v>
      </c>
      <c r="AC622" s="1">
        <f t="shared" si="93"/>
        <v>5.6879323597232898E-2</v>
      </c>
      <c r="AD622" s="1">
        <f t="shared" si="94"/>
        <v>0.46348962336664107</v>
      </c>
      <c r="AE622" s="1">
        <f t="shared" si="95"/>
        <v>0.12682551883166795</v>
      </c>
      <c r="AY622" s="2" t="s">
        <v>55</v>
      </c>
      <c r="AZ622" s="3" t="s">
        <v>874</v>
      </c>
      <c r="BA622" s="1">
        <f>IFERROR(VLOOKUP(AY622,B381:AF755,26,FALSE),"")</f>
        <v>1</v>
      </c>
      <c r="BB622" s="1">
        <f>IFERROR(VLOOKUP(AY622,B381:AF755,27,FALSE),"")</f>
        <v>0.40196078431372551</v>
      </c>
      <c r="BC622" s="1">
        <f>IFERROR(VLOOKUP(AY622,B381:AF755,28,FALSE),"")</f>
        <v>2.4183006535947713E-2</v>
      </c>
      <c r="BD622" s="1">
        <f>IFERROR(VLOOKUP(AY622,B381:AF755,29,FALSE),"")</f>
        <v>0.41568627450980394</v>
      </c>
      <c r="BE622" s="1">
        <f>IFERROR(VLOOKUP(AY622,B381:AF755,30,FALSE),"")</f>
        <v>0.15816993464052287</v>
      </c>
      <c r="BF622" s="1">
        <f>IFERROR(VLOOKUP(AY622,B381:AF755,31,FALSE),"")</f>
        <v>0</v>
      </c>
    </row>
    <row r="623" spans="1:58" x14ac:dyDescent="0.25">
      <c r="A623">
        <v>2011</v>
      </c>
      <c r="B623" t="s">
        <v>493</v>
      </c>
      <c r="C623" t="s">
        <v>494</v>
      </c>
      <c r="D623">
        <v>71755</v>
      </c>
      <c r="E623">
        <v>12045</v>
      </c>
      <c r="F623">
        <v>6296</v>
      </c>
      <c r="G623">
        <v>44114</v>
      </c>
      <c r="H623">
        <v>9300</v>
      </c>
      <c r="I623">
        <v>4442</v>
      </c>
      <c r="J623">
        <v>1593</v>
      </c>
      <c r="K623">
        <v>212</v>
      </c>
      <c r="L623">
        <v>2201</v>
      </c>
      <c r="M623">
        <v>436</v>
      </c>
      <c r="AA623" s="1">
        <f t="shared" si="91"/>
        <v>1</v>
      </c>
      <c r="AB623" s="1">
        <f t="shared" si="92"/>
        <v>0.35862224223322825</v>
      </c>
      <c r="AC623" s="1">
        <f t="shared" si="93"/>
        <v>4.7726249437190456E-2</v>
      </c>
      <c r="AD623" s="1">
        <f t="shared" si="94"/>
        <v>0.49549752363800093</v>
      </c>
      <c r="AE623" s="1">
        <f t="shared" si="95"/>
        <v>9.8153984691580376E-2</v>
      </c>
      <c r="AY623" s="2" t="s">
        <v>371</v>
      </c>
      <c r="AZ623" s="3" t="s">
        <v>874</v>
      </c>
      <c r="BA623" s="1">
        <f>IFERROR(VLOOKUP(AY623,B381:AF755,26,FALSE),"")</f>
        <v>1</v>
      </c>
      <c r="BB623" s="1">
        <f>IFERROR(VLOOKUP(AY623,B381:AF755,27,FALSE),"")</f>
        <v>0.35037447085639856</v>
      </c>
      <c r="BC623" s="1">
        <f>IFERROR(VLOOKUP(AY623,B381:AF755,28,FALSE),"")</f>
        <v>3.4516444154998369E-2</v>
      </c>
      <c r="BD623" s="1">
        <f>IFERROR(VLOOKUP(AY623,B381:AF755,29,FALSE),"")</f>
        <v>0.50341908173233474</v>
      </c>
      <c r="BE623" s="1">
        <f>IFERROR(VLOOKUP(AY623,B381:AF755,30,FALSE),"")</f>
        <v>0.11169000325626832</v>
      </c>
      <c r="BF623" s="1">
        <f>IFERROR(VLOOKUP(AY623,B381:AF755,31,FALSE),"")</f>
        <v>0</v>
      </c>
    </row>
    <row r="624" spans="1:58" x14ac:dyDescent="0.25">
      <c r="A624">
        <v>2011</v>
      </c>
      <c r="B624" t="s">
        <v>495</v>
      </c>
      <c r="C624" t="s">
        <v>496</v>
      </c>
      <c r="D624">
        <v>90556</v>
      </c>
      <c r="E624">
        <v>10185</v>
      </c>
      <c r="F624">
        <v>8460</v>
      </c>
      <c r="G624">
        <v>56514</v>
      </c>
      <c r="H624">
        <v>15397</v>
      </c>
      <c r="I624">
        <v>3003</v>
      </c>
      <c r="J624">
        <v>778</v>
      </c>
      <c r="K624">
        <v>173</v>
      </c>
      <c r="L624">
        <v>1623</v>
      </c>
      <c r="M624">
        <v>429</v>
      </c>
      <c r="AA624" s="1">
        <f t="shared" si="91"/>
        <v>1</v>
      </c>
      <c r="AB624" s="1">
        <f t="shared" si="92"/>
        <v>0.25907425907425907</v>
      </c>
      <c r="AC624" s="1">
        <f t="shared" si="93"/>
        <v>5.7609057609057608E-2</v>
      </c>
      <c r="AD624" s="1">
        <f t="shared" si="94"/>
        <v>0.54045954045954048</v>
      </c>
      <c r="AE624" s="1">
        <f t="shared" si="95"/>
        <v>0.14285714285714285</v>
      </c>
      <c r="AY624" s="2" t="s">
        <v>215</v>
      </c>
      <c r="AZ624" s="3" t="s">
        <v>874</v>
      </c>
      <c r="BA624" s="1">
        <f>IFERROR(VLOOKUP(AY624,B381:AF755,26,FALSE),"")</f>
        <v>1</v>
      </c>
      <c r="BB624" s="1">
        <f>IFERROR(VLOOKUP(AY624,B381:AF755,27,FALSE),"")</f>
        <v>0.35186104218362285</v>
      </c>
      <c r="BC624" s="1">
        <f>IFERROR(VLOOKUP(AY624,B381:AF755,28,FALSE),"")</f>
        <v>2.5806451612903226E-2</v>
      </c>
      <c r="BD624" s="1">
        <f>IFERROR(VLOOKUP(AY624,B381:AF755,29,FALSE),"")</f>
        <v>0.51662531017369728</v>
      </c>
      <c r="BE624" s="1">
        <f>IFERROR(VLOOKUP(AY624,B381:AF755,30,FALSE),"")</f>
        <v>0.10570719602977667</v>
      </c>
      <c r="BF624" s="1">
        <f>IFERROR(VLOOKUP(AY624,B381:AF755,31,FALSE),"")</f>
        <v>0</v>
      </c>
    </row>
    <row r="625" spans="1:58" x14ac:dyDescent="0.25">
      <c r="A625">
        <v>2011</v>
      </c>
      <c r="B625" t="s">
        <v>497</v>
      </c>
      <c r="C625" t="s">
        <v>498</v>
      </c>
      <c r="D625">
        <v>58977</v>
      </c>
      <c r="E625">
        <v>8703</v>
      </c>
      <c r="F625">
        <v>3817</v>
      </c>
      <c r="G625">
        <v>37529</v>
      </c>
      <c r="H625">
        <v>8928</v>
      </c>
      <c r="I625">
        <v>3133</v>
      </c>
      <c r="J625">
        <v>1073</v>
      </c>
      <c r="K625">
        <v>122</v>
      </c>
      <c r="L625">
        <v>1530</v>
      </c>
      <c r="M625">
        <v>408</v>
      </c>
      <c r="AA625" s="1">
        <f t="shared" si="91"/>
        <v>1</v>
      </c>
      <c r="AB625" s="1">
        <f t="shared" si="92"/>
        <v>0.34248324289818066</v>
      </c>
      <c r="AC625" s="1">
        <f t="shared" si="93"/>
        <v>3.8940312799233961E-2</v>
      </c>
      <c r="AD625" s="1">
        <f t="shared" si="94"/>
        <v>0.4883498244494095</v>
      </c>
      <c r="AE625" s="1">
        <f t="shared" si="95"/>
        <v>0.13022661985317588</v>
      </c>
      <c r="AY625" s="2" t="s">
        <v>545</v>
      </c>
      <c r="AZ625" s="3" t="s">
        <v>874</v>
      </c>
      <c r="BA625" s="1">
        <f>IFERROR(VLOOKUP(AY625,B381:AF755,26,FALSE),"")</f>
        <v>1</v>
      </c>
      <c r="BB625" s="1">
        <f>IFERROR(VLOOKUP(AY625,B381:AF755,27,FALSE),"")</f>
        <v>0.37199358631747731</v>
      </c>
      <c r="BC625" s="1">
        <f>IFERROR(VLOOKUP(AY625,B381:AF755,28,FALSE),"")</f>
        <v>4.3826830571886695E-2</v>
      </c>
      <c r="BD625" s="1">
        <f>IFERROR(VLOOKUP(AY625,B381:AF755,29,FALSE),"")</f>
        <v>0.44762159273115981</v>
      </c>
      <c r="BE625" s="1">
        <f>IFERROR(VLOOKUP(AY625,B381:AF755,30,FALSE),"")</f>
        <v>0.13655799037947622</v>
      </c>
      <c r="BF625" s="1">
        <f>IFERROR(VLOOKUP(AY625,B381:AF755,31,FALSE),"")</f>
        <v>0</v>
      </c>
    </row>
    <row r="626" spans="1:58" x14ac:dyDescent="0.25">
      <c r="A626">
        <v>2011</v>
      </c>
      <c r="B626" t="s">
        <v>499</v>
      </c>
      <c r="C626" t="s">
        <v>500</v>
      </c>
      <c r="D626">
        <v>66048</v>
      </c>
      <c r="E626">
        <v>6277</v>
      </c>
      <c r="F626">
        <v>4462</v>
      </c>
      <c r="G626">
        <v>44710</v>
      </c>
      <c r="H626">
        <v>10599</v>
      </c>
      <c r="I626">
        <v>2122</v>
      </c>
      <c r="J626">
        <v>521</v>
      </c>
      <c r="K626">
        <v>111</v>
      </c>
      <c r="L626">
        <v>1194</v>
      </c>
      <c r="M626">
        <v>296</v>
      </c>
      <c r="AA626" s="1">
        <f t="shared" si="91"/>
        <v>1</v>
      </c>
      <c r="AB626" s="1">
        <f t="shared" si="92"/>
        <v>0.24552309142318568</v>
      </c>
      <c r="AC626" s="1">
        <f t="shared" si="93"/>
        <v>5.2309142318567391E-2</v>
      </c>
      <c r="AD626" s="1">
        <f t="shared" si="94"/>
        <v>0.56267672007540059</v>
      </c>
      <c r="AE626" s="1">
        <f t="shared" si="95"/>
        <v>0.13949104618284638</v>
      </c>
      <c r="AY626" s="2" t="s">
        <v>95</v>
      </c>
      <c r="AZ626" s="3" t="s">
        <v>869</v>
      </c>
      <c r="BA626" s="1">
        <f>IFERROR(VLOOKUP(AY626,B381:AF755,26,FALSE),"")</f>
        <v>1</v>
      </c>
      <c r="BB626" s="1">
        <f>IFERROR(VLOOKUP(AY626,B381:AF755,27,FALSE),"")</f>
        <v>0.22295442064799562</v>
      </c>
      <c r="BC626" s="1">
        <f>IFERROR(VLOOKUP(AY626,B381:AF755,28,FALSE),"")</f>
        <v>7.248764415156507E-2</v>
      </c>
      <c r="BD626" s="1">
        <f>IFERROR(VLOOKUP(AY626,B381:AF755,29,FALSE),"")</f>
        <v>0.54859967051070835</v>
      </c>
      <c r="BE626" s="1">
        <f>IFERROR(VLOOKUP(AY626,B381:AF755,30,FALSE),"")</f>
        <v>0.15595826468973092</v>
      </c>
      <c r="BF626" s="1">
        <f>IFERROR(VLOOKUP(AY626,B381:AF755,31,FALSE),"")</f>
        <v>0</v>
      </c>
    </row>
    <row r="627" spans="1:58" x14ac:dyDescent="0.25">
      <c r="A627">
        <v>2011</v>
      </c>
      <c r="B627" t="s">
        <v>501</v>
      </c>
      <c r="C627" t="s">
        <v>502</v>
      </c>
      <c r="D627">
        <v>56774</v>
      </c>
      <c r="E627">
        <v>5726</v>
      </c>
      <c r="F627">
        <v>3172</v>
      </c>
      <c r="G627">
        <v>38218</v>
      </c>
      <c r="H627">
        <v>9658</v>
      </c>
      <c r="I627">
        <v>2089</v>
      </c>
      <c r="J627">
        <v>485</v>
      </c>
      <c r="K627">
        <v>86</v>
      </c>
      <c r="L627">
        <v>1217</v>
      </c>
      <c r="M627">
        <v>301</v>
      </c>
      <c r="AA627" s="1">
        <f t="shared" si="91"/>
        <v>1</v>
      </c>
      <c r="AB627" s="1">
        <f t="shared" si="92"/>
        <v>0.23216850167544278</v>
      </c>
      <c r="AC627" s="1">
        <f t="shared" si="93"/>
        <v>4.1168022977501197E-2</v>
      </c>
      <c r="AD627" s="1">
        <f t="shared" si="94"/>
        <v>0.58257539492580179</v>
      </c>
      <c r="AE627" s="1">
        <f t="shared" si="95"/>
        <v>0.14408808042125418</v>
      </c>
      <c r="AY627" s="2" t="s">
        <v>655</v>
      </c>
      <c r="AZ627" s="3" t="s">
        <v>873</v>
      </c>
      <c r="BA627" s="1">
        <f>IFERROR(VLOOKUP(AY627,B381:AF755,26,FALSE),"")</f>
        <v>1</v>
      </c>
      <c r="BB627" s="1">
        <f>IFERROR(VLOOKUP(AY627,B381:AF755,27,FALSE),"")</f>
        <v>0.34346271705822268</v>
      </c>
      <c r="BC627" s="1">
        <f>IFERROR(VLOOKUP(AY627,B381:AF755,28,FALSE),"")</f>
        <v>2.6813074565883555E-2</v>
      </c>
      <c r="BD627" s="1">
        <f>IFERROR(VLOOKUP(AY627,B381:AF755,29,FALSE),"")</f>
        <v>0.49157303370786515</v>
      </c>
      <c r="BE627" s="1">
        <f>IFERROR(VLOOKUP(AY627,B381:AF755,30,FALSE),"")</f>
        <v>0.13815117466802859</v>
      </c>
      <c r="BF627" s="1">
        <f>IFERROR(VLOOKUP(AY627,B381:AF755,31,FALSE),"")</f>
        <v>0</v>
      </c>
    </row>
    <row r="628" spans="1:58" x14ac:dyDescent="0.25">
      <c r="A628">
        <v>2011</v>
      </c>
      <c r="B628" t="s">
        <v>503</v>
      </c>
      <c r="C628" t="s">
        <v>504</v>
      </c>
      <c r="D628">
        <v>40213</v>
      </c>
      <c r="E628">
        <v>2921</v>
      </c>
      <c r="F628">
        <v>2611</v>
      </c>
      <c r="G628">
        <v>22811</v>
      </c>
      <c r="H628">
        <v>11870</v>
      </c>
      <c r="I628">
        <v>1178</v>
      </c>
      <c r="J628">
        <v>216</v>
      </c>
      <c r="K628">
        <v>70</v>
      </c>
      <c r="L628">
        <v>610</v>
      </c>
      <c r="M628">
        <v>282</v>
      </c>
      <c r="AA628" s="1">
        <f t="shared" si="91"/>
        <v>1</v>
      </c>
      <c r="AB628" s="1">
        <f t="shared" si="92"/>
        <v>0.18336162988115451</v>
      </c>
      <c r="AC628" s="1">
        <f t="shared" si="93"/>
        <v>5.9422750424448216E-2</v>
      </c>
      <c r="AD628" s="1">
        <f t="shared" si="94"/>
        <v>0.51782682512733447</v>
      </c>
      <c r="AE628" s="1">
        <f t="shared" si="95"/>
        <v>0.23938879456706283</v>
      </c>
      <c r="AY628" s="2" t="s">
        <v>249</v>
      </c>
      <c r="AZ628" s="4" t="s">
        <v>872</v>
      </c>
      <c r="BA628" s="1">
        <f>IFERROR(VLOOKUP(AY628,B381:AF755,26,FALSE),"")</f>
        <v>1</v>
      </c>
      <c r="BB628" s="1">
        <f>IFERROR(VLOOKUP(AY628,B381:AF755,27,FALSE),"")</f>
        <v>0.27981458069953646</v>
      </c>
      <c r="BC628" s="1">
        <f>IFERROR(VLOOKUP(AY628,B381:AF755,28,FALSE),"")</f>
        <v>4.003371260008428E-2</v>
      </c>
      <c r="BD628" s="1">
        <f>IFERROR(VLOOKUP(AY628,B381:AF755,29,FALSE),"")</f>
        <v>0.57311420143278546</v>
      </c>
      <c r="BE628" s="1">
        <f>IFERROR(VLOOKUP(AY628,B381:AF755,30,FALSE),"")</f>
        <v>0.10703750526759376</v>
      </c>
      <c r="BF628" s="1">
        <f>IFERROR(VLOOKUP(AY628,B381:AF755,31,FALSE),"")</f>
        <v>0</v>
      </c>
    </row>
    <row r="629" spans="1:58" x14ac:dyDescent="0.25">
      <c r="A629">
        <v>2011</v>
      </c>
      <c r="B629" t="s">
        <v>505</v>
      </c>
      <c r="C629" t="s">
        <v>506</v>
      </c>
      <c r="D629">
        <v>48313</v>
      </c>
      <c r="E629">
        <v>7053</v>
      </c>
      <c r="F629">
        <v>3922</v>
      </c>
      <c r="G629">
        <v>31488</v>
      </c>
      <c r="H629">
        <v>5850</v>
      </c>
      <c r="I629">
        <v>2021</v>
      </c>
      <c r="J629">
        <v>604</v>
      </c>
      <c r="K629">
        <v>95</v>
      </c>
      <c r="L629">
        <v>1115</v>
      </c>
      <c r="M629">
        <v>207</v>
      </c>
      <c r="AA629" s="1">
        <f t="shared" si="91"/>
        <v>1</v>
      </c>
      <c r="AB629" s="1">
        <f t="shared" si="92"/>
        <v>0.29886194952993567</v>
      </c>
      <c r="AC629" s="1">
        <f t="shared" si="93"/>
        <v>4.7006432459178626E-2</v>
      </c>
      <c r="AD629" s="1">
        <f t="shared" si="94"/>
        <v>0.55170707570509647</v>
      </c>
      <c r="AE629" s="1">
        <f t="shared" si="95"/>
        <v>0.10242454230578921</v>
      </c>
      <c r="AY629" s="2" t="s">
        <v>29</v>
      </c>
      <c r="AZ629" s="3" t="s">
        <v>870</v>
      </c>
      <c r="BA629" s="1">
        <f>IFERROR(VLOOKUP(AY629,B381:AF755,26,FALSE),"")</f>
        <v>1</v>
      </c>
      <c r="BB629" s="1">
        <f>IFERROR(VLOOKUP(AY629,B381:AF755,27,FALSE),"")</f>
        <v>0.16405135520684735</v>
      </c>
      <c r="BC629" s="1">
        <f>IFERROR(VLOOKUP(AY629,B381:AF755,28,FALSE),"")</f>
        <v>0.15763195435092725</v>
      </c>
      <c r="BD629" s="1">
        <f>IFERROR(VLOOKUP(AY629,B381:AF755,29,FALSE),"")</f>
        <v>0.46148359486447932</v>
      </c>
      <c r="BE629" s="1">
        <f>IFERROR(VLOOKUP(AY629,B381:AF755,30,FALSE),"")</f>
        <v>0.21683309557774608</v>
      </c>
      <c r="BF629" s="1">
        <f>IFERROR(VLOOKUP(AY629,B381:AF755,31,FALSE),"")</f>
        <v>0</v>
      </c>
    </row>
    <row r="630" spans="1:58" x14ac:dyDescent="0.25">
      <c r="A630">
        <v>2011</v>
      </c>
      <c r="B630" t="s">
        <v>507</v>
      </c>
      <c r="C630" t="s">
        <v>508</v>
      </c>
      <c r="D630">
        <v>55875</v>
      </c>
      <c r="E630">
        <v>5043</v>
      </c>
      <c r="F630">
        <v>4156</v>
      </c>
      <c r="G630">
        <v>36344</v>
      </c>
      <c r="H630">
        <v>10332</v>
      </c>
      <c r="I630">
        <v>2280</v>
      </c>
      <c r="J630">
        <v>473</v>
      </c>
      <c r="K630">
        <v>114</v>
      </c>
      <c r="L630">
        <v>1326</v>
      </c>
      <c r="M630">
        <v>367</v>
      </c>
      <c r="AA630" s="1">
        <f t="shared" si="91"/>
        <v>1</v>
      </c>
      <c r="AB630" s="1">
        <f t="shared" si="92"/>
        <v>0.2074561403508772</v>
      </c>
      <c r="AC630" s="1">
        <f t="shared" si="93"/>
        <v>0.05</v>
      </c>
      <c r="AD630" s="1">
        <f t="shared" si="94"/>
        <v>0.58157894736842108</v>
      </c>
      <c r="AE630" s="1">
        <f t="shared" si="95"/>
        <v>0.16096491228070176</v>
      </c>
      <c r="AY630" s="2" t="s">
        <v>469</v>
      </c>
      <c r="AZ630" s="3" t="s">
        <v>869</v>
      </c>
      <c r="BA630" s="1">
        <f>IFERROR(VLOOKUP(AY630,B381:AF755,26,FALSE),"")</f>
        <v>1</v>
      </c>
      <c r="BB630" s="1">
        <f>IFERROR(VLOOKUP(AY630,B381:AF755,27,FALSE),"")</f>
        <v>0.16044029352901934</v>
      </c>
      <c r="BC630" s="1">
        <f>IFERROR(VLOOKUP(AY630,B381:AF755,28,FALSE),"")</f>
        <v>0.1104069379586391</v>
      </c>
      <c r="BD630" s="1">
        <f>IFERROR(VLOOKUP(AY630,B381:AF755,29,FALSE),"")</f>
        <v>0.51200800533689128</v>
      </c>
      <c r="BE630" s="1">
        <f>IFERROR(VLOOKUP(AY630,B381:AF755,30,FALSE),"")</f>
        <v>0.21714476317545031</v>
      </c>
      <c r="BF630" s="1">
        <f>IFERROR(VLOOKUP(AY630,B381:AF755,31,FALSE),"")</f>
        <v>0</v>
      </c>
    </row>
    <row r="631" spans="1:58" x14ac:dyDescent="0.25">
      <c r="A631">
        <v>2011</v>
      </c>
      <c r="B631" t="s">
        <v>509</v>
      </c>
      <c r="C631" t="s">
        <v>510</v>
      </c>
      <c r="D631">
        <v>83749</v>
      </c>
      <c r="E631">
        <v>11529</v>
      </c>
      <c r="F631">
        <v>3548</v>
      </c>
      <c r="G631">
        <v>54614</v>
      </c>
      <c r="H631">
        <v>14058</v>
      </c>
      <c r="I631">
        <v>4621</v>
      </c>
      <c r="J631">
        <v>1400</v>
      </c>
      <c r="K631">
        <v>141</v>
      </c>
      <c r="L631">
        <v>2445</v>
      </c>
      <c r="M631">
        <v>635</v>
      </c>
      <c r="AA631" s="1">
        <f t="shared" si="91"/>
        <v>1</v>
      </c>
      <c r="AB631" s="1">
        <f t="shared" si="92"/>
        <v>0.30296472624972948</v>
      </c>
      <c r="AC631" s="1">
        <f t="shared" si="93"/>
        <v>3.0512876000865614E-2</v>
      </c>
      <c r="AD631" s="1">
        <f t="shared" si="94"/>
        <v>0.52910625405756329</v>
      </c>
      <c r="AE631" s="1">
        <f t="shared" si="95"/>
        <v>0.1374161436918416</v>
      </c>
      <c r="AY631" s="2" t="s">
        <v>301</v>
      </c>
      <c r="AZ631" s="3" t="s">
        <v>869</v>
      </c>
      <c r="BA631" s="1">
        <f>IFERROR(VLOOKUP(AY631,B381:AF755,26,FALSE),"")</f>
        <v>1</v>
      </c>
      <c r="BB631" s="1">
        <f>IFERROR(VLOOKUP(AY631,B381:AF755,27,FALSE),"")</f>
        <v>0.21458400256986829</v>
      </c>
      <c r="BC631" s="1">
        <f>IFERROR(VLOOKUP(AY631,B381:AF755,28,FALSE),"")</f>
        <v>0.1166077738515901</v>
      </c>
      <c r="BD631" s="1">
        <f>IFERROR(VLOOKUP(AY631,B381:AF755,29,FALSE),"")</f>
        <v>0.49116607773851589</v>
      </c>
      <c r="BE631" s="1">
        <f>IFERROR(VLOOKUP(AY631,B381:AF755,30,FALSE),"")</f>
        <v>0.17764214584002569</v>
      </c>
      <c r="BF631" s="1">
        <f>IFERROR(VLOOKUP(AY631,B381:AF755,31,FALSE),"")</f>
        <v>0</v>
      </c>
    </row>
    <row r="632" spans="1:58" x14ac:dyDescent="0.25">
      <c r="A632">
        <v>2011</v>
      </c>
      <c r="B632" t="s">
        <v>511</v>
      </c>
      <c r="C632" t="s">
        <v>512</v>
      </c>
      <c r="D632">
        <v>51271</v>
      </c>
      <c r="E632">
        <v>4565</v>
      </c>
      <c r="F632">
        <v>5423</v>
      </c>
      <c r="G632">
        <v>31563</v>
      </c>
      <c r="H632">
        <v>9720</v>
      </c>
      <c r="I632">
        <v>1374</v>
      </c>
      <c r="J632">
        <v>240</v>
      </c>
      <c r="K632">
        <v>112</v>
      </c>
      <c r="L632">
        <v>820</v>
      </c>
      <c r="M632">
        <v>202</v>
      </c>
      <c r="AA632" s="1">
        <f t="shared" si="91"/>
        <v>1</v>
      </c>
      <c r="AB632" s="1">
        <f t="shared" si="92"/>
        <v>0.17467248908296942</v>
      </c>
      <c r="AC632" s="1">
        <f t="shared" si="93"/>
        <v>8.1513828238719069E-2</v>
      </c>
      <c r="AD632" s="1">
        <f t="shared" si="94"/>
        <v>0.59679767103347892</v>
      </c>
      <c r="AE632" s="1">
        <f t="shared" si="95"/>
        <v>0.14701601164483261</v>
      </c>
      <c r="AY632" s="2" t="s">
        <v>407</v>
      </c>
      <c r="AZ632" s="3" t="s">
        <v>870</v>
      </c>
      <c r="BA632" s="1">
        <f>IFERROR(VLOOKUP(AY632,B381:AF755,26,FALSE),"")</f>
        <v>1</v>
      </c>
      <c r="BB632" s="1">
        <f>IFERROR(VLOOKUP(AY632,B381:AF755,27,FALSE),"")</f>
        <v>0.19548598471059336</v>
      </c>
      <c r="BC632" s="1">
        <f>IFERROR(VLOOKUP(AY632,B381:AF755,28,FALSE),"")</f>
        <v>0.44302875864579544</v>
      </c>
      <c r="BD632" s="1">
        <f>IFERROR(VLOOKUP(AY632,B381:AF755,29,FALSE),"")</f>
        <v>0.1827448125227521</v>
      </c>
      <c r="BE632" s="1">
        <f>IFERROR(VLOOKUP(AY632,B381:AF755,30,FALSE),"")</f>
        <v>0.17874044412085913</v>
      </c>
      <c r="BF632" s="1">
        <f>IFERROR(VLOOKUP(AY632,B381:AF755,31,FALSE),"")</f>
        <v>0</v>
      </c>
    </row>
    <row r="633" spans="1:58" x14ac:dyDescent="0.25">
      <c r="A633">
        <v>2011</v>
      </c>
      <c r="B633" t="s">
        <v>513</v>
      </c>
      <c r="C633" t="s">
        <v>514</v>
      </c>
      <c r="D633">
        <v>60042</v>
      </c>
      <c r="E633">
        <v>7563</v>
      </c>
      <c r="F633">
        <v>3277</v>
      </c>
      <c r="G633">
        <v>38078</v>
      </c>
      <c r="H633">
        <v>11124</v>
      </c>
      <c r="I633">
        <v>2831</v>
      </c>
      <c r="J633">
        <v>826</v>
      </c>
      <c r="K633">
        <v>114</v>
      </c>
      <c r="L633">
        <v>1478</v>
      </c>
      <c r="M633">
        <v>413</v>
      </c>
      <c r="AA633" s="1">
        <f t="shared" si="91"/>
        <v>1</v>
      </c>
      <c r="AB633" s="1">
        <f t="shared" si="92"/>
        <v>0.29176969268809611</v>
      </c>
      <c r="AC633" s="1">
        <f t="shared" si="93"/>
        <v>4.0268456375838924E-2</v>
      </c>
      <c r="AD633" s="1">
        <f t="shared" si="94"/>
        <v>0.522077004592017</v>
      </c>
      <c r="AE633" s="1">
        <f t="shared" si="95"/>
        <v>0.14588484634404805</v>
      </c>
      <c r="AY633" s="2" t="s">
        <v>563</v>
      </c>
      <c r="AZ633" s="3" t="s">
        <v>870</v>
      </c>
      <c r="BA633" s="1">
        <f>IFERROR(VLOOKUP(AY633,B381:AF755,26,FALSE),"")</f>
        <v>1</v>
      </c>
      <c r="BB633" s="1">
        <f>IFERROR(VLOOKUP(AY633,B381:AF755,27,FALSE),"")</f>
        <v>0.22134387351778656</v>
      </c>
      <c r="BC633" s="1">
        <f>IFERROR(VLOOKUP(AY633,B381:AF755,28,FALSE),"")</f>
        <v>7.8063241106719361E-2</v>
      </c>
      <c r="BD633" s="1">
        <f>IFERROR(VLOOKUP(AY633,B381:AF755,29,FALSE),"")</f>
        <v>0.57905138339920947</v>
      </c>
      <c r="BE633" s="1">
        <f>IFERROR(VLOOKUP(AY633,B381:AF755,30,FALSE),"")</f>
        <v>0.12154150197628459</v>
      </c>
      <c r="BF633" s="1">
        <f>IFERROR(VLOOKUP(AY633,B381:AF755,31,FALSE),"")</f>
        <v>0</v>
      </c>
    </row>
    <row r="634" spans="1:58" x14ac:dyDescent="0.25">
      <c r="A634">
        <v>2011</v>
      </c>
      <c r="B634" t="s">
        <v>515</v>
      </c>
      <c r="C634" t="s">
        <v>516</v>
      </c>
      <c r="D634">
        <v>57793</v>
      </c>
      <c r="E634">
        <v>8857</v>
      </c>
      <c r="F634">
        <v>4894</v>
      </c>
      <c r="G634">
        <v>33186</v>
      </c>
      <c r="H634">
        <v>10856</v>
      </c>
      <c r="I634">
        <v>2939</v>
      </c>
      <c r="J634">
        <v>1056</v>
      </c>
      <c r="K634">
        <v>146</v>
      </c>
      <c r="L634">
        <v>1366</v>
      </c>
      <c r="M634">
        <v>371</v>
      </c>
      <c r="AA634" s="1">
        <f t="shared" si="91"/>
        <v>1</v>
      </c>
      <c r="AB634" s="1">
        <f t="shared" si="92"/>
        <v>0.35930588635590338</v>
      </c>
      <c r="AC634" s="1">
        <f t="shared" si="93"/>
        <v>4.9676760802994213E-2</v>
      </c>
      <c r="AD634" s="1">
        <f t="shared" si="94"/>
        <v>0.46478394011568563</v>
      </c>
      <c r="AE634" s="1">
        <f t="shared" si="95"/>
        <v>0.1262334127254168</v>
      </c>
      <c r="AY634" s="2" t="s">
        <v>349</v>
      </c>
      <c r="AZ634" s="4" t="s">
        <v>872</v>
      </c>
      <c r="BA634" s="1">
        <f>IFERROR(VLOOKUP(AY634,B381:AF755,26,FALSE),"")</f>
        <v>1</v>
      </c>
      <c r="BB634" s="1">
        <f>IFERROR(VLOOKUP(AY634,B381:AF755,27,FALSE),"")</f>
        <v>0.33030852994555354</v>
      </c>
      <c r="BC634" s="1">
        <f>IFERROR(VLOOKUP(AY634,B381:AF755,28,FALSE),"")</f>
        <v>8.0217785843920142E-2</v>
      </c>
      <c r="BD634" s="1">
        <f>IFERROR(VLOOKUP(AY634,B381:AF755,29,FALSE),"")</f>
        <v>0.47404718693284936</v>
      </c>
      <c r="BE634" s="1">
        <f>IFERROR(VLOOKUP(AY634,B381:AF755,30,FALSE),"")</f>
        <v>0.11542649727767695</v>
      </c>
      <c r="BF634" s="1">
        <f>IFERROR(VLOOKUP(AY634,B381:AF755,31,FALSE),"")</f>
        <v>0</v>
      </c>
    </row>
    <row r="635" spans="1:58" x14ac:dyDescent="0.25">
      <c r="A635">
        <v>2011</v>
      </c>
      <c r="B635" t="s">
        <v>517</v>
      </c>
      <c r="C635" t="s">
        <v>518</v>
      </c>
      <c r="D635">
        <v>57956</v>
      </c>
      <c r="E635">
        <v>7381</v>
      </c>
      <c r="F635">
        <v>5185</v>
      </c>
      <c r="G635">
        <v>34772</v>
      </c>
      <c r="H635">
        <v>10618</v>
      </c>
      <c r="I635">
        <v>2517</v>
      </c>
      <c r="J635">
        <v>824</v>
      </c>
      <c r="K635">
        <v>135</v>
      </c>
      <c r="L635">
        <v>1224</v>
      </c>
      <c r="M635">
        <v>334</v>
      </c>
      <c r="AA635" s="1">
        <f t="shared" si="91"/>
        <v>1</v>
      </c>
      <c r="AB635" s="1">
        <f t="shared" si="92"/>
        <v>0.32737385776718314</v>
      </c>
      <c r="AC635" s="1">
        <f t="shared" si="93"/>
        <v>5.3635280095351609E-2</v>
      </c>
      <c r="AD635" s="1">
        <f t="shared" si="94"/>
        <v>0.4862932061978546</v>
      </c>
      <c r="AE635" s="1">
        <f t="shared" si="95"/>
        <v>0.13269765593961064</v>
      </c>
      <c r="AY635" s="2" t="s">
        <v>381</v>
      </c>
      <c r="AZ635" s="3" t="s">
        <v>873</v>
      </c>
      <c r="BA635" s="1">
        <f>IFERROR(VLOOKUP(AY635,B381:AF755,26,FALSE),"")</f>
        <v>1</v>
      </c>
      <c r="BB635" s="1">
        <f>IFERROR(VLOOKUP(AY635,B381:AF755,27,FALSE),"")</f>
        <v>0.27728013029315962</v>
      </c>
      <c r="BC635" s="1">
        <f>IFERROR(VLOOKUP(AY635,B381:AF755,28,FALSE),"")</f>
        <v>4.1123778501628662E-2</v>
      </c>
      <c r="BD635" s="1">
        <f>IFERROR(VLOOKUP(AY635,B381:AF755,29,FALSE),"")</f>
        <v>0.5354234527687296</v>
      </c>
      <c r="BE635" s="1">
        <f>IFERROR(VLOOKUP(AY635,B381:AF755,30,FALSE),"")</f>
        <v>0.14617263843648209</v>
      </c>
      <c r="BF635" s="1">
        <f>IFERROR(VLOOKUP(AY635,B381:AF755,31,FALSE),"")</f>
        <v>0</v>
      </c>
    </row>
    <row r="636" spans="1:58" x14ac:dyDescent="0.25">
      <c r="A636">
        <v>2011</v>
      </c>
      <c r="B636" t="s">
        <v>519</v>
      </c>
      <c r="C636" t="s">
        <v>520</v>
      </c>
      <c r="D636">
        <v>66079</v>
      </c>
      <c r="E636">
        <v>7749</v>
      </c>
      <c r="F636">
        <v>6657</v>
      </c>
      <c r="G636">
        <v>36250</v>
      </c>
      <c r="H636">
        <v>15423</v>
      </c>
      <c r="I636">
        <v>2758</v>
      </c>
      <c r="J636">
        <v>751</v>
      </c>
      <c r="K636">
        <v>205</v>
      </c>
      <c r="L636">
        <v>1326</v>
      </c>
      <c r="M636">
        <v>476</v>
      </c>
      <c r="AA636" s="1">
        <f t="shared" si="91"/>
        <v>1</v>
      </c>
      <c r="AB636" s="1">
        <f t="shared" si="92"/>
        <v>0.27229876722262508</v>
      </c>
      <c r="AC636" s="1">
        <f t="shared" si="93"/>
        <v>7.4329224075416964E-2</v>
      </c>
      <c r="AD636" s="1">
        <f t="shared" si="94"/>
        <v>0.48078317621464828</v>
      </c>
      <c r="AE636" s="1">
        <f t="shared" si="95"/>
        <v>0.17258883248730963</v>
      </c>
      <c r="AY636" s="2" t="s">
        <v>107</v>
      </c>
      <c r="AZ636" s="3" t="s">
        <v>870</v>
      </c>
      <c r="BA636" s="1">
        <f>IFERROR(VLOOKUP(AY636,B381:AF755,26,FALSE),"")</f>
        <v>1</v>
      </c>
      <c r="BB636" s="1">
        <f>IFERROR(VLOOKUP(AY636,B381:AF755,27,FALSE),"")</f>
        <v>0.17433751743375175</v>
      </c>
      <c r="BC636" s="1">
        <f>IFERROR(VLOOKUP(AY636,B381:AF755,28,FALSE),"")</f>
        <v>9.2515109251510921E-2</v>
      </c>
      <c r="BD636" s="1">
        <f>IFERROR(VLOOKUP(AY636,B381:AF755,29,FALSE),"")</f>
        <v>0.55834495583449562</v>
      </c>
      <c r="BE636" s="1">
        <f>IFERROR(VLOOKUP(AY636,B381:AF755,30,FALSE),"")</f>
        <v>0.17480241748024175</v>
      </c>
      <c r="BF636" s="1">
        <f>IFERROR(VLOOKUP(AY636,B381:AF755,31,FALSE),"")</f>
        <v>0</v>
      </c>
    </row>
    <row r="637" spans="1:58" x14ac:dyDescent="0.25">
      <c r="A637">
        <v>2011</v>
      </c>
      <c r="B637" t="s">
        <v>521</v>
      </c>
      <c r="C637" t="s">
        <v>522</v>
      </c>
      <c r="D637">
        <v>49818</v>
      </c>
      <c r="E637">
        <v>3851</v>
      </c>
      <c r="F637">
        <v>11271</v>
      </c>
      <c r="G637">
        <v>27492</v>
      </c>
      <c r="H637">
        <v>7204</v>
      </c>
      <c r="I637">
        <v>1305</v>
      </c>
      <c r="J637">
        <v>243</v>
      </c>
      <c r="K637">
        <v>145</v>
      </c>
      <c r="L637">
        <v>702</v>
      </c>
      <c r="M637">
        <v>215</v>
      </c>
      <c r="AA637" s="1">
        <f t="shared" si="91"/>
        <v>1</v>
      </c>
      <c r="AB637" s="1">
        <f t="shared" si="92"/>
        <v>0.18620689655172415</v>
      </c>
      <c r="AC637" s="1">
        <f t="shared" si="93"/>
        <v>0.1111111111111111</v>
      </c>
      <c r="AD637" s="1">
        <f t="shared" si="94"/>
        <v>0.53793103448275859</v>
      </c>
      <c r="AE637" s="1">
        <f t="shared" si="95"/>
        <v>0.16475095785440613</v>
      </c>
      <c r="AY637" s="2" t="s">
        <v>251</v>
      </c>
      <c r="AZ637" s="4" t="s">
        <v>872</v>
      </c>
      <c r="BA637" s="1">
        <f>IFERROR(VLOOKUP(AY637,B381:AF755,26,FALSE),"")</f>
        <v>1</v>
      </c>
      <c r="BB637" s="1">
        <f>IFERROR(VLOOKUP(AY637,B381:AF755,27,FALSE),"")</f>
        <v>0.32526080476900149</v>
      </c>
      <c r="BC637" s="1">
        <f>IFERROR(VLOOKUP(AY637,B381:AF755,28,FALSE),"")</f>
        <v>4.5081967213114756E-2</v>
      </c>
      <c r="BD637" s="1">
        <f>IFERROR(VLOOKUP(AY637,B381:AF755,29,FALSE),"")</f>
        <v>0.48472429210134127</v>
      </c>
      <c r="BE637" s="1">
        <f>IFERROR(VLOOKUP(AY637,B381:AF755,30,FALSE),"")</f>
        <v>0.14493293591654247</v>
      </c>
      <c r="BF637" s="1">
        <f>IFERROR(VLOOKUP(AY637,B381:AF755,31,FALSE),"")</f>
        <v>0</v>
      </c>
    </row>
    <row r="638" spans="1:58" x14ac:dyDescent="0.25">
      <c r="A638">
        <v>2011</v>
      </c>
      <c r="B638" t="s">
        <v>523</v>
      </c>
      <c r="C638" t="s">
        <v>524</v>
      </c>
      <c r="D638">
        <v>50716</v>
      </c>
      <c r="E638">
        <v>5313</v>
      </c>
      <c r="F638">
        <v>3653</v>
      </c>
      <c r="G638">
        <v>31006</v>
      </c>
      <c r="H638">
        <v>10744</v>
      </c>
      <c r="I638">
        <v>2079</v>
      </c>
      <c r="J638">
        <v>600</v>
      </c>
      <c r="K638">
        <v>121</v>
      </c>
      <c r="L638">
        <v>1012</v>
      </c>
      <c r="M638">
        <v>346</v>
      </c>
      <c r="AA638" s="1">
        <f t="shared" ref="AA638:AA701" si="96">I638/$I638</f>
        <v>1</v>
      </c>
      <c r="AB638" s="1">
        <f t="shared" ref="AB638:AB701" si="97">J638/$I638</f>
        <v>0.28860028860028858</v>
      </c>
      <c r="AC638" s="1">
        <f t="shared" ref="AC638:AC701" si="98">K638/$I638</f>
        <v>5.8201058201058198E-2</v>
      </c>
      <c r="AD638" s="1">
        <f t="shared" ref="AD638:AD701" si="99">L638/$I638</f>
        <v>0.48677248677248675</v>
      </c>
      <c r="AE638" s="1">
        <f t="shared" ref="AE638:AE701" si="100">M638/$I638</f>
        <v>0.16642616642616642</v>
      </c>
      <c r="AY638" s="2" t="s">
        <v>253</v>
      </c>
      <c r="AZ638" s="3" t="s">
        <v>873</v>
      </c>
      <c r="BA638" s="1">
        <f>IFERROR(VLOOKUP(AY638,B381:AF755,26,FALSE),"")</f>
        <v>1</v>
      </c>
      <c r="BB638" s="1">
        <f>IFERROR(VLOOKUP(AY638,B381:AF755,27,FALSE),"")</f>
        <v>0.36896390060947021</v>
      </c>
      <c r="BC638" s="1">
        <f>IFERROR(VLOOKUP(AY638,B381:AF755,28,FALSE),"")</f>
        <v>2.4378809188935771E-2</v>
      </c>
      <c r="BD638" s="1">
        <f>IFERROR(VLOOKUP(AY638,B381:AF755,29,FALSE),"")</f>
        <v>0.48476324425691514</v>
      </c>
      <c r="BE638" s="1">
        <f>IFERROR(VLOOKUP(AY638,B381:AF755,30,FALSE),"")</f>
        <v>0.12189404594467886</v>
      </c>
      <c r="BF638" s="1">
        <f>IFERROR(VLOOKUP(AY638,B381:AF755,31,FALSE),"")</f>
        <v>0</v>
      </c>
    </row>
    <row r="639" spans="1:58" x14ac:dyDescent="0.25">
      <c r="A639">
        <v>2011</v>
      </c>
      <c r="B639" t="s">
        <v>525</v>
      </c>
      <c r="C639" t="s">
        <v>526</v>
      </c>
      <c r="D639">
        <v>47868</v>
      </c>
      <c r="E639">
        <v>3964</v>
      </c>
      <c r="F639">
        <v>8412</v>
      </c>
      <c r="G639">
        <v>27521</v>
      </c>
      <c r="H639">
        <v>7971</v>
      </c>
      <c r="I639">
        <v>1542</v>
      </c>
      <c r="J639">
        <v>286</v>
      </c>
      <c r="K639">
        <v>146</v>
      </c>
      <c r="L639">
        <v>833</v>
      </c>
      <c r="M639">
        <v>277</v>
      </c>
      <c r="AA639" s="1">
        <f t="shared" si="96"/>
        <v>1</v>
      </c>
      <c r="AB639" s="1">
        <f t="shared" si="97"/>
        <v>0.18547341115434501</v>
      </c>
      <c r="AC639" s="1">
        <f t="shared" si="98"/>
        <v>9.4682230869001294E-2</v>
      </c>
      <c r="AD639" s="1">
        <f t="shared" si="99"/>
        <v>0.54020752269779504</v>
      </c>
      <c r="AE639" s="1">
        <f t="shared" si="100"/>
        <v>0.17963683527885863</v>
      </c>
      <c r="AY639" s="2" t="s">
        <v>351</v>
      </c>
      <c r="AZ639" s="3" t="s">
        <v>871</v>
      </c>
      <c r="BA639" s="1">
        <f>IFERROR(VLOOKUP(AY639,B381:AF755,26,FALSE),"")</f>
        <v>1</v>
      </c>
      <c r="BB639" s="1">
        <f>IFERROR(VLOOKUP(AY639,B381:AF755,27,FALSE),"")</f>
        <v>0.16341463414634147</v>
      </c>
      <c r="BC639" s="1">
        <f>IFERROR(VLOOKUP(AY639,B381:AF755,28,FALSE),"")</f>
        <v>0.10569105691056911</v>
      </c>
      <c r="BD639" s="1">
        <f>IFERROR(VLOOKUP(AY639,B381:AF755,29,FALSE),"")</f>
        <v>0.54878048780487809</v>
      </c>
      <c r="BE639" s="1">
        <f>IFERROR(VLOOKUP(AY639,B381:AF755,30,FALSE),"")</f>
        <v>0.1821138211382114</v>
      </c>
      <c r="BF639" s="1">
        <f>IFERROR(VLOOKUP(AY639,B381:AF755,31,FALSE),"")</f>
        <v>0</v>
      </c>
    </row>
    <row r="640" spans="1:58" x14ac:dyDescent="0.25">
      <c r="A640">
        <v>2011</v>
      </c>
      <c r="B640" t="s">
        <v>527</v>
      </c>
      <c r="C640" t="s">
        <v>528</v>
      </c>
      <c r="D640">
        <v>78511</v>
      </c>
      <c r="E640">
        <v>9267</v>
      </c>
      <c r="F640">
        <v>8090</v>
      </c>
      <c r="G640">
        <v>47372</v>
      </c>
      <c r="H640">
        <v>13782</v>
      </c>
      <c r="I640">
        <v>3044</v>
      </c>
      <c r="J640">
        <v>882</v>
      </c>
      <c r="K640">
        <v>165</v>
      </c>
      <c r="L640">
        <v>1596</v>
      </c>
      <c r="M640">
        <v>401</v>
      </c>
      <c r="AA640" s="1">
        <f t="shared" si="96"/>
        <v>1</v>
      </c>
      <c r="AB640" s="1">
        <f t="shared" si="97"/>
        <v>0.28975032851511168</v>
      </c>
      <c r="AC640" s="1">
        <f t="shared" si="98"/>
        <v>5.4204993429697763E-2</v>
      </c>
      <c r="AD640" s="1">
        <f t="shared" si="99"/>
        <v>0.52431011826544016</v>
      </c>
      <c r="AE640" s="1">
        <f t="shared" si="100"/>
        <v>0.13173455978975032</v>
      </c>
      <c r="AY640" s="2" t="s">
        <v>69</v>
      </c>
      <c r="AZ640" s="3" t="s">
        <v>870</v>
      </c>
      <c r="BA640" s="1">
        <f>IFERROR(VLOOKUP(AY640,B381:AF755,26,FALSE),"")</f>
        <v>1</v>
      </c>
      <c r="BB640" s="1">
        <f>IFERROR(VLOOKUP(AY640,B381:AF755,27,FALSE),"")</f>
        <v>0.23371417117658849</v>
      </c>
      <c r="BC640" s="1">
        <f>IFERROR(VLOOKUP(AY640,B381:AF755,28,FALSE),"")</f>
        <v>7.857286029264382E-2</v>
      </c>
      <c r="BD640" s="1">
        <f>IFERROR(VLOOKUP(AY640,B381:AF755,29,FALSE),"")</f>
        <v>0.54279414712367213</v>
      </c>
      <c r="BE640" s="1">
        <f>IFERROR(VLOOKUP(AY640,B381:AF755,30,FALSE),"")</f>
        <v>0.14491882140709561</v>
      </c>
      <c r="BF640" s="1">
        <f>IFERROR(VLOOKUP(AY640,B381:AF755,31,FALSE),"")</f>
        <v>0</v>
      </c>
    </row>
    <row r="641" spans="1:58" x14ac:dyDescent="0.25">
      <c r="A641">
        <v>2011</v>
      </c>
      <c r="B641" t="s">
        <v>529</v>
      </c>
      <c r="C641" t="s">
        <v>530</v>
      </c>
      <c r="D641">
        <v>56499</v>
      </c>
      <c r="E641">
        <v>7846</v>
      </c>
      <c r="F641">
        <v>11987</v>
      </c>
      <c r="G641">
        <v>29574</v>
      </c>
      <c r="H641">
        <v>7092</v>
      </c>
      <c r="I641">
        <v>2971</v>
      </c>
      <c r="J641">
        <v>989</v>
      </c>
      <c r="K641">
        <v>249</v>
      </c>
      <c r="L641">
        <v>1348</v>
      </c>
      <c r="M641">
        <v>385</v>
      </c>
      <c r="AA641" s="1">
        <f t="shared" si="96"/>
        <v>1</v>
      </c>
      <c r="AB641" s="1">
        <f t="shared" si="97"/>
        <v>0.33288455065634465</v>
      </c>
      <c r="AC641" s="1">
        <f t="shared" si="98"/>
        <v>8.3810164927633796E-2</v>
      </c>
      <c r="AD641" s="1">
        <f t="shared" si="99"/>
        <v>0.4537192864355436</v>
      </c>
      <c r="AE641" s="1">
        <f t="shared" si="100"/>
        <v>0.12958599798047796</v>
      </c>
      <c r="AY641" s="2" t="s">
        <v>21</v>
      </c>
      <c r="AZ641" s="3" t="s">
        <v>869</v>
      </c>
      <c r="BA641" s="1">
        <f>IFERROR(VLOOKUP(AY641,B381:AF755,26,FALSE),"")</f>
        <v>1</v>
      </c>
      <c r="BB641" s="1">
        <f>IFERROR(VLOOKUP(AY641,B381:AF755,27,FALSE),"")</f>
        <v>0.19322205361659078</v>
      </c>
      <c r="BC641" s="1">
        <f>IFERROR(VLOOKUP(AY641,B381:AF755,28,FALSE),"")</f>
        <v>7.5872534142640363E-2</v>
      </c>
      <c r="BD641" s="1">
        <f>IFERROR(VLOOKUP(AY641,B381:AF755,29,FALSE),"")</f>
        <v>0.56398583712696004</v>
      </c>
      <c r="BE641" s="1">
        <f>IFERROR(VLOOKUP(AY641,B381:AF755,30,FALSE),"")</f>
        <v>0.16691957511380881</v>
      </c>
      <c r="BF641" s="1">
        <f>IFERROR(VLOOKUP(AY641,B381:AF755,31,FALSE),"")</f>
        <v>0</v>
      </c>
    </row>
    <row r="642" spans="1:58" x14ac:dyDescent="0.25">
      <c r="A642">
        <v>2011</v>
      </c>
      <c r="B642" t="s">
        <v>531</v>
      </c>
      <c r="C642" t="s">
        <v>532</v>
      </c>
      <c r="D642">
        <v>48639</v>
      </c>
      <c r="E642">
        <v>5431</v>
      </c>
      <c r="F642">
        <v>4240</v>
      </c>
      <c r="G642">
        <v>28886</v>
      </c>
      <c r="H642">
        <v>10082</v>
      </c>
      <c r="I642">
        <v>2152</v>
      </c>
      <c r="J642">
        <v>570</v>
      </c>
      <c r="K642">
        <v>126</v>
      </c>
      <c r="L642">
        <v>1104</v>
      </c>
      <c r="M642">
        <v>352</v>
      </c>
      <c r="AA642" s="1">
        <f t="shared" si="96"/>
        <v>1</v>
      </c>
      <c r="AB642" s="1">
        <f t="shared" si="97"/>
        <v>0.26486988847583642</v>
      </c>
      <c r="AC642" s="1">
        <f t="shared" si="98"/>
        <v>5.8550185873605949E-2</v>
      </c>
      <c r="AD642" s="1">
        <f t="shared" si="99"/>
        <v>0.51301115241635686</v>
      </c>
      <c r="AE642" s="1">
        <f t="shared" si="100"/>
        <v>0.16356877323420074</v>
      </c>
      <c r="AY642" s="2" t="s">
        <v>237</v>
      </c>
      <c r="AZ642" s="3" t="s">
        <v>869</v>
      </c>
      <c r="BA642" s="1">
        <f>IFERROR(VLOOKUP(AY642,B381:AF755,26,FALSE),"")</f>
        <v>1</v>
      </c>
      <c r="BB642" s="1">
        <f>IFERROR(VLOOKUP(AY642,B381:AF755,27,FALSE),"")</f>
        <v>0.14628297362110312</v>
      </c>
      <c r="BC642" s="1">
        <f>IFERROR(VLOOKUP(AY642,B381:AF755,28,FALSE),"")</f>
        <v>9.5123900879296563E-2</v>
      </c>
      <c r="BD642" s="1">
        <f>IFERROR(VLOOKUP(AY642,B381:AF755,29,FALSE),"")</f>
        <v>0.54716227018385288</v>
      </c>
      <c r="BE642" s="1">
        <f>IFERROR(VLOOKUP(AY642,B381:AF755,30,FALSE),"")</f>
        <v>0.2114308553157474</v>
      </c>
      <c r="BF642" s="1">
        <f>IFERROR(VLOOKUP(AY642,B381:AF755,31,FALSE),"")</f>
        <v>0</v>
      </c>
    </row>
    <row r="643" spans="1:58" x14ac:dyDescent="0.25">
      <c r="A643">
        <v>2011</v>
      </c>
      <c r="B643" t="s">
        <v>533</v>
      </c>
      <c r="C643" t="s">
        <v>534</v>
      </c>
      <c r="D643">
        <v>63118</v>
      </c>
      <c r="E643">
        <v>6524</v>
      </c>
      <c r="F643">
        <v>5548</v>
      </c>
      <c r="G643">
        <v>38830</v>
      </c>
      <c r="H643">
        <v>12216</v>
      </c>
      <c r="I643">
        <v>2311</v>
      </c>
      <c r="J643">
        <v>512</v>
      </c>
      <c r="K643">
        <v>121</v>
      </c>
      <c r="L643">
        <v>1247</v>
      </c>
      <c r="M643">
        <v>431</v>
      </c>
      <c r="AA643" s="1">
        <f t="shared" si="96"/>
        <v>1</v>
      </c>
      <c r="AB643" s="1">
        <f t="shared" si="97"/>
        <v>0.22154911293812202</v>
      </c>
      <c r="AC643" s="1">
        <f t="shared" si="98"/>
        <v>5.2358286456079622E-2</v>
      </c>
      <c r="AD643" s="1">
        <f t="shared" si="99"/>
        <v>0.53959324967546518</v>
      </c>
      <c r="AE643" s="1">
        <f t="shared" si="100"/>
        <v>0.18649935093033318</v>
      </c>
      <c r="AY643" s="2" t="s">
        <v>263</v>
      </c>
      <c r="AZ643" s="3" t="s">
        <v>874</v>
      </c>
      <c r="BA643" s="1">
        <f>IFERROR(VLOOKUP(AY643,B381:AF755,26,FALSE),"")</f>
        <v>1</v>
      </c>
      <c r="BB643" s="1">
        <f>IFERROR(VLOOKUP(AY643,B381:AF755,27,FALSE),"")</f>
        <v>0.38475641697223678</v>
      </c>
      <c r="BC643" s="1">
        <f>IFERROR(VLOOKUP(AY643,B381:AF755,28,FALSE),"")</f>
        <v>2.2001047668936617E-2</v>
      </c>
      <c r="BD643" s="1">
        <f>IFERROR(VLOOKUP(AY643,B381:AF755,29,FALSE),"")</f>
        <v>0.46437925615505499</v>
      </c>
      <c r="BE643" s="1">
        <f>IFERROR(VLOOKUP(AY643,B381:AF755,30,FALSE),"")</f>
        <v>0.12886327920377161</v>
      </c>
      <c r="BF643" s="1">
        <f>IFERROR(VLOOKUP(AY643,B381:AF755,31,FALSE),"")</f>
        <v>0</v>
      </c>
    </row>
    <row r="644" spans="1:58" x14ac:dyDescent="0.25">
      <c r="A644">
        <v>2011</v>
      </c>
      <c r="B644" t="s">
        <v>535</v>
      </c>
      <c r="C644" t="s">
        <v>536</v>
      </c>
      <c r="D644">
        <v>55589</v>
      </c>
      <c r="E644">
        <v>5905</v>
      </c>
      <c r="F644">
        <v>5657</v>
      </c>
      <c r="G644">
        <v>31341</v>
      </c>
      <c r="H644">
        <v>12686</v>
      </c>
      <c r="I644">
        <v>2355</v>
      </c>
      <c r="J644">
        <v>543</v>
      </c>
      <c r="K644">
        <v>161</v>
      </c>
      <c r="L644">
        <v>1178</v>
      </c>
      <c r="M644">
        <v>473</v>
      </c>
      <c r="AA644" s="1">
        <f t="shared" si="96"/>
        <v>1</v>
      </c>
      <c r="AB644" s="1">
        <f t="shared" si="97"/>
        <v>0.23057324840764332</v>
      </c>
      <c r="AC644" s="1">
        <f t="shared" si="98"/>
        <v>6.8365180467091294E-2</v>
      </c>
      <c r="AD644" s="1">
        <f t="shared" si="99"/>
        <v>0.50021231422505308</v>
      </c>
      <c r="AE644" s="1">
        <f t="shared" si="100"/>
        <v>0.20084925690021233</v>
      </c>
      <c r="AY644" s="2" t="s">
        <v>647</v>
      </c>
      <c r="AZ644" s="3" t="s">
        <v>873</v>
      </c>
      <c r="BA644" s="1">
        <f>IFERROR(VLOOKUP(AY644,B381:AF755,26,FALSE),"")</f>
        <v>1</v>
      </c>
      <c r="BB644" s="1">
        <f>IFERROR(VLOOKUP(AY644,B381:AF755,27,FALSE),"")</f>
        <v>0.33240125830129325</v>
      </c>
      <c r="BC644" s="1">
        <f>IFERROR(VLOOKUP(AY644,B381:AF755,28,FALSE),"")</f>
        <v>2.7612722824187346E-2</v>
      </c>
      <c r="BD644" s="1">
        <f>IFERROR(VLOOKUP(AY644,B381:AF755,29,FALSE),"")</f>
        <v>0.49632995456134221</v>
      </c>
      <c r="BE644" s="1">
        <f>IFERROR(VLOOKUP(AY644,B381:AF755,30,FALSE),"")</f>
        <v>0.14365606431317721</v>
      </c>
      <c r="BF644" s="1">
        <f>IFERROR(VLOOKUP(AY644,B381:AF755,31,FALSE),"")</f>
        <v>0</v>
      </c>
    </row>
    <row r="645" spans="1:58" x14ac:dyDescent="0.25">
      <c r="A645">
        <v>2011</v>
      </c>
      <c r="B645" t="s">
        <v>537</v>
      </c>
      <c r="C645" t="s">
        <v>538</v>
      </c>
      <c r="D645">
        <v>60326</v>
      </c>
      <c r="E645">
        <v>6917</v>
      </c>
      <c r="F645">
        <v>8507</v>
      </c>
      <c r="G645">
        <v>35962</v>
      </c>
      <c r="H645">
        <v>8940</v>
      </c>
      <c r="I645">
        <v>2396</v>
      </c>
      <c r="J645">
        <v>619</v>
      </c>
      <c r="K645">
        <v>167</v>
      </c>
      <c r="L645">
        <v>1293</v>
      </c>
      <c r="M645">
        <v>317</v>
      </c>
      <c r="AA645" s="1">
        <f t="shared" si="96"/>
        <v>1</v>
      </c>
      <c r="AB645" s="1">
        <f t="shared" si="97"/>
        <v>0.25834724540901505</v>
      </c>
      <c r="AC645" s="1">
        <f t="shared" si="98"/>
        <v>6.9699499165275458E-2</v>
      </c>
      <c r="AD645" s="1">
        <f t="shared" si="99"/>
        <v>0.53964941569282132</v>
      </c>
      <c r="AE645" s="1">
        <f t="shared" si="100"/>
        <v>0.13230383973288815</v>
      </c>
      <c r="AY645" s="2" t="s">
        <v>383</v>
      </c>
      <c r="AZ645" s="3" t="s">
        <v>874</v>
      </c>
      <c r="BA645" s="1">
        <f>IFERROR(VLOOKUP(AY645,B381:AF755,26,FALSE),"")</f>
        <v>1</v>
      </c>
      <c r="BB645" s="1">
        <f>IFERROR(VLOOKUP(AY645,B381:AF755,27,FALSE),"")</f>
        <v>0.35609603991269101</v>
      </c>
      <c r="BC645" s="1">
        <f>IFERROR(VLOOKUP(AY645,B381:AF755,28,FALSE),"")</f>
        <v>4.4901777362020577E-2</v>
      </c>
      <c r="BD645" s="1">
        <f>IFERROR(VLOOKUP(AY645,B381:AF755,29,FALSE),"")</f>
        <v>0.46647957592765826</v>
      </c>
      <c r="BE645" s="1">
        <f>IFERROR(VLOOKUP(AY645,B381:AF755,30,FALSE),"")</f>
        <v>0.13252260679763017</v>
      </c>
      <c r="BF645" s="1">
        <f>IFERROR(VLOOKUP(AY645,B381:AF755,31,FALSE),"")</f>
        <v>0</v>
      </c>
    </row>
    <row r="646" spans="1:58" x14ac:dyDescent="0.25">
      <c r="A646">
        <v>2011</v>
      </c>
      <c r="B646" t="s">
        <v>539</v>
      </c>
      <c r="C646" t="s">
        <v>540</v>
      </c>
      <c r="D646">
        <v>57630</v>
      </c>
      <c r="E646">
        <v>8177</v>
      </c>
      <c r="F646">
        <v>9554</v>
      </c>
      <c r="G646">
        <v>28566</v>
      </c>
      <c r="H646">
        <v>11333</v>
      </c>
      <c r="I646">
        <v>2617</v>
      </c>
      <c r="J646">
        <v>866</v>
      </c>
      <c r="K646">
        <v>189</v>
      </c>
      <c r="L646">
        <v>1171</v>
      </c>
      <c r="M646">
        <v>391</v>
      </c>
      <c r="AA646" s="1">
        <f t="shared" si="96"/>
        <v>1</v>
      </c>
      <c r="AB646" s="1">
        <f t="shared" si="97"/>
        <v>0.33091325945739397</v>
      </c>
      <c r="AC646" s="1">
        <f t="shared" si="98"/>
        <v>7.2220099350401218E-2</v>
      </c>
      <c r="AD646" s="1">
        <f t="shared" si="99"/>
        <v>0.44745892243026364</v>
      </c>
      <c r="AE646" s="1">
        <f t="shared" si="100"/>
        <v>0.14940771876194114</v>
      </c>
      <c r="AY646" s="2" t="s">
        <v>31</v>
      </c>
      <c r="AZ646" s="3" t="s">
        <v>870</v>
      </c>
      <c r="BA646" s="1">
        <f>IFERROR(VLOOKUP(AY646,B381:AF755,26,FALSE),"")</f>
        <v>1</v>
      </c>
      <c r="BB646" s="1">
        <f>IFERROR(VLOOKUP(AY646,B381:AF755,27,FALSE),"")</f>
        <v>0.17348608837970539</v>
      </c>
      <c r="BC646" s="1">
        <f>IFERROR(VLOOKUP(AY646,B381:AF755,28,FALSE),"")</f>
        <v>0.14238952536824878</v>
      </c>
      <c r="BD646" s="1">
        <f>IFERROR(VLOOKUP(AY646,B381:AF755,29,FALSE),"")</f>
        <v>0.48772504091653029</v>
      </c>
      <c r="BE646" s="1">
        <f>IFERROR(VLOOKUP(AY646,B381:AF755,30,FALSE),"")</f>
        <v>0.19639934533551553</v>
      </c>
      <c r="BF646" s="1">
        <f>IFERROR(VLOOKUP(AY646,B381:AF755,31,FALSE),"")</f>
        <v>0</v>
      </c>
    </row>
    <row r="647" spans="1:58" x14ac:dyDescent="0.25">
      <c r="A647">
        <v>2011</v>
      </c>
      <c r="B647" t="s">
        <v>541</v>
      </c>
      <c r="C647" t="s">
        <v>542</v>
      </c>
      <c r="D647">
        <v>75249</v>
      </c>
      <c r="E647">
        <v>8727</v>
      </c>
      <c r="F647">
        <v>5789</v>
      </c>
      <c r="G647">
        <v>44908</v>
      </c>
      <c r="H647">
        <v>15825</v>
      </c>
      <c r="I647">
        <v>2780</v>
      </c>
      <c r="J647">
        <v>820</v>
      </c>
      <c r="K647">
        <v>148</v>
      </c>
      <c r="L647">
        <v>1350</v>
      </c>
      <c r="M647">
        <v>462</v>
      </c>
      <c r="AA647" s="1">
        <f t="shared" si="96"/>
        <v>1</v>
      </c>
      <c r="AB647" s="1">
        <f t="shared" si="97"/>
        <v>0.29496402877697842</v>
      </c>
      <c r="AC647" s="1">
        <f t="shared" si="98"/>
        <v>5.3237410071942444E-2</v>
      </c>
      <c r="AD647" s="1">
        <f t="shared" si="99"/>
        <v>0.48561151079136688</v>
      </c>
      <c r="AE647" s="1">
        <f t="shared" si="100"/>
        <v>0.16618705035971224</v>
      </c>
      <c r="AY647" s="2" t="s">
        <v>565</v>
      </c>
      <c r="AZ647" s="3" t="s">
        <v>871</v>
      </c>
      <c r="BA647" s="1">
        <f>IFERROR(VLOOKUP(AY647,B381:AF755,26,FALSE),"")</f>
        <v>1</v>
      </c>
      <c r="BB647" s="1">
        <f>IFERROR(VLOOKUP(AY647,B381:AF755,27,FALSE),"")</f>
        <v>0.30443651198368177</v>
      </c>
      <c r="BC647" s="1">
        <f>IFERROR(VLOOKUP(AY647,B381:AF755,28,FALSE),"")</f>
        <v>4.3345232024477306E-2</v>
      </c>
      <c r="BD647" s="1">
        <f>IFERROR(VLOOKUP(AY647,B381:AF755,29,FALSE),"")</f>
        <v>0.54360020397756248</v>
      </c>
      <c r="BE647" s="1">
        <f>IFERROR(VLOOKUP(AY647,B381:AF755,30,FALSE),"")</f>
        <v>0.10861805201427843</v>
      </c>
      <c r="BF647" s="1">
        <f>IFERROR(VLOOKUP(AY647,B381:AF755,31,FALSE),"")</f>
        <v>0</v>
      </c>
    </row>
    <row r="648" spans="1:58" x14ac:dyDescent="0.25">
      <c r="A648">
        <v>2011</v>
      </c>
      <c r="B648" t="s">
        <v>543</v>
      </c>
      <c r="C648" t="s">
        <v>544</v>
      </c>
      <c r="D648">
        <v>70245</v>
      </c>
      <c r="E648">
        <v>7431</v>
      </c>
      <c r="F648">
        <v>13024</v>
      </c>
      <c r="G648">
        <v>22763</v>
      </c>
      <c r="H648">
        <v>27027</v>
      </c>
      <c r="I648">
        <v>2391</v>
      </c>
      <c r="J648">
        <v>671</v>
      </c>
      <c r="K648">
        <v>394</v>
      </c>
      <c r="L648">
        <v>668</v>
      </c>
      <c r="M648">
        <v>658</v>
      </c>
      <c r="AA648" s="1">
        <f t="shared" si="96"/>
        <v>1</v>
      </c>
      <c r="AB648" s="1">
        <f t="shared" si="97"/>
        <v>0.28063571727310749</v>
      </c>
      <c r="AC648" s="1">
        <f t="shared" si="98"/>
        <v>0.16478460895023003</v>
      </c>
      <c r="AD648" s="1">
        <f t="shared" si="99"/>
        <v>0.27938101212881639</v>
      </c>
      <c r="AE648" s="1">
        <f t="shared" si="100"/>
        <v>0.27519866164784607</v>
      </c>
      <c r="AY648" s="2" t="s">
        <v>449</v>
      </c>
      <c r="AZ648" s="3" t="s">
        <v>870</v>
      </c>
      <c r="BA648" s="1">
        <f>IFERROR(VLOOKUP(AY648,B381:AF755,26,FALSE),"")</f>
        <v>1</v>
      </c>
      <c r="BB648" s="1">
        <f>IFERROR(VLOOKUP(AY648,B381:AF755,27,FALSE),"")</f>
        <v>0.21487101669195752</v>
      </c>
      <c r="BC648" s="1">
        <f>IFERROR(VLOOKUP(AY648,B381:AF755,28,FALSE),"")</f>
        <v>0.20880121396054629</v>
      </c>
      <c r="BD648" s="1">
        <f>IFERROR(VLOOKUP(AY648,B381:AF755,29,FALSE),"")</f>
        <v>0.434597875569044</v>
      </c>
      <c r="BE648" s="1">
        <f>IFERROR(VLOOKUP(AY648,B381:AF755,30,FALSE),"")</f>
        <v>0.14172989377845219</v>
      </c>
      <c r="BF648" s="1">
        <f>IFERROR(VLOOKUP(AY648,B381:AF755,31,FALSE),"")</f>
        <v>0</v>
      </c>
    </row>
    <row r="649" spans="1:58" x14ac:dyDescent="0.25">
      <c r="A649">
        <v>2011</v>
      </c>
      <c r="B649" t="s">
        <v>545</v>
      </c>
      <c r="C649" t="s">
        <v>546</v>
      </c>
      <c r="D649">
        <v>70714</v>
      </c>
      <c r="E649">
        <v>10709</v>
      </c>
      <c r="F649">
        <v>5607</v>
      </c>
      <c r="G649">
        <v>41679</v>
      </c>
      <c r="H649">
        <v>12719</v>
      </c>
      <c r="I649">
        <v>3742</v>
      </c>
      <c r="J649">
        <v>1392</v>
      </c>
      <c r="K649">
        <v>164</v>
      </c>
      <c r="L649">
        <v>1675</v>
      </c>
      <c r="M649">
        <v>511</v>
      </c>
      <c r="AA649" s="1">
        <f t="shared" si="96"/>
        <v>1</v>
      </c>
      <c r="AB649" s="1">
        <f t="shared" si="97"/>
        <v>0.37199358631747731</v>
      </c>
      <c r="AC649" s="1">
        <f t="shared" si="98"/>
        <v>4.3826830571886695E-2</v>
      </c>
      <c r="AD649" s="1">
        <f t="shared" si="99"/>
        <v>0.44762159273115981</v>
      </c>
      <c r="AE649" s="1">
        <f t="shared" si="100"/>
        <v>0.13655799037947622</v>
      </c>
      <c r="AY649" s="2" t="s">
        <v>533</v>
      </c>
      <c r="AZ649" s="4" t="s">
        <v>872</v>
      </c>
      <c r="BA649" s="1">
        <f>IFERROR(VLOOKUP(AY649,B381:AF755,26,FALSE),"")</f>
        <v>1</v>
      </c>
      <c r="BB649" s="1">
        <f>IFERROR(VLOOKUP(AY649,B381:AF755,27,FALSE),"")</f>
        <v>0.22154911293812202</v>
      </c>
      <c r="BC649" s="1">
        <f>IFERROR(VLOOKUP(AY649,B381:AF755,28,FALSE),"")</f>
        <v>5.2358286456079622E-2</v>
      </c>
      <c r="BD649" s="1">
        <f>IFERROR(VLOOKUP(AY649,B381:AF755,29,FALSE),"")</f>
        <v>0.53959324967546518</v>
      </c>
      <c r="BE649" s="1">
        <f>IFERROR(VLOOKUP(AY649,B381:AF755,30,FALSE),"")</f>
        <v>0.18649935093033318</v>
      </c>
      <c r="BF649" s="1">
        <f>IFERROR(VLOOKUP(AY649,B381:AF755,31,FALSE),"")</f>
        <v>0</v>
      </c>
    </row>
    <row r="650" spans="1:58" x14ac:dyDescent="0.25">
      <c r="A650">
        <v>2011</v>
      </c>
      <c r="B650" t="s">
        <v>547</v>
      </c>
      <c r="C650" t="s">
        <v>548</v>
      </c>
      <c r="D650">
        <v>63646</v>
      </c>
      <c r="E650">
        <v>7970</v>
      </c>
      <c r="F650">
        <v>5123</v>
      </c>
      <c r="G650">
        <v>37859</v>
      </c>
      <c r="H650">
        <v>12694</v>
      </c>
      <c r="I650">
        <v>2956</v>
      </c>
      <c r="J650">
        <v>933</v>
      </c>
      <c r="K650">
        <v>173</v>
      </c>
      <c r="L650">
        <v>1404</v>
      </c>
      <c r="M650">
        <v>446</v>
      </c>
      <c r="AA650" s="1">
        <f t="shared" si="96"/>
        <v>1</v>
      </c>
      <c r="AB650" s="1">
        <f t="shared" si="97"/>
        <v>0.31562922868741544</v>
      </c>
      <c r="AC650" s="1">
        <f t="shared" si="98"/>
        <v>5.8525033829499321E-2</v>
      </c>
      <c r="AD650" s="1">
        <f t="shared" si="99"/>
        <v>0.47496617050067658</v>
      </c>
      <c r="AE650" s="1">
        <f t="shared" si="100"/>
        <v>0.15087956698240865</v>
      </c>
      <c r="AY650" s="2" t="s">
        <v>605</v>
      </c>
      <c r="AZ650" s="3" t="s">
        <v>871</v>
      </c>
      <c r="BA650" s="1">
        <f>IFERROR(VLOOKUP(AY650,B381:AF755,26,FALSE),"")</f>
        <v>1</v>
      </c>
      <c r="BB650" s="1">
        <f>IFERROR(VLOOKUP(AY650,B381:AF755,27,FALSE),"")</f>
        <v>0.17719731733145075</v>
      </c>
      <c r="BC650" s="1">
        <f>IFERROR(VLOOKUP(AY650,B381:AF755,28,FALSE),"")</f>
        <v>8.8245675961877865E-2</v>
      </c>
      <c r="BD650" s="1">
        <f>IFERROR(VLOOKUP(AY650,B381:AF755,29,FALSE),"")</f>
        <v>0.54147546770208255</v>
      </c>
      <c r="BE650" s="1">
        <f>IFERROR(VLOOKUP(AY650,B381:AF755,30,FALSE),"")</f>
        <v>0.19308153900458877</v>
      </c>
      <c r="BF650" s="1">
        <f>IFERROR(VLOOKUP(AY650,B381:AF755,31,FALSE),"")</f>
        <v>0</v>
      </c>
    </row>
    <row r="651" spans="1:58" x14ac:dyDescent="0.25">
      <c r="A651">
        <v>2011</v>
      </c>
      <c r="B651" t="s">
        <v>549</v>
      </c>
      <c r="C651" t="s">
        <v>550</v>
      </c>
      <c r="D651">
        <v>57076</v>
      </c>
      <c r="E651">
        <v>7901</v>
      </c>
      <c r="F651">
        <v>3469</v>
      </c>
      <c r="G651">
        <v>35019</v>
      </c>
      <c r="H651">
        <v>10687</v>
      </c>
      <c r="I651">
        <v>2950</v>
      </c>
      <c r="J651">
        <v>1018</v>
      </c>
      <c r="K651">
        <v>149</v>
      </c>
      <c r="L651">
        <v>1348</v>
      </c>
      <c r="M651">
        <v>435</v>
      </c>
      <c r="AA651" s="1">
        <f t="shared" si="96"/>
        <v>1</v>
      </c>
      <c r="AB651" s="1">
        <f t="shared" si="97"/>
        <v>0.34508474576271186</v>
      </c>
      <c r="AC651" s="1">
        <f t="shared" si="98"/>
        <v>5.0508474576271188E-2</v>
      </c>
      <c r="AD651" s="1">
        <f t="shared" si="99"/>
        <v>0.45694915254237289</v>
      </c>
      <c r="AE651" s="1">
        <f t="shared" si="100"/>
        <v>0.14745762711864407</v>
      </c>
      <c r="AY651" s="2" t="s">
        <v>71</v>
      </c>
      <c r="AZ651" s="3" t="s">
        <v>870</v>
      </c>
      <c r="BA651" s="1">
        <f>IFERROR(VLOOKUP(AY651,B381:AF755,26,FALSE),"")</f>
        <v>1</v>
      </c>
      <c r="BB651" s="1">
        <f>IFERROR(VLOOKUP(AY651,B381:AF755,27,FALSE),"")</f>
        <v>0.18610223642172524</v>
      </c>
      <c r="BC651" s="1">
        <f>IFERROR(VLOOKUP(AY651,B381:AF755,28,FALSE),"")</f>
        <v>0.12020766773162939</v>
      </c>
      <c r="BD651" s="1">
        <f>IFERROR(VLOOKUP(AY651,B381:AF755,29,FALSE),"")</f>
        <v>0.51517571884984026</v>
      </c>
      <c r="BE651" s="1">
        <f>IFERROR(VLOOKUP(AY651,B381:AF755,30,FALSE),"")</f>
        <v>0.17851437699680511</v>
      </c>
      <c r="BF651" s="1">
        <f>IFERROR(VLOOKUP(AY651,B381:AF755,31,FALSE),"")</f>
        <v>0</v>
      </c>
    </row>
    <row r="652" spans="1:58" x14ac:dyDescent="0.25">
      <c r="A652">
        <v>2011</v>
      </c>
      <c r="B652" t="s">
        <v>551</v>
      </c>
      <c r="C652" t="s">
        <v>552</v>
      </c>
      <c r="D652">
        <v>65279</v>
      </c>
      <c r="E652">
        <v>10110</v>
      </c>
      <c r="F652">
        <v>14989</v>
      </c>
      <c r="G652">
        <v>31842</v>
      </c>
      <c r="H652">
        <v>8338</v>
      </c>
      <c r="I652">
        <v>3090</v>
      </c>
      <c r="J652">
        <v>1142</v>
      </c>
      <c r="K652">
        <v>301</v>
      </c>
      <c r="L652">
        <v>1358</v>
      </c>
      <c r="M652">
        <v>289</v>
      </c>
      <c r="AA652" s="1">
        <f t="shared" si="96"/>
        <v>1</v>
      </c>
      <c r="AB652" s="1">
        <f t="shared" si="97"/>
        <v>0.36957928802588996</v>
      </c>
      <c r="AC652" s="1">
        <f t="shared" si="98"/>
        <v>9.7411003236245949E-2</v>
      </c>
      <c r="AD652" s="1">
        <f t="shared" si="99"/>
        <v>0.43948220064724919</v>
      </c>
      <c r="AE652" s="1">
        <f t="shared" si="100"/>
        <v>9.3527508090614886E-2</v>
      </c>
      <c r="AY652" s="2" t="s">
        <v>255</v>
      </c>
      <c r="AZ652" s="3" t="s">
        <v>871</v>
      </c>
      <c r="BA652" s="1">
        <f>IFERROR(VLOOKUP(AY652,B381:AF755,26,FALSE),"")</f>
        <v>1</v>
      </c>
      <c r="BB652" s="1">
        <f>IFERROR(VLOOKUP(AY652,B381:AF755,27,FALSE),"")</f>
        <v>0.14842903575297942</v>
      </c>
      <c r="BC652" s="1">
        <f>IFERROR(VLOOKUP(AY652,B381:AF755,28,FALSE),"")</f>
        <v>7.4756229685807155E-2</v>
      </c>
      <c r="BD652" s="1">
        <f>IFERROR(VLOOKUP(AY652,B381:AF755,29,FALSE),"")</f>
        <v>0.57529794149512459</v>
      </c>
      <c r="BE652" s="1">
        <f>IFERROR(VLOOKUP(AY652,B381:AF755,30,FALSE),"")</f>
        <v>0.20151679306608883</v>
      </c>
      <c r="BF652" s="1">
        <f>IFERROR(VLOOKUP(AY652,B381:AF755,31,FALSE),"")</f>
        <v>0</v>
      </c>
    </row>
    <row r="653" spans="1:58" x14ac:dyDescent="0.25">
      <c r="A653">
        <v>2011</v>
      </c>
      <c r="B653" t="s">
        <v>553</v>
      </c>
      <c r="C653" t="s">
        <v>554</v>
      </c>
      <c r="D653">
        <v>38273</v>
      </c>
      <c r="E653">
        <v>4197</v>
      </c>
      <c r="F653">
        <v>9547</v>
      </c>
      <c r="G653">
        <v>18791</v>
      </c>
      <c r="H653">
        <v>5738</v>
      </c>
      <c r="I653">
        <v>1580</v>
      </c>
      <c r="J653">
        <v>395</v>
      </c>
      <c r="K653">
        <v>197</v>
      </c>
      <c r="L653">
        <v>768</v>
      </c>
      <c r="M653">
        <v>220</v>
      </c>
      <c r="AA653" s="1">
        <f t="shared" si="96"/>
        <v>1</v>
      </c>
      <c r="AB653" s="1">
        <f t="shared" si="97"/>
        <v>0.25</v>
      </c>
      <c r="AC653" s="1">
        <f t="shared" si="98"/>
        <v>0.12468354430379747</v>
      </c>
      <c r="AD653" s="1">
        <f t="shared" si="99"/>
        <v>0.48607594936708859</v>
      </c>
      <c r="AE653" s="1">
        <f t="shared" si="100"/>
        <v>0.13924050632911392</v>
      </c>
      <c r="AY653" s="2" t="s">
        <v>567</v>
      </c>
      <c r="AZ653" s="3" t="s">
        <v>873</v>
      </c>
      <c r="BA653" s="1">
        <f>IFERROR(VLOOKUP(AY653,B381:AF755,26,FALSE),"")</f>
        <v>1</v>
      </c>
      <c r="BB653" s="1">
        <f>IFERROR(VLOOKUP(AY653,B381:AF755,27,FALSE),"")</f>
        <v>0.35704514363885087</v>
      </c>
      <c r="BC653" s="1">
        <f>IFERROR(VLOOKUP(AY653,B381:AF755,28,FALSE),"")</f>
        <v>7.9799361605107158E-2</v>
      </c>
      <c r="BD653" s="1">
        <f>IFERROR(VLOOKUP(AY653,B381:AF755,29,FALSE),"")</f>
        <v>0.46101231190150477</v>
      </c>
      <c r="BE653" s="1">
        <f>IFERROR(VLOOKUP(AY653,B381:AF755,30,FALSE),"")</f>
        <v>0.10214318285453716</v>
      </c>
      <c r="BF653" s="1">
        <f>IFERROR(VLOOKUP(AY653,B381:AF755,31,FALSE),"")</f>
        <v>0</v>
      </c>
    </row>
    <row r="654" spans="1:58" x14ac:dyDescent="0.25">
      <c r="A654">
        <v>2011</v>
      </c>
      <c r="B654" t="s">
        <v>555</v>
      </c>
      <c r="C654" t="s">
        <v>556</v>
      </c>
      <c r="D654">
        <v>70500</v>
      </c>
      <c r="E654">
        <v>9325</v>
      </c>
      <c r="F654">
        <v>10265</v>
      </c>
      <c r="G654">
        <v>38046</v>
      </c>
      <c r="H654">
        <v>12864</v>
      </c>
      <c r="I654">
        <v>3042</v>
      </c>
      <c r="J654">
        <v>979</v>
      </c>
      <c r="K654">
        <v>235</v>
      </c>
      <c r="L654">
        <v>1454</v>
      </c>
      <c r="M654">
        <v>374</v>
      </c>
      <c r="AA654" s="1">
        <f t="shared" si="96"/>
        <v>1</v>
      </c>
      <c r="AB654" s="1">
        <f t="shared" si="97"/>
        <v>0.32182774490466798</v>
      </c>
      <c r="AC654" s="1">
        <f t="shared" si="98"/>
        <v>7.7251808021038787E-2</v>
      </c>
      <c r="AD654" s="1">
        <f t="shared" si="99"/>
        <v>0.47797501643655488</v>
      </c>
      <c r="AE654" s="1">
        <f t="shared" si="100"/>
        <v>0.12294543063773833</v>
      </c>
      <c r="AY654" s="2" t="s">
        <v>657</v>
      </c>
      <c r="AZ654" s="4" t="s">
        <v>872</v>
      </c>
      <c r="BA654" s="1">
        <f>IFERROR(VLOOKUP(AY654,B381:AF755,26,FALSE),"")</f>
        <v>1</v>
      </c>
      <c r="BB654" s="1">
        <f>IFERROR(VLOOKUP(AY654,B381:AF755,27,FALSE),"")</f>
        <v>0.31199351701782818</v>
      </c>
      <c r="BC654" s="1">
        <f>IFERROR(VLOOKUP(AY654,B381:AF755,28,FALSE),"")</f>
        <v>3.4440842787682335E-2</v>
      </c>
      <c r="BD654" s="1">
        <f>IFERROR(VLOOKUP(AY654,B381:AF755,29,FALSE),"")</f>
        <v>0.46353322528363045</v>
      </c>
      <c r="BE654" s="1">
        <f>IFERROR(VLOOKUP(AY654,B381:AF755,30,FALSE),"")</f>
        <v>0.19003241491085898</v>
      </c>
      <c r="BF654" s="1">
        <f>IFERROR(VLOOKUP(AY654,B381:AF755,31,FALSE),"")</f>
        <v>0</v>
      </c>
    </row>
    <row r="655" spans="1:58" x14ac:dyDescent="0.25">
      <c r="A655">
        <v>2011</v>
      </c>
      <c r="B655" t="s">
        <v>557</v>
      </c>
      <c r="C655" t="s">
        <v>558</v>
      </c>
      <c r="D655">
        <v>42785</v>
      </c>
      <c r="E655">
        <v>6930</v>
      </c>
      <c r="F655">
        <v>6045</v>
      </c>
      <c r="G655">
        <v>23468</v>
      </c>
      <c r="H655">
        <v>6342</v>
      </c>
      <c r="I655">
        <v>2393</v>
      </c>
      <c r="J655">
        <v>858</v>
      </c>
      <c r="K655">
        <v>131</v>
      </c>
      <c r="L655">
        <v>1128</v>
      </c>
      <c r="M655">
        <v>276</v>
      </c>
      <c r="AA655" s="1">
        <f t="shared" si="96"/>
        <v>1</v>
      </c>
      <c r="AB655" s="1">
        <f t="shared" si="97"/>
        <v>0.35854575846218134</v>
      </c>
      <c r="AC655" s="1">
        <f t="shared" si="98"/>
        <v>5.4743000417885497E-2</v>
      </c>
      <c r="AD655" s="1">
        <f t="shared" si="99"/>
        <v>0.47137484329293772</v>
      </c>
      <c r="AE655" s="1">
        <f t="shared" si="100"/>
        <v>0.11533639782699541</v>
      </c>
      <c r="AY655" s="2" t="s">
        <v>621</v>
      </c>
      <c r="AZ655" s="3" t="s">
        <v>874</v>
      </c>
      <c r="BA655" s="1">
        <f>IFERROR(VLOOKUP(AY655,B381:AF755,26,FALSE),"")</f>
        <v>1</v>
      </c>
      <c r="BB655" s="1">
        <f>IFERROR(VLOOKUP(AY655,B381:AF755,27,FALSE),"")</f>
        <v>0.34336963484945549</v>
      </c>
      <c r="BC655" s="1">
        <f>IFERROR(VLOOKUP(AY655,B381:AF755,28,FALSE),"")</f>
        <v>4.4843049327354258E-2</v>
      </c>
      <c r="BD655" s="1">
        <f>IFERROR(VLOOKUP(AY655,B381:AF755,29,FALSE),"")</f>
        <v>0.47693786034593211</v>
      </c>
      <c r="BE655" s="1">
        <f>IFERROR(VLOOKUP(AY655,B381:AF755,30,FALSE),"")</f>
        <v>0.13484945547725816</v>
      </c>
      <c r="BF655" s="1">
        <f>IFERROR(VLOOKUP(AY655,B381:AF755,31,FALSE),"")</f>
        <v>0</v>
      </c>
    </row>
    <row r="656" spans="1:58" x14ac:dyDescent="0.25">
      <c r="A656">
        <v>2011</v>
      </c>
      <c r="B656" t="s">
        <v>559</v>
      </c>
      <c r="C656" t="s">
        <v>560</v>
      </c>
      <c r="D656">
        <v>71716</v>
      </c>
      <c r="E656">
        <v>8658</v>
      </c>
      <c r="F656">
        <v>12799</v>
      </c>
      <c r="G656">
        <v>39478</v>
      </c>
      <c r="H656">
        <v>10781</v>
      </c>
      <c r="I656">
        <v>2930</v>
      </c>
      <c r="J656">
        <v>894</v>
      </c>
      <c r="K656">
        <v>254</v>
      </c>
      <c r="L656">
        <v>1430</v>
      </c>
      <c r="M656">
        <v>352</v>
      </c>
      <c r="AA656" s="1">
        <f t="shared" si="96"/>
        <v>1</v>
      </c>
      <c r="AB656" s="1">
        <f t="shared" si="97"/>
        <v>0.30511945392491469</v>
      </c>
      <c r="AC656" s="1">
        <f t="shared" si="98"/>
        <v>8.6689419795221836E-2</v>
      </c>
      <c r="AD656" s="1">
        <f t="shared" si="99"/>
        <v>0.48805460750853241</v>
      </c>
      <c r="AE656" s="1">
        <f t="shared" si="100"/>
        <v>0.12013651877133105</v>
      </c>
      <c r="AY656" s="2" t="s">
        <v>239</v>
      </c>
      <c r="AZ656" s="3" t="s">
        <v>871</v>
      </c>
      <c r="BA656" s="1">
        <f>IFERROR(VLOOKUP(AY656,B381:AF755,26,FALSE),"")</f>
        <v>1</v>
      </c>
      <c r="BB656" s="1">
        <f>IFERROR(VLOOKUP(AY656,B381:AF755,27,FALSE),"")</f>
        <v>0.21654929577464788</v>
      </c>
      <c r="BC656" s="1">
        <f>IFERROR(VLOOKUP(AY656,B381:AF755,28,FALSE),"")</f>
        <v>3.5211267605633804E-2</v>
      </c>
      <c r="BD656" s="1">
        <f>IFERROR(VLOOKUP(AY656,B381:AF755,29,FALSE),"")</f>
        <v>0.57306338028169013</v>
      </c>
      <c r="BE656" s="1">
        <f>IFERROR(VLOOKUP(AY656,B381:AF755,30,FALSE),"")</f>
        <v>0.17517605633802816</v>
      </c>
      <c r="BF656" s="1">
        <f>IFERROR(VLOOKUP(AY656,B381:AF755,31,FALSE),"")</f>
        <v>0</v>
      </c>
    </row>
    <row r="657" spans="1:58" x14ac:dyDescent="0.25">
      <c r="A657">
        <v>2011</v>
      </c>
      <c r="B657" t="s">
        <v>561</v>
      </c>
      <c r="C657" t="s">
        <v>562</v>
      </c>
      <c r="D657">
        <v>40985</v>
      </c>
      <c r="E657">
        <v>4914</v>
      </c>
      <c r="F657">
        <v>4257</v>
      </c>
      <c r="G657">
        <v>24965</v>
      </c>
      <c r="H657">
        <v>6849</v>
      </c>
      <c r="I657">
        <v>1744</v>
      </c>
      <c r="J657">
        <v>446</v>
      </c>
      <c r="K657">
        <v>86</v>
      </c>
      <c r="L657">
        <v>983</v>
      </c>
      <c r="M657">
        <v>229</v>
      </c>
      <c r="AA657" s="1">
        <f t="shared" si="96"/>
        <v>1</v>
      </c>
      <c r="AB657" s="1">
        <f t="shared" si="97"/>
        <v>0.25573394495412843</v>
      </c>
      <c r="AC657" s="1">
        <f t="shared" si="98"/>
        <v>4.931192660550459E-2</v>
      </c>
      <c r="AD657" s="1">
        <f t="shared" si="99"/>
        <v>0.56364678899082565</v>
      </c>
      <c r="AE657" s="1">
        <f t="shared" si="100"/>
        <v>0.13130733944954129</v>
      </c>
      <c r="AY657" s="2" t="s">
        <v>335</v>
      </c>
      <c r="AZ657" s="3" t="s">
        <v>873</v>
      </c>
      <c r="BA657" s="1">
        <f>IFERROR(VLOOKUP(AY657,B381:AF755,26,FALSE),"")</f>
        <v>1</v>
      </c>
      <c r="BB657" s="1">
        <f>IFERROR(VLOOKUP(AY657,B381:AF755,27,FALSE),"")</f>
        <v>0.27080536912751679</v>
      </c>
      <c r="BC657" s="1">
        <f>IFERROR(VLOOKUP(AY657,B381:AF755,28,FALSE),"")</f>
        <v>0.05</v>
      </c>
      <c r="BD657" s="1">
        <f>IFERROR(VLOOKUP(AY657,B381:AF755,29,FALSE),"")</f>
        <v>0.51879194630872483</v>
      </c>
      <c r="BE657" s="1">
        <f>IFERROR(VLOOKUP(AY657,B381:AF755,30,FALSE),"")</f>
        <v>0.16040268456375839</v>
      </c>
      <c r="BF657" s="1">
        <f>IFERROR(VLOOKUP(AY657,B381:AF755,31,FALSE),"")</f>
        <v>0</v>
      </c>
    </row>
    <row r="658" spans="1:58" x14ac:dyDescent="0.25">
      <c r="A658">
        <v>2011</v>
      </c>
      <c r="B658" t="s">
        <v>563</v>
      </c>
      <c r="C658" t="s">
        <v>564</v>
      </c>
      <c r="D658">
        <v>50484</v>
      </c>
      <c r="E658">
        <v>4902</v>
      </c>
      <c r="F658">
        <v>7064</v>
      </c>
      <c r="G658">
        <v>31599</v>
      </c>
      <c r="H658">
        <v>6919</v>
      </c>
      <c r="I658">
        <v>2024</v>
      </c>
      <c r="J658">
        <v>448</v>
      </c>
      <c r="K658">
        <v>158</v>
      </c>
      <c r="L658">
        <v>1172</v>
      </c>
      <c r="M658">
        <v>246</v>
      </c>
      <c r="AA658" s="1">
        <f t="shared" si="96"/>
        <v>1</v>
      </c>
      <c r="AB658" s="1">
        <f t="shared" si="97"/>
        <v>0.22134387351778656</v>
      </c>
      <c r="AC658" s="1">
        <f t="shared" si="98"/>
        <v>7.8063241106719361E-2</v>
      </c>
      <c r="AD658" s="1">
        <f t="shared" si="99"/>
        <v>0.57905138339920947</v>
      </c>
      <c r="AE658" s="1">
        <f t="shared" si="100"/>
        <v>0.12154150197628459</v>
      </c>
      <c r="AY658" s="2" t="s">
        <v>513</v>
      </c>
      <c r="AZ658" s="3" t="s">
        <v>873</v>
      </c>
      <c r="BA658" s="1">
        <f>IFERROR(VLOOKUP(AY658,B381:AF755,26,FALSE),"")</f>
        <v>1</v>
      </c>
      <c r="BB658" s="1">
        <f>IFERROR(VLOOKUP(AY658,B381:AF755,27,FALSE),"")</f>
        <v>0.29176969268809611</v>
      </c>
      <c r="BC658" s="1">
        <f>IFERROR(VLOOKUP(AY658,B381:AF755,28,FALSE),"")</f>
        <v>4.0268456375838924E-2</v>
      </c>
      <c r="BD658" s="1">
        <f>IFERROR(VLOOKUP(AY658,B381:AF755,29,FALSE),"")</f>
        <v>0.522077004592017</v>
      </c>
      <c r="BE658" s="1">
        <f>IFERROR(VLOOKUP(AY658,B381:AF755,30,FALSE),"")</f>
        <v>0.14588484634404805</v>
      </c>
      <c r="BF658" s="1">
        <f>IFERROR(VLOOKUP(AY658,B381:AF755,31,FALSE),"")</f>
        <v>0</v>
      </c>
    </row>
    <row r="659" spans="1:58" x14ac:dyDescent="0.25">
      <c r="A659">
        <v>2011</v>
      </c>
      <c r="B659" t="s">
        <v>565</v>
      </c>
      <c r="C659" t="s">
        <v>566</v>
      </c>
      <c r="D659">
        <v>45303</v>
      </c>
      <c r="E659">
        <v>6317</v>
      </c>
      <c r="F659">
        <v>3507</v>
      </c>
      <c r="G659">
        <v>29653</v>
      </c>
      <c r="H659">
        <v>5826</v>
      </c>
      <c r="I659">
        <v>1961</v>
      </c>
      <c r="J659">
        <v>597</v>
      </c>
      <c r="K659">
        <v>85</v>
      </c>
      <c r="L659">
        <v>1066</v>
      </c>
      <c r="M659">
        <v>213</v>
      </c>
      <c r="AA659" s="1">
        <f t="shared" si="96"/>
        <v>1</v>
      </c>
      <c r="AB659" s="1">
        <f t="shared" si="97"/>
        <v>0.30443651198368177</v>
      </c>
      <c r="AC659" s="1">
        <f t="shared" si="98"/>
        <v>4.3345232024477306E-2</v>
      </c>
      <c r="AD659" s="1">
        <f t="shared" si="99"/>
        <v>0.54360020397756248</v>
      </c>
      <c r="AE659" s="1">
        <f t="shared" si="100"/>
        <v>0.10861805201427843</v>
      </c>
      <c r="AY659" s="2" t="s">
        <v>649</v>
      </c>
      <c r="AZ659" s="3" t="s">
        <v>873</v>
      </c>
      <c r="BA659" s="1">
        <f>IFERROR(VLOOKUP(AY659,B381:AF755,26,FALSE),"")</f>
        <v>1</v>
      </c>
      <c r="BB659" s="1">
        <f>IFERROR(VLOOKUP(AY659,B381:AF755,27,FALSE),"")</f>
        <v>0.32966457023060797</v>
      </c>
      <c r="BC659" s="1">
        <f>IFERROR(VLOOKUP(AY659,B381:AF755,28,FALSE),"")</f>
        <v>4.716981132075472E-2</v>
      </c>
      <c r="BD659" s="1">
        <f>IFERROR(VLOOKUP(AY659,B381:AF755,29,FALSE),"")</f>
        <v>0.48794549266247378</v>
      </c>
      <c r="BE659" s="1">
        <f>IFERROR(VLOOKUP(AY659,B381:AF755,30,FALSE),"")</f>
        <v>0.13522012578616352</v>
      </c>
      <c r="BF659" s="1">
        <f>IFERROR(VLOOKUP(AY659,B381:AF755,31,FALSE),"")</f>
        <v>0</v>
      </c>
    </row>
    <row r="660" spans="1:58" x14ac:dyDescent="0.25">
      <c r="A660">
        <v>2011</v>
      </c>
      <c r="B660" t="s">
        <v>567</v>
      </c>
      <c r="C660" t="s">
        <v>568</v>
      </c>
      <c r="D660">
        <v>42142</v>
      </c>
      <c r="E660">
        <v>6579</v>
      </c>
      <c r="F660">
        <v>8498</v>
      </c>
      <c r="G660">
        <v>22619</v>
      </c>
      <c r="H660">
        <v>4446</v>
      </c>
      <c r="I660">
        <v>2193</v>
      </c>
      <c r="J660">
        <v>783</v>
      </c>
      <c r="K660">
        <v>175</v>
      </c>
      <c r="L660">
        <v>1011</v>
      </c>
      <c r="M660">
        <v>224</v>
      </c>
      <c r="AA660" s="1">
        <f t="shared" si="96"/>
        <v>1</v>
      </c>
      <c r="AB660" s="1">
        <f t="shared" si="97"/>
        <v>0.35704514363885087</v>
      </c>
      <c r="AC660" s="1">
        <f t="shared" si="98"/>
        <v>7.9799361605107158E-2</v>
      </c>
      <c r="AD660" s="1">
        <f t="shared" si="99"/>
        <v>0.46101231190150477</v>
      </c>
      <c r="AE660" s="1">
        <f t="shared" si="100"/>
        <v>0.10214318285453716</v>
      </c>
      <c r="AY660" s="2" t="s">
        <v>535</v>
      </c>
      <c r="AZ660" s="3" t="s">
        <v>871</v>
      </c>
      <c r="BA660" s="1">
        <f>IFERROR(VLOOKUP(AY660,B381:AF755,26,FALSE),"")</f>
        <v>1</v>
      </c>
      <c r="BB660" s="1">
        <f>IFERROR(VLOOKUP(AY660,B381:AF755,27,FALSE),"")</f>
        <v>0.23057324840764332</v>
      </c>
      <c r="BC660" s="1">
        <f>IFERROR(VLOOKUP(AY660,B381:AF755,28,FALSE),"")</f>
        <v>6.8365180467091294E-2</v>
      </c>
      <c r="BD660" s="1">
        <f>IFERROR(VLOOKUP(AY660,B381:AF755,29,FALSE),"")</f>
        <v>0.50021231422505308</v>
      </c>
      <c r="BE660" s="1">
        <f>IFERROR(VLOOKUP(AY660,B381:AF755,30,FALSE),"")</f>
        <v>0.20084925690021233</v>
      </c>
      <c r="BF660" s="1">
        <f>IFERROR(VLOOKUP(AY660,B381:AF755,31,FALSE),"")</f>
        <v>0</v>
      </c>
    </row>
    <row r="661" spans="1:58" x14ac:dyDescent="0.25">
      <c r="A661">
        <v>2011</v>
      </c>
      <c r="B661" t="s">
        <v>569</v>
      </c>
      <c r="C661" t="s">
        <v>570</v>
      </c>
      <c r="D661">
        <v>59760</v>
      </c>
      <c r="E661">
        <v>10204</v>
      </c>
      <c r="F661">
        <v>7560</v>
      </c>
      <c r="G661">
        <v>33671</v>
      </c>
      <c r="H661">
        <v>8325</v>
      </c>
      <c r="I661">
        <v>3503</v>
      </c>
      <c r="J661">
        <v>1278</v>
      </c>
      <c r="K661">
        <v>217</v>
      </c>
      <c r="L661">
        <v>1591</v>
      </c>
      <c r="M661">
        <v>417</v>
      </c>
      <c r="AA661" s="1">
        <f t="shared" si="96"/>
        <v>1</v>
      </c>
      <c r="AB661" s="1">
        <f t="shared" si="97"/>
        <v>0.36483014558949473</v>
      </c>
      <c r="AC661" s="1">
        <f t="shared" si="98"/>
        <v>6.1946902654867256E-2</v>
      </c>
      <c r="AD661" s="1">
        <f t="shared" si="99"/>
        <v>0.45418212960319726</v>
      </c>
      <c r="AE661" s="1">
        <f t="shared" si="100"/>
        <v>0.11904082215244076</v>
      </c>
      <c r="AY661" s="2" t="s">
        <v>353</v>
      </c>
      <c r="AZ661" s="3" t="s">
        <v>870</v>
      </c>
      <c r="BA661" s="1">
        <f>IFERROR(VLOOKUP(AY661,B381:AF755,26,FALSE),"")</f>
        <v>1</v>
      </c>
      <c r="BB661" s="1">
        <f>IFERROR(VLOOKUP(AY661,B381:AF755,27,FALSE),"")</f>
        <v>0.3118837571354437</v>
      </c>
      <c r="BC661" s="1">
        <f>IFERROR(VLOOKUP(AY661,B381:AF755,28,FALSE),"")</f>
        <v>0.101712506486767</v>
      </c>
      <c r="BD661" s="1">
        <f>IFERROR(VLOOKUP(AY661,B381:AF755,29,FALSE),"")</f>
        <v>0.48417228853139593</v>
      </c>
      <c r="BE661" s="1">
        <f>IFERROR(VLOOKUP(AY661,B381:AF755,30,FALSE),"")</f>
        <v>0.10223144784639336</v>
      </c>
      <c r="BF661" s="1">
        <f>IFERROR(VLOOKUP(AY661,B381:AF755,31,FALSE),"")</f>
        <v>0</v>
      </c>
    </row>
    <row r="662" spans="1:58" x14ac:dyDescent="0.25">
      <c r="A662">
        <v>2011</v>
      </c>
      <c r="B662" t="s">
        <v>571</v>
      </c>
      <c r="C662" t="s">
        <v>572</v>
      </c>
      <c r="D662">
        <v>51673</v>
      </c>
      <c r="E662">
        <v>5947</v>
      </c>
      <c r="F662">
        <v>9289</v>
      </c>
      <c r="G662">
        <v>28228</v>
      </c>
      <c r="H662">
        <v>8209</v>
      </c>
      <c r="I662">
        <v>1899</v>
      </c>
      <c r="J662">
        <v>544</v>
      </c>
      <c r="K662">
        <v>152</v>
      </c>
      <c r="L662">
        <v>973</v>
      </c>
      <c r="M662">
        <v>230</v>
      </c>
      <c r="AA662" s="1">
        <f t="shared" si="96"/>
        <v>1</v>
      </c>
      <c r="AB662" s="1">
        <f t="shared" si="97"/>
        <v>0.28646656134807791</v>
      </c>
      <c r="AC662" s="1">
        <f t="shared" si="98"/>
        <v>8.0042127435492369E-2</v>
      </c>
      <c r="AD662" s="1">
        <f t="shared" si="99"/>
        <v>0.51237493417588209</v>
      </c>
      <c r="AE662" s="1">
        <f t="shared" si="100"/>
        <v>0.12111637704054766</v>
      </c>
      <c r="AY662" s="2" t="s">
        <v>303</v>
      </c>
      <c r="AZ662" s="3" t="s">
        <v>871</v>
      </c>
      <c r="BA662" s="1">
        <f>IFERROR(VLOOKUP(AY662,B381:AF755,26,FALSE),"")</f>
        <v>1</v>
      </c>
      <c r="BB662" s="1">
        <f>IFERROR(VLOOKUP(AY662,B381:AF755,27,FALSE),"")</f>
        <v>0.14651416122004357</v>
      </c>
      <c r="BC662" s="1">
        <f>IFERROR(VLOOKUP(AY662,B381:AF755,28,FALSE),"")</f>
        <v>8.7690631808278865E-2</v>
      </c>
      <c r="BD662" s="1">
        <f>IFERROR(VLOOKUP(AY662,B381:AF755,29,FALSE),"")</f>
        <v>0.58496732026143794</v>
      </c>
      <c r="BE662" s="1">
        <f>IFERROR(VLOOKUP(AY662,B381:AF755,30,FALSE),"")</f>
        <v>0.18082788671023964</v>
      </c>
      <c r="BF662" s="1">
        <f>IFERROR(VLOOKUP(AY662,B381:AF755,31,FALSE),"")</f>
        <v>0</v>
      </c>
    </row>
    <row r="663" spans="1:58" x14ac:dyDescent="0.25">
      <c r="A663">
        <v>2011</v>
      </c>
      <c r="B663" t="s">
        <v>573</v>
      </c>
      <c r="C663" t="s">
        <v>574</v>
      </c>
      <c r="D663">
        <v>29578</v>
      </c>
      <c r="E663">
        <v>3055</v>
      </c>
      <c r="F663">
        <v>3814</v>
      </c>
      <c r="G663">
        <v>17207</v>
      </c>
      <c r="H663">
        <v>5502</v>
      </c>
      <c r="I663">
        <v>1424</v>
      </c>
      <c r="J663">
        <v>303</v>
      </c>
      <c r="K663">
        <v>139</v>
      </c>
      <c r="L663">
        <v>730</v>
      </c>
      <c r="M663">
        <v>252</v>
      </c>
      <c r="AA663" s="1">
        <f t="shared" si="96"/>
        <v>1</v>
      </c>
      <c r="AB663" s="1">
        <f t="shared" si="97"/>
        <v>0.2127808988764045</v>
      </c>
      <c r="AC663" s="1">
        <f t="shared" si="98"/>
        <v>9.76123595505618E-2</v>
      </c>
      <c r="AD663" s="1">
        <f t="shared" si="99"/>
        <v>0.51264044943820219</v>
      </c>
      <c r="AE663" s="1">
        <f t="shared" si="100"/>
        <v>0.17696629213483145</v>
      </c>
      <c r="AY663" s="2" t="s">
        <v>537</v>
      </c>
      <c r="AZ663" s="3" t="s">
        <v>873</v>
      </c>
      <c r="BA663" s="1">
        <f>IFERROR(VLOOKUP(AY663,B381:AF755,26,FALSE),"")</f>
        <v>1</v>
      </c>
      <c r="BB663" s="1">
        <f>IFERROR(VLOOKUP(AY663,B381:AF755,27,FALSE),"")</f>
        <v>0.25834724540901505</v>
      </c>
      <c r="BC663" s="1">
        <f>IFERROR(VLOOKUP(AY663,B381:AF755,28,FALSE),"")</f>
        <v>6.9699499165275458E-2</v>
      </c>
      <c r="BD663" s="1">
        <f>IFERROR(VLOOKUP(AY663,B381:AF755,29,FALSE),"")</f>
        <v>0.53964941569282132</v>
      </c>
      <c r="BE663" s="1">
        <f>IFERROR(VLOOKUP(AY663,B381:AF755,30,FALSE),"")</f>
        <v>0.13230383973288815</v>
      </c>
      <c r="BF663" s="1">
        <f>IFERROR(VLOOKUP(AY663,B381:AF755,31,FALSE),"")</f>
        <v>0</v>
      </c>
    </row>
    <row r="664" spans="1:58" x14ac:dyDescent="0.25">
      <c r="A664">
        <v>2011</v>
      </c>
      <c r="B664" t="s">
        <v>575</v>
      </c>
      <c r="C664" t="s">
        <v>576</v>
      </c>
      <c r="D664">
        <v>68079</v>
      </c>
      <c r="E664">
        <v>8688</v>
      </c>
      <c r="F664">
        <v>4717</v>
      </c>
      <c r="G664">
        <v>41295</v>
      </c>
      <c r="H664">
        <v>13379</v>
      </c>
      <c r="I664">
        <v>3762</v>
      </c>
      <c r="J664">
        <v>1101</v>
      </c>
      <c r="K664">
        <v>205</v>
      </c>
      <c r="L664">
        <v>1933</v>
      </c>
      <c r="M664">
        <v>523</v>
      </c>
      <c r="AA664" s="1">
        <f t="shared" si="96"/>
        <v>1</v>
      </c>
      <c r="AB664" s="1">
        <f t="shared" si="97"/>
        <v>0.29266347687400318</v>
      </c>
      <c r="AC664" s="1">
        <f t="shared" si="98"/>
        <v>5.4492291334396599E-2</v>
      </c>
      <c r="AD664" s="1">
        <f t="shared" si="99"/>
        <v>0.5138224348750664</v>
      </c>
      <c r="AE664" s="1">
        <f t="shared" si="100"/>
        <v>0.13902179691653377</v>
      </c>
      <c r="AY664" s="2" t="s">
        <v>607</v>
      </c>
      <c r="AZ664" s="3" t="s">
        <v>871</v>
      </c>
      <c r="BA664" s="1">
        <f>IFERROR(VLOOKUP(AY664,B381:AF755,26,FALSE),"")</f>
        <v>1</v>
      </c>
      <c r="BB664" s="1">
        <f>IFERROR(VLOOKUP(AY664,B381:AF755,27,FALSE),"")</f>
        <v>0.28310665712240518</v>
      </c>
      <c r="BC664" s="1">
        <f>IFERROR(VLOOKUP(AY664,B381:AF755,28,FALSE),"")</f>
        <v>4.9033643521832496E-2</v>
      </c>
      <c r="BD664" s="1">
        <f>IFERROR(VLOOKUP(AY664,B381:AF755,29,FALSE),"")</f>
        <v>0.48353614889047958</v>
      </c>
      <c r="BE664" s="1">
        <f>IFERROR(VLOOKUP(AY664,B381:AF755,30,FALSE),"")</f>
        <v>0.18432355046528276</v>
      </c>
      <c r="BF664" s="1">
        <f>IFERROR(VLOOKUP(AY664,B381:AF755,31,FALSE),"")</f>
        <v>0</v>
      </c>
    </row>
    <row r="665" spans="1:58" x14ac:dyDescent="0.25">
      <c r="A665">
        <v>2011</v>
      </c>
      <c r="B665" t="s">
        <v>577</v>
      </c>
      <c r="C665" t="s">
        <v>578</v>
      </c>
      <c r="D665">
        <v>53905</v>
      </c>
      <c r="E665">
        <v>9007</v>
      </c>
      <c r="F665">
        <v>3493</v>
      </c>
      <c r="G665">
        <v>30270</v>
      </c>
      <c r="H665">
        <v>11135</v>
      </c>
      <c r="I665">
        <v>3505</v>
      </c>
      <c r="J665">
        <v>1280</v>
      </c>
      <c r="K665">
        <v>161</v>
      </c>
      <c r="L665">
        <v>1621</v>
      </c>
      <c r="M665">
        <v>443</v>
      </c>
      <c r="AA665" s="1">
        <f t="shared" si="96"/>
        <v>1</v>
      </c>
      <c r="AB665" s="1">
        <f t="shared" si="97"/>
        <v>0.36519258202567761</v>
      </c>
      <c r="AC665" s="1">
        <f t="shared" si="98"/>
        <v>4.5934379457917264E-2</v>
      </c>
      <c r="AD665" s="1">
        <f t="shared" si="99"/>
        <v>0.46248216833095579</v>
      </c>
      <c r="AE665" s="1">
        <f t="shared" si="100"/>
        <v>0.12639087018544937</v>
      </c>
      <c r="AY665" s="2" t="s">
        <v>623</v>
      </c>
      <c r="AZ665" s="3" t="s">
        <v>874</v>
      </c>
      <c r="BA665" s="1">
        <f>IFERROR(VLOOKUP(AY665,B381:AF755,26,FALSE),"")</f>
        <v>1</v>
      </c>
      <c r="BB665" s="1">
        <f>IFERROR(VLOOKUP(AY665,B381:AF755,27,FALSE),"")</f>
        <v>0.49375339489407932</v>
      </c>
      <c r="BC665" s="1">
        <f>IFERROR(VLOOKUP(AY665,B381:AF755,28,FALSE),"")</f>
        <v>1.6295491580662683E-2</v>
      </c>
      <c r="BD665" s="1">
        <f>IFERROR(VLOOKUP(AY665,B381:AF755,29,FALSE),"")</f>
        <v>0.37045084193373168</v>
      </c>
      <c r="BE665" s="1">
        <f>IFERROR(VLOOKUP(AY665,B381:AF755,30,FALSE),"")</f>
        <v>0.11950027159152635</v>
      </c>
      <c r="BF665" s="1">
        <f>IFERROR(VLOOKUP(AY665,B381:AF755,31,FALSE),"")</f>
        <v>0</v>
      </c>
    </row>
    <row r="666" spans="1:58" x14ac:dyDescent="0.25">
      <c r="A666">
        <v>2011</v>
      </c>
      <c r="B666" t="s">
        <v>579</v>
      </c>
      <c r="C666" t="s">
        <v>580</v>
      </c>
      <c r="D666">
        <v>55676</v>
      </c>
      <c r="E666">
        <v>3724</v>
      </c>
      <c r="F666">
        <v>10338</v>
      </c>
      <c r="G666">
        <v>32029</v>
      </c>
      <c r="H666">
        <v>9585</v>
      </c>
      <c r="I666">
        <v>1305</v>
      </c>
      <c r="J666">
        <v>211</v>
      </c>
      <c r="K666">
        <v>158</v>
      </c>
      <c r="L666">
        <v>710</v>
      </c>
      <c r="M666">
        <v>226</v>
      </c>
      <c r="AA666" s="1">
        <f t="shared" si="96"/>
        <v>1</v>
      </c>
      <c r="AB666" s="1">
        <f t="shared" si="97"/>
        <v>0.16168582375478927</v>
      </c>
      <c r="AC666" s="1">
        <f t="shared" si="98"/>
        <v>0.1210727969348659</v>
      </c>
      <c r="AD666" s="1">
        <f t="shared" si="99"/>
        <v>0.54406130268199238</v>
      </c>
      <c r="AE666" s="1">
        <f t="shared" si="100"/>
        <v>0.1731800766283525</v>
      </c>
      <c r="AY666" s="2" t="s">
        <v>409</v>
      </c>
      <c r="AZ666" s="3" t="s">
        <v>870</v>
      </c>
      <c r="BA666" s="1">
        <f>IFERROR(VLOOKUP(AY666,B381:AF755,26,FALSE),"")</f>
        <v>1</v>
      </c>
      <c r="BB666" s="1">
        <f>IFERROR(VLOOKUP(AY666,B381:AF755,27,FALSE),"")</f>
        <v>0.16870748299319727</v>
      </c>
      <c r="BC666" s="1">
        <f>IFERROR(VLOOKUP(AY666,B381:AF755,28,FALSE),"")</f>
        <v>0.42040816326530611</v>
      </c>
      <c r="BD666" s="1">
        <f>IFERROR(VLOOKUP(AY666,B381:AF755,29,FALSE),"")</f>
        <v>0.16666666666666666</v>
      </c>
      <c r="BE666" s="1">
        <f>IFERROR(VLOOKUP(AY666,B381:AF755,30,FALSE),"")</f>
        <v>0.24421768707482994</v>
      </c>
      <c r="BF666" s="1">
        <f>IFERROR(VLOOKUP(AY666,B381:AF755,31,FALSE),"")</f>
        <v>0</v>
      </c>
    </row>
    <row r="667" spans="1:58" x14ac:dyDescent="0.25">
      <c r="A667">
        <v>2011</v>
      </c>
      <c r="B667" t="s">
        <v>581</v>
      </c>
      <c r="C667" t="s">
        <v>582</v>
      </c>
      <c r="D667">
        <v>66864</v>
      </c>
      <c r="E667">
        <v>9933</v>
      </c>
      <c r="F667">
        <v>5773</v>
      </c>
      <c r="G667">
        <v>40848</v>
      </c>
      <c r="H667">
        <v>10310</v>
      </c>
      <c r="I667">
        <v>3341</v>
      </c>
      <c r="J667">
        <v>1145</v>
      </c>
      <c r="K667">
        <v>145</v>
      </c>
      <c r="L667">
        <v>1666</v>
      </c>
      <c r="M667">
        <v>385</v>
      </c>
      <c r="AA667" s="1">
        <f t="shared" si="96"/>
        <v>1</v>
      </c>
      <c r="AB667" s="1">
        <f t="shared" si="97"/>
        <v>0.34271176294522598</v>
      </c>
      <c r="AC667" s="1">
        <f t="shared" si="98"/>
        <v>4.3400179586950013E-2</v>
      </c>
      <c r="AD667" s="1">
        <f t="shared" si="99"/>
        <v>0.49865309787488776</v>
      </c>
      <c r="AE667" s="1">
        <f t="shared" si="100"/>
        <v>0.11523495959293625</v>
      </c>
      <c r="AY667" s="2" t="s">
        <v>73</v>
      </c>
      <c r="AZ667" s="3" t="s">
        <v>870</v>
      </c>
      <c r="BA667" s="1">
        <f>IFERROR(VLOOKUP(AY667,B381:AF755,26,FALSE),"")</f>
        <v>1</v>
      </c>
      <c r="BB667" s="1">
        <f>IFERROR(VLOOKUP(AY667,B381:AF755,27,FALSE),"")</f>
        <v>0.22721996517701684</v>
      </c>
      <c r="BC667" s="1">
        <f>IFERROR(VLOOKUP(AY667,B381:AF755,28,FALSE),"")</f>
        <v>8.8508415554265821E-2</v>
      </c>
      <c r="BD667" s="1">
        <f>IFERROR(VLOOKUP(AY667,B381:AF755,29,FALSE),"")</f>
        <v>0.51973302379570518</v>
      </c>
      <c r="BE667" s="1">
        <f>IFERROR(VLOOKUP(AY667,B381:AF755,30,FALSE),"")</f>
        <v>0.16453859547301219</v>
      </c>
      <c r="BF667" s="1">
        <f>IFERROR(VLOOKUP(AY667,B381:AF755,31,FALSE),"")</f>
        <v>0</v>
      </c>
    </row>
    <row r="668" spans="1:58" x14ac:dyDescent="0.25">
      <c r="A668">
        <v>2011</v>
      </c>
      <c r="B668" t="s">
        <v>583</v>
      </c>
      <c r="C668" t="s">
        <v>584</v>
      </c>
      <c r="D668">
        <v>72805</v>
      </c>
      <c r="E668">
        <v>9685</v>
      </c>
      <c r="F668">
        <v>10417</v>
      </c>
      <c r="G668">
        <v>40780</v>
      </c>
      <c r="H668">
        <v>11923</v>
      </c>
      <c r="I668">
        <v>3369</v>
      </c>
      <c r="J668">
        <v>1004</v>
      </c>
      <c r="K668">
        <v>231</v>
      </c>
      <c r="L668">
        <v>1660</v>
      </c>
      <c r="M668">
        <v>474</v>
      </c>
      <c r="AA668" s="1">
        <f t="shared" si="96"/>
        <v>1</v>
      </c>
      <c r="AB668" s="1">
        <f t="shared" si="97"/>
        <v>0.29801127931136834</v>
      </c>
      <c r="AC668" s="1">
        <f t="shared" si="98"/>
        <v>6.8566340160284955E-2</v>
      </c>
      <c r="AD668" s="1">
        <f t="shared" si="99"/>
        <v>0.4927278124072425</v>
      </c>
      <c r="AE668" s="1">
        <f t="shared" si="100"/>
        <v>0.14069456812110417</v>
      </c>
      <c r="AY668" s="2" t="s">
        <v>539</v>
      </c>
      <c r="AZ668" s="4" t="s">
        <v>872</v>
      </c>
      <c r="BA668" s="1">
        <f>IFERROR(VLOOKUP(AY668,B381:AF755,26,FALSE),"")</f>
        <v>1</v>
      </c>
      <c r="BB668" s="1">
        <f>IFERROR(VLOOKUP(AY668,B381:AF755,27,FALSE),"")</f>
        <v>0.33091325945739397</v>
      </c>
      <c r="BC668" s="1">
        <f>IFERROR(VLOOKUP(AY668,B381:AF755,28,FALSE),"")</f>
        <v>7.2220099350401218E-2</v>
      </c>
      <c r="BD668" s="1">
        <f>IFERROR(VLOOKUP(AY668,B381:AF755,29,FALSE),"")</f>
        <v>0.44745892243026364</v>
      </c>
      <c r="BE668" s="1">
        <f>IFERROR(VLOOKUP(AY668,B381:AF755,30,FALSE),"")</f>
        <v>0.14940771876194114</v>
      </c>
      <c r="BF668" s="1">
        <f>IFERROR(VLOOKUP(AY668,B381:AF755,31,FALSE),"")</f>
        <v>0</v>
      </c>
    </row>
    <row r="669" spans="1:58" x14ac:dyDescent="0.25">
      <c r="A669">
        <v>2011</v>
      </c>
      <c r="B669" t="s">
        <v>585</v>
      </c>
      <c r="C669" t="s">
        <v>586</v>
      </c>
      <c r="D669">
        <v>50977</v>
      </c>
      <c r="E669">
        <v>5371</v>
      </c>
      <c r="F669">
        <v>4799</v>
      </c>
      <c r="G669">
        <v>27892</v>
      </c>
      <c r="H669">
        <v>12915</v>
      </c>
      <c r="I669">
        <v>1997</v>
      </c>
      <c r="J669">
        <v>533</v>
      </c>
      <c r="K669">
        <v>130</v>
      </c>
      <c r="L669">
        <v>963</v>
      </c>
      <c r="M669">
        <v>371</v>
      </c>
      <c r="AA669" s="1">
        <f t="shared" si="96"/>
        <v>1</v>
      </c>
      <c r="AB669" s="1">
        <f t="shared" si="97"/>
        <v>0.2669003505257887</v>
      </c>
      <c r="AC669" s="1">
        <f t="shared" si="98"/>
        <v>6.5097646469704562E-2</v>
      </c>
      <c r="AD669" s="1">
        <f t="shared" si="99"/>
        <v>0.48222333500250375</v>
      </c>
      <c r="AE669" s="1">
        <f t="shared" si="100"/>
        <v>0.18577866800200302</v>
      </c>
      <c r="AY669" s="2" t="s">
        <v>337</v>
      </c>
      <c r="AZ669" s="3" t="s">
        <v>874</v>
      </c>
      <c r="BA669" s="1">
        <f>IFERROR(VLOOKUP(AY669,B381:AF755,26,FALSE),"")</f>
        <v>1</v>
      </c>
      <c r="BB669" s="1">
        <f>IFERROR(VLOOKUP(AY669,B381:AF755,27,FALSE),"")</f>
        <v>0.36645396536007291</v>
      </c>
      <c r="BC669" s="1">
        <f>IFERROR(VLOOKUP(AY669,B381:AF755,28,FALSE),"")</f>
        <v>4.8769371011850499E-2</v>
      </c>
      <c r="BD669" s="1">
        <f>IFERROR(VLOOKUP(AY669,B381:AF755,29,FALSE),"")</f>
        <v>0.46627164995442116</v>
      </c>
      <c r="BE669" s="1">
        <f>IFERROR(VLOOKUP(AY669,B381:AF755,30,FALSE),"")</f>
        <v>0.11850501367365543</v>
      </c>
      <c r="BF669" s="1">
        <f>IFERROR(VLOOKUP(AY669,B381:AF755,31,FALSE),"")</f>
        <v>0</v>
      </c>
    </row>
    <row r="670" spans="1:58" x14ac:dyDescent="0.25">
      <c r="A670">
        <v>2011</v>
      </c>
      <c r="B670" t="s">
        <v>587</v>
      </c>
      <c r="C670" t="s">
        <v>588</v>
      </c>
      <c r="D670">
        <v>85473</v>
      </c>
      <c r="E670">
        <v>10854</v>
      </c>
      <c r="F670">
        <v>8431</v>
      </c>
      <c r="G670">
        <v>44713</v>
      </c>
      <c r="H670">
        <v>21475</v>
      </c>
      <c r="I670">
        <v>3644</v>
      </c>
      <c r="J670">
        <v>1185</v>
      </c>
      <c r="K670">
        <v>289</v>
      </c>
      <c r="L670">
        <v>1590</v>
      </c>
      <c r="M670">
        <v>580</v>
      </c>
      <c r="AA670" s="1">
        <f t="shared" si="96"/>
        <v>1</v>
      </c>
      <c r="AB670" s="1">
        <f t="shared" si="97"/>
        <v>0.32519209659714599</v>
      </c>
      <c r="AC670" s="1">
        <f t="shared" si="98"/>
        <v>7.9308452250274428E-2</v>
      </c>
      <c r="AD670" s="1">
        <f t="shared" si="99"/>
        <v>0.43633369923161364</v>
      </c>
      <c r="AE670" s="1">
        <f t="shared" si="100"/>
        <v>0.15916575192096596</v>
      </c>
      <c r="AY670" s="2" t="s">
        <v>547</v>
      </c>
      <c r="AZ670" s="3" t="s">
        <v>873</v>
      </c>
      <c r="BA670" s="1">
        <f>IFERROR(VLOOKUP(AY670,B381:AF755,26,FALSE),"")</f>
        <v>1</v>
      </c>
      <c r="BB670" s="1">
        <f>IFERROR(VLOOKUP(AY670,B381:AF755,27,FALSE),"")</f>
        <v>0.31562922868741544</v>
      </c>
      <c r="BC670" s="1">
        <f>IFERROR(VLOOKUP(AY670,B381:AF755,28,FALSE),"")</f>
        <v>5.8525033829499321E-2</v>
      </c>
      <c r="BD670" s="1">
        <f>IFERROR(VLOOKUP(AY670,B381:AF755,29,FALSE),"")</f>
        <v>0.47496617050067658</v>
      </c>
      <c r="BE670" s="1">
        <f>IFERROR(VLOOKUP(AY670,B381:AF755,30,FALSE),"")</f>
        <v>0.15087956698240865</v>
      </c>
      <c r="BF670" s="1">
        <f>IFERROR(VLOOKUP(AY670,B381:AF755,31,FALSE),"")</f>
        <v>0</v>
      </c>
    </row>
    <row r="671" spans="1:58" x14ac:dyDescent="0.25">
      <c r="A671">
        <v>2011</v>
      </c>
      <c r="B671" t="s">
        <v>589</v>
      </c>
      <c r="C671" t="s">
        <v>590</v>
      </c>
      <c r="D671">
        <v>89720</v>
      </c>
      <c r="E671">
        <v>9272</v>
      </c>
      <c r="F671">
        <v>9332</v>
      </c>
      <c r="G671">
        <v>49812</v>
      </c>
      <c r="H671">
        <v>21304</v>
      </c>
      <c r="I671">
        <v>3091</v>
      </c>
      <c r="J671">
        <v>803</v>
      </c>
      <c r="K671">
        <v>231</v>
      </c>
      <c r="L671">
        <v>1591</v>
      </c>
      <c r="M671">
        <v>466</v>
      </c>
      <c r="AA671" s="1">
        <f t="shared" si="96"/>
        <v>1</v>
      </c>
      <c r="AB671" s="1">
        <f t="shared" si="97"/>
        <v>0.2597864768683274</v>
      </c>
      <c r="AC671" s="1">
        <f t="shared" si="98"/>
        <v>7.4733096085409248E-2</v>
      </c>
      <c r="AD671" s="1">
        <f t="shared" si="99"/>
        <v>0.51472015528955029</v>
      </c>
      <c r="AE671" s="1">
        <f t="shared" si="100"/>
        <v>0.15076027175671303</v>
      </c>
      <c r="AY671" s="2" t="s">
        <v>151</v>
      </c>
      <c r="AZ671" s="4" t="s">
        <v>872</v>
      </c>
      <c r="BA671" s="1">
        <f>IFERROR(VLOOKUP(AY671,B381:AF755,26,FALSE),"")</f>
        <v>1</v>
      </c>
      <c r="BB671" s="1">
        <f>IFERROR(VLOOKUP(AY671,B381:AF755,27,FALSE),"")</f>
        <v>0.19015846538782319</v>
      </c>
      <c r="BC671" s="1">
        <f>IFERROR(VLOOKUP(AY671,B381:AF755,28,FALSE),"")</f>
        <v>7.7286627745343339E-2</v>
      </c>
      <c r="BD671" s="1">
        <f>IFERROR(VLOOKUP(AY671,B381:AF755,29,FALSE),"")</f>
        <v>0.54128440366972475</v>
      </c>
      <c r="BE671" s="1">
        <f>IFERROR(VLOOKUP(AY671,B381:AF755,30,FALSE),"")</f>
        <v>0.1912705031971087</v>
      </c>
      <c r="BF671" s="1">
        <f>IFERROR(VLOOKUP(AY671,B381:AF755,31,FALSE),"")</f>
        <v>0</v>
      </c>
    </row>
    <row r="672" spans="1:58" x14ac:dyDescent="0.25">
      <c r="A672">
        <v>2011</v>
      </c>
      <c r="B672" t="s">
        <v>591</v>
      </c>
      <c r="C672" t="s">
        <v>592</v>
      </c>
      <c r="D672">
        <v>210925</v>
      </c>
      <c r="E672">
        <v>18044</v>
      </c>
      <c r="F672">
        <v>24140</v>
      </c>
      <c r="G672">
        <v>100080</v>
      </c>
      <c r="H672">
        <v>68661</v>
      </c>
      <c r="I672">
        <v>5560</v>
      </c>
      <c r="J672">
        <v>1119</v>
      </c>
      <c r="K672">
        <v>596</v>
      </c>
      <c r="L672">
        <v>2614</v>
      </c>
      <c r="M672">
        <v>1231</v>
      </c>
      <c r="AA672" s="1">
        <f t="shared" si="96"/>
        <v>1</v>
      </c>
      <c r="AB672" s="1">
        <f t="shared" si="97"/>
        <v>0.2012589928057554</v>
      </c>
      <c r="AC672" s="1">
        <f t="shared" si="98"/>
        <v>0.10719424460431655</v>
      </c>
      <c r="AD672" s="1">
        <f t="shared" si="99"/>
        <v>0.47014388489208631</v>
      </c>
      <c r="AE672" s="1">
        <f t="shared" si="100"/>
        <v>0.22140287769784173</v>
      </c>
      <c r="AY672" s="2" t="s">
        <v>277</v>
      </c>
      <c r="AZ672" s="3" t="s">
        <v>870</v>
      </c>
      <c r="BA672" s="1">
        <f>IFERROR(VLOOKUP(AY672,B381:AF755,26,FALSE),"")</f>
        <v>1</v>
      </c>
      <c r="BB672" s="1">
        <f>IFERROR(VLOOKUP(AY672,B381:AF755,27,FALSE),"")</f>
        <v>0.16313309776207302</v>
      </c>
      <c r="BC672" s="1">
        <f>IFERROR(VLOOKUP(AY672,B381:AF755,28,FALSE),"")</f>
        <v>9.1283863368669019E-2</v>
      </c>
      <c r="BD672" s="1">
        <f>IFERROR(VLOOKUP(AY672,B381:AF755,29,FALSE),"")</f>
        <v>0.58568904593639581</v>
      </c>
      <c r="BE672" s="1">
        <f>IFERROR(VLOOKUP(AY672,B381:AF755,30,FALSE),"")</f>
        <v>0.15989399293286219</v>
      </c>
      <c r="BF672" s="1">
        <f>IFERROR(VLOOKUP(AY672,B381:AF755,31,FALSE),"")</f>
        <v>0</v>
      </c>
    </row>
    <row r="673" spans="1:58" x14ac:dyDescent="0.25">
      <c r="A673">
        <v>2011</v>
      </c>
      <c r="B673" t="s">
        <v>593</v>
      </c>
      <c r="C673" t="s">
        <v>594</v>
      </c>
      <c r="D673">
        <v>246549</v>
      </c>
      <c r="E673">
        <v>39626</v>
      </c>
      <c r="F673">
        <v>8387</v>
      </c>
      <c r="G673">
        <v>147734</v>
      </c>
      <c r="H673">
        <v>50802</v>
      </c>
      <c r="I673">
        <v>12312</v>
      </c>
      <c r="J673">
        <v>4861</v>
      </c>
      <c r="K673">
        <v>347</v>
      </c>
      <c r="L673">
        <v>5303</v>
      </c>
      <c r="M673">
        <v>1801</v>
      </c>
      <c r="AA673" s="1">
        <f t="shared" si="96"/>
        <v>1</v>
      </c>
      <c r="AB673" s="1">
        <f t="shared" si="97"/>
        <v>0.39481806367771283</v>
      </c>
      <c r="AC673" s="1">
        <f t="shared" si="98"/>
        <v>2.8183885640025989E-2</v>
      </c>
      <c r="AD673" s="1">
        <f t="shared" si="99"/>
        <v>0.43071799870045485</v>
      </c>
      <c r="AE673" s="1">
        <f t="shared" si="100"/>
        <v>0.14628005198180638</v>
      </c>
      <c r="AY673" s="2" t="s">
        <v>451</v>
      </c>
      <c r="AZ673" s="3" t="s">
        <v>870</v>
      </c>
      <c r="BA673" s="1">
        <f>IFERROR(VLOOKUP(AY673,B381:AF755,26,FALSE),"")</f>
        <v>1</v>
      </c>
      <c r="BB673" s="1">
        <f>IFERROR(VLOOKUP(AY673,B381:AF755,27,FALSE),"")</f>
        <v>0.17154150197628459</v>
      </c>
      <c r="BC673" s="1">
        <f>IFERROR(VLOOKUP(AY673,B381:AF755,28,FALSE),"")</f>
        <v>0.35059288537549405</v>
      </c>
      <c r="BD673" s="1">
        <f>IFERROR(VLOOKUP(AY673,B381:AF755,29,FALSE),"")</f>
        <v>0.30474308300395259</v>
      </c>
      <c r="BE673" s="1">
        <f>IFERROR(VLOOKUP(AY673,B381:AF755,30,FALSE),"")</f>
        <v>0.17312252964426877</v>
      </c>
      <c r="BF673" s="1">
        <f>IFERROR(VLOOKUP(AY673,B381:AF755,31,FALSE),"")</f>
        <v>0</v>
      </c>
    </row>
    <row r="674" spans="1:58" x14ac:dyDescent="0.25">
      <c r="A674">
        <v>2011</v>
      </c>
      <c r="B674" t="s">
        <v>595</v>
      </c>
      <c r="C674" t="s">
        <v>596</v>
      </c>
      <c r="D674">
        <v>1344</v>
      </c>
      <c r="E674">
        <v>447</v>
      </c>
      <c r="F674">
        <v>10</v>
      </c>
      <c r="G674">
        <v>254</v>
      </c>
      <c r="H674">
        <v>633</v>
      </c>
      <c r="I674">
        <v>136</v>
      </c>
      <c r="J674">
        <v>82</v>
      </c>
      <c r="K674">
        <v>2</v>
      </c>
      <c r="L674">
        <v>23</v>
      </c>
      <c r="M674">
        <v>29</v>
      </c>
      <c r="AA674" s="1">
        <f t="shared" si="96"/>
        <v>1</v>
      </c>
      <c r="AB674" s="1">
        <f t="shared" si="97"/>
        <v>0.6029411764705882</v>
      </c>
      <c r="AC674" s="1">
        <f t="shared" si="98"/>
        <v>1.4705882352941176E-2</v>
      </c>
      <c r="AD674" s="1">
        <f t="shared" si="99"/>
        <v>0.16911764705882354</v>
      </c>
      <c r="AE674" s="1">
        <f t="shared" si="100"/>
        <v>0.21323529411764705</v>
      </c>
      <c r="AY674" s="2" t="s">
        <v>411</v>
      </c>
      <c r="AZ674" s="3" t="s">
        <v>870</v>
      </c>
      <c r="BA674" s="1">
        <f>IFERROR(VLOOKUP(AY674,B381:AF755,26,FALSE),"")</f>
        <v>1</v>
      </c>
      <c r="BB674" s="1">
        <f>IFERROR(VLOOKUP(AY674,B381:AF755,27,FALSE),"")</f>
        <v>0.28834661354581675</v>
      </c>
      <c r="BC674" s="1">
        <f>IFERROR(VLOOKUP(AY674,B381:AF755,28,FALSE),"")</f>
        <v>0.37151394422310757</v>
      </c>
      <c r="BD674" s="1">
        <f>IFERROR(VLOOKUP(AY674,B381:AF755,29,FALSE),"")</f>
        <v>0.19347609561752988</v>
      </c>
      <c r="BE674" s="1">
        <f>IFERROR(VLOOKUP(AY674,B381:AF755,30,FALSE),"")</f>
        <v>0.14666334661354583</v>
      </c>
      <c r="BF674" s="1">
        <f>IFERROR(VLOOKUP(AY674,B381:AF755,31,FALSE),"")</f>
        <v>0</v>
      </c>
    </row>
    <row r="675" spans="1:58" x14ac:dyDescent="0.25">
      <c r="A675">
        <v>2011</v>
      </c>
      <c r="B675" t="s">
        <v>597</v>
      </c>
      <c r="C675" t="s">
        <v>598</v>
      </c>
      <c r="D675">
        <v>98256</v>
      </c>
      <c r="E675">
        <v>11985</v>
      </c>
      <c r="F675">
        <v>5243</v>
      </c>
      <c r="G675">
        <v>63090</v>
      </c>
      <c r="H675">
        <v>17938</v>
      </c>
      <c r="I675">
        <v>4530</v>
      </c>
      <c r="J675">
        <v>1345</v>
      </c>
      <c r="K675">
        <v>184</v>
      </c>
      <c r="L675">
        <v>2333</v>
      </c>
      <c r="M675">
        <v>668</v>
      </c>
      <c r="AA675" s="1">
        <f t="shared" si="96"/>
        <v>1</v>
      </c>
      <c r="AB675" s="1">
        <f t="shared" si="97"/>
        <v>0.2969094922737307</v>
      </c>
      <c r="AC675" s="1">
        <f t="shared" si="98"/>
        <v>4.0618101545253867E-2</v>
      </c>
      <c r="AD675" s="1">
        <f t="shared" si="99"/>
        <v>0.51501103752759381</v>
      </c>
      <c r="AE675" s="1">
        <f t="shared" si="100"/>
        <v>0.14746136865342163</v>
      </c>
      <c r="AY675" s="2" t="s">
        <v>43</v>
      </c>
      <c r="AZ675" s="3" t="s">
        <v>871</v>
      </c>
      <c r="BA675" s="1">
        <f>IFERROR(VLOOKUP(AY675,B381:AF755,26,FALSE),"")</f>
        <v>1</v>
      </c>
      <c r="BB675" s="1">
        <f>IFERROR(VLOOKUP(AY675,B381:AF755,27,FALSE),"")</f>
        <v>0.20995059985885675</v>
      </c>
      <c r="BC675" s="1">
        <f>IFERROR(VLOOKUP(AY675,B381:AF755,28,FALSE),"")</f>
        <v>5.9633027522935783E-2</v>
      </c>
      <c r="BD675" s="1">
        <f>IFERROR(VLOOKUP(AY675,B381:AF755,29,FALSE),"")</f>
        <v>0.55539872971065629</v>
      </c>
      <c r="BE675" s="1">
        <f>IFERROR(VLOOKUP(AY675,B381:AF755,30,FALSE),"")</f>
        <v>0.17501764290755117</v>
      </c>
      <c r="BF675" s="1">
        <f>IFERROR(VLOOKUP(AY675,B381:AF755,31,FALSE),"")</f>
        <v>0</v>
      </c>
    </row>
    <row r="676" spans="1:58" x14ac:dyDescent="0.25">
      <c r="A676">
        <v>2011</v>
      </c>
      <c r="B676" t="s">
        <v>599</v>
      </c>
      <c r="C676" t="s">
        <v>600</v>
      </c>
      <c r="D676">
        <v>117891</v>
      </c>
      <c r="E676">
        <v>7990</v>
      </c>
      <c r="F676">
        <v>13757</v>
      </c>
      <c r="G676">
        <v>65285</v>
      </c>
      <c r="H676">
        <v>30859</v>
      </c>
      <c r="I676">
        <v>3085</v>
      </c>
      <c r="J676">
        <v>573</v>
      </c>
      <c r="K676">
        <v>312</v>
      </c>
      <c r="L676">
        <v>1607</v>
      </c>
      <c r="M676">
        <v>593</v>
      </c>
      <c r="AA676" s="1">
        <f t="shared" si="96"/>
        <v>1</v>
      </c>
      <c r="AB676" s="1">
        <f t="shared" si="97"/>
        <v>0.18573743922204214</v>
      </c>
      <c r="AC676" s="1">
        <f t="shared" si="98"/>
        <v>0.10113452188006483</v>
      </c>
      <c r="AD676" s="1">
        <f t="shared" si="99"/>
        <v>0.5209076175040519</v>
      </c>
      <c r="AE676" s="1">
        <f t="shared" si="100"/>
        <v>0.19222042139384116</v>
      </c>
      <c r="AY676" s="2" t="s">
        <v>265</v>
      </c>
      <c r="AZ676" s="4" t="s">
        <v>872</v>
      </c>
      <c r="BA676" s="1">
        <f>IFERROR(VLOOKUP(AY676,B381:AF755,26,FALSE),"")</f>
        <v>1</v>
      </c>
      <c r="BB676" s="1">
        <f>IFERROR(VLOOKUP(AY676,B381:AF755,27,FALSE),"")</f>
        <v>0.28530465949820788</v>
      </c>
      <c r="BC676" s="1">
        <f>IFERROR(VLOOKUP(AY676,B381:AF755,28,FALSE),"")</f>
        <v>5.2688172043010753E-2</v>
      </c>
      <c r="BD676" s="1">
        <f>IFERROR(VLOOKUP(AY676,B381:AF755,29,FALSE),"")</f>
        <v>0.50465949820788536</v>
      </c>
      <c r="BE676" s="1">
        <f>IFERROR(VLOOKUP(AY676,B381:AF755,30,FALSE),"")</f>
        <v>0.15734767025089605</v>
      </c>
      <c r="BF676" s="1">
        <f>IFERROR(VLOOKUP(AY676,B381:AF755,31,FALSE),"")</f>
        <v>0</v>
      </c>
    </row>
    <row r="677" spans="1:58" x14ac:dyDescent="0.25">
      <c r="A677">
        <v>2011</v>
      </c>
      <c r="B677" t="s">
        <v>601</v>
      </c>
      <c r="C677" t="s">
        <v>602</v>
      </c>
      <c r="D677">
        <v>72164</v>
      </c>
      <c r="E677">
        <v>7601</v>
      </c>
      <c r="F677">
        <v>4945</v>
      </c>
      <c r="G677">
        <v>43984</v>
      </c>
      <c r="H677">
        <v>15634</v>
      </c>
      <c r="I677">
        <v>2703</v>
      </c>
      <c r="J677">
        <v>691</v>
      </c>
      <c r="K677">
        <v>148</v>
      </c>
      <c r="L677">
        <v>1437</v>
      </c>
      <c r="M677">
        <v>427</v>
      </c>
      <c r="AA677" s="1">
        <f t="shared" si="96"/>
        <v>1</v>
      </c>
      <c r="AB677" s="1">
        <f t="shared" si="97"/>
        <v>0.25564187939326671</v>
      </c>
      <c r="AC677" s="1">
        <f t="shared" si="98"/>
        <v>5.4753977062523121E-2</v>
      </c>
      <c r="AD677" s="1">
        <f t="shared" si="99"/>
        <v>0.53163152053274143</v>
      </c>
      <c r="AE677" s="1">
        <f t="shared" si="100"/>
        <v>0.15797262301146875</v>
      </c>
      <c r="AY677" s="2" t="s">
        <v>355</v>
      </c>
      <c r="AZ677" s="3" t="s">
        <v>870</v>
      </c>
      <c r="BA677" s="1">
        <f>IFERROR(VLOOKUP(AY677,B381:AF755,26,FALSE),"")</f>
        <v>1</v>
      </c>
      <c r="BB677" s="1">
        <f>IFERROR(VLOOKUP(AY677,B381:AF755,27,FALSE),"")</f>
        <v>0.2063369397217929</v>
      </c>
      <c r="BC677" s="1">
        <f>IFERROR(VLOOKUP(AY677,B381:AF755,28,FALSE),"")</f>
        <v>0.10278207109737249</v>
      </c>
      <c r="BD677" s="1">
        <f>IFERROR(VLOOKUP(AY677,B381:AF755,29,FALSE),"")</f>
        <v>0.49690880989180836</v>
      </c>
      <c r="BE677" s="1">
        <f>IFERROR(VLOOKUP(AY677,B381:AF755,30,FALSE),"")</f>
        <v>0.19397217928902627</v>
      </c>
      <c r="BF677" s="1">
        <f>IFERROR(VLOOKUP(AY677,B381:AF755,31,FALSE),"")</f>
        <v>0</v>
      </c>
    </row>
    <row r="678" spans="1:58" x14ac:dyDescent="0.25">
      <c r="A678">
        <v>2011</v>
      </c>
      <c r="B678" t="s">
        <v>603</v>
      </c>
      <c r="C678" t="s">
        <v>604</v>
      </c>
      <c r="D678">
        <v>137271</v>
      </c>
      <c r="E678">
        <v>13014</v>
      </c>
      <c r="F678">
        <v>8407</v>
      </c>
      <c r="G678">
        <v>90904</v>
      </c>
      <c r="H678">
        <v>24946</v>
      </c>
      <c r="I678">
        <v>5002</v>
      </c>
      <c r="J678">
        <v>1199</v>
      </c>
      <c r="K678">
        <v>227</v>
      </c>
      <c r="L678">
        <v>2798</v>
      </c>
      <c r="M678">
        <v>778</v>
      </c>
      <c r="AA678" s="1">
        <f t="shared" si="96"/>
        <v>1</v>
      </c>
      <c r="AB678" s="1">
        <f t="shared" si="97"/>
        <v>0.23970411835265892</v>
      </c>
      <c r="AC678" s="1">
        <f t="shared" si="98"/>
        <v>4.5381847261095565E-2</v>
      </c>
      <c r="AD678" s="1">
        <f t="shared" si="99"/>
        <v>0.55937624950019993</v>
      </c>
      <c r="AE678" s="1">
        <f t="shared" si="100"/>
        <v>0.15553778488604558</v>
      </c>
      <c r="AY678" s="2" t="s">
        <v>385</v>
      </c>
      <c r="AZ678" s="4" t="s">
        <v>872</v>
      </c>
      <c r="BA678" s="1">
        <f>IFERROR(VLOOKUP(AY678,B381:AF755,26,FALSE),"")</f>
        <v>1</v>
      </c>
      <c r="BB678" s="1">
        <f>IFERROR(VLOOKUP(AY678,B381:AF755,27,FALSE),"")</f>
        <v>0.27719298245614032</v>
      </c>
      <c r="BC678" s="1">
        <f>IFERROR(VLOOKUP(AY678,B381:AF755,28,FALSE),"")</f>
        <v>3.5526315789473684E-2</v>
      </c>
      <c r="BD678" s="1">
        <f>IFERROR(VLOOKUP(AY678,B381:AF755,29,FALSE),"")</f>
        <v>0.49342105263157893</v>
      </c>
      <c r="BE678" s="1">
        <f>IFERROR(VLOOKUP(AY678,B381:AF755,30,FALSE),"")</f>
        <v>0.19385964912280701</v>
      </c>
      <c r="BF678" s="1">
        <f>IFERROR(VLOOKUP(AY678,B381:AF755,31,FALSE),"")</f>
        <v>0</v>
      </c>
    </row>
    <row r="679" spans="1:58" x14ac:dyDescent="0.25">
      <c r="A679">
        <v>2011</v>
      </c>
      <c r="B679" t="s">
        <v>605</v>
      </c>
      <c r="C679" t="s">
        <v>606</v>
      </c>
      <c r="D679">
        <v>109872</v>
      </c>
      <c r="E679">
        <v>8926</v>
      </c>
      <c r="F679">
        <v>10646</v>
      </c>
      <c r="G679">
        <v>66553</v>
      </c>
      <c r="H679">
        <v>23747</v>
      </c>
      <c r="I679">
        <v>2833</v>
      </c>
      <c r="J679">
        <v>502</v>
      </c>
      <c r="K679">
        <v>250</v>
      </c>
      <c r="L679">
        <v>1534</v>
      </c>
      <c r="M679">
        <v>547</v>
      </c>
      <c r="AA679" s="1">
        <f t="shared" si="96"/>
        <v>1</v>
      </c>
      <c r="AB679" s="1">
        <f t="shared" si="97"/>
        <v>0.17719731733145075</v>
      </c>
      <c r="AC679" s="1">
        <f t="shared" si="98"/>
        <v>8.8245675961877865E-2</v>
      </c>
      <c r="AD679" s="1">
        <f t="shared" si="99"/>
        <v>0.54147546770208255</v>
      </c>
      <c r="AE679" s="1">
        <f t="shared" si="100"/>
        <v>0.19308153900458877</v>
      </c>
      <c r="AY679" s="2" t="s">
        <v>569</v>
      </c>
      <c r="AZ679" s="3" t="s">
        <v>873</v>
      </c>
      <c r="BA679" s="1">
        <f>IFERROR(VLOOKUP(AY679,B381:AF755,26,FALSE),"")</f>
        <v>1</v>
      </c>
      <c r="BB679" s="1">
        <f>IFERROR(VLOOKUP(AY679,B381:AF755,27,FALSE),"")</f>
        <v>0.36483014558949473</v>
      </c>
      <c r="BC679" s="1">
        <f>IFERROR(VLOOKUP(AY679,B381:AF755,28,FALSE),"")</f>
        <v>6.1946902654867256E-2</v>
      </c>
      <c r="BD679" s="1">
        <f>IFERROR(VLOOKUP(AY679,B381:AF755,29,FALSE),"")</f>
        <v>0.45418212960319726</v>
      </c>
      <c r="BE679" s="1">
        <f>IFERROR(VLOOKUP(AY679,B381:AF755,30,FALSE),"")</f>
        <v>0.11904082215244076</v>
      </c>
      <c r="BF679" s="1">
        <f>IFERROR(VLOOKUP(AY679,B381:AF755,31,FALSE),"")</f>
        <v>0</v>
      </c>
    </row>
    <row r="680" spans="1:58" x14ac:dyDescent="0.25">
      <c r="A680">
        <v>2011</v>
      </c>
      <c r="B680" t="s">
        <v>607</v>
      </c>
      <c r="C680" t="s">
        <v>608</v>
      </c>
      <c r="D680">
        <v>57396</v>
      </c>
      <c r="E680">
        <v>7035</v>
      </c>
      <c r="F680">
        <v>3050</v>
      </c>
      <c r="G680">
        <v>33151</v>
      </c>
      <c r="H680">
        <v>14160</v>
      </c>
      <c r="I680">
        <v>2794</v>
      </c>
      <c r="J680">
        <v>791</v>
      </c>
      <c r="K680">
        <v>137</v>
      </c>
      <c r="L680">
        <v>1351</v>
      </c>
      <c r="M680">
        <v>515</v>
      </c>
      <c r="AA680" s="1">
        <f t="shared" si="96"/>
        <v>1</v>
      </c>
      <c r="AB680" s="1">
        <f t="shared" si="97"/>
        <v>0.28310665712240518</v>
      </c>
      <c r="AC680" s="1">
        <f t="shared" si="98"/>
        <v>4.9033643521832496E-2</v>
      </c>
      <c r="AD680" s="1">
        <f t="shared" si="99"/>
        <v>0.48353614889047958</v>
      </c>
      <c r="AE680" s="1">
        <f t="shared" si="100"/>
        <v>0.18432355046528276</v>
      </c>
      <c r="AY680" s="2" t="s">
        <v>493</v>
      </c>
      <c r="AZ680" s="3" t="s">
        <v>874</v>
      </c>
      <c r="BA680" s="1">
        <f>IFERROR(VLOOKUP(AY680,B381:AF755,26,FALSE),"")</f>
        <v>1</v>
      </c>
      <c r="BB680" s="1">
        <f>IFERROR(VLOOKUP(AY680,B381:AF755,27,FALSE),"")</f>
        <v>0.35862224223322825</v>
      </c>
      <c r="BC680" s="1">
        <f>IFERROR(VLOOKUP(AY680,B381:AF755,28,FALSE),"")</f>
        <v>4.7726249437190456E-2</v>
      </c>
      <c r="BD680" s="1">
        <f>IFERROR(VLOOKUP(AY680,B381:AF755,29,FALSE),"")</f>
        <v>0.49549752363800093</v>
      </c>
      <c r="BE680" s="1">
        <f>IFERROR(VLOOKUP(AY680,B381:AF755,30,FALSE),"")</f>
        <v>9.8153984691580376E-2</v>
      </c>
      <c r="BF680" s="1">
        <f>IFERROR(VLOOKUP(AY680,B381:AF755,31,FALSE),"")</f>
        <v>0</v>
      </c>
    </row>
    <row r="681" spans="1:58" x14ac:dyDescent="0.25">
      <c r="A681">
        <v>2011</v>
      </c>
      <c r="B681" t="s">
        <v>609</v>
      </c>
      <c r="C681" t="s">
        <v>610</v>
      </c>
      <c r="D681">
        <v>240956</v>
      </c>
      <c r="E681">
        <v>33409</v>
      </c>
      <c r="F681">
        <v>12556</v>
      </c>
      <c r="G681">
        <v>146567</v>
      </c>
      <c r="H681">
        <v>48424</v>
      </c>
      <c r="I681">
        <v>10979</v>
      </c>
      <c r="J681">
        <v>3631</v>
      </c>
      <c r="K681">
        <v>471</v>
      </c>
      <c r="L681">
        <v>5310</v>
      </c>
      <c r="M681">
        <v>1567</v>
      </c>
      <c r="AA681" s="1">
        <f t="shared" si="96"/>
        <v>1</v>
      </c>
      <c r="AB681" s="1">
        <f t="shared" si="97"/>
        <v>0.33072228800437198</v>
      </c>
      <c r="AC681" s="1">
        <f t="shared" si="98"/>
        <v>4.2900081974678934E-2</v>
      </c>
      <c r="AD681" s="1">
        <f t="shared" si="99"/>
        <v>0.48365060570179436</v>
      </c>
      <c r="AE681" s="1">
        <f t="shared" si="100"/>
        <v>0.14272702431915474</v>
      </c>
      <c r="AY681" s="2" t="s">
        <v>217</v>
      </c>
      <c r="AZ681" s="4" t="s">
        <v>872</v>
      </c>
      <c r="BA681" s="1">
        <f>IFERROR(VLOOKUP(AY681,B381:AF755,26,FALSE),"")</f>
        <v>1</v>
      </c>
      <c r="BB681" s="1">
        <f>IFERROR(VLOOKUP(AY681,B381:AF755,27,FALSE),"")</f>
        <v>0.20516962843295639</v>
      </c>
      <c r="BC681" s="1">
        <f>IFERROR(VLOOKUP(AY681,B381:AF755,28,FALSE),"")</f>
        <v>4.4426494345718902E-2</v>
      </c>
      <c r="BD681" s="1">
        <f>IFERROR(VLOOKUP(AY681,B381:AF755,29,FALSE),"")</f>
        <v>0.58804523424878841</v>
      </c>
      <c r="BE681" s="1">
        <f>IFERROR(VLOOKUP(AY681,B381:AF755,30,FALSE),"")</f>
        <v>0.16235864297253635</v>
      </c>
      <c r="BF681" s="1">
        <f>IFERROR(VLOOKUP(AY681,B381:AF755,31,FALSE),"")</f>
        <v>0</v>
      </c>
    </row>
    <row r="682" spans="1:58" x14ac:dyDescent="0.25">
      <c r="A682">
        <v>2011</v>
      </c>
      <c r="B682" t="s">
        <v>611</v>
      </c>
      <c r="C682" t="s">
        <v>612</v>
      </c>
      <c r="D682">
        <v>60554</v>
      </c>
      <c r="E682">
        <v>10383</v>
      </c>
      <c r="F682">
        <v>3049</v>
      </c>
      <c r="G682">
        <v>35060</v>
      </c>
      <c r="H682">
        <v>12062</v>
      </c>
      <c r="I682">
        <v>3765</v>
      </c>
      <c r="J682">
        <v>1494</v>
      </c>
      <c r="K682">
        <v>158</v>
      </c>
      <c r="L682">
        <v>1565</v>
      </c>
      <c r="M682">
        <v>548</v>
      </c>
      <c r="AA682" s="1">
        <f t="shared" si="96"/>
        <v>1</v>
      </c>
      <c r="AB682" s="1">
        <f t="shared" si="97"/>
        <v>0.39681274900398406</v>
      </c>
      <c r="AC682" s="1">
        <f t="shared" si="98"/>
        <v>4.1965471447543159E-2</v>
      </c>
      <c r="AD682" s="1">
        <f t="shared" si="99"/>
        <v>0.41567065073041171</v>
      </c>
      <c r="AE682" s="1">
        <f t="shared" si="100"/>
        <v>0.14555112881806109</v>
      </c>
      <c r="AY682" s="2" t="s">
        <v>357</v>
      </c>
      <c r="AZ682" s="3" t="s">
        <v>871</v>
      </c>
      <c r="BA682" s="1">
        <f>IFERROR(VLOOKUP(AY682,B381:AF755,26,FALSE),"")</f>
        <v>1</v>
      </c>
      <c r="BB682" s="1">
        <f>IFERROR(VLOOKUP(AY682,B381:AF755,27,FALSE),"")</f>
        <v>0.25935288169868553</v>
      </c>
      <c r="BC682" s="1">
        <f>IFERROR(VLOOKUP(AY682,B381:AF755,28,FALSE),"")</f>
        <v>8.2406471183013141E-2</v>
      </c>
      <c r="BD682" s="1">
        <f>IFERROR(VLOOKUP(AY682,B381:AF755,29,FALSE),"")</f>
        <v>0.52780586450960565</v>
      </c>
      <c r="BE682" s="1">
        <f>IFERROR(VLOOKUP(AY682,B381:AF755,30,FALSE),"")</f>
        <v>0.13043478260869565</v>
      </c>
      <c r="BF682" s="1">
        <f>IFERROR(VLOOKUP(AY682,B381:AF755,31,FALSE),"")</f>
        <v>0</v>
      </c>
    </row>
    <row r="683" spans="1:58" x14ac:dyDescent="0.25">
      <c r="A683">
        <v>2011</v>
      </c>
      <c r="B683" t="s">
        <v>613</v>
      </c>
      <c r="C683" t="s">
        <v>614</v>
      </c>
      <c r="D683">
        <v>57427</v>
      </c>
      <c r="E683">
        <v>4897</v>
      </c>
      <c r="F683">
        <v>6356</v>
      </c>
      <c r="G683">
        <v>25844</v>
      </c>
      <c r="H683">
        <v>20330</v>
      </c>
      <c r="I683">
        <v>1835</v>
      </c>
      <c r="J683">
        <v>401</v>
      </c>
      <c r="K683">
        <v>232</v>
      </c>
      <c r="L683">
        <v>741</v>
      </c>
      <c r="M683">
        <v>461</v>
      </c>
      <c r="AA683" s="1">
        <f t="shared" si="96"/>
        <v>1</v>
      </c>
      <c r="AB683" s="1">
        <f t="shared" si="97"/>
        <v>0.21852861035422344</v>
      </c>
      <c r="AC683" s="1">
        <f t="shared" si="98"/>
        <v>0.12643051771117167</v>
      </c>
      <c r="AD683" s="1">
        <f t="shared" si="99"/>
        <v>0.40381471389645779</v>
      </c>
      <c r="AE683" s="1">
        <f t="shared" si="100"/>
        <v>0.25122615803814713</v>
      </c>
      <c r="AY683" s="2" t="s">
        <v>471</v>
      </c>
      <c r="AZ683" s="4" t="s">
        <v>872</v>
      </c>
      <c r="BA683" s="1">
        <f>IFERROR(VLOOKUP(AY683,B381:AF755,26,FALSE),"")</f>
        <v>1</v>
      </c>
      <c r="BB683" s="1">
        <f>IFERROR(VLOOKUP(AY683,B381:AF755,27,FALSE),"")</f>
        <v>0.3067375886524823</v>
      </c>
      <c r="BC683" s="1">
        <f>IFERROR(VLOOKUP(AY683,B381:AF755,28,FALSE),"")</f>
        <v>4.3439716312056738E-2</v>
      </c>
      <c r="BD683" s="1">
        <f>IFERROR(VLOOKUP(AY683,B381:AF755,29,FALSE),"")</f>
        <v>0.52482269503546097</v>
      </c>
      <c r="BE683" s="1">
        <f>IFERROR(VLOOKUP(AY683,B381:AF755,30,FALSE),"")</f>
        <v>0.125</v>
      </c>
      <c r="BF683" s="1">
        <f>IFERROR(VLOOKUP(AY683,B381:AF755,31,FALSE),"")</f>
        <v>0</v>
      </c>
    </row>
    <row r="684" spans="1:58" x14ac:dyDescent="0.25">
      <c r="A684">
        <v>2011</v>
      </c>
      <c r="B684" t="s">
        <v>615</v>
      </c>
      <c r="C684" t="s">
        <v>616</v>
      </c>
      <c r="D684">
        <v>38866</v>
      </c>
      <c r="E684">
        <v>6981</v>
      </c>
      <c r="F684">
        <v>1470</v>
      </c>
      <c r="G684">
        <v>23159</v>
      </c>
      <c r="H684">
        <v>7256</v>
      </c>
      <c r="I684">
        <v>2162</v>
      </c>
      <c r="J684">
        <v>988</v>
      </c>
      <c r="K684">
        <v>62</v>
      </c>
      <c r="L684">
        <v>852</v>
      </c>
      <c r="M684">
        <v>260</v>
      </c>
      <c r="AA684" s="1">
        <f t="shared" si="96"/>
        <v>1</v>
      </c>
      <c r="AB684" s="1">
        <f t="shared" si="97"/>
        <v>0.45698427382053652</v>
      </c>
      <c r="AC684" s="1">
        <f t="shared" si="98"/>
        <v>2.8677150786308975E-2</v>
      </c>
      <c r="AD684" s="1">
        <f t="shared" si="99"/>
        <v>0.39407955596669753</v>
      </c>
      <c r="AE684" s="1">
        <f t="shared" si="100"/>
        <v>0.12025901942645699</v>
      </c>
      <c r="AY684" s="2" t="s">
        <v>625</v>
      </c>
      <c r="AZ684" s="3" t="s">
        <v>874</v>
      </c>
      <c r="BA684" s="1">
        <f>IFERROR(VLOOKUP(AY684,B381:AF755,26,FALSE),"")</f>
        <v>1</v>
      </c>
      <c r="BB684" s="1">
        <f>IFERROR(VLOOKUP(AY684,B381:AF755,27,FALSE),"")</f>
        <v>0.47818181818181821</v>
      </c>
      <c r="BC684" s="1">
        <f>IFERROR(VLOOKUP(AY684,B381:AF755,28,FALSE),"")</f>
        <v>2.9090909090909091E-2</v>
      </c>
      <c r="BD684" s="1">
        <f>IFERROR(VLOOKUP(AY684,B381:AF755,29,FALSE),"")</f>
        <v>0.36666666666666664</v>
      </c>
      <c r="BE684" s="1">
        <f>IFERROR(VLOOKUP(AY684,B381:AF755,30,FALSE),"")</f>
        <v>0.12606060606060607</v>
      </c>
      <c r="BF684" s="1">
        <f>IFERROR(VLOOKUP(AY684,B381:AF755,31,FALSE),"")</f>
        <v>0</v>
      </c>
    </row>
    <row r="685" spans="1:58" x14ac:dyDescent="0.25">
      <c r="A685">
        <v>2011</v>
      </c>
      <c r="B685" t="s">
        <v>617</v>
      </c>
      <c r="C685" t="s">
        <v>618</v>
      </c>
      <c r="D685">
        <v>45224</v>
      </c>
      <c r="E685">
        <v>7836</v>
      </c>
      <c r="F685">
        <v>1725</v>
      </c>
      <c r="G685">
        <v>23781</v>
      </c>
      <c r="H685">
        <v>11882</v>
      </c>
      <c r="I685">
        <v>2524</v>
      </c>
      <c r="J685">
        <v>1105</v>
      </c>
      <c r="K685">
        <v>84</v>
      </c>
      <c r="L685">
        <v>955</v>
      </c>
      <c r="M685">
        <v>380</v>
      </c>
      <c r="AA685" s="1">
        <f t="shared" si="96"/>
        <v>1</v>
      </c>
      <c r="AB685" s="1">
        <f t="shared" si="97"/>
        <v>0.437797147385103</v>
      </c>
      <c r="AC685" s="1">
        <f t="shared" si="98"/>
        <v>3.328050713153724E-2</v>
      </c>
      <c r="AD685" s="1">
        <f t="shared" si="99"/>
        <v>0.37836767036450081</v>
      </c>
      <c r="AE685" s="1">
        <f t="shared" si="100"/>
        <v>0.15055467511885895</v>
      </c>
      <c r="AY685" s="2" t="s">
        <v>635</v>
      </c>
      <c r="AZ685" s="3" t="s">
        <v>874</v>
      </c>
      <c r="BA685" s="1">
        <f>IFERROR(VLOOKUP(AY685,B381:AF755,26,FALSE),"")</f>
        <v>1</v>
      </c>
      <c r="BB685" s="1">
        <f>IFERROR(VLOOKUP(AY685,B381:AF755,27,FALSE),"")</f>
        <v>0.42513368983957217</v>
      </c>
      <c r="BC685" s="1">
        <f>IFERROR(VLOOKUP(AY685,B381:AF755,28,FALSE),"")</f>
        <v>2.9745989304812835E-2</v>
      </c>
      <c r="BD685" s="1">
        <f>IFERROR(VLOOKUP(AY685,B381:AF755,29,FALSE),"")</f>
        <v>0.39605614973262032</v>
      </c>
      <c r="BE685" s="1">
        <f>IFERROR(VLOOKUP(AY685,B381:AF755,30,FALSE),"")</f>
        <v>0.14906417112299467</v>
      </c>
      <c r="BF685" s="1">
        <f>IFERROR(VLOOKUP(AY685,B381:AF755,31,FALSE),"")</f>
        <v>0</v>
      </c>
    </row>
    <row r="686" spans="1:58" x14ac:dyDescent="0.25">
      <c r="A686">
        <v>2011</v>
      </c>
      <c r="B686" t="s">
        <v>619</v>
      </c>
      <c r="C686" t="s">
        <v>620</v>
      </c>
      <c r="D686">
        <v>40479</v>
      </c>
      <c r="E686">
        <v>8102</v>
      </c>
      <c r="F686">
        <v>1466</v>
      </c>
      <c r="G686">
        <v>23110</v>
      </c>
      <c r="H686">
        <v>7801</v>
      </c>
      <c r="I686">
        <v>2581</v>
      </c>
      <c r="J686">
        <v>1160</v>
      </c>
      <c r="K686">
        <v>86</v>
      </c>
      <c r="L686">
        <v>992</v>
      </c>
      <c r="M686">
        <v>343</v>
      </c>
      <c r="AA686" s="1">
        <f t="shared" si="96"/>
        <v>1</v>
      </c>
      <c r="AB686" s="1">
        <f t="shared" si="97"/>
        <v>0.449438202247191</v>
      </c>
      <c r="AC686" s="1">
        <f t="shared" si="98"/>
        <v>3.332041844246416E-2</v>
      </c>
      <c r="AD686" s="1">
        <f t="shared" si="99"/>
        <v>0.38434715226656335</v>
      </c>
      <c r="AE686" s="1">
        <f t="shared" si="100"/>
        <v>0.13289422704378148</v>
      </c>
      <c r="AY686" s="2" t="s">
        <v>97</v>
      </c>
      <c r="AZ686" s="3" t="s">
        <v>873</v>
      </c>
      <c r="BA686" s="1">
        <f>IFERROR(VLOOKUP(AY686,B381:AF755,26,FALSE),"")</f>
        <v>1</v>
      </c>
      <c r="BB686" s="1">
        <f>IFERROR(VLOOKUP(AY686,B381:AF755,27,FALSE),"")</f>
        <v>0.31144550843593249</v>
      </c>
      <c r="BC686" s="1">
        <f>IFERROR(VLOOKUP(AY686,B381:AF755,28,FALSE),"")</f>
        <v>6.0191518467852256E-2</v>
      </c>
      <c r="BD686" s="1">
        <f>IFERROR(VLOOKUP(AY686,B381:AF755,29,FALSE),"")</f>
        <v>0.49612403100775193</v>
      </c>
      <c r="BE686" s="1">
        <f>IFERROR(VLOOKUP(AY686,B381:AF755,30,FALSE),"")</f>
        <v>0.13223894208846329</v>
      </c>
      <c r="BF686" s="1">
        <f>IFERROR(VLOOKUP(AY686,B381:AF755,31,FALSE),"")</f>
        <v>0</v>
      </c>
    </row>
    <row r="687" spans="1:58" x14ac:dyDescent="0.25">
      <c r="A687">
        <v>2011</v>
      </c>
      <c r="B687" t="s">
        <v>621</v>
      </c>
      <c r="C687" t="s">
        <v>622</v>
      </c>
      <c r="D687">
        <v>59453</v>
      </c>
      <c r="E687">
        <v>8819</v>
      </c>
      <c r="F687">
        <v>2917</v>
      </c>
      <c r="G687">
        <v>36818</v>
      </c>
      <c r="H687">
        <v>10899</v>
      </c>
      <c r="I687">
        <v>3122</v>
      </c>
      <c r="J687">
        <v>1072</v>
      </c>
      <c r="K687">
        <v>140</v>
      </c>
      <c r="L687">
        <v>1489</v>
      </c>
      <c r="M687">
        <v>421</v>
      </c>
      <c r="AA687" s="1">
        <f t="shared" si="96"/>
        <v>1</v>
      </c>
      <c r="AB687" s="1">
        <f t="shared" si="97"/>
        <v>0.34336963484945549</v>
      </c>
      <c r="AC687" s="1">
        <f t="shared" si="98"/>
        <v>4.4843049327354258E-2</v>
      </c>
      <c r="AD687" s="1">
        <f t="shared" si="99"/>
        <v>0.47693786034593211</v>
      </c>
      <c r="AE687" s="1">
        <f t="shared" si="100"/>
        <v>0.13484945547725816</v>
      </c>
      <c r="AY687" s="2" t="s">
        <v>203</v>
      </c>
      <c r="AZ687" s="3" t="s">
        <v>874</v>
      </c>
      <c r="BA687" s="1">
        <f>IFERROR(VLOOKUP(AY687,B381:AF755,26,FALSE),"")</f>
        <v>1</v>
      </c>
      <c r="BB687" s="1">
        <f>IFERROR(VLOOKUP(AY687,B381:AF755,27,FALSE),"")</f>
        <v>0.37966601178781928</v>
      </c>
      <c r="BC687" s="1">
        <f>IFERROR(VLOOKUP(AY687,B381:AF755,28,FALSE),"")</f>
        <v>2.2593320235756387E-2</v>
      </c>
      <c r="BD687" s="1">
        <f>IFERROR(VLOOKUP(AY687,B381:AF755,29,FALSE),"")</f>
        <v>0.48280943025540274</v>
      </c>
      <c r="BE687" s="1">
        <f>IFERROR(VLOOKUP(AY687,B381:AF755,30,FALSE),"")</f>
        <v>0.11493123772102161</v>
      </c>
      <c r="BF687" s="1">
        <f>IFERROR(VLOOKUP(AY687,B381:AF755,31,FALSE),"")</f>
        <v>0</v>
      </c>
    </row>
    <row r="688" spans="1:58" x14ac:dyDescent="0.25">
      <c r="A688">
        <v>2011</v>
      </c>
      <c r="B688" t="s">
        <v>623</v>
      </c>
      <c r="C688" t="s">
        <v>624</v>
      </c>
      <c r="D688">
        <v>29731</v>
      </c>
      <c r="E688">
        <v>6026</v>
      </c>
      <c r="F688">
        <v>949</v>
      </c>
      <c r="G688">
        <v>17053</v>
      </c>
      <c r="H688">
        <v>5703</v>
      </c>
      <c r="I688">
        <v>1841</v>
      </c>
      <c r="J688">
        <v>909</v>
      </c>
      <c r="K688">
        <v>30</v>
      </c>
      <c r="L688">
        <v>682</v>
      </c>
      <c r="M688">
        <v>220</v>
      </c>
      <c r="AA688" s="1">
        <f t="shared" si="96"/>
        <v>1</v>
      </c>
      <c r="AB688" s="1">
        <f t="shared" si="97"/>
        <v>0.49375339489407932</v>
      </c>
      <c r="AC688" s="1">
        <f t="shared" si="98"/>
        <v>1.6295491580662683E-2</v>
      </c>
      <c r="AD688" s="1">
        <f t="shared" si="99"/>
        <v>0.37045084193373168</v>
      </c>
      <c r="AE688" s="1">
        <f t="shared" si="100"/>
        <v>0.11950027159152635</v>
      </c>
      <c r="AY688" s="2" t="s">
        <v>549</v>
      </c>
      <c r="AZ688" s="3" t="s">
        <v>874</v>
      </c>
      <c r="BA688" s="1">
        <f>IFERROR(VLOOKUP(AY688,B381:AF755,26,FALSE),"")</f>
        <v>1</v>
      </c>
      <c r="BB688" s="1">
        <f>IFERROR(VLOOKUP(AY688,B381:AF755,27,FALSE),"")</f>
        <v>0.34508474576271186</v>
      </c>
      <c r="BC688" s="1">
        <f>IFERROR(VLOOKUP(AY688,B381:AF755,28,FALSE),"")</f>
        <v>5.0508474576271188E-2</v>
      </c>
      <c r="BD688" s="1">
        <f>IFERROR(VLOOKUP(AY688,B381:AF755,29,FALSE),"")</f>
        <v>0.45694915254237289</v>
      </c>
      <c r="BE688" s="1">
        <f>IFERROR(VLOOKUP(AY688,B381:AF755,30,FALSE),"")</f>
        <v>0.14745762711864407</v>
      </c>
      <c r="BF688" s="1">
        <f>IFERROR(VLOOKUP(AY688,B381:AF755,31,FALSE),"")</f>
        <v>0</v>
      </c>
    </row>
    <row r="689" spans="1:58" x14ac:dyDescent="0.25">
      <c r="A689">
        <v>2011</v>
      </c>
      <c r="B689" t="s">
        <v>625</v>
      </c>
      <c r="C689" t="s">
        <v>626</v>
      </c>
      <c r="D689">
        <v>25527</v>
      </c>
      <c r="E689">
        <v>5419</v>
      </c>
      <c r="F689">
        <v>755</v>
      </c>
      <c r="G689">
        <v>14645</v>
      </c>
      <c r="H689">
        <v>4708</v>
      </c>
      <c r="I689">
        <v>1650</v>
      </c>
      <c r="J689">
        <v>789</v>
      </c>
      <c r="K689">
        <v>48</v>
      </c>
      <c r="L689">
        <v>605</v>
      </c>
      <c r="M689">
        <v>208</v>
      </c>
      <c r="AA689" s="1">
        <f t="shared" si="96"/>
        <v>1</v>
      </c>
      <c r="AB689" s="1">
        <f t="shared" si="97"/>
        <v>0.47818181818181821</v>
      </c>
      <c r="AC689" s="1">
        <f t="shared" si="98"/>
        <v>2.9090909090909091E-2</v>
      </c>
      <c r="AD689" s="1">
        <f t="shared" si="99"/>
        <v>0.36666666666666664</v>
      </c>
      <c r="AE689" s="1">
        <f t="shared" si="100"/>
        <v>0.12606060606060607</v>
      </c>
      <c r="AY689" s="2" t="s">
        <v>659</v>
      </c>
      <c r="AZ689" s="3" t="s">
        <v>874</v>
      </c>
      <c r="BA689" s="1">
        <f>IFERROR(VLOOKUP(AY689,B381:AF755,26,FALSE),"")</f>
        <v>1</v>
      </c>
      <c r="BB689" s="1">
        <f>IFERROR(VLOOKUP(AY689,B381:AF755,27,FALSE),"")</f>
        <v>0.47740835464620629</v>
      </c>
      <c r="BC689" s="1">
        <f>IFERROR(VLOOKUP(AY689,B381:AF755,28,FALSE),"")</f>
        <v>2.9838022165387893E-2</v>
      </c>
      <c r="BD689" s="1">
        <f>IFERROR(VLOOKUP(AY689,B381:AF755,29,FALSE),"")</f>
        <v>0.35123614663256608</v>
      </c>
      <c r="BE689" s="1">
        <f>IFERROR(VLOOKUP(AY689,B381:AF755,30,FALSE),"")</f>
        <v>0.14151747655583974</v>
      </c>
      <c r="BF689" s="1">
        <f>IFERROR(VLOOKUP(AY689,B381:AF755,31,FALSE),"")</f>
        <v>0</v>
      </c>
    </row>
    <row r="690" spans="1:58" x14ac:dyDescent="0.25">
      <c r="A690">
        <v>2011</v>
      </c>
      <c r="B690" t="s">
        <v>627</v>
      </c>
      <c r="C690" t="s">
        <v>628</v>
      </c>
      <c r="D690">
        <v>20530</v>
      </c>
      <c r="E690">
        <v>2597</v>
      </c>
      <c r="F690">
        <v>1183</v>
      </c>
      <c r="G690">
        <v>12934</v>
      </c>
      <c r="H690">
        <v>3816</v>
      </c>
      <c r="I690">
        <v>1221</v>
      </c>
      <c r="J690">
        <v>314</v>
      </c>
      <c r="K690">
        <v>56</v>
      </c>
      <c r="L690">
        <v>668</v>
      </c>
      <c r="M690">
        <v>183</v>
      </c>
      <c r="AA690" s="1">
        <f t="shared" si="96"/>
        <v>1</v>
      </c>
      <c r="AB690" s="1">
        <f t="shared" si="97"/>
        <v>0.25716625716625718</v>
      </c>
      <c r="AC690" s="1">
        <f t="shared" si="98"/>
        <v>4.5864045864045862E-2</v>
      </c>
      <c r="AD690" s="1">
        <f t="shared" si="99"/>
        <v>0.54709254709254707</v>
      </c>
      <c r="AE690" s="1">
        <f t="shared" si="100"/>
        <v>0.14987714987714987</v>
      </c>
      <c r="AY690" s="2" t="s">
        <v>413</v>
      </c>
      <c r="AZ690" s="3" t="s">
        <v>870</v>
      </c>
      <c r="BA690" s="1">
        <f>IFERROR(VLOOKUP(AY690,B381:AF755,26,FALSE),"")</f>
        <v>1</v>
      </c>
      <c r="BB690" s="1">
        <f>IFERROR(VLOOKUP(AY690,B381:AF755,27,FALSE),"")</f>
        <v>0.35821178253457092</v>
      </c>
      <c r="BC690" s="1">
        <f>IFERROR(VLOOKUP(AY690,B381:AF755,28,FALSE),"")</f>
        <v>0.29285849592725893</v>
      </c>
      <c r="BD690" s="1">
        <f>IFERROR(VLOOKUP(AY690,B381:AF755,29,FALSE),"")</f>
        <v>0.13544231862095094</v>
      </c>
      <c r="BE690" s="1">
        <f>IFERROR(VLOOKUP(AY690,B381:AF755,30,FALSE),"")</f>
        <v>0.21348740291721918</v>
      </c>
      <c r="BF690" s="1">
        <f>IFERROR(VLOOKUP(AY690,B381:AF755,31,FALSE),"")</f>
        <v>0</v>
      </c>
    </row>
    <row r="691" spans="1:58" x14ac:dyDescent="0.25">
      <c r="A691">
        <v>2011</v>
      </c>
      <c r="B691" t="s">
        <v>629</v>
      </c>
      <c r="C691" t="s">
        <v>630</v>
      </c>
      <c r="D691">
        <v>40451</v>
      </c>
      <c r="E691">
        <v>6109</v>
      </c>
      <c r="F691">
        <v>925</v>
      </c>
      <c r="G691">
        <v>28245</v>
      </c>
      <c r="H691">
        <v>5172</v>
      </c>
      <c r="I691">
        <v>2415</v>
      </c>
      <c r="J691">
        <v>812</v>
      </c>
      <c r="K691">
        <v>42</v>
      </c>
      <c r="L691">
        <v>1285</v>
      </c>
      <c r="M691">
        <v>276</v>
      </c>
      <c r="AA691" s="1">
        <f t="shared" si="96"/>
        <v>1</v>
      </c>
      <c r="AB691" s="1">
        <f t="shared" si="97"/>
        <v>0.336231884057971</v>
      </c>
      <c r="AC691" s="1">
        <f t="shared" si="98"/>
        <v>1.7391304347826087E-2</v>
      </c>
      <c r="AD691" s="1">
        <f t="shared" si="99"/>
        <v>0.53209109730848858</v>
      </c>
      <c r="AE691" s="1">
        <f t="shared" si="100"/>
        <v>0.11428571428571428</v>
      </c>
      <c r="AY691" s="2" t="s">
        <v>637</v>
      </c>
      <c r="AZ691" s="3" t="s">
        <v>871</v>
      </c>
      <c r="BA691" s="1">
        <f>IFERROR(VLOOKUP(AY691,B381:AF755,26,FALSE),"")</f>
        <v>1</v>
      </c>
      <c r="BB691" s="1">
        <f>IFERROR(VLOOKUP(AY691,B381:AF755,27,FALSE),"")</f>
        <v>0.25059665871121717</v>
      </c>
      <c r="BC691" s="1">
        <f>IFERROR(VLOOKUP(AY691,B381:AF755,28,FALSE),"")</f>
        <v>7.0007955449482892E-2</v>
      </c>
      <c r="BD691" s="1">
        <f>IFERROR(VLOOKUP(AY691,B381:AF755,29,FALSE),"")</f>
        <v>0.48926014319809069</v>
      </c>
      <c r="BE691" s="1">
        <f>IFERROR(VLOOKUP(AY691,B381:AF755,30,FALSE),"")</f>
        <v>0.19013524264120923</v>
      </c>
      <c r="BF691" s="1">
        <f>IFERROR(VLOOKUP(AY691,B381:AF755,31,FALSE),"")</f>
        <v>0</v>
      </c>
    </row>
    <row r="692" spans="1:58" x14ac:dyDescent="0.25">
      <c r="A692">
        <v>2011</v>
      </c>
      <c r="B692" t="s">
        <v>631</v>
      </c>
      <c r="C692" t="s">
        <v>632</v>
      </c>
      <c r="D692">
        <v>33765</v>
      </c>
      <c r="E692">
        <v>5454</v>
      </c>
      <c r="F692">
        <v>826</v>
      </c>
      <c r="G692">
        <v>20576</v>
      </c>
      <c r="H692">
        <v>6909</v>
      </c>
      <c r="I692">
        <v>1933</v>
      </c>
      <c r="J692">
        <v>733</v>
      </c>
      <c r="K692">
        <v>44</v>
      </c>
      <c r="L692">
        <v>919</v>
      </c>
      <c r="M692">
        <v>237</v>
      </c>
      <c r="AA692" s="1">
        <f t="shared" si="96"/>
        <v>1</v>
      </c>
      <c r="AB692" s="1">
        <f t="shared" si="97"/>
        <v>0.37920331091567511</v>
      </c>
      <c r="AC692" s="1">
        <f t="shared" si="98"/>
        <v>2.2762545266425245E-2</v>
      </c>
      <c r="AD692" s="1">
        <f t="shared" si="99"/>
        <v>0.47542679772374546</v>
      </c>
      <c r="AE692" s="1">
        <f t="shared" si="100"/>
        <v>0.12260734609415416</v>
      </c>
      <c r="AY692" s="2" t="s">
        <v>75</v>
      </c>
      <c r="AZ692" s="3" t="s">
        <v>870</v>
      </c>
      <c r="BA692" s="1">
        <f>IFERROR(VLOOKUP(AY692,B381:AF755,26,FALSE),"")</f>
        <v>1</v>
      </c>
      <c r="BB692" s="1">
        <f>IFERROR(VLOOKUP(AY692,B381:AF755,27,FALSE),"")</f>
        <v>0.17697349672271304</v>
      </c>
      <c r="BC692" s="1">
        <f>IFERROR(VLOOKUP(AY692,B381:AF755,28,FALSE),"")</f>
        <v>6.7255628384155025E-2</v>
      </c>
      <c r="BD692" s="1">
        <f>IFERROR(VLOOKUP(AY692,B381:AF755,29,FALSE),"")</f>
        <v>0.56910800797948136</v>
      </c>
      <c r="BE692" s="1">
        <f>IFERROR(VLOOKUP(AY692,B381:AF755,30,FALSE),"")</f>
        <v>0.18666286691365061</v>
      </c>
      <c r="BF692" s="1">
        <f>IFERROR(VLOOKUP(AY692,B381:AF755,31,FALSE),"")</f>
        <v>0</v>
      </c>
    </row>
    <row r="693" spans="1:58" x14ac:dyDescent="0.25">
      <c r="A693">
        <v>2011</v>
      </c>
      <c r="B693" t="s">
        <v>633</v>
      </c>
      <c r="C693" t="s">
        <v>634</v>
      </c>
      <c r="D693">
        <v>21662</v>
      </c>
      <c r="E693">
        <v>3227</v>
      </c>
      <c r="F693">
        <v>805</v>
      </c>
      <c r="G693">
        <v>13150</v>
      </c>
      <c r="H693">
        <v>4480</v>
      </c>
      <c r="I693">
        <v>1298</v>
      </c>
      <c r="J693">
        <v>454</v>
      </c>
      <c r="K693">
        <v>26</v>
      </c>
      <c r="L693">
        <v>613</v>
      </c>
      <c r="M693">
        <v>205</v>
      </c>
      <c r="AA693" s="1">
        <f t="shared" si="96"/>
        <v>1</v>
      </c>
      <c r="AB693" s="1">
        <f t="shared" si="97"/>
        <v>0.34976887519260402</v>
      </c>
      <c r="AC693" s="1">
        <f t="shared" si="98"/>
        <v>2.0030816640986132E-2</v>
      </c>
      <c r="AD693" s="1">
        <f t="shared" si="99"/>
        <v>0.47226502311248075</v>
      </c>
      <c r="AE693" s="1">
        <f t="shared" si="100"/>
        <v>0.15793528505392912</v>
      </c>
      <c r="AY693" t="s">
        <v>609</v>
      </c>
      <c r="AZ693" s="4" t="s">
        <v>873</v>
      </c>
      <c r="BA693" s="1">
        <f>IFERROR(VLOOKUP(AY693,B381:AF755,26,FALSE),"")</f>
        <v>1</v>
      </c>
      <c r="BB693" s="1">
        <f>IFERROR(VLOOKUP(AY693,B381:AF755,27,FALSE),"")</f>
        <v>0.33072228800437198</v>
      </c>
      <c r="BC693" s="1">
        <f>IFERROR(VLOOKUP(AY693,B381:AF755,28,FALSE),"")</f>
        <v>4.2900081974678934E-2</v>
      </c>
      <c r="BD693" s="1">
        <f>IFERROR(VLOOKUP(AY693,B381:AF755,29,FALSE),"")</f>
        <v>0.48365060570179436</v>
      </c>
      <c r="BE693" s="1">
        <f>IFERROR(VLOOKUP(AY693,B381:AF755,30,FALSE),"")</f>
        <v>0.14272702431915474</v>
      </c>
      <c r="BF693" s="1">
        <f>IFERROR(VLOOKUP(AY693,B381:AF755,31,FALSE),"")</f>
        <v>0</v>
      </c>
    </row>
    <row r="694" spans="1:58" x14ac:dyDescent="0.25">
      <c r="A694">
        <v>2011</v>
      </c>
      <c r="B694" t="s">
        <v>635</v>
      </c>
      <c r="C694" t="s">
        <v>636</v>
      </c>
      <c r="D694">
        <v>46237</v>
      </c>
      <c r="E694">
        <v>8443</v>
      </c>
      <c r="F694">
        <v>1356</v>
      </c>
      <c r="G694">
        <v>26024</v>
      </c>
      <c r="H694">
        <v>10414</v>
      </c>
      <c r="I694">
        <v>2992</v>
      </c>
      <c r="J694">
        <v>1272</v>
      </c>
      <c r="K694">
        <v>89</v>
      </c>
      <c r="L694">
        <v>1185</v>
      </c>
      <c r="M694">
        <v>446</v>
      </c>
      <c r="AA694" s="1">
        <f t="shared" si="96"/>
        <v>1</v>
      </c>
      <c r="AB694" s="1">
        <f t="shared" si="97"/>
        <v>0.42513368983957217</v>
      </c>
      <c r="AC694" s="1">
        <f t="shared" si="98"/>
        <v>2.9745989304812835E-2</v>
      </c>
      <c r="AD694" s="1">
        <f t="shared" si="99"/>
        <v>0.39605614973262032</v>
      </c>
      <c r="AE694" s="1">
        <f t="shared" si="100"/>
        <v>0.14906417112299467</v>
      </c>
      <c r="AY694" s="2" t="s">
        <v>515</v>
      </c>
      <c r="AZ694" s="3" t="s">
        <v>873</v>
      </c>
      <c r="BA694" s="1">
        <f>IFERROR(VLOOKUP(AY694,B381:AF755,26,FALSE),"")</f>
        <v>1</v>
      </c>
      <c r="BB694" s="1">
        <f>IFERROR(VLOOKUP(AY694,B381:AF755,27,FALSE),"")</f>
        <v>0.35930588635590338</v>
      </c>
      <c r="BC694" s="1">
        <f>IFERROR(VLOOKUP(AY694,B381:AF755,28,FALSE),"")</f>
        <v>4.9676760802994213E-2</v>
      </c>
      <c r="BD694" s="1">
        <f>IFERROR(VLOOKUP(AY694,B381:AF755,29,FALSE),"")</f>
        <v>0.46478394011568563</v>
      </c>
      <c r="BE694" s="1">
        <f>IFERROR(VLOOKUP(AY694,B381:AF755,30,FALSE),"")</f>
        <v>0.1262334127254168</v>
      </c>
      <c r="BF694" s="1">
        <f>IFERROR(VLOOKUP(AY694,B381:AF755,31,FALSE),"")</f>
        <v>0</v>
      </c>
    </row>
    <row r="695" spans="1:58" x14ac:dyDescent="0.25">
      <c r="A695">
        <v>2011</v>
      </c>
      <c r="B695" t="s">
        <v>637</v>
      </c>
      <c r="C695" t="s">
        <v>638</v>
      </c>
      <c r="D695">
        <v>30170</v>
      </c>
      <c r="E695">
        <v>3046</v>
      </c>
      <c r="F695">
        <v>2472</v>
      </c>
      <c r="G695">
        <v>16998</v>
      </c>
      <c r="H695">
        <v>7654</v>
      </c>
      <c r="I695">
        <v>1257</v>
      </c>
      <c r="J695">
        <v>315</v>
      </c>
      <c r="K695">
        <v>88</v>
      </c>
      <c r="L695">
        <v>615</v>
      </c>
      <c r="M695">
        <v>239</v>
      </c>
      <c r="AA695" s="1">
        <f t="shared" si="96"/>
        <v>1</v>
      </c>
      <c r="AB695" s="1">
        <f t="shared" si="97"/>
        <v>0.25059665871121717</v>
      </c>
      <c r="AC695" s="1">
        <f t="shared" si="98"/>
        <v>7.0007955449482892E-2</v>
      </c>
      <c r="AD695" s="1">
        <f t="shared" si="99"/>
        <v>0.48926014319809069</v>
      </c>
      <c r="AE695" s="1">
        <f t="shared" si="100"/>
        <v>0.19013524264120923</v>
      </c>
      <c r="AY695" s="2" t="s">
        <v>473</v>
      </c>
      <c r="AZ695" s="3" t="s">
        <v>871</v>
      </c>
      <c r="BA695" s="1">
        <f>IFERROR(VLOOKUP(AY695,B381:AF755,26,FALSE),"")</f>
        <v>1</v>
      </c>
      <c r="BB695" s="1">
        <f>IFERROR(VLOOKUP(AY695,B381:AF755,27,FALSE),"")</f>
        <v>0.31259303364096458</v>
      </c>
      <c r="BC695" s="1">
        <f>IFERROR(VLOOKUP(AY695,B381:AF755,28,FALSE),"")</f>
        <v>5.8648407264066685E-2</v>
      </c>
      <c r="BD695" s="1">
        <f>IFERROR(VLOOKUP(AY695,B381:AF755,29,FALSE),"")</f>
        <v>0.49479011610598395</v>
      </c>
      <c r="BE695" s="1">
        <f>IFERROR(VLOOKUP(AY695,B381:AF755,30,FALSE),"")</f>
        <v>0.1339684429889848</v>
      </c>
      <c r="BF695" s="1">
        <f>IFERROR(VLOOKUP(AY695,B381:AF755,31,FALSE),"")</f>
        <v>0</v>
      </c>
    </row>
    <row r="696" spans="1:58" x14ac:dyDescent="0.25">
      <c r="A696">
        <v>2011</v>
      </c>
      <c r="B696" t="s">
        <v>639</v>
      </c>
      <c r="C696" t="s">
        <v>640</v>
      </c>
      <c r="D696">
        <v>59529</v>
      </c>
      <c r="E696">
        <v>6199</v>
      </c>
      <c r="F696">
        <v>4236</v>
      </c>
      <c r="G696">
        <v>31297</v>
      </c>
      <c r="H696">
        <v>17797</v>
      </c>
      <c r="I696">
        <v>2024</v>
      </c>
      <c r="J696">
        <v>566</v>
      </c>
      <c r="K696">
        <v>110</v>
      </c>
      <c r="L696">
        <v>942</v>
      </c>
      <c r="M696">
        <v>406</v>
      </c>
      <c r="AA696" s="1">
        <f t="shared" si="96"/>
        <v>1</v>
      </c>
      <c r="AB696" s="1">
        <f t="shared" si="97"/>
        <v>0.27964426877470355</v>
      </c>
      <c r="AC696" s="1">
        <f t="shared" si="98"/>
        <v>5.434782608695652E-2</v>
      </c>
      <c r="AD696" s="1">
        <f t="shared" si="99"/>
        <v>0.46541501976284583</v>
      </c>
      <c r="AE696" s="1">
        <f t="shared" si="100"/>
        <v>0.20059288537549408</v>
      </c>
      <c r="AY696" s="2" t="s">
        <v>109</v>
      </c>
      <c r="AZ696" s="3" t="s">
        <v>869</v>
      </c>
      <c r="BA696" s="1">
        <f>IFERROR(VLOOKUP(AY696,B381:AF755,26,FALSE),"")</f>
        <v>1</v>
      </c>
      <c r="BB696" s="1">
        <f>IFERROR(VLOOKUP(AY696,B381:AF755,27,FALSE),"")</f>
        <v>0.21921341070277239</v>
      </c>
      <c r="BC696" s="1">
        <f>IFERROR(VLOOKUP(AY696,B381:AF755,28,FALSE),"")</f>
        <v>0.10272942187835805</v>
      </c>
      <c r="BD696" s="1">
        <f>IFERROR(VLOOKUP(AY696,B381:AF755,29,FALSE),"")</f>
        <v>0.52331828927573609</v>
      </c>
      <c r="BE696" s="1">
        <f>IFERROR(VLOOKUP(AY696,B381:AF755,30,FALSE),"")</f>
        <v>0.15473887814313347</v>
      </c>
      <c r="BF696" s="1">
        <f>IFERROR(VLOOKUP(AY696,B381:AF755,31,FALSE),"")</f>
        <v>0</v>
      </c>
    </row>
    <row r="697" spans="1:58" x14ac:dyDescent="0.25">
      <c r="A697">
        <v>2011</v>
      </c>
      <c r="B697" t="s">
        <v>641</v>
      </c>
      <c r="C697" t="s">
        <v>642</v>
      </c>
      <c r="D697">
        <v>42048</v>
      </c>
      <c r="E697">
        <v>8268</v>
      </c>
      <c r="F697">
        <v>1273</v>
      </c>
      <c r="G697">
        <v>24690</v>
      </c>
      <c r="H697">
        <v>7817</v>
      </c>
      <c r="I697">
        <v>2864</v>
      </c>
      <c r="J697">
        <v>1200</v>
      </c>
      <c r="K697">
        <v>81</v>
      </c>
      <c r="L697">
        <v>1185</v>
      </c>
      <c r="M697">
        <v>398</v>
      </c>
      <c r="AA697" s="1">
        <f t="shared" si="96"/>
        <v>1</v>
      </c>
      <c r="AB697" s="1">
        <f t="shared" si="97"/>
        <v>0.41899441340782123</v>
      </c>
      <c r="AC697" s="1">
        <f t="shared" si="98"/>
        <v>2.8282122905027934E-2</v>
      </c>
      <c r="AD697" s="1">
        <f t="shared" si="99"/>
        <v>0.41375698324022347</v>
      </c>
      <c r="AE697" s="1">
        <f t="shared" si="100"/>
        <v>0.13896648044692739</v>
      </c>
      <c r="AY697" s="2" t="s">
        <v>571</v>
      </c>
      <c r="AZ697" s="3" t="s">
        <v>870</v>
      </c>
      <c r="BA697" s="1">
        <f>IFERROR(VLOOKUP(AY697,B381:AF755,26,FALSE),"")</f>
        <v>1</v>
      </c>
      <c r="BB697" s="1">
        <f>IFERROR(VLOOKUP(AY697,B381:AF755,27,FALSE),"")</f>
        <v>0.28646656134807791</v>
      </c>
      <c r="BC697" s="1">
        <f>IFERROR(VLOOKUP(AY697,B381:AF755,28,FALSE),"")</f>
        <v>8.0042127435492369E-2</v>
      </c>
      <c r="BD697" s="1">
        <f>IFERROR(VLOOKUP(AY697,B381:AF755,29,FALSE),"")</f>
        <v>0.51237493417588209</v>
      </c>
      <c r="BE697" s="1">
        <f>IFERROR(VLOOKUP(AY697,B381:AF755,30,FALSE),"")</f>
        <v>0.12111637704054766</v>
      </c>
      <c r="BF697" s="1">
        <f>IFERROR(VLOOKUP(AY697,B381:AF755,31,FALSE),"")</f>
        <v>0</v>
      </c>
    </row>
    <row r="698" spans="1:58" x14ac:dyDescent="0.25">
      <c r="A698">
        <v>2011</v>
      </c>
      <c r="B698" t="s">
        <v>643</v>
      </c>
      <c r="C698" t="s">
        <v>644</v>
      </c>
      <c r="D698">
        <v>39372</v>
      </c>
      <c r="E698">
        <v>5618</v>
      </c>
      <c r="F698">
        <v>1250</v>
      </c>
      <c r="G698">
        <v>26281</v>
      </c>
      <c r="H698">
        <v>6223</v>
      </c>
      <c r="I698">
        <v>2005</v>
      </c>
      <c r="J698">
        <v>704</v>
      </c>
      <c r="K698">
        <v>46</v>
      </c>
      <c r="L698">
        <v>1011</v>
      </c>
      <c r="M698">
        <v>244</v>
      </c>
      <c r="AA698" s="1">
        <f t="shared" si="96"/>
        <v>1</v>
      </c>
      <c r="AB698" s="1">
        <f t="shared" si="97"/>
        <v>0.35112219451371574</v>
      </c>
      <c r="AC698" s="1">
        <f t="shared" si="98"/>
        <v>2.2942643391521196E-2</v>
      </c>
      <c r="AD698" s="1">
        <f t="shared" si="99"/>
        <v>0.50423940149625934</v>
      </c>
      <c r="AE698" s="1">
        <f t="shared" si="100"/>
        <v>0.12169576059850375</v>
      </c>
      <c r="AY698" s="2" t="s">
        <v>475</v>
      </c>
      <c r="AZ698" s="3" t="s">
        <v>869</v>
      </c>
      <c r="BA698" s="1">
        <f>IFERROR(VLOOKUP(AY698,B381:AF755,26,FALSE),"")</f>
        <v>1</v>
      </c>
      <c r="BB698" s="1">
        <f>IFERROR(VLOOKUP(AY698,B381:AF755,27,FALSE),"")</f>
        <v>0.3080521216171066</v>
      </c>
      <c r="BC698" s="1">
        <f>IFERROR(VLOOKUP(AY698,B381:AF755,28,FALSE),"")</f>
        <v>5.1787504176411626E-2</v>
      </c>
      <c r="BD698" s="1">
        <f>IFERROR(VLOOKUP(AY698,B381:AF755,29,FALSE),"")</f>
        <v>0.53524891413297693</v>
      </c>
      <c r="BE698" s="1">
        <f>IFERROR(VLOOKUP(AY698,B381:AF755,30,FALSE),"")</f>
        <v>0.10491146007350484</v>
      </c>
      <c r="BF698" s="1">
        <f>IFERROR(VLOOKUP(AY698,B381:AF755,31,FALSE),"")</f>
        <v>0</v>
      </c>
    </row>
    <row r="699" spans="1:58" x14ac:dyDescent="0.25">
      <c r="A699">
        <v>2011</v>
      </c>
      <c r="B699" t="s">
        <v>645</v>
      </c>
      <c r="C699" t="s">
        <v>646</v>
      </c>
      <c r="D699">
        <v>61652</v>
      </c>
      <c r="E699">
        <v>4439</v>
      </c>
      <c r="F699">
        <v>4979</v>
      </c>
      <c r="G699">
        <v>37901</v>
      </c>
      <c r="H699">
        <v>14333</v>
      </c>
      <c r="I699">
        <v>1860</v>
      </c>
      <c r="J699">
        <v>346</v>
      </c>
      <c r="K699">
        <v>149</v>
      </c>
      <c r="L699">
        <v>1015</v>
      </c>
      <c r="M699">
        <v>350</v>
      </c>
      <c r="AA699" s="1">
        <f t="shared" si="96"/>
        <v>1</v>
      </c>
      <c r="AB699" s="1">
        <f t="shared" si="97"/>
        <v>0.1860215053763441</v>
      </c>
      <c r="AC699" s="1">
        <f t="shared" si="98"/>
        <v>8.0107526881720431E-2</v>
      </c>
      <c r="AD699" s="1">
        <f t="shared" si="99"/>
        <v>0.54569892473118276</v>
      </c>
      <c r="AE699" s="1">
        <f t="shared" si="100"/>
        <v>0.18817204301075269</v>
      </c>
      <c r="AY699" s="2" t="s">
        <v>279</v>
      </c>
      <c r="AZ699" s="3" t="s">
        <v>870</v>
      </c>
      <c r="BA699" s="1">
        <f>IFERROR(VLOOKUP(AY699,B381:AF755,26,FALSE),"")</f>
        <v>1</v>
      </c>
      <c r="BB699" s="1">
        <f>IFERROR(VLOOKUP(AY699,B381:AF755,27,FALSE),"")</f>
        <v>0.18417415342087076</v>
      </c>
      <c r="BC699" s="1">
        <f>IFERROR(VLOOKUP(AY699,B381:AF755,28,FALSE),"")</f>
        <v>0.10884588804422944</v>
      </c>
      <c r="BD699" s="1">
        <f>IFERROR(VLOOKUP(AY699,B381:AF755,29,FALSE),"")</f>
        <v>0.5476848652384243</v>
      </c>
      <c r="BE699" s="1">
        <f>IFERROR(VLOOKUP(AY699,B381:AF755,30,FALSE),"")</f>
        <v>0.15929509329647545</v>
      </c>
      <c r="BF699" s="1">
        <f>IFERROR(VLOOKUP(AY699,B381:AF755,31,FALSE),"")</f>
        <v>0</v>
      </c>
    </row>
    <row r="700" spans="1:58" x14ac:dyDescent="0.25">
      <c r="A700">
        <v>2011</v>
      </c>
      <c r="B700" t="s">
        <v>647</v>
      </c>
      <c r="C700" t="s">
        <v>648</v>
      </c>
      <c r="D700">
        <v>57745</v>
      </c>
      <c r="E700">
        <v>8353</v>
      </c>
      <c r="F700">
        <v>2045</v>
      </c>
      <c r="G700">
        <v>37996</v>
      </c>
      <c r="H700">
        <v>9351</v>
      </c>
      <c r="I700">
        <v>2861</v>
      </c>
      <c r="J700">
        <v>951</v>
      </c>
      <c r="K700">
        <v>79</v>
      </c>
      <c r="L700">
        <v>1420</v>
      </c>
      <c r="M700">
        <v>411</v>
      </c>
      <c r="AA700" s="1">
        <f t="shared" si="96"/>
        <v>1</v>
      </c>
      <c r="AB700" s="1">
        <f t="shared" si="97"/>
        <v>0.33240125830129325</v>
      </c>
      <c r="AC700" s="1">
        <f t="shared" si="98"/>
        <v>2.7612722824187346E-2</v>
      </c>
      <c r="AD700" s="1">
        <f t="shared" si="99"/>
        <v>0.49632995456134221</v>
      </c>
      <c r="AE700" s="1">
        <f t="shared" si="100"/>
        <v>0.14365606431317721</v>
      </c>
      <c r="AY700" s="2" t="s">
        <v>287</v>
      </c>
      <c r="AZ700" s="3" t="s">
        <v>871</v>
      </c>
      <c r="BA700" s="1">
        <f>IFERROR(VLOOKUP(AY700,B381:AF755,26,FALSE),"")</f>
        <v>1</v>
      </c>
      <c r="BB700" s="1">
        <f>IFERROR(VLOOKUP(AY700,B381:AF755,27,FALSE),"")</f>
        <v>0.22006920415224915</v>
      </c>
      <c r="BC700" s="1">
        <f>IFERROR(VLOOKUP(AY700,B381:AF755,28,FALSE),"")</f>
        <v>6.7128027681660901E-2</v>
      </c>
      <c r="BD700" s="1">
        <f>IFERROR(VLOOKUP(AY700,B381:AF755,29,FALSE),"")</f>
        <v>0.47266435986159172</v>
      </c>
      <c r="BE700" s="1">
        <f>IFERROR(VLOOKUP(AY700,B381:AF755,30,FALSE),"")</f>
        <v>0.24013840830449826</v>
      </c>
      <c r="BF700" s="1">
        <f>IFERROR(VLOOKUP(AY700,B381:AF755,31,FALSE),"")</f>
        <v>0</v>
      </c>
    </row>
    <row r="701" spans="1:58" x14ac:dyDescent="0.25">
      <c r="A701">
        <v>2011</v>
      </c>
      <c r="B701" t="s">
        <v>649</v>
      </c>
      <c r="C701" t="s">
        <v>650</v>
      </c>
      <c r="D701">
        <v>41849</v>
      </c>
      <c r="E701">
        <v>5331</v>
      </c>
      <c r="F701">
        <v>2166</v>
      </c>
      <c r="G701">
        <v>26983</v>
      </c>
      <c r="H701">
        <v>7369</v>
      </c>
      <c r="I701">
        <v>1908</v>
      </c>
      <c r="J701">
        <v>629</v>
      </c>
      <c r="K701">
        <v>90</v>
      </c>
      <c r="L701">
        <v>931</v>
      </c>
      <c r="M701">
        <v>258</v>
      </c>
      <c r="AA701" s="1">
        <f t="shared" si="96"/>
        <v>1</v>
      </c>
      <c r="AB701" s="1">
        <f t="shared" si="97"/>
        <v>0.32966457023060797</v>
      </c>
      <c r="AC701" s="1">
        <f t="shared" si="98"/>
        <v>4.716981132075472E-2</v>
      </c>
      <c r="AD701" s="1">
        <f t="shared" si="99"/>
        <v>0.48794549266247378</v>
      </c>
      <c r="AE701" s="1">
        <f t="shared" si="100"/>
        <v>0.13522012578616352</v>
      </c>
      <c r="AY701" s="2" t="s">
        <v>585</v>
      </c>
      <c r="AZ701" s="3" t="s">
        <v>869</v>
      </c>
      <c r="BA701" s="1">
        <f>IFERROR(VLOOKUP(AY701,B381:AF755,26,FALSE),"")</f>
        <v>1</v>
      </c>
      <c r="BB701" s="1">
        <f>IFERROR(VLOOKUP(AY701,B381:AF755,27,FALSE),"")</f>
        <v>0.2669003505257887</v>
      </c>
      <c r="BC701" s="1">
        <f>IFERROR(VLOOKUP(AY701,B381:AF755,28,FALSE),"")</f>
        <v>6.5097646469704562E-2</v>
      </c>
      <c r="BD701" s="1">
        <f>IFERROR(VLOOKUP(AY701,B381:AF755,29,FALSE),"")</f>
        <v>0.48222333500250375</v>
      </c>
      <c r="BE701" s="1">
        <f>IFERROR(VLOOKUP(AY701,B381:AF755,30,FALSE),"")</f>
        <v>0.18577866800200302</v>
      </c>
      <c r="BF701" s="1">
        <f>IFERROR(VLOOKUP(AY701,B381:AF755,31,FALSE),"")</f>
        <v>0</v>
      </c>
    </row>
    <row r="702" spans="1:58" x14ac:dyDescent="0.25">
      <c r="A702">
        <v>2011</v>
      </c>
      <c r="B702" t="s">
        <v>651</v>
      </c>
      <c r="C702" t="s">
        <v>652</v>
      </c>
      <c r="D702">
        <v>54272</v>
      </c>
      <c r="E702">
        <v>8764</v>
      </c>
      <c r="F702">
        <v>1496</v>
      </c>
      <c r="G702">
        <v>33099</v>
      </c>
      <c r="H702">
        <v>10913</v>
      </c>
      <c r="I702">
        <v>2757</v>
      </c>
      <c r="J702">
        <v>1017</v>
      </c>
      <c r="K702">
        <v>58</v>
      </c>
      <c r="L702">
        <v>1242</v>
      </c>
      <c r="M702">
        <v>440</v>
      </c>
      <c r="AA702" s="1">
        <f t="shared" ref="AA702:AA755" si="101">I702/$I702</f>
        <v>1</v>
      </c>
      <c r="AB702" s="1">
        <f t="shared" ref="AB702:AB755" si="102">J702/$I702</f>
        <v>0.36887921653971706</v>
      </c>
      <c r="AC702" s="1">
        <f t="shared" ref="AC702:AC755" si="103">K702/$I702</f>
        <v>2.1037359448676098E-2</v>
      </c>
      <c r="AD702" s="1">
        <f t="shared" ref="AD702:AD755" si="104">L702/$I702</f>
        <v>0.45048966267682261</v>
      </c>
      <c r="AE702" s="1">
        <f t="shared" ref="AE702:AE755" si="105">M702/$I702</f>
        <v>0.15959376133478417</v>
      </c>
      <c r="AY702" s="2" t="s">
        <v>289</v>
      </c>
      <c r="AZ702" s="3" t="s">
        <v>874</v>
      </c>
      <c r="BA702" s="1">
        <f>IFERROR(VLOOKUP(AY702,B381:AF755,26,FALSE),"")</f>
        <v>1</v>
      </c>
      <c r="BB702" s="1">
        <f>IFERROR(VLOOKUP(AY702,B381:AF755,27,FALSE),"")</f>
        <v>0.35241234641893915</v>
      </c>
      <c r="BC702" s="1">
        <f>IFERROR(VLOOKUP(AY702,B381:AF755,28,FALSE),"")</f>
        <v>1.9778243931675158E-2</v>
      </c>
      <c r="BD702" s="1">
        <f>IFERROR(VLOOKUP(AY702,B381:AF755,29,FALSE),"")</f>
        <v>0.50554390170812102</v>
      </c>
      <c r="BE702" s="1">
        <f>IFERROR(VLOOKUP(AY702,B381:AF755,30,FALSE),"")</f>
        <v>0.1222655079412646</v>
      </c>
      <c r="BF702" s="1">
        <f>IFERROR(VLOOKUP(AY702,B381:AF755,31,FALSE),"")</f>
        <v>0</v>
      </c>
    </row>
    <row r="703" spans="1:58" x14ac:dyDescent="0.25">
      <c r="A703">
        <v>2011</v>
      </c>
      <c r="B703" t="s">
        <v>653</v>
      </c>
      <c r="C703" t="s">
        <v>654</v>
      </c>
      <c r="D703">
        <v>54956</v>
      </c>
      <c r="E703">
        <v>7339</v>
      </c>
      <c r="F703">
        <v>1214</v>
      </c>
      <c r="G703">
        <v>34989</v>
      </c>
      <c r="H703">
        <v>11414</v>
      </c>
      <c r="I703">
        <v>2683</v>
      </c>
      <c r="J703">
        <v>880</v>
      </c>
      <c r="K703">
        <v>50</v>
      </c>
      <c r="L703">
        <v>1345</v>
      </c>
      <c r="M703">
        <v>408</v>
      </c>
      <c r="AA703" s="1">
        <f t="shared" si="101"/>
        <v>1</v>
      </c>
      <c r="AB703" s="1">
        <f t="shared" si="102"/>
        <v>0.32799105478941482</v>
      </c>
      <c r="AC703" s="1">
        <f t="shared" si="103"/>
        <v>1.8635855385762207E-2</v>
      </c>
      <c r="AD703" s="1">
        <f t="shared" si="104"/>
        <v>0.50130450987700337</v>
      </c>
      <c r="AE703" s="1">
        <f t="shared" si="105"/>
        <v>0.15206857994781961</v>
      </c>
      <c r="AY703" s="2" t="s">
        <v>483</v>
      </c>
      <c r="AZ703" s="4" t="s">
        <v>872</v>
      </c>
      <c r="BA703" s="1">
        <f>IFERROR(VLOOKUP(AY703,B381:AF755,26,FALSE),"")</f>
        <v>1</v>
      </c>
      <c r="BB703" s="1">
        <f>IFERROR(VLOOKUP(AY703,B381:AF755,27,FALSE),"")</f>
        <v>0.31398269606475021</v>
      </c>
      <c r="BC703" s="1">
        <f>IFERROR(VLOOKUP(AY703,B381:AF755,28,FALSE),"")</f>
        <v>4.6888082612336034E-2</v>
      </c>
      <c r="BD703" s="1">
        <f>IFERROR(VLOOKUP(AY703,B381:AF755,29,FALSE),"")</f>
        <v>0.53028188668713372</v>
      </c>
      <c r="BE703" s="1">
        <f>IFERROR(VLOOKUP(AY703,B381:AF755,30,FALSE),"")</f>
        <v>0.10884733463578007</v>
      </c>
      <c r="BF703" s="1">
        <f>IFERROR(VLOOKUP(AY703,B381:AF755,31,FALSE),"")</f>
        <v>0</v>
      </c>
    </row>
    <row r="704" spans="1:58" x14ac:dyDescent="0.25">
      <c r="A704">
        <v>2011</v>
      </c>
      <c r="B704" t="s">
        <v>655</v>
      </c>
      <c r="C704" t="s">
        <v>656</v>
      </c>
      <c r="D704">
        <v>79424</v>
      </c>
      <c r="E704">
        <v>10805</v>
      </c>
      <c r="F704">
        <v>1655</v>
      </c>
      <c r="G704">
        <v>49248</v>
      </c>
      <c r="H704">
        <v>17716</v>
      </c>
      <c r="I704">
        <v>3916</v>
      </c>
      <c r="J704">
        <v>1345</v>
      </c>
      <c r="K704">
        <v>105</v>
      </c>
      <c r="L704">
        <v>1925</v>
      </c>
      <c r="M704">
        <v>541</v>
      </c>
      <c r="AA704" s="1">
        <f t="shared" si="101"/>
        <v>1</v>
      </c>
      <c r="AB704" s="1">
        <f t="shared" si="102"/>
        <v>0.34346271705822268</v>
      </c>
      <c r="AC704" s="1">
        <f t="shared" si="103"/>
        <v>2.6813074565883555E-2</v>
      </c>
      <c r="AD704" s="1">
        <f t="shared" si="104"/>
        <v>0.49157303370786515</v>
      </c>
      <c r="AE704" s="1">
        <f t="shared" si="105"/>
        <v>0.13815117466802859</v>
      </c>
      <c r="AY704" s="2" t="s">
        <v>99</v>
      </c>
      <c r="AZ704" s="4" t="s">
        <v>872</v>
      </c>
      <c r="BA704" s="1">
        <f>IFERROR(VLOOKUP(AY704,B381:AF755,26,FALSE),"")</f>
        <v>1</v>
      </c>
      <c r="BB704" s="1">
        <f>IFERROR(VLOOKUP(AY704,B381:AF755,27,FALSE),"")</f>
        <v>0.29729729729729731</v>
      </c>
      <c r="BC704" s="1">
        <f>IFERROR(VLOOKUP(AY704,B381:AF755,28,FALSE),"")</f>
        <v>3.063063063063063E-2</v>
      </c>
      <c r="BD704" s="1">
        <f>IFERROR(VLOOKUP(AY704,B381:AF755,29,FALSE),"")</f>
        <v>0.5117117117117117</v>
      </c>
      <c r="BE704" s="1">
        <f>IFERROR(VLOOKUP(AY704,B381:AF755,30,FALSE),"")</f>
        <v>0.16036036036036036</v>
      </c>
      <c r="BF704" s="1">
        <f>IFERROR(VLOOKUP(AY704,B381:AF755,31,FALSE),"")</f>
        <v>0</v>
      </c>
    </row>
    <row r="705" spans="1:58" x14ac:dyDescent="0.25">
      <c r="A705">
        <v>2011</v>
      </c>
      <c r="B705" t="s">
        <v>657</v>
      </c>
      <c r="C705" t="s">
        <v>658</v>
      </c>
      <c r="D705">
        <v>54619</v>
      </c>
      <c r="E705">
        <v>6815</v>
      </c>
      <c r="F705">
        <v>1884</v>
      </c>
      <c r="G705">
        <v>30698</v>
      </c>
      <c r="H705">
        <v>15222</v>
      </c>
      <c r="I705">
        <v>2468</v>
      </c>
      <c r="J705">
        <v>770</v>
      </c>
      <c r="K705">
        <v>85</v>
      </c>
      <c r="L705">
        <v>1144</v>
      </c>
      <c r="M705">
        <v>469</v>
      </c>
      <c r="AA705" s="1">
        <f t="shared" si="101"/>
        <v>1</v>
      </c>
      <c r="AB705" s="1">
        <f t="shared" si="102"/>
        <v>0.31199351701782818</v>
      </c>
      <c r="AC705" s="1">
        <f t="shared" si="103"/>
        <v>3.4440842787682335E-2</v>
      </c>
      <c r="AD705" s="1">
        <f t="shared" si="104"/>
        <v>0.46353322528363045</v>
      </c>
      <c r="AE705" s="1">
        <f t="shared" si="105"/>
        <v>0.19003241491085898</v>
      </c>
      <c r="AY705" s="2" t="s">
        <v>291</v>
      </c>
      <c r="AZ705" s="4" t="s">
        <v>872</v>
      </c>
      <c r="BA705" s="1">
        <f>IFERROR(VLOOKUP(AY705,B381:AF755,26,FALSE),"")</f>
        <v>1</v>
      </c>
      <c r="BB705" s="1">
        <f>IFERROR(VLOOKUP(AY705,B381:AF755,27,FALSE),"")</f>
        <v>0.26467931345980128</v>
      </c>
      <c r="BC705" s="1">
        <f>IFERROR(VLOOKUP(AY705,B381:AF755,28,FALSE),"")</f>
        <v>3.297199638663053E-2</v>
      </c>
      <c r="BD705" s="1">
        <f>IFERROR(VLOOKUP(AY705,B381:AF755,29,FALSE),"")</f>
        <v>0.56549232158988261</v>
      </c>
      <c r="BE705" s="1">
        <f>IFERROR(VLOOKUP(AY705,B381:AF755,30,FALSE),"")</f>
        <v>0.13685636856368563</v>
      </c>
      <c r="BF705" s="1">
        <f>IFERROR(VLOOKUP(AY705,B381:AF755,31,FALSE),"")</f>
        <v>0</v>
      </c>
    </row>
    <row r="706" spans="1:58" x14ac:dyDescent="0.25">
      <c r="A706">
        <v>2011</v>
      </c>
      <c r="B706" t="s">
        <v>659</v>
      </c>
      <c r="C706" t="s">
        <v>660</v>
      </c>
      <c r="D706">
        <v>15557</v>
      </c>
      <c r="E706">
        <v>3998</v>
      </c>
      <c r="F706">
        <v>411</v>
      </c>
      <c r="G706">
        <v>7770</v>
      </c>
      <c r="H706">
        <v>3378</v>
      </c>
      <c r="I706">
        <v>1173</v>
      </c>
      <c r="J706">
        <v>560</v>
      </c>
      <c r="K706">
        <v>35</v>
      </c>
      <c r="L706">
        <v>412</v>
      </c>
      <c r="M706">
        <v>166</v>
      </c>
      <c r="AA706" s="1">
        <f t="shared" si="101"/>
        <v>1</v>
      </c>
      <c r="AB706" s="1">
        <f t="shared" si="102"/>
        <v>0.47740835464620629</v>
      </c>
      <c r="AC706" s="1">
        <f t="shared" si="103"/>
        <v>2.9838022165387893E-2</v>
      </c>
      <c r="AD706" s="1">
        <f t="shared" si="104"/>
        <v>0.35123614663256608</v>
      </c>
      <c r="AE706" s="1">
        <f t="shared" si="105"/>
        <v>0.14151747655583974</v>
      </c>
      <c r="AY706" s="2" t="s">
        <v>119</v>
      </c>
      <c r="AZ706" s="3" t="s">
        <v>871</v>
      </c>
      <c r="BA706" s="1">
        <f>IFERROR(VLOOKUP(AY706,B381:AF755,26,FALSE),"")</f>
        <v>1</v>
      </c>
      <c r="BB706" s="1">
        <f>IFERROR(VLOOKUP(AY706,B381:AF755,27,FALSE),"")</f>
        <v>0.2386789240721825</v>
      </c>
      <c r="BC706" s="1">
        <f>IFERROR(VLOOKUP(AY706,B381:AF755,28,FALSE),"")</f>
        <v>8.7504256043581891E-2</v>
      </c>
      <c r="BD706" s="1">
        <f>IFERROR(VLOOKUP(AY706,B381:AF755,29,FALSE),"")</f>
        <v>0.4184542049710589</v>
      </c>
      <c r="BE706" s="1">
        <f>IFERROR(VLOOKUP(AY706,B381:AF755,30,FALSE),"")</f>
        <v>0.25536261491317669</v>
      </c>
      <c r="BF706" s="1">
        <f>IFERROR(VLOOKUP(AY706,B381:AF755,31,FALSE),"")</f>
        <v>0</v>
      </c>
    </row>
    <row r="707" spans="1:58" x14ac:dyDescent="0.25">
      <c r="A707">
        <v>2011</v>
      </c>
      <c r="B707" t="s">
        <v>661</v>
      </c>
      <c r="C707" t="s">
        <v>662</v>
      </c>
      <c r="D707">
        <v>30726</v>
      </c>
      <c r="E707">
        <v>4163</v>
      </c>
      <c r="F707">
        <v>1021</v>
      </c>
      <c r="G707">
        <v>20229</v>
      </c>
      <c r="H707">
        <v>5313</v>
      </c>
      <c r="I707">
        <v>1551</v>
      </c>
      <c r="J707">
        <v>628</v>
      </c>
      <c r="K707">
        <v>28</v>
      </c>
      <c r="L707">
        <v>682</v>
      </c>
      <c r="M707">
        <v>213</v>
      </c>
      <c r="AA707" s="1">
        <f t="shared" si="101"/>
        <v>1</v>
      </c>
      <c r="AB707" s="1">
        <f t="shared" si="102"/>
        <v>0.40490006447453258</v>
      </c>
      <c r="AC707" s="1">
        <f t="shared" si="103"/>
        <v>1.8052869116698903E-2</v>
      </c>
      <c r="AD707" s="1">
        <f t="shared" si="104"/>
        <v>0.43971631205673761</v>
      </c>
      <c r="AE707" s="1">
        <f t="shared" si="105"/>
        <v>0.13733075435203096</v>
      </c>
    </row>
    <row r="708" spans="1:58" x14ac:dyDescent="0.25">
      <c r="A708">
        <v>2011</v>
      </c>
      <c r="B708" t="s">
        <v>663</v>
      </c>
      <c r="C708" t="s">
        <v>664</v>
      </c>
      <c r="D708">
        <v>54523</v>
      </c>
      <c r="E708">
        <v>8864</v>
      </c>
      <c r="F708">
        <v>2782</v>
      </c>
      <c r="G708">
        <v>31684</v>
      </c>
      <c r="H708">
        <v>11193</v>
      </c>
      <c r="I708">
        <v>3010</v>
      </c>
      <c r="J708">
        <v>1332</v>
      </c>
      <c r="K708">
        <v>113</v>
      </c>
      <c r="L708">
        <v>1180</v>
      </c>
      <c r="M708">
        <v>385</v>
      </c>
      <c r="AA708" s="1">
        <f t="shared" si="101"/>
        <v>1</v>
      </c>
      <c r="AB708" s="1">
        <f t="shared" si="102"/>
        <v>0.44252491694352158</v>
      </c>
      <c r="AC708" s="1">
        <f t="shared" si="103"/>
        <v>3.7541528239202655E-2</v>
      </c>
      <c r="AD708" s="1">
        <f t="shared" si="104"/>
        <v>0.39202657807308972</v>
      </c>
      <c r="AE708" s="1">
        <f t="shared" si="105"/>
        <v>0.12790697674418605</v>
      </c>
      <c r="AZ708" s="3" t="s">
        <v>874</v>
      </c>
      <c r="BA708" s="1">
        <f>SUMIF(AZ381:AZ706,AZ708,BA381:BA706)/COUNTIF(AZ381:AZ706,AZ708)</f>
        <v>1</v>
      </c>
      <c r="BB708" s="1">
        <f>SUMIF(AZ381:AZ706,AZ708,BB381:BB706)/COUNTIF(AZ381:AZ706,AZ708)</f>
        <v>0.37846711336103578</v>
      </c>
      <c r="BC708" s="1">
        <f>SUMIF(AZ381:AZ706,AZ708,BC381:BC706)/COUNTIF(AZ381:AZ706,AZ708)</f>
        <v>3.0738034987606619E-2</v>
      </c>
      <c r="BD708" s="1">
        <f>SUMIF(AZ381:AZ706,AZ708,BD381:BD706)/COUNTIF(AZ381:AZ706,AZ708)</f>
        <v>0.45233054824596503</v>
      </c>
      <c r="BE708" s="1">
        <f>SUMIF(AZ381:AZ706,AZ708,BE381:BE706)/COUNTIF(AZ381:AZ706,AZ708)</f>
        <v>0.13846430340539265</v>
      </c>
      <c r="BF708" s="1">
        <f>SUMIF(AZ381:AZ706,AZ708,BF381:BF706)/COUNTIF(AZ381:AZ706,AZ708)</f>
        <v>0</v>
      </c>
    </row>
    <row r="709" spans="1:58" x14ac:dyDescent="0.25">
      <c r="A709">
        <v>2011</v>
      </c>
      <c r="B709" t="s">
        <v>665</v>
      </c>
      <c r="C709" t="s">
        <v>666</v>
      </c>
      <c r="D709">
        <v>50627</v>
      </c>
      <c r="E709">
        <v>6977</v>
      </c>
      <c r="F709">
        <v>2746</v>
      </c>
      <c r="G709">
        <v>31678</v>
      </c>
      <c r="H709">
        <v>9226</v>
      </c>
      <c r="I709">
        <v>2770</v>
      </c>
      <c r="J709">
        <v>994</v>
      </c>
      <c r="K709">
        <v>106</v>
      </c>
      <c r="L709">
        <v>1299</v>
      </c>
      <c r="M709">
        <v>371</v>
      </c>
      <c r="AA709" s="1">
        <f t="shared" si="101"/>
        <v>1</v>
      </c>
      <c r="AB709" s="1">
        <f t="shared" si="102"/>
        <v>0.35884476534296028</v>
      </c>
      <c r="AC709" s="1">
        <f t="shared" si="103"/>
        <v>3.8267148014440436E-2</v>
      </c>
      <c r="AD709" s="1">
        <f t="shared" si="104"/>
        <v>0.46895306859205776</v>
      </c>
      <c r="AE709" s="1">
        <f t="shared" si="105"/>
        <v>0.1339350180505415</v>
      </c>
      <c r="AZ709" s="3" t="s">
        <v>873</v>
      </c>
      <c r="BA709" s="1">
        <f>SUMIF(AZ381:AZ706,AZ709,BA381:BA706)/COUNTIF(AZ381:AZ706,AZ709)</f>
        <v>1</v>
      </c>
      <c r="BB709" s="1">
        <f>SUMIF(AZ381:AZ706,AZ709,BB381:BB706)/COUNTIF(AZ381:AZ706,AZ709)</f>
        <v>0.32792844521616032</v>
      </c>
      <c r="BC709" s="1">
        <f>SUMIF(AZ381:AZ706,AZ709,BC381:BC706)/COUNTIF(AZ381:AZ706,AZ709)</f>
        <v>4.366224455025642E-2</v>
      </c>
      <c r="BD709" s="1">
        <f>SUMIF(AZ381:AZ706,AZ709,BD381:BD706)/COUNTIF(AZ381:AZ706,AZ709)</f>
        <v>0.4914449799718999</v>
      </c>
      <c r="BE709" s="1">
        <f>SUMIF(AZ381:AZ706,AZ709,BE381:BE706)/COUNTIF(AZ381:AZ706,AZ709)</f>
        <v>0.13696433026168334</v>
      </c>
      <c r="BF709" s="1">
        <f>SUMIF(AZ381:AZ706,AZ709,BF381:BF706)/COUNTIF(AZ381:AZ706,AZ709)</f>
        <v>0</v>
      </c>
    </row>
    <row r="710" spans="1:58" x14ac:dyDescent="0.25">
      <c r="A710">
        <v>2011</v>
      </c>
      <c r="B710" t="s">
        <v>667</v>
      </c>
      <c r="C710" t="s">
        <v>668</v>
      </c>
      <c r="D710">
        <v>41474</v>
      </c>
      <c r="E710">
        <v>5278</v>
      </c>
      <c r="F710">
        <v>1832</v>
      </c>
      <c r="G710">
        <v>26018</v>
      </c>
      <c r="H710">
        <v>8346</v>
      </c>
      <c r="I710">
        <v>1988</v>
      </c>
      <c r="J710">
        <v>672</v>
      </c>
      <c r="K710">
        <v>64</v>
      </c>
      <c r="L710">
        <v>944</v>
      </c>
      <c r="M710">
        <v>308</v>
      </c>
      <c r="AA710" s="1">
        <f t="shared" si="101"/>
        <v>1</v>
      </c>
      <c r="AB710" s="1">
        <f t="shared" si="102"/>
        <v>0.3380281690140845</v>
      </c>
      <c r="AC710" s="1">
        <f t="shared" si="103"/>
        <v>3.2193158953722337E-2</v>
      </c>
      <c r="AD710" s="1">
        <f t="shared" si="104"/>
        <v>0.47484909456740443</v>
      </c>
      <c r="AE710" s="1">
        <f t="shared" si="105"/>
        <v>0.15492957746478872</v>
      </c>
      <c r="AZ710" s="3" t="s">
        <v>872</v>
      </c>
      <c r="BA710" s="1">
        <f>SUMIF(AZ381:AZ706,AZ710,BA381:BA706)/COUNTIF(AZ381:AZ706,AZ710)</f>
        <v>1</v>
      </c>
      <c r="BB710" s="1">
        <f>SUMIF(AZ381:AZ706,AZ710,BB381:BB706)/COUNTIF(AZ381:AZ706,AZ710)</f>
        <v>0.28363209065556144</v>
      </c>
      <c r="BC710" s="1">
        <f>SUMIF(AZ381:AZ706,AZ710,BC381:BC706)/COUNTIF(AZ381:AZ706,AZ710)</f>
        <v>5.5442372218078795E-2</v>
      </c>
      <c r="BD710" s="1">
        <f>SUMIF(AZ381:AZ706,AZ710,BD381:BD706)/COUNTIF(AZ381:AZ706,AZ710)</f>
        <v>0.51099356843185173</v>
      </c>
      <c r="BE710" s="1">
        <f>SUMIF(AZ381:AZ706,AZ710,BE381:BE706)/COUNTIF(AZ381:AZ706,AZ710)</f>
        <v>0.14993196869450806</v>
      </c>
      <c r="BF710" s="1">
        <f>SUMIF(AZ381:AZ706,AZ710,BF381:BF706)/COUNTIF(AZ381:AZ706,AZ710)</f>
        <v>0</v>
      </c>
    </row>
    <row r="711" spans="1:58" x14ac:dyDescent="0.25">
      <c r="A711">
        <v>2011</v>
      </c>
      <c r="B711" t="s">
        <v>669</v>
      </c>
      <c r="C711" t="s">
        <v>670</v>
      </c>
      <c r="D711">
        <v>74421</v>
      </c>
      <c r="E711">
        <v>6697</v>
      </c>
      <c r="F711">
        <v>3596</v>
      </c>
      <c r="G711">
        <v>51651</v>
      </c>
      <c r="H711">
        <v>12477</v>
      </c>
      <c r="I711">
        <v>2609</v>
      </c>
      <c r="J711">
        <v>664</v>
      </c>
      <c r="K711">
        <v>111</v>
      </c>
      <c r="L711">
        <v>1468</v>
      </c>
      <c r="M711">
        <v>366</v>
      </c>
      <c r="AA711" s="1">
        <f t="shared" si="101"/>
        <v>1</v>
      </c>
      <c r="AB711" s="1">
        <f t="shared" si="102"/>
        <v>0.25450364124185509</v>
      </c>
      <c r="AC711" s="1">
        <f t="shared" si="103"/>
        <v>4.2545036412418552E-2</v>
      </c>
      <c r="AD711" s="1">
        <f t="shared" si="104"/>
        <v>0.56266768876964357</v>
      </c>
      <c r="AE711" s="1">
        <f t="shared" si="105"/>
        <v>0.14028363357608278</v>
      </c>
      <c r="AZ711" s="3" t="s">
        <v>871</v>
      </c>
      <c r="BA711" s="1">
        <f>SUMIF(AZ381:AZ706,AZ711,BA381:BA706)/COUNTIF(AZ381:AZ706,AZ711)</f>
        <v>1</v>
      </c>
      <c r="BB711" s="1">
        <f>SUMIF(AZ381:AZ706,AZ711,BB381:BB706)/COUNTIF(AZ381:AZ706,AZ711)</f>
        <v>0.21171576563969841</v>
      </c>
      <c r="BC711" s="1">
        <f>SUMIF(AZ381:AZ706,AZ711,BC381:BC706)/COUNTIF(AZ381:AZ706,AZ711)</f>
        <v>8.0548293088280112E-2</v>
      </c>
      <c r="BD711" s="1">
        <f>SUMIF(AZ381:AZ706,AZ711,BD381:BD706)/COUNTIF(AZ381:AZ706,AZ711)</f>
        <v>0.5155658494988522</v>
      </c>
      <c r="BE711" s="1">
        <f>SUMIF(AZ381:AZ706,AZ711,BE381:BE706)/COUNTIF(AZ381:AZ706,AZ711)</f>
        <v>0.19217009177316924</v>
      </c>
      <c r="BF711" s="1">
        <f>SUMIF(AZ381:AZ706,AZ711,BF381:BF706)/COUNTIF(AZ381:AZ706,AZ711)</f>
        <v>0</v>
      </c>
    </row>
    <row r="712" spans="1:58" x14ac:dyDescent="0.25">
      <c r="A712">
        <v>2011</v>
      </c>
      <c r="B712" t="s">
        <v>671</v>
      </c>
      <c r="C712" t="s">
        <v>672</v>
      </c>
      <c r="D712">
        <v>63967</v>
      </c>
      <c r="E712">
        <v>5460</v>
      </c>
      <c r="F712">
        <v>3910</v>
      </c>
      <c r="G712">
        <v>42317</v>
      </c>
      <c r="H712">
        <v>12280</v>
      </c>
      <c r="I712">
        <v>2098</v>
      </c>
      <c r="J712">
        <v>581</v>
      </c>
      <c r="K712">
        <v>107</v>
      </c>
      <c r="L712">
        <v>1083</v>
      </c>
      <c r="M712">
        <v>327</v>
      </c>
      <c r="AA712" s="1">
        <f t="shared" si="101"/>
        <v>1</v>
      </c>
      <c r="AB712" s="1">
        <f t="shared" si="102"/>
        <v>0.27693040991420398</v>
      </c>
      <c r="AC712" s="1">
        <f t="shared" si="103"/>
        <v>5.1000953288846518E-2</v>
      </c>
      <c r="AD712" s="1">
        <f t="shared" si="104"/>
        <v>0.5162059103908484</v>
      </c>
      <c r="AE712" s="1">
        <f t="shared" si="105"/>
        <v>0.15586272640610105</v>
      </c>
      <c r="AZ712" s="3" t="s">
        <v>869</v>
      </c>
      <c r="BA712" s="1">
        <f>SUMIF(AZ381:AZ706,AZ712,BA381:BA706)/COUNTIF(AZ381:AZ706,AZ712)</f>
        <v>1</v>
      </c>
      <c r="BB712" s="1">
        <f>SUMIF(AZ381:AZ706,AZ712,BB381:BB706)/COUNTIF(AZ381:AZ706,AZ712)</f>
        <v>0.21493824340896461</v>
      </c>
      <c r="BC712" s="1">
        <f>SUMIF(AZ381:AZ706,AZ712,BC381:BC706)/COUNTIF(AZ381:AZ706,AZ712)</f>
        <v>9.2728207633438142E-2</v>
      </c>
      <c r="BD712" s="1">
        <f>SUMIF(AZ381:AZ706,AZ712,BD381:BD706)/COUNTIF(AZ381:AZ706,AZ712)</f>
        <v>0.51464051522058196</v>
      </c>
      <c r="BE712" s="1">
        <f>SUMIF(AZ381:AZ706,AZ712,BE381:BE706)/COUNTIF(AZ381:AZ706,AZ712)</f>
        <v>0.17769303373701523</v>
      </c>
      <c r="BF712" s="1">
        <f>SUMIF(AZ381:AZ706,AZ712,BF381:BF706)/COUNTIF(AZ381:AZ706,AZ712)</f>
        <v>0</v>
      </c>
    </row>
    <row r="713" spans="1:58" x14ac:dyDescent="0.25">
      <c r="A713">
        <v>2011</v>
      </c>
      <c r="B713" t="s">
        <v>673</v>
      </c>
      <c r="C713" t="s">
        <v>674</v>
      </c>
      <c r="D713">
        <v>64632</v>
      </c>
      <c r="E713">
        <v>14260</v>
      </c>
      <c r="F713">
        <v>1098</v>
      </c>
      <c r="G713">
        <v>37649</v>
      </c>
      <c r="H713">
        <v>11625</v>
      </c>
      <c r="I713">
        <v>4638</v>
      </c>
      <c r="J713">
        <v>2531</v>
      </c>
      <c r="K713">
        <v>70</v>
      </c>
      <c r="L713">
        <v>1534</v>
      </c>
      <c r="M713">
        <v>503</v>
      </c>
      <c r="AA713" s="1">
        <f t="shared" si="101"/>
        <v>1</v>
      </c>
      <c r="AB713" s="1">
        <f t="shared" si="102"/>
        <v>0.54570935748167315</v>
      </c>
      <c r="AC713" s="1">
        <f t="shared" si="103"/>
        <v>1.5092712376024149E-2</v>
      </c>
      <c r="AD713" s="1">
        <f t="shared" si="104"/>
        <v>0.3307460112117292</v>
      </c>
      <c r="AE713" s="1">
        <f t="shared" si="105"/>
        <v>0.10845191893057353</v>
      </c>
      <c r="AZ713" s="3" t="s">
        <v>870</v>
      </c>
      <c r="BA713" s="1">
        <f>SUMIF(AZ381:AZ706,AZ713,BA381:BA706)/COUNTIF(AZ381:AZ706,AZ713)</f>
        <v>1</v>
      </c>
      <c r="BB713" s="1">
        <f>SUMIF(AZ381:AZ706,AZ713,BB381:BB706)/COUNTIF(AZ381:AZ706,AZ713)</f>
        <v>0.22458584678671614</v>
      </c>
      <c r="BC713" s="1">
        <f>SUMIF(AZ381:AZ706,AZ713,BC381:BC706)/COUNTIF(AZ381:AZ706,AZ713)</f>
        <v>0.20894861667256509</v>
      </c>
      <c r="BD713" s="1">
        <f>SUMIF(AZ381:AZ706,AZ713,BD381:BD706)/COUNTIF(AZ381:AZ706,AZ713)</f>
        <v>0.40502594921663487</v>
      </c>
      <c r="BE713" s="1">
        <f>SUMIF(AZ381:AZ706,AZ713,BE381:BE706)/COUNTIF(AZ381:AZ706,AZ713)</f>
        <v>0.16143958732408376</v>
      </c>
      <c r="BF713" s="1">
        <f>SUMIF(AZ381:AZ706,AZ713,BF381:BF706)/COUNTIF(AZ381:AZ706,AZ713)</f>
        <v>0</v>
      </c>
    </row>
    <row r="714" spans="1:58" x14ac:dyDescent="0.25">
      <c r="A714">
        <v>2011</v>
      </c>
      <c r="B714" t="s">
        <v>675</v>
      </c>
      <c r="C714" t="s">
        <v>676</v>
      </c>
      <c r="D714">
        <v>32853</v>
      </c>
      <c r="E714">
        <v>7054</v>
      </c>
      <c r="F714">
        <v>1080</v>
      </c>
      <c r="G714">
        <v>17995</v>
      </c>
      <c r="H714">
        <v>6724</v>
      </c>
      <c r="I714">
        <v>2142</v>
      </c>
      <c r="J714">
        <v>1169</v>
      </c>
      <c r="K714">
        <v>59</v>
      </c>
      <c r="L714">
        <v>690</v>
      </c>
      <c r="M714">
        <v>224</v>
      </c>
      <c r="AA714" s="1">
        <f t="shared" si="101"/>
        <v>1</v>
      </c>
      <c r="AB714" s="1">
        <f t="shared" si="102"/>
        <v>0.54575163398692805</v>
      </c>
      <c r="AC714" s="1">
        <f t="shared" si="103"/>
        <v>2.7544351073762838E-2</v>
      </c>
      <c r="AD714" s="1">
        <f t="shared" si="104"/>
        <v>0.32212885154061627</v>
      </c>
      <c r="AE714" s="1">
        <f t="shared" si="105"/>
        <v>0.10457516339869281</v>
      </c>
    </row>
    <row r="715" spans="1:58" x14ac:dyDescent="0.25">
      <c r="A715">
        <v>2011</v>
      </c>
      <c r="B715" t="s">
        <v>677</v>
      </c>
      <c r="C715" t="s">
        <v>678</v>
      </c>
      <c r="D715">
        <v>54774</v>
      </c>
      <c r="E715">
        <v>9705</v>
      </c>
      <c r="F715">
        <v>1831</v>
      </c>
      <c r="G715">
        <v>33391</v>
      </c>
      <c r="H715">
        <v>9847</v>
      </c>
      <c r="I715">
        <v>3079</v>
      </c>
      <c r="J715">
        <v>1436</v>
      </c>
      <c r="K715">
        <v>81</v>
      </c>
      <c r="L715">
        <v>1209</v>
      </c>
      <c r="M715">
        <v>353</v>
      </c>
      <c r="AA715" s="1">
        <f t="shared" si="101"/>
        <v>1</v>
      </c>
      <c r="AB715" s="1">
        <f t="shared" si="102"/>
        <v>0.46638518999675221</v>
      </c>
      <c r="AC715" s="1">
        <f t="shared" si="103"/>
        <v>2.6307242611237416E-2</v>
      </c>
      <c r="AD715" s="1">
        <f t="shared" si="104"/>
        <v>0.3926599545306918</v>
      </c>
      <c r="AE715" s="1">
        <f t="shared" si="105"/>
        <v>0.11464761286131861</v>
      </c>
    </row>
    <row r="716" spans="1:58" x14ac:dyDescent="0.25">
      <c r="A716">
        <v>2011</v>
      </c>
      <c r="B716" t="s">
        <v>679</v>
      </c>
      <c r="C716" t="s">
        <v>680</v>
      </c>
      <c r="D716">
        <v>81402</v>
      </c>
      <c r="E716">
        <v>12055</v>
      </c>
      <c r="F716">
        <v>2490</v>
      </c>
      <c r="G716">
        <v>53539</v>
      </c>
      <c r="H716">
        <v>13318</v>
      </c>
      <c r="I716">
        <v>3775</v>
      </c>
      <c r="J716">
        <v>1742</v>
      </c>
      <c r="K716">
        <v>108</v>
      </c>
      <c r="L716">
        <v>1487</v>
      </c>
      <c r="M716">
        <v>438</v>
      </c>
      <c r="AA716" s="1">
        <f t="shared" si="101"/>
        <v>1</v>
      </c>
      <c r="AB716" s="1">
        <f t="shared" si="102"/>
        <v>0.46145695364238409</v>
      </c>
      <c r="AC716" s="1">
        <f t="shared" si="103"/>
        <v>2.8609271523178808E-2</v>
      </c>
      <c r="AD716" s="1">
        <f t="shared" si="104"/>
        <v>0.39390728476821191</v>
      </c>
      <c r="AE716" s="1">
        <f t="shared" si="105"/>
        <v>0.11602649006622516</v>
      </c>
    </row>
    <row r="717" spans="1:58" x14ac:dyDescent="0.25">
      <c r="A717">
        <v>2011</v>
      </c>
      <c r="B717" t="s">
        <v>681</v>
      </c>
      <c r="C717" t="s">
        <v>682</v>
      </c>
      <c r="D717">
        <v>103457</v>
      </c>
      <c r="E717">
        <v>8427</v>
      </c>
      <c r="F717">
        <v>6848</v>
      </c>
      <c r="G717">
        <v>67205</v>
      </c>
      <c r="H717">
        <v>20977</v>
      </c>
      <c r="I717">
        <v>3198</v>
      </c>
      <c r="J717">
        <v>765</v>
      </c>
      <c r="K717">
        <v>251</v>
      </c>
      <c r="L717">
        <v>1672</v>
      </c>
      <c r="M717">
        <v>510</v>
      </c>
      <c r="AA717" s="1">
        <f t="shared" si="101"/>
        <v>1</v>
      </c>
      <c r="AB717" s="1">
        <f t="shared" si="102"/>
        <v>0.23921200750469043</v>
      </c>
      <c r="AC717" s="1">
        <f t="shared" si="103"/>
        <v>7.8486554096310196E-2</v>
      </c>
      <c r="AD717" s="1">
        <f t="shared" si="104"/>
        <v>0.52282676672920581</v>
      </c>
      <c r="AE717" s="1">
        <f t="shared" si="105"/>
        <v>0.15947467166979362</v>
      </c>
    </row>
    <row r="718" spans="1:58" x14ac:dyDescent="0.25">
      <c r="A718">
        <v>2011</v>
      </c>
      <c r="B718" t="s">
        <v>683</v>
      </c>
      <c r="C718" t="s">
        <v>684</v>
      </c>
      <c r="D718">
        <v>59258</v>
      </c>
      <c r="E718">
        <v>4160</v>
      </c>
      <c r="F718">
        <v>2974</v>
      </c>
      <c r="G718">
        <v>41250</v>
      </c>
      <c r="H718">
        <v>10874</v>
      </c>
      <c r="I718">
        <v>1479</v>
      </c>
      <c r="J718">
        <v>314</v>
      </c>
      <c r="K718">
        <v>89</v>
      </c>
      <c r="L718">
        <v>809</v>
      </c>
      <c r="M718">
        <v>267</v>
      </c>
      <c r="AA718" s="1">
        <f t="shared" si="101"/>
        <v>1</v>
      </c>
      <c r="AB718" s="1">
        <f t="shared" si="102"/>
        <v>0.21230561189993238</v>
      </c>
      <c r="AC718" s="1">
        <f t="shared" si="103"/>
        <v>6.0175794455713319E-2</v>
      </c>
      <c r="AD718" s="1">
        <f t="shared" si="104"/>
        <v>0.54699121027721431</v>
      </c>
      <c r="AE718" s="1">
        <f t="shared" si="105"/>
        <v>0.18052738336713997</v>
      </c>
    </row>
    <row r="719" spans="1:58" x14ac:dyDescent="0.25">
      <c r="A719">
        <v>2011</v>
      </c>
      <c r="B719" t="s">
        <v>685</v>
      </c>
      <c r="C719" t="s">
        <v>686</v>
      </c>
      <c r="D719">
        <v>61551</v>
      </c>
      <c r="E719">
        <v>4910</v>
      </c>
      <c r="F719">
        <v>3264</v>
      </c>
      <c r="G719">
        <v>42445</v>
      </c>
      <c r="H719">
        <v>10932</v>
      </c>
      <c r="I719">
        <v>1623</v>
      </c>
      <c r="J719">
        <v>361</v>
      </c>
      <c r="K719">
        <v>79</v>
      </c>
      <c r="L719">
        <v>917</v>
      </c>
      <c r="M719">
        <v>266</v>
      </c>
      <c r="AA719" s="1">
        <f t="shared" si="101"/>
        <v>1</v>
      </c>
      <c r="AB719" s="1">
        <f t="shared" si="102"/>
        <v>0.22242760320394331</v>
      </c>
      <c r="AC719" s="1">
        <f t="shared" si="103"/>
        <v>4.8675292667898953E-2</v>
      </c>
      <c r="AD719" s="1">
        <f t="shared" si="104"/>
        <v>0.56500308071472582</v>
      </c>
      <c r="AE719" s="1">
        <f t="shared" si="105"/>
        <v>0.16389402341343193</v>
      </c>
    </row>
    <row r="720" spans="1:58" x14ac:dyDescent="0.25">
      <c r="A720">
        <v>2011</v>
      </c>
      <c r="B720" t="s">
        <v>687</v>
      </c>
      <c r="C720" t="s">
        <v>688</v>
      </c>
      <c r="D720">
        <v>59274</v>
      </c>
      <c r="E720">
        <v>5986</v>
      </c>
      <c r="F720">
        <v>5241</v>
      </c>
      <c r="G720">
        <v>38203</v>
      </c>
      <c r="H720">
        <v>9844</v>
      </c>
      <c r="I720">
        <v>2188</v>
      </c>
      <c r="J720">
        <v>579</v>
      </c>
      <c r="K720">
        <v>128</v>
      </c>
      <c r="L720">
        <v>1172</v>
      </c>
      <c r="M720">
        <v>309</v>
      </c>
      <c r="AA720" s="1">
        <f t="shared" si="101"/>
        <v>1</v>
      </c>
      <c r="AB720" s="1">
        <f t="shared" si="102"/>
        <v>0.26462522851919562</v>
      </c>
      <c r="AC720" s="1">
        <f t="shared" si="103"/>
        <v>5.850091407678245E-2</v>
      </c>
      <c r="AD720" s="1">
        <f t="shared" si="104"/>
        <v>0.53564899451553927</v>
      </c>
      <c r="AE720" s="1">
        <f t="shared" si="105"/>
        <v>0.14122486288848263</v>
      </c>
    </row>
    <row r="721" spans="1:31" x14ac:dyDescent="0.25">
      <c r="A721">
        <v>2011</v>
      </c>
      <c r="B721" t="s">
        <v>689</v>
      </c>
      <c r="C721" t="s">
        <v>690</v>
      </c>
      <c r="D721">
        <v>160377</v>
      </c>
      <c r="E721">
        <v>12190</v>
      </c>
      <c r="F721">
        <v>21444</v>
      </c>
      <c r="G721">
        <v>87084</v>
      </c>
      <c r="H721">
        <v>39659</v>
      </c>
      <c r="I721">
        <v>4066</v>
      </c>
      <c r="J721">
        <v>849</v>
      </c>
      <c r="K721">
        <v>537</v>
      </c>
      <c r="L721">
        <v>1963</v>
      </c>
      <c r="M721">
        <v>717</v>
      </c>
      <c r="AA721" s="1">
        <f t="shared" si="101"/>
        <v>1</v>
      </c>
      <c r="AB721" s="1">
        <f t="shared" si="102"/>
        <v>0.20880472208558781</v>
      </c>
      <c r="AC721" s="1">
        <f t="shared" si="103"/>
        <v>0.13207083128381703</v>
      </c>
      <c r="AD721" s="1">
        <f t="shared" si="104"/>
        <v>0.48278406296114118</v>
      </c>
      <c r="AE721" s="1">
        <f t="shared" si="105"/>
        <v>0.17634038366945401</v>
      </c>
    </row>
    <row r="722" spans="1:31" x14ac:dyDescent="0.25">
      <c r="A722">
        <v>2011</v>
      </c>
      <c r="B722" t="s">
        <v>691</v>
      </c>
      <c r="C722" t="s">
        <v>692</v>
      </c>
      <c r="D722">
        <v>99690</v>
      </c>
      <c r="E722">
        <v>6863</v>
      </c>
      <c r="F722">
        <v>8147</v>
      </c>
      <c r="G722">
        <v>67305</v>
      </c>
      <c r="H722">
        <v>17375</v>
      </c>
      <c r="I722">
        <v>2292</v>
      </c>
      <c r="J722">
        <v>441</v>
      </c>
      <c r="K722">
        <v>173</v>
      </c>
      <c r="L722">
        <v>1209</v>
      </c>
      <c r="M722">
        <v>469</v>
      </c>
      <c r="AA722" s="1">
        <f t="shared" si="101"/>
        <v>1</v>
      </c>
      <c r="AB722" s="1">
        <f t="shared" si="102"/>
        <v>0.19240837696335078</v>
      </c>
      <c r="AC722" s="1">
        <f t="shared" si="103"/>
        <v>7.5479930191972078E-2</v>
      </c>
      <c r="AD722" s="1">
        <f t="shared" si="104"/>
        <v>0.52748691099476441</v>
      </c>
      <c r="AE722" s="1">
        <f t="shared" si="105"/>
        <v>0.20462478184991273</v>
      </c>
    </row>
    <row r="723" spans="1:31" x14ac:dyDescent="0.25">
      <c r="A723">
        <v>2011</v>
      </c>
      <c r="B723" t="s">
        <v>693</v>
      </c>
      <c r="C723" t="s">
        <v>694</v>
      </c>
      <c r="D723">
        <v>25202</v>
      </c>
      <c r="E723">
        <v>1699</v>
      </c>
      <c r="F723">
        <v>2228</v>
      </c>
      <c r="G723">
        <v>15836</v>
      </c>
      <c r="H723">
        <v>5439</v>
      </c>
      <c r="I723">
        <v>561</v>
      </c>
      <c r="J723">
        <v>110</v>
      </c>
      <c r="K723">
        <v>59</v>
      </c>
      <c r="L723">
        <v>289</v>
      </c>
      <c r="M723">
        <v>103</v>
      </c>
      <c r="AA723" s="1">
        <f t="shared" si="101"/>
        <v>1</v>
      </c>
      <c r="AB723" s="1">
        <f t="shared" si="102"/>
        <v>0.19607843137254902</v>
      </c>
      <c r="AC723" s="1">
        <f t="shared" si="103"/>
        <v>0.10516934046345811</v>
      </c>
      <c r="AD723" s="1">
        <f t="shared" si="104"/>
        <v>0.51515151515151514</v>
      </c>
      <c r="AE723" s="1">
        <f t="shared" si="105"/>
        <v>0.18360071301247771</v>
      </c>
    </row>
    <row r="724" spans="1:31" x14ac:dyDescent="0.25">
      <c r="A724">
        <v>2011</v>
      </c>
      <c r="B724" t="s">
        <v>695</v>
      </c>
      <c r="C724" t="s">
        <v>696</v>
      </c>
      <c r="D724">
        <v>77756</v>
      </c>
      <c r="E724">
        <v>5415</v>
      </c>
      <c r="F724">
        <v>6007</v>
      </c>
      <c r="G724">
        <v>53344</v>
      </c>
      <c r="H724">
        <v>12990</v>
      </c>
      <c r="I724">
        <v>1781</v>
      </c>
      <c r="J724">
        <v>367</v>
      </c>
      <c r="K724">
        <v>156</v>
      </c>
      <c r="L724">
        <v>958</v>
      </c>
      <c r="M724">
        <v>300</v>
      </c>
      <c r="AA724" s="1">
        <f t="shared" si="101"/>
        <v>1</v>
      </c>
      <c r="AB724" s="1">
        <f t="shared" si="102"/>
        <v>0.20606400898371702</v>
      </c>
      <c r="AC724" s="1">
        <f t="shared" si="103"/>
        <v>8.7591240875912413E-2</v>
      </c>
      <c r="AD724" s="1">
        <f t="shared" si="104"/>
        <v>0.53790005614823133</v>
      </c>
      <c r="AE724" s="1">
        <f t="shared" si="105"/>
        <v>0.16844469399213924</v>
      </c>
    </row>
    <row r="725" spans="1:31" x14ac:dyDescent="0.25">
      <c r="A725">
        <v>2011</v>
      </c>
      <c r="B725" t="s">
        <v>697</v>
      </c>
      <c r="C725" t="s">
        <v>698</v>
      </c>
      <c r="D725">
        <v>28400</v>
      </c>
      <c r="E725">
        <v>1682</v>
      </c>
      <c r="F725">
        <v>1099</v>
      </c>
      <c r="G725">
        <v>19682</v>
      </c>
      <c r="H725">
        <v>5937</v>
      </c>
      <c r="I725">
        <v>682</v>
      </c>
      <c r="J725">
        <v>101</v>
      </c>
      <c r="K725">
        <v>52</v>
      </c>
      <c r="L725">
        <v>349</v>
      </c>
      <c r="M725">
        <v>180</v>
      </c>
      <c r="AA725" s="1">
        <f t="shared" si="101"/>
        <v>1</v>
      </c>
      <c r="AB725" s="1">
        <f t="shared" si="102"/>
        <v>0.14809384164222875</v>
      </c>
      <c r="AC725" s="1">
        <f t="shared" si="103"/>
        <v>7.6246334310850442E-2</v>
      </c>
      <c r="AD725" s="1">
        <f t="shared" si="104"/>
        <v>0.51173020527859236</v>
      </c>
      <c r="AE725" s="1">
        <f t="shared" si="105"/>
        <v>0.26392961876832843</v>
      </c>
    </row>
    <row r="726" spans="1:31" x14ac:dyDescent="0.25">
      <c r="A726">
        <v>2011</v>
      </c>
      <c r="B726" t="s">
        <v>699</v>
      </c>
      <c r="C726" t="s">
        <v>700</v>
      </c>
      <c r="D726">
        <v>40415</v>
      </c>
      <c r="E726">
        <v>2621</v>
      </c>
      <c r="F726">
        <v>2409</v>
      </c>
      <c r="G726">
        <v>28121</v>
      </c>
      <c r="H726">
        <v>7264</v>
      </c>
      <c r="I726">
        <v>1033</v>
      </c>
      <c r="J726">
        <v>187</v>
      </c>
      <c r="K726">
        <v>83</v>
      </c>
      <c r="L726">
        <v>578</v>
      </c>
      <c r="M726">
        <v>185</v>
      </c>
      <c r="AA726" s="1">
        <f t="shared" si="101"/>
        <v>1</v>
      </c>
      <c r="AB726" s="1">
        <f t="shared" si="102"/>
        <v>0.18102613746369797</v>
      </c>
      <c r="AC726" s="1">
        <f t="shared" si="103"/>
        <v>8.0348499515972893E-2</v>
      </c>
      <c r="AD726" s="1">
        <f t="shared" si="104"/>
        <v>0.55953533397870281</v>
      </c>
      <c r="AE726" s="1">
        <f t="shared" si="105"/>
        <v>0.17909002904162633</v>
      </c>
    </row>
    <row r="727" spans="1:31" x14ac:dyDescent="0.25">
      <c r="A727">
        <v>2011</v>
      </c>
      <c r="B727" t="s">
        <v>701</v>
      </c>
      <c r="C727" t="s">
        <v>702</v>
      </c>
      <c r="D727">
        <v>43210</v>
      </c>
      <c r="E727">
        <v>6828</v>
      </c>
      <c r="F727">
        <v>1499</v>
      </c>
      <c r="G727">
        <v>27710</v>
      </c>
      <c r="H727">
        <v>7173</v>
      </c>
      <c r="I727">
        <v>2255</v>
      </c>
      <c r="J727">
        <v>960</v>
      </c>
      <c r="K727">
        <v>69</v>
      </c>
      <c r="L727">
        <v>917</v>
      </c>
      <c r="M727">
        <v>309</v>
      </c>
      <c r="AA727" s="1">
        <f t="shared" si="101"/>
        <v>1</v>
      </c>
      <c r="AB727" s="1">
        <f t="shared" si="102"/>
        <v>0.42572062084257206</v>
      </c>
      <c r="AC727" s="1">
        <f t="shared" si="103"/>
        <v>3.0598669623059866E-2</v>
      </c>
      <c r="AD727" s="1">
        <f t="shared" si="104"/>
        <v>0.40665188470066521</v>
      </c>
      <c r="AE727" s="1">
        <f t="shared" si="105"/>
        <v>0.13702882483370288</v>
      </c>
    </row>
    <row r="728" spans="1:31" x14ac:dyDescent="0.25">
      <c r="A728">
        <v>2011</v>
      </c>
      <c r="B728" t="s">
        <v>703</v>
      </c>
      <c r="C728" t="s">
        <v>704</v>
      </c>
      <c r="D728">
        <v>64691</v>
      </c>
      <c r="E728">
        <v>4795</v>
      </c>
      <c r="F728">
        <v>6424</v>
      </c>
      <c r="G728">
        <v>41071</v>
      </c>
      <c r="H728">
        <v>12401</v>
      </c>
      <c r="I728">
        <v>1804</v>
      </c>
      <c r="J728">
        <v>353</v>
      </c>
      <c r="K728">
        <v>208</v>
      </c>
      <c r="L728">
        <v>946</v>
      </c>
      <c r="M728">
        <v>297</v>
      </c>
      <c r="AA728" s="1">
        <f t="shared" si="101"/>
        <v>1</v>
      </c>
      <c r="AB728" s="1">
        <f t="shared" si="102"/>
        <v>0.19567627494456763</v>
      </c>
      <c r="AC728" s="1">
        <f t="shared" si="103"/>
        <v>0.11529933481152993</v>
      </c>
      <c r="AD728" s="1">
        <f t="shared" si="104"/>
        <v>0.52439024390243905</v>
      </c>
      <c r="AE728" s="1">
        <f t="shared" si="105"/>
        <v>0.16463414634146342</v>
      </c>
    </row>
    <row r="729" spans="1:31" x14ac:dyDescent="0.25">
      <c r="A729">
        <v>2011</v>
      </c>
      <c r="B729" t="s">
        <v>804</v>
      </c>
      <c r="C729" t="s">
        <v>805</v>
      </c>
      <c r="D729">
        <v>245045</v>
      </c>
      <c r="E729">
        <v>32052</v>
      </c>
      <c r="F729">
        <v>12905</v>
      </c>
      <c r="G729">
        <v>140420</v>
      </c>
      <c r="H729">
        <v>59668</v>
      </c>
      <c r="I729">
        <v>10502</v>
      </c>
      <c r="J729">
        <v>4058</v>
      </c>
      <c r="K729">
        <v>449</v>
      </c>
      <c r="L729">
        <v>4284</v>
      </c>
      <c r="M729">
        <v>1711</v>
      </c>
      <c r="AA729" s="1">
        <f t="shared" si="101"/>
        <v>1</v>
      </c>
      <c r="AB729" s="1">
        <f t="shared" si="102"/>
        <v>0.38640258998286042</v>
      </c>
      <c r="AC729" s="1">
        <f t="shared" si="103"/>
        <v>4.2753761188345077E-2</v>
      </c>
      <c r="AD729" s="1">
        <f t="shared" si="104"/>
        <v>0.40792230051418776</v>
      </c>
      <c r="AE729" s="1">
        <f t="shared" si="105"/>
        <v>0.16292134831460675</v>
      </c>
    </row>
    <row r="730" spans="1:31" x14ac:dyDescent="0.25">
      <c r="A730">
        <v>2011</v>
      </c>
      <c r="B730" t="s">
        <v>806</v>
      </c>
      <c r="C730" t="s">
        <v>807</v>
      </c>
      <c r="D730">
        <v>549137</v>
      </c>
      <c r="E730">
        <v>54802</v>
      </c>
      <c r="F730">
        <v>38723</v>
      </c>
      <c r="G730">
        <v>345744</v>
      </c>
      <c r="H730">
        <v>109868</v>
      </c>
      <c r="I730">
        <v>18904</v>
      </c>
      <c r="J730">
        <v>5104</v>
      </c>
      <c r="K730">
        <v>1077</v>
      </c>
      <c r="L730">
        <v>9776</v>
      </c>
      <c r="M730">
        <v>2947</v>
      </c>
      <c r="AA730" s="1">
        <f t="shared" si="101"/>
        <v>1</v>
      </c>
      <c r="AB730" s="1">
        <f t="shared" si="102"/>
        <v>0.26999576809140924</v>
      </c>
      <c r="AC730" s="1">
        <f t="shared" si="103"/>
        <v>5.6972069403300886E-2</v>
      </c>
      <c r="AD730" s="1">
        <f t="shared" si="104"/>
        <v>0.51713922979263649</v>
      </c>
      <c r="AE730" s="1">
        <f t="shared" si="105"/>
        <v>0.15589293271265342</v>
      </c>
    </row>
    <row r="731" spans="1:31" x14ac:dyDescent="0.25">
      <c r="A731">
        <v>2011</v>
      </c>
      <c r="B731" t="s">
        <v>808</v>
      </c>
      <c r="C731" t="s">
        <v>809</v>
      </c>
      <c r="D731">
        <v>301793</v>
      </c>
      <c r="E731">
        <v>46876</v>
      </c>
      <c r="F731">
        <v>14726</v>
      </c>
      <c r="G731">
        <v>173647</v>
      </c>
      <c r="H731">
        <v>66544</v>
      </c>
      <c r="I731">
        <v>14924</v>
      </c>
      <c r="J731">
        <v>5741</v>
      </c>
      <c r="K731">
        <v>467</v>
      </c>
      <c r="L731">
        <v>6476</v>
      </c>
      <c r="M731">
        <v>2240</v>
      </c>
      <c r="AA731" s="1">
        <f t="shared" si="101"/>
        <v>1</v>
      </c>
      <c r="AB731" s="1">
        <f t="shared" si="102"/>
        <v>0.38468239077995176</v>
      </c>
      <c r="AC731" s="1">
        <f t="shared" si="103"/>
        <v>3.1291878852854463E-2</v>
      </c>
      <c r="AD731" s="1">
        <f t="shared" si="104"/>
        <v>0.43393192173679979</v>
      </c>
      <c r="AE731" s="1">
        <f t="shared" si="105"/>
        <v>0.15009380863039401</v>
      </c>
    </row>
    <row r="732" spans="1:31" x14ac:dyDescent="0.25">
      <c r="A732">
        <v>2011</v>
      </c>
      <c r="B732" t="s">
        <v>810</v>
      </c>
      <c r="C732" t="s">
        <v>811</v>
      </c>
      <c r="D732">
        <v>373959</v>
      </c>
      <c r="E732">
        <v>39290</v>
      </c>
      <c r="F732">
        <v>24515</v>
      </c>
      <c r="G732">
        <v>245161</v>
      </c>
      <c r="H732">
        <v>64993</v>
      </c>
      <c r="I732">
        <v>12657</v>
      </c>
      <c r="J732">
        <v>3668</v>
      </c>
      <c r="K732">
        <v>623</v>
      </c>
      <c r="L732">
        <v>6350</v>
      </c>
      <c r="M732">
        <v>2016</v>
      </c>
      <c r="AA732" s="1">
        <f t="shared" si="101"/>
        <v>1</v>
      </c>
      <c r="AB732" s="1">
        <f t="shared" si="102"/>
        <v>0.28980011061072924</v>
      </c>
      <c r="AC732" s="1">
        <f t="shared" si="103"/>
        <v>4.9221774512127676E-2</v>
      </c>
      <c r="AD732" s="1">
        <f t="shared" si="104"/>
        <v>0.50169866477048275</v>
      </c>
      <c r="AE732" s="1">
        <f t="shared" si="105"/>
        <v>0.15927945010666034</v>
      </c>
    </row>
    <row r="733" spans="1:31" x14ac:dyDescent="0.25">
      <c r="A733">
        <v>2011</v>
      </c>
      <c r="B733" t="s">
        <v>812</v>
      </c>
      <c r="C733" t="s">
        <v>813</v>
      </c>
      <c r="D733">
        <v>326438</v>
      </c>
      <c r="E733">
        <v>36303</v>
      </c>
      <c r="F733">
        <v>16590</v>
      </c>
      <c r="G733">
        <v>217534</v>
      </c>
      <c r="H733">
        <v>56011</v>
      </c>
      <c r="I733">
        <v>11677</v>
      </c>
      <c r="J733">
        <v>3432</v>
      </c>
      <c r="K733">
        <v>477</v>
      </c>
      <c r="L733">
        <v>6107</v>
      </c>
      <c r="M733">
        <v>1661</v>
      </c>
      <c r="AA733" s="1">
        <f t="shared" si="101"/>
        <v>1</v>
      </c>
      <c r="AB733" s="1">
        <f t="shared" si="102"/>
        <v>0.29391110730495845</v>
      </c>
      <c r="AC733" s="1">
        <f t="shared" si="103"/>
        <v>4.0849533270531813E-2</v>
      </c>
      <c r="AD733" s="1">
        <f t="shared" si="104"/>
        <v>0.52299391967114839</v>
      </c>
      <c r="AE733" s="1">
        <f t="shared" si="105"/>
        <v>0.14224543975336132</v>
      </c>
    </row>
    <row r="734" spans="1:31" x14ac:dyDescent="0.25">
      <c r="A734">
        <v>2011</v>
      </c>
      <c r="B734" t="s">
        <v>814</v>
      </c>
      <c r="C734" t="s">
        <v>815</v>
      </c>
      <c r="D734">
        <v>336468</v>
      </c>
      <c r="E734">
        <v>40068</v>
      </c>
      <c r="F734">
        <v>11647</v>
      </c>
      <c r="G734">
        <v>209742</v>
      </c>
      <c r="H734">
        <v>75011</v>
      </c>
      <c r="I734">
        <v>14322</v>
      </c>
      <c r="J734">
        <v>4633</v>
      </c>
      <c r="K734">
        <v>435</v>
      </c>
      <c r="L734">
        <v>7074</v>
      </c>
      <c r="M734">
        <v>2180</v>
      </c>
      <c r="AA734" s="1">
        <f t="shared" si="101"/>
        <v>1</v>
      </c>
      <c r="AB734" s="1">
        <f t="shared" si="102"/>
        <v>0.32348833961737189</v>
      </c>
      <c r="AC734" s="1">
        <f t="shared" si="103"/>
        <v>3.0372852953498116E-2</v>
      </c>
      <c r="AD734" s="1">
        <f t="shared" si="104"/>
        <v>0.4939254294093004</v>
      </c>
      <c r="AE734" s="1">
        <f t="shared" si="105"/>
        <v>0.15221337801982962</v>
      </c>
    </row>
    <row r="735" spans="1:31" x14ac:dyDescent="0.25">
      <c r="A735">
        <v>2011</v>
      </c>
      <c r="B735" t="s">
        <v>816</v>
      </c>
      <c r="C735" t="s">
        <v>817</v>
      </c>
      <c r="D735">
        <v>351099</v>
      </c>
      <c r="E735">
        <v>36465</v>
      </c>
      <c r="F735">
        <v>19396</v>
      </c>
      <c r="G735">
        <v>229769</v>
      </c>
      <c r="H735">
        <v>65469</v>
      </c>
      <c r="I735">
        <v>11606</v>
      </c>
      <c r="J735">
        <v>2949</v>
      </c>
      <c r="K735">
        <v>510</v>
      </c>
      <c r="L735">
        <v>6345</v>
      </c>
      <c r="M735">
        <v>1802</v>
      </c>
      <c r="AA735" s="1">
        <f t="shared" si="101"/>
        <v>1</v>
      </c>
      <c r="AB735" s="1">
        <f t="shared" si="102"/>
        <v>0.25409271066689643</v>
      </c>
      <c r="AC735" s="1">
        <f t="shared" si="103"/>
        <v>4.3942788212993279E-2</v>
      </c>
      <c r="AD735" s="1">
        <f t="shared" si="104"/>
        <v>0.54669998276753407</v>
      </c>
      <c r="AE735" s="1">
        <f t="shared" si="105"/>
        <v>0.15526451835257626</v>
      </c>
    </row>
    <row r="736" spans="1:31" x14ac:dyDescent="0.25">
      <c r="A736">
        <v>2011</v>
      </c>
      <c r="B736" t="s">
        <v>818</v>
      </c>
      <c r="C736" t="s">
        <v>819</v>
      </c>
      <c r="D736">
        <v>376997</v>
      </c>
      <c r="E736">
        <v>38127</v>
      </c>
      <c r="F736">
        <v>31699</v>
      </c>
      <c r="G736">
        <v>238697</v>
      </c>
      <c r="H736">
        <v>68474</v>
      </c>
      <c r="I736">
        <v>12116</v>
      </c>
      <c r="J736">
        <v>3351</v>
      </c>
      <c r="K736">
        <v>805</v>
      </c>
      <c r="L736">
        <v>6133</v>
      </c>
      <c r="M736">
        <v>1827</v>
      </c>
      <c r="AA736" s="1">
        <f t="shared" si="101"/>
        <v>1</v>
      </c>
      <c r="AB736" s="1">
        <f t="shared" si="102"/>
        <v>0.27657642786398151</v>
      </c>
      <c r="AC736" s="1">
        <f t="shared" si="103"/>
        <v>6.6441069659953778E-2</v>
      </c>
      <c r="AD736" s="1">
        <f t="shared" si="104"/>
        <v>0.50619016176956089</v>
      </c>
      <c r="AE736" s="1">
        <f t="shared" si="105"/>
        <v>0.1507923407065038</v>
      </c>
    </row>
    <row r="737" spans="1:31" x14ac:dyDescent="0.25">
      <c r="A737">
        <v>2011</v>
      </c>
      <c r="B737" t="s">
        <v>820</v>
      </c>
      <c r="C737" t="s">
        <v>821</v>
      </c>
      <c r="D737">
        <v>414660</v>
      </c>
      <c r="E737">
        <v>43630</v>
      </c>
      <c r="F737">
        <v>20264</v>
      </c>
      <c r="G737">
        <v>278953</v>
      </c>
      <c r="H737">
        <v>71813</v>
      </c>
      <c r="I737">
        <v>15283</v>
      </c>
      <c r="J737">
        <v>4272</v>
      </c>
      <c r="K737">
        <v>611</v>
      </c>
      <c r="L737">
        <v>8324</v>
      </c>
      <c r="M737">
        <v>2076</v>
      </c>
      <c r="AA737" s="1">
        <f t="shared" si="101"/>
        <v>1</v>
      </c>
      <c r="AB737" s="1">
        <f t="shared" si="102"/>
        <v>0.2795262710200877</v>
      </c>
      <c r="AC737" s="1">
        <f t="shared" si="103"/>
        <v>3.997906170254531E-2</v>
      </c>
      <c r="AD737" s="1">
        <f t="shared" si="104"/>
        <v>0.54465746254007719</v>
      </c>
      <c r="AE737" s="1">
        <f t="shared" si="105"/>
        <v>0.1358372047372898</v>
      </c>
    </row>
    <row r="738" spans="1:31" x14ac:dyDescent="0.25">
      <c r="A738">
        <v>2011</v>
      </c>
      <c r="B738" t="s">
        <v>822</v>
      </c>
      <c r="C738" t="s">
        <v>823</v>
      </c>
      <c r="D738">
        <v>273996</v>
      </c>
      <c r="E738">
        <v>32047</v>
      </c>
      <c r="F738">
        <v>14252</v>
      </c>
      <c r="G738">
        <v>176846</v>
      </c>
      <c r="H738">
        <v>50851</v>
      </c>
      <c r="I738">
        <v>11111</v>
      </c>
      <c r="J738">
        <v>3418</v>
      </c>
      <c r="K738">
        <v>413</v>
      </c>
      <c r="L738">
        <v>5660</v>
      </c>
      <c r="M738">
        <v>1620</v>
      </c>
      <c r="AA738" s="1">
        <f t="shared" si="101"/>
        <v>1</v>
      </c>
      <c r="AB738" s="1">
        <f t="shared" si="102"/>
        <v>0.30762307623076229</v>
      </c>
      <c r="AC738" s="1">
        <f t="shared" si="103"/>
        <v>3.7170371703717037E-2</v>
      </c>
      <c r="AD738" s="1">
        <f t="shared" si="104"/>
        <v>0.50940509405094048</v>
      </c>
      <c r="AE738" s="1">
        <f t="shared" si="105"/>
        <v>0.14580145801458014</v>
      </c>
    </row>
    <row r="739" spans="1:31" x14ac:dyDescent="0.25">
      <c r="A739">
        <v>2011</v>
      </c>
      <c r="B739" t="s">
        <v>824</v>
      </c>
      <c r="C739" t="s">
        <v>825</v>
      </c>
      <c r="D739">
        <v>280253</v>
      </c>
      <c r="E739">
        <v>34293</v>
      </c>
      <c r="F739">
        <v>14962</v>
      </c>
      <c r="G739">
        <v>181563</v>
      </c>
      <c r="H739">
        <v>49435</v>
      </c>
      <c r="I739">
        <v>12913</v>
      </c>
      <c r="J739">
        <v>3931</v>
      </c>
      <c r="K739">
        <v>457</v>
      </c>
      <c r="L739">
        <v>6745</v>
      </c>
      <c r="M739">
        <v>1780</v>
      </c>
      <c r="AA739" s="1">
        <f t="shared" si="101"/>
        <v>1</v>
      </c>
      <c r="AB739" s="1">
        <f t="shared" si="102"/>
        <v>0.30442190041043909</v>
      </c>
      <c r="AC739" s="1">
        <f t="shared" si="103"/>
        <v>3.5390691551150003E-2</v>
      </c>
      <c r="AD739" s="1">
        <f t="shared" si="104"/>
        <v>0.52234182606675439</v>
      </c>
      <c r="AE739" s="1">
        <f t="shared" si="105"/>
        <v>0.13784558197165647</v>
      </c>
    </row>
    <row r="740" spans="1:31" x14ac:dyDescent="0.25">
      <c r="A740">
        <v>2011</v>
      </c>
      <c r="B740" t="s">
        <v>826</v>
      </c>
      <c r="C740" t="s">
        <v>827</v>
      </c>
      <c r="D740">
        <v>318000</v>
      </c>
      <c r="E740">
        <v>38212</v>
      </c>
      <c r="F740">
        <v>23148</v>
      </c>
      <c r="G740">
        <v>181972</v>
      </c>
      <c r="H740">
        <v>74668</v>
      </c>
      <c r="I740">
        <v>12582</v>
      </c>
      <c r="J740">
        <v>3867</v>
      </c>
      <c r="K740">
        <v>559</v>
      </c>
      <c r="L740">
        <v>5979</v>
      </c>
      <c r="M740">
        <v>2177</v>
      </c>
      <c r="AA740" s="1">
        <f t="shared" si="101"/>
        <v>1</v>
      </c>
      <c r="AB740" s="1">
        <f t="shared" si="102"/>
        <v>0.30734382451120651</v>
      </c>
      <c r="AC740" s="1">
        <f t="shared" si="103"/>
        <v>4.4428548720394215E-2</v>
      </c>
      <c r="AD740" s="1">
        <f t="shared" si="104"/>
        <v>0.47520267048164044</v>
      </c>
      <c r="AE740" s="1">
        <f t="shared" si="105"/>
        <v>0.17302495628675887</v>
      </c>
    </row>
    <row r="741" spans="1:31" x14ac:dyDescent="0.25">
      <c r="A741">
        <v>2011</v>
      </c>
      <c r="B741" t="s">
        <v>828</v>
      </c>
      <c r="C741" t="s">
        <v>829</v>
      </c>
      <c r="D741">
        <v>680183</v>
      </c>
      <c r="E741">
        <v>72329</v>
      </c>
      <c r="F741">
        <v>107110</v>
      </c>
      <c r="G741">
        <v>387928</v>
      </c>
      <c r="H741">
        <v>112816</v>
      </c>
      <c r="I741">
        <v>28207</v>
      </c>
      <c r="J741">
        <v>7573</v>
      </c>
      <c r="K741">
        <v>2171</v>
      </c>
      <c r="L741">
        <v>14382</v>
      </c>
      <c r="M741">
        <v>4081</v>
      </c>
      <c r="AA741" s="1">
        <f t="shared" si="101"/>
        <v>1</v>
      </c>
      <c r="AB741" s="1">
        <f t="shared" si="102"/>
        <v>0.26847945545431984</v>
      </c>
      <c r="AC741" s="1">
        <f t="shared" si="103"/>
        <v>7.6966710391037682E-2</v>
      </c>
      <c r="AD741" s="1">
        <f t="shared" si="104"/>
        <v>0.50987343567199628</v>
      </c>
      <c r="AE741" s="1">
        <f t="shared" si="105"/>
        <v>0.14468039848264616</v>
      </c>
    </row>
    <row r="742" spans="1:31" x14ac:dyDescent="0.25">
      <c r="A742">
        <v>2011</v>
      </c>
      <c r="B742" t="s">
        <v>830</v>
      </c>
      <c r="C742" t="s">
        <v>831</v>
      </c>
      <c r="D742">
        <v>568664</v>
      </c>
      <c r="E742">
        <v>63654</v>
      </c>
      <c r="F742">
        <v>93902</v>
      </c>
      <c r="G742">
        <v>322071</v>
      </c>
      <c r="H742">
        <v>89037</v>
      </c>
      <c r="I742">
        <v>21685</v>
      </c>
      <c r="J742">
        <v>5934</v>
      </c>
      <c r="K742">
        <v>1766</v>
      </c>
      <c r="L742">
        <v>10852</v>
      </c>
      <c r="M742">
        <v>3133</v>
      </c>
      <c r="AA742" s="1">
        <f t="shared" si="101"/>
        <v>1</v>
      </c>
      <c r="AB742" s="1">
        <f t="shared" si="102"/>
        <v>0.27364537698870189</v>
      </c>
      <c r="AC742" s="1">
        <f t="shared" si="103"/>
        <v>8.1438782568595797E-2</v>
      </c>
      <c r="AD742" s="1">
        <f t="shared" si="104"/>
        <v>0.50043809084620705</v>
      </c>
      <c r="AE742" s="1">
        <f t="shared" si="105"/>
        <v>0.14447774959649529</v>
      </c>
    </row>
    <row r="743" spans="1:31" x14ac:dyDescent="0.25">
      <c r="A743">
        <v>2011</v>
      </c>
      <c r="B743" t="s">
        <v>832</v>
      </c>
      <c r="C743" t="s">
        <v>833</v>
      </c>
      <c r="D743">
        <v>400317</v>
      </c>
      <c r="E743">
        <v>46630</v>
      </c>
      <c r="F743">
        <v>21805</v>
      </c>
      <c r="G743">
        <v>243186</v>
      </c>
      <c r="H743">
        <v>88696</v>
      </c>
      <c r="I743">
        <v>18574</v>
      </c>
      <c r="J743">
        <v>5778</v>
      </c>
      <c r="K743">
        <v>772</v>
      </c>
      <c r="L743">
        <v>9163</v>
      </c>
      <c r="M743">
        <v>2861</v>
      </c>
      <c r="AA743" s="1">
        <f t="shared" si="101"/>
        <v>1</v>
      </c>
      <c r="AB743" s="1">
        <f t="shared" si="102"/>
        <v>0.31108000430709593</v>
      </c>
      <c r="AC743" s="1">
        <f t="shared" si="103"/>
        <v>4.1563475826424036E-2</v>
      </c>
      <c r="AD743" s="1">
        <f t="shared" si="104"/>
        <v>0.49332400129212878</v>
      </c>
      <c r="AE743" s="1">
        <f t="shared" si="105"/>
        <v>0.15403251857435124</v>
      </c>
    </row>
    <row r="744" spans="1:31" x14ac:dyDescent="0.25">
      <c r="A744">
        <v>2011</v>
      </c>
      <c r="B744" t="s">
        <v>834</v>
      </c>
      <c r="C744" t="s">
        <v>835</v>
      </c>
      <c r="D744">
        <v>354346</v>
      </c>
      <c r="E744">
        <v>41431</v>
      </c>
      <c r="F744">
        <v>18636</v>
      </c>
      <c r="G744">
        <v>218664</v>
      </c>
      <c r="H744">
        <v>75615</v>
      </c>
      <c r="I744">
        <v>15814</v>
      </c>
      <c r="J744">
        <v>5044</v>
      </c>
      <c r="K744">
        <v>716</v>
      </c>
      <c r="L744">
        <v>7636</v>
      </c>
      <c r="M744">
        <v>2418</v>
      </c>
      <c r="AA744" s="1">
        <f t="shared" si="101"/>
        <v>1</v>
      </c>
      <c r="AB744" s="1">
        <f t="shared" si="102"/>
        <v>0.31895788541798409</v>
      </c>
      <c r="AC744" s="1">
        <f t="shared" si="103"/>
        <v>4.5276337422536991E-2</v>
      </c>
      <c r="AD744" s="1">
        <f t="shared" si="104"/>
        <v>0.48286328569621856</v>
      </c>
      <c r="AE744" s="1">
        <f t="shared" si="105"/>
        <v>0.1529024914632604</v>
      </c>
    </row>
    <row r="745" spans="1:31" x14ac:dyDescent="0.25">
      <c r="A745">
        <v>2011</v>
      </c>
      <c r="B745" t="s">
        <v>836</v>
      </c>
      <c r="C745" t="s">
        <v>837</v>
      </c>
      <c r="D745">
        <v>256783</v>
      </c>
      <c r="E745">
        <v>36723</v>
      </c>
      <c r="F745">
        <v>25446</v>
      </c>
      <c r="G745">
        <v>157311</v>
      </c>
      <c r="H745">
        <v>37303</v>
      </c>
      <c r="I745">
        <v>11391</v>
      </c>
      <c r="J745">
        <v>3886</v>
      </c>
      <c r="K745">
        <v>585</v>
      </c>
      <c r="L745">
        <v>5660</v>
      </c>
      <c r="M745">
        <v>1260</v>
      </c>
      <c r="AA745" s="1">
        <f t="shared" si="101"/>
        <v>1</v>
      </c>
      <c r="AB745" s="1">
        <f t="shared" si="102"/>
        <v>0.34114651918181021</v>
      </c>
      <c r="AC745" s="1">
        <f t="shared" si="103"/>
        <v>5.135633394785357E-2</v>
      </c>
      <c r="AD745" s="1">
        <f t="shared" si="104"/>
        <v>0.49688350452111318</v>
      </c>
      <c r="AE745" s="1">
        <f t="shared" si="105"/>
        <v>0.11061364234922307</v>
      </c>
    </row>
    <row r="746" spans="1:31" x14ac:dyDescent="0.25">
      <c r="A746">
        <v>2011</v>
      </c>
      <c r="B746" t="s">
        <v>838</v>
      </c>
      <c r="C746" t="s">
        <v>839</v>
      </c>
      <c r="D746">
        <v>241553</v>
      </c>
      <c r="E746">
        <v>34026</v>
      </c>
      <c r="F746">
        <v>26490</v>
      </c>
      <c r="G746">
        <v>136654</v>
      </c>
      <c r="H746">
        <v>44383</v>
      </c>
      <c r="I746">
        <v>13144</v>
      </c>
      <c r="J746">
        <v>4043</v>
      </c>
      <c r="K746">
        <v>973</v>
      </c>
      <c r="L746">
        <v>6284</v>
      </c>
      <c r="M746">
        <v>1844</v>
      </c>
      <c r="AA746" s="1">
        <f t="shared" si="101"/>
        <v>1</v>
      </c>
      <c r="AB746" s="1">
        <f t="shared" si="102"/>
        <v>0.30759281801582472</v>
      </c>
      <c r="AC746" s="1">
        <f t="shared" si="103"/>
        <v>7.4026171637248936E-2</v>
      </c>
      <c r="AD746" s="1">
        <f t="shared" si="104"/>
        <v>0.47808886183810101</v>
      </c>
      <c r="AE746" s="1">
        <f t="shared" si="105"/>
        <v>0.14029214850882532</v>
      </c>
    </row>
    <row r="747" spans="1:31" x14ac:dyDescent="0.25">
      <c r="A747">
        <v>2011</v>
      </c>
      <c r="B747" t="s">
        <v>840</v>
      </c>
      <c r="C747" t="s">
        <v>841</v>
      </c>
      <c r="D747">
        <v>669611</v>
      </c>
      <c r="E747">
        <v>78422</v>
      </c>
      <c r="F747">
        <v>47742</v>
      </c>
      <c r="G747">
        <v>425055</v>
      </c>
      <c r="H747">
        <v>118392</v>
      </c>
      <c r="I747">
        <v>27591</v>
      </c>
      <c r="J747">
        <v>7672</v>
      </c>
      <c r="K747">
        <v>1284</v>
      </c>
      <c r="L747">
        <v>14724</v>
      </c>
      <c r="M747">
        <v>3911</v>
      </c>
      <c r="AA747" s="1">
        <f t="shared" si="101"/>
        <v>1</v>
      </c>
      <c r="AB747" s="1">
        <f t="shared" si="102"/>
        <v>0.27806168678192167</v>
      </c>
      <c r="AC747" s="1">
        <f t="shared" si="103"/>
        <v>4.6536914211155814E-2</v>
      </c>
      <c r="AD747" s="1">
        <f t="shared" si="104"/>
        <v>0.53365227791671199</v>
      </c>
      <c r="AE747" s="1">
        <f t="shared" si="105"/>
        <v>0.14174912109021057</v>
      </c>
    </row>
    <row r="748" spans="1:31" x14ac:dyDescent="0.25">
      <c r="A748">
        <v>2011</v>
      </c>
      <c r="B748" t="s">
        <v>842</v>
      </c>
      <c r="C748" t="s">
        <v>843</v>
      </c>
      <c r="D748">
        <v>692749</v>
      </c>
      <c r="E748">
        <v>78325</v>
      </c>
      <c r="F748">
        <v>88761</v>
      </c>
      <c r="G748">
        <v>397572</v>
      </c>
      <c r="H748">
        <v>128091</v>
      </c>
      <c r="I748">
        <v>28047</v>
      </c>
      <c r="J748">
        <v>7685</v>
      </c>
      <c r="K748">
        <v>1930</v>
      </c>
      <c r="L748">
        <v>14034</v>
      </c>
      <c r="M748">
        <v>4398</v>
      </c>
      <c r="AA748" s="1">
        <f t="shared" si="101"/>
        <v>1</v>
      </c>
      <c r="AB748" s="1">
        <f t="shared" si="102"/>
        <v>0.27400434984133776</v>
      </c>
      <c r="AC748" s="1">
        <f t="shared" si="103"/>
        <v>6.8813063785788137E-2</v>
      </c>
      <c r="AD748" s="1">
        <f t="shared" si="104"/>
        <v>0.50037437159054443</v>
      </c>
      <c r="AE748" s="1">
        <f t="shared" si="105"/>
        <v>0.15680821478232967</v>
      </c>
    </row>
    <row r="749" spans="1:31" x14ac:dyDescent="0.25">
      <c r="A749">
        <v>2011</v>
      </c>
      <c r="B749" t="s">
        <v>844</v>
      </c>
      <c r="C749" t="s">
        <v>845</v>
      </c>
      <c r="D749">
        <v>336930</v>
      </c>
      <c r="E749">
        <v>42738</v>
      </c>
      <c r="F749">
        <v>33012</v>
      </c>
      <c r="G749">
        <v>182228</v>
      </c>
      <c r="H749">
        <v>78952</v>
      </c>
      <c r="I749">
        <v>14819</v>
      </c>
      <c r="J749">
        <v>4834</v>
      </c>
      <c r="K749">
        <v>1028</v>
      </c>
      <c r="L749">
        <v>6445</v>
      </c>
      <c r="M749">
        <v>2512</v>
      </c>
      <c r="AA749" s="1">
        <f t="shared" si="101"/>
        <v>1</v>
      </c>
      <c r="AB749" s="1">
        <f t="shared" si="102"/>
        <v>0.32620284769552599</v>
      </c>
      <c r="AC749" s="1">
        <f t="shared" si="103"/>
        <v>6.9370402861191713E-2</v>
      </c>
      <c r="AD749" s="1">
        <f t="shared" si="104"/>
        <v>0.43491463661515622</v>
      </c>
      <c r="AE749" s="1">
        <f t="shared" si="105"/>
        <v>0.16951211282812606</v>
      </c>
    </row>
    <row r="750" spans="1:31" x14ac:dyDescent="0.25">
      <c r="A750">
        <v>2011</v>
      </c>
      <c r="B750" t="s">
        <v>846</v>
      </c>
      <c r="C750" t="s">
        <v>847</v>
      </c>
      <c r="D750">
        <v>578900</v>
      </c>
      <c r="E750">
        <v>78083</v>
      </c>
      <c r="F750">
        <v>93820</v>
      </c>
      <c r="G750">
        <v>322360</v>
      </c>
      <c r="H750">
        <v>84637</v>
      </c>
      <c r="I750">
        <v>26359</v>
      </c>
      <c r="J750">
        <v>8364</v>
      </c>
      <c r="K750">
        <v>1991</v>
      </c>
      <c r="L750">
        <v>12934</v>
      </c>
      <c r="M750">
        <v>3070</v>
      </c>
      <c r="AA750" s="1">
        <f t="shared" si="101"/>
        <v>1</v>
      </c>
      <c r="AB750" s="1">
        <f t="shared" si="102"/>
        <v>0.31731097537842862</v>
      </c>
      <c r="AC750" s="1">
        <f t="shared" si="103"/>
        <v>7.5533973215979364E-2</v>
      </c>
      <c r="AD750" s="1">
        <f t="shared" si="104"/>
        <v>0.49068629310671874</v>
      </c>
      <c r="AE750" s="1">
        <f t="shared" si="105"/>
        <v>0.11646875829887325</v>
      </c>
    </row>
    <row r="751" spans="1:31" x14ac:dyDescent="0.25">
      <c r="A751">
        <v>2011</v>
      </c>
      <c r="B751" t="s">
        <v>848</v>
      </c>
      <c r="C751" t="s">
        <v>849</v>
      </c>
      <c r="D751">
        <v>397884</v>
      </c>
      <c r="E751">
        <v>49463</v>
      </c>
      <c r="F751">
        <v>43351</v>
      </c>
      <c r="G751">
        <v>230321</v>
      </c>
      <c r="H751">
        <v>74749</v>
      </c>
      <c r="I751">
        <v>18703</v>
      </c>
      <c r="J751">
        <v>5577</v>
      </c>
      <c r="K751">
        <v>1169</v>
      </c>
      <c r="L751">
        <v>9283</v>
      </c>
      <c r="M751">
        <v>2674</v>
      </c>
      <c r="AA751" s="1">
        <f t="shared" si="101"/>
        <v>1</v>
      </c>
      <c r="AB751" s="1">
        <f t="shared" si="102"/>
        <v>0.29818745655777146</v>
      </c>
      <c r="AC751" s="1">
        <f t="shared" si="103"/>
        <v>6.2503341709886112E-2</v>
      </c>
      <c r="AD751" s="1">
        <f t="shared" si="104"/>
        <v>0.49633748596481847</v>
      </c>
      <c r="AE751" s="1">
        <f t="shared" si="105"/>
        <v>0.14297171576752393</v>
      </c>
    </row>
    <row r="752" spans="1:31" x14ac:dyDescent="0.25">
      <c r="A752">
        <v>2011</v>
      </c>
      <c r="B752" t="s">
        <v>850</v>
      </c>
      <c r="C752" t="s">
        <v>851</v>
      </c>
      <c r="D752">
        <v>357261</v>
      </c>
      <c r="E752">
        <v>58463</v>
      </c>
      <c r="F752">
        <v>18687</v>
      </c>
      <c r="G752">
        <v>199470</v>
      </c>
      <c r="H752">
        <v>80641</v>
      </c>
      <c r="I752">
        <v>19480</v>
      </c>
      <c r="J752">
        <v>7918</v>
      </c>
      <c r="K752">
        <v>840</v>
      </c>
      <c r="L752">
        <v>7881</v>
      </c>
      <c r="M752">
        <v>2841</v>
      </c>
      <c r="AA752" s="1">
        <f t="shared" si="101"/>
        <v>1</v>
      </c>
      <c r="AB752" s="1">
        <f t="shared" si="102"/>
        <v>0.4064681724845996</v>
      </c>
      <c r="AC752" s="1">
        <f t="shared" si="103"/>
        <v>4.3121149897330596E-2</v>
      </c>
      <c r="AD752" s="1">
        <f t="shared" si="104"/>
        <v>0.40456878850102668</v>
      </c>
      <c r="AE752" s="1">
        <f t="shared" si="105"/>
        <v>0.14584188911704313</v>
      </c>
    </row>
    <row r="753" spans="1:58" x14ac:dyDescent="0.25">
      <c r="A753">
        <v>2011</v>
      </c>
      <c r="B753" t="s">
        <v>852</v>
      </c>
      <c r="C753" t="s">
        <v>853</v>
      </c>
      <c r="D753">
        <v>192815</v>
      </c>
      <c r="E753">
        <v>28876</v>
      </c>
      <c r="F753">
        <v>7567</v>
      </c>
      <c r="G753">
        <v>117927</v>
      </c>
      <c r="H753">
        <v>38445</v>
      </c>
      <c r="I753">
        <v>11116</v>
      </c>
      <c r="J753">
        <v>3900</v>
      </c>
      <c r="K753">
        <v>345</v>
      </c>
      <c r="L753">
        <v>5285</v>
      </c>
      <c r="M753">
        <v>1586</v>
      </c>
      <c r="AA753" s="1">
        <f t="shared" si="101"/>
        <v>1</v>
      </c>
      <c r="AB753" s="1">
        <f t="shared" si="102"/>
        <v>0.35084562792371354</v>
      </c>
      <c r="AC753" s="1">
        <f t="shared" si="103"/>
        <v>3.10363440086362E-2</v>
      </c>
      <c r="AD753" s="1">
        <f t="shared" si="104"/>
        <v>0.47544080604534006</v>
      </c>
      <c r="AE753" s="1">
        <f t="shared" si="105"/>
        <v>0.14267722202231017</v>
      </c>
    </row>
    <row r="754" spans="1:58" x14ac:dyDescent="0.25">
      <c r="A754">
        <v>2011</v>
      </c>
      <c r="B754" t="s">
        <v>854</v>
      </c>
      <c r="C754" t="s">
        <v>855</v>
      </c>
      <c r="D754">
        <v>302195</v>
      </c>
      <c r="E754">
        <v>38208</v>
      </c>
      <c r="F754">
        <v>15949</v>
      </c>
      <c r="G754">
        <v>185148</v>
      </c>
      <c r="H754">
        <v>62890</v>
      </c>
      <c r="I754">
        <v>13522</v>
      </c>
      <c r="J754">
        <v>4396</v>
      </c>
      <c r="K754">
        <v>555</v>
      </c>
      <c r="L754">
        <v>6504</v>
      </c>
      <c r="M754">
        <v>2067</v>
      </c>
      <c r="AA754" s="1">
        <f t="shared" si="101"/>
        <v>1</v>
      </c>
      <c r="AB754" s="1">
        <f t="shared" si="102"/>
        <v>0.32509983730217423</v>
      </c>
      <c r="AC754" s="1">
        <f t="shared" si="103"/>
        <v>4.104422422718533E-2</v>
      </c>
      <c r="AD754" s="1">
        <f t="shared" si="104"/>
        <v>0.4809939358083124</v>
      </c>
      <c r="AE754" s="1">
        <f t="shared" si="105"/>
        <v>0.15286200266232805</v>
      </c>
    </row>
    <row r="755" spans="1:58" x14ac:dyDescent="0.25">
      <c r="A755">
        <v>2011</v>
      </c>
      <c r="B755" t="s">
        <v>856</v>
      </c>
      <c r="C755" t="s">
        <v>857</v>
      </c>
      <c r="D755">
        <v>258828</v>
      </c>
      <c r="E755">
        <v>37721</v>
      </c>
      <c r="F755">
        <v>6660</v>
      </c>
      <c r="G755">
        <v>155804</v>
      </c>
      <c r="H755">
        <v>58643</v>
      </c>
      <c r="I755">
        <v>12997</v>
      </c>
      <c r="J755">
        <v>4572</v>
      </c>
      <c r="K755">
        <v>333</v>
      </c>
      <c r="L755">
        <v>6068</v>
      </c>
      <c r="M755">
        <v>2024</v>
      </c>
      <c r="AA755" s="1">
        <f t="shared" si="101"/>
        <v>1</v>
      </c>
      <c r="AB755" s="1">
        <f t="shared" si="102"/>
        <v>0.35177348618912058</v>
      </c>
      <c r="AC755" s="1">
        <f t="shared" si="103"/>
        <v>2.5621297222435946E-2</v>
      </c>
      <c r="AD755" s="1">
        <f t="shared" si="104"/>
        <v>0.46687697160883279</v>
      </c>
      <c r="AE755" s="1">
        <f t="shared" si="105"/>
        <v>0.15572824497961069</v>
      </c>
    </row>
    <row r="756" spans="1:58" x14ac:dyDescent="0.25">
      <c r="AA756" s="1"/>
      <c r="AB756" s="1"/>
      <c r="AC756" s="1"/>
      <c r="AD756" s="1"/>
      <c r="AE756" s="1"/>
    </row>
    <row r="757" spans="1:58" x14ac:dyDescent="0.25">
      <c r="AA757" s="1"/>
      <c r="AB757" s="1"/>
      <c r="AC757" s="1"/>
      <c r="AD757" s="1"/>
      <c r="AE757" s="1"/>
    </row>
    <row r="758" spans="1:58" x14ac:dyDescent="0.25">
      <c r="AA758" s="1"/>
      <c r="AB758" s="1"/>
      <c r="AC758" s="1"/>
      <c r="AD758" s="1"/>
      <c r="AE758" s="1"/>
    </row>
    <row r="759" spans="1:58" x14ac:dyDescent="0.25">
      <c r="AA759" s="1"/>
      <c r="AB759" s="1"/>
      <c r="AC759" s="1"/>
      <c r="AD759" s="1"/>
      <c r="AE759" s="1"/>
    </row>
    <row r="760" spans="1:58" x14ac:dyDescent="0.25">
      <c r="A760" t="s">
        <v>0</v>
      </c>
      <c r="B760" t="s">
        <v>1</v>
      </c>
      <c r="C760" t="s">
        <v>2</v>
      </c>
      <c r="D760" t="s">
        <v>765</v>
      </c>
      <c r="E760" t="s">
        <v>766</v>
      </c>
      <c r="F760" t="s">
        <v>767</v>
      </c>
      <c r="G760" t="s">
        <v>768</v>
      </c>
      <c r="H760" t="s">
        <v>785</v>
      </c>
      <c r="I760" t="s">
        <v>786</v>
      </c>
      <c r="J760" t="s">
        <v>787</v>
      </c>
      <c r="K760" t="s">
        <v>788</v>
      </c>
      <c r="AA760" t="s">
        <v>785</v>
      </c>
      <c r="AB760" t="s">
        <v>786</v>
      </c>
      <c r="AC760" t="s">
        <v>787</v>
      </c>
      <c r="AD760" t="s">
        <v>788</v>
      </c>
      <c r="AE760" s="1"/>
      <c r="BA760" t="str">
        <f>AA760</f>
        <v>Sex: All persons; Age: Age 65 and over; Cars or Vans: All categories: Car or van availability; measures: Value</v>
      </c>
      <c r="BB760" t="str">
        <f t="shared" ref="BB760:BF760" si="106">AB760</f>
        <v>Sex: All persons; Age: Age 65 and over; Cars or Vans: No cars or vans in household; measures: Value</v>
      </c>
      <c r="BC760" t="str">
        <f t="shared" si="106"/>
        <v>Sex: All persons; Age: Age 65 and over; Cars or Vans: 1 car or van in household; measures: Value</v>
      </c>
      <c r="BD760" t="str">
        <f t="shared" si="106"/>
        <v>Sex: All persons; Age: Age 65 and over; Cars or Vans: 2 or more cars or vans in household; measures: Value</v>
      </c>
      <c r="BE760">
        <f t="shared" si="106"/>
        <v>0</v>
      </c>
      <c r="BF760">
        <f t="shared" si="106"/>
        <v>0</v>
      </c>
    </row>
    <row r="761" spans="1:58" x14ac:dyDescent="0.25">
      <c r="A761">
        <v>2011</v>
      </c>
      <c r="B761" t="s">
        <v>9</v>
      </c>
      <c r="C761" t="s">
        <v>10</v>
      </c>
      <c r="D761">
        <v>104111</v>
      </c>
      <c r="E761">
        <v>22431</v>
      </c>
      <c r="F761">
        <v>43532</v>
      </c>
      <c r="G761">
        <v>38148</v>
      </c>
      <c r="H761">
        <v>17474</v>
      </c>
      <c r="I761">
        <v>5825</v>
      </c>
      <c r="J761">
        <v>8938</v>
      </c>
      <c r="K761">
        <v>2711</v>
      </c>
      <c r="AA761" s="1">
        <f>H761/$H761</f>
        <v>1</v>
      </c>
      <c r="AB761" s="1">
        <f t="shared" ref="AB761:AD761" si="107">I761/$H761</f>
        <v>0.33335240929380794</v>
      </c>
      <c r="AC761" s="1">
        <f t="shared" si="107"/>
        <v>0.51150280416618976</v>
      </c>
      <c r="AD761" s="1">
        <f t="shared" si="107"/>
        <v>0.1551447865400023</v>
      </c>
      <c r="AY761" s="2" t="s">
        <v>573</v>
      </c>
      <c r="AZ761" s="3" t="s">
        <v>869</v>
      </c>
      <c r="BA761" s="1">
        <f>IFERROR(VLOOKUP(AY761,B761:AF1135,26,FALSE),"")</f>
        <v>1</v>
      </c>
      <c r="BB761" s="1">
        <f>IFERROR(VLOOKUP(AY761,B761:AF1135,27,FALSE),"")</f>
        <v>0.27900892582333026</v>
      </c>
      <c r="BC761" s="1">
        <f>IFERROR(VLOOKUP(AY761,B761:AF1135,28,FALSE),"")</f>
        <v>0.53116343490304707</v>
      </c>
      <c r="BD761" s="1">
        <f>IFERROR(VLOOKUP(AY761,B761:AF1135,29,FALSE),"")</f>
        <v>0.18982763927362264</v>
      </c>
      <c r="BE761" s="1">
        <f>IFERROR(VLOOKUP(AY761,B761:AF1135,30,FALSE),"")</f>
        <v>0</v>
      </c>
      <c r="BF761" s="1">
        <f>IFERROR(VLOOKUP(AY761,B761:AF1135,31,FALSE),"")</f>
        <v>0</v>
      </c>
    </row>
    <row r="762" spans="1:58" x14ac:dyDescent="0.25">
      <c r="A762">
        <v>2011</v>
      </c>
      <c r="B762" t="s">
        <v>11</v>
      </c>
      <c r="C762" t="s">
        <v>12</v>
      </c>
      <c r="D762">
        <v>500288</v>
      </c>
      <c r="E762">
        <v>101972</v>
      </c>
      <c r="F762">
        <v>201811</v>
      </c>
      <c r="G762">
        <v>196505</v>
      </c>
      <c r="H762">
        <v>88524</v>
      </c>
      <c r="I762">
        <v>31991</v>
      </c>
      <c r="J762">
        <v>44109</v>
      </c>
      <c r="K762">
        <v>12424</v>
      </c>
      <c r="AA762" s="1">
        <f t="shared" ref="AA762:AA825" si="108">H762/$H762</f>
        <v>1</v>
      </c>
      <c r="AB762" s="1">
        <f t="shared" ref="AB762:AB825" si="109">I762/$H762</f>
        <v>0.36138222402964165</v>
      </c>
      <c r="AC762" s="1">
        <f t="shared" ref="AC762:AC825" si="110">J762/$H762</f>
        <v>0.49827165514436761</v>
      </c>
      <c r="AD762" s="1">
        <f t="shared" ref="AD762:AD825" si="111">K762/$H762</f>
        <v>0.14034612082599068</v>
      </c>
      <c r="AY762" s="2" t="s">
        <v>45</v>
      </c>
      <c r="AZ762" s="3" t="s">
        <v>874</v>
      </c>
      <c r="BA762" s="1">
        <f>IFERROR(VLOOKUP(AY762,B761:AF1135,26,FALSE),"")</f>
        <v>1</v>
      </c>
      <c r="BB762" s="1">
        <f>IFERROR(VLOOKUP(AY762,B761:AF1135,27,FALSE),"")</f>
        <v>0.25926891588882517</v>
      </c>
      <c r="BC762" s="1">
        <f>IFERROR(VLOOKUP(AY762,B761:AF1135,28,FALSE),"")</f>
        <v>0.53366011367784327</v>
      </c>
      <c r="BD762" s="1">
        <f>IFERROR(VLOOKUP(AY762,B761:AF1135,29,FALSE),"")</f>
        <v>0.20707097043333159</v>
      </c>
      <c r="BE762" s="1">
        <f>IFERROR(VLOOKUP(AY762,B761:AF1135,30,FALSE),"")</f>
        <v>0</v>
      </c>
      <c r="BF762" s="1">
        <f>IFERROR(VLOOKUP(AY762,B761:AF1135,31,FALSE),"")</f>
        <v>0</v>
      </c>
    </row>
    <row r="763" spans="1:58" x14ac:dyDescent="0.25">
      <c r="A763">
        <v>2011</v>
      </c>
      <c r="B763" t="s">
        <v>13</v>
      </c>
      <c r="C763" t="s">
        <v>14</v>
      </c>
      <c r="D763">
        <v>91091</v>
      </c>
      <c r="E763">
        <v>25224</v>
      </c>
      <c r="F763">
        <v>36542</v>
      </c>
      <c r="G763">
        <v>29325</v>
      </c>
      <c r="H763">
        <v>14841</v>
      </c>
      <c r="I763">
        <v>6104</v>
      </c>
      <c r="J763">
        <v>7069</v>
      </c>
      <c r="K763">
        <v>1668</v>
      </c>
      <c r="AA763" s="1">
        <f t="shared" si="108"/>
        <v>1</v>
      </c>
      <c r="AB763" s="1">
        <f t="shared" si="109"/>
        <v>0.41129303955259078</v>
      </c>
      <c r="AC763" s="1">
        <f t="shared" si="110"/>
        <v>0.4763156121555151</v>
      </c>
      <c r="AD763" s="1">
        <f t="shared" si="111"/>
        <v>0.11239134829189408</v>
      </c>
      <c r="AY763" s="2" t="s">
        <v>161</v>
      </c>
      <c r="AZ763" s="4" t="s">
        <v>872</v>
      </c>
      <c r="BA763" s="1">
        <f>IFERROR(VLOOKUP(AY763,B761:AF1135,26,FALSE),"")</f>
        <v>1</v>
      </c>
      <c r="BB763" s="1">
        <f>IFERROR(VLOOKUP(AY763,B761:AF1135,27,FALSE),"")</f>
        <v>0.27461281922426789</v>
      </c>
      <c r="BC763" s="1">
        <f>IFERROR(VLOOKUP(AY763,B761:AF1135,28,FALSE),"")</f>
        <v>0.51774864086984329</v>
      </c>
      <c r="BD763" s="1">
        <f>IFERROR(VLOOKUP(AY763,B761:AF1135,29,FALSE),"")</f>
        <v>0.20763853990588879</v>
      </c>
      <c r="BE763" s="1">
        <f>IFERROR(VLOOKUP(AY763,B761:AF1135,30,FALSE),"")</f>
        <v>0</v>
      </c>
      <c r="BF763" s="1">
        <f>IFERROR(VLOOKUP(AY763,B761:AF1135,31,FALSE),"")</f>
        <v>0</v>
      </c>
    </row>
    <row r="764" spans="1:58" x14ac:dyDescent="0.25">
      <c r="A764">
        <v>2011</v>
      </c>
      <c r="B764" t="s">
        <v>15</v>
      </c>
      <c r="C764" t="s">
        <v>16</v>
      </c>
      <c r="D764">
        <v>136156</v>
      </c>
      <c r="E764">
        <v>41347</v>
      </c>
      <c r="F764">
        <v>53868</v>
      </c>
      <c r="G764">
        <v>40941</v>
      </c>
      <c r="H764">
        <v>19942</v>
      </c>
      <c r="I764">
        <v>8327</v>
      </c>
      <c r="J764">
        <v>9107</v>
      </c>
      <c r="K764">
        <v>2508</v>
      </c>
      <c r="AA764" s="1">
        <f t="shared" si="108"/>
        <v>1</v>
      </c>
      <c r="AB764" s="1">
        <f t="shared" si="109"/>
        <v>0.41756092668739342</v>
      </c>
      <c r="AC764" s="1">
        <f t="shared" si="110"/>
        <v>0.45667435563133085</v>
      </c>
      <c r="AD764" s="1">
        <f t="shared" si="111"/>
        <v>0.1257647176812757</v>
      </c>
      <c r="AY764" s="2" t="s">
        <v>575</v>
      </c>
      <c r="AZ764" s="3" t="s">
        <v>869</v>
      </c>
      <c r="BA764" s="1">
        <f>IFERROR(VLOOKUP(AY764,B761:AF1135,26,FALSE),"")</f>
        <v>1</v>
      </c>
      <c r="BB764" s="1">
        <f>IFERROR(VLOOKUP(AY764,B761:AF1135,27,FALSE),"")</f>
        <v>0.225118990320338</v>
      </c>
      <c r="BC764" s="1">
        <f>IFERROR(VLOOKUP(AY764,B761:AF1135,28,FALSE),"")</f>
        <v>0.54853200705920102</v>
      </c>
      <c r="BD764" s="1">
        <f>IFERROR(VLOOKUP(AY764,B761:AF1135,29,FALSE),"")</f>
        <v>0.22634900262046098</v>
      </c>
      <c r="BE764" s="1">
        <f>IFERROR(VLOOKUP(AY764,B761:AF1135,30,FALSE),"")</f>
        <v>0</v>
      </c>
      <c r="BF764" s="1">
        <f>IFERROR(VLOOKUP(AY764,B761:AF1135,31,FALSE),"")</f>
        <v>0</v>
      </c>
    </row>
    <row r="765" spans="1:58" x14ac:dyDescent="0.25">
      <c r="A765">
        <v>2011</v>
      </c>
      <c r="B765" t="s">
        <v>17</v>
      </c>
      <c r="C765" t="s">
        <v>18</v>
      </c>
      <c r="D765">
        <v>310591</v>
      </c>
      <c r="E765">
        <v>49554</v>
      </c>
      <c r="F765">
        <v>124781</v>
      </c>
      <c r="G765">
        <v>136256</v>
      </c>
      <c r="H765">
        <v>60585</v>
      </c>
      <c r="I765">
        <v>16615</v>
      </c>
      <c r="J765">
        <v>32148</v>
      </c>
      <c r="K765">
        <v>11822</v>
      </c>
      <c r="AA765" s="1">
        <f t="shared" si="108"/>
        <v>1</v>
      </c>
      <c r="AB765" s="1">
        <f t="shared" si="109"/>
        <v>0.27424279937278206</v>
      </c>
      <c r="AC765" s="1">
        <f t="shared" si="110"/>
        <v>0.53062639267145328</v>
      </c>
      <c r="AD765" s="1">
        <f t="shared" si="111"/>
        <v>0.19513080795576462</v>
      </c>
      <c r="AY765" s="2" t="s">
        <v>219</v>
      </c>
      <c r="AZ765" s="3" t="s">
        <v>871</v>
      </c>
      <c r="BA765" s="1">
        <f>IFERROR(VLOOKUP(AY765,B761:AF1135,26,FALSE),"")</f>
        <v>1</v>
      </c>
      <c r="BB765" s="1">
        <f>IFERROR(VLOOKUP(AY765,B761:AF1135,27,FALSE),"")</f>
        <v>0.31614165122503601</v>
      </c>
      <c r="BC765" s="1">
        <f>IFERROR(VLOOKUP(AY765,B761:AF1135,28,FALSE),"")</f>
        <v>0.53484661313568049</v>
      </c>
      <c r="BD765" s="1">
        <f>IFERROR(VLOOKUP(AY765,B761:AF1135,29,FALSE),"")</f>
        <v>0.14901173563928352</v>
      </c>
      <c r="BE765" s="1">
        <f>IFERROR(VLOOKUP(AY765,B761:AF1135,30,FALSE),"")</f>
        <v>0</v>
      </c>
      <c r="BF765" s="1">
        <f>IFERROR(VLOOKUP(AY765,B761:AF1135,31,FALSE),"")</f>
        <v>0</v>
      </c>
    </row>
    <row r="766" spans="1:58" x14ac:dyDescent="0.25">
      <c r="A766">
        <v>2011</v>
      </c>
      <c r="B766" t="s">
        <v>19</v>
      </c>
      <c r="C766" t="s">
        <v>20</v>
      </c>
      <c r="D766">
        <v>133929</v>
      </c>
      <c r="E766">
        <v>28584</v>
      </c>
      <c r="F766">
        <v>53867</v>
      </c>
      <c r="G766">
        <v>51478</v>
      </c>
      <c r="H766">
        <v>25309</v>
      </c>
      <c r="I766">
        <v>8709</v>
      </c>
      <c r="J766">
        <v>12860</v>
      </c>
      <c r="K766">
        <v>3740</v>
      </c>
      <c r="AA766" s="1">
        <f t="shared" si="108"/>
        <v>1</v>
      </c>
      <c r="AB766" s="1">
        <f t="shared" si="109"/>
        <v>0.34410683946422221</v>
      </c>
      <c r="AC766" s="1">
        <f t="shared" si="110"/>
        <v>0.5081196412343435</v>
      </c>
      <c r="AD766" s="1">
        <f t="shared" si="111"/>
        <v>0.14777351930143429</v>
      </c>
      <c r="AY766" s="2" t="s">
        <v>517</v>
      </c>
      <c r="AZ766" s="4" t="s">
        <v>872</v>
      </c>
      <c r="BA766" s="1">
        <f>IFERROR(VLOOKUP(AY766,B761:AF1135,26,FALSE),"")</f>
        <v>1</v>
      </c>
      <c r="BB766" s="1">
        <f>IFERROR(VLOOKUP(AY766,B761:AF1135,27,FALSE),"")</f>
        <v>0.21873071384488788</v>
      </c>
      <c r="BC766" s="1">
        <f>IFERROR(VLOOKUP(AY766,B761:AF1135,28,FALSE),"")</f>
        <v>0.50267434684221357</v>
      </c>
      <c r="BD766" s="1">
        <f>IFERROR(VLOOKUP(AY766,B761:AF1135,29,FALSE),"")</f>
        <v>0.27859493931289858</v>
      </c>
      <c r="BE766" s="1">
        <f>IFERROR(VLOOKUP(AY766,B761:AF1135,30,FALSE),"")</f>
        <v>0</v>
      </c>
      <c r="BF766" s="1">
        <f>IFERROR(VLOOKUP(AY766,B761:AF1135,31,FALSE),"")</f>
        <v>0</v>
      </c>
    </row>
    <row r="767" spans="1:58" x14ac:dyDescent="0.25">
      <c r="A767">
        <v>2011</v>
      </c>
      <c r="B767" t="s">
        <v>21</v>
      </c>
      <c r="C767" t="s">
        <v>22</v>
      </c>
      <c r="D767">
        <v>187959</v>
      </c>
      <c r="E767">
        <v>37045</v>
      </c>
      <c r="F767">
        <v>71679</v>
      </c>
      <c r="G767">
        <v>79235</v>
      </c>
      <c r="H767">
        <v>28636</v>
      </c>
      <c r="I767">
        <v>9644</v>
      </c>
      <c r="J767">
        <v>14292</v>
      </c>
      <c r="K767">
        <v>4700</v>
      </c>
      <c r="AA767" s="1">
        <f t="shared" si="108"/>
        <v>1</v>
      </c>
      <c r="AB767" s="1">
        <f t="shared" si="109"/>
        <v>0.33677887973180609</v>
      </c>
      <c r="AC767" s="1">
        <f t="shared" si="110"/>
        <v>0.49909205196256462</v>
      </c>
      <c r="AD767" s="1">
        <f t="shared" si="111"/>
        <v>0.16412906830562929</v>
      </c>
      <c r="AY767" s="2" t="s">
        <v>477</v>
      </c>
      <c r="AZ767" s="3" t="s">
        <v>873</v>
      </c>
      <c r="BA767" s="1">
        <f>IFERROR(VLOOKUP(AY767,B761:AF1135,26,FALSE),"")</f>
        <v>1</v>
      </c>
      <c r="BB767" s="1">
        <f>IFERROR(VLOOKUP(AY767,B761:AF1135,27,FALSE),"")</f>
        <v>0.20437023129469101</v>
      </c>
      <c r="BC767" s="1">
        <f>IFERROR(VLOOKUP(AY767,B761:AF1135,28,FALSE),"")</f>
        <v>0.46742300163783806</v>
      </c>
      <c r="BD767" s="1">
        <f>IFERROR(VLOOKUP(AY767,B761:AF1135,29,FALSE),"")</f>
        <v>0.32820676706747093</v>
      </c>
      <c r="BE767" s="1">
        <f>IFERROR(VLOOKUP(AY767,B761:AF1135,30,FALSE),"")</f>
        <v>0</v>
      </c>
      <c r="BF767" s="1">
        <f>IFERROR(VLOOKUP(AY767,B761:AF1135,31,FALSE),"")</f>
        <v>0</v>
      </c>
    </row>
    <row r="768" spans="1:58" x14ac:dyDescent="0.25">
      <c r="A768">
        <v>2011</v>
      </c>
      <c r="B768" t="s">
        <v>23</v>
      </c>
      <c r="C768" t="s">
        <v>24</v>
      </c>
      <c r="D768">
        <v>197726</v>
      </c>
      <c r="E768">
        <v>56684</v>
      </c>
      <c r="F768">
        <v>82319</v>
      </c>
      <c r="G768">
        <v>58723</v>
      </c>
      <c r="H768">
        <v>33998</v>
      </c>
      <c r="I768">
        <v>15789</v>
      </c>
      <c r="J768">
        <v>15075</v>
      </c>
      <c r="K768">
        <v>3134</v>
      </c>
      <c r="AA768" s="1">
        <f t="shared" si="108"/>
        <v>1</v>
      </c>
      <c r="AB768" s="1">
        <f t="shared" si="109"/>
        <v>0.46440967115712689</v>
      </c>
      <c r="AC768" s="1">
        <f t="shared" si="110"/>
        <v>0.44340843579034062</v>
      </c>
      <c r="AD768" s="1">
        <f t="shared" si="111"/>
        <v>9.2181893052532507E-2</v>
      </c>
      <c r="AY768" s="2" t="s">
        <v>373</v>
      </c>
      <c r="AZ768" s="3" t="s">
        <v>874</v>
      </c>
      <c r="BA768" s="1">
        <f>IFERROR(VLOOKUP(AY768,B761:AF1135,26,FALSE),"")</f>
        <v>1</v>
      </c>
      <c r="BB768" s="1">
        <f>IFERROR(VLOOKUP(AY768,B761:AF1135,27,FALSE),"")</f>
        <v>0.19843559303228669</v>
      </c>
      <c r="BC768" s="1">
        <f>IFERROR(VLOOKUP(AY768,B761:AF1135,28,FALSE),"")</f>
        <v>0.50771108398979248</v>
      </c>
      <c r="BD768" s="1">
        <f>IFERROR(VLOOKUP(AY768,B761:AF1135,29,FALSE),"")</f>
        <v>0.29385332297792077</v>
      </c>
      <c r="BE768" s="1">
        <f>IFERROR(VLOOKUP(AY768,B761:AF1135,30,FALSE),"")</f>
        <v>0</v>
      </c>
      <c r="BF768" s="1">
        <f>IFERROR(VLOOKUP(AY768,B761:AF1135,31,FALSE),"")</f>
        <v>0</v>
      </c>
    </row>
    <row r="769" spans="1:58" x14ac:dyDescent="0.25">
      <c r="A769">
        <v>2011</v>
      </c>
      <c r="B769" t="s">
        <v>25</v>
      </c>
      <c r="C769" t="s">
        <v>26</v>
      </c>
      <c r="D769">
        <v>271212</v>
      </c>
      <c r="E769">
        <v>92932</v>
      </c>
      <c r="F769">
        <v>106320</v>
      </c>
      <c r="G769">
        <v>71960</v>
      </c>
      <c r="H769">
        <v>36838</v>
      </c>
      <c r="I769">
        <v>17702</v>
      </c>
      <c r="J769">
        <v>15513</v>
      </c>
      <c r="K769">
        <v>3623</v>
      </c>
      <c r="AA769" s="1">
        <f t="shared" si="108"/>
        <v>1</v>
      </c>
      <c r="AB769" s="1">
        <f t="shared" si="109"/>
        <v>0.48053640262772135</v>
      </c>
      <c r="AC769" s="1">
        <f t="shared" si="110"/>
        <v>0.42111406699603671</v>
      </c>
      <c r="AD769" s="1">
        <f t="shared" si="111"/>
        <v>9.8349530376241931E-2</v>
      </c>
      <c r="AY769" s="2" t="s">
        <v>415</v>
      </c>
      <c r="AZ769" s="3" t="s">
        <v>870</v>
      </c>
      <c r="BA769" s="1">
        <f>IFERROR(VLOOKUP(AY769,B761:AF1135,26,FALSE),"")</f>
        <v>1</v>
      </c>
      <c r="BB769" s="1">
        <f>IFERROR(VLOOKUP(AY769,B761:AF1135,27,FALSE),"")</f>
        <v>0.48035097048657271</v>
      </c>
      <c r="BC769" s="1">
        <f>IFERROR(VLOOKUP(AY769,B761:AF1135,28,FALSE),"")</f>
        <v>0.41542143047061952</v>
      </c>
      <c r="BD769" s="1">
        <f>IFERROR(VLOOKUP(AY769,B761:AF1135,29,FALSE),"")</f>
        <v>0.10422759904280776</v>
      </c>
      <c r="BE769" s="1">
        <f>IFERROR(VLOOKUP(AY769,B761:AF1135,30,FALSE),"")</f>
        <v>0</v>
      </c>
      <c r="BF769" s="1">
        <f>IFERROR(VLOOKUP(AY769,B761:AF1135,31,FALSE),"")</f>
        <v>0</v>
      </c>
    </row>
    <row r="770" spans="1:58" x14ac:dyDescent="0.25">
      <c r="A770">
        <v>2011</v>
      </c>
      <c r="B770" t="s">
        <v>27</v>
      </c>
      <c r="C770" t="s">
        <v>28</v>
      </c>
      <c r="D770">
        <v>199142</v>
      </c>
      <c r="E770">
        <v>47496</v>
      </c>
      <c r="F770">
        <v>87198</v>
      </c>
      <c r="G770">
        <v>64448</v>
      </c>
      <c r="H770">
        <v>33997</v>
      </c>
      <c r="I770">
        <v>13908</v>
      </c>
      <c r="J770">
        <v>16438</v>
      </c>
      <c r="K770">
        <v>3651</v>
      </c>
      <c r="AA770" s="1">
        <f t="shared" si="108"/>
        <v>1</v>
      </c>
      <c r="AB770" s="1">
        <f t="shared" si="109"/>
        <v>0.40909492014001236</v>
      </c>
      <c r="AC770" s="1">
        <f t="shared" si="110"/>
        <v>0.48351325116922084</v>
      </c>
      <c r="AD770" s="1">
        <f t="shared" si="111"/>
        <v>0.10739182869076683</v>
      </c>
      <c r="AY770" s="2" t="s">
        <v>417</v>
      </c>
      <c r="AZ770" s="3" t="s">
        <v>870</v>
      </c>
      <c r="BA770" s="1">
        <f>IFERROR(VLOOKUP(AY770,B761:AF1135,26,FALSE),"")</f>
        <v>1</v>
      </c>
      <c r="BB770" s="1">
        <f>IFERROR(VLOOKUP(AY770,B761:AF1135,27,FALSE),"")</f>
        <v>0.2984624927998582</v>
      </c>
      <c r="BC770" s="1">
        <f>IFERROR(VLOOKUP(AY770,B761:AF1135,28,FALSE),"")</f>
        <v>0.4469626478798352</v>
      </c>
      <c r="BD770" s="1">
        <f>IFERROR(VLOOKUP(AY770,B761:AF1135,29,FALSE),"")</f>
        <v>0.2545748593203066</v>
      </c>
      <c r="BE770" s="1">
        <f>IFERROR(VLOOKUP(AY770,B761:AF1135,30,FALSE),"")</f>
        <v>0</v>
      </c>
      <c r="BF770" s="1">
        <f>IFERROR(VLOOKUP(AY770,B761:AF1135,31,FALSE),"")</f>
        <v>0</v>
      </c>
    </row>
    <row r="771" spans="1:58" x14ac:dyDescent="0.25">
      <c r="A771">
        <v>2011</v>
      </c>
      <c r="B771" t="s">
        <v>29</v>
      </c>
      <c r="C771" t="s">
        <v>30</v>
      </c>
      <c r="D771">
        <v>146729</v>
      </c>
      <c r="E771">
        <v>43601</v>
      </c>
      <c r="F771">
        <v>61075</v>
      </c>
      <c r="G771">
        <v>42053</v>
      </c>
      <c r="H771">
        <v>25923</v>
      </c>
      <c r="I771">
        <v>12600</v>
      </c>
      <c r="J771">
        <v>11111</v>
      </c>
      <c r="K771">
        <v>2212</v>
      </c>
      <c r="AA771" s="1">
        <f t="shared" si="108"/>
        <v>1</v>
      </c>
      <c r="AB771" s="1">
        <f t="shared" si="109"/>
        <v>0.4860548547621803</v>
      </c>
      <c r="AC771" s="1">
        <f t="shared" si="110"/>
        <v>0.42861551517957025</v>
      </c>
      <c r="AD771" s="1">
        <f t="shared" si="111"/>
        <v>8.5329630058249437E-2</v>
      </c>
      <c r="AY771" s="2" t="s">
        <v>135</v>
      </c>
      <c r="AZ771" s="3" t="s">
        <v>871</v>
      </c>
      <c r="BA771" s="1">
        <f>IFERROR(VLOOKUP(AY771,B761:AF1135,26,FALSE),"")</f>
        <v>1</v>
      </c>
      <c r="BB771" s="1">
        <f>IFERROR(VLOOKUP(AY771,B761:AF1135,27,FALSE),"")</f>
        <v>0.37016674410200817</v>
      </c>
      <c r="BC771" s="1">
        <f>IFERROR(VLOOKUP(AY771,B761:AF1135,28,FALSE),"")</f>
        <v>0.48995921738681536</v>
      </c>
      <c r="BD771" s="1">
        <f>IFERROR(VLOOKUP(AY771,B761:AF1135,29,FALSE),"")</f>
        <v>0.1398740385111765</v>
      </c>
      <c r="BE771" s="1">
        <f>IFERROR(VLOOKUP(AY771,B761:AF1135,30,FALSE),"")</f>
        <v>0</v>
      </c>
      <c r="BF771" s="1">
        <f>IFERROR(VLOOKUP(AY771,B761:AF1135,31,FALSE),"")</f>
        <v>0</v>
      </c>
    </row>
    <row r="772" spans="1:58" x14ac:dyDescent="0.25">
      <c r="A772">
        <v>2011</v>
      </c>
      <c r="B772" t="s">
        <v>31</v>
      </c>
      <c r="C772" t="s">
        <v>32</v>
      </c>
      <c r="D772">
        <v>271884</v>
      </c>
      <c r="E772">
        <v>73864</v>
      </c>
      <c r="F772">
        <v>111841</v>
      </c>
      <c r="G772">
        <v>86179</v>
      </c>
      <c r="H772">
        <v>45335</v>
      </c>
      <c r="I772">
        <v>20228</v>
      </c>
      <c r="J772">
        <v>20566</v>
      </c>
      <c r="K772">
        <v>4541</v>
      </c>
      <c r="AA772" s="1">
        <f t="shared" si="108"/>
        <v>1</v>
      </c>
      <c r="AB772" s="1">
        <f t="shared" si="109"/>
        <v>0.44618947832800265</v>
      </c>
      <c r="AC772" s="1">
        <f t="shared" si="110"/>
        <v>0.45364508657769936</v>
      </c>
      <c r="AD772" s="1">
        <f t="shared" si="111"/>
        <v>0.100165435094298</v>
      </c>
      <c r="AY772" s="2" t="s">
        <v>47</v>
      </c>
      <c r="AZ772" s="3" t="s">
        <v>871</v>
      </c>
      <c r="BA772" s="1">
        <f>IFERROR(VLOOKUP(AY772,B761:AF1135,26,FALSE),"")</f>
        <v>1</v>
      </c>
      <c r="BB772" s="1">
        <f>IFERROR(VLOOKUP(AY772,B761:AF1135,27,FALSE),"")</f>
        <v>0.3344838657890512</v>
      </c>
      <c r="BC772" s="1">
        <f>IFERROR(VLOOKUP(AY772,B761:AF1135,28,FALSE),"")</f>
        <v>0.54334564135495267</v>
      </c>
      <c r="BD772" s="1">
        <f>IFERROR(VLOOKUP(AY772,B761:AF1135,29,FALSE),"")</f>
        <v>0.12217049285599614</v>
      </c>
      <c r="BE772" s="1">
        <f>IFERROR(VLOOKUP(AY772,B761:AF1135,30,FALSE),"")</f>
        <v>0</v>
      </c>
      <c r="BF772" s="1">
        <f>IFERROR(VLOOKUP(AY772,B761:AF1135,31,FALSE),"")</f>
        <v>0</v>
      </c>
    </row>
    <row r="773" spans="1:58" x14ac:dyDescent="0.25">
      <c r="A773">
        <v>2011</v>
      </c>
      <c r="B773" t="s">
        <v>33</v>
      </c>
      <c r="C773" t="s">
        <v>34</v>
      </c>
      <c r="D773">
        <v>145827</v>
      </c>
      <c r="E773">
        <v>32452</v>
      </c>
      <c r="F773">
        <v>63733</v>
      </c>
      <c r="G773">
        <v>49642</v>
      </c>
      <c r="H773">
        <v>18306</v>
      </c>
      <c r="I773">
        <v>6470</v>
      </c>
      <c r="J773">
        <v>8975</v>
      </c>
      <c r="K773">
        <v>2861</v>
      </c>
      <c r="AA773" s="1">
        <f t="shared" si="108"/>
        <v>1</v>
      </c>
      <c r="AB773" s="1">
        <f t="shared" si="109"/>
        <v>0.35343603190210859</v>
      </c>
      <c r="AC773" s="1">
        <f t="shared" si="110"/>
        <v>0.49027641210532064</v>
      </c>
      <c r="AD773" s="1">
        <f t="shared" si="111"/>
        <v>0.15628755599257074</v>
      </c>
      <c r="AY773" s="2" t="s">
        <v>315</v>
      </c>
      <c r="AZ773" s="3" t="s">
        <v>871</v>
      </c>
      <c r="BA773" s="1">
        <f>IFERROR(VLOOKUP(AY773,B761:AF1135,26,FALSE),"")</f>
        <v>1</v>
      </c>
      <c r="BB773" s="1">
        <f>IFERROR(VLOOKUP(AY773,B761:AF1135,27,FALSE),"")</f>
        <v>0.29598073717355067</v>
      </c>
      <c r="BC773" s="1">
        <f>IFERROR(VLOOKUP(AY773,B761:AF1135,28,FALSE),"")</f>
        <v>0.49724022967216153</v>
      </c>
      <c r="BD773" s="1">
        <f>IFERROR(VLOOKUP(AY773,B761:AF1135,29,FALSE),"")</f>
        <v>0.20677903315428783</v>
      </c>
      <c r="BE773" s="1">
        <f>IFERROR(VLOOKUP(AY773,B761:AF1135,30,FALSE),"")</f>
        <v>0</v>
      </c>
      <c r="BF773" s="1">
        <f>IFERROR(VLOOKUP(AY773,B761:AF1135,31,FALSE),"")</f>
        <v>0</v>
      </c>
    </row>
    <row r="774" spans="1:58" x14ac:dyDescent="0.25">
      <c r="A774">
        <v>2011</v>
      </c>
      <c r="B774" t="s">
        <v>35</v>
      </c>
      <c r="C774" t="s">
        <v>36</v>
      </c>
      <c r="D774">
        <v>137960</v>
      </c>
      <c r="E774">
        <v>39813</v>
      </c>
      <c r="F774">
        <v>58200</v>
      </c>
      <c r="G774">
        <v>39947</v>
      </c>
      <c r="H774">
        <v>25640</v>
      </c>
      <c r="I774">
        <v>9486</v>
      </c>
      <c r="J774">
        <v>13133</v>
      </c>
      <c r="K774">
        <v>3021</v>
      </c>
      <c r="AA774" s="1">
        <f t="shared" si="108"/>
        <v>1</v>
      </c>
      <c r="AB774" s="1">
        <f t="shared" si="109"/>
        <v>0.3699687987519501</v>
      </c>
      <c r="AC774" s="1">
        <f t="shared" si="110"/>
        <v>0.512207488299532</v>
      </c>
      <c r="AD774" s="1">
        <f t="shared" si="111"/>
        <v>0.11782371294851794</v>
      </c>
      <c r="AY774" s="2" t="s">
        <v>495</v>
      </c>
      <c r="AZ774" s="4" t="s">
        <v>872</v>
      </c>
      <c r="BA774" s="1">
        <f>IFERROR(VLOOKUP(AY774,B761:AF1135,26,FALSE),"")</f>
        <v>1</v>
      </c>
      <c r="BB774" s="1">
        <f>IFERROR(VLOOKUP(AY774,B761:AF1135,27,FALSE),"")</f>
        <v>0.22309688949406409</v>
      </c>
      <c r="BC774" s="1">
        <f>IFERROR(VLOOKUP(AY774,B761:AF1135,28,FALSE),"")</f>
        <v>0.48185183609208121</v>
      </c>
      <c r="BD774" s="1">
        <f>IFERROR(VLOOKUP(AY774,B761:AF1135,29,FALSE),"")</f>
        <v>0.2950512744138547</v>
      </c>
      <c r="BE774" s="1">
        <f>IFERROR(VLOOKUP(AY774,B761:AF1135,30,FALSE),"")</f>
        <v>0</v>
      </c>
      <c r="BF774" s="1">
        <f>IFERROR(VLOOKUP(AY774,B761:AF1135,31,FALSE),"")</f>
        <v>0</v>
      </c>
    </row>
    <row r="775" spans="1:58" x14ac:dyDescent="0.25">
      <c r="A775">
        <v>2011</v>
      </c>
      <c r="B775" t="s">
        <v>37</v>
      </c>
      <c r="C775" t="s">
        <v>38</v>
      </c>
      <c r="D775">
        <v>365065</v>
      </c>
      <c r="E775">
        <v>40386</v>
      </c>
      <c r="F775">
        <v>126198</v>
      </c>
      <c r="G775">
        <v>198481</v>
      </c>
      <c r="H775">
        <v>68496</v>
      </c>
      <c r="I775">
        <v>14148</v>
      </c>
      <c r="J775">
        <v>34377</v>
      </c>
      <c r="K775">
        <v>19971</v>
      </c>
      <c r="AA775" s="1">
        <f t="shared" si="108"/>
        <v>1</v>
      </c>
      <c r="AB775" s="1">
        <f t="shared" si="109"/>
        <v>0.20655220742817099</v>
      </c>
      <c r="AC775" s="1">
        <f t="shared" si="110"/>
        <v>0.50188332165381921</v>
      </c>
      <c r="AD775" s="1">
        <f t="shared" si="111"/>
        <v>0.2915644709180098</v>
      </c>
      <c r="AY775" s="2" t="s">
        <v>221</v>
      </c>
      <c r="AZ775" s="3" t="s">
        <v>873</v>
      </c>
      <c r="BA775" s="1">
        <f>IFERROR(VLOOKUP(AY775,B761:AF1135,26,FALSE),"")</f>
        <v>1</v>
      </c>
      <c r="BB775" s="1">
        <f>IFERROR(VLOOKUP(AY775,B761:AF1135,27,FALSE),"")</f>
        <v>0.26595107338991514</v>
      </c>
      <c r="BC775" s="1">
        <f>IFERROR(VLOOKUP(AY775,B761:AF1135,28,FALSE),"")</f>
        <v>0.52670993509735398</v>
      </c>
      <c r="BD775" s="1">
        <f>IFERROR(VLOOKUP(AY775,B761:AF1135,29,FALSE),"")</f>
        <v>0.20733899151273091</v>
      </c>
      <c r="BE775" s="1">
        <f>IFERROR(VLOOKUP(AY775,B761:AF1135,30,FALSE),"")</f>
        <v>0</v>
      </c>
      <c r="BF775" s="1">
        <f>IFERROR(VLOOKUP(AY775,B761:AF1135,31,FALSE),"")</f>
        <v>0</v>
      </c>
    </row>
    <row r="776" spans="1:58" x14ac:dyDescent="0.25">
      <c r="A776">
        <v>2011</v>
      </c>
      <c r="B776" t="s">
        <v>39</v>
      </c>
      <c r="C776" t="s">
        <v>40</v>
      </c>
      <c r="D776">
        <v>326236</v>
      </c>
      <c r="E776">
        <v>43186</v>
      </c>
      <c r="F776">
        <v>116827</v>
      </c>
      <c r="G776">
        <v>166223</v>
      </c>
      <c r="H776">
        <v>58917</v>
      </c>
      <c r="I776">
        <v>13746</v>
      </c>
      <c r="J776">
        <v>29957</v>
      </c>
      <c r="K776">
        <v>15214</v>
      </c>
      <c r="AA776" s="1">
        <f t="shared" si="108"/>
        <v>1</v>
      </c>
      <c r="AB776" s="1">
        <f t="shared" si="109"/>
        <v>0.2333112683945211</v>
      </c>
      <c r="AC776" s="1">
        <f t="shared" si="110"/>
        <v>0.50846105538299646</v>
      </c>
      <c r="AD776" s="1">
        <f t="shared" si="111"/>
        <v>0.25822767622248249</v>
      </c>
      <c r="AY776" s="2" t="s">
        <v>587</v>
      </c>
      <c r="AZ776" s="4" t="s">
        <v>872</v>
      </c>
      <c r="BA776" s="1">
        <f>IFERROR(VLOOKUP(AY776,B761:AF1135,26,FALSE),"")</f>
        <v>1</v>
      </c>
      <c r="BB776" s="1">
        <f>IFERROR(VLOOKUP(AY776,B761:AF1135,27,FALSE),"")</f>
        <v>0.25892216350231617</v>
      </c>
      <c r="BC776" s="1">
        <f>IFERROR(VLOOKUP(AY776,B761:AF1135,28,FALSE),"")</f>
        <v>0.50225092973184571</v>
      </c>
      <c r="BD776" s="1">
        <f>IFERROR(VLOOKUP(AY776,B761:AF1135,29,FALSE),"")</f>
        <v>0.23882690676583807</v>
      </c>
      <c r="BE776" s="1">
        <f>IFERROR(VLOOKUP(AY776,B761:AF1135,30,FALSE),"")</f>
        <v>0</v>
      </c>
      <c r="BF776" s="1">
        <f>IFERROR(VLOOKUP(AY776,B761:AF1135,31,FALSE),"")</f>
        <v>0</v>
      </c>
    </row>
    <row r="777" spans="1:58" x14ac:dyDescent="0.25">
      <c r="A777">
        <v>2011</v>
      </c>
      <c r="B777" t="s">
        <v>41</v>
      </c>
      <c r="C777" t="s">
        <v>42</v>
      </c>
      <c r="D777">
        <v>124874</v>
      </c>
      <c r="E777">
        <v>25910</v>
      </c>
      <c r="F777">
        <v>49866</v>
      </c>
      <c r="G777">
        <v>49098</v>
      </c>
      <c r="H777">
        <v>17903</v>
      </c>
      <c r="I777">
        <v>6052</v>
      </c>
      <c r="J777">
        <v>9060</v>
      </c>
      <c r="K777">
        <v>2791</v>
      </c>
      <c r="AA777" s="1">
        <f t="shared" si="108"/>
        <v>1</v>
      </c>
      <c r="AB777" s="1">
        <f t="shared" si="109"/>
        <v>0.33804390325643746</v>
      </c>
      <c r="AC777" s="1">
        <f t="shared" si="110"/>
        <v>0.50606043679830193</v>
      </c>
      <c r="AD777" s="1">
        <f t="shared" si="111"/>
        <v>0.15589565994526058</v>
      </c>
      <c r="AY777" s="2" t="s">
        <v>293</v>
      </c>
      <c r="AZ777" s="4" t="s">
        <v>872</v>
      </c>
      <c r="BA777" s="1">
        <f>IFERROR(VLOOKUP(AY777,B761:AF1135,26,FALSE),"")</f>
        <v>1</v>
      </c>
      <c r="BB777" s="1">
        <f>IFERROR(VLOOKUP(AY777,B761:AF1135,27,FALSE),"")</f>
        <v>0.25936611473490551</v>
      </c>
      <c r="BC777" s="1">
        <f>IFERROR(VLOOKUP(AY777,B761:AF1135,28,FALSE),"")</f>
        <v>0.48469643753135977</v>
      </c>
      <c r="BD777" s="1">
        <f>IFERROR(VLOOKUP(AY777,B761:AF1135,29,FALSE),"")</f>
        <v>0.25593744773373472</v>
      </c>
      <c r="BE777" s="1">
        <f>IFERROR(VLOOKUP(AY777,B761:AF1135,30,FALSE),"")</f>
        <v>0</v>
      </c>
      <c r="BF777" s="1">
        <f>IFERROR(VLOOKUP(AY777,B761:AF1135,31,FALSE),"")</f>
        <v>0</v>
      </c>
    </row>
    <row r="778" spans="1:58" x14ac:dyDescent="0.25">
      <c r="A778">
        <v>2011</v>
      </c>
      <c r="B778" t="s">
        <v>43</v>
      </c>
      <c r="C778" t="s">
        <v>44</v>
      </c>
      <c r="D778">
        <v>198828</v>
      </c>
      <c r="E778">
        <v>26853</v>
      </c>
      <c r="F778">
        <v>72019</v>
      </c>
      <c r="G778">
        <v>99956</v>
      </c>
      <c r="H778">
        <v>30898</v>
      </c>
      <c r="I778">
        <v>7740</v>
      </c>
      <c r="J778">
        <v>16446</v>
      </c>
      <c r="K778">
        <v>6712</v>
      </c>
      <c r="AA778" s="1">
        <f t="shared" si="108"/>
        <v>1</v>
      </c>
      <c r="AB778" s="1">
        <f t="shared" si="109"/>
        <v>0.25050165059227136</v>
      </c>
      <c r="AC778" s="1">
        <f t="shared" si="110"/>
        <v>0.53226746067706643</v>
      </c>
      <c r="AD778" s="1">
        <f t="shared" si="111"/>
        <v>0.21723088873066218</v>
      </c>
      <c r="AY778" s="2" t="s">
        <v>419</v>
      </c>
      <c r="AZ778" s="3" t="s">
        <v>870</v>
      </c>
      <c r="BA778" s="1">
        <f>IFERROR(VLOOKUP(AY778,B761:AF1135,26,FALSE),"")</f>
        <v>1</v>
      </c>
      <c r="BB778" s="1">
        <f>IFERROR(VLOOKUP(AY778,B761:AF1135,27,FALSE),"")</f>
        <v>0.32351645931960804</v>
      </c>
      <c r="BC778" s="1">
        <f>IFERROR(VLOOKUP(AY778,B761:AF1135,28,FALSE),"")</f>
        <v>0.49397225586260046</v>
      </c>
      <c r="BD778" s="1">
        <f>IFERROR(VLOOKUP(AY778,B761:AF1135,29,FALSE),"")</f>
        <v>0.18251128481779147</v>
      </c>
      <c r="BE778" s="1">
        <f>IFERROR(VLOOKUP(AY778,B761:AF1135,30,FALSE),"")</f>
        <v>0</v>
      </c>
      <c r="BF778" s="1">
        <f>IFERROR(VLOOKUP(AY778,B761:AF1135,31,FALSE),"")</f>
        <v>0</v>
      </c>
    </row>
    <row r="779" spans="1:58" x14ac:dyDescent="0.25">
      <c r="A779">
        <v>2011</v>
      </c>
      <c r="B779" t="s">
        <v>45</v>
      </c>
      <c r="C779" t="s">
        <v>46</v>
      </c>
      <c r="D779">
        <v>94970</v>
      </c>
      <c r="E779">
        <v>13707</v>
      </c>
      <c r="F779">
        <v>37925</v>
      </c>
      <c r="G779">
        <v>43338</v>
      </c>
      <c r="H779">
        <v>19177</v>
      </c>
      <c r="I779">
        <v>4972</v>
      </c>
      <c r="J779">
        <v>10234</v>
      </c>
      <c r="K779">
        <v>3971</v>
      </c>
      <c r="AA779" s="1">
        <f t="shared" si="108"/>
        <v>1</v>
      </c>
      <c r="AB779" s="1">
        <f t="shared" si="109"/>
        <v>0.25926891588882517</v>
      </c>
      <c r="AC779" s="1">
        <f t="shared" si="110"/>
        <v>0.53366011367784327</v>
      </c>
      <c r="AD779" s="1">
        <f t="shared" si="111"/>
        <v>0.20707097043333159</v>
      </c>
      <c r="AY779" s="2" t="s">
        <v>267</v>
      </c>
      <c r="AZ779" s="3" t="s">
        <v>870</v>
      </c>
      <c r="BA779" s="1">
        <f>IFERROR(VLOOKUP(AY779,B761:AF1135,26,FALSE),"")</f>
        <v>1</v>
      </c>
      <c r="BB779" s="1">
        <f>IFERROR(VLOOKUP(AY779,B761:AF1135,27,FALSE),"")</f>
        <v>0.40615249100491185</v>
      </c>
      <c r="BC779" s="1">
        <f>IFERROR(VLOOKUP(AY779,B761:AF1135,28,FALSE),"")</f>
        <v>0.43215240142727041</v>
      </c>
      <c r="BD779" s="1">
        <f>IFERROR(VLOOKUP(AY779,B761:AF1135,29,FALSE),"")</f>
        <v>0.16169510756781774</v>
      </c>
      <c r="BE779" s="1">
        <f>IFERROR(VLOOKUP(AY779,B761:AF1135,30,FALSE),"")</f>
        <v>0</v>
      </c>
      <c r="BF779" s="1">
        <f>IFERROR(VLOOKUP(AY779,B761:AF1135,31,FALSE),"")</f>
        <v>0</v>
      </c>
    </row>
    <row r="780" spans="1:58" x14ac:dyDescent="0.25">
      <c r="A780">
        <v>2011</v>
      </c>
      <c r="B780" t="s">
        <v>47</v>
      </c>
      <c r="C780" t="s">
        <v>48</v>
      </c>
      <c r="D780">
        <v>68392</v>
      </c>
      <c r="E780">
        <v>15539</v>
      </c>
      <c r="F780">
        <v>31433</v>
      </c>
      <c r="G780">
        <v>21420</v>
      </c>
      <c r="H780">
        <v>12458</v>
      </c>
      <c r="I780">
        <v>4167</v>
      </c>
      <c r="J780">
        <v>6769</v>
      </c>
      <c r="K780">
        <v>1522</v>
      </c>
      <c r="AA780" s="1">
        <f t="shared" si="108"/>
        <v>1</v>
      </c>
      <c r="AB780" s="1">
        <f t="shared" si="109"/>
        <v>0.3344838657890512</v>
      </c>
      <c r="AC780" s="1">
        <f t="shared" si="110"/>
        <v>0.54334564135495267</v>
      </c>
      <c r="AD780" s="1">
        <f t="shared" si="111"/>
        <v>0.12217049285599614</v>
      </c>
      <c r="AY780" s="2" t="s">
        <v>177</v>
      </c>
      <c r="AZ780" s="3" t="s">
        <v>869</v>
      </c>
      <c r="BA780" s="1">
        <f>IFERROR(VLOOKUP(AY780,B761:AF1135,26,FALSE),"")</f>
        <v>1</v>
      </c>
      <c r="BB780" s="1">
        <f>IFERROR(VLOOKUP(AY780,B761:AF1135,27,FALSE),"")</f>
        <v>0.21187264552193463</v>
      </c>
      <c r="BC780" s="1">
        <f>IFERROR(VLOOKUP(AY780,B761:AF1135,28,FALSE),"")</f>
        <v>0.54253250698748334</v>
      </c>
      <c r="BD780" s="1">
        <f>IFERROR(VLOOKUP(AY780,B761:AF1135,29,FALSE),"")</f>
        <v>0.24559484749058208</v>
      </c>
      <c r="BE780" s="1">
        <f>IFERROR(VLOOKUP(AY780,B761:AF1135,30,FALSE),"")</f>
        <v>0</v>
      </c>
      <c r="BF780" s="1">
        <f>IFERROR(VLOOKUP(AY780,B761:AF1135,31,FALSE),"")</f>
        <v>0</v>
      </c>
    </row>
    <row r="781" spans="1:58" x14ac:dyDescent="0.25">
      <c r="A781">
        <v>2011</v>
      </c>
      <c r="B781" t="s">
        <v>49</v>
      </c>
      <c r="C781" t="s">
        <v>50</v>
      </c>
      <c r="D781">
        <v>106138</v>
      </c>
      <c r="E781">
        <v>18858</v>
      </c>
      <c r="F781">
        <v>44665</v>
      </c>
      <c r="G781">
        <v>42615</v>
      </c>
      <c r="H781">
        <v>19152</v>
      </c>
      <c r="I781">
        <v>5591</v>
      </c>
      <c r="J781">
        <v>10007</v>
      </c>
      <c r="K781">
        <v>3554</v>
      </c>
      <c r="AA781" s="1">
        <f t="shared" si="108"/>
        <v>1</v>
      </c>
      <c r="AB781" s="1">
        <f t="shared" si="109"/>
        <v>0.29192773600668337</v>
      </c>
      <c r="AC781" s="1">
        <f t="shared" si="110"/>
        <v>0.5225041771094403</v>
      </c>
      <c r="AD781" s="1">
        <f t="shared" si="111"/>
        <v>0.18556808688387635</v>
      </c>
      <c r="AY781" s="2" t="s">
        <v>33</v>
      </c>
      <c r="AZ781" s="3" t="s">
        <v>871</v>
      </c>
      <c r="BA781" s="1">
        <f>IFERROR(VLOOKUP(AY781,B761:AF1135,26,FALSE),"")</f>
        <v>1</v>
      </c>
      <c r="BB781" s="1">
        <f>IFERROR(VLOOKUP(AY781,B761:AF1135,27,FALSE),"")</f>
        <v>0.35343603190210859</v>
      </c>
      <c r="BC781" s="1">
        <f>IFERROR(VLOOKUP(AY781,B761:AF1135,28,FALSE),"")</f>
        <v>0.49027641210532064</v>
      </c>
      <c r="BD781" s="1">
        <f>IFERROR(VLOOKUP(AY781,B761:AF1135,29,FALSE),"")</f>
        <v>0.15628755599257074</v>
      </c>
      <c r="BE781" s="1">
        <f>IFERROR(VLOOKUP(AY781,B761:AF1135,30,FALSE),"")</f>
        <v>0</v>
      </c>
      <c r="BF781" s="1">
        <f>IFERROR(VLOOKUP(AY781,B761:AF1135,31,FALSE),"")</f>
        <v>0</v>
      </c>
    </row>
    <row r="782" spans="1:58" x14ac:dyDescent="0.25">
      <c r="A782">
        <v>2011</v>
      </c>
      <c r="B782" t="s">
        <v>51</v>
      </c>
      <c r="C782" t="s">
        <v>52</v>
      </c>
      <c r="D782">
        <v>69312</v>
      </c>
      <c r="E782">
        <v>11622</v>
      </c>
      <c r="F782">
        <v>27570</v>
      </c>
      <c r="G782">
        <v>30120</v>
      </c>
      <c r="H782">
        <v>12876</v>
      </c>
      <c r="I782">
        <v>3832</v>
      </c>
      <c r="J782">
        <v>6826</v>
      </c>
      <c r="K782">
        <v>2218</v>
      </c>
      <c r="AA782" s="1">
        <f t="shared" si="108"/>
        <v>1</v>
      </c>
      <c r="AB782" s="1">
        <f t="shared" si="109"/>
        <v>0.29760795278036656</v>
      </c>
      <c r="AC782" s="1">
        <f t="shared" si="110"/>
        <v>0.53013358185771975</v>
      </c>
      <c r="AD782" s="1">
        <f t="shared" si="111"/>
        <v>0.17225846536191364</v>
      </c>
      <c r="AY782" s="2" t="s">
        <v>35</v>
      </c>
      <c r="AZ782" s="3" t="s">
        <v>869</v>
      </c>
      <c r="BA782" s="1">
        <f>IFERROR(VLOOKUP(AY782,B761:AF1135,26,FALSE),"")</f>
        <v>1</v>
      </c>
      <c r="BB782" s="1">
        <f>IFERROR(VLOOKUP(AY782,B761:AF1135,27,FALSE),"")</f>
        <v>0.3699687987519501</v>
      </c>
      <c r="BC782" s="1">
        <f>IFERROR(VLOOKUP(AY782,B761:AF1135,28,FALSE),"")</f>
        <v>0.512207488299532</v>
      </c>
      <c r="BD782" s="1">
        <f>IFERROR(VLOOKUP(AY782,B761:AF1135,29,FALSE),"")</f>
        <v>0.11782371294851794</v>
      </c>
      <c r="BE782" s="1">
        <f>IFERROR(VLOOKUP(AY782,B761:AF1135,30,FALSE),"")</f>
        <v>0</v>
      </c>
      <c r="BF782" s="1">
        <f>IFERROR(VLOOKUP(AY782,B761:AF1135,31,FALSE),"")</f>
        <v>0</v>
      </c>
    </row>
    <row r="783" spans="1:58" x14ac:dyDescent="0.25">
      <c r="A783">
        <v>2011</v>
      </c>
      <c r="B783" t="s">
        <v>53</v>
      </c>
      <c r="C783" t="s">
        <v>54</v>
      </c>
      <c r="D783">
        <v>51613</v>
      </c>
      <c r="E783">
        <v>4557</v>
      </c>
      <c r="F783">
        <v>18294</v>
      </c>
      <c r="G783">
        <v>28762</v>
      </c>
      <c r="H783">
        <v>11098</v>
      </c>
      <c r="I783">
        <v>2001</v>
      </c>
      <c r="J783">
        <v>5819</v>
      </c>
      <c r="K783">
        <v>3278</v>
      </c>
      <c r="AA783" s="1">
        <f t="shared" si="108"/>
        <v>1</v>
      </c>
      <c r="AB783" s="1">
        <f t="shared" si="109"/>
        <v>0.18030275725355921</v>
      </c>
      <c r="AC783" s="1">
        <f t="shared" si="110"/>
        <v>0.52432870787529284</v>
      </c>
      <c r="AD783" s="1">
        <f t="shared" si="111"/>
        <v>0.29536853487114795</v>
      </c>
      <c r="AY783" s="2" t="s">
        <v>163</v>
      </c>
      <c r="AZ783" s="4" t="s">
        <v>872</v>
      </c>
      <c r="BA783" s="1">
        <f>IFERROR(VLOOKUP(AY783,B761:AF1135,26,FALSE),"")</f>
        <v>1</v>
      </c>
      <c r="BB783" s="1">
        <f>IFERROR(VLOOKUP(AY783,B761:AF1135,27,FALSE),"")</f>
        <v>0.34006607598738547</v>
      </c>
      <c r="BC783" s="1">
        <f>IFERROR(VLOOKUP(AY783,B761:AF1135,28,FALSE),"")</f>
        <v>0.50277819492416276</v>
      </c>
      <c r="BD783" s="1">
        <f>IFERROR(VLOOKUP(AY783,B761:AF1135,29,FALSE),"")</f>
        <v>0.15715572908845171</v>
      </c>
      <c r="BE783" s="1">
        <f>IFERROR(VLOOKUP(AY783,B761:AF1135,30,FALSE),"")</f>
        <v>0</v>
      </c>
      <c r="BF783" s="1">
        <f>IFERROR(VLOOKUP(AY783,B761:AF1135,31,FALSE),"")</f>
        <v>0</v>
      </c>
    </row>
    <row r="784" spans="1:58" x14ac:dyDescent="0.25">
      <c r="A784">
        <v>2011</v>
      </c>
      <c r="B784" t="s">
        <v>55</v>
      </c>
      <c r="C784" t="s">
        <v>56</v>
      </c>
      <c r="D784">
        <v>100514</v>
      </c>
      <c r="E784">
        <v>10183</v>
      </c>
      <c r="F784">
        <v>40069</v>
      </c>
      <c r="G784">
        <v>50262</v>
      </c>
      <c r="H784">
        <v>24162</v>
      </c>
      <c r="I784">
        <v>4431</v>
      </c>
      <c r="J784">
        <v>13253</v>
      </c>
      <c r="K784">
        <v>6478</v>
      </c>
      <c r="AA784" s="1">
        <f t="shared" si="108"/>
        <v>1</v>
      </c>
      <c r="AB784" s="1">
        <f t="shared" si="109"/>
        <v>0.18338713682642166</v>
      </c>
      <c r="AC784" s="1">
        <f t="shared" si="110"/>
        <v>0.54850591838423968</v>
      </c>
      <c r="AD784" s="1">
        <f t="shared" si="111"/>
        <v>0.26810694478933861</v>
      </c>
      <c r="AY784" s="2" t="s">
        <v>57</v>
      </c>
      <c r="AZ784" s="3" t="s">
        <v>870</v>
      </c>
      <c r="BA784" s="1">
        <f>IFERROR(VLOOKUP(AY784,B761:AF1135,26,FALSE),"")</f>
        <v>1</v>
      </c>
      <c r="BB784" s="1">
        <f>IFERROR(VLOOKUP(AY784,B761:AF1135,27,FALSE),"")</f>
        <v>0.33835659514767424</v>
      </c>
      <c r="BC784" s="1">
        <f>IFERROR(VLOOKUP(AY784,B761:AF1135,28,FALSE),"")</f>
        <v>0.49577900873225128</v>
      </c>
      <c r="BD784" s="1">
        <f>IFERROR(VLOOKUP(AY784,B761:AF1135,29,FALSE),"")</f>
        <v>0.1658643961200745</v>
      </c>
      <c r="BE784" s="1">
        <f>IFERROR(VLOOKUP(AY784,B761:AF1135,30,FALSE),"")</f>
        <v>0</v>
      </c>
      <c r="BF784" s="1">
        <f>IFERROR(VLOOKUP(AY784,B761:AF1135,31,FALSE),"")</f>
        <v>0</v>
      </c>
    </row>
    <row r="785" spans="1:58" x14ac:dyDescent="0.25">
      <c r="A785">
        <v>2011</v>
      </c>
      <c r="B785" t="s">
        <v>57</v>
      </c>
      <c r="C785" t="s">
        <v>58</v>
      </c>
      <c r="D785">
        <v>274855</v>
      </c>
      <c r="E785">
        <v>57699</v>
      </c>
      <c r="F785">
        <v>112252</v>
      </c>
      <c r="G785">
        <v>104904</v>
      </c>
      <c r="H785">
        <v>41341</v>
      </c>
      <c r="I785">
        <v>13988</v>
      </c>
      <c r="J785">
        <v>20496</v>
      </c>
      <c r="K785">
        <v>6857</v>
      </c>
      <c r="AA785" s="1">
        <f t="shared" si="108"/>
        <v>1</v>
      </c>
      <c r="AB785" s="1">
        <f t="shared" si="109"/>
        <v>0.33835659514767424</v>
      </c>
      <c r="AC785" s="1">
        <f t="shared" si="110"/>
        <v>0.49577900873225128</v>
      </c>
      <c r="AD785" s="1">
        <f t="shared" si="111"/>
        <v>0.1658643961200745</v>
      </c>
      <c r="AY785" s="2" t="s">
        <v>191</v>
      </c>
      <c r="AZ785" s="4" t="s">
        <v>872</v>
      </c>
      <c r="BA785" s="1">
        <f>IFERROR(VLOOKUP(AY785,B761:AF1135,26,FALSE),"")</f>
        <v>1</v>
      </c>
      <c r="BB785" s="1">
        <f>IFERROR(VLOOKUP(AY785,B761:AF1135,27,FALSE),"")</f>
        <v>0.23503127792672029</v>
      </c>
      <c r="BC785" s="1">
        <f>IFERROR(VLOOKUP(AY785,B761:AF1135,28,FALSE),"")</f>
        <v>0.56154033633926392</v>
      </c>
      <c r="BD785" s="1">
        <f>IFERROR(VLOOKUP(AY785,B761:AF1135,29,FALSE),"")</f>
        <v>0.20342838573401575</v>
      </c>
      <c r="BE785" s="1">
        <f>IFERROR(VLOOKUP(AY785,B761:AF1135,30,FALSE),"")</f>
        <v>0</v>
      </c>
      <c r="BF785" s="1">
        <f>IFERROR(VLOOKUP(AY785,B761:AF1135,31,FALSE),"")</f>
        <v>0</v>
      </c>
    </row>
    <row r="786" spans="1:58" x14ac:dyDescent="0.25">
      <c r="A786">
        <v>2011</v>
      </c>
      <c r="B786" t="s">
        <v>59</v>
      </c>
      <c r="C786" t="s">
        <v>60</v>
      </c>
      <c r="D786">
        <v>183025</v>
      </c>
      <c r="E786">
        <v>31389</v>
      </c>
      <c r="F786">
        <v>73915</v>
      </c>
      <c r="G786">
        <v>77721</v>
      </c>
      <c r="H786">
        <v>28357</v>
      </c>
      <c r="I786">
        <v>8528</v>
      </c>
      <c r="J786">
        <v>14432</v>
      </c>
      <c r="K786">
        <v>5397</v>
      </c>
      <c r="AA786" s="1">
        <f t="shared" si="108"/>
        <v>1</v>
      </c>
      <c r="AB786" s="1">
        <f t="shared" si="109"/>
        <v>0.30073703142081321</v>
      </c>
      <c r="AC786" s="1">
        <f t="shared" si="110"/>
        <v>0.5089395916352224</v>
      </c>
      <c r="AD786" s="1">
        <f t="shared" si="111"/>
        <v>0.19032337694396445</v>
      </c>
      <c r="AY786" s="2" t="s">
        <v>589</v>
      </c>
      <c r="AZ786" s="3" t="s">
        <v>869</v>
      </c>
      <c r="BA786" s="1">
        <f>IFERROR(VLOOKUP(AY786,B761:AF1135,26,FALSE),"")</f>
        <v>1</v>
      </c>
      <c r="BB786" s="1">
        <f>IFERROR(VLOOKUP(AY786,B761:AF1135,27,FALSE),"")</f>
        <v>0.28970612378919719</v>
      </c>
      <c r="BC786" s="1">
        <f>IFERROR(VLOOKUP(AY786,B761:AF1135,28,FALSE),"")</f>
        <v>0.5128221966836316</v>
      </c>
      <c r="BD786" s="1">
        <f>IFERROR(VLOOKUP(AY786,B761:AF1135,29,FALSE),"")</f>
        <v>0.19747167952717123</v>
      </c>
      <c r="BE786" s="1">
        <f>IFERROR(VLOOKUP(AY786,B761:AF1135,30,FALSE),"")</f>
        <v>0</v>
      </c>
      <c r="BF786" s="1">
        <f>IFERROR(VLOOKUP(AY786,B761:AF1135,31,FALSE),"")</f>
        <v>0</v>
      </c>
    </row>
    <row r="787" spans="1:58" x14ac:dyDescent="0.25">
      <c r="A787">
        <v>2011</v>
      </c>
      <c r="B787" t="s">
        <v>61</v>
      </c>
      <c r="C787" t="s">
        <v>62</v>
      </c>
      <c r="D787">
        <v>481030</v>
      </c>
      <c r="E787">
        <v>177569</v>
      </c>
      <c r="F787">
        <v>201894</v>
      </c>
      <c r="G787">
        <v>101567</v>
      </c>
      <c r="H787">
        <v>45595</v>
      </c>
      <c r="I787">
        <v>23072</v>
      </c>
      <c r="J787">
        <v>18265</v>
      </c>
      <c r="K787">
        <v>4258</v>
      </c>
      <c r="AA787" s="1">
        <f t="shared" si="108"/>
        <v>1</v>
      </c>
      <c r="AB787" s="1">
        <f t="shared" si="109"/>
        <v>0.50602039697335233</v>
      </c>
      <c r="AC787" s="1">
        <f t="shared" si="110"/>
        <v>0.40059217019410021</v>
      </c>
      <c r="AD787" s="1">
        <f t="shared" si="111"/>
        <v>9.3387432832547426E-2</v>
      </c>
      <c r="AY787" s="2" t="s">
        <v>453</v>
      </c>
      <c r="AZ787" s="3" t="s">
        <v>869</v>
      </c>
      <c r="BA787" s="1">
        <f>IFERROR(VLOOKUP(AY787,B761:AF1135,26,FALSE),"")</f>
        <v>1</v>
      </c>
      <c r="BB787" s="1">
        <f>IFERROR(VLOOKUP(AY787,B761:AF1135,27,FALSE),"")</f>
        <v>0.23549934583515045</v>
      </c>
      <c r="BC787" s="1">
        <f>IFERROR(VLOOKUP(AY787,B761:AF1135,28,FALSE),"")</f>
        <v>0.47666812036633233</v>
      </c>
      <c r="BD787" s="1">
        <f>IFERROR(VLOOKUP(AY787,B761:AF1135,29,FALSE),"")</f>
        <v>0.28783253379851725</v>
      </c>
      <c r="BE787" s="1">
        <f>IFERROR(VLOOKUP(AY787,B761:AF1135,30,FALSE),"")</f>
        <v>0</v>
      </c>
      <c r="BF787" s="1">
        <f>IFERROR(VLOOKUP(AY787,B761:AF1135,31,FALSE),"")</f>
        <v>0</v>
      </c>
    </row>
    <row r="788" spans="1:58" x14ac:dyDescent="0.25">
      <c r="A788">
        <v>2011</v>
      </c>
      <c r="B788" t="s">
        <v>63</v>
      </c>
      <c r="C788" t="s">
        <v>64</v>
      </c>
      <c r="D788">
        <v>223170</v>
      </c>
      <c r="E788">
        <v>52825</v>
      </c>
      <c r="F788">
        <v>94642</v>
      </c>
      <c r="G788">
        <v>75703</v>
      </c>
      <c r="H788">
        <v>31462</v>
      </c>
      <c r="I788">
        <v>11932</v>
      </c>
      <c r="J788">
        <v>15003</v>
      </c>
      <c r="K788">
        <v>4527</v>
      </c>
      <c r="AA788" s="1">
        <f t="shared" si="108"/>
        <v>1</v>
      </c>
      <c r="AB788" s="1">
        <f t="shared" si="109"/>
        <v>0.37925116012968024</v>
      </c>
      <c r="AC788" s="1">
        <f t="shared" si="110"/>
        <v>0.47686097514461889</v>
      </c>
      <c r="AD788" s="1">
        <f t="shared" si="111"/>
        <v>0.14388786472570084</v>
      </c>
      <c r="AY788" s="2" t="s">
        <v>143</v>
      </c>
      <c r="AZ788" s="3" t="s">
        <v>870</v>
      </c>
      <c r="BA788" s="1">
        <f>IFERROR(VLOOKUP(AY788,B761:AF1135,26,FALSE),"")</f>
        <v>1</v>
      </c>
      <c r="BB788" s="1">
        <f>IFERROR(VLOOKUP(AY788,B761:AF1135,27,FALSE),"")</f>
        <v>0.35294647955044023</v>
      </c>
      <c r="BC788" s="1">
        <f>IFERROR(VLOOKUP(AY788,B761:AF1135,28,FALSE),"")</f>
        <v>0.47635003155332512</v>
      </c>
      <c r="BD788" s="1">
        <f>IFERROR(VLOOKUP(AY788,B761:AF1135,29,FALSE),"")</f>
        <v>0.17070348889623463</v>
      </c>
      <c r="BE788" s="1">
        <f>IFERROR(VLOOKUP(AY788,B761:AF1135,30,FALSE),"")</f>
        <v>0</v>
      </c>
      <c r="BF788" s="1">
        <f>IFERROR(VLOOKUP(AY788,B761:AF1135,31,FALSE),"")</f>
        <v>0</v>
      </c>
    </row>
    <row r="789" spans="1:58" x14ac:dyDescent="0.25">
      <c r="A789">
        <v>2011</v>
      </c>
      <c r="B789" t="s">
        <v>65</v>
      </c>
      <c r="C789" t="s">
        <v>66</v>
      </c>
      <c r="D789">
        <v>209552</v>
      </c>
      <c r="E789">
        <v>49417</v>
      </c>
      <c r="F789">
        <v>85272</v>
      </c>
      <c r="G789">
        <v>74863</v>
      </c>
      <c r="H789">
        <v>29596</v>
      </c>
      <c r="I789">
        <v>10939</v>
      </c>
      <c r="J789">
        <v>14003</v>
      </c>
      <c r="K789">
        <v>4654</v>
      </c>
      <c r="AA789" s="1">
        <f t="shared" si="108"/>
        <v>1</v>
      </c>
      <c r="AB789" s="1">
        <f t="shared" si="109"/>
        <v>0.36961075821056899</v>
      </c>
      <c r="AC789" s="1">
        <f t="shared" si="110"/>
        <v>0.47313826192728747</v>
      </c>
      <c r="AD789" s="1">
        <f t="shared" si="111"/>
        <v>0.15725097986214354</v>
      </c>
      <c r="AY789" s="2" t="s">
        <v>317</v>
      </c>
      <c r="AZ789" s="3" t="s">
        <v>873</v>
      </c>
      <c r="BA789" s="1">
        <f>IFERROR(VLOOKUP(AY789,B761:AF1135,26,FALSE),"")</f>
        <v>1</v>
      </c>
      <c r="BB789" s="1">
        <f>IFERROR(VLOOKUP(AY789,B761:AF1135,27,FALSE),"")</f>
        <v>0.24856884603796325</v>
      </c>
      <c r="BC789" s="1">
        <f>IFERROR(VLOOKUP(AY789,B761:AF1135,28,FALSE),"")</f>
        <v>0.49197262514526752</v>
      </c>
      <c r="BD789" s="1">
        <f>IFERROR(VLOOKUP(AY789,B761:AF1135,29,FALSE),"")</f>
        <v>0.25945852881676923</v>
      </c>
      <c r="BE789" s="1">
        <f>IFERROR(VLOOKUP(AY789,B761:AF1135,30,FALSE),"")</f>
        <v>0</v>
      </c>
      <c r="BF789" s="1">
        <f>IFERROR(VLOOKUP(AY789,B761:AF1135,31,FALSE),"")</f>
        <v>0</v>
      </c>
    </row>
    <row r="790" spans="1:58" x14ac:dyDescent="0.25">
      <c r="A790">
        <v>2011</v>
      </c>
      <c r="B790" t="s">
        <v>67</v>
      </c>
      <c r="C790" t="s">
        <v>68</v>
      </c>
      <c r="D790">
        <v>228346</v>
      </c>
      <c r="E790">
        <v>67346</v>
      </c>
      <c r="F790">
        <v>95110</v>
      </c>
      <c r="G790">
        <v>65890</v>
      </c>
      <c r="H790">
        <v>31963</v>
      </c>
      <c r="I790">
        <v>13491</v>
      </c>
      <c r="J790">
        <v>14630</v>
      </c>
      <c r="K790">
        <v>3842</v>
      </c>
      <c r="AA790" s="1">
        <f t="shared" si="108"/>
        <v>1</v>
      </c>
      <c r="AB790" s="1">
        <f t="shared" si="109"/>
        <v>0.42208178206050745</v>
      </c>
      <c r="AC790" s="1">
        <f t="shared" si="110"/>
        <v>0.45771673497481463</v>
      </c>
      <c r="AD790" s="1">
        <f t="shared" si="111"/>
        <v>0.12020148296467791</v>
      </c>
      <c r="AY790" s="2" t="s">
        <v>359</v>
      </c>
      <c r="AZ790" s="3" t="s">
        <v>874</v>
      </c>
      <c r="BA790" s="1">
        <f>IFERROR(VLOOKUP(AY790,B761:AF1135,26,FALSE),"")</f>
        <v>1</v>
      </c>
      <c r="BB790" s="1">
        <f>IFERROR(VLOOKUP(AY790,B761:AF1135,27,FALSE),"")</f>
        <v>0.20113335570219587</v>
      </c>
      <c r="BC790" s="1">
        <f>IFERROR(VLOOKUP(AY790,B761:AF1135,28,FALSE),"")</f>
        <v>0.55474779107482386</v>
      </c>
      <c r="BD790" s="1">
        <f>IFERROR(VLOOKUP(AY790,B761:AF1135,29,FALSE),"")</f>
        <v>0.24411885322298027</v>
      </c>
      <c r="BE790" s="1">
        <f>IFERROR(VLOOKUP(AY790,B761:AF1135,30,FALSE),"")</f>
        <v>0</v>
      </c>
      <c r="BF790" s="1">
        <f>IFERROR(VLOOKUP(AY790,B761:AF1135,31,FALSE),"")</f>
        <v>0</v>
      </c>
    </row>
    <row r="791" spans="1:58" x14ac:dyDescent="0.25">
      <c r="A791">
        <v>2011</v>
      </c>
      <c r="B791" t="s">
        <v>69</v>
      </c>
      <c r="C791" t="s">
        <v>70</v>
      </c>
      <c r="D791">
        <v>280915</v>
      </c>
      <c r="E791">
        <v>42663</v>
      </c>
      <c r="F791">
        <v>106637</v>
      </c>
      <c r="G791">
        <v>131615</v>
      </c>
      <c r="H791">
        <v>49287</v>
      </c>
      <c r="I791">
        <v>13212</v>
      </c>
      <c r="J791">
        <v>24893</v>
      </c>
      <c r="K791">
        <v>11182</v>
      </c>
      <c r="AA791" s="1">
        <f t="shared" si="108"/>
        <v>1</v>
      </c>
      <c r="AB791" s="1">
        <f t="shared" si="109"/>
        <v>0.26806257228072311</v>
      </c>
      <c r="AC791" s="1">
        <f t="shared" si="110"/>
        <v>0.50506218678353321</v>
      </c>
      <c r="AD791" s="1">
        <f t="shared" si="111"/>
        <v>0.22687524093574371</v>
      </c>
      <c r="AY791" s="2" t="s">
        <v>421</v>
      </c>
      <c r="AZ791" s="3" t="s">
        <v>870</v>
      </c>
      <c r="BA791" s="1">
        <f>IFERROR(VLOOKUP(AY791,B761:AF1135,26,FALSE),"")</f>
        <v>1</v>
      </c>
      <c r="BB791" s="1">
        <f>IFERROR(VLOOKUP(AY791,B761:AF1135,27,FALSE),"")</f>
        <v>0.39839563814119638</v>
      </c>
      <c r="BC791" s="1">
        <f>IFERROR(VLOOKUP(AY791,B761:AF1135,28,FALSE),"")</f>
        <v>0.40306458183185534</v>
      </c>
      <c r="BD791" s="1">
        <f>IFERROR(VLOOKUP(AY791,B761:AF1135,29,FALSE),"")</f>
        <v>0.19853978002694828</v>
      </c>
      <c r="BE791" s="1">
        <f>IFERROR(VLOOKUP(AY791,B761:AF1135,30,FALSE),"")</f>
        <v>0</v>
      </c>
      <c r="BF791" s="1">
        <f>IFERROR(VLOOKUP(AY791,B761:AF1135,31,FALSE),"")</f>
        <v>0</v>
      </c>
    </row>
    <row r="792" spans="1:58" x14ac:dyDescent="0.25">
      <c r="A792">
        <v>2011</v>
      </c>
      <c r="B792" t="s">
        <v>71</v>
      </c>
      <c r="C792" t="s">
        <v>72</v>
      </c>
      <c r="D792">
        <v>217736</v>
      </c>
      <c r="E792">
        <v>48326</v>
      </c>
      <c r="F792">
        <v>92280</v>
      </c>
      <c r="G792">
        <v>77130</v>
      </c>
      <c r="H792">
        <v>32943</v>
      </c>
      <c r="I792">
        <v>12480</v>
      </c>
      <c r="J792">
        <v>16060</v>
      </c>
      <c r="K792">
        <v>4403</v>
      </c>
      <c r="AA792" s="1">
        <f t="shared" si="108"/>
        <v>1</v>
      </c>
      <c r="AB792" s="1">
        <f t="shared" si="109"/>
        <v>0.37883617156907384</v>
      </c>
      <c r="AC792" s="1">
        <f t="shared" si="110"/>
        <v>0.48750872719545885</v>
      </c>
      <c r="AD792" s="1">
        <f t="shared" si="111"/>
        <v>0.13365510123546731</v>
      </c>
      <c r="AY792" s="2" t="s">
        <v>319</v>
      </c>
      <c r="AZ792" s="4" t="s">
        <v>872</v>
      </c>
      <c r="BA792" s="1">
        <f>IFERROR(VLOOKUP(AY792,B761:AF1135,26,FALSE),"")</f>
        <v>1</v>
      </c>
      <c r="BB792" s="1">
        <f>IFERROR(VLOOKUP(AY792,B761:AF1135,27,FALSE),"")</f>
        <v>0.21341055914457563</v>
      </c>
      <c r="BC792" s="1">
        <f>IFERROR(VLOOKUP(AY792,B761:AF1135,28,FALSE),"")</f>
        <v>0.4796910967550308</v>
      </c>
      <c r="BD792" s="1">
        <f>IFERROR(VLOOKUP(AY792,B761:AF1135,29,FALSE),"")</f>
        <v>0.30689834410039357</v>
      </c>
      <c r="BE792" s="1">
        <f>IFERROR(VLOOKUP(AY792,B761:AF1135,30,FALSE),"")</f>
        <v>0</v>
      </c>
      <c r="BF792" s="1">
        <f>IFERROR(VLOOKUP(AY792,B761:AF1135,31,FALSE),"")</f>
        <v>0</v>
      </c>
    </row>
    <row r="793" spans="1:58" x14ac:dyDescent="0.25">
      <c r="A793">
        <v>2011</v>
      </c>
      <c r="B793" t="s">
        <v>73</v>
      </c>
      <c r="C793" t="s">
        <v>74</v>
      </c>
      <c r="D793">
        <v>225277</v>
      </c>
      <c r="E793">
        <v>33790</v>
      </c>
      <c r="F793">
        <v>87099</v>
      </c>
      <c r="G793">
        <v>104388</v>
      </c>
      <c r="H793">
        <v>35228</v>
      </c>
      <c r="I793">
        <v>10149</v>
      </c>
      <c r="J793">
        <v>17548</v>
      </c>
      <c r="K793">
        <v>7531</v>
      </c>
      <c r="AA793" s="1">
        <f t="shared" si="108"/>
        <v>1</v>
      </c>
      <c r="AB793" s="1">
        <f t="shared" si="109"/>
        <v>0.2880946973997956</v>
      </c>
      <c r="AC793" s="1">
        <f t="shared" si="110"/>
        <v>0.49812649029181333</v>
      </c>
      <c r="AD793" s="1">
        <f t="shared" si="111"/>
        <v>0.21377881230839105</v>
      </c>
      <c r="AY793" s="2" t="s">
        <v>455</v>
      </c>
      <c r="AZ793" s="3" t="s">
        <v>869</v>
      </c>
      <c r="BA793" s="1">
        <f>IFERROR(VLOOKUP(AY793,B761:AF1135,26,FALSE),"")</f>
        <v>1</v>
      </c>
      <c r="BB793" s="1">
        <f>IFERROR(VLOOKUP(AY793,B761:AF1135,27,FALSE),"")</f>
        <v>0.41571094207138676</v>
      </c>
      <c r="BC793" s="1">
        <f>IFERROR(VLOOKUP(AY793,B761:AF1135,28,FALSE),"")</f>
        <v>0.44104739613809246</v>
      </c>
      <c r="BD793" s="1">
        <f>IFERROR(VLOOKUP(AY793,B761:AF1135,29,FALSE),"")</f>
        <v>0.14324166179052078</v>
      </c>
      <c r="BE793" s="1">
        <f>IFERROR(VLOOKUP(AY793,B761:AF1135,30,FALSE),"")</f>
        <v>0</v>
      </c>
      <c r="BF793" s="1">
        <f>IFERROR(VLOOKUP(AY793,B761:AF1135,31,FALSE),"")</f>
        <v>0</v>
      </c>
    </row>
    <row r="794" spans="1:58" x14ac:dyDescent="0.25">
      <c r="A794">
        <v>2011</v>
      </c>
      <c r="B794" t="s">
        <v>75</v>
      </c>
      <c r="C794" t="s">
        <v>76</v>
      </c>
      <c r="D794">
        <v>315794</v>
      </c>
      <c r="E794">
        <v>57474</v>
      </c>
      <c r="F794">
        <v>127268</v>
      </c>
      <c r="G794">
        <v>131052</v>
      </c>
      <c r="H794">
        <v>50026</v>
      </c>
      <c r="I794">
        <v>15928</v>
      </c>
      <c r="J794">
        <v>26321</v>
      </c>
      <c r="K794">
        <v>7777</v>
      </c>
      <c r="AA794" s="1">
        <f t="shared" si="108"/>
        <v>1</v>
      </c>
      <c r="AB794" s="1">
        <f t="shared" si="109"/>
        <v>0.31839443489385522</v>
      </c>
      <c r="AC794" s="1">
        <f t="shared" si="110"/>
        <v>0.52614640386998757</v>
      </c>
      <c r="AD794" s="1">
        <f t="shared" si="111"/>
        <v>0.15545916123615719</v>
      </c>
      <c r="AY794" s="2" t="s">
        <v>591</v>
      </c>
      <c r="AZ794" s="3" t="s">
        <v>869</v>
      </c>
      <c r="BA794" s="1">
        <f>IFERROR(VLOOKUP(AY794,B761:AF1135,26,FALSE),"")</f>
        <v>1</v>
      </c>
      <c r="BB794" s="1">
        <f>IFERROR(VLOOKUP(AY794,B761:AF1135,27,FALSE),"")</f>
        <v>0.34786571189435506</v>
      </c>
      <c r="BC794" s="1">
        <f>IFERROR(VLOOKUP(AY794,B761:AF1135,28,FALSE),"")</f>
        <v>0.48797544871198734</v>
      </c>
      <c r="BD794" s="1">
        <f>IFERROR(VLOOKUP(AY794,B761:AF1135,29,FALSE),"")</f>
        <v>0.16415883939365758</v>
      </c>
      <c r="BE794" s="1">
        <f>IFERROR(VLOOKUP(AY794,B761:AF1135,30,FALSE),"")</f>
        <v>0</v>
      </c>
      <c r="BF794" s="1">
        <f>IFERROR(VLOOKUP(AY794,B761:AF1135,31,FALSE),"")</f>
        <v>0</v>
      </c>
    </row>
    <row r="795" spans="1:58" x14ac:dyDescent="0.25">
      <c r="A795">
        <v>2011</v>
      </c>
      <c r="B795" t="s">
        <v>77</v>
      </c>
      <c r="C795" t="s">
        <v>78</v>
      </c>
      <c r="D795">
        <v>86117</v>
      </c>
      <c r="E795">
        <v>20941</v>
      </c>
      <c r="F795">
        <v>36753</v>
      </c>
      <c r="G795">
        <v>28423</v>
      </c>
      <c r="H795">
        <v>13420</v>
      </c>
      <c r="I795">
        <v>4933</v>
      </c>
      <c r="J795">
        <v>6591</v>
      </c>
      <c r="K795">
        <v>1896</v>
      </c>
      <c r="AA795" s="1">
        <f t="shared" si="108"/>
        <v>1</v>
      </c>
      <c r="AB795" s="1">
        <f t="shared" si="109"/>
        <v>0.36758569299552907</v>
      </c>
      <c r="AC795" s="1">
        <f t="shared" si="110"/>
        <v>0.49113263785394934</v>
      </c>
      <c r="AD795" s="1">
        <f t="shared" si="111"/>
        <v>0.14128166915052162</v>
      </c>
      <c r="AY795" s="2" t="s">
        <v>361</v>
      </c>
      <c r="AZ795" s="4" t="s">
        <v>872</v>
      </c>
      <c r="BA795" s="1">
        <f>IFERROR(VLOOKUP(AY795,B761:AF1135,26,FALSE),"")</f>
        <v>1</v>
      </c>
      <c r="BB795" s="1">
        <f>IFERROR(VLOOKUP(AY795,B761:AF1135,27,FALSE),"")</f>
        <v>0.18009976371751116</v>
      </c>
      <c r="BC795" s="1">
        <f>IFERROR(VLOOKUP(AY795,B761:AF1135,28,FALSE),"")</f>
        <v>0.56464013801897761</v>
      </c>
      <c r="BD795" s="1">
        <f>IFERROR(VLOOKUP(AY795,B761:AF1135,29,FALSE),"")</f>
        <v>0.25526009826351126</v>
      </c>
      <c r="BE795" s="1">
        <f>IFERROR(VLOOKUP(AY795,B761:AF1135,30,FALSE),"")</f>
        <v>0</v>
      </c>
      <c r="BF795" s="1">
        <f>IFERROR(VLOOKUP(AY795,B761:AF1135,31,FALSE),"")</f>
        <v>0</v>
      </c>
    </row>
    <row r="796" spans="1:58" x14ac:dyDescent="0.25">
      <c r="A796">
        <v>2011</v>
      </c>
      <c r="B796" t="s">
        <v>79</v>
      </c>
      <c r="C796" t="s">
        <v>80</v>
      </c>
      <c r="D796">
        <v>104277</v>
      </c>
      <c r="E796">
        <v>12305</v>
      </c>
      <c r="F796">
        <v>36633</v>
      </c>
      <c r="G796">
        <v>55339</v>
      </c>
      <c r="H796">
        <v>17088</v>
      </c>
      <c r="I796">
        <v>3941</v>
      </c>
      <c r="J796">
        <v>8945</v>
      </c>
      <c r="K796">
        <v>4202</v>
      </c>
      <c r="AA796" s="1">
        <f t="shared" si="108"/>
        <v>1</v>
      </c>
      <c r="AB796" s="1">
        <f t="shared" si="109"/>
        <v>0.23062968164794007</v>
      </c>
      <c r="AC796" s="1">
        <f t="shared" si="110"/>
        <v>0.52346676029962547</v>
      </c>
      <c r="AD796" s="1">
        <f t="shared" si="111"/>
        <v>0.24590355805243447</v>
      </c>
      <c r="AY796" s="2" t="s">
        <v>423</v>
      </c>
      <c r="AZ796" s="3" t="s">
        <v>870</v>
      </c>
      <c r="BA796" s="1">
        <f>IFERROR(VLOOKUP(AY796,B761:AF1135,26,FALSE),"")</f>
        <v>1</v>
      </c>
      <c r="BB796" s="1">
        <f>IFERROR(VLOOKUP(AY796,B761:AF1135,27,FALSE),"")</f>
        <v>0.27187023429918206</v>
      </c>
      <c r="BC796" s="1">
        <f>IFERROR(VLOOKUP(AY796,B761:AF1135,28,FALSE),"")</f>
        <v>0.48426452239012896</v>
      </c>
      <c r="BD796" s="1">
        <f>IFERROR(VLOOKUP(AY796,B761:AF1135,29,FALSE),"")</f>
        <v>0.24386524331068904</v>
      </c>
      <c r="BE796" s="1">
        <f>IFERROR(VLOOKUP(AY796,B761:AF1135,30,FALSE),"")</f>
        <v>0</v>
      </c>
      <c r="BF796" s="1">
        <f>IFERROR(VLOOKUP(AY796,B761:AF1135,31,FALSE),"")</f>
        <v>0</v>
      </c>
    </row>
    <row r="797" spans="1:58" x14ac:dyDescent="0.25">
      <c r="A797">
        <v>2011</v>
      </c>
      <c r="B797" t="s">
        <v>81</v>
      </c>
      <c r="C797" t="s">
        <v>82</v>
      </c>
      <c r="D797">
        <v>74035</v>
      </c>
      <c r="E797">
        <v>9520</v>
      </c>
      <c r="F797">
        <v>29394</v>
      </c>
      <c r="G797">
        <v>35121</v>
      </c>
      <c r="H797">
        <v>17422</v>
      </c>
      <c r="I797">
        <v>3814</v>
      </c>
      <c r="J797">
        <v>9780</v>
      </c>
      <c r="K797">
        <v>3828</v>
      </c>
      <c r="AA797" s="1">
        <f t="shared" si="108"/>
        <v>1</v>
      </c>
      <c r="AB797" s="1">
        <f t="shared" si="109"/>
        <v>0.21891860865572266</v>
      </c>
      <c r="AC797" s="1">
        <f t="shared" si="110"/>
        <v>0.56135920101021697</v>
      </c>
      <c r="AD797" s="1">
        <f t="shared" si="111"/>
        <v>0.21972219033406037</v>
      </c>
      <c r="AY797" s="2" t="s">
        <v>281</v>
      </c>
      <c r="AZ797" s="4" t="s">
        <v>872</v>
      </c>
      <c r="BA797" s="1">
        <f>IFERROR(VLOOKUP(AY797,B761:AF1135,26,FALSE),"")</f>
        <v>1</v>
      </c>
      <c r="BB797" s="1">
        <f>IFERROR(VLOOKUP(AY797,B761:AF1135,27,FALSE),"")</f>
        <v>0.18211481030859419</v>
      </c>
      <c r="BC797" s="1">
        <f>IFERROR(VLOOKUP(AY797,B761:AF1135,28,FALSE),"")</f>
        <v>0.49380599491206723</v>
      </c>
      <c r="BD797" s="1">
        <f>IFERROR(VLOOKUP(AY797,B761:AF1135,29,FALSE),"")</f>
        <v>0.32407919477933855</v>
      </c>
      <c r="BE797" s="1">
        <f>IFERROR(VLOOKUP(AY797,B761:AF1135,30,FALSE),"")</f>
        <v>0</v>
      </c>
      <c r="BF797" s="1">
        <f>IFERROR(VLOOKUP(AY797,B761:AF1135,31,FALSE),"")</f>
        <v>0</v>
      </c>
    </row>
    <row r="798" spans="1:58" x14ac:dyDescent="0.25">
      <c r="A798">
        <v>2011</v>
      </c>
      <c r="B798" t="s">
        <v>83</v>
      </c>
      <c r="C798" t="s">
        <v>84</v>
      </c>
      <c r="D798">
        <v>80088</v>
      </c>
      <c r="E798">
        <v>16890</v>
      </c>
      <c r="F798">
        <v>34067</v>
      </c>
      <c r="G798">
        <v>29131</v>
      </c>
      <c r="H798">
        <v>12329</v>
      </c>
      <c r="I798">
        <v>4197</v>
      </c>
      <c r="J798">
        <v>6390</v>
      </c>
      <c r="K798">
        <v>1742</v>
      </c>
      <c r="AA798" s="1">
        <f t="shared" si="108"/>
        <v>1</v>
      </c>
      <c r="AB798" s="1">
        <f t="shared" si="109"/>
        <v>0.34041690323627222</v>
      </c>
      <c r="AC798" s="1">
        <f t="shared" si="110"/>
        <v>0.51829021007380971</v>
      </c>
      <c r="AD798" s="1">
        <f t="shared" si="111"/>
        <v>0.14129288668991807</v>
      </c>
      <c r="AY798" s="2" t="s">
        <v>339</v>
      </c>
      <c r="AZ798" s="3" t="s">
        <v>870</v>
      </c>
      <c r="BA798" s="1">
        <f>IFERROR(VLOOKUP(AY798,B761:AF1135,26,FALSE),"")</f>
        <v>1</v>
      </c>
      <c r="BB798" s="1">
        <f>IFERROR(VLOOKUP(AY798,B761:AF1135,27,FALSE),"")</f>
        <v>0.25527398169032772</v>
      </c>
      <c r="BC798" s="1">
        <f>IFERROR(VLOOKUP(AY798,B761:AF1135,28,FALSE),"")</f>
        <v>0.48573703064879925</v>
      </c>
      <c r="BD798" s="1">
        <f>IFERROR(VLOOKUP(AY798,B761:AF1135,29,FALSE),"")</f>
        <v>0.25898898766087303</v>
      </c>
      <c r="BE798" s="1">
        <f>IFERROR(VLOOKUP(AY798,B761:AF1135,30,FALSE),"")</f>
        <v>0</v>
      </c>
      <c r="BF798" s="1">
        <f>IFERROR(VLOOKUP(AY798,B761:AF1135,31,FALSE),"")</f>
        <v>0</v>
      </c>
    </row>
    <row r="799" spans="1:58" x14ac:dyDescent="0.25">
      <c r="A799">
        <v>2011</v>
      </c>
      <c r="B799" t="s">
        <v>85</v>
      </c>
      <c r="C799" t="s">
        <v>86</v>
      </c>
      <c r="D799">
        <v>129433</v>
      </c>
      <c r="E799">
        <v>24011</v>
      </c>
      <c r="F799">
        <v>54433</v>
      </c>
      <c r="G799">
        <v>50989</v>
      </c>
      <c r="H799">
        <v>24184</v>
      </c>
      <c r="I799">
        <v>6543</v>
      </c>
      <c r="J799">
        <v>13088</v>
      </c>
      <c r="K799">
        <v>4553</v>
      </c>
      <c r="AA799" s="1">
        <f t="shared" si="108"/>
        <v>1</v>
      </c>
      <c r="AB799" s="1">
        <f t="shared" si="109"/>
        <v>0.27055077737347005</v>
      </c>
      <c r="AC799" s="1">
        <f t="shared" si="110"/>
        <v>0.541184254052266</v>
      </c>
      <c r="AD799" s="1">
        <f t="shared" si="111"/>
        <v>0.18826496857426397</v>
      </c>
      <c r="AY799" s="2" t="s">
        <v>223</v>
      </c>
      <c r="AZ799" s="3" t="s">
        <v>869</v>
      </c>
      <c r="BA799" s="1">
        <f>IFERROR(VLOOKUP(AY799,B761:AF1135,26,FALSE),"")</f>
        <v>1</v>
      </c>
      <c r="BB799" s="1">
        <f>IFERROR(VLOOKUP(AY799,B761:AF1135,27,FALSE),"")</f>
        <v>0.28949663912976553</v>
      </c>
      <c r="BC799" s="1">
        <f>IFERROR(VLOOKUP(AY799,B761:AF1135,28,FALSE),"")</f>
        <v>0.53501975473343932</v>
      </c>
      <c r="BD799" s="1">
        <f>IFERROR(VLOOKUP(AY799,B761:AF1135,29,FALSE),"")</f>
        <v>0.17548360613679512</v>
      </c>
      <c r="BE799" s="1">
        <f>IFERROR(VLOOKUP(AY799,B761:AF1135,30,FALSE),"")</f>
        <v>0</v>
      </c>
      <c r="BF799" s="1">
        <f>IFERROR(VLOOKUP(AY799,B761:AF1135,31,FALSE),"")</f>
        <v>0</v>
      </c>
    </row>
    <row r="800" spans="1:58" x14ac:dyDescent="0.25">
      <c r="A800">
        <v>2011</v>
      </c>
      <c r="B800" t="s">
        <v>87</v>
      </c>
      <c r="C800" t="s">
        <v>88</v>
      </c>
      <c r="D800">
        <v>88846</v>
      </c>
      <c r="E800">
        <v>17369</v>
      </c>
      <c r="F800">
        <v>38362</v>
      </c>
      <c r="G800">
        <v>33115</v>
      </c>
      <c r="H800">
        <v>13857</v>
      </c>
      <c r="I800">
        <v>4220</v>
      </c>
      <c r="J800">
        <v>7212</v>
      </c>
      <c r="K800">
        <v>2425</v>
      </c>
      <c r="AA800" s="1">
        <f t="shared" si="108"/>
        <v>1</v>
      </c>
      <c r="AB800" s="1">
        <f t="shared" si="109"/>
        <v>0.3045392220538356</v>
      </c>
      <c r="AC800" s="1">
        <f t="shared" si="110"/>
        <v>0.52045897380385364</v>
      </c>
      <c r="AD800" s="1">
        <f t="shared" si="111"/>
        <v>0.17500180414231076</v>
      </c>
      <c r="AY800" s="2" t="s">
        <v>77</v>
      </c>
      <c r="AZ800" s="3" t="s">
        <v>871</v>
      </c>
      <c r="BA800" s="1">
        <f>IFERROR(VLOOKUP(AY800,B761:AF1135,26,FALSE),"")</f>
        <v>1</v>
      </c>
      <c r="BB800" s="1">
        <f>IFERROR(VLOOKUP(AY800,B761:AF1135,27,FALSE),"")</f>
        <v>0.36758569299552907</v>
      </c>
      <c r="BC800" s="1">
        <f>IFERROR(VLOOKUP(AY800,B761:AF1135,28,FALSE),"")</f>
        <v>0.49113263785394934</v>
      </c>
      <c r="BD800" s="1">
        <f>IFERROR(VLOOKUP(AY800,B761:AF1135,29,FALSE),"")</f>
        <v>0.14128166915052162</v>
      </c>
      <c r="BE800" s="1">
        <f>IFERROR(VLOOKUP(AY800,B761:AF1135,30,FALSE),"")</f>
        <v>0</v>
      </c>
      <c r="BF800" s="1">
        <f>IFERROR(VLOOKUP(AY800,B761:AF1135,31,FALSE),"")</f>
        <v>0</v>
      </c>
    </row>
    <row r="801" spans="1:58" x14ac:dyDescent="0.25">
      <c r="A801">
        <v>2011</v>
      </c>
      <c r="B801" t="s">
        <v>89</v>
      </c>
      <c r="C801" t="s">
        <v>90</v>
      </c>
      <c r="D801">
        <v>134392</v>
      </c>
      <c r="E801">
        <v>31244</v>
      </c>
      <c r="F801">
        <v>53979</v>
      </c>
      <c r="G801">
        <v>49169</v>
      </c>
      <c r="H801">
        <v>18354</v>
      </c>
      <c r="I801">
        <v>6326</v>
      </c>
      <c r="J801">
        <v>8833</v>
      </c>
      <c r="K801">
        <v>3195</v>
      </c>
      <c r="AA801" s="1">
        <f t="shared" si="108"/>
        <v>1</v>
      </c>
      <c r="AB801" s="1">
        <f t="shared" si="109"/>
        <v>0.34466601285823256</v>
      </c>
      <c r="AC801" s="1">
        <f t="shared" si="110"/>
        <v>0.48125749155497438</v>
      </c>
      <c r="AD801" s="1">
        <f t="shared" si="111"/>
        <v>0.17407649558679306</v>
      </c>
      <c r="AY801" s="2" t="s">
        <v>59</v>
      </c>
      <c r="AZ801" s="3" t="s">
        <v>870</v>
      </c>
      <c r="BA801" s="1">
        <f>IFERROR(VLOOKUP(AY801,B761:AF1135,26,FALSE),"")</f>
        <v>1</v>
      </c>
      <c r="BB801" s="1">
        <f>IFERROR(VLOOKUP(AY801,B761:AF1135,27,FALSE),"")</f>
        <v>0.30073703142081321</v>
      </c>
      <c r="BC801" s="1">
        <f>IFERROR(VLOOKUP(AY801,B761:AF1135,28,FALSE),"")</f>
        <v>0.5089395916352224</v>
      </c>
      <c r="BD801" s="1">
        <f>IFERROR(VLOOKUP(AY801,B761:AF1135,29,FALSE),"")</f>
        <v>0.19032337694396445</v>
      </c>
      <c r="BE801" s="1">
        <f>IFERROR(VLOOKUP(AY801,B761:AF1135,30,FALSE),"")</f>
        <v>0</v>
      </c>
      <c r="BF801" s="1">
        <f>IFERROR(VLOOKUP(AY801,B761:AF1135,31,FALSE),"")</f>
        <v>0</v>
      </c>
    </row>
    <row r="802" spans="1:58" x14ac:dyDescent="0.25">
      <c r="A802">
        <v>2011</v>
      </c>
      <c r="B802" t="s">
        <v>91</v>
      </c>
      <c r="C802" t="s">
        <v>92</v>
      </c>
      <c r="D802">
        <v>55951</v>
      </c>
      <c r="E802">
        <v>4513</v>
      </c>
      <c r="F802">
        <v>18599</v>
      </c>
      <c r="G802">
        <v>32839</v>
      </c>
      <c r="H802">
        <v>11029</v>
      </c>
      <c r="I802">
        <v>1950</v>
      </c>
      <c r="J802">
        <v>5771</v>
      </c>
      <c r="K802">
        <v>3308</v>
      </c>
      <c r="AA802" s="1">
        <f t="shared" si="108"/>
        <v>1</v>
      </c>
      <c r="AB802" s="1">
        <f t="shared" si="109"/>
        <v>0.17680660077976246</v>
      </c>
      <c r="AC802" s="1">
        <f t="shared" si="110"/>
        <v>0.52325686825641493</v>
      </c>
      <c r="AD802" s="1">
        <f t="shared" si="111"/>
        <v>0.29993653096382267</v>
      </c>
      <c r="AY802" s="2" t="s">
        <v>145</v>
      </c>
      <c r="AZ802" s="4" t="s">
        <v>872</v>
      </c>
      <c r="BA802" s="1">
        <f>IFERROR(VLOOKUP(AY802,B761:AF1135,26,FALSE),"")</f>
        <v>1</v>
      </c>
      <c r="BB802" s="1">
        <f>IFERROR(VLOOKUP(AY802,B761:AF1135,27,FALSE),"")</f>
        <v>0.34047565984272021</v>
      </c>
      <c r="BC802" s="1">
        <f>IFERROR(VLOOKUP(AY802,B761:AF1135,28,FALSE),"")</f>
        <v>0.48597535738164221</v>
      </c>
      <c r="BD802" s="1">
        <f>IFERROR(VLOOKUP(AY802,B761:AF1135,29,FALSE),"")</f>
        <v>0.17354898277563754</v>
      </c>
      <c r="BE802" s="1">
        <f>IFERROR(VLOOKUP(AY802,B761:AF1135,30,FALSE),"")</f>
        <v>0</v>
      </c>
      <c r="BF802" s="1">
        <f>IFERROR(VLOOKUP(AY802,B761:AF1135,31,FALSE),"")</f>
        <v>0</v>
      </c>
    </row>
    <row r="803" spans="1:58" x14ac:dyDescent="0.25">
      <c r="A803">
        <v>2011</v>
      </c>
      <c r="B803" t="s">
        <v>93</v>
      </c>
      <c r="C803" t="s">
        <v>94</v>
      </c>
      <c r="D803">
        <v>67262</v>
      </c>
      <c r="E803">
        <v>10151</v>
      </c>
      <c r="F803">
        <v>26320</v>
      </c>
      <c r="G803">
        <v>30791</v>
      </c>
      <c r="H803">
        <v>9972</v>
      </c>
      <c r="I803">
        <v>3009</v>
      </c>
      <c r="J803">
        <v>5072</v>
      </c>
      <c r="K803">
        <v>1891</v>
      </c>
      <c r="AA803" s="1">
        <f t="shared" si="108"/>
        <v>1</v>
      </c>
      <c r="AB803" s="1">
        <f t="shared" si="109"/>
        <v>0.30174488567990371</v>
      </c>
      <c r="AC803" s="1">
        <f t="shared" si="110"/>
        <v>0.50862414761331731</v>
      </c>
      <c r="AD803" s="1">
        <f t="shared" si="111"/>
        <v>0.18963096670677898</v>
      </c>
      <c r="AY803" s="2" t="s">
        <v>305</v>
      </c>
      <c r="AZ803" s="3" t="s">
        <v>871</v>
      </c>
      <c r="BA803" s="1">
        <f>IFERROR(VLOOKUP(AY803,B761:AF1135,26,FALSE),"")</f>
        <v>1</v>
      </c>
      <c r="BB803" s="1">
        <f>IFERROR(VLOOKUP(AY803,B761:AF1135,27,FALSE),"")</f>
        <v>0.35472972972972971</v>
      </c>
      <c r="BC803" s="1">
        <f>IFERROR(VLOOKUP(AY803,B761:AF1135,28,FALSE),"")</f>
        <v>0.49367452558941921</v>
      </c>
      <c r="BD803" s="1">
        <f>IFERROR(VLOOKUP(AY803,B761:AF1135,29,FALSE),"")</f>
        <v>0.15159574468085107</v>
      </c>
      <c r="BE803" s="1">
        <f>IFERROR(VLOOKUP(AY803,B761:AF1135,30,FALSE),"")</f>
        <v>0</v>
      </c>
      <c r="BF803" s="1">
        <f>IFERROR(VLOOKUP(AY803,B761:AF1135,31,FALSE),"")</f>
        <v>0</v>
      </c>
    </row>
    <row r="804" spans="1:58" x14ac:dyDescent="0.25">
      <c r="A804">
        <v>2011</v>
      </c>
      <c r="B804" t="s">
        <v>95</v>
      </c>
      <c r="C804" t="s">
        <v>96</v>
      </c>
      <c r="D804">
        <v>108225</v>
      </c>
      <c r="E804">
        <v>11661</v>
      </c>
      <c r="F804">
        <v>40939</v>
      </c>
      <c r="G804">
        <v>55625</v>
      </c>
      <c r="H804">
        <v>18713</v>
      </c>
      <c r="I804">
        <v>4176</v>
      </c>
      <c r="J804">
        <v>10452</v>
      </c>
      <c r="K804">
        <v>4085</v>
      </c>
      <c r="AA804" s="1">
        <f t="shared" si="108"/>
        <v>1</v>
      </c>
      <c r="AB804" s="1">
        <f t="shared" si="109"/>
        <v>0.22316036979639822</v>
      </c>
      <c r="AC804" s="1">
        <f t="shared" si="110"/>
        <v>0.558542189921445</v>
      </c>
      <c r="AD804" s="1">
        <f t="shared" si="111"/>
        <v>0.21829744028215678</v>
      </c>
      <c r="AY804" s="2" t="s">
        <v>387</v>
      </c>
      <c r="AZ804" s="3" t="s">
        <v>870</v>
      </c>
      <c r="BA804" s="1">
        <f>IFERROR(VLOOKUP(AY804,B761:AF1135,26,FALSE),"")</f>
        <v>1</v>
      </c>
      <c r="BB804" s="1">
        <f>IFERROR(VLOOKUP(AY804,B761:AF1135,27,FALSE),"")</f>
        <v>0.56283873170315368</v>
      </c>
      <c r="BC804" s="1">
        <f>IFERROR(VLOOKUP(AY804,B761:AF1135,28,FALSE),"")</f>
        <v>0.3389237400247514</v>
      </c>
      <c r="BD804" s="1">
        <f>IFERROR(VLOOKUP(AY804,B761:AF1135,29,FALSE),"")</f>
        <v>9.8237528272094907E-2</v>
      </c>
      <c r="BE804" s="1">
        <f>IFERROR(VLOOKUP(AY804,B761:AF1135,30,FALSE),"")</f>
        <v>0</v>
      </c>
      <c r="BF804" s="1">
        <f>IFERROR(VLOOKUP(AY804,B761:AF1135,31,FALSE),"")</f>
        <v>0</v>
      </c>
    </row>
    <row r="805" spans="1:58" x14ac:dyDescent="0.25">
      <c r="A805">
        <v>2011</v>
      </c>
      <c r="B805" t="s">
        <v>97</v>
      </c>
      <c r="C805" t="s">
        <v>98</v>
      </c>
      <c r="D805">
        <v>108689</v>
      </c>
      <c r="E805">
        <v>15899</v>
      </c>
      <c r="F805">
        <v>38709</v>
      </c>
      <c r="G805">
        <v>54081</v>
      </c>
      <c r="H805">
        <v>19892</v>
      </c>
      <c r="I805">
        <v>4468</v>
      </c>
      <c r="J805">
        <v>10269</v>
      </c>
      <c r="K805">
        <v>5155</v>
      </c>
      <c r="AA805" s="1">
        <f t="shared" si="108"/>
        <v>1</v>
      </c>
      <c r="AB805" s="1">
        <f t="shared" si="109"/>
        <v>0.22461290971244721</v>
      </c>
      <c r="AC805" s="1">
        <f t="shared" si="110"/>
        <v>0.51623768349085064</v>
      </c>
      <c r="AD805" s="1">
        <f t="shared" si="111"/>
        <v>0.25914940679670218</v>
      </c>
      <c r="AY805" s="2" t="s">
        <v>241</v>
      </c>
      <c r="AZ805" s="4" t="s">
        <v>872</v>
      </c>
      <c r="BA805" s="1">
        <f>IFERROR(VLOOKUP(AY805,B761:AF1135,26,FALSE),"")</f>
        <v>1</v>
      </c>
      <c r="BB805" s="1">
        <f>IFERROR(VLOOKUP(AY805,B761:AF1135,27,FALSE),"")</f>
        <v>0.28836502905441097</v>
      </c>
      <c r="BC805" s="1">
        <f>IFERROR(VLOOKUP(AY805,B761:AF1135,28,FALSE),"")</f>
        <v>0.51637612255678822</v>
      </c>
      <c r="BD805" s="1">
        <f>IFERROR(VLOOKUP(AY805,B761:AF1135,29,FALSE),"")</f>
        <v>0.19525884838880084</v>
      </c>
      <c r="BE805" s="1">
        <f>IFERROR(VLOOKUP(AY805,B761:AF1135,30,FALSE),"")</f>
        <v>0</v>
      </c>
      <c r="BF805" s="1">
        <f>IFERROR(VLOOKUP(AY805,B761:AF1135,31,FALSE),"")</f>
        <v>0</v>
      </c>
    </row>
    <row r="806" spans="1:58" x14ac:dyDescent="0.25">
      <c r="A806">
        <v>2011</v>
      </c>
      <c r="B806" t="s">
        <v>99</v>
      </c>
      <c r="C806" t="s">
        <v>100</v>
      </c>
      <c r="D806">
        <v>105962</v>
      </c>
      <c r="E806">
        <v>15530</v>
      </c>
      <c r="F806">
        <v>41685</v>
      </c>
      <c r="G806">
        <v>48747</v>
      </c>
      <c r="H806">
        <v>25665</v>
      </c>
      <c r="I806">
        <v>6252</v>
      </c>
      <c r="J806">
        <v>14489</v>
      </c>
      <c r="K806">
        <v>4924</v>
      </c>
      <c r="AA806" s="1">
        <f t="shared" si="108"/>
        <v>1</v>
      </c>
      <c r="AB806" s="1">
        <f t="shared" si="109"/>
        <v>0.24360023378141438</v>
      </c>
      <c r="AC806" s="1">
        <f t="shared" si="110"/>
        <v>0.5645431521527372</v>
      </c>
      <c r="AD806" s="1">
        <f t="shared" si="111"/>
        <v>0.19185661406584842</v>
      </c>
      <c r="AY806" s="2" t="s">
        <v>519</v>
      </c>
      <c r="AZ806" s="3" t="s">
        <v>871</v>
      </c>
      <c r="BA806" s="1">
        <f>IFERROR(VLOOKUP(AY806,B761:AF1135,26,FALSE),"")</f>
        <v>1</v>
      </c>
      <c r="BB806" s="1">
        <f>IFERROR(VLOOKUP(AY806,B761:AF1135,27,FALSE),"")</f>
        <v>0.2658737487533705</v>
      </c>
      <c r="BC806" s="1">
        <f>IFERROR(VLOOKUP(AY806,B761:AF1135,28,FALSE),"")</f>
        <v>0.52421231485243602</v>
      </c>
      <c r="BD806" s="1">
        <f>IFERROR(VLOOKUP(AY806,B761:AF1135,29,FALSE),"")</f>
        <v>0.20991393639419348</v>
      </c>
      <c r="BE806" s="1">
        <f>IFERROR(VLOOKUP(AY806,B761:AF1135,30,FALSE),"")</f>
        <v>0</v>
      </c>
      <c r="BF806" s="1">
        <f>IFERROR(VLOOKUP(AY806,B761:AF1135,31,FALSE),"")</f>
        <v>0</v>
      </c>
    </row>
    <row r="807" spans="1:58" x14ac:dyDescent="0.25">
      <c r="A807">
        <v>2011</v>
      </c>
      <c r="B807" t="s">
        <v>101</v>
      </c>
      <c r="C807" t="s">
        <v>102</v>
      </c>
      <c r="D807">
        <v>144990</v>
      </c>
      <c r="E807">
        <v>42408</v>
      </c>
      <c r="F807">
        <v>58307</v>
      </c>
      <c r="G807">
        <v>44275</v>
      </c>
      <c r="H807">
        <v>22284</v>
      </c>
      <c r="I807">
        <v>10025</v>
      </c>
      <c r="J807">
        <v>9953</v>
      </c>
      <c r="K807">
        <v>2306</v>
      </c>
      <c r="AA807" s="1">
        <f t="shared" si="108"/>
        <v>1</v>
      </c>
      <c r="AB807" s="1">
        <f t="shared" si="109"/>
        <v>0.44987434930892117</v>
      </c>
      <c r="AC807" s="1">
        <f t="shared" si="110"/>
        <v>0.44664333153832347</v>
      </c>
      <c r="AD807" s="1">
        <f t="shared" si="111"/>
        <v>0.10348231915275534</v>
      </c>
      <c r="AY807" s="2" t="s">
        <v>49</v>
      </c>
      <c r="AZ807" s="4" t="s">
        <v>872</v>
      </c>
      <c r="BA807" s="1">
        <f>IFERROR(VLOOKUP(AY807,B761:AF1135,26,FALSE),"")</f>
        <v>1</v>
      </c>
      <c r="BB807" s="1">
        <f>IFERROR(VLOOKUP(AY807,B761:AF1135,27,FALSE),"")</f>
        <v>0.29192773600668337</v>
      </c>
      <c r="BC807" s="1">
        <f>IFERROR(VLOOKUP(AY807,B761:AF1135,28,FALSE),"")</f>
        <v>0.5225041771094403</v>
      </c>
      <c r="BD807" s="1">
        <f>IFERROR(VLOOKUP(AY807,B761:AF1135,29,FALSE),"")</f>
        <v>0.18556808688387635</v>
      </c>
      <c r="BE807" s="1">
        <f>IFERROR(VLOOKUP(AY807,B761:AF1135,30,FALSE),"")</f>
        <v>0</v>
      </c>
      <c r="BF807" s="1">
        <f>IFERROR(VLOOKUP(AY807,B761:AF1135,31,FALSE),"")</f>
        <v>0</v>
      </c>
    </row>
    <row r="808" spans="1:58" x14ac:dyDescent="0.25">
      <c r="A808">
        <v>2011</v>
      </c>
      <c r="B808" t="s">
        <v>103</v>
      </c>
      <c r="C808" t="s">
        <v>104</v>
      </c>
      <c r="D808">
        <v>450085</v>
      </c>
      <c r="E808">
        <v>169416</v>
      </c>
      <c r="F808">
        <v>176767</v>
      </c>
      <c r="G808">
        <v>103902</v>
      </c>
      <c r="H808">
        <v>63099</v>
      </c>
      <c r="I808">
        <v>31820</v>
      </c>
      <c r="J808">
        <v>25288</v>
      </c>
      <c r="K808">
        <v>5991</v>
      </c>
      <c r="AA808" s="1">
        <f t="shared" si="108"/>
        <v>1</v>
      </c>
      <c r="AB808" s="1">
        <f t="shared" si="109"/>
        <v>0.50428691421417138</v>
      </c>
      <c r="AC808" s="1">
        <f t="shared" si="110"/>
        <v>0.40076704860615858</v>
      </c>
      <c r="AD808" s="1">
        <f t="shared" si="111"/>
        <v>9.494603717967004E-2</v>
      </c>
      <c r="AY808" s="2" t="s">
        <v>321</v>
      </c>
      <c r="AZ808" s="3" t="s">
        <v>869</v>
      </c>
      <c r="BA808" s="1">
        <f>IFERROR(VLOOKUP(AY808,B761:AF1135,26,FALSE),"")</f>
        <v>1</v>
      </c>
      <c r="BB808" s="1">
        <f>IFERROR(VLOOKUP(AY808,B761:AF1135,27,FALSE),"")</f>
        <v>0.23726149176062447</v>
      </c>
      <c r="BC808" s="1">
        <f>IFERROR(VLOOKUP(AY808,B761:AF1135,28,FALSE),"")</f>
        <v>0.52715741543798789</v>
      </c>
      <c r="BD808" s="1">
        <f>IFERROR(VLOOKUP(AY808,B761:AF1135,29,FALSE),"")</f>
        <v>0.2355810928013877</v>
      </c>
      <c r="BE808" s="1">
        <f>IFERROR(VLOOKUP(AY808,B761:AF1135,30,FALSE),"")</f>
        <v>0</v>
      </c>
      <c r="BF808" s="1">
        <f>IFERROR(VLOOKUP(AY808,B761:AF1135,31,FALSE),"")</f>
        <v>0</v>
      </c>
    </row>
    <row r="809" spans="1:58" x14ac:dyDescent="0.25">
      <c r="A809">
        <v>2011</v>
      </c>
      <c r="B809" t="s">
        <v>105</v>
      </c>
      <c r="C809" t="s">
        <v>106</v>
      </c>
      <c r="D809">
        <v>269697</v>
      </c>
      <c r="E809">
        <v>56529</v>
      </c>
      <c r="F809">
        <v>109106</v>
      </c>
      <c r="G809">
        <v>104062</v>
      </c>
      <c r="H809">
        <v>54257</v>
      </c>
      <c r="I809">
        <v>17355</v>
      </c>
      <c r="J809">
        <v>27652</v>
      </c>
      <c r="K809">
        <v>9250</v>
      </c>
      <c r="AA809" s="1">
        <f t="shared" si="108"/>
        <v>1</v>
      </c>
      <c r="AB809" s="1">
        <f t="shared" si="109"/>
        <v>0.31986656099673777</v>
      </c>
      <c r="AC809" s="1">
        <f t="shared" si="110"/>
        <v>0.50964852461433552</v>
      </c>
      <c r="AD809" s="1">
        <f t="shared" si="111"/>
        <v>0.17048491438892677</v>
      </c>
      <c r="AY809" t="s">
        <v>295</v>
      </c>
      <c r="AZ809" s="4" t="s">
        <v>873</v>
      </c>
      <c r="BA809" s="1">
        <f>IFERROR(VLOOKUP(AY809,B761:AF1135,26,FALSE),"")</f>
        <v>1</v>
      </c>
      <c r="BB809" s="1">
        <f>IFERROR(VLOOKUP(AY809,B761:AF1135,27,FALSE),"")</f>
        <v>0.21501566271247369</v>
      </c>
      <c r="BC809" s="1">
        <f>IFERROR(VLOOKUP(AY809,B761:AF1135,28,FALSE),"")</f>
        <v>0.49761207826220921</v>
      </c>
      <c r="BD809" s="1">
        <f>IFERROR(VLOOKUP(AY809,B761:AF1135,29,FALSE),"")</f>
        <v>0.2873722590253171</v>
      </c>
      <c r="BE809" s="1">
        <f>IFERROR(VLOOKUP(AY809,B761:AF1135,30,FALSE),"")</f>
        <v>0</v>
      </c>
      <c r="BF809" s="1">
        <f>IFERROR(VLOOKUP(AY809,B761:AF1135,31,FALSE),"")</f>
        <v>0</v>
      </c>
    </row>
    <row r="810" spans="1:58" x14ac:dyDescent="0.25">
      <c r="A810">
        <v>2011</v>
      </c>
      <c r="B810" t="s">
        <v>107</v>
      </c>
      <c r="C810" t="s">
        <v>108</v>
      </c>
      <c r="D810">
        <v>173958</v>
      </c>
      <c r="E810">
        <v>34812</v>
      </c>
      <c r="F810">
        <v>68749</v>
      </c>
      <c r="G810">
        <v>70397</v>
      </c>
      <c r="H810">
        <v>30503</v>
      </c>
      <c r="I810">
        <v>9952</v>
      </c>
      <c r="J810">
        <v>15741</v>
      </c>
      <c r="K810">
        <v>4810</v>
      </c>
      <c r="AA810" s="1">
        <f t="shared" si="108"/>
        <v>1</v>
      </c>
      <c r="AB810" s="1">
        <f t="shared" si="109"/>
        <v>0.3262629905255221</v>
      </c>
      <c r="AC810" s="1">
        <f t="shared" si="110"/>
        <v>0.51604760187522536</v>
      </c>
      <c r="AD810" s="1">
        <f t="shared" si="111"/>
        <v>0.15768940759925254</v>
      </c>
      <c r="AY810" s="2" t="s">
        <v>179</v>
      </c>
      <c r="AZ810" s="3" t="s">
        <v>871</v>
      </c>
      <c r="BA810" s="1">
        <f>IFERROR(VLOOKUP(AY810,B761:AF1135,26,FALSE),"")</f>
        <v>1</v>
      </c>
      <c r="BB810" s="1">
        <f>IFERROR(VLOOKUP(AY810,B761:AF1135,27,FALSE),"")</f>
        <v>0.24529875644525326</v>
      </c>
      <c r="BC810" s="1">
        <f>IFERROR(VLOOKUP(AY810,B761:AF1135,28,FALSE),"")</f>
        <v>0.51675765847740374</v>
      </c>
      <c r="BD810" s="1">
        <f>IFERROR(VLOOKUP(AY810,B761:AF1135,29,FALSE),"")</f>
        <v>0.23794358507734303</v>
      </c>
      <c r="BE810" s="1">
        <f>IFERROR(VLOOKUP(AY810,B761:AF1135,30,FALSE),"")</f>
        <v>0</v>
      </c>
      <c r="BF810" s="1">
        <f>IFERROR(VLOOKUP(AY810,B761:AF1135,31,FALSE),"")</f>
        <v>0</v>
      </c>
    </row>
    <row r="811" spans="1:58" x14ac:dyDescent="0.25">
      <c r="A811">
        <v>2011</v>
      </c>
      <c r="B811" t="s">
        <v>109</v>
      </c>
      <c r="C811" t="s">
        <v>110</v>
      </c>
      <c r="D811">
        <v>316384</v>
      </c>
      <c r="E811">
        <v>65675</v>
      </c>
      <c r="F811">
        <v>126583</v>
      </c>
      <c r="G811">
        <v>124126</v>
      </c>
      <c r="H811">
        <v>58451</v>
      </c>
      <c r="I811">
        <v>17900</v>
      </c>
      <c r="J811">
        <v>29619</v>
      </c>
      <c r="K811">
        <v>10932</v>
      </c>
      <c r="AA811" s="1">
        <f t="shared" si="108"/>
        <v>1</v>
      </c>
      <c r="AB811" s="1">
        <f t="shared" si="109"/>
        <v>0.30623941421019313</v>
      </c>
      <c r="AC811" s="1">
        <f t="shared" si="110"/>
        <v>0.50673213460847544</v>
      </c>
      <c r="AD811" s="1">
        <f t="shared" si="111"/>
        <v>0.18702845118133138</v>
      </c>
      <c r="AY811" s="2" t="s">
        <v>323</v>
      </c>
      <c r="AZ811" s="3" t="s">
        <v>871</v>
      </c>
      <c r="BA811" s="1">
        <f>IFERROR(VLOOKUP(AY811,B761:AF1135,26,FALSE),"")</f>
        <v>1</v>
      </c>
      <c r="BB811" s="1">
        <f>IFERROR(VLOOKUP(AY811,B761:AF1135,27,FALSE),"")</f>
        <v>0.22969454732133035</v>
      </c>
      <c r="BC811" s="1">
        <f>IFERROR(VLOOKUP(AY811,B761:AF1135,28,FALSE),"")</f>
        <v>0.48920098272890616</v>
      </c>
      <c r="BD811" s="1">
        <f>IFERROR(VLOOKUP(AY811,B761:AF1135,29,FALSE),"")</f>
        <v>0.28110446994976346</v>
      </c>
      <c r="BE811" s="1">
        <f>IFERROR(VLOOKUP(AY811,B761:AF1135,30,FALSE),"")</f>
        <v>0</v>
      </c>
      <c r="BF811" s="1">
        <f>IFERROR(VLOOKUP(AY811,B761:AF1135,31,FALSE),"")</f>
        <v>0</v>
      </c>
    </row>
    <row r="812" spans="1:58" x14ac:dyDescent="0.25">
      <c r="A812">
        <v>2011</v>
      </c>
      <c r="B812" t="s">
        <v>111</v>
      </c>
      <c r="C812" t="s">
        <v>112</v>
      </c>
      <c r="D812">
        <v>326951</v>
      </c>
      <c r="E812">
        <v>39483</v>
      </c>
      <c r="F812">
        <v>127027</v>
      </c>
      <c r="G812">
        <v>160441</v>
      </c>
      <c r="H812">
        <v>68257</v>
      </c>
      <c r="I812">
        <v>15970</v>
      </c>
      <c r="J812">
        <v>38000</v>
      </c>
      <c r="K812">
        <v>14287</v>
      </c>
      <c r="AA812" s="1">
        <f t="shared" si="108"/>
        <v>1</v>
      </c>
      <c r="AB812" s="1">
        <f t="shared" si="109"/>
        <v>0.23396867720526832</v>
      </c>
      <c r="AC812" s="1">
        <f t="shared" si="110"/>
        <v>0.55671945734503425</v>
      </c>
      <c r="AD812" s="1">
        <f t="shared" si="111"/>
        <v>0.20931186544969746</v>
      </c>
      <c r="AY812" s="2" t="s">
        <v>639</v>
      </c>
      <c r="AZ812" s="3" t="s">
        <v>871</v>
      </c>
      <c r="BA812" s="1">
        <f>IFERROR(VLOOKUP(AY812,B761:AF1135,26,FALSE),"")</f>
        <v>1</v>
      </c>
      <c r="BB812" s="1">
        <f>IFERROR(VLOOKUP(AY812,B761:AF1135,27,FALSE),"")</f>
        <v>0.26160452223067726</v>
      </c>
      <c r="BC812" s="1">
        <f>IFERROR(VLOOKUP(AY812,B761:AF1135,28,FALSE),"")</f>
        <v>0.52614414610283722</v>
      </c>
      <c r="BD812" s="1">
        <f>IFERROR(VLOOKUP(AY812,B761:AF1135,29,FALSE),"")</f>
        <v>0.21225133166648549</v>
      </c>
      <c r="BE812" s="1">
        <f>IFERROR(VLOOKUP(AY812,B761:AF1135,30,FALSE),"")</f>
        <v>0</v>
      </c>
      <c r="BF812" s="1">
        <f>IFERROR(VLOOKUP(AY812,B761:AF1135,31,FALSE),"")</f>
        <v>0</v>
      </c>
    </row>
    <row r="813" spans="1:58" x14ac:dyDescent="0.25">
      <c r="A813">
        <v>2011</v>
      </c>
      <c r="B813" t="s">
        <v>113</v>
      </c>
      <c r="C813" t="s">
        <v>114</v>
      </c>
      <c r="D813">
        <v>252748</v>
      </c>
      <c r="E813">
        <v>83475</v>
      </c>
      <c r="F813">
        <v>109946</v>
      </c>
      <c r="G813">
        <v>59327</v>
      </c>
      <c r="H813">
        <v>33948</v>
      </c>
      <c r="I813">
        <v>16662</v>
      </c>
      <c r="J813">
        <v>14932</v>
      </c>
      <c r="K813">
        <v>2354</v>
      </c>
      <c r="AA813" s="1">
        <f t="shared" si="108"/>
        <v>1</v>
      </c>
      <c r="AB813" s="1">
        <f t="shared" si="109"/>
        <v>0.49080947331212443</v>
      </c>
      <c r="AC813" s="1">
        <f t="shared" si="110"/>
        <v>0.43984918110050664</v>
      </c>
      <c r="AD813" s="1">
        <f t="shared" si="111"/>
        <v>6.9341345587368916E-2</v>
      </c>
      <c r="AY813" s="2" t="s">
        <v>541</v>
      </c>
      <c r="AZ813" s="4" t="s">
        <v>872</v>
      </c>
      <c r="BA813" s="1">
        <f>IFERROR(VLOOKUP(AY813,B761:AF1135,26,FALSE),"")</f>
        <v>1</v>
      </c>
      <c r="BB813" s="1">
        <f>IFERROR(VLOOKUP(AY813,B761:AF1135,27,FALSE),"")</f>
        <v>0.22666603108017924</v>
      </c>
      <c r="BC813" s="1">
        <f>IFERROR(VLOOKUP(AY813,B761:AF1135,28,FALSE),"")</f>
        <v>0.50619696825245497</v>
      </c>
      <c r="BD813" s="1">
        <f>IFERROR(VLOOKUP(AY813,B761:AF1135,29,FALSE),"")</f>
        <v>0.26713700066736579</v>
      </c>
      <c r="BE813" s="1">
        <f>IFERROR(VLOOKUP(AY813,B761:AF1135,30,FALSE),"")</f>
        <v>0</v>
      </c>
      <c r="BF813" s="1">
        <f>IFERROR(VLOOKUP(AY813,B761:AF1135,31,FALSE),"")</f>
        <v>0</v>
      </c>
    </row>
    <row r="814" spans="1:58" x14ac:dyDescent="0.25">
      <c r="A814">
        <v>2011</v>
      </c>
      <c r="B814" t="s">
        <v>115</v>
      </c>
      <c r="C814" t="s">
        <v>116</v>
      </c>
      <c r="D814">
        <v>157786</v>
      </c>
      <c r="E814">
        <v>38487</v>
      </c>
      <c r="F814">
        <v>66352</v>
      </c>
      <c r="G814">
        <v>52947</v>
      </c>
      <c r="H814">
        <v>27088</v>
      </c>
      <c r="I814">
        <v>8928</v>
      </c>
      <c r="J814">
        <v>14424</v>
      </c>
      <c r="K814">
        <v>3736</v>
      </c>
      <c r="AA814" s="1">
        <f t="shared" si="108"/>
        <v>1</v>
      </c>
      <c r="AB814" s="1">
        <f t="shared" si="109"/>
        <v>0.32959243945658595</v>
      </c>
      <c r="AC814" s="1">
        <f t="shared" si="110"/>
        <v>0.53248670998227998</v>
      </c>
      <c r="AD814" s="1">
        <f t="shared" si="111"/>
        <v>0.1379208505611341</v>
      </c>
      <c r="AY814" t="s">
        <v>37</v>
      </c>
      <c r="AZ814" s="4" t="s">
        <v>873</v>
      </c>
      <c r="BA814" s="1">
        <f>IFERROR(VLOOKUP(AY814,B761:AF1135,26,FALSE),"")</f>
        <v>1</v>
      </c>
      <c r="BB814" s="1">
        <f>IFERROR(VLOOKUP(AY814,B761:AF1135,27,FALSE),"")</f>
        <v>0.20655220742817099</v>
      </c>
      <c r="BC814" s="1">
        <f>IFERROR(VLOOKUP(AY814,B761:AF1135,28,FALSE),"")</f>
        <v>0.50188332165381921</v>
      </c>
      <c r="BD814" s="1">
        <f>IFERROR(VLOOKUP(AY814,B761:AF1135,29,FALSE),"")</f>
        <v>0.2915644709180098</v>
      </c>
      <c r="BE814" s="1">
        <f>IFERROR(VLOOKUP(AY814,B761:AF1135,30,FALSE),"")</f>
        <v>0</v>
      </c>
      <c r="BF814" s="1">
        <f>IFERROR(VLOOKUP(AY814,B761:AF1135,31,FALSE),"")</f>
        <v>0</v>
      </c>
    </row>
    <row r="815" spans="1:58" x14ac:dyDescent="0.25">
      <c r="A815">
        <v>2011</v>
      </c>
      <c r="B815" t="s">
        <v>117</v>
      </c>
      <c r="C815" t="s">
        <v>118</v>
      </c>
      <c r="D815">
        <v>165871</v>
      </c>
      <c r="E815">
        <v>25640</v>
      </c>
      <c r="F815">
        <v>65538</v>
      </c>
      <c r="G815">
        <v>74693</v>
      </c>
      <c r="H815">
        <v>28957</v>
      </c>
      <c r="I815">
        <v>7544</v>
      </c>
      <c r="J815">
        <v>15900</v>
      </c>
      <c r="K815">
        <v>5513</v>
      </c>
      <c r="AA815" s="1">
        <f t="shared" si="108"/>
        <v>1</v>
      </c>
      <c r="AB815" s="1">
        <f t="shared" si="109"/>
        <v>0.26052422557585386</v>
      </c>
      <c r="AC815" s="1">
        <f t="shared" si="110"/>
        <v>0.54909003004454882</v>
      </c>
      <c r="AD815" s="1">
        <f t="shared" si="111"/>
        <v>0.19038574437959732</v>
      </c>
      <c r="AY815" t="s">
        <v>39</v>
      </c>
      <c r="AZ815" s="4" t="s">
        <v>872</v>
      </c>
      <c r="BA815" s="1">
        <f>IFERROR(VLOOKUP(AY815,B761:AF1135,26,FALSE),"")</f>
        <v>1</v>
      </c>
      <c r="BB815" s="1">
        <f>IFERROR(VLOOKUP(AY815,B761:AF1135,27,FALSE),"")</f>
        <v>0.2333112683945211</v>
      </c>
      <c r="BC815" s="1">
        <f>IFERROR(VLOOKUP(AY815,B761:AF1135,28,FALSE),"")</f>
        <v>0.50846105538299646</v>
      </c>
      <c r="BD815" s="1">
        <f>IFERROR(VLOOKUP(AY815,B761:AF1135,29,FALSE),"")</f>
        <v>0.25822767622248249</v>
      </c>
      <c r="BE815" s="1">
        <f>IFERROR(VLOOKUP(AY815,B761:AF1135,30,FALSE),"")</f>
        <v>0</v>
      </c>
      <c r="BF815" s="1">
        <f>IFERROR(VLOOKUP(AY815,B761:AF1135,31,FALSE),"")</f>
        <v>0</v>
      </c>
    </row>
    <row r="816" spans="1:58" x14ac:dyDescent="0.25">
      <c r="A816">
        <v>2011</v>
      </c>
      <c r="B816" t="s">
        <v>119</v>
      </c>
      <c r="C816" t="s">
        <v>120</v>
      </c>
      <c r="D816">
        <v>190392</v>
      </c>
      <c r="E816">
        <v>38255</v>
      </c>
      <c r="F816">
        <v>84403</v>
      </c>
      <c r="G816">
        <v>67734</v>
      </c>
      <c r="H816">
        <v>32151</v>
      </c>
      <c r="I816">
        <v>9772</v>
      </c>
      <c r="J816">
        <v>17442</v>
      </c>
      <c r="K816">
        <v>4937</v>
      </c>
      <c r="AA816" s="1">
        <f t="shared" si="108"/>
        <v>1</v>
      </c>
      <c r="AB816" s="1">
        <f t="shared" si="109"/>
        <v>0.30394077944698455</v>
      </c>
      <c r="AC816" s="1">
        <f t="shared" si="110"/>
        <v>0.54250256601660918</v>
      </c>
      <c r="AD816" s="1">
        <f t="shared" si="111"/>
        <v>0.15355665453640632</v>
      </c>
      <c r="AY816" s="2" t="s">
        <v>165</v>
      </c>
      <c r="AZ816" s="3" t="s">
        <v>871</v>
      </c>
      <c r="BA816" s="1">
        <f>IFERROR(VLOOKUP(AY816,B761:AF1135,26,FALSE),"")</f>
        <v>1</v>
      </c>
      <c r="BB816" s="1">
        <f>IFERROR(VLOOKUP(AY816,B761:AF1135,27,FALSE),"")</f>
        <v>0.35549179884155252</v>
      </c>
      <c r="BC816" s="1">
        <f>IFERROR(VLOOKUP(AY816,B761:AF1135,28,FALSE),"")</f>
        <v>0.50132625994694957</v>
      </c>
      <c r="BD816" s="1">
        <f>IFERROR(VLOOKUP(AY816,B761:AF1135,29,FALSE),"")</f>
        <v>0.14318194121149785</v>
      </c>
      <c r="BE816" s="1">
        <f>IFERROR(VLOOKUP(AY816,B761:AF1135,30,FALSE),"")</f>
        <v>0</v>
      </c>
      <c r="BF816" s="1">
        <f>IFERROR(VLOOKUP(AY816,B761:AF1135,31,FALSE),"")</f>
        <v>0</v>
      </c>
    </row>
    <row r="817" spans="1:58" x14ac:dyDescent="0.25">
      <c r="A817">
        <v>2011</v>
      </c>
      <c r="B817" t="s">
        <v>121</v>
      </c>
      <c r="C817" t="s">
        <v>122</v>
      </c>
      <c r="D817">
        <v>54375</v>
      </c>
      <c r="E817">
        <v>6032</v>
      </c>
      <c r="F817">
        <v>21307</v>
      </c>
      <c r="G817">
        <v>27036</v>
      </c>
      <c r="H817">
        <v>12011</v>
      </c>
      <c r="I817">
        <v>2764</v>
      </c>
      <c r="J817">
        <v>6412</v>
      </c>
      <c r="K817">
        <v>2835</v>
      </c>
      <c r="AA817" s="1">
        <f t="shared" si="108"/>
        <v>1</v>
      </c>
      <c r="AB817" s="1">
        <f t="shared" si="109"/>
        <v>0.23012238781117308</v>
      </c>
      <c r="AC817" s="1">
        <f t="shared" si="110"/>
        <v>0.53384397635500791</v>
      </c>
      <c r="AD817" s="1">
        <f t="shared" si="111"/>
        <v>0.23603363583381901</v>
      </c>
      <c r="AY817" s="2" t="s">
        <v>577</v>
      </c>
      <c r="AZ817" s="3" t="s">
        <v>874</v>
      </c>
      <c r="BA817" s="1">
        <f>IFERROR(VLOOKUP(AY817,B761:AF1135,26,FALSE),"")</f>
        <v>1</v>
      </c>
      <c r="BB817" s="1">
        <f>IFERROR(VLOOKUP(AY817,B761:AF1135,27,FALSE),"")</f>
        <v>0.1933923348083702</v>
      </c>
      <c r="BC817" s="1">
        <f>IFERROR(VLOOKUP(AY817,B761:AF1135,28,FALSE),"")</f>
        <v>0.49662491562289057</v>
      </c>
      <c r="BD817" s="1">
        <f>IFERROR(VLOOKUP(AY817,B761:AF1135,29,FALSE),"")</f>
        <v>0.30998274956873922</v>
      </c>
      <c r="BE817" s="1">
        <f>IFERROR(VLOOKUP(AY817,B761:AF1135,30,FALSE),"")</f>
        <v>0</v>
      </c>
      <c r="BF817" s="1">
        <f>IFERROR(VLOOKUP(AY817,B761:AF1135,31,FALSE),"")</f>
        <v>0</v>
      </c>
    </row>
    <row r="818" spans="1:58" x14ac:dyDescent="0.25">
      <c r="A818">
        <v>2011</v>
      </c>
      <c r="B818" t="s">
        <v>123</v>
      </c>
      <c r="C818" t="s">
        <v>124</v>
      </c>
      <c r="D818">
        <v>87321</v>
      </c>
      <c r="E818">
        <v>7399</v>
      </c>
      <c r="F818">
        <v>30915</v>
      </c>
      <c r="G818">
        <v>49007</v>
      </c>
      <c r="H818">
        <v>18756</v>
      </c>
      <c r="I818">
        <v>3387</v>
      </c>
      <c r="J818">
        <v>9714</v>
      </c>
      <c r="K818">
        <v>5655</v>
      </c>
      <c r="AA818" s="1">
        <f t="shared" si="108"/>
        <v>1</v>
      </c>
      <c r="AB818" s="1">
        <f t="shared" si="109"/>
        <v>0.18058221369161867</v>
      </c>
      <c r="AC818" s="1">
        <f t="shared" si="110"/>
        <v>0.51791426743442104</v>
      </c>
      <c r="AD818" s="1">
        <f t="shared" si="111"/>
        <v>0.30150351887396032</v>
      </c>
      <c r="AY818" s="2" t="s">
        <v>479</v>
      </c>
      <c r="AZ818" s="4" t="s">
        <v>872</v>
      </c>
      <c r="BA818" s="1">
        <f>IFERROR(VLOOKUP(AY818,B761:AF1135,26,FALSE),"")</f>
        <v>1</v>
      </c>
      <c r="BB818" s="1">
        <f>IFERROR(VLOOKUP(AY818,B761:AF1135,27,FALSE),"")</f>
        <v>0.15458354859078124</v>
      </c>
      <c r="BC818" s="1">
        <f>IFERROR(VLOOKUP(AY818,B761:AF1135,28,FALSE),"")</f>
        <v>0.44021583146776877</v>
      </c>
      <c r="BD818" s="1">
        <f>IFERROR(VLOOKUP(AY818,B761:AF1135,29,FALSE),"")</f>
        <v>0.40520061994144996</v>
      </c>
      <c r="BE818" s="1">
        <f>IFERROR(VLOOKUP(AY818,B761:AF1135,30,FALSE),"")</f>
        <v>0</v>
      </c>
      <c r="BF818" s="1">
        <f>IFERROR(VLOOKUP(AY818,B761:AF1135,31,FALSE),"")</f>
        <v>0</v>
      </c>
    </row>
    <row r="819" spans="1:58" x14ac:dyDescent="0.25">
      <c r="A819">
        <v>2011</v>
      </c>
      <c r="B819" t="s">
        <v>125</v>
      </c>
      <c r="C819" t="s">
        <v>126</v>
      </c>
      <c r="D819">
        <v>153821</v>
      </c>
      <c r="E819">
        <v>16741</v>
      </c>
      <c r="F819">
        <v>56599</v>
      </c>
      <c r="G819">
        <v>80481</v>
      </c>
      <c r="H819">
        <v>29332</v>
      </c>
      <c r="I819">
        <v>6356</v>
      </c>
      <c r="J819">
        <v>15072</v>
      </c>
      <c r="K819">
        <v>7904</v>
      </c>
      <c r="AA819" s="1">
        <f t="shared" si="108"/>
        <v>1</v>
      </c>
      <c r="AB819" s="1">
        <f t="shared" si="109"/>
        <v>0.21669166780308197</v>
      </c>
      <c r="AC819" s="1">
        <f t="shared" si="110"/>
        <v>0.51384153825173873</v>
      </c>
      <c r="AD819" s="1">
        <f t="shared" si="111"/>
        <v>0.26946679394517931</v>
      </c>
      <c r="AY819" s="2" t="s">
        <v>79</v>
      </c>
      <c r="AZ819" s="4" t="s">
        <v>872</v>
      </c>
      <c r="BA819" s="1">
        <f>IFERROR(VLOOKUP(AY819,B761:AF1135,26,FALSE),"")</f>
        <v>1</v>
      </c>
      <c r="BB819" s="1">
        <f>IFERROR(VLOOKUP(AY819,B761:AF1135,27,FALSE),"")</f>
        <v>0.23062968164794007</v>
      </c>
      <c r="BC819" s="1">
        <f>IFERROR(VLOOKUP(AY819,B761:AF1135,28,FALSE),"")</f>
        <v>0.52346676029962547</v>
      </c>
      <c r="BD819" s="1">
        <f>IFERROR(VLOOKUP(AY819,B761:AF1135,29,FALSE),"")</f>
        <v>0.24590355805243447</v>
      </c>
      <c r="BE819" s="1">
        <f>IFERROR(VLOOKUP(AY819,B761:AF1135,30,FALSE),"")</f>
        <v>0</v>
      </c>
      <c r="BF819" s="1">
        <f>IFERROR(VLOOKUP(AY819,B761:AF1135,31,FALSE),"")</f>
        <v>0</v>
      </c>
    </row>
    <row r="820" spans="1:58" x14ac:dyDescent="0.25">
      <c r="A820">
        <v>2011</v>
      </c>
      <c r="B820" t="s">
        <v>127</v>
      </c>
      <c r="C820" t="s">
        <v>128</v>
      </c>
      <c r="D820">
        <v>47344</v>
      </c>
      <c r="E820">
        <v>4471</v>
      </c>
      <c r="F820">
        <v>19521</v>
      </c>
      <c r="G820">
        <v>23352</v>
      </c>
      <c r="H820">
        <v>8714</v>
      </c>
      <c r="I820">
        <v>1516</v>
      </c>
      <c r="J820">
        <v>4741</v>
      </c>
      <c r="K820">
        <v>2457</v>
      </c>
      <c r="AA820" s="1">
        <f t="shared" si="108"/>
        <v>1</v>
      </c>
      <c r="AB820" s="1">
        <f t="shared" si="109"/>
        <v>0.17397291714482441</v>
      </c>
      <c r="AC820" s="1">
        <f t="shared" si="110"/>
        <v>0.54406701859077344</v>
      </c>
      <c r="AD820" s="1">
        <f t="shared" si="111"/>
        <v>0.28196006426440212</v>
      </c>
      <c r="AY820" s="2" t="s">
        <v>627</v>
      </c>
      <c r="AZ820" s="3" t="s">
        <v>869</v>
      </c>
      <c r="BA820" s="1">
        <f>IFERROR(VLOOKUP(AY820,B761:AF1135,26,FALSE),"")</f>
        <v>1</v>
      </c>
      <c r="BB820" s="1">
        <f>IFERROR(VLOOKUP(AY820,B761:AF1135,27,FALSE),"")</f>
        <v>0.21467823571945047</v>
      </c>
      <c r="BC820" s="1">
        <f>IFERROR(VLOOKUP(AY820,B761:AF1135,28,FALSE),"")</f>
        <v>0.56420824295010841</v>
      </c>
      <c r="BD820" s="1">
        <f>IFERROR(VLOOKUP(AY820,B761:AF1135,29,FALSE),"")</f>
        <v>0.22111352133044107</v>
      </c>
      <c r="BE820" s="1">
        <f>IFERROR(VLOOKUP(AY820,B761:AF1135,30,FALSE),"")</f>
        <v>0</v>
      </c>
      <c r="BF820" s="1">
        <f>IFERROR(VLOOKUP(AY820,B761:AF1135,31,FALSE),"")</f>
        <v>0</v>
      </c>
    </row>
    <row r="821" spans="1:58" x14ac:dyDescent="0.25">
      <c r="A821">
        <v>2011</v>
      </c>
      <c r="B821" t="s">
        <v>129</v>
      </c>
      <c r="C821" t="s">
        <v>130</v>
      </c>
      <c r="D821">
        <v>50611</v>
      </c>
      <c r="E821">
        <v>4776</v>
      </c>
      <c r="F821">
        <v>18922</v>
      </c>
      <c r="G821">
        <v>26913</v>
      </c>
      <c r="H821">
        <v>11689</v>
      </c>
      <c r="I821">
        <v>2308</v>
      </c>
      <c r="J821">
        <v>6227</v>
      </c>
      <c r="K821">
        <v>3154</v>
      </c>
      <c r="AA821" s="1">
        <f t="shared" si="108"/>
        <v>1</v>
      </c>
      <c r="AB821" s="1">
        <f t="shared" si="109"/>
        <v>0.19745059457609718</v>
      </c>
      <c r="AC821" s="1">
        <f t="shared" si="110"/>
        <v>0.53272307297459154</v>
      </c>
      <c r="AD821" s="1">
        <f t="shared" si="111"/>
        <v>0.26982633244931131</v>
      </c>
      <c r="AY821" s="2" t="s">
        <v>389</v>
      </c>
      <c r="AZ821" s="3" t="s">
        <v>870</v>
      </c>
      <c r="BA821" s="1">
        <f>IFERROR(VLOOKUP(AY821,B761:AF1135,26,FALSE),"")</f>
        <v>1</v>
      </c>
      <c r="BB821" s="1">
        <f>IFERROR(VLOOKUP(AY821,B761:AF1135,27,FALSE),"")</f>
        <v>0.63091787439613523</v>
      </c>
      <c r="BC821" s="1">
        <f>IFERROR(VLOOKUP(AY821,B761:AF1135,28,FALSE),"")</f>
        <v>0.30628019323671496</v>
      </c>
      <c r="BD821" s="1">
        <f>IFERROR(VLOOKUP(AY821,B761:AF1135,29,FALSE),"")</f>
        <v>6.280193236714976E-2</v>
      </c>
      <c r="BE821" s="1">
        <f>IFERROR(VLOOKUP(AY821,B761:AF1135,30,FALSE),"")</f>
        <v>0</v>
      </c>
      <c r="BF821" s="1">
        <f>IFERROR(VLOOKUP(AY821,B761:AF1135,31,FALSE),"")</f>
        <v>0</v>
      </c>
    </row>
    <row r="822" spans="1:58" x14ac:dyDescent="0.25">
      <c r="A822">
        <v>2011</v>
      </c>
      <c r="B822" t="s">
        <v>131</v>
      </c>
      <c r="C822" t="s">
        <v>132</v>
      </c>
      <c r="D822">
        <v>106427</v>
      </c>
      <c r="E822">
        <v>23273</v>
      </c>
      <c r="F822">
        <v>45994</v>
      </c>
      <c r="G822">
        <v>37160</v>
      </c>
      <c r="H822">
        <v>24299</v>
      </c>
      <c r="I822">
        <v>7511</v>
      </c>
      <c r="J822">
        <v>12740</v>
      </c>
      <c r="K822">
        <v>4048</v>
      </c>
      <c r="AA822" s="1">
        <f t="shared" si="108"/>
        <v>1</v>
      </c>
      <c r="AB822" s="1">
        <f t="shared" si="109"/>
        <v>0.30910737067369026</v>
      </c>
      <c r="AC822" s="1">
        <f t="shared" si="110"/>
        <v>0.52430141158072352</v>
      </c>
      <c r="AD822" s="1">
        <f t="shared" si="111"/>
        <v>0.16659121774558625</v>
      </c>
      <c r="AY822" s="2" t="s">
        <v>325</v>
      </c>
      <c r="AZ822" s="4" t="s">
        <v>872</v>
      </c>
      <c r="BA822" s="1">
        <f>IFERROR(VLOOKUP(AY822,B761:AF1135,26,FALSE),"")</f>
        <v>1</v>
      </c>
      <c r="BB822" s="1">
        <f>IFERROR(VLOOKUP(AY822,B761:AF1135,27,FALSE),"")</f>
        <v>0.24644117982006605</v>
      </c>
      <c r="BC822" s="1">
        <f>IFERROR(VLOOKUP(AY822,B761:AF1135,28,FALSE),"")</f>
        <v>0.51531716205443567</v>
      </c>
      <c r="BD822" s="1">
        <f>IFERROR(VLOOKUP(AY822,B761:AF1135,29,FALSE),"")</f>
        <v>0.23824165812549825</v>
      </c>
      <c r="BE822" s="1">
        <f>IFERROR(VLOOKUP(AY822,B761:AF1135,30,FALSE),"")</f>
        <v>0</v>
      </c>
      <c r="BF822" s="1">
        <f>IFERROR(VLOOKUP(AY822,B761:AF1135,31,FALSE),"")</f>
        <v>0</v>
      </c>
    </row>
    <row r="823" spans="1:58" x14ac:dyDescent="0.25">
      <c r="A823">
        <v>2011</v>
      </c>
      <c r="B823" t="s">
        <v>133</v>
      </c>
      <c r="C823" t="s">
        <v>134</v>
      </c>
      <c r="D823">
        <v>82725</v>
      </c>
      <c r="E823">
        <v>8262</v>
      </c>
      <c r="F823">
        <v>28038</v>
      </c>
      <c r="G823">
        <v>46425</v>
      </c>
      <c r="H823">
        <v>13572</v>
      </c>
      <c r="I823">
        <v>3191</v>
      </c>
      <c r="J823">
        <v>7010</v>
      </c>
      <c r="K823">
        <v>3371</v>
      </c>
      <c r="AA823" s="1">
        <f t="shared" si="108"/>
        <v>1</v>
      </c>
      <c r="AB823" s="1">
        <f t="shared" si="109"/>
        <v>0.2351164161508989</v>
      </c>
      <c r="AC823" s="1">
        <f t="shared" si="110"/>
        <v>0.51650456822870616</v>
      </c>
      <c r="AD823" s="1">
        <f t="shared" si="111"/>
        <v>0.24837901562039494</v>
      </c>
      <c r="AY823" s="2" t="s">
        <v>51</v>
      </c>
      <c r="AZ823" s="3" t="s">
        <v>874</v>
      </c>
      <c r="BA823" s="1">
        <f>IFERROR(VLOOKUP(AY823,B761:AF1135,26,FALSE),"")</f>
        <v>1</v>
      </c>
      <c r="BB823" s="1">
        <f>IFERROR(VLOOKUP(AY823,B761:AF1135,27,FALSE),"")</f>
        <v>0.29760795278036656</v>
      </c>
      <c r="BC823" s="1">
        <f>IFERROR(VLOOKUP(AY823,B761:AF1135,28,FALSE),"")</f>
        <v>0.53013358185771975</v>
      </c>
      <c r="BD823" s="1">
        <f>IFERROR(VLOOKUP(AY823,B761:AF1135,29,FALSE),"")</f>
        <v>0.17225846536191364</v>
      </c>
      <c r="BE823" s="1">
        <f>IFERROR(VLOOKUP(AY823,B761:AF1135,30,FALSE),"")</f>
        <v>0</v>
      </c>
      <c r="BF823" s="1">
        <f>IFERROR(VLOOKUP(AY823,B761:AF1135,31,FALSE),"")</f>
        <v>0</v>
      </c>
    </row>
    <row r="824" spans="1:58" x14ac:dyDescent="0.25">
      <c r="A824">
        <v>2011</v>
      </c>
      <c r="B824" t="s">
        <v>135</v>
      </c>
      <c r="C824" t="s">
        <v>136</v>
      </c>
      <c r="D824">
        <v>229539</v>
      </c>
      <c r="E824">
        <v>46904</v>
      </c>
      <c r="F824">
        <v>92933</v>
      </c>
      <c r="G824">
        <v>89702</v>
      </c>
      <c r="H824">
        <v>38742</v>
      </c>
      <c r="I824">
        <v>14341</v>
      </c>
      <c r="J824">
        <v>18982</v>
      </c>
      <c r="K824">
        <v>5419</v>
      </c>
      <c r="AA824" s="1">
        <f t="shared" si="108"/>
        <v>1</v>
      </c>
      <c r="AB824" s="1">
        <f t="shared" si="109"/>
        <v>0.37016674410200817</v>
      </c>
      <c r="AC824" s="1">
        <f t="shared" si="110"/>
        <v>0.48995921738681536</v>
      </c>
      <c r="AD824" s="1">
        <f t="shared" si="111"/>
        <v>0.1398740385111765</v>
      </c>
      <c r="AY824" s="2" t="s">
        <v>205</v>
      </c>
      <c r="AZ824" s="3" t="s">
        <v>871</v>
      </c>
      <c r="BA824" s="1">
        <f>IFERROR(VLOOKUP(AY824,B761:AF1135,26,FALSE),"")</f>
        <v>1</v>
      </c>
      <c r="BB824" s="1">
        <f>IFERROR(VLOOKUP(AY824,B761:AF1135,27,FALSE),"")</f>
        <v>0.33820100625843663</v>
      </c>
      <c r="BC824" s="1">
        <f>IFERROR(VLOOKUP(AY824,B761:AF1135,28,FALSE),"")</f>
        <v>0.5138053748926249</v>
      </c>
      <c r="BD824" s="1">
        <f>IFERROR(VLOOKUP(AY824,B761:AF1135,29,FALSE),"")</f>
        <v>0.14799361884893852</v>
      </c>
      <c r="BE824" s="1">
        <f>IFERROR(VLOOKUP(AY824,B761:AF1135,30,FALSE),"")</f>
        <v>0</v>
      </c>
      <c r="BF824" s="1">
        <f>IFERROR(VLOOKUP(AY824,B761:AF1135,31,FALSE),"")</f>
        <v>0</v>
      </c>
    </row>
    <row r="825" spans="1:58" x14ac:dyDescent="0.25">
      <c r="A825">
        <v>2011</v>
      </c>
      <c r="B825" t="s">
        <v>137</v>
      </c>
      <c r="C825" t="s">
        <v>138</v>
      </c>
      <c r="D825">
        <v>297200</v>
      </c>
      <c r="E825">
        <v>64028</v>
      </c>
      <c r="F825">
        <v>123260</v>
      </c>
      <c r="G825">
        <v>109912</v>
      </c>
      <c r="H825">
        <v>49376</v>
      </c>
      <c r="I825">
        <v>17352</v>
      </c>
      <c r="J825">
        <v>24790</v>
      </c>
      <c r="K825">
        <v>7234</v>
      </c>
      <c r="AA825" s="1">
        <f t="shared" si="108"/>
        <v>1</v>
      </c>
      <c r="AB825" s="1">
        <f t="shared" si="109"/>
        <v>0.35142579390797146</v>
      </c>
      <c r="AC825" s="1">
        <f t="shared" si="110"/>
        <v>0.50206578094620868</v>
      </c>
      <c r="AD825" s="1">
        <f t="shared" si="111"/>
        <v>0.14650842514581983</v>
      </c>
      <c r="AY825" t="s">
        <v>593</v>
      </c>
      <c r="AZ825" s="4" t="s">
        <v>874</v>
      </c>
      <c r="BA825" s="1">
        <f>IFERROR(VLOOKUP(AY825,B761:AF1135,26,FALSE),"")</f>
        <v>1</v>
      </c>
      <c r="BB825" s="1">
        <f>IFERROR(VLOOKUP(AY825,B761:AF1135,27,FALSE),"")</f>
        <v>0.21284449926620869</v>
      </c>
      <c r="BC825" s="1">
        <f>IFERROR(VLOOKUP(AY825,B761:AF1135,28,FALSE),"")</f>
        <v>0.53496538125635873</v>
      </c>
      <c r="BD825" s="1">
        <f>IFERROR(VLOOKUP(AY825,B761:AF1135,29,FALSE),"")</f>
        <v>0.25219011947743253</v>
      </c>
      <c r="BE825" s="1">
        <f>IFERROR(VLOOKUP(AY825,B761:AF1135,30,FALSE),"")</f>
        <v>0</v>
      </c>
      <c r="BF825" s="1">
        <f>IFERROR(VLOOKUP(AY825,B761:AF1135,31,FALSE),"")</f>
        <v>0</v>
      </c>
    </row>
    <row r="826" spans="1:58" x14ac:dyDescent="0.25">
      <c r="A826">
        <v>2011</v>
      </c>
      <c r="B826" t="s">
        <v>139</v>
      </c>
      <c r="C826" t="s">
        <v>140</v>
      </c>
      <c r="D826">
        <v>255334</v>
      </c>
      <c r="E826">
        <v>50111</v>
      </c>
      <c r="F826">
        <v>100445</v>
      </c>
      <c r="G826">
        <v>104778</v>
      </c>
      <c r="H826">
        <v>43478</v>
      </c>
      <c r="I826">
        <v>15216</v>
      </c>
      <c r="J826">
        <v>21560</v>
      </c>
      <c r="K826">
        <v>6702</v>
      </c>
      <c r="AA826" s="1">
        <f t="shared" ref="AA826:AA889" si="112">H826/$H826</f>
        <v>1</v>
      </c>
      <c r="AB826" s="1">
        <f t="shared" ref="AB826:AB889" si="113">I826/$H826</f>
        <v>0.3499700998205989</v>
      </c>
      <c r="AC826" s="1">
        <f t="shared" ref="AC826:AC889" si="114">J826/$H826</f>
        <v>0.4958829752978518</v>
      </c>
      <c r="AD826" s="1">
        <f t="shared" ref="AD826:AD889" si="115">K826/$H826</f>
        <v>0.1541469248815493</v>
      </c>
      <c r="AY826" s="2" t="s">
        <v>641</v>
      </c>
      <c r="AZ826" s="3" t="s">
        <v>874</v>
      </c>
      <c r="BA826" s="1">
        <f>IFERROR(VLOOKUP(AY826,B761:AF1135,26,FALSE),"")</f>
        <v>1</v>
      </c>
      <c r="BB826" s="1">
        <f>IFERROR(VLOOKUP(AY826,B761:AF1135,27,FALSE),"")</f>
        <v>0.17271003012384245</v>
      </c>
      <c r="BC826" s="1">
        <f>IFERROR(VLOOKUP(AY826,B761:AF1135,28,FALSE),"")</f>
        <v>0.50161776191007479</v>
      </c>
      <c r="BD826" s="1">
        <f>IFERROR(VLOOKUP(AY826,B761:AF1135,29,FALSE),"")</f>
        <v>0.32567220796608276</v>
      </c>
      <c r="BE826" s="1">
        <f>IFERROR(VLOOKUP(AY826,B761:AF1135,30,FALSE),"")</f>
        <v>0</v>
      </c>
      <c r="BF826" s="1">
        <f>IFERROR(VLOOKUP(AY826,B761:AF1135,31,FALSE),"")</f>
        <v>0</v>
      </c>
    </row>
    <row r="827" spans="1:58" x14ac:dyDescent="0.25">
      <c r="A827">
        <v>2011</v>
      </c>
      <c r="B827" t="s">
        <v>141</v>
      </c>
      <c r="C827" t="s">
        <v>142</v>
      </c>
      <c r="D827">
        <v>539064</v>
      </c>
      <c r="E827">
        <v>142368</v>
      </c>
      <c r="F827">
        <v>222078</v>
      </c>
      <c r="G827">
        <v>174618</v>
      </c>
      <c r="H827">
        <v>82824</v>
      </c>
      <c r="I827">
        <v>32463</v>
      </c>
      <c r="J827">
        <v>39495</v>
      </c>
      <c r="K827">
        <v>10866</v>
      </c>
      <c r="AA827" s="1">
        <f t="shared" si="112"/>
        <v>1</v>
      </c>
      <c r="AB827" s="1">
        <f t="shared" si="113"/>
        <v>0.3919516082294987</v>
      </c>
      <c r="AC827" s="1">
        <f t="shared" si="114"/>
        <v>0.47685453491741525</v>
      </c>
      <c r="AD827" s="1">
        <f t="shared" si="115"/>
        <v>0.13119385685308607</v>
      </c>
      <c r="AY827" s="2" t="s">
        <v>269</v>
      </c>
      <c r="AZ827" s="3" t="s">
        <v>869</v>
      </c>
      <c r="BA827" s="1">
        <f>IFERROR(VLOOKUP(AY827,B761:AF1135,26,FALSE),"")</f>
        <v>1</v>
      </c>
      <c r="BB827" s="1">
        <f>IFERROR(VLOOKUP(AY827,B761:AF1135,27,FALSE),"")</f>
        <v>0.35769144898414823</v>
      </c>
      <c r="BC827" s="1">
        <f>IFERROR(VLOOKUP(AY827,B761:AF1135,28,FALSE),"")</f>
        <v>0.48004018754186201</v>
      </c>
      <c r="BD827" s="1">
        <f>IFERROR(VLOOKUP(AY827,B761:AF1135,29,FALSE),"")</f>
        <v>0.16226836347398974</v>
      </c>
      <c r="BE827" s="1">
        <f>IFERROR(VLOOKUP(AY827,B761:AF1135,30,FALSE),"")</f>
        <v>0</v>
      </c>
      <c r="BF827" s="1">
        <f>IFERROR(VLOOKUP(AY827,B761:AF1135,31,FALSE),"")</f>
        <v>0</v>
      </c>
    </row>
    <row r="828" spans="1:58" x14ac:dyDescent="0.25">
      <c r="A828">
        <v>2011</v>
      </c>
      <c r="B828" t="s">
        <v>143</v>
      </c>
      <c r="C828" t="s">
        <v>144</v>
      </c>
      <c r="D828">
        <v>515315</v>
      </c>
      <c r="E828">
        <v>118685</v>
      </c>
      <c r="F828">
        <v>219119</v>
      </c>
      <c r="G828">
        <v>177511</v>
      </c>
      <c r="H828">
        <v>66554</v>
      </c>
      <c r="I828">
        <v>23490</v>
      </c>
      <c r="J828">
        <v>31703</v>
      </c>
      <c r="K828">
        <v>11361</v>
      </c>
      <c r="AA828" s="1">
        <f t="shared" si="112"/>
        <v>1</v>
      </c>
      <c r="AB828" s="1">
        <f t="shared" si="113"/>
        <v>0.35294647955044023</v>
      </c>
      <c r="AC828" s="1">
        <f t="shared" si="114"/>
        <v>0.47635003155332512</v>
      </c>
      <c r="AD828" s="1">
        <f t="shared" si="115"/>
        <v>0.17070348889623463</v>
      </c>
      <c r="AY828" s="2" t="s">
        <v>121</v>
      </c>
      <c r="AZ828" s="3" t="s">
        <v>874</v>
      </c>
      <c r="BA828" s="1">
        <f>IFERROR(VLOOKUP(AY828,B761:AF1135,26,FALSE),"")</f>
        <v>1</v>
      </c>
      <c r="BB828" s="1">
        <f>IFERROR(VLOOKUP(AY828,B761:AF1135,27,FALSE),"")</f>
        <v>0.23012238781117308</v>
      </c>
      <c r="BC828" s="1">
        <f>IFERROR(VLOOKUP(AY828,B761:AF1135,28,FALSE),"")</f>
        <v>0.53384397635500791</v>
      </c>
      <c r="BD828" s="1">
        <f>IFERROR(VLOOKUP(AY828,B761:AF1135,29,FALSE),"")</f>
        <v>0.23603363583381901</v>
      </c>
      <c r="BE828" s="1">
        <f>IFERROR(VLOOKUP(AY828,B761:AF1135,30,FALSE),"")</f>
        <v>0</v>
      </c>
      <c r="BF828" s="1">
        <f>IFERROR(VLOOKUP(AY828,B761:AF1135,31,FALSE),"")</f>
        <v>0</v>
      </c>
    </row>
    <row r="829" spans="1:58" x14ac:dyDescent="0.25">
      <c r="A829">
        <v>2011</v>
      </c>
      <c r="B829" t="s">
        <v>145</v>
      </c>
      <c r="C829" t="s">
        <v>146</v>
      </c>
      <c r="D829">
        <v>202376</v>
      </c>
      <c r="E829">
        <v>40871</v>
      </c>
      <c r="F829">
        <v>82426</v>
      </c>
      <c r="G829">
        <v>79079</v>
      </c>
      <c r="H829">
        <v>31409</v>
      </c>
      <c r="I829">
        <v>10694</v>
      </c>
      <c r="J829">
        <v>15264</v>
      </c>
      <c r="K829">
        <v>5451</v>
      </c>
      <c r="AA829" s="1">
        <f t="shared" si="112"/>
        <v>1</v>
      </c>
      <c r="AB829" s="1">
        <f t="shared" si="113"/>
        <v>0.34047565984272021</v>
      </c>
      <c r="AC829" s="1">
        <f t="shared" si="114"/>
        <v>0.48597535738164221</v>
      </c>
      <c r="AD829" s="1">
        <f t="shared" si="115"/>
        <v>0.17354898277563754</v>
      </c>
      <c r="AY829" s="2" t="s">
        <v>579</v>
      </c>
      <c r="AZ829" s="3" t="s">
        <v>871</v>
      </c>
      <c r="BA829" s="1">
        <f>IFERROR(VLOOKUP(AY829,B761:AF1135,26,FALSE),"")</f>
        <v>1</v>
      </c>
      <c r="BB829" s="1">
        <f>IFERROR(VLOOKUP(AY829,B761:AF1135,27,FALSE),"")</f>
        <v>0.32709495072950884</v>
      </c>
      <c r="BC829" s="1">
        <f>IFERROR(VLOOKUP(AY829,B761:AF1135,28,FALSE),"")</f>
        <v>0.4921701932625468</v>
      </c>
      <c r="BD829" s="1">
        <f>IFERROR(VLOOKUP(AY829,B761:AF1135,29,FALSE),"")</f>
        <v>0.18073485600794439</v>
      </c>
      <c r="BE829" s="1">
        <f>IFERROR(VLOOKUP(AY829,B761:AF1135,30,FALSE),"")</f>
        <v>0</v>
      </c>
      <c r="BF829" s="1">
        <f>IFERROR(VLOOKUP(AY829,B761:AF1135,31,FALSE),"")</f>
        <v>0</v>
      </c>
    </row>
    <row r="830" spans="1:58" x14ac:dyDescent="0.25">
      <c r="A830">
        <v>2011</v>
      </c>
      <c r="B830" t="s">
        <v>147</v>
      </c>
      <c r="C830" t="s">
        <v>148</v>
      </c>
      <c r="D830">
        <v>416840</v>
      </c>
      <c r="E830">
        <v>80080</v>
      </c>
      <c r="F830">
        <v>168430</v>
      </c>
      <c r="G830">
        <v>168330</v>
      </c>
      <c r="H830">
        <v>62000</v>
      </c>
      <c r="I830">
        <v>19895</v>
      </c>
      <c r="J830">
        <v>30928</v>
      </c>
      <c r="K830">
        <v>11177</v>
      </c>
      <c r="AA830" s="1">
        <f t="shared" si="112"/>
        <v>1</v>
      </c>
      <c r="AB830" s="1">
        <f t="shared" si="113"/>
        <v>0.32088709677419353</v>
      </c>
      <c r="AC830" s="1">
        <f t="shared" si="114"/>
        <v>0.49883870967741933</v>
      </c>
      <c r="AD830" s="1">
        <f t="shared" si="115"/>
        <v>0.18027419354838708</v>
      </c>
      <c r="AY830" s="2" t="s">
        <v>425</v>
      </c>
      <c r="AZ830" s="3" t="s">
        <v>870</v>
      </c>
      <c r="BA830" s="1">
        <f>IFERROR(VLOOKUP(AY830,B761:AF1135,26,FALSE),"")</f>
        <v>1</v>
      </c>
      <c r="BB830" s="1">
        <f>IFERROR(VLOOKUP(AY830,B761:AF1135,27,FALSE),"")</f>
        <v>0.33607286691018079</v>
      </c>
      <c r="BC830" s="1">
        <f>IFERROR(VLOOKUP(AY830,B761:AF1135,28,FALSE),"")</f>
        <v>0.45178889201086447</v>
      </c>
      <c r="BD830" s="1">
        <f>IFERROR(VLOOKUP(AY830,B761:AF1135,29,FALSE),"")</f>
        <v>0.21213824107895476</v>
      </c>
      <c r="BE830" s="1">
        <f>IFERROR(VLOOKUP(AY830,B761:AF1135,30,FALSE),"")</f>
        <v>0</v>
      </c>
      <c r="BF830" s="1">
        <f>IFERROR(VLOOKUP(AY830,B761:AF1135,31,FALSE),"")</f>
        <v>0</v>
      </c>
    </row>
    <row r="831" spans="1:58" x14ac:dyDescent="0.25">
      <c r="A831">
        <v>2011</v>
      </c>
      <c r="B831" t="s">
        <v>149</v>
      </c>
      <c r="C831" t="s">
        <v>150</v>
      </c>
      <c r="D831">
        <v>731373</v>
      </c>
      <c r="E831">
        <v>182101</v>
      </c>
      <c r="F831">
        <v>290350</v>
      </c>
      <c r="G831">
        <v>258922</v>
      </c>
      <c r="H831">
        <v>106417</v>
      </c>
      <c r="I831">
        <v>39128</v>
      </c>
      <c r="J831">
        <v>50794</v>
      </c>
      <c r="K831">
        <v>16495</v>
      </c>
      <c r="AA831" s="1">
        <f t="shared" si="112"/>
        <v>1</v>
      </c>
      <c r="AB831" s="1">
        <f t="shared" si="113"/>
        <v>0.36768561414059786</v>
      </c>
      <c r="AC831" s="1">
        <f t="shared" si="114"/>
        <v>0.4773109559562852</v>
      </c>
      <c r="AD831" s="1">
        <f t="shared" si="115"/>
        <v>0.155003429903117</v>
      </c>
      <c r="AY831" s="2" t="s">
        <v>341</v>
      </c>
      <c r="AZ831" s="4" t="s">
        <v>872</v>
      </c>
      <c r="BA831" s="1">
        <f>IFERROR(VLOOKUP(AY831,B761:AF1135,26,FALSE),"")</f>
        <v>1</v>
      </c>
      <c r="BB831" s="1">
        <f>IFERROR(VLOOKUP(AY831,B761:AF1135,27,FALSE),"")</f>
        <v>0.24752340887501698</v>
      </c>
      <c r="BC831" s="1">
        <f>IFERROR(VLOOKUP(AY831,B761:AF1135,28,FALSE),"")</f>
        <v>0.47663635952413264</v>
      </c>
      <c r="BD831" s="1">
        <f>IFERROR(VLOOKUP(AY831,B761:AF1135,29,FALSE),"")</f>
        <v>0.27584023160085042</v>
      </c>
      <c r="BE831" s="1">
        <f>IFERROR(VLOOKUP(AY831,B761:AF1135,30,FALSE),"")</f>
        <v>0</v>
      </c>
      <c r="BF831" s="1">
        <f>IFERROR(VLOOKUP(AY831,B761:AF1135,31,FALSE),"")</f>
        <v>0</v>
      </c>
    </row>
    <row r="832" spans="1:58" x14ac:dyDescent="0.25">
      <c r="A832">
        <v>2011</v>
      </c>
      <c r="B832" t="s">
        <v>151</v>
      </c>
      <c r="C832" t="s">
        <v>152</v>
      </c>
      <c r="D832">
        <v>322264</v>
      </c>
      <c r="E832">
        <v>64963</v>
      </c>
      <c r="F832">
        <v>131624</v>
      </c>
      <c r="G832">
        <v>125677</v>
      </c>
      <c r="H832">
        <v>53389</v>
      </c>
      <c r="I832">
        <v>19165</v>
      </c>
      <c r="J832">
        <v>26572</v>
      </c>
      <c r="K832">
        <v>7652</v>
      </c>
      <c r="AA832" s="1">
        <f t="shared" si="112"/>
        <v>1</v>
      </c>
      <c r="AB832" s="1">
        <f t="shared" si="113"/>
        <v>0.35896907602689693</v>
      </c>
      <c r="AC832" s="1">
        <f t="shared" si="114"/>
        <v>0.49770551986364231</v>
      </c>
      <c r="AD832" s="1">
        <f t="shared" si="115"/>
        <v>0.14332540410946076</v>
      </c>
      <c r="AY832" s="2" t="s">
        <v>9</v>
      </c>
      <c r="AZ832" s="3" t="s">
        <v>871</v>
      </c>
      <c r="BA832" s="1">
        <f>IFERROR(VLOOKUP(AY832,B761:AF1135,26,FALSE),"")</f>
        <v>1</v>
      </c>
      <c r="BB832" s="1">
        <f>IFERROR(VLOOKUP(AY832,B761:AF1135,27,FALSE),"")</f>
        <v>0.33335240929380794</v>
      </c>
      <c r="BC832" s="1">
        <f>IFERROR(VLOOKUP(AY832,B761:AF1135,28,FALSE),"")</f>
        <v>0.51150280416618976</v>
      </c>
      <c r="BD832" s="1">
        <f>IFERROR(VLOOKUP(AY832,B761:AF1135,29,FALSE),"")</f>
        <v>0.1551447865400023</v>
      </c>
      <c r="BE832" s="1">
        <f>IFERROR(VLOOKUP(AY832,B761:AF1135,30,FALSE),"")</f>
        <v>0</v>
      </c>
      <c r="BF832" s="1">
        <f>IFERROR(VLOOKUP(AY832,B761:AF1135,31,FALSE),"")</f>
        <v>0</v>
      </c>
    </row>
    <row r="833" spans="1:58" x14ac:dyDescent="0.25">
      <c r="A833">
        <v>2011</v>
      </c>
      <c r="B833" t="s">
        <v>153</v>
      </c>
      <c r="C833" t="s">
        <v>154</v>
      </c>
      <c r="D833">
        <v>244625</v>
      </c>
      <c r="E833">
        <v>54012</v>
      </c>
      <c r="F833">
        <v>100641</v>
      </c>
      <c r="G833">
        <v>89972</v>
      </c>
      <c r="H833">
        <v>36272</v>
      </c>
      <c r="I833">
        <v>12442</v>
      </c>
      <c r="J833">
        <v>18435</v>
      </c>
      <c r="K833">
        <v>5395</v>
      </c>
      <c r="AA833" s="1">
        <f t="shared" si="112"/>
        <v>1</v>
      </c>
      <c r="AB833" s="1">
        <f t="shared" si="113"/>
        <v>0.34301940891045435</v>
      </c>
      <c r="AC833" s="1">
        <f t="shared" si="114"/>
        <v>0.50824327304808115</v>
      </c>
      <c r="AD833" s="1">
        <f t="shared" si="115"/>
        <v>0.14873731804146448</v>
      </c>
      <c r="AY833" s="2" t="s">
        <v>521</v>
      </c>
      <c r="AZ833" s="3" t="s">
        <v>870</v>
      </c>
      <c r="BA833" s="1">
        <f>IFERROR(VLOOKUP(AY833,B761:AF1135,26,FALSE),"")</f>
        <v>1</v>
      </c>
      <c r="BB833" s="1">
        <f>IFERROR(VLOOKUP(AY833,B761:AF1135,27,FALSE),"")</f>
        <v>0.26733121884911643</v>
      </c>
      <c r="BC833" s="1">
        <f>IFERROR(VLOOKUP(AY833,B761:AF1135,28,FALSE),"")</f>
        <v>0.4944872375774052</v>
      </c>
      <c r="BD833" s="1">
        <f>IFERROR(VLOOKUP(AY833,B761:AF1135,29,FALSE),"")</f>
        <v>0.23818154357347832</v>
      </c>
      <c r="BE833" s="1">
        <f>IFERROR(VLOOKUP(AY833,B761:AF1135,30,FALSE),"")</f>
        <v>0</v>
      </c>
      <c r="BF833" s="1">
        <f>IFERROR(VLOOKUP(AY833,B761:AF1135,31,FALSE),"")</f>
        <v>0</v>
      </c>
    </row>
    <row r="834" spans="1:58" x14ac:dyDescent="0.25">
      <c r="A834">
        <v>2011</v>
      </c>
      <c r="B834" t="s">
        <v>155</v>
      </c>
      <c r="C834" t="s">
        <v>156</v>
      </c>
      <c r="D834">
        <v>321527</v>
      </c>
      <c r="E834">
        <v>92376</v>
      </c>
      <c r="F834">
        <v>136911</v>
      </c>
      <c r="G834">
        <v>92240</v>
      </c>
      <c r="H834">
        <v>35586</v>
      </c>
      <c r="I834">
        <v>15287</v>
      </c>
      <c r="J834">
        <v>15175</v>
      </c>
      <c r="K834">
        <v>5124</v>
      </c>
      <c r="AA834" s="1">
        <f t="shared" si="112"/>
        <v>1</v>
      </c>
      <c r="AB834" s="1">
        <f t="shared" si="113"/>
        <v>0.42957904794020119</v>
      </c>
      <c r="AC834" s="1">
        <f t="shared" si="114"/>
        <v>0.42643174282021018</v>
      </c>
      <c r="AD834" s="1">
        <f t="shared" si="115"/>
        <v>0.14398920923958861</v>
      </c>
      <c r="AY834" s="2" t="s">
        <v>207</v>
      </c>
      <c r="AZ834" s="3" t="s">
        <v>874</v>
      </c>
      <c r="BA834" s="1">
        <f>IFERROR(VLOOKUP(AY834,B761:AF1135,26,FALSE),"")</f>
        <v>1</v>
      </c>
      <c r="BB834" s="1">
        <f>IFERROR(VLOOKUP(AY834,B761:AF1135,27,FALSE),"")</f>
        <v>0.17786030341340076</v>
      </c>
      <c r="BC834" s="1">
        <f>IFERROR(VLOOKUP(AY834,B761:AF1135,28,FALSE),"")</f>
        <v>0.48388116308470291</v>
      </c>
      <c r="BD834" s="1">
        <f>IFERROR(VLOOKUP(AY834,B761:AF1135,29,FALSE),"")</f>
        <v>0.33825853350189633</v>
      </c>
      <c r="BE834" s="1">
        <f>IFERROR(VLOOKUP(AY834,B761:AF1135,30,FALSE),"")</f>
        <v>0</v>
      </c>
      <c r="BF834" s="1">
        <f>IFERROR(VLOOKUP(AY834,B761:AF1135,31,FALSE),"")</f>
        <v>0</v>
      </c>
    </row>
    <row r="835" spans="1:58" x14ac:dyDescent="0.25">
      <c r="A835">
        <v>2011</v>
      </c>
      <c r="B835" t="s">
        <v>157</v>
      </c>
      <c r="C835" t="s">
        <v>158</v>
      </c>
      <c r="D835">
        <v>289738</v>
      </c>
      <c r="E835">
        <v>105169</v>
      </c>
      <c r="F835">
        <v>118210</v>
      </c>
      <c r="G835">
        <v>66359</v>
      </c>
      <c r="H835">
        <v>34207</v>
      </c>
      <c r="I835">
        <v>16177</v>
      </c>
      <c r="J835">
        <v>14677</v>
      </c>
      <c r="K835">
        <v>3353</v>
      </c>
      <c r="AA835" s="1">
        <f t="shared" si="112"/>
        <v>1</v>
      </c>
      <c r="AB835" s="1">
        <f t="shared" si="113"/>
        <v>0.47291490045897039</v>
      </c>
      <c r="AC835" s="1">
        <f t="shared" si="114"/>
        <v>0.42906422662028237</v>
      </c>
      <c r="AD835" s="1">
        <f t="shared" si="115"/>
        <v>9.802087292074721E-2</v>
      </c>
      <c r="AY835" s="2" t="s">
        <v>153</v>
      </c>
      <c r="AZ835" s="3" t="s">
        <v>871</v>
      </c>
      <c r="BA835" s="1">
        <f>IFERROR(VLOOKUP(AY835,B761:AF1135,26,FALSE),"")</f>
        <v>1</v>
      </c>
      <c r="BB835" s="1">
        <f>IFERROR(VLOOKUP(AY835,B761:AF1135,27,FALSE),"")</f>
        <v>0.34301940891045435</v>
      </c>
      <c r="BC835" s="1">
        <f>IFERROR(VLOOKUP(AY835,B761:AF1135,28,FALSE),"")</f>
        <v>0.50824327304808115</v>
      </c>
      <c r="BD835" s="1">
        <f>IFERROR(VLOOKUP(AY835,B761:AF1135,29,FALSE),"")</f>
        <v>0.14873731804146448</v>
      </c>
      <c r="BE835" s="1">
        <f>IFERROR(VLOOKUP(AY835,B761:AF1135,30,FALSE),"")</f>
        <v>0</v>
      </c>
      <c r="BF835" s="1">
        <f>IFERROR(VLOOKUP(AY835,B761:AF1135,31,FALSE),"")</f>
        <v>0</v>
      </c>
    </row>
    <row r="836" spans="1:58" x14ac:dyDescent="0.25">
      <c r="A836">
        <v>2011</v>
      </c>
      <c r="B836" t="s">
        <v>159</v>
      </c>
      <c r="C836" t="s">
        <v>160</v>
      </c>
      <c r="D836">
        <v>34252</v>
      </c>
      <c r="E836">
        <v>2704</v>
      </c>
      <c r="F836">
        <v>11888</v>
      </c>
      <c r="G836">
        <v>19660</v>
      </c>
      <c r="H836">
        <v>7574</v>
      </c>
      <c r="I836">
        <v>1276</v>
      </c>
      <c r="J836">
        <v>3918</v>
      </c>
      <c r="K836">
        <v>2380</v>
      </c>
      <c r="AA836" s="1">
        <f t="shared" si="112"/>
        <v>1</v>
      </c>
      <c r="AB836" s="1">
        <f t="shared" si="113"/>
        <v>0.1684710852917877</v>
      </c>
      <c r="AC836" s="1">
        <f t="shared" si="114"/>
        <v>0.51729601267494063</v>
      </c>
      <c r="AD836" s="1">
        <f t="shared" si="115"/>
        <v>0.3142329020332717</v>
      </c>
      <c r="AY836" s="2" t="s">
        <v>167</v>
      </c>
      <c r="AZ836" s="3" t="s">
        <v>874</v>
      </c>
      <c r="BA836" s="1">
        <f>IFERROR(VLOOKUP(AY836,B761:AF1135,26,FALSE),"")</f>
        <v>1</v>
      </c>
      <c r="BB836" s="1">
        <f>IFERROR(VLOOKUP(AY836,B761:AF1135,27,FALSE),"")</f>
        <v>0.20762517225539734</v>
      </c>
      <c r="BC836" s="1">
        <f>IFERROR(VLOOKUP(AY836,B761:AF1135,28,FALSE),"")</f>
        <v>0.49432377452588755</v>
      </c>
      <c r="BD836" s="1">
        <f>IFERROR(VLOOKUP(AY836,B761:AF1135,29,FALSE),"")</f>
        <v>0.29805105321871511</v>
      </c>
      <c r="BE836" s="1">
        <f>IFERROR(VLOOKUP(AY836,B761:AF1135,30,FALSE),"")</f>
        <v>0</v>
      </c>
      <c r="BF836" s="1">
        <f>IFERROR(VLOOKUP(AY836,B761:AF1135,31,FALSE),"")</f>
        <v>0</v>
      </c>
    </row>
    <row r="837" spans="1:58" x14ac:dyDescent="0.25">
      <c r="A837">
        <v>2011</v>
      </c>
      <c r="B837" t="s">
        <v>161</v>
      </c>
      <c r="C837" t="s">
        <v>162</v>
      </c>
      <c r="D837">
        <v>121167</v>
      </c>
      <c r="E837">
        <v>16365</v>
      </c>
      <c r="F837">
        <v>45620</v>
      </c>
      <c r="G837">
        <v>59182</v>
      </c>
      <c r="H837">
        <v>21889</v>
      </c>
      <c r="I837">
        <v>6011</v>
      </c>
      <c r="J837">
        <v>11333</v>
      </c>
      <c r="K837">
        <v>4545</v>
      </c>
      <c r="AA837" s="1">
        <f t="shared" si="112"/>
        <v>1</v>
      </c>
      <c r="AB837" s="1">
        <f t="shared" si="113"/>
        <v>0.27461281922426789</v>
      </c>
      <c r="AC837" s="1">
        <f t="shared" si="114"/>
        <v>0.51774864086984329</v>
      </c>
      <c r="AD837" s="1">
        <f t="shared" si="115"/>
        <v>0.20763853990588879</v>
      </c>
      <c r="AY837" s="2" t="s">
        <v>137</v>
      </c>
      <c r="AZ837" s="3" t="s">
        <v>871</v>
      </c>
      <c r="BA837" s="1">
        <f>IFERROR(VLOOKUP(AY837,B761:AF1135,26,FALSE),"")</f>
        <v>1</v>
      </c>
      <c r="BB837" s="1">
        <f>IFERROR(VLOOKUP(AY837,B761:AF1135,27,FALSE),"")</f>
        <v>0.35142579390797146</v>
      </c>
      <c r="BC837" s="1">
        <f>IFERROR(VLOOKUP(AY837,B761:AF1135,28,FALSE),"")</f>
        <v>0.50206578094620868</v>
      </c>
      <c r="BD837" s="1">
        <f>IFERROR(VLOOKUP(AY837,B761:AF1135,29,FALSE),"")</f>
        <v>0.14650842514581983</v>
      </c>
      <c r="BE837" s="1">
        <f>IFERROR(VLOOKUP(AY837,B761:AF1135,30,FALSE),"")</f>
        <v>0</v>
      </c>
      <c r="BF837" s="1">
        <f>IFERROR(VLOOKUP(AY837,B761:AF1135,31,FALSE),"")</f>
        <v>0</v>
      </c>
    </row>
    <row r="838" spans="1:58" x14ac:dyDescent="0.25">
      <c r="A838">
        <v>2011</v>
      </c>
      <c r="B838" t="s">
        <v>163</v>
      </c>
      <c r="C838" t="s">
        <v>164</v>
      </c>
      <c r="D838">
        <v>75251</v>
      </c>
      <c r="E838">
        <v>13033</v>
      </c>
      <c r="F838">
        <v>29512</v>
      </c>
      <c r="G838">
        <v>32706</v>
      </c>
      <c r="H838">
        <v>13318</v>
      </c>
      <c r="I838">
        <v>4529</v>
      </c>
      <c r="J838">
        <v>6696</v>
      </c>
      <c r="K838">
        <v>2093</v>
      </c>
      <c r="AA838" s="1">
        <f t="shared" si="112"/>
        <v>1</v>
      </c>
      <c r="AB838" s="1">
        <f t="shared" si="113"/>
        <v>0.34006607598738547</v>
      </c>
      <c r="AC838" s="1">
        <f t="shared" si="114"/>
        <v>0.50277819492416276</v>
      </c>
      <c r="AD838" s="1">
        <f t="shared" si="115"/>
        <v>0.15715572908845171</v>
      </c>
      <c r="AY838" s="2" t="s">
        <v>523</v>
      </c>
      <c r="AZ838" s="3" t="s">
        <v>873</v>
      </c>
      <c r="BA838" s="1">
        <f>IFERROR(VLOOKUP(AY838,B761:AF1135,26,FALSE),"")</f>
        <v>1</v>
      </c>
      <c r="BB838" s="1">
        <f>IFERROR(VLOOKUP(AY838,B761:AF1135,27,FALSE),"")</f>
        <v>0.28126892439558393</v>
      </c>
      <c r="BC838" s="1">
        <f>IFERROR(VLOOKUP(AY838,B761:AF1135,28,FALSE),"")</f>
        <v>0.51888945823822608</v>
      </c>
      <c r="BD838" s="1">
        <f>IFERROR(VLOOKUP(AY838,B761:AF1135,29,FALSE),"")</f>
        <v>0.19984161736618997</v>
      </c>
      <c r="BE838" s="1">
        <f>IFERROR(VLOOKUP(AY838,B761:AF1135,30,FALSE),"")</f>
        <v>0</v>
      </c>
      <c r="BF838" s="1">
        <f>IFERROR(VLOOKUP(AY838,B761:AF1135,31,FALSE),"")</f>
        <v>0</v>
      </c>
    </row>
    <row r="839" spans="1:58" x14ac:dyDescent="0.25">
      <c r="A839">
        <v>2011</v>
      </c>
      <c r="B839" t="s">
        <v>165</v>
      </c>
      <c r="C839" t="s">
        <v>166</v>
      </c>
      <c r="D839">
        <v>102681</v>
      </c>
      <c r="E839">
        <v>20374</v>
      </c>
      <c r="F839">
        <v>42515</v>
      </c>
      <c r="G839">
        <v>39792</v>
      </c>
      <c r="H839">
        <v>18473</v>
      </c>
      <c r="I839">
        <v>6567</v>
      </c>
      <c r="J839">
        <v>9261</v>
      </c>
      <c r="K839">
        <v>2645</v>
      </c>
      <c r="AA839" s="1">
        <f t="shared" si="112"/>
        <v>1</v>
      </c>
      <c r="AB839" s="1">
        <f t="shared" si="113"/>
        <v>0.35549179884155252</v>
      </c>
      <c r="AC839" s="1">
        <f t="shared" si="114"/>
        <v>0.50132625994694957</v>
      </c>
      <c r="AD839" s="1">
        <f t="shared" si="115"/>
        <v>0.14318194121149785</v>
      </c>
      <c r="AY839" s="2" t="s">
        <v>271</v>
      </c>
      <c r="AZ839" s="3" t="s">
        <v>870</v>
      </c>
      <c r="BA839" s="1">
        <f>IFERROR(VLOOKUP(AY839,B761:AF1135,26,FALSE),"")</f>
        <v>1</v>
      </c>
      <c r="BB839" s="1">
        <f>IFERROR(VLOOKUP(AY839,B761:AF1135,27,FALSE),"")</f>
        <v>0.2919376502191432</v>
      </c>
      <c r="BC839" s="1">
        <f>IFERROR(VLOOKUP(AY839,B761:AF1135,28,FALSE),"")</f>
        <v>0.51221193270182386</v>
      </c>
      <c r="BD839" s="1">
        <f>IFERROR(VLOOKUP(AY839,B761:AF1135,29,FALSE),"")</f>
        <v>0.19585041707903295</v>
      </c>
      <c r="BE839" s="1">
        <f>IFERROR(VLOOKUP(AY839,B761:AF1135,30,FALSE),"")</f>
        <v>0</v>
      </c>
      <c r="BF839" s="1">
        <f>IFERROR(VLOOKUP(AY839,B761:AF1135,31,FALSE),"")</f>
        <v>0</v>
      </c>
    </row>
    <row r="840" spans="1:58" x14ac:dyDescent="0.25">
      <c r="A840">
        <v>2011</v>
      </c>
      <c r="B840" t="s">
        <v>167</v>
      </c>
      <c r="C840" t="s">
        <v>168</v>
      </c>
      <c r="D840">
        <v>69562</v>
      </c>
      <c r="E840">
        <v>6533</v>
      </c>
      <c r="F840">
        <v>23409</v>
      </c>
      <c r="G840">
        <v>39620</v>
      </c>
      <c r="H840">
        <v>15239</v>
      </c>
      <c r="I840">
        <v>3164</v>
      </c>
      <c r="J840">
        <v>7533</v>
      </c>
      <c r="K840">
        <v>4542</v>
      </c>
      <c r="AA840" s="1">
        <f t="shared" si="112"/>
        <v>1</v>
      </c>
      <c r="AB840" s="1">
        <f t="shared" si="113"/>
        <v>0.20762517225539734</v>
      </c>
      <c r="AC840" s="1">
        <f t="shared" si="114"/>
        <v>0.49432377452588755</v>
      </c>
      <c r="AD840" s="1">
        <f t="shared" si="115"/>
        <v>0.29805105321871511</v>
      </c>
      <c r="AY840" t="s">
        <v>11</v>
      </c>
      <c r="AZ840" s="4" t="s">
        <v>873</v>
      </c>
      <c r="BA840" s="1">
        <f>IFERROR(VLOOKUP(AY840,B761:AF1135,26,FALSE),"")</f>
        <v>1</v>
      </c>
      <c r="BB840" s="1">
        <f>IFERROR(VLOOKUP(AY840,B761:AF1135,27,FALSE),"")</f>
        <v>0.36138222402964165</v>
      </c>
      <c r="BC840" s="1">
        <f>IFERROR(VLOOKUP(AY840,B761:AF1135,28,FALSE),"")</f>
        <v>0.49827165514436761</v>
      </c>
      <c r="BD840" s="1">
        <f>IFERROR(VLOOKUP(AY840,B761:AF1135,29,FALSE),"")</f>
        <v>0.14034612082599068</v>
      </c>
      <c r="BE840" s="1">
        <f>IFERROR(VLOOKUP(AY840,B761:AF1135,30,FALSE),"")</f>
        <v>0</v>
      </c>
      <c r="BF840" s="1">
        <f>IFERROR(VLOOKUP(AY840,B761:AF1135,31,FALSE),"")</f>
        <v>0</v>
      </c>
    </row>
    <row r="841" spans="1:58" x14ac:dyDescent="0.25">
      <c r="A841">
        <v>2011</v>
      </c>
      <c r="B841" t="s">
        <v>169</v>
      </c>
      <c r="C841" t="s">
        <v>170</v>
      </c>
      <c r="D841">
        <v>110939</v>
      </c>
      <c r="E841">
        <v>18257</v>
      </c>
      <c r="F841">
        <v>44343</v>
      </c>
      <c r="G841">
        <v>48339</v>
      </c>
      <c r="H841">
        <v>19175</v>
      </c>
      <c r="I841">
        <v>5843</v>
      </c>
      <c r="J841">
        <v>9873</v>
      </c>
      <c r="K841">
        <v>3459</v>
      </c>
      <c r="AA841" s="1">
        <f t="shared" si="112"/>
        <v>1</v>
      </c>
      <c r="AB841" s="1">
        <f t="shared" si="113"/>
        <v>0.30471968709256847</v>
      </c>
      <c r="AC841" s="1">
        <f t="shared" si="114"/>
        <v>0.51488917861799222</v>
      </c>
      <c r="AD841" s="1">
        <f t="shared" si="115"/>
        <v>0.18039113428943937</v>
      </c>
      <c r="AY841" s="2" t="s">
        <v>427</v>
      </c>
      <c r="AZ841" s="3" t="s">
        <v>870</v>
      </c>
      <c r="BA841" s="1">
        <f>IFERROR(VLOOKUP(AY841,B761:AF1135,26,FALSE),"")</f>
        <v>1</v>
      </c>
      <c r="BB841" s="1">
        <f>IFERROR(VLOOKUP(AY841,B761:AF1135,27,FALSE),"")</f>
        <v>0.39083527015006742</v>
      </c>
      <c r="BC841" s="1">
        <f>IFERROR(VLOOKUP(AY841,B761:AF1135,28,FALSE),"")</f>
        <v>0.42383288858282403</v>
      </c>
      <c r="BD841" s="1">
        <f>IFERROR(VLOOKUP(AY841,B761:AF1135,29,FALSE),"")</f>
        <v>0.18533184126710855</v>
      </c>
      <c r="BE841" s="1">
        <f>IFERROR(VLOOKUP(AY841,B761:AF1135,30,FALSE),"")</f>
        <v>0</v>
      </c>
      <c r="BF841" s="1">
        <f>IFERROR(VLOOKUP(AY841,B761:AF1135,31,FALSE),"")</f>
        <v>0</v>
      </c>
    </row>
    <row r="842" spans="1:58" x14ac:dyDescent="0.25">
      <c r="A842">
        <v>2011</v>
      </c>
      <c r="B842" t="s">
        <v>171</v>
      </c>
      <c r="C842" t="s">
        <v>172</v>
      </c>
      <c r="D842">
        <v>89867</v>
      </c>
      <c r="E842">
        <v>12348</v>
      </c>
      <c r="F842">
        <v>34907</v>
      </c>
      <c r="G842">
        <v>42612</v>
      </c>
      <c r="H842">
        <v>15103</v>
      </c>
      <c r="I842">
        <v>4051</v>
      </c>
      <c r="J842">
        <v>7755</v>
      </c>
      <c r="K842">
        <v>3297</v>
      </c>
      <c r="AA842" s="1">
        <f t="shared" si="112"/>
        <v>1</v>
      </c>
      <c r="AB842" s="1">
        <f t="shared" si="113"/>
        <v>0.26822485598887641</v>
      </c>
      <c r="AC842" s="1">
        <f t="shared" si="114"/>
        <v>0.51347414420975968</v>
      </c>
      <c r="AD842" s="1">
        <f t="shared" si="115"/>
        <v>0.21830099980136397</v>
      </c>
      <c r="AY842" s="2" t="s">
        <v>307</v>
      </c>
      <c r="AZ842" s="3" t="s">
        <v>874</v>
      </c>
      <c r="BA842" s="1">
        <f>IFERROR(VLOOKUP(AY842,B761:AF1135,26,FALSE),"")</f>
        <v>1</v>
      </c>
      <c r="BB842" s="1">
        <f>IFERROR(VLOOKUP(AY842,B761:AF1135,27,FALSE),"")</f>
        <v>0.21663678737898889</v>
      </c>
      <c r="BC842" s="1">
        <f>IFERROR(VLOOKUP(AY842,B761:AF1135,28,FALSE),"")</f>
        <v>0.51208318393689489</v>
      </c>
      <c r="BD842" s="1">
        <f>IFERROR(VLOOKUP(AY842,B761:AF1135,29,FALSE),"")</f>
        <v>0.27128002868411616</v>
      </c>
      <c r="BE842" s="1">
        <f>IFERROR(VLOOKUP(AY842,B761:AF1135,30,FALSE),"")</f>
        <v>0</v>
      </c>
      <c r="BF842" s="1">
        <f>IFERROR(VLOOKUP(AY842,B761:AF1135,31,FALSE),"")</f>
        <v>0</v>
      </c>
    </row>
    <row r="843" spans="1:58" x14ac:dyDescent="0.25">
      <c r="A843">
        <v>2011</v>
      </c>
      <c r="B843" t="s">
        <v>173</v>
      </c>
      <c r="C843" t="s">
        <v>174</v>
      </c>
      <c r="D843">
        <v>98240</v>
      </c>
      <c r="E843">
        <v>12349</v>
      </c>
      <c r="F843">
        <v>36459</v>
      </c>
      <c r="G843">
        <v>49432</v>
      </c>
      <c r="H843">
        <v>20336</v>
      </c>
      <c r="I843">
        <v>5267</v>
      </c>
      <c r="J843">
        <v>10539</v>
      </c>
      <c r="K843">
        <v>4530</v>
      </c>
      <c r="AA843" s="1">
        <f t="shared" si="112"/>
        <v>1</v>
      </c>
      <c r="AB843" s="1">
        <f t="shared" si="113"/>
        <v>0.25899881982690792</v>
      </c>
      <c r="AC843" s="1">
        <f t="shared" si="114"/>
        <v>0.51824350904799366</v>
      </c>
      <c r="AD843" s="1">
        <f t="shared" si="115"/>
        <v>0.22275767112509834</v>
      </c>
      <c r="AY843" s="2" t="s">
        <v>611</v>
      </c>
      <c r="AZ843" s="3" t="s">
        <v>873</v>
      </c>
      <c r="BA843" s="1">
        <f>IFERROR(VLOOKUP(AY843,B761:AF1135,26,FALSE),"")</f>
        <v>1</v>
      </c>
      <c r="BB843" s="1">
        <f>IFERROR(VLOOKUP(AY843,B761:AF1135,27,FALSE),"")</f>
        <v>0.18965035746201966</v>
      </c>
      <c r="BC843" s="1">
        <f>IFERROR(VLOOKUP(AY843,B761:AF1135,28,FALSE),"")</f>
        <v>0.5539264968722073</v>
      </c>
      <c r="BD843" s="1">
        <f>IFERROR(VLOOKUP(AY843,B761:AF1135,29,FALSE),"")</f>
        <v>0.25642314566577301</v>
      </c>
      <c r="BE843" s="1">
        <f>IFERROR(VLOOKUP(AY843,B761:AF1135,30,FALSE),"")</f>
        <v>0</v>
      </c>
      <c r="BF843" s="1">
        <f>IFERROR(VLOOKUP(AY843,B761:AF1135,31,FALSE),"")</f>
        <v>0</v>
      </c>
    </row>
    <row r="844" spans="1:58" x14ac:dyDescent="0.25">
      <c r="A844">
        <v>2011</v>
      </c>
      <c r="B844" t="s">
        <v>175</v>
      </c>
      <c r="C844" t="s">
        <v>176</v>
      </c>
      <c r="D844">
        <v>93133</v>
      </c>
      <c r="E844">
        <v>8372</v>
      </c>
      <c r="F844">
        <v>32133</v>
      </c>
      <c r="G844">
        <v>52628</v>
      </c>
      <c r="H844">
        <v>14077</v>
      </c>
      <c r="I844">
        <v>3069</v>
      </c>
      <c r="J844">
        <v>7539</v>
      </c>
      <c r="K844">
        <v>3469</v>
      </c>
      <c r="AA844" s="1">
        <f t="shared" si="112"/>
        <v>1</v>
      </c>
      <c r="AB844" s="1">
        <f t="shared" si="113"/>
        <v>0.21801520210272074</v>
      </c>
      <c r="AC844" s="1">
        <f t="shared" si="114"/>
        <v>0.53555445052212824</v>
      </c>
      <c r="AD844" s="1">
        <f t="shared" si="115"/>
        <v>0.24643034737515096</v>
      </c>
      <c r="AY844" s="2" t="s">
        <v>629</v>
      </c>
      <c r="AZ844" s="3" t="s">
        <v>873</v>
      </c>
      <c r="BA844" s="1">
        <f>IFERROR(VLOOKUP(AY844,B761:AF1135,26,FALSE),"")</f>
        <v>1</v>
      </c>
      <c r="BB844" s="1">
        <f>IFERROR(VLOOKUP(AY844,B761:AF1135,27,FALSE),"")</f>
        <v>0.13979177247333671</v>
      </c>
      <c r="BC844" s="1">
        <f>IFERROR(VLOOKUP(AY844,B761:AF1135,28,FALSE),"")</f>
        <v>0.53000677162688337</v>
      </c>
      <c r="BD844" s="1">
        <f>IFERROR(VLOOKUP(AY844,B761:AF1135,29,FALSE),"")</f>
        <v>0.33020145589977995</v>
      </c>
      <c r="BE844" s="1">
        <f>IFERROR(VLOOKUP(AY844,B761:AF1135,30,FALSE),"")</f>
        <v>0</v>
      </c>
      <c r="BF844" s="1">
        <f>IFERROR(VLOOKUP(AY844,B761:AF1135,31,FALSE),"")</f>
        <v>0</v>
      </c>
    </row>
    <row r="845" spans="1:58" x14ac:dyDescent="0.25">
      <c r="A845">
        <v>2011</v>
      </c>
      <c r="B845" t="s">
        <v>177</v>
      </c>
      <c r="C845" t="s">
        <v>178</v>
      </c>
      <c r="D845">
        <v>92894</v>
      </c>
      <c r="E845">
        <v>7464</v>
      </c>
      <c r="F845">
        <v>32993</v>
      </c>
      <c r="G845">
        <v>52437</v>
      </c>
      <c r="H845">
        <v>16458</v>
      </c>
      <c r="I845">
        <v>3487</v>
      </c>
      <c r="J845">
        <v>8929</v>
      </c>
      <c r="K845">
        <v>4042</v>
      </c>
      <c r="AA845" s="1">
        <f t="shared" si="112"/>
        <v>1</v>
      </c>
      <c r="AB845" s="1">
        <f t="shared" si="113"/>
        <v>0.21187264552193463</v>
      </c>
      <c r="AC845" s="1">
        <f t="shared" si="114"/>
        <v>0.54253250698748334</v>
      </c>
      <c r="AD845" s="1">
        <f t="shared" si="115"/>
        <v>0.24559484749058208</v>
      </c>
      <c r="AY845" s="2" t="s">
        <v>497</v>
      </c>
      <c r="AZ845" s="3" t="s">
        <v>873</v>
      </c>
      <c r="BA845" s="1">
        <f>IFERROR(VLOOKUP(AY845,B761:AF1135,26,FALSE),"")</f>
        <v>1</v>
      </c>
      <c r="BB845" s="1">
        <f>IFERROR(VLOOKUP(AY845,B761:AF1135,27,FALSE),"")</f>
        <v>0.16245826867917432</v>
      </c>
      <c r="BC845" s="1">
        <f>IFERROR(VLOOKUP(AY845,B761:AF1135,28,FALSE),"")</f>
        <v>0.47439695302581464</v>
      </c>
      <c r="BD845" s="1">
        <f>IFERROR(VLOOKUP(AY845,B761:AF1135,29,FALSE),"")</f>
        <v>0.36314477829501107</v>
      </c>
      <c r="BE845" s="1">
        <f>IFERROR(VLOOKUP(AY845,B761:AF1135,30,FALSE),"")</f>
        <v>0</v>
      </c>
      <c r="BF845" s="1">
        <f>IFERROR(VLOOKUP(AY845,B761:AF1135,31,FALSE),"")</f>
        <v>0</v>
      </c>
    </row>
    <row r="846" spans="1:58" x14ac:dyDescent="0.25">
      <c r="A846">
        <v>2011</v>
      </c>
      <c r="B846" t="s">
        <v>179</v>
      </c>
      <c r="C846" t="s">
        <v>180</v>
      </c>
      <c r="D846">
        <v>158719</v>
      </c>
      <c r="E846">
        <v>19885</v>
      </c>
      <c r="F846">
        <v>59216</v>
      </c>
      <c r="G846">
        <v>79618</v>
      </c>
      <c r="H846">
        <v>26376</v>
      </c>
      <c r="I846">
        <v>6470</v>
      </c>
      <c r="J846">
        <v>13630</v>
      </c>
      <c r="K846">
        <v>6276</v>
      </c>
      <c r="AA846" s="1">
        <f t="shared" si="112"/>
        <v>1</v>
      </c>
      <c r="AB846" s="1">
        <f t="shared" si="113"/>
        <v>0.24529875644525326</v>
      </c>
      <c r="AC846" s="1">
        <f t="shared" si="114"/>
        <v>0.51675765847740374</v>
      </c>
      <c r="AD846" s="1">
        <f t="shared" si="115"/>
        <v>0.23794358507734303</v>
      </c>
      <c r="AY846" s="2" t="s">
        <v>343</v>
      </c>
      <c r="AZ846" s="4" t="s">
        <v>872</v>
      </c>
      <c r="BA846" s="1">
        <f>IFERROR(VLOOKUP(AY846,B761:AF1135,26,FALSE),"")</f>
        <v>1</v>
      </c>
      <c r="BB846" s="1">
        <f>IFERROR(VLOOKUP(AY846,B761:AF1135,27,FALSE),"")</f>
        <v>0.20511826289259402</v>
      </c>
      <c r="BC846" s="1">
        <f>IFERROR(VLOOKUP(AY846,B761:AF1135,28,FALSE),"")</f>
        <v>0.47586273749515318</v>
      </c>
      <c r="BD846" s="1">
        <f>IFERROR(VLOOKUP(AY846,B761:AF1135,29,FALSE),"")</f>
        <v>0.31901899961225283</v>
      </c>
      <c r="BE846" s="1">
        <f>IFERROR(VLOOKUP(AY846,B761:AF1135,30,FALSE),"")</f>
        <v>0</v>
      </c>
      <c r="BF846" s="1">
        <f>IFERROR(VLOOKUP(AY846,B761:AF1135,31,FALSE),"")</f>
        <v>0</v>
      </c>
    </row>
    <row r="847" spans="1:58" x14ac:dyDescent="0.25">
      <c r="A847">
        <v>2011</v>
      </c>
      <c r="B847" t="s">
        <v>181</v>
      </c>
      <c r="C847" t="s">
        <v>182</v>
      </c>
      <c r="D847">
        <v>84008</v>
      </c>
      <c r="E847">
        <v>5917</v>
      </c>
      <c r="F847">
        <v>25127</v>
      </c>
      <c r="G847">
        <v>52964</v>
      </c>
      <c r="H847">
        <v>15164</v>
      </c>
      <c r="I847">
        <v>2846</v>
      </c>
      <c r="J847">
        <v>7385</v>
      </c>
      <c r="K847">
        <v>4933</v>
      </c>
      <c r="AA847" s="1">
        <f t="shared" si="112"/>
        <v>1</v>
      </c>
      <c r="AB847" s="1">
        <f t="shared" si="113"/>
        <v>0.18768135056713267</v>
      </c>
      <c r="AC847" s="1">
        <f t="shared" si="114"/>
        <v>0.48700870482722236</v>
      </c>
      <c r="AD847" s="1">
        <f t="shared" si="115"/>
        <v>0.32530994460564494</v>
      </c>
      <c r="AY847" s="2" t="s">
        <v>193</v>
      </c>
      <c r="AZ847" s="3" t="s">
        <v>874</v>
      </c>
      <c r="BA847" s="1">
        <f>IFERROR(VLOOKUP(AY847,B761:AF1135,26,FALSE),"")</f>
        <v>1</v>
      </c>
      <c r="BB847" s="1">
        <f>IFERROR(VLOOKUP(AY847,B761:AF1135,27,FALSE),"")</f>
        <v>0.19944371248719076</v>
      </c>
      <c r="BC847" s="1">
        <f>IFERROR(VLOOKUP(AY847,B761:AF1135,28,FALSE),"")</f>
        <v>0.58685404772361294</v>
      </c>
      <c r="BD847" s="1">
        <f>IFERROR(VLOOKUP(AY847,B761:AF1135,29,FALSE),"")</f>
        <v>0.21370223978919631</v>
      </c>
      <c r="BE847" s="1">
        <f>IFERROR(VLOOKUP(AY847,B761:AF1135,30,FALSE),"")</f>
        <v>0</v>
      </c>
      <c r="BF847" s="1">
        <f>IFERROR(VLOOKUP(AY847,B761:AF1135,31,FALSE),"")</f>
        <v>0</v>
      </c>
    </row>
    <row r="848" spans="1:58" x14ac:dyDescent="0.25">
      <c r="A848">
        <v>2011</v>
      </c>
      <c r="B848" t="s">
        <v>183</v>
      </c>
      <c r="C848" t="s">
        <v>184</v>
      </c>
      <c r="D848">
        <v>104275</v>
      </c>
      <c r="E848">
        <v>9857</v>
      </c>
      <c r="F848">
        <v>37005</v>
      </c>
      <c r="G848">
        <v>57413</v>
      </c>
      <c r="H848">
        <v>18805</v>
      </c>
      <c r="I848">
        <v>4123</v>
      </c>
      <c r="J848">
        <v>10140</v>
      </c>
      <c r="K848">
        <v>4542</v>
      </c>
      <c r="AA848" s="1">
        <f t="shared" si="112"/>
        <v>1</v>
      </c>
      <c r="AB848" s="1">
        <f t="shared" si="113"/>
        <v>0.2192501994150492</v>
      </c>
      <c r="AC848" s="1">
        <f t="shared" si="114"/>
        <v>0.53921829300717894</v>
      </c>
      <c r="AD848" s="1">
        <f t="shared" si="115"/>
        <v>0.24153150757777186</v>
      </c>
      <c r="AY848" s="2" t="s">
        <v>209</v>
      </c>
      <c r="AZ848" s="3" t="s">
        <v>873</v>
      </c>
      <c r="BA848" s="1">
        <f>IFERROR(VLOOKUP(AY848,B761:AF1135,26,FALSE),"")</f>
        <v>1</v>
      </c>
      <c r="BB848" s="1">
        <f>IFERROR(VLOOKUP(AY848,B761:AF1135,27,FALSE),"")</f>
        <v>0.21360063460012982</v>
      </c>
      <c r="BC848" s="1">
        <f>IFERROR(VLOOKUP(AY848,B761:AF1135,28,FALSE),"")</f>
        <v>0.51474724165284491</v>
      </c>
      <c r="BD848" s="1">
        <f>IFERROR(VLOOKUP(AY848,B761:AF1135,29,FALSE),"")</f>
        <v>0.2716521237470253</v>
      </c>
      <c r="BE848" s="1">
        <f>IFERROR(VLOOKUP(AY848,B761:AF1135,30,FALSE),"")</f>
        <v>0</v>
      </c>
      <c r="BF848" s="1">
        <f>IFERROR(VLOOKUP(AY848,B761:AF1135,31,FALSE),"")</f>
        <v>0</v>
      </c>
    </row>
    <row r="849" spans="1:58" x14ac:dyDescent="0.25">
      <c r="A849">
        <v>2011</v>
      </c>
      <c r="B849" t="s">
        <v>185</v>
      </c>
      <c r="C849" t="s">
        <v>186</v>
      </c>
      <c r="D849">
        <v>49916</v>
      </c>
      <c r="E849">
        <v>4950</v>
      </c>
      <c r="F849">
        <v>17553</v>
      </c>
      <c r="G849">
        <v>27413</v>
      </c>
      <c r="H849">
        <v>8975</v>
      </c>
      <c r="I849">
        <v>1951</v>
      </c>
      <c r="J849">
        <v>4703</v>
      </c>
      <c r="K849">
        <v>2321</v>
      </c>
      <c r="AA849" s="1">
        <f t="shared" si="112"/>
        <v>1</v>
      </c>
      <c r="AB849" s="1">
        <f t="shared" si="113"/>
        <v>0.2173816155988858</v>
      </c>
      <c r="AC849" s="1">
        <f t="shared" si="114"/>
        <v>0.5240111420612813</v>
      </c>
      <c r="AD849" s="1">
        <f t="shared" si="115"/>
        <v>0.25860724233983284</v>
      </c>
      <c r="AY849" s="2" t="s">
        <v>111</v>
      </c>
      <c r="AZ849" s="3" t="s">
        <v>873</v>
      </c>
      <c r="BA849" s="1">
        <f>IFERROR(VLOOKUP(AY849,B761:AF1135,26,FALSE),"")</f>
        <v>1</v>
      </c>
      <c r="BB849" s="1">
        <f>IFERROR(VLOOKUP(AY849,B761:AF1135,27,FALSE),"")</f>
        <v>0.23396867720526832</v>
      </c>
      <c r="BC849" s="1">
        <f>IFERROR(VLOOKUP(AY849,B761:AF1135,28,FALSE),"")</f>
        <v>0.55671945734503425</v>
      </c>
      <c r="BD849" s="1">
        <f>IFERROR(VLOOKUP(AY849,B761:AF1135,29,FALSE),"")</f>
        <v>0.20931186544969746</v>
      </c>
      <c r="BE849" s="1">
        <f>IFERROR(VLOOKUP(AY849,B761:AF1135,30,FALSE),"")</f>
        <v>0</v>
      </c>
      <c r="BF849" s="1">
        <f>IFERROR(VLOOKUP(AY849,B761:AF1135,31,FALSE),"")</f>
        <v>0</v>
      </c>
    </row>
    <row r="850" spans="1:58" x14ac:dyDescent="0.25">
      <c r="A850">
        <v>2011</v>
      </c>
      <c r="B850" t="s">
        <v>187</v>
      </c>
      <c r="C850" t="s">
        <v>188</v>
      </c>
      <c r="D850">
        <v>92697</v>
      </c>
      <c r="E850">
        <v>9686</v>
      </c>
      <c r="F850">
        <v>31205</v>
      </c>
      <c r="G850">
        <v>51806</v>
      </c>
      <c r="H850">
        <v>15723</v>
      </c>
      <c r="I850">
        <v>3774</v>
      </c>
      <c r="J850">
        <v>8049</v>
      </c>
      <c r="K850">
        <v>3900</v>
      </c>
      <c r="AA850" s="1">
        <f t="shared" si="112"/>
        <v>1</v>
      </c>
      <c r="AB850" s="1">
        <f t="shared" si="113"/>
        <v>0.24003052852509063</v>
      </c>
      <c r="AC850" s="1">
        <f t="shared" si="114"/>
        <v>0.5119252051135279</v>
      </c>
      <c r="AD850" s="1">
        <f t="shared" si="115"/>
        <v>0.24804426636138141</v>
      </c>
      <c r="AY850" s="2" t="s">
        <v>243</v>
      </c>
      <c r="AZ850" s="4" t="s">
        <v>872</v>
      </c>
      <c r="BA850" s="1">
        <f>IFERROR(VLOOKUP(AY850,B761:AF1135,26,FALSE),"")</f>
        <v>1</v>
      </c>
      <c r="BB850" s="1">
        <f>IFERROR(VLOOKUP(AY850,B761:AF1135,27,FALSE),"")</f>
        <v>0.26925376379151039</v>
      </c>
      <c r="BC850" s="1">
        <f>IFERROR(VLOOKUP(AY850,B761:AF1135,28,FALSE),"")</f>
        <v>0.51220175009511382</v>
      </c>
      <c r="BD850" s="1">
        <f>IFERROR(VLOOKUP(AY850,B761:AF1135,29,FALSE),"")</f>
        <v>0.21854448611337574</v>
      </c>
      <c r="BE850" s="1">
        <f>IFERROR(VLOOKUP(AY850,B761:AF1135,30,FALSE),"")</f>
        <v>0</v>
      </c>
      <c r="BF850" s="1">
        <f>IFERROR(VLOOKUP(AY850,B761:AF1135,31,FALSE),"")</f>
        <v>0</v>
      </c>
    </row>
    <row r="851" spans="1:58" x14ac:dyDescent="0.25">
      <c r="A851">
        <v>2011</v>
      </c>
      <c r="B851" t="s">
        <v>189</v>
      </c>
      <c r="C851" t="s">
        <v>190</v>
      </c>
      <c r="D851">
        <v>53765</v>
      </c>
      <c r="E851">
        <v>5816</v>
      </c>
      <c r="F851">
        <v>20200</v>
      </c>
      <c r="G851">
        <v>27749</v>
      </c>
      <c r="H851">
        <v>10386</v>
      </c>
      <c r="I851">
        <v>2480</v>
      </c>
      <c r="J851">
        <v>5551</v>
      </c>
      <c r="K851">
        <v>2355</v>
      </c>
      <c r="AA851" s="1">
        <f t="shared" si="112"/>
        <v>1</v>
      </c>
      <c r="AB851" s="1">
        <f t="shared" si="113"/>
        <v>0.23878297708453688</v>
      </c>
      <c r="AC851" s="1">
        <f t="shared" si="114"/>
        <v>0.53446947814365497</v>
      </c>
      <c r="AD851" s="1">
        <f t="shared" si="115"/>
        <v>0.2267475447718082</v>
      </c>
      <c r="AY851" s="2" t="s">
        <v>485</v>
      </c>
      <c r="AZ851" s="3" t="s">
        <v>871</v>
      </c>
      <c r="BA851" s="1">
        <f>IFERROR(VLOOKUP(AY851,B761:AF1135,26,FALSE),"")</f>
        <v>1</v>
      </c>
      <c r="BB851" s="1">
        <f>IFERROR(VLOOKUP(AY851,B761:AF1135,27,FALSE),"")</f>
        <v>0.34219790675547096</v>
      </c>
      <c r="BC851" s="1">
        <f>IFERROR(VLOOKUP(AY851,B761:AF1135,28,FALSE),"")</f>
        <v>0.50656517602283535</v>
      </c>
      <c r="BD851" s="1">
        <f>IFERROR(VLOOKUP(AY851,B761:AF1135,29,FALSE),"")</f>
        <v>0.15123691722169363</v>
      </c>
      <c r="BE851" s="1">
        <f>IFERROR(VLOOKUP(AY851,B761:AF1135,30,FALSE),"")</f>
        <v>0</v>
      </c>
      <c r="BF851" s="1">
        <f>IFERROR(VLOOKUP(AY851,B761:AF1135,31,FALSE),"")</f>
        <v>0</v>
      </c>
    </row>
    <row r="852" spans="1:58" x14ac:dyDescent="0.25">
      <c r="A852">
        <v>2011</v>
      </c>
      <c r="B852" t="s">
        <v>191</v>
      </c>
      <c r="C852" t="s">
        <v>192</v>
      </c>
      <c r="D852">
        <v>63736</v>
      </c>
      <c r="E852">
        <v>9897</v>
      </c>
      <c r="F852">
        <v>27116</v>
      </c>
      <c r="G852">
        <v>26723</v>
      </c>
      <c r="H852">
        <v>12309</v>
      </c>
      <c r="I852">
        <v>2893</v>
      </c>
      <c r="J852">
        <v>6912</v>
      </c>
      <c r="K852">
        <v>2504</v>
      </c>
      <c r="AA852" s="1">
        <f t="shared" si="112"/>
        <v>1</v>
      </c>
      <c r="AB852" s="1">
        <f t="shared" si="113"/>
        <v>0.23503127792672029</v>
      </c>
      <c r="AC852" s="1">
        <f t="shared" si="114"/>
        <v>0.56154033633926392</v>
      </c>
      <c r="AD852" s="1">
        <f t="shared" si="115"/>
        <v>0.20342838573401575</v>
      </c>
      <c r="AY852" s="2" t="s">
        <v>499</v>
      </c>
      <c r="AZ852" s="4" t="s">
        <v>872</v>
      </c>
      <c r="BA852" s="1">
        <f>IFERROR(VLOOKUP(AY852,B761:AF1135,26,FALSE),"")</f>
        <v>1</v>
      </c>
      <c r="BB852" s="1">
        <f>IFERROR(VLOOKUP(AY852,B761:AF1135,27,FALSE),"")</f>
        <v>0.21835552695411117</v>
      </c>
      <c r="BC852" s="1">
        <f>IFERROR(VLOOKUP(AY852,B761:AF1135,28,FALSE),"")</f>
        <v>0.51136082372159797</v>
      </c>
      <c r="BD852" s="1">
        <f>IFERROR(VLOOKUP(AY852,B761:AF1135,29,FALSE),"")</f>
        <v>0.27028364932429089</v>
      </c>
      <c r="BE852" s="1">
        <f>IFERROR(VLOOKUP(AY852,B761:AF1135,30,FALSE),"")</f>
        <v>0</v>
      </c>
      <c r="BF852" s="1">
        <f>IFERROR(VLOOKUP(AY852,B761:AF1135,31,FALSE),"")</f>
        <v>0</v>
      </c>
    </row>
    <row r="853" spans="1:58" x14ac:dyDescent="0.25">
      <c r="A853">
        <v>2011</v>
      </c>
      <c r="B853" t="s">
        <v>193</v>
      </c>
      <c r="C853" t="s">
        <v>194</v>
      </c>
      <c r="D853">
        <v>133400</v>
      </c>
      <c r="E853">
        <v>17180</v>
      </c>
      <c r="F853">
        <v>57377</v>
      </c>
      <c r="G853">
        <v>58843</v>
      </c>
      <c r="H853">
        <v>34155</v>
      </c>
      <c r="I853">
        <v>6812</v>
      </c>
      <c r="J853">
        <v>20044</v>
      </c>
      <c r="K853">
        <v>7299</v>
      </c>
      <c r="AA853" s="1">
        <f t="shared" si="112"/>
        <v>1</v>
      </c>
      <c r="AB853" s="1">
        <f t="shared" si="113"/>
        <v>0.19944371248719076</v>
      </c>
      <c r="AC853" s="1">
        <f t="shared" si="114"/>
        <v>0.58685404772361294</v>
      </c>
      <c r="AD853" s="1">
        <f t="shared" si="115"/>
        <v>0.21370223978919631</v>
      </c>
      <c r="AY853" s="2" t="s">
        <v>53</v>
      </c>
      <c r="AZ853" s="3" t="s">
        <v>874</v>
      </c>
      <c r="BA853" s="1">
        <f>IFERROR(VLOOKUP(AY853,B761:AF1135,26,FALSE),"")</f>
        <v>1</v>
      </c>
      <c r="BB853" s="1">
        <f>IFERROR(VLOOKUP(AY853,B761:AF1135,27,FALSE),"")</f>
        <v>0.18030275725355921</v>
      </c>
      <c r="BC853" s="1">
        <f>IFERROR(VLOOKUP(AY853,B761:AF1135,28,FALSE),"")</f>
        <v>0.52432870787529284</v>
      </c>
      <c r="BD853" s="1">
        <f>IFERROR(VLOOKUP(AY853,B761:AF1135,29,FALSE),"")</f>
        <v>0.29536853487114795</v>
      </c>
      <c r="BE853" s="1">
        <f>IFERROR(VLOOKUP(AY853,B761:AF1135,30,FALSE),"")</f>
        <v>0</v>
      </c>
      <c r="BF853" s="1">
        <f>IFERROR(VLOOKUP(AY853,B761:AF1135,31,FALSE),"")</f>
        <v>0</v>
      </c>
    </row>
    <row r="854" spans="1:58" x14ac:dyDescent="0.25">
      <c r="A854">
        <v>2011</v>
      </c>
      <c r="B854" t="s">
        <v>195</v>
      </c>
      <c r="C854" t="s">
        <v>196</v>
      </c>
      <c r="D854">
        <v>87880</v>
      </c>
      <c r="E854">
        <v>20605</v>
      </c>
      <c r="F854">
        <v>39629</v>
      </c>
      <c r="G854">
        <v>27646</v>
      </c>
      <c r="H854">
        <v>12571</v>
      </c>
      <c r="I854">
        <v>4573</v>
      </c>
      <c r="J854">
        <v>6408</v>
      </c>
      <c r="K854">
        <v>1590</v>
      </c>
      <c r="AA854" s="1">
        <f t="shared" si="112"/>
        <v>1</v>
      </c>
      <c r="AB854" s="1">
        <f t="shared" si="113"/>
        <v>0.36377376501471642</v>
      </c>
      <c r="AC854" s="1">
        <f t="shared" si="114"/>
        <v>0.50974465038580863</v>
      </c>
      <c r="AD854" s="1">
        <f t="shared" si="115"/>
        <v>0.12648158459947498</v>
      </c>
      <c r="AY854" s="2" t="s">
        <v>551</v>
      </c>
      <c r="AZ854" s="3" t="s">
        <v>870</v>
      </c>
      <c r="BA854" s="1">
        <f>IFERROR(VLOOKUP(AY854,B761:AF1135,26,FALSE),"")</f>
        <v>1</v>
      </c>
      <c r="BB854" s="1">
        <f>IFERROR(VLOOKUP(AY854,B761:AF1135,27,FALSE),"")</f>
        <v>0.18391418308902049</v>
      </c>
      <c r="BC854" s="1">
        <f>IFERROR(VLOOKUP(AY854,B761:AF1135,28,FALSE),"")</f>
        <v>0.45510144646150857</v>
      </c>
      <c r="BD854" s="1">
        <f>IFERROR(VLOOKUP(AY854,B761:AF1135,29,FALSE),"")</f>
        <v>0.3609843704494709</v>
      </c>
      <c r="BE854" s="1">
        <f>IFERROR(VLOOKUP(AY854,B761:AF1135,30,FALSE),"")</f>
        <v>0</v>
      </c>
      <c r="BF854" s="1">
        <f>IFERROR(VLOOKUP(AY854,B761:AF1135,31,FALSE),"")</f>
        <v>0</v>
      </c>
    </row>
    <row r="855" spans="1:58" x14ac:dyDescent="0.25">
      <c r="A855">
        <v>2011</v>
      </c>
      <c r="B855" t="s">
        <v>197</v>
      </c>
      <c r="C855" t="s">
        <v>198</v>
      </c>
      <c r="D855">
        <v>105980</v>
      </c>
      <c r="E855">
        <v>8693</v>
      </c>
      <c r="F855">
        <v>41015</v>
      </c>
      <c r="G855">
        <v>56272</v>
      </c>
      <c r="H855">
        <v>21719</v>
      </c>
      <c r="I855">
        <v>4217</v>
      </c>
      <c r="J855">
        <v>12642</v>
      </c>
      <c r="K855">
        <v>4860</v>
      </c>
      <c r="AA855" s="1">
        <f t="shared" si="112"/>
        <v>1</v>
      </c>
      <c r="AB855" s="1">
        <f t="shared" si="113"/>
        <v>0.19416179382107832</v>
      </c>
      <c r="AC855" s="1">
        <f t="shared" si="114"/>
        <v>0.58207099774391091</v>
      </c>
      <c r="AD855" s="1">
        <f t="shared" si="115"/>
        <v>0.22376720843501083</v>
      </c>
      <c r="AY855" s="2" t="s">
        <v>429</v>
      </c>
      <c r="AZ855" s="3" t="s">
        <v>870</v>
      </c>
      <c r="BA855" s="1">
        <f>IFERROR(VLOOKUP(AY855,B761:AF1135,26,FALSE),"")</f>
        <v>1</v>
      </c>
      <c r="BB855" s="1">
        <f>IFERROR(VLOOKUP(AY855,B761:AF1135,27,FALSE),"")</f>
        <v>0.33969760806378496</v>
      </c>
      <c r="BC855" s="1">
        <f>IFERROR(VLOOKUP(AY855,B761:AF1135,28,FALSE),"")</f>
        <v>0.44996133436441693</v>
      </c>
      <c r="BD855" s="1">
        <f>IFERROR(VLOOKUP(AY855,B761:AF1135,29,FALSE),"")</f>
        <v>0.21034105757179808</v>
      </c>
      <c r="BE855" s="1">
        <f>IFERROR(VLOOKUP(AY855,B761:AF1135,30,FALSE),"")</f>
        <v>0</v>
      </c>
      <c r="BF855" s="1">
        <f>IFERROR(VLOOKUP(AY855,B761:AF1135,31,FALSE),"")</f>
        <v>0</v>
      </c>
    </row>
    <row r="856" spans="1:58" x14ac:dyDescent="0.25">
      <c r="A856">
        <v>2011</v>
      </c>
      <c r="B856" t="s">
        <v>199</v>
      </c>
      <c r="C856" t="s">
        <v>200</v>
      </c>
      <c r="D856">
        <v>87409</v>
      </c>
      <c r="E856">
        <v>8717</v>
      </c>
      <c r="F856">
        <v>33943</v>
      </c>
      <c r="G856">
        <v>44749</v>
      </c>
      <c r="H856">
        <v>18939</v>
      </c>
      <c r="I856">
        <v>3669</v>
      </c>
      <c r="J856">
        <v>10945</v>
      </c>
      <c r="K856">
        <v>4325</v>
      </c>
      <c r="AA856" s="1">
        <f t="shared" si="112"/>
        <v>1</v>
      </c>
      <c r="AB856" s="1">
        <f t="shared" si="113"/>
        <v>0.19372722952637414</v>
      </c>
      <c r="AC856" s="1">
        <f t="shared" si="114"/>
        <v>0.5779080204868261</v>
      </c>
      <c r="AD856" s="1">
        <f t="shared" si="115"/>
        <v>0.22836474998679973</v>
      </c>
      <c r="AY856" s="2" t="s">
        <v>327</v>
      </c>
      <c r="AZ856" s="4" t="s">
        <v>872</v>
      </c>
      <c r="BA856" s="1">
        <f>IFERROR(VLOOKUP(AY856,B761:AF1135,26,FALSE),"")</f>
        <v>1</v>
      </c>
      <c r="BB856" s="1">
        <f>IFERROR(VLOOKUP(AY856,B761:AF1135,27,FALSE),"")</f>
        <v>0.21768644654814132</v>
      </c>
      <c r="BC856" s="1">
        <f>IFERROR(VLOOKUP(AY856,B761:AF1135,28,FALSE),"")</f>
        <v>0.46571230662664509</v>
      </c>
      <c r="BD856" s="1">
        <f>IFERROR(VLOOKUP(AY856,B761:AF1135,29,FALSE),"")</f>
        <v>0.31660124682521357</v>
      </c>
      <c r="BE856" s="1">
        <f>IFERROR(VLOOKUP(AY856,B761:AF1135,30,FALSE),"")</f>
        <v>0</v>
      </c>
      <c r="BF856" s="1">
        <f>IFERROR(VLOOKUP(AY856,B761:AF1135,31,FALSE),"")</f>
        <v>0</v>
      </c>
    </row>
    <row r="857" spans="1:58" x14ac:dyDescent="0.25">
      <c r="A857">
        <v>2011</v>
      </c>
      <c r="B857" t="s">
        <v>201</v>
      </c>
      <c r="C857" t="s">
        <v>202</v>
      </c>
      <c r="D857">
        <v>132493</v>
      </c>
      <c r="E857">
        <v>15454</v>
      </c>
      <c r="F857">
        <v>49200</v>
      </c>
      <c r="G857">
        <v>67839</v>
      </c>
      <c r="H857">
        <v>24673</v>
      </c>
      <c r="I857">
        <v>5462</v>
      </c>
      <c r="J857">
        <v>13090</v>
      </c>
      <c r="K857">
        <v>6121</v>
      </c>
      <c r="AA857" s="1">
        <f t="shared" si="112"/>
        <v>1</v>
      </c>
      <c r="AB857" s="1">
        <f t="shared" si="113"/>
        <v>0.221375592753212</v>
      </c>
      <c r="AC857" s="1">
        <f t="shared" si="114"/>
        <v>0.5305394560855996</v>
      </c>
      <c r="AD857" s="1">
        <f t="shared" si="115"/>
        <v>0.24808495116118834</v>
      </c>
      <c r="AY857" s="2" t="s">
        <v>553</v>
      </c>
      <c r="AZ857" s="3" t="s">
        <v>870</v>
      </c>
      <c r="BA857" s="1">
        <f>IFERROR(VLOOKUP(AY857,B761:AF1135,26,FALSE),"")</f>
        <v>1</v>
      </c>
      <c r="BB857" s="1">
        <f>IFERROR(VLOOKUP(AY857,B761:AF1135,27,FALSE),"")</f>
        <v>0.20374152438526263</v>
      </c>
      <c r="BC857" s="1">
        <f>IFERROR(VLOOKUP(AY857,B761:AF1135,28,FALSE),"")</f>
        <v>0.49848868556490483</v>
      </c>
      <c r="BD857" s="1">
        <f>IFERROR(VLOOKUP(AY857,B761:AF1135,29,FALSE),"")</f>
        <v>0.29776979004983251</v>
      </c>
      <c r="BE857" s="1">
        <f>IFERROR(VLOOKUP(AY857,B761:AF1135,30,FALSE),"")</f>
        <v>0</v>
      </c>
      <c r="BF857" s="1">
        <f>IFERROR(VLOOKUP(AY857,B761:AF1135,31,FALSE),"")</f>
        <v>0</v>
      </c>
    </row>
    <row r="858" spans="1:58" x14ac:dyDescent="0.25">
      <c r="A858">
        <v>2011</v>
      </c>
      <c r="B858" t="s">
        <v>203</v>
      </c>
      <c r="C858" t="s">
        <v>204</v>
      </c>
      <c r="D858">
        <v>87850</v>
      </c>
      <c r="E858">
        <v>9028</v>
      </c>
      <c r="F858">
        <v>32400</v>
      </c>
      <c r="G858">
        <v>46422</v>
      </c>
      <c r="H858">
        <v>17868</v>
      </c>
      <c r="I858">
        <v>3489</v>
      </c>
      <c r="J858">
        <v>9824</v>
      </c>
      <c r="K858">
        <v>4555</v>
      </c>
      <c r="AA858" s="1">
        <f t="shared" si="112"/>
        <v>1</v>
      </c>
      <c r="AB858" s="1">
        <f t="shared" si="113"/>
        <v>0.195265278710544</v>
      </c>
      <c r="AC858" s="1">
        <f t="shared" si="114"/>
        <v>0.54980971569285875</v>
      </c>
      <c r="AD858" s="1">
        <f t="shared" si="115"/>
        <v>0.25492500559659725</v>
      </c>
      <c r="AY858" s="2" t="s">
        <v>169</v>
      </c>
      <c r="AZ858" s="3" t="s">
        <v>869</v>
      </c>
      <c r="BA858" s="1">
        <f>IFERROR(VLOOKUP(AY858,B761:AF1135,26,FALSE),"")</f>
        <v>1</v>
      </c>
      <c r="BB858" s="1">
        <f>IFERROR(VLOOKUP(AY858,B761:AF1135,27,FALSE),"")</f>
        <v>0.30471968709256847</v>
      </c>
      <c r="BC858" s="1">
        <f>IFERROR(VLOOKUP(AY858,B761:AF1135,28,FALSE),"")</f>
        <v>0.51488917861799222</v>
      </c>
      <c r="BD858" s="1">
        <f>IFERROR(VLOOKUP(AY858,B761:AF1135,29,FALSE),"")</f>
        <v>0.18039113428943937</v>
      </c>
      <c r="BE858" s="1">
        <f>IFERROR(VLOOKUP(AY858,B761:AF1135,30,FALSE),"")</f>
        <v>0</v>
      </c>
      <c r="BF858" s="1">
        <f>IFERROR(VLOOKUP(AY858,B761:AF1135,31,FALSE),"")</f>
        <v>0</v>
      </c>
    </row>
    <row r="859" spans="1:58" x14ac:dyDescent="0.25">
      <c r="A859">
        <v>2011</v>
      </c>
      <c r="B859" t="s">
        <v>205</v>
      </c>
      <c r="C859" t="s">
        <v>206</v>
      </c>
      <c r="D859">
        <v>60990</v>
      </c>
      <c r="E859">
        <v>12520</v>
      </c>
      <c r="F859">
        <v>25705</v>
      </c>
      <c r="G859">
        <v>22765</v>
      </c>
      <c r="H859">
        <v>8149</v>
      </c>
      <c r="I859">
        <v>2756</v>
      </c>
      <c r="J859">
        <v>4187</v>
      </c>
      <c r="K859">
        <v>1206</v>
      </c>
      <c r="AA859" s="1">
        <f t="shared" si="112"/>
        <v>1</v>
      </c>
      <c r="AB859" s="1">
        <f t="shared" si="113"/>
        <v>0.33820100625843663</v>
      </c>
      <c r="AC859" s="1">
        <f t="shared" si="114"/>
        <v>0.5138053748926249</v>
      </c>
      <c r="AD859" s="1">
        <f t="shared" si="115"/>
        <v>0.14799361884893852</v>
      </c>
      <c r="AY859" s="2" t="s">
        <v>613</v>
      </c>
      <c r="AZ859" s="3" t="s">
        <v>871</v>
      </c>
      <c r="BA859" s="1">
        <f>IFERROR(VLOOKUP(AY859,B761:AF1135,26,FALSE),"")</f>
        <v>1</v>
      </c>
      <c r="BB859" s="1">
        <f>IFERROR(VLOOKUP(AY859,B761:AF1135,27,FALSE),"")</f>
        <v>0.31701605072256811</v>
      </c>
      <c r="BC859" s="1">
        <f>IFERROR(VLOOKUP(AY859,B761:AF1135,28,FALSE),"")</f>
        <v>0.5299594447935112</v>
      </c>
      <c r="BD859" s="1">
        <f>IFERROR(VLOOKUP(AY859,B761:AF1135,29,FALSE),"")</f>
        <v>0.15302450448392071</v>
      </c>
      <c r="BE859" s="1">
        <f>IFERROR(VLOOKUP(AY859,B761:AF1135,30,FALSE),"")</f>
        <v>0</v>
      </c>
      <c r="BF859" s="1">
        <f>IFERROR(VLOOKUP(AY859,B761:AF1135,31,FALSE),"")</f>
        <v>0</v>
      </c>
    </row>
    <row r="860" spans="1:58" x14ac:dyDescent="0.25">
      <c r="A860">
        <v>2011</v>
      </c>
      <c r="B860" t="s">
        <v>207</v>
      </c>
      <c r="C860" t="s">
        <v>208</v>
      </c>
      <c r="D860">
        <v>75886</v>
      </c>
      <c r="E860">
        <v>6045</v>
      </c>
      <c r="F860">
        <v>22990</v>
      </c>
      <c r="G860">
        <v>46851</v>
      </c>
      <c r="H860">
        <v>12656</v>
      </c>
      <c r="I860">
        <v>2251</v>
      </c>
      <c r="J860">
        <v>6124</v>
      </c>
      <c r="K860">
        <v>4281</v>
      </c>
      <c r="AA860" s="1">
        <f t="shared" si="112"/>
        <v>1</v>
      </c>
      <c r="AB860" s="1">
        <f t="shared" si="113"/>
        <v>0.17786030341340076</v>
      </c>
      <c r="AC860" s="1">
        <f t="shared" si="114"/>
        <v>0.48388116308470291</v>
      </c>
      <c r="AD860" s="1">
        <f t="shared" si="115"/>
        <v>0.33825853350189633</v>
      </c>
      <c r="AY860" s="2" t="s">
        <v>501</v>
      </c>
      <c r="AZ860" s="3" t="s">
        <v>869</v>
      </c>
      <c r="BA860" s="1">
        <f>IFERROR(VLOOKUP(AY860,B761:AF1135,26,FALSE),"")</f>
        <v>1</v>
      </c>
      <c r="BB860" s="1">
        <f>IFERROR(VLOOKUP(AY860,B761:AF1135,27,FALSE),"")</f>
        <v>0.20045662100456621</v>
      </c>
      <c r="BC860" s="1">
        <f>IFERROR(VLOOKUP(AY860,B761:AF1135,28,FALSE),"")</f>
        <v>0.53452054794520543</v>
      </c>
      <c r="BD860" s="1">
        <f>IFERROR(VLOOKUP(AY860,B761:AF1135,29,FALSE),"")</f>
        <v>0.26502283105022834</v>
      </c>
      <c r="BE860" s="1">
        <f>IFERROR(VLOOKUP(AY860,B761:AF1135,30,FALSE),"")</f>
        <v>0</v>
      </c>
      <c r="BF860" s="1">
        <f>IFERROR(VLOOKUP(AY860,B761:AF1135,31,FALSE),"")</f>
        <v>0</v>
      </c>
    </row>
    <row r="861" spans="1:58" x14ac:dyDescent="0.25">
      <c r="A861">
        <v>2011</v>
      </c>
      <c r="B861" t="s">
        <v>209</v>
      </c>
      <c r="C861" t="s">
        <v>210</v>
      </c>
      <c r="D861">
        <v>84910</v>
      </c>
      <c r="E861">
        <v>7554</v>
      </c>
      <c r="F861">
        <v>28397</v>
      </c>
      <c r="G861">
        <v>48959</v>
      </c>
      <c r="H861">
        <v>13867</v>
      </c>
      <c r="I861">
        <v>2962</v>
      </c>
      <c r="J861">
        <v>7138</v>
      </c>
      <c r="K861">
        <v>3767</v>
      </c>
      <c r="AA861" s="1">
        <f t="shared" si="112"/>
        <v>1</v>
      </c>
      <c r="AB861" s="1">
        <f t="shared" si="113"/>
        <v>0.21360063460012982</v>
      </c>
      <c r="AC861" s="1">
        <f t="shared" si="114"/>
        <v>0.51474724165284491</v>
      </c>
      <c r="AD861" s="1">
        <f t="shared" si="115"/>
        <v>0.2716521237470253</v>
      </c>
      <c r="AY861" s="2" t="s">
        <v>309</v>
      </c>
      <c r="AZ861" s="3" t="s">
        <v>874</v>
      </c>
      <c r="BA861" s="1">
        <f>IFERROR(VLOOKUP(AY861,B761:AF1135,26,FALSE),"")</f>
        <v>1</v>
      </c>
      <c r="BB861" s="1">
        <f>IFERROR(VLOOKUP(AY861,B761:AF1135,27,FALSE),"")</f>
        <v>0.23239135088846072</v>
      </c>
      <c r="BC861" s="1">
        <f>IFERROR(VLOOKUP(AY861,B761:AF1135,28,FALSE),"")</f>
        <v>0.55635838150289019</v>
      </c>
      <c r="BD861" s="1">
        <f>IFERROR(VLOOKUP(AY861,B761:AF1135,29,FALSE),"")</f>
        <v>0.21125026760864912</v>
      </c>
      <c r="BE861" s="1">
        <f>IFERROR(VLOOKUP(AY861,B761:AF1135,30,FALSE),"")</f>
        <v>0</v>
      </c>
      <c r="BF861" s="1">
        <f>IFERROR(VLOOKUP(AY861,B761:AF1135,31,FALSE),"")</f>
        <v>0</v>
      </c>
    </row>
    <row r="862" spans="1:58" x14ac:dyDescent="0.25">
      <c r="A862">
        <v>2011</v>
      </c>
      <c r="B862" t="s">
        <v>211</v>
      </c>
      <c r="C862" t="s">
        <v>212</v>
      </c>
      <c r="D862">
        <v>92521</v>
      </c>
      <c r="E862">
        <v>12144</v>
      </c>
      <c r="F862">
        <v>34392</v>
      </c>
      <c r="G862">
        <v>45985</v>
      </c>
      <c r="H862">
        <v>14346</v>
      </c>
      <c r="I862">
        <v>3767</v>
      </c>
      <c r="J862">
        <v>7408</v>
      </c>
      <c r="K862">
        <v>3171</v>
      </c>
      <c r="AA862" s="1">
        <f t="shared" si="112"/>
        <v>1</v>
      </c>
      <c r="AB862" s="1">
        <f t="shared" si="113"/>
        <v>0.26258190436358569</v>
      </c>
      <c r="AC862" s="1">
        <f t="shared" si="114"/>
        <v>0.51638087271713373</v>
      </c>
      <c r="AD862" s="1">
        <f t="shared" si="115"/>
        <v>0.22103722291928063</v>
      </c>
      <c r="AY862" s="2" t="s">
        <v>375</v>
      </c>
      <c r="AZ862" s="3" t="s">
        <v>874</v>
      </c>
      <c r="BA862" s="1">
        <f>IFERROR(VLOOKUP(AY862,B761:AF1135,26,FALSE),"")</f>
        <v>1</v>
      </c>
      <c r="BB862" s="1">
        <f>IFERROR(VLOOKUP(AY862,B761:AF1135,27,FALSE),"")</f>
        <v>0.2346174142480211</v>
      </c>
      <c r="BC862" s="1">
        <f>IFERROR(VLOOKUP(AY862,B761:AF1135,28,FALSE),"")</f>
        <v>0.53941952506596302</v>
      </c>
      <c r="BD862" s="1">
        <f>IFERROR(VLOOKUP(AY862,B761:AF1135,29,FALSE),"")</f>
        <v>0.22596306068601582</v>
      </c>
      <c r="BE862" s="1">
        <f>IFERROR(VLOOKUP(AY862,B761:AF1135,30,FALSE),"")</f>
        <v>0</v>
      </c>
      <c r="BF862" s="1">
        <f>IFERROR(VLOOKUP(AY862,B761:AF1135,31,FALSE),"")</f>
        <v>0</v>
      </c>
    </row>
    <row r="863" spans="1:58" x14ac:dyDescent="0.25">
      <c r="A863">
        <v>2011</v>
      </c>
      <c r="B863" t="s">
        <v>213</v>
      </c>
      <c r="C863" t="s">
        <v>214</v>
      </c>
      <c r="D863">
        <v>208463</v>
      </c>
      <c r="E863">
        <v>38351</v>
      </c>
      <c r="F863">
        <v>82456</v>
      </c>
      <c r="G863">
        <v>87656</v>
      </c>
      <c r="H863">
        <v>27031</v>
      </c>
      <c r="I863">
        <v>8501</v>
      </c>
      <c r="J863">
        <v>13471</v>
      </c>
      <c r="K863">
        <v>5059</v>
      </c>
      <c r="AA863" s="1">
        <f t="shared" si="112"/>
        <v>1</v>
      </c>
      <c r="AB863" s="1">
        <f t="shared" si="113"/>
        <v>0.31449076985683105</v>
      </c>
      <c r="AC863" s="1">
        <f t="shared" si="114"/>
        <v>0.49835374199992599</v>
      </c>
      <c r="AD863" s="1">
        <f t="shared" si="115"/>
        <v>0.18715548814324295</v>
      </c>
      <c r="AY863" s="2" t="s">
        <v>643</v>
      </c>
      <c r="AZ863" s="3" t="s">
        <v>874</v>
      </c>
      <c r="BA863" s="1">
        <f>IFERROR(VLOOKUP(AY863,B761:AF1135,26,FALSE),"")</f>
        <v>1</v>
      </c>
      <c r="BB863" s="1">
        <f>IFERROR(VLOOKUP(AY863,B761:AF1135,27,FALSE),"")</f>
        <v>0.19514710342735819</v>
      </c>
      <c r="BC863" s="1">
        <f>IFERROR(VLOOKUP(AY863,B761:AF1135,28,FALSE),"")</f>
        <v>0.5025174400970579</v>
      </c>
      <c r="BD863" s="1">
        <f>IFERROR(VLOOKUP(AY863,B761:AF1135,29,FALSE),"")</f>
        <v>0.30233545647558385</v>
      </c>
      <c r="BE863" s="1">
        <f>IFERROR(VLOOKUP(AY863,B761:AF1135,30,FALSE),"")</f>
        <v>0</v>
      </c>
      <c r="BF863" s="1">
        <f>IFERROR(VLOOKUP(AY863,B761:AF1135,31,FALSE),"")</f>
        <v>0</v>
      </c>
    </row>
    <row r="864" spans="1:58" x14ac:dyDescent="0.25">
      <c r="A864">
        <v>2011</v>
      </c>
      <c r="B864" t="s">
        <v>215</v>
      </c>
      <c r="C864" t="s">
        <v>216</v>
      </c>
      <c r="D864">
        <v>84497</v>
      </c>
      <c r="E864">
        <v>4477</v>
      </c>
      <c r="F864">
        <v>23031</v>
      </c>
      <c r="G864">
        <v>56989</v>
      </c>
      <c r="H864">
        <v>13967</v>
      </c>
      <c r="I864">
        <v>2452</v>
      </c>
      <c r="J864">
        <v>6829</v>
      </c>
      <c r="K864">
        <v>4686</v>
      </c>
      <c r="AA864" s="1">
        <f t="shared" si="112"/>
        <v>1</v>
      </c>
      <c r="AB864" s="1">
        <f t="shared" si="113"/>
        <v>0.17555666929190233</v>
      </c>
      <c r="AC864" s="1">
        <f t="shared" si="114"/>
        <v>0.48893821149853223</v>
      </c>
      <c r="AD864" s="1">
        <f t="shared" si="115"/>
        <v>0.33550511920956538</v>
      </c>
      <c r="AY864" s="2" t="s">
        <v>81</v>
      </c>
      <c r="AZ864" s="4" t="s">
        <v>872</v>
      </c>
      <c r="BA864" s="1">
        <f>IFERROR(VLOOKUP(AY864,B761:AF1135,26,FALSE),"")</f>
        <v>1</v>
      </c>
      <c r="BB864" s="1">
        <f>IFERROR(VLOOKUP(AY864,B761:AF1135,27,FALSE),"")</f>
        <v>0.21891860865572266</v>
      </c>
      <c r="BC864" s="1">
        <f>IFERROR(VLOOKUP(AY864,B761:AF1135,28,FALSE),"")</f>
        <v>0.56135920101021697</v>
      </c>
      <c r="BD864" s="1">
        <f>IFERROR(VLOOKUP(AY864,B761:AF1135,29,FALSE),"")</f>
        <v>0.21972219033406037</v>
      </c>
      <c r="BE864" s="1">
        <f>IFERROR(VLOOKUP(AY864,B761:AF1135,30,FALSE),"")</f>
        <v>0</v>
      </c>
      <c r="BF864" s="1">
        <f>IFERROR(VLOOKUP(AY864,B761:AF1135,31,FALSE),"")</f>
        <v>0</v>
      </c>
    </row>
    <row r="865" spans="1:58" x14ac:dyDescent="0.25">
      <c r="A865">
        <v>2011</v>
      </c>
      <c r="B865" t="s">
        <v>217</v>
      </c>
      <c r="C865" t="s">
        <v>218</v>
      </c>
      <c r="D865">
        <v>74583</v>
      </c>
      <c r="E865">
        <v>11370</v>
      </c>
      <c r="F865">
        <v>28536</v>
      </c>
      <c r="G865">
        <v>34677</v>
      </c>
      <c r="H865">
        <v>11995</v>
      </c>
      <c r="I865">
        <v>3273</v>
      </c>
      <c r="J865">
        <v>6043</v>
      </c>
      <c r="K865">
        <v>2679</v>
      </c>
      <c r="AA865" s="1">
        <f t="shared" si="112"/>
        <v>1</v>
      </c>
      <c r="AB865" s="1">
        <f t="shared" si="113"/>
        <v>0.2728636932055023</v>
      </c>
      <c r="AC865" s="1">
        <f t="shared" si="114"/>
        <v>0.50379324718632768</v>
      </c>
      <c r="AD865" s="1">
        <f t="shared" si="115"/>
        <v>0.22334305960817008</v>
      </c>
      <c r="AY865" s="2" t="s">
        <v>23</v>
      </c>
      <c r="AZ865" s="3" t="s">
        <v>870</v>
      </c>
      <c r="BA865" s="1">
        <f>IFERROR(VLOOKUP(AY865,B761:AF1135,26,FALSE),"")</f>
        <v>1</v>
      </c>
      <c r="BB865" s="1">
        <f>IFERROR(VLOOKUP(AY865,B761:AF1135,27,FALSE),"")</f>
        <v>0.46440967115712689</v>
      </c>
      <c r="BC865" s="1">
        <f>IFERROR(VLOOKUP(AY865,B761:AF1135,28,FALSE),"")</f>
        <v>0.44340843579034062</v>
      </c>
      <c r="BD865" s="1">
        <f>IFERROR(VLOOKUP(AY865,B761:AF1135,29,FALSE),"")</f>
        <v>9.2181893052532507E-2</v>
      </c>
      <c r="BE865" s="1">
        <f>IFERROR(VLOOKUP(AY865,B761:AF1135,30,FALSE),"")</f>
        <v>0</v>
      </c>
      <c r="BF865" s="1">
        <f>IFERROR(VLOOKUP(AY865,B761:AF1135,31,FALSE),"")</f>
        <v>0</v>
      </c>
    </row>
    <row r="866" spans="1:58" x14ac:dyDescent="0.25">
      <c r="A866">
        <v>2011</v>
      </c>
      <c r="B866" t="s">
        <v>219</v>
      </c>
      <c r="C866" t="s">
        <v>220</v>
      </c>
      <c r="D866">
        <v>118213</v>
      </c>
      <c r="E866">
        <v>20999</v>
      </c>
      <c r="F866">
        <v>48939</v>
      </c>
      <c r="G866">
        <v>48275</v>
      </c>
      <c r="H866">
        <v>19428</v>
      </c>
      <c r="I866">
        <v>6142</v>
      </c>
      <c r="J866">
        <v>10391</v>
      </c>
      <c r="K866">
        <v>2895</v>
      </c>
      <c r="AA866" s="1">
        <f t="shared" si="112"/>
        <v>1</v>
      </c>
      <c r="AB866" s="1">
        <f t="shared" si="113"/>
        <v>0.31614165122503601</v>
      </c>
      <c r="AC866" s="1">
        <f t="shared" si="114"/>
        <v>0.53484661313568049</v>
      </c>
      <c r="AD866" s="1">
        <f t="shared" si="115"/>
        <v>0.14901173563928352</v>
      </c>
      <c r="AY866" s="2" t="s">
        <v>225</v>
      </c>
      <c r="AZ866" s="3" t="s">
        <v>869</v>
      </c>
      <c r="BA866" s="1">
        <f>IFERROR(VLOOKUP(AY866,B761:AF1135,26,FALSE),"")</f>
        <v>1</v>
      </c>
      <c r="BB866" s="1">
        <f>IFERROR(VLOOKUP(AY866,B761:AF1135,27,FALSE),"")</f>
        <v>0.27638882066899162</v>
      </c>
      <c r="BC866" s="1">
        <f>IFERROR(VLOOKUP(AY866,B761:AF1135,28,FALSE),"")</f>
        <v>0.52433813055651068</v>
      </c>
      <c r="BD866" s="1">
        <f>IFERROR(VLOOKUP(AY866,B761:AF1135,29,FALSE),"")</f>
        <v>0.19927304877449775</v>
      </c>
      <c r="BE866" s="1">
        <f>IFERROR(VLOOKUP(AY866,B761:AF1135,30,FALSE),"")</f>
        <v>0</v>
      </c>
      <c r="BF866" s="1">
        <f>IFERROR(VLOOKUP(AY866,B761:AF1135,31,FALSE),"")</f>
        <v>0</v>
      </c>
    </row>
    <row r="867" spans="1:58" x14ac:dyDescent="0.25">
      <c r="A867">
        <v>2011</v>
      </c>
      <c r="B867" t="s">
        <v>221</v>
      </c>
      <c r="C867" t="s">
        <v>222</v>
      </c>
      <c r="D867">
        <v>109979</v>
      </c>
      <c r="E867">
        <v>16071</v>
      </c>
      <c r="F867">
        <v>42887</v>
      </c>
      <c r="G867">
        <v>51021</v>
      </c>
      <c r="H867">
        <v>20030</v>
      </c>
      <c r="I867">
        <v>5327</v>
      </c>
      <c r="J867">
        <v>10550</v>
      </c>
      <c r="K867">
        <v>4153</v>
      </c>
      <c r="AA867" s="1">
        <f t="shared" si="112"/>
        <v>1</v>
      </c>
      <c r="AB867" s="1">
        <f t="shared" si="113"/>
        <v>0.26595107338991514</v>
      </c>
      <c r="AC867" s="1">
        <f t="shared" si="114"/>
        <v>0.52670993509735398</v>
      </c>
      <c r="AD867" s="1">
        <f t="shared" si="115"/>
        <v>0.20733899151273091</v>
      </c>
      <c r="AY867" s="2" t="s">
        <v>645</v>
      </c>
      <c r="AZ867" s="3" t="s">
        <v>871</v>
      </c>
      <c r="BA867" s="1">
        <f>IFERROR(VLOOKUP(AY867,B761:AF1135,26,FALSE),"")</f>
        <v>1</v>
      </c>
      <c r="BB867" s="1">
        <f>IFERROR(VLOOKUP(AY867,B761:AF1135,27,FALSE),"")</f>
        <v>0.29678236343751802</v>
      </c>
      <c r="BC867" s="1">
        <f>IFERROR(VLOOKUP(AY867,B761:AF1135,28,FALSE),"")</f>
        <v>0.52218960455879815</v>
      </c>
      <c r="BD867" s="1">
        <f>IFERROR(VLOOKUP(AY867,B761:AF1135,29,FALSE),"")</f>
        <v>0.18102803200368386</v>
      </c>
      <c r="BE867" s="1">
        <f>IFERROR(VLOOKUP(AY867,B761:AF1135,30,FALSE),"")</f>
        <v>0</v>
      </c>
      <c r="BF867" s="1">
        <f>IFERROR(VLOOKUP(AY867,B761:AF1135,31,FALSE),"")</f>
        <v>0</v>
      </c>
    </row>
    <row r="868" spans="1:58" x14ac:dyDescent="0.25">
      <c r="A868">
        <v>2011</v>
      </c>
      <c r="B868" t="s">
        <v>223</v>
      </c>
      <c r="C868" t="s">
        <v>224</v>
      </c>
      <c r="D868">
        <v>108570</v>
      </c>
      <c r="E868">
        <v>17222</v>
      </c>
      <c r="F868">
        <v>44567</v>
      </c>
      <c r="G868">
        <v>46781</v>
      </c>
      <c r="H868">
        <v>19489</v>
      </c>
      <c r="I868">
        <v>5642</v>
      </c>
      <c r="J868">
        <v>10427</v>
      </c>
      <c r="K868">
        <v>3420</v>
      </c>
      <c r="AA868" s="1">
        <f t="shared" si="112"/>
        <v>1</v>
      </c>
      <c r="AB868" s="1">
        <f t="shared" si="113"/>
        <v>0.28949663912976553</v>
      </c>
      <c r="AC868" s="1">
        <f t="shared" si="114"/>
        <v>0.53501975473343932</v>
      </c>
      <c r="AD868" s="1">
        <f t="shared" si="115"/>
        <v>0.17548360613679512</v>
      </c>
      <c r="AY868" s="2" t="s">
        <v>503</v>
      </c>
      <c r="AZ868" s="3" t="s">
        <v>869</v>
      </c>
      <c r="BA868" s="1">
        <f>IFERROR(VLOOKUP(AY868,B761:AF1135,26,FALSE),"")</f>
        <v>1</v>
      </c>
      <c r="BB868" s="1">
        <f>IFERROR(VLOOKUP(AY868,B761:AF1135,27,FALSE),"")</f>
        <v>0.29516690104359411</v>
      </c>
      <c r="BC868" s="1">
        <f>IFERROR(VLOOKUP(AY868,B761:AF1135,28,FALSE),"")</f>
        <v>0.54022648212567537</v>
      </c>
      <c r="BD868" s="1">
        <f>IFERROR(VLOOKUP(AY868,B761:AF1135,29,FALSE),"")</f>
        <v>0.16460661683073052</v>
      </c>
      <c r="BE868" s="1">
        <f>IFERROR(VLOOKUP(AY868,B761:AF1135,30,FALSE),"")</f>
        <v>0</v>
      </c>
      <c r="BF868" s="1">
        <f>IFERROR(VLOOKUP(AY868,B761:AF1135,31,FALSE),"")</f>
        <v>0</v>
      </c>
    </row>
    <row r="869" spans="1:58" x14ac:dyDescent="0.25">
      <c r="A869">
        <v>2011</v>
      </c>
      <c r="B869" t="s">
        <v>225</v>
      </c>
      <c r="C869" t="s">
        <v>226</v>
      </c>
      <c r="D869">
        <v>112759</v>
      </c>
      <c r="E869">
        <v>17458</v>
      </c>
      <c r="F869">
        <v>46344</v>
      </c>
      <c r="G869">
        <v>48957</v>
      </c>
      <c r="H869">
        <v>20359</v>
      </c>
      <c r="I869">
        <v>5627</v>
      </c>
      <c r="J869">
        <v>10675</v>
      </c>
      <c r="K869">
        <v>4057</v>
      </c>
      <c r="AA869" s="1">
        <f t="shared" si="112"/>
        <v>1</v>
      </c>
      <c r="AB869" s="1">
        <f t="shared" si="113"/>
        <v>0.27638882066899162</v>
      </c>
      <c r="AC869" s="1">
        <f t="shared" si="114"/>
        <v>0.52433813055651068</v>
      </c>
      <c r="AD869" s="1">
        <f t="shared" si="115"/>
        <v>0.19927304877449775</v>
      </c>
      <c r="AY869" s="2" t="s">
        <v>525</v>
      </c>
      <c r="AZ869" s="3" t="s">
        <v>870</v>
      </c>
      <c r="BA869" s="1">
        <f>IFERROR(VLOOKUP(AY869,B761:AF1135,26,FALSE),"")</f>
        <v>1</v>
      </c>
      <c r="BB869" s="1">
        <f>IFERROR(VLOOKUP(AY869,B761:AF1135,27,FALSE),"")</f>
        <v>0.29265508055308892</v>
      </c>
      <c r="BC869" s="1">
        <f>IFERROR(VLOOKUP(AY869,B761:AF1135,28,FALSE),"")</f>
        <v>0.47462894836990993</v>
      </c>
      <c r="BD869" s="1">
        <f>IFERROR(VLOOKUP(AY869,B761:AF1135,29,FALSE),"")</f>
        <v>0.23271597107700115</v>
      </c>
      <c r="BE869" s="1">
        <f>IFERROR(VLOOKUP(AY869,B761:AF1135,30,FALSE),"")</f>
        <v>0</v>
      </c>
      <c r="BF869" s="1">
        <f>IFERROR(VLOOKUP(AY869,B761:AF1135,31,FALSE),"")</f>
        <v>0</v>
      </c>
    </row>
    <row r="870" spans="1:58" x14ac:dyDescent="0.25">
      <c r="A870">
        <v>2011</v>
      </c>
      <c r="B870" t="s">
        <v>227</v>
      </c>
      <c r="C870" t="s">
        <v>228</v>
      </c>
      <c r="D870">
        <v>103487</v>
      </c>
      <c r="E870">
        <v>19528</v>
      </c>
      <c r="F870">
        <v>41662</v>
      </c>
      <c r="G870">
        <v>42297</v>
      </c>
      <c r="H870">
        <v>17281</v>
      </c>
      <c r="I870">
        <v>5560</v>
      </c>
      <c r="J870">
        <v>9086</v>
      </c>
      <c r="K870">
        <v>2635</v>
      </c>
      <c r="AA870" s="1">
        <f t="shared" si="112"/>
        <v>1</v>
      </c>
      <c r="AB870" s="1">
        <f t="shared" si="113"/>
        <v>0.32174064000925873</v>
      </c>
      <c r="AC870" s="1">
        <f t="shared" si="114"/>
        <v>0.52577975811584976</v>
      </c>
      <c r="AD870" s="1">
        <f t="shared" si="115"/>
        <v>0.15247960187489151</v>
      </c>
      <c r="AY870" s="2" t="s">
        <v>363</v>
      </c>
      <c r="AZ870" s="4" t="s">
        <v>872</v>
      </c>
      <c r="BA870" s="1">
        <f>IFERROR(VLOOKUP(AY870,B761:AF1135,26,FALSE),"")</f>
        <v>1</v>
      </c>
      <c r="BB870" s="1">
        <f>IFERROR(VLOOKUP(AY870,B761:AF1135,27,FALSE),"")</f>
        <v>0.29609992352791231</v>
      </c>
      <c r="BC870" s="1">
        <f>IFERROR(VLOOKUP(AY870,B761:AF1135,28,FALSE),"")</f>
        <v>0.53331633953606938</v>
      </c>
      <c r="BD870" s="1">
        <f>IFERROR(VLOOKUP(AY870,B761:AF1135,29,FALSE),"")</f>
        <v>0.17058373693601836</v>
      </c>
      <c r="BE870" s="1">
        <f>IFERROR(VLOOKUP(AY870,B761:AF1135,30,FALSE),"")</f>
        <v>0</v>
      </c>
      <c r="BF870" s="1">
        <f>IFERROR(VLOOKUP(AY870,B761:AF1135,31,FALSE),"")</f>
        <v>0</v>
      </c>
    </row>
    <row r="871" spans="1:58" x14ac:dyDescent="0.25">
      <c r="A871">
        <v>2011</v>
      </c>
      <c r="B871" t="s">
        <v>229</v>
      </c>
      <c r="C871" t="s">
        <v>230</v>
      </c>
      <c r="D871">
        <v>112526</v>
      </c>
      <c r="E871">
        <v>14941</v>
      </c>
      <c r="F871">
        <v>42113</v>
      </c>
      <c r="G871">
        <v>55472</v>
      </c>
      <c r="H871">
        <v>20974</v>
      </c>
      <c r="I871">
        <v>5113</v>
      </c>
      <c r="J871">
        <v>10909</v>
      </c>
      <c r="K871">
        <v>4952</v>
      </c>
      <c r="AA871" s="1">
        <f t="shared" si="112"/>
        <v>1</v>
      </c>
      <c r="AB871" s="1">
        <f t="shared" si="113"/>
        <v>0.24377801087060169</v>
      </c>
      <c r="AC871" s="1">
        <f t="shared" si="114"/>
        <v>0.5201201487556022</v>
      </c>
      <c r="AD871" s="1">
        <f t="shared" si="115"/>
        <v>0.23610184037379614</v>
      </c>
      <c r="AY871" s="2" t="s">
        <v>431</v>
      </c>
      <c r="AZ871" s="3" t="s">
        <v>870</v>
      </c>
      <c r="BA871" s="1">
        <f>IFERROR(VLOOKUP(AY871,B761:AF1135,26,FALSE),"")</f>
        <v>1</v>
      </c>
      <c r="BB871" s="1">
        <f>IFERROR(VLOOKUP(AY871,B761:AF1135,27,FALSE),"")</f>
        <v>0.45418707442360529</v>
      </c>
      <c r="BC871" s="1">
        <f>IFERROR(VLOOKUP(AY871,B761:AF1135,28,FALSE),"")</f>
        <v>0.41544220125034842</v>
      </c>
      <c r="BD871" s="1">
        <f>IFERROR(VLOOKUP(AY871,B761:AF1135,29,FALSE),"")</f>
        <v>0.13037072432604627</v>
      </c>
      <c r="BE871" s="1">
        <f>IFERROR(VLOOKUP(AY871,B761:AF1135,30,FALSE),"")</f>
        <v>0</v>
      </c>
      <c r="BF871" s="1">
        <f>IFERROR(VLOOKUP(AY871,B761:AF1135,31,FALSE),"")</f>
        <v>0</v>
      </c>
    </row>
    <row r="872" spans="1:58" x14ac:dyDescent="0.25">
      <c r="A872">
        <v>2011</v>
      </c>
      <c r="B872" t="s">
        <v>231</v>
      </c>
      <c r="C872" t="s">
        <v>232</v>
      </c>
      <c r="D872">
        <v>108804</v>
      </c>
      <c r="E872">
        <v>10515</v>
      </c>
      <c r="F872">
        <v>37500</v>
      </c>
      <c r="G872">
        <v>60789</v>
      </c>
      <c r="H872">
        <v>19554</v>
      </c>
      <c r="I872">
        <v>4343</v>
      </c>
      <c r="J872">
        <v>9868</v>
      </c>
      <c r="K872">
        <v>5343</v>
      </c>
      <c r="AA872" s="1">
        <f t="shared" si="112"/>
        <v>1</v>
      </c>
      <c r="AB872" s="1">
        <f t="shared" si="113"/>
        <v>0.22210289454842999</v>
      </c>
      <c r="AC872" s="1">
        <f t="shared" si="114"/>
        <v>0.50465377927789712</v>
      </c>
      <c r="AD872" s="1">
        <f t="shared" si="115"/>
        <v>0.27324332617367292</v>
      </c>
      <c r="AY872" s="2" t="s">
        <v>555</v>
      </c>
      <c r="AZ872" s="4" t="s">
        <v>872</v>
      </c>
      <c r="BA872" s="1">
        <f>IFERROR(VLOOKUP(AY872,B761:AF1135,26,FALSE),"")</f>
        <v>1</v>
      </c>
      <c r="BB872" s="1">
        <f>IFERROR(VLOOKUP(AY872,B761:AF1135,27,FALSE),"")</f>
        <v>0.18248245826276313</v>
      </c>
      <c r="BC872" s="1">
        <f>IFERROR(VLOOKUP(AY872,B761:AF1135,28,FALSE),"")</f>
        <v>0.46532784902008228</v>
      </c>
      <c r="BD872" s="1">
        <f>IFERROR(VLOOKUP(AY872,B761:AF1135,29,FALSE),"")</f>
        <v>0.35218969271715461</v>
      </c>
      <c r="BE872" s="1">
        <f>IFERROR(VLOOKUP(AY872,B761:AF1135,30,FALSE),"")</f>
        <v>0</v>
      </c>
      <c r="BF872" s="1">
        <f>IFERROR(VLOOKUP(AY872,B761:AF1135,31,FALSE),"")</f>
        <v>0</v>
      </c>
    </row>
    <row r="873" spans="1:58" x14ac:dyDescent="0.25">
      <c r="A873">
        <v>2011</v>
      </c>
      <c r="B873" t="s">
        <v>233</v>
      </c>
      <c r="C873" t="s">
        <v>234</v>
      </c>
      <c r="D873">
        <v>180595</v>
      </c>
      <c r="E873">
        <v>20436</v>
      </c>
      <c r="F873">
        <v>64942</v>
      </c>
      <c r="G873">
        <v>95217</v>
      </c>
      <c r="H873">
        <v>37702</v>
      </c>
      <c r="I873">
        <v>7070</v>
      </c>
      <c r="J873">
        <v>18642</v>
      </c>
      <c r="K873">
        <v>11990</v>
      </c>
      <c r="AA873" s="1">
        <f t="shared" si="112"/>
        <v>1</v>
      </c>
      <c r="AB873" s="1">
        <f t="shared" si="113"/>
        <v>0.18752320831786112</v>
      </c>
      <c r="AC873" s="1">
        <f t="shared" si="114"/>
        <v>0.49445652750517216</v>
      </c>
      <c r="AD873" s="1">
        <f t="shared" si="115"/>
        <v>0.31802026417696672</v>
      </c>
      <c r="AY873" s="2" t="s">
        <v>391</v>
      </c>
      <c r="AZ873" s="3" t="s">
        <v>870</v>
      </c>
      <c r="BA873" s="1">
        <f>IFERROR(VLOOKUP(AY873,B761:AF1135,26,FALSE),"")</f>
        <v>1</v>
      </c>
      <c r="BB873" s="1">
        <f>IFERROR(VLOOKUP(AY873,B761:AF1135,27,FALSE),"")</f>
        <v>0.66047001052262366</v>
      </c>
      <c r="BC873" s="1">
        <f>IFERROR(VLOOKUP(AY873,B761:AF1135,28,FALSE),"")</f>
        <v>0.28644919911142291</v>
      </c>
      <c r="BD873" s="1">
        <f>IFERROR(VLOOKUP(AY873,B761:AF1135,29,FALSE),"")</f>
        <v>5.3080790365953465E-2</v>
      </c>
      <c r="BE873" s="1">
        <f>IFERROR(VLOOKUP(AY873,B761:AF1135,30,FALSE),"")</f>
        <v>0</v>
      </c>
      <c r="BF873" s="1">
        <f>IFERROR(VLOOKUP(AY873,B761:AF1135,31,FALSE),"")</f>
        <v>0</v>
      </c>
    </row>
    <row r="874" spans="1:58" x14ac:dyDescent="0.25">
      <c r="A874">
        <v>2011</v>
      </c>
      <c r="B874" t="s">
        <v>235</v>
      </c>
      <c r="C874" t="s">
        <v>236</v>
      </c>
      <c r="D874">
        <v>298183</v>
      </c>
      <c r="E874">
        <v>31593</v>
      </c>
      <c r="F874">
        <v>108243</v>
      </c>
      <c r="G874">
        <v>158347</v>
      </c>
      <c r="H874">
        <v>60687</v>
      </c>
      <c r="I874">
        <v>11890</v>
      </c>
      <c r="J874">
        <v>31227</v>
      </c>
      <c r="K874">
        <v>17570</v>
      </c>
      <c r="AA874" s="1">
        <f t="shared" si="112"/>
        <v>1</v>
      </c>
      <c r="AB874" s="1">
        <f t="shared" si="113"/>
        <v>0.19592334437358908</v>
      </c>
      <c r="AC874" s="1">
        <f t="shared" si="114"/>
        <v>0.51455830738049335</v>
      </c>
      <c r="AD874" s="1">
        <f t="shared" si="115"/>
        <v>0.2895183482459176</v>
      </c>
      <c r="AY874" s="2" t="s">
        <v>41</v>
      </c>
      <c r="AZ874" s="3" t="s">
        <v>871</v>
      </c>
      <c r="BA874" s="1">
        <f>IFERROR(VLOOKUP(AY874,B761:AF1135,26,FALSE),"")</f>
        <v>1</v>
      </c>
      <c r="BB874" s="1">
        <f>IFERROR(VLOOKUP(AY874,B761:AF1135,27,FALSE),"")</f>
        <v>0.33804390325643746</v>
      </c>
      <c r="BC874" s="1">
        <f>IFERROR(VLOOKUP(AY874,B761:AF1135,28,FALSE),"")</f>
        <v>0.50606043679830193</v>
      </c>
      <c r="BD874" s="1">
        <f>IFERROR(VLOOKUP(AY874,B761:AF1135,29,FALSE),"")</f>
        <v>0.15589565994526058</v>
      </c>
      <c r="BE874" s="1">
        <f>IFERROR(VLOOKUP(AY874,B761:AF1135,30,FALSE),"")</f>
        <v>0</v>
      </c>
      <c r="BF874" s="1">
        <f>IFERROR(VLOOKUP(AY874,B761:AF1135,31,FALSE),"")</f>
        <v>0</v>
      </c>
    </row>
    <row r="875" spans="1:58" x14ac:dyDescent="0.25">
      <c r="A875">
        <v>2011</v>
      </c>
      <c r="B875" t="s">
        <v>237</v>
      </c>
      <c r="C875" t="s">
        <v>238</v>
      </c>
      <c r="D875">
        <v>246075</v>
      </c>
      <c r="E875">
        <v>58557</v>
      </c>
      <c r="F875">
        <v>105406</v>
      </c>
      <c r="G875">
        <v>82112</v>
      </c>
      <c r="H875">
        <v>37527</v>
      </c>
      <c r="I875">
        <v>14184</v>
      </c>
      <c r="J875">
        <v>18967</v>
      </c>
      <c r="K875">
        <v>4376</v>
      </c>
      <c r="AA875" s="1">
        <f t="shared" si="112"/>
        <v>1</v>
      </c>
      <c r="AB875" s="1">
        <f t="shared" si="113"/>
        <v>0.37796786313854025</v>
      </c>
      <c r="AC875" s="1">
        <f t="shared" si="114"/>
        <v>0.50542276227782668</v>
      </c>
      <c r="AD875" s="1">
        <f t="shared" si="115"/>
        <v>0.11660937458363312</v>
      </c>
      <c r="AY875" s="2" t="s">
        <v>123</v>
      </c>
      <c r="AZ875" s="3" t="s">
        <v>874</v>
      </c>
      <c r="BA875" s="1">
        <f>IFERROR(VLOOKUP(AY875,B761:AF1135,26,FALSE),"")</f>
        <v>1</v>
      </c>
      <c r="BB875" s="1">
        <f>IFERROR(VLOOKUP(AY875,B761:AF1135,27,FALSE),"")</f>
        <v>0.18058221369161867</v>
      </c>
      <c r="BC875" s="1">
        <f>IFERROR(VLOOKUP(AY875,B761:AF1135,28,FALSE),"")</f>
        <v>0.51791426743442104</v>
      </c>
      <c r="BD875" s="1">
        <f>IFERROR(VLOOKUP(AY875,B761:AF1135,29,FALSE),"")</f>
        <v>0.30150351887396032</v>
      </c>
      <c r="BE875" s="1">
        <f>IFERROR(VLOOKUP(AY875,B761:AF1135,30,FALSE),"")</f>
        <v>0</v>
      </c>
      <c r="BF875" s="1">
        <f>IFERROR(VLOOKUP(AY875,B761:AF1135,31,FALSE),"")</f>
        <v>0</v>
      </c>
    </row>
    <row r="876" spans="1:58" x14ac:dyDescent="0.25">
      <c r="A876">
        <v>2011</v>
      </c>
      <c r="B876" t="s">
        <v>239</v>
      </c>
      <c r="C876" t="s">
        <v>240</v>
      </c>
      <c r="D876">
        <v>164440</v>
      </c>
      <c r="E876">
        <v>25975</v>
      </c>
      <c r="F876">
        <v>64383</v>
      </c>
      <c r="G876">
        <v>74082</v>
      </c>
      <c r="H876">
        <v>23308</v>
      </c>
      <c r="I876">
        <v>6095</v>
      </c>
      <c r="J876">
        <v>12166</v>
      </c>
      <c r="K876">
        <v>5047</v>
      </c>
      <c r="AA876" s="1">
        <f t="shared" si="112"/>
        <v>1</v>
      </c>
      <c r="AB876" s="1">
        <f t="shared" si="113"/>
        <v>0.2614981980435902</v>
      </c>
      <c r="AC876" s="1">
        <f t="shared" si="114"/>
        <v>0.52196670671014245</v>
      </c>
      <c r="AD876" s="1">
        <f t="shared" si="115"/>
        <v>0.21653509524626738</v>
      </c>
      <c r="AY876" s="2" t="s">
        <v>393</v>
      </c>
      <c r="AZ876" s="3" t="s">
        <v>870</v>
      </c>
      <c r="BA876" s="1">
        <f>IFERROR(VLOOKUP(AY876,B761:AF1135,26,FALSE),"")</f>
        <v>1</v>
      </c>
      <c r="BB876" s="1">
        <f>IFERROR(VLOOKUP(AY876,B761:AF1135,27,FALSE),"")</f>
        <v>0.57700948577134303</v>
      </c>
      <c r="BC876" s="1">
        <f>IFERROR(VLOOKUP(AY876,B761:AF1135,28,FALSE),"")</f>
        <v>0.34055167249126311</v>
      </c>
      <c r="BD876" s="1">
        <f>IFERROR(VLOOKUP(AY876,B761:AF1135,29,FALSE),"")</f>
        <v>8.2438841737393909E-2</v>
      </c>
      <c r="BE876" s="1">
        <f>IFERROR(VLOOKUP(AY876,B761:AF1135,30,FALSE),"")</f>
        <v>0</v>
      </c>
      <c r="BF876" s="1">
        <f>IFERROR(VLOOKUP(AY876,B761:AF1135,31,FALSE),"")</f>
        <v>0</v>
      </c>
    </row>
    <row r="877" spans="1:58" x14ac:dyDescent="0.25">
      <c r="A877">
        <v>2011</v>
      </c>
      <c r="B877" t="s">
        <v>241</v>
      </c>
      <c r="C877" t="s">
        <v>242</v>
      </c>
      <c r="D877">
        <v>96791</v>
      </c>
      <c r="E877">
        <v>13671</v>
      </c>
      <c r="F877">
        <v>35502</v>
      </c>
      <c r="G877">
        <v>47618</v>
      </c>
      <c r="H877">
        <v>15144</v>
      </c>
      <c r="I877">
        <v>4367</v>
      </c>
      <c r="J877">
        <v>7820</v>
      </c>
      <c r="K877">
        <v>2957</v>
      </c>
      <c r="AA877" s="1">
        <f t="shared" si="112"/>
        <v>1</v>
      </c>
      <c r="AB877" s="1">
        <f t="shared" si="113"/>
        <v>0.28836502905441097</v>
      </c>
      <c r="AC877" s="1">
        <f t="shared" si="114"/>
        <v>0.51637612255678822</v>
      </c>
      <c r="AD877" s="1">
        <f t="shared" si="115"/>
        <v>0.19525884838880084</v>
      </c>
      <c r="AY877" s="2" t="s">
        <v>181</v>
      </c>
      <c r="AZ877" s="3" t="s">
        <v>874</v>
      </c>
      <c r="BA877" s="1">
        <f>IFERROR(VLOOKUP(AY877,B761:AF1135,26,FALSE),"")</f>
        <v>1</v>
      </c>
      <c r="BB877" s="1">
        <f>IFERROR(VLOOKUP(AY877,B761:AF1135,27,FALSE),"")</f>
        <v>0.18768135056713267</v>
      </c>
      <c r="BC877" s="1">
        <f>IFERROR(VLOOKUP(AY877,B761:AF1135,28,FALSE),"")</f>
        <v>0.48700870482722236</v>
      </c>
      <c r="BD877" s="1">
        <f>IFERROR(VLOOKUP(AY877,B761:AF1135,29,FALSE),"")</f>
        <v>0.32530994460564494</v>
      </c>
      <c r="BE877" s="1">
        <f>IFERROR(VLOOKUP(AY877,B761:AF1135,30,FALSE),"")</f>
        <v>0</v>
      </c>
      <c r="BF877" s="1">
        <f>IFERROR(VLOOKUP(AY877,B761:AF1135,31,FALSE),"")</f>
        <v>0</v>
      </c>
    </row>
    <row r="878" spans="1:58" x14ac:dyDescent="0.25">
      <c r="A878">
        <v>2011</v>
      </c>
      <c r="B878" t="s">
        <v>243</v>
      </c>
      <c r="C878" t="s">
        <v>244</v>
      </c>
      <c r="D878">
        <v>111488</v>
      </c>
      <c r="E878">
        <v>17185</v>
      </c>
      <c r="F878">
        <v>42146</v>
      </c>
      <c r="G878">
        <v>52157</v>
      </c>
      <c r="H878">
        <v>18399</v>
      </c>
      <c r="I878">
        <v>4954</v>
      </c>
      <c r="J878">
        <v>9424</v>
      </c>
      <c r="K878">
        <v>4021</v>
      </c>
      <c r="AA878" s="1">
        <f t="shared" si="112"/>
        <v>1</v>
      </c>
      <c r="AB878" s="1">
        <f t="shared" si="113"/>
        <v>0.26925376379151039</v>
      </c>
      <c r="AC878" s="1">
        <f t="shared" si="114"/>
        <v>0.51220175009511382</v>
      </c>
      <c r="AD878" s="1">
        <f t="shared" si="115"/>
        <v>0.21854448611337574</v>
      </c>
      <c r="AY878" s="2" t="s">
        <v>395</v>
      </c>
      <c r="AZ878" s="3" t="s">
        <v>870</v>
      </c>
      <c r="BA878" s="1">
        <f>IFERROR(VLOOKUP(AY878,B761:AF1135,26,FALSE),"")</f>
        <v>1</v>
      </c>
      <c r="BB878" s="1">
        <f>IFERROR(VLOOKUP(AY878,B761:AF1135,27,FALSE),"")</f>
        <v>0.51052124879658922</v>
      </c>
      <c r="BC878" s="1">
        <f>IFERROR(VLOOKUP(AY878,B761:AF1135,28,FALSE),"")</f>
        <v>0.36936689130335121</v>
      </c>
      <c r="BD878" s="1">
        <f>IFERROR(VLOOKUP(AY878,B761:AF1135,29,FALSE),"")</f>
        <v>0.1201118599000596</v>
      </c>
      <c r="BE878" s="1">
        <f>IFERROR(VLOOKUP(AY878,B761:AF1135,30,FALSE),"")</f>
        <v>0</v>
      </c>
      <c r="BF878" s="1">
        <f>IFERROR(VLOOKUP(AY878,B761:AF1135,31,FALSE),"")</f>
        <v>0</v>
      </c>
    </row>
    <row r="879" spans="1:58" x14ac:dyDescent="0.25">
      <c r="A879">
        <v>2011</v>
      </c>
      <c r="B879" t="s">
        <v>245</v>
      </c>
      <c r="C879" t="s">
        <v>246</v>
      </c>
      <c r="D879">
        <v>98893</v>
      </c>
      <c r="E879">
        <v>9114</v>
      </c>
      <c r="F879">
        <v>32310</v>
      </c>
      <c r="G879">
        <v>57469</v>
      </c>
      <c r="H879">
        <v>19426</v>
      </c>
      <c r="I879">
        <v>3570</v>
      </c>
      <c r="J879">
        <v>9814</v>
      </c>
      <c r="K879">
        <v>6042</v>
      </c>
      <c r="AA879" s="1">
        <f t="shared" si="112"/>
        <v>1</v>
      </c>
      <c r="AB879" s="1">
        <f t="shared" si="113"/>
        <v>0.18377432307217131</v>
      </c>
      <c r="AC879" s="1">
        <f t="shared" si="114"/>
        <v>0.50519921754349839</v>
      </c>
      <c r="AD879" s="1">
        <f t="shared" si="115"/>
        <v>0.31102645938433027</v>
      </c>
      <c r="AY879" s="2" t="s">
        <v>329</v>
      </c>
      <c r="AZ879" s="3" t="s">
        <v>871</v>
      </c>
      <c r="BA879" s="1">
        <f>IFERROR(VLOOKUP(AY879,B761:AF1135,26,FALSE),"")</f>
        <v>1</v>
      </c>
      <c r="BB879" s="1">
        <f>IFERROR(VLOOKUP(AY879,B761:AF1135,27,FALSE),"")</f>
        <v>0.36151482435013704</v>
      </c>
      <c r="BC879" s="1">
        <f>IFERROR(VLOOKUP(AY879,B761:AF1135,28,FALSE),"")</f>
        <v>0.48060792292998922</v>
      </c>
      <c r="BD879" s="1">
        <f>IFERROR(VLOOKUP(AY879,B761:AF1135,29,FALSE),"")</f>
        <v>0.15787725271987377</v>
      </c>
      <c r="BE879" s="1">
        <f>IFERROR(VLOOKUP(AY879,B761:AF1135,30,FALSE),"")</f>
        <v>0</v>
      </c>
      <c r="BF879" s="1">
        <f>IFERROR(VLOOKUP(AY879,B761:AF1135,31,FALSE),"")</f>
        <v>0</v>
      </c>
    </row>
    <row r="880" spans="1:58" x14ac:dyDescent="0.25">
      <c r="A880">
        <v>2011</v>
      </c>
      <c r="B880" t="s">
        <v>247</v>
      </c>
      <c r="C880" t="s">
        <v>248</v>
      </c>
      <c r="D880">
        <v>119708</v>
      </c>
      <c r="E880">
        <v>18471</v>
      </c>
      <c r="F880">
        <v>46319</v>
      </c>
      <c r="G880">
        <v>54918</v>
      </c>
      <c r="H880">
        <v>21775</v>
      </c>
      <c r="I880">
        <v>6124</v>
      </c>
      <c r="J880">
        <v>11360</v>
      </c>
      <c r="K880">
        <v>4291</v>
      </c>
      <c r="AA880" s="1">
        <f t="shared" si="112"/>
        <v>1</v>
      </c>
      <c r="AB880" s="1">
        <f t="shared" si="113"/>
        <v>0.28123995407577496</v>
      </c>
      <c r="AC880" s="1">
        <f t="shared" si="114"/>
        <v>0.52169919632606199</v>
      </c>
      <c r="AD880" s="1">
        <f t="shared" si="115"/>
        <v>0.19706084959816303</v>
      </c>
      <c r="AY880" s="2" t="s">
        <v>125</v>
      </c>
      <c r="AZ880" s="4" t="s">
        <v>872</v>
      </c>
      <c r="BA880" s="1">
        <f>IFERROR(VLOOKUP(AY880,B761:AF1135,26,FALSE),"")</f>
        <v>1</v>
      </c>
      <c r="BB880" s="1">
        <f>IFERROR(VLOOKUP(AY880,B761:AF1135,27,FALSE),"")</f>
        <v>0.21669166780308197</v>
      </c>
      <c r="BC880" s="1">
        <f>IFERROR(VLOOKUP(AY880,B761:AF1135,28,FALSE),"")</f>
        <v>0.51384153825173873</v>
      </c>
      <c r="BD880" s="1">
        <f>IFERROR(VLOOKUP(AY880,B761:AF1135,29,FALSE),"")</f>
        <v>0.26946679394517931</v>
      </c>
      <c r="BE880" s="1">
        <f>IFERROR(VLOOKUP(AY880,B761:AF1135,30,FALSE),"")</f>
        <v>0</v>
      </c>
      <c r="BF880" s="1">
        <f>IFERROR(VLOOKUP(AY880,B761:AF1135,31,FALSE),"")</f>
        <v>0</v>
      </c>
    </row>
    <row r="881" spans="1:58" x14ac:dyDescent="0.25">
      <c r="A881">
        <v>2011</v>
      </c>
      <c r="B881" t="s">
        <v>249</v>
      </c>
      <c r="C881" t="s">
        <v>250</v>
      </c>
      <c r="D881">
        <v>106157</v>
      </c>
      <c r="E881">
        <v>8780</v>
      </c>
      <c r="F881">
        <v>34078</v>
      </c>
      <c r="G881">
        <v>63299</v>
      </c>
      <c r="H881">
        <v>21573</v>
      </c>
      <c r="I881">
        <v>3998</v>
      </c>
      <c r="J881">
        <v>11253</v>
      </c>
      <c r="K881">
        <v>6322</v>
      </c>
      <c r="AA881" s="1">
        <f t="shared" si="112"/>
        <v>1</v>
      </c>
      <c r="AB881" s="1">
        <f t="shared" si="113"/>
        <v>0.18532424790247068</v>
      </c>
      <c r="AC881" s="1">
        <f t="shared" si="114"/>
        <v>0.52162425253789457</v>
      </c>
      <c r="AD881" s="1">
        <f t="shared" si="115"/>
        <v>0.29305149955963472</v>
      </c>
      <c r="AY881" s="2" t="s">
        <v>433</v>
      </c>
      <c r="AZ881" s="3" t="s">
        <v>870</v>
      </c>
      <c r="BA881" s="1">
        <f>IFERROR(VLOOKUP(AY881,B761:AF1135,26,FALSE),"")</f>
        <v>1</v>
      </c>
      <c r="BB881" s="1">
        <f>IFERROR(VLOOKUP(AY881,B761:AF1135,27,FALSE),"")</f>
        <v>0.26718369829683697</v>
      </c>
      <c r="BC881" s="1">
        <f>IFERROR(VLOOKUP(AY881,B761:AF1135,28,FALSE),"")</f>
        <v>0.45851581508515815</v>
      </c>
      <c r="BD881" s="1">
        <f>IFERROR(VLOOKUP(AY881,B761:AF1135,29,FALSE),"")</f>
        <v>0.27430048661800488</v>
      </c>
      <c r="BE881" s="1">
        <f>IFERROR(VLOOKUP(AY881,B761:AF1135,30,FALSE),"")</f>
        <v>0</v>
      </c>
      <c r="BF881" s="1">
        <f>IFERROR(VLOOKUP(AY881,B761:AF1135,31,FALSE),"")</f>
        <v>0</v>
      </c>
    </row>
    <row r="882" spans="1:58" x14ac:dyDescent="0.25">
      <c r="A882">
        <v>2011</v>
      </c>
      <c r="B882" t="s">
        <v>251</v>
      </c>
      <c r="C882" t="s">
        <v>252</v>
      </c>
      <c r="D882">
        <v>127609</v>
      </c>
      <c r="E882">
        <v>15484</v>
      </c>
      <c r="F882">
        <v>46080</v>
      </c>
      <c r="G882">
        <v>66045</v>
      </c>
      <c r="H882">
        <v>24187</v>
      </c>
      <c r="I882">
        <v>5261</v>
      </c>
      <c r="J882">
        <v>12592</v>
      </c>
      <c r="K882">
        <v>6334</v>
      </c>
      <c r="AA882" s="1">
        <f t="shared" si="112"/>
        <v>1</v>
      </c>
      <c r="AB882" s="1">
        <f t="shared" si="113"/>
        <v>0.21751354033158307</v>
      </c>
      <c r="AC882" s="1">
        <f t="shared" si="114"/>
        <v>0.52061024517302679</v>
      </c>
      <c r="AD882" s="1">
        <f t="shared" si="115"/>
        <v>0.26187621449539006</v>
      </c>
      <c r="AY882" s="2" t="s">
        <v>505</v>
      </c>
      <c r="AZ882" s="4" t="s">
        <v>872</v>
      </c>
      <c r="BA882" s="1">
        <f>IFERROR(VLOOKUP(AY882,B761:AF1135,26,FALSE),"")</f>
        <v>1</v>
      </c>
      <c r="BB882" s="1">
        <f>IFERROR(VLOOKUP(AY882,B761:AF1135,27,FALSE),"")</f>
        <v>0.14199726402188784</v>
      </c>
      <c r="BC882" s="1">
        <f>IFERROR(VLOOKUP(AY882,B761:AF1135,28,FALSE),"")</f>
        <v>0.45300957592339264</v>
      </c>
      <c r="BD882" s="1">
        <f>IFERROR(VLOOKUP(AY882,B761:AF1135,29,FALSE),"")</f>
        <v>0.40499316005471958</v>
      </c>
      <c r="BE882" s="1">
        <f>IFERROR(VLOOKUP(AY882,B761:AF1135,30,FALSE),"")</f>
        <v>0</v>
      </c>
      <c r="BF882" s="1">
        <f>IFERROR(VLOOKUP(AY882,B761:AF1135,31,FALSE),"")</f>
        <v>0</v>
      </c>
    </row>
    <row r="883" spans="1:58" x14ac:dyDescent="0.25">
      <c r="A883">
        <v>2011</v>
      </c>
      <c r="B883" t="s">
        <v>253</v>
      </c>
      <c r="C883" t="s">
        <v>254</v>
      </c>
      <c r="D883">
        <v>95860</v>
      </c>
      <c r="E883">
        <v>9025</v>
      </c>
      <c r="F883">
        <v>34028</v>
      </c>
      <c r="G883">
        <v>52807</v>
      </c>
      <c r="H883">
        <v>19619</v>
      </c>
      <c r="I883">
        <v>3994</v>
      </c>
      <c r="J883">
        <v>10551</v>
      </c>
      <c r="K883">
        <v>5074</v>
      </c>
      <c r="AA883" s="1">
        <f t="shared" si="112"/>
        <v>1</v>
      </c>
      <c r="AB883" s="1">
        <f t="shared" si="113"/>
        <v>0.20357816402466997</v>
      </c>
      <c r="AC883" s="1">
        <f t="shared" si="114"/>
        <v>0.53779499464804525</v>
      </c>
      <c r="AD883" s="1">
        <f t="shared" si="115"/>
        <v>0.25862684132728475</v>
      </c>
      <c r="AY883" s="2" t="s">
        <v>13</v>
      </c>
      <c r="AZ883" s="3" t="s">
        <v>871</v>
      </c>
      <c r="BA883" s="1">
        <f>IFERROR(VLOOKUP(AY883,B761:AF1135,26,FALSE),"")</f>
        <v>1</v>
      </c>
      <c r="BB883" s="1">
        <f>IFERROR(VLOOKUP(AY883,B761:AF1135,27,FALSE),"")</f>
        <v>0.41129303955259078</v>
      </c>
      <c r="BC883" s="1">
        <f>IFERROR(VLOOKUP(AY883,B761:AF1135,28,FALSE),"")</f>
        <v>0.4763156121555151</v>
      </c>
      <c r="BD883" s="1">
        <f>IFERROR(VLOOKUP(AY883,B761:AF1135,29,FALSE),"")</f>
        <v>0.11239134829189408</v>
      </c>
      <c r="BE883" s="1">
        <f>IFERROR(VLOOKUP(AY883,B761:AF1135,30,FALSE),"")</f>
        <v>0</v>
      </c>
      <c r="BF883" s="1">
        <f>IFERROR(VLOOKUP(AY883,B761:AF1135,31,FALSE),"")</f>
        <v>0</v>
      </c>
    </row>
    <row r="884" spans="1:58" x14ac:dyDescent="0.25">
      <c r="A884">
        <v>2011</v>
      </c>
      <c r="B884" t="s">
        <v>255</v>
      </c>
      <c r="C884" t="s">
        <v>256</v>
      </c>
      <c r="D884">
        <v>76446</v>
      </c>
      <c r="E884">
        <v>11367</v>
      </c>
      <c r="F884">
        <v>29215</v>
      </c>
      <c r="G884">
        <v>35864</v>
      </c>
      <c r="H884">
        <v>10869</v>
      </c>
      <c r="I884">
        <v>3278</v>
      </c>
      <c r="J884">
        <v>5671</v>
      </c>
      <c r="K884">
        <v>1920</v>
      </c>
      <c r="AA884" s="1">
        <f t="shared" si="112"/>
        <v>1</v>
      </c>
      <c r="AB884" s="1">
        <f t="shared" si="113"/>
        <v>0.30159168276750392</v>
      </c>
      <c r="AC884" s="1">
        <f t="shared" si="114"/>
        <v>0.52175913147483666</v>
      </c>
      <c r="AD884" s="1">
        <f t="shared" si="115"/>
        <v>0.17664918575765939</v>
      </c>
      <c r="AY884" s="2" t="s">
        <v>487</v>
      </c>
      <c r="AZ884" s="3" t="s">
        <v>871</v>
      </c>
      <c r="BA884" s="1">
        <f>IFERROR(VLOOKUP(AY884,B761:AF1135,26,FALSE),"")</f>
        <v>1</v>
      </c>
      <c r="BB884" s="1">
        <f>IFERROR(VLOOKUP(AY884,B761:AF1135,27,FALSE),"")</f>
        <v>0.34812643918777475</v>
      </c>
      <c r="BC884" s="1">
        <f>IFERROR(VLOOKUP(AY884,B761:AF1135,28,FALSE),"")</f>
        <v>0.49180099085897705</v>
      </c>
      <c r="BD884" s="1">
        <f>IFERROR(VLOOKUP(AY884,B761:AF1135,29,FALSE),"")</f>
        <v>0.1600725699532482</v>
      </c>
      <c r="BE884" s="1">
        <f>IFERROR(VLOOKUP(AY884,B761:AF1135,30,FALSE),"")</f>
        <v>0</v>
      </c>
      <c r="BF884" s="1">
        <f>IFERROR(VLOOKUP(AY884,B761:AF1135,31,FALSE),"")</f>
        <v>0</v>
      </c>
    </row>
    <row r="885" spans="1:58" x14ac:dyDescent="0.25">
      <c r="A885">
        <v>2011</v>
      </c>
      <c r="B885" t="s">
        <v>257</v>
      </c>
      <c r="C885" t="s">
        <v>258</v>
      </c>
      <c r="D885">
        <v>61468</v>
      </c>
      <c r="E885">
        <v>6211</v>
      </c>
      <c r="F885">
        <v>21161</v>
      </c>
      <c r="G885">
        <v>34096</v>
      </c>
      <c r="H885">
        <v>10960</v>
      </c>
      <c r="I885">
        <v>2571</v>
      </c>
      <c r="J885">
        <v>5462</v>
      </c>
      <c r="K885">
        <v>2927</v>
      </c>
      <c r="AA885" s="1">
        <f t="shared" si="112"/>
        <v>1</v>
      </c>
      <c r="AB885" s="1">
        <f t="shared" si="113"/>
        <v>0.23458029197080291</v>
      </c>
      <c r="AC885" s="1">
        <f t="shared" si="114"/>
        <v>0.49835766423357664</v>
      </c>
      <c r="AD885" s="1">
        <f t="shared" si="115"/>
        <v>0.26706204379562043</v>
      </c>
      <c r="AY885" s="2" t="s">
        <v>507</v>
      </c>
      <c r="AZ885" s="3" t="s">
        <v>869</v>
      </c>
      <c r="BA885" s="1">
        <f>IFERROR(VLOOKUP(AY885,B761:AF1135,26,FALSE),"")</f>
        <v>1</v>
      </c>
      <c r="BB885" s="1">
        <f>IFERROR(VLOOKUP(AY885,B761:AF1135,27,FALSE),"")</f>
        <v>0.2403861821737005</v>
      </c>
      <c r="BC885" s="1">
        <f>IFERROR(VLOOKUP(AY885,B761:AF1135,28,FALSE),"")</f>
        <v>0.52639726250611052</v>
      </c>
      <c r="BD885" s="1">
        <f>IFERROR(VLOOKUP(AY885,B761:AF1135,29,FALSE),"")</f>
        <v>0.23321655532018901</v>
      </c>
      <c r="BE885" s="1">
        <f>IFERROR(VLOOKUP(AY885,B761:AF1135,30,FALSE),"")</f>
        <v>0</v>
      </c>
      <c r="BF885" s="1">
        <f>IFERROR(VLOOKUP(AY885,B761:AF1135,31,FALSE),"")</f>
        <v>0</v>
      </c>
    </row>
    <row r="886" spans="1:58" x14ac:dyDescent="0.25">
      <c r="A886">
        <v>2011</v>
      </c>
      <c r="B886" t="s">
        <v>259</v>
      </c>
      <c r="C886" t="s">
        <v>260</v>
      </c>
      <c r="D886">
        <v>124410</v>
      </c>
      <c r="E886">
        <v>19939</v>
      </c>
      <c r="F886">
        <v>48114</v>
      </c>
      <c r="G886">
        <v>56357</v>
      </c>
      <c r="H886">
        <v>20279</v>
      </c>
      <c r="I886">
        <v>6183</v>
      </c>
      <c r="J886">
        <v>10505</v>
      </c>
      <c r="K886">
        <v>3591</v>
      </c>
      <c r="AA886" s="1">
        <f t="shared" si="112"/>
        <v>1</v>
      </c>
      <c r="AB886" s="1">
        <f t="shared" si="113"/>
        <v>0.30489669115834112</v>
      </c>
      <c r="AC886" s="1">
        <f t="shared" si="114"/>
        <v>0.51802357118201092</v>
      </c>
      <c r="AD886" s="1">
        <f t="shared" si="115"/>
        <v>0.17707973765964791</v>
      </c>
      <c r="AY886" s="2" t="s">
        <v>435</v>
      </c>
      <c r="AZ886" s="3" t="s">
        <v>870</v>
      </c>
      <c r="BA886" s="1">
        <f>IFERROR(VLOOKUP(AY886,B761:AF1135,26,FALSE),"")</f>
        <v>1</v>
      </c>
      <c r="BB886" s="1">
        <f>IFERROR(VLOOKUP(AY886,B761:AF1135,27,FALSE),"")</f>
        <v>0.30833414420550742</v>
      </c>
      <c r="BC886" s="1">
        <f>IFERROR(VLOOKUP(AY886,B761:AF1135,28,FALSE),"")</f>
        <v>0.49819986377347475</v>
      </c>
      <c r="BD886" s="1">
        <f>IFERROR(VLOOKUP(AY886,B761:AF1135,29,FALSE),"")</f>
        <v>0.1934659920210178</v>
      </c>
      <c r="BE886" s="1">
        <f>IFERROR(VLOOKUP(AY886,B761:AF1135,30,FALSE),"")</f>
        <v>0</v>
      </c>
      <c r="BF886" s="1">
        <f>IFERROR(VLOOKUP(AY886,B761:AF1135,31,FALSE),"")</f>
        <v>0</v>
      </c>
    </row>
    <row r="887" spans="1:58" x14ac:dyDescent="0.25">
      <c r="A887">
        <v>2011</v>
      </c>
      <c r="B887" t="s">
        <v>261</v>
      </c>
      <c r="C887" t="s">
        <v>262</v>
      </c>
      <c r="D887">
        <v>98180</v>
      </c>
      <c r="E887">
        <v>12104</v>
      </c>
      <c r="F887">
        <v>36374</v>
      </c>
      <c r="G887">
        <v>49702</v>
      </c>
      <c r="H887">
        <v>16662</v>
      </c>
      <c r="I887">
        <v>3810</v>
      </c>
      <c r="J887">
        <v>8625</v>
      </c>
      <c r="K887">
        <v>4227</v>
      </c>
      <c r="AA887" s="1">
        <f t="shared" si="112"/>
        <v>1</v>
      </c>
      <c r="AB887" s="1">
        <f t="shared" si="113"/>
        <v>0.22866402592725962</v>
      </c>
      <c r="AC887" s="1">
        <f t="shared" si="114"/>
        <v>0.5176449405833633</v>
      </c>
      <c r="AD887" s="1">
        <f t="shared" si="115"/>
        <v>0.25369103348937705</v>
      </c>
      <c r="AY887" s="2" t="s">
        <v>233</v>
      </c>
      <c r="AZ887" s="3" t="s">
        <v>873</v>
      </c>
      <c r="BA887" s="1">
        <f>IFERROR(VLOOKUP(AY887,B761:AF1135,26,FALSE),"")</f>
        <v>1</v>
      </c>
      <c r="BB887" s="1">
        <f>IFERROR(VLOOKUP(AY887,B761:AF1135,27,FALSE),"")</f>
        <v>0.18752320831786112</v>
      </c>
      <c r="BC887" s="1">
        <f>IFERROR(VLOOKUP(AY887,B761:AF1135,28,FALSE),"")</f>
        <v>0.49445652750517216</v>
      </c>
      <c r="BD887" s="1">
        <f>IFERROR(VLOOKUP(AY887,B761:AF1135,29,FALSE),"")</f>
        <v>0.31802026417696672</v>
      </c>
      <c r="BE887" s="1">
        <f>IFERROR(VLOOKUP(AY887,B761:AF1135,30,FALSE),"")</f>
        <v>0</v>
      </c>
      <c r="BF887" s="1">
        <f>IFERROR(VLOOKUP(AY887,B761:AF1135,31,FALSE),"")</f>
        <v>0</v>
      </c>
    </row>
    <row r="888" spans="1:58" x14ac:dyDescent="0.25">
      <c r="A888">
        <v>2011</v>
      </c>
      <c r="B888" t="s">
        <v>263</v>
      </c>
      <c r="C888" t="s">
        <v>264</v>
      </c>
      <c r="D888">
        <v>118853</v>
      </c>
      <c r="E888">
        <v>9634</v>
      </c>
      <c r="F888">
        <v>36070</v>
      </c>
      <c r="G888">
        <v>73149</v>
      </c>
      <c r="H888">
        <v>25695</v>
      </c>
      <c r="I888">
        <v>4456</v>
      </c>
      <c r="J888">
        <v>12271</v>
      </c>
      <c r="K888">
        <v>8968</v>
      </c>
      <c r="AA888" s="1">
        <f t="shared" si="112"/>
        <v>1</v>
      </c>
      <c r="AB888" s="1">
        <f t="shared" si="113"/>
        <v>0.17341895310371669</v>
      </c>
      <c r="AC888" s="1">
        <f t="shared" si="114"/>
        <v>0.47756372835181943</v>
      </c>
      <c r="AD888" s="1">
        <f t="shared" si="115"/>
        <v>0.34901731854446388</v>
      </c>
      <c r="AY888" s="2" t="s">
        <v>345</v>
      </c>
      <c r="AZ888" s="4" t="s">
        <v>872</v>
      </c>
      <c r="BA888" s="1">
        <f>IFERROR(VLOOKUP(AY888,B761:AF1135,26,FALSE),"")</f>
        <v>1</v>
      </c>
      <c r="BB888" s="1">
        <f>IFERROR(VLOOKUP(AY888,B761:AF1135,27,FALSE),"")</f>
        <v>0.23468401726470398</v>
      </c>
      <c r="BC888" s="1">
        <f>IFERROR(VLOOKUP(AY888,B761:AF1135,28,FALSE),"")</f>
        <v>0.45745023513496103</v>
      </c>
      <c r="BD888" s="1">
        <f>IFERROR(VLOOKUP(AY888,B761:AF1135,29,FALSE),"")</f>
        <v>0.30786574760033497</v>
      </c>
      <c r="BE888" s="1">
        <f>IFERROR(VLOOKUP(AY888,B761:AF1135,30,FALSE),"")</f>
        <v>0</v>
      </c>
      <c r="BF888" s="1">
        <f>IFERROR(VLOOKUP(AY888,B761:AF1135,31,FALSE),"")</f>
        <v>0</v>
      </c>
    </row>
    <row r="889" spans="1:58" x14ac:dyDescent="0.25">
      <c r="A889">
        <v>2011</v>
      </c>
      <c r="B889" t="s">
        <v>265</v>
      </c>
      <c r="C889" t="s">
        <v>266</v>
      </c>
      <c r="D889">
        <v>134590</v>
      </c>
      <c r="E889">
        <v>17759</v>
      </c>
      <c r="F889">
        <v>46342</v>
      </c>
      <c r="G889">
        <v>70489</v>
      </c>
      <c r="H889">
        <v>22335</v>
      </c>
      <c r="I889">
        <v>5156</v>
      </c>
      <c r="J889">
        <v>10806</v>
      </c>
      <c r="K889">
        <v>6373</v>
      </c>
      <c r="AA889" s="1">
        <f t="shared" si="112"/>
        <v>1</v>
      </c>
      <c r="AB889" s="1">
        <f t="shared" si="113"/>
        <v>0.23084844414595926</v>
      </c>
      <c r="AC889" s="1">
        <f t="shared" si="114"/>
        <v>0.48381464069845531</v>
      </c>
      <c r="AD889" s="1">
        <f t="shared" si="115"/>
        <v>0.2853369151555854</v>
      </c>
      <c r="AY889" s="2" t="s">
        <v>171</v>
      </c>
      <c r="AZ889" s="3" t="s">
        <v>873</v>
      </c>
      <c r="BA889" s="1">
        <f>IFERROR(VLOOKUP(AY889,B761:AF1135,26,FALSE),"")</f>
        <v>1</v>
      </c>
      <c r="BB889" s="1">
        <f>IFERROR(VLOOKUP(AY889,B761:AF1135,27,FALSE),"")</f>
        <v>0.26822485598887641</v>
      </c>
      <c r="BC889" s="1">
        <f>IFERROR(VLOOKUP(AY889,B761:AF1135,28,FALSE),"")</f>
        <v>0.51347414420975968</v>
      </c>
      <c r="BD889" s="1">
        <f>IFERROR(VLOOKUP(AY889,B761:AF1135,29,FALSE),"")</f>
        <v>0.21830099980136397</v>
      </c>
      <c r="BE889" s="1">
        <f>IFERROR(VLOOKUP(AY889,B761:AF1135,30,FALSE),"")</f>
        <v>0</v>
      </c>
      <c r="BF889" s="1">
        <f>IFERROR(VLOOKUP(AY889,B761:AF1135,31,FALSE),"")</f>
        <v>0</v>
      </c>
    </row>
    <row r="890" spans="1:58" x14ac:dyDescent="0.25">
      <c r="A890">
        <v>2011</v>
      </c>
      <c r="B890" t="s">
        <v>267</v>
      </c>
      <c r="C890" t="s">
        <v>268</v>
      </c>
      <c r="D890">
        <v>1051366</v>
      </c>
      <c r="E890">
        <v>290888</v>
      </c>
      <c r="F890">
        <v>433914</v>
      </c>
      <c r="G890">
        <v>326564</v>
      </c>
      <c r="H890">
        <v>133962</v>
      </c>
      <c r="I890">
        <v>54409</v>
      </c>
      <c r="J890">
        <v>57892</v>
      </c>
      <c r="K890">
        <v>21661</v>
      </c>
      <c r="AA890" s="1">
        <f t="shared" ref="AA890:AA953" si="116">H890/$H890</f>
        <v>1</v>
      </c>
      <c r="AB890" s="1">
        <f t="shared" ref="AB890:AB953" si="117">I890/$H890</f>
        <v>0.40615249100491185</v>
      </c>
      <c r="AC890" s="1">
        <f t="shared" ref="AC890:AC953" si="118">J890/$H890</f>
        <v>0.43215240142727041</v>
      </c>
      <c r="AD890" s="1">
        <f t="shared" ref="AD890:AD953" si="119">K890/$H890</f>
        <v>0.16169510756781774</v>
      </c>
      <c r="AY890" s="2" t="s">
        <v>437</v>
      </c>
      <c r="AZ890" s="3" t="s">
        <v>870</v>
      </c>
      <c r="BA890" s="1">
        <f>IFERROR(VLOOKUP(AY890,B761:AF1135,26,FALSE),"")</f>
        <v>1</v>
      </c>
      <c r="BB890" s="1">
        <f>IFERROR(VLOOKUP(AY890,B761:AF1135,27,FALSE),"")</f>
        <v>0.28153409921365724</v>
      </c>
      <c r="BC890" s="1">
        <f>IFERROR(VLOOKUP(AY890,B761:AF1135,28,FALSE),"")</f>
        <v>0.47154257651495218</v>
      </c>
      <c r="BD890" s="1">
        <f>IFERROR(VLOOKUP(AY890,B761:AF1135,29,FALSE),"")</f>
        <v>0.24692332427139058</v>
      </c>
      <c r="BE890" s="1">
        <f>IFERROR(VLOOKUP(AY890,B761:AF1135,30,FALSE),"")</f>
        <v>0</v>
      </c>
      <c r="BF890" s="1">
        <f>IFERROR(VLOOKUP(AY890,B761:AF1135,31,FALSE),"")</f>
        <v>0</v>
      </c>
    </row>
    <row r="891" spans="1:58" x14ac:dyDescent="0.25">
      <c r="A891">
        <v>2011</v>
      </c>
      <c r="B891" t="s">
        <v>269</v>
      </c>
      <c r="C891" t="s">
        <v>270</v>
      </c>
      <c r="D891">
        <v>307730</v>
      </c>
      <c r="E891">
        <v>77276</v>
      </c>
      <c r="F891">
        <v>124111</v>
      </c>
      <c r="G891">
        <v>106343</v>
      </c>
      <c r="H891">
        <v>44790</v>
      </c>
      <c r="I891">
        <v>16021</v>
      </c>
      <c r="J891">
        <v>21501</v>
      </c>
      <c r="K891">
        <v>7268</v>
      </c>
      <c r="AA891" s="1">
        <f t="shared" si="116"/>
        <v>1</v>
      </c>
      <c r="AB891" s="1">
        <f t="shared" si="117"/>
        <v>0.35769144898414823</v>
      </c>
      <c r="AC891" s="1">
        <f t="shared" si="118"/>
        <v>0.48004018754186201</v>
      </c>
      <c r="AD891" s="1">
        <f t="shared" si="119"/>
        <v>0.16226836347398974</v>
      </c>
      <c r="AY891" s="2" t="s">
        <v>183</v>
      </c>
      <c r="AZ891" s="4" t="s">
        <v>872</v>
      </c>
      <c r="BA891" s="1">
        <f>IFERROR(VLOOKUP(AY891,B761:AF1135,26,FALSE),"")</f>
        <v>1</v>
      </c>
      <c r="BB891" s="1">
        <f>IFERROR(VLOOKUP(AY891,B761:AF1135,27,FALSE),"")</f>
        <v>0.2192501994150492</v>
      </c>
      <c r="BC891" s="1">
        <f>IFERROR(VLOOKUP(AY891,B761:AF1135,28,FALSE),"")</f>
        <v>0.53921829300717894</v>
      </c>
      <c r="BD891" s="1">
        <f>IFERROR(VLOOKUP(AY891,B761:AF1135,29,FALSE),"")</f>
        <v>0.24153150757777186</v>
      </c>
      <c r="BE891" s="1">
        <f>IFERROR(VLOOKUP(AY891,B761:AF1135,30,FALSE),"")</f>
        <v>0</v>
      </c>
      <c r="BF891" s="1">
        <f>IFERROR(VLOOKUP(AY891,B761:AF1135,31,FALSE),"")</f>
        <v>0</v>
      </c>
    </row>
    <row r="892" spans="1:58" x14ac:dyDescent="0.25">
      <c r="A892">
        <v>2011</v>
      </c>
      <c r="B892" t="s">
        <v>271</v>
      </c>
      <c r="C892" t="s">
        <v>272</v>
      </c>
      <c r="D892">
        <v>310398</v>
      </c>
      <c r="E892">
        <v>51033</v>
      </c>
      <c r="F892">
        <v>119092</v>
      </c>
      <c r="G892">
        <v>140273</v>
      </c>
      <c r="H892">
        <v>56584</v>
      </c>
      <c r="I892">
        <v>16519</v>
      </c>
      <c r="J892">
        <v>28983</v>
      </c>
      <c r="K892">
        <v>11082</v>
      </c>
      <c r="AA892" s="1">
        <f t="shared" si="116"/>
        <v>1</v>
      </c>
      <c r="AB892" s="1">
        <f t="shared" si="117"/>
        <v>0.2919376502191432</v>
      </c>
      <c r="AC892" s="1">
        <f t="shared" si="118"/>
        <v>0.51221193270182386</v>
      </c>
      <c r="AD892" s="1">
        <f t="shared" si="119"/>
        <v>0.19585041707903295</v>
      </c>
      <c r="AY892" s="2" t="s">
        <v>581</v>
      </c>
      <c r="AZ892" s="3" t="s">
        <v>873</v>
      </c>
      <c r="BA892" s="1">
        <f>IFERROR(VLOOKUP(AY892,B761:AF1135,26,FALSE),"")</f>
        <v>1</v>
      </c>
      <c r="BB892" s="1">
        <f>IFERROR(VLOOKUP(AY892,B761:AF1135,27,FALSE),"")</f>
        <v>0.17422609120123664</v>
      </c>
      <c r="BC892" s="1">
        <f>IFERROR(VLOOKUP(AY892,B761:AF1135,28,FALSE),"")</f>
        <v>0.48606760769637553</v>
      </c>
      <c r="BD892" s="1">
        <f>IFERROR(VLOOKUP(AY892,B761:AF1135,29,FALSE),"")</f>
        <v>0.33970630110238781</v>
      </c>
      <c r="BE892" s="1">
        <f>IFERROR(VLOOKUP(AY892,B761:AF1135,30,FALSE),"")</f>
        <v>0</v>
      </c>
      <c r="BF892" s="1">
        <f>IFERROR(VLOOKUP(AY892,B761:AF1135,31,FALSE),"")</f>
        <v>0</v>
      </c>
    </row>
    <row r="893" spans="1:58" x14ac:dyDescent="0.25">
      <c r="A893">
        <v>2011</v>
      </c>
      <c r="B893" t="s">
        <v>273</v>
      </c>
      <c r="C893" t="s">
        <v>274</v>
      </c>
      <c r="D893">
        <v>305928</v>
      </c>
      <c r="E893">
        <v>79616</v>
      </c>
      <c r="F893">
        <v>128952</v>
      </c>
      <c r="G893">
        <v>97360</v>
      </c>
      <c r="H893">
        <v>45423</v>
      </c>
      <c r="I893">
        <v>19602</v>
      </c>
      <c r="J893">
        <v>20279</v>
      </c>
      <c r="K893">
        <v>5542</v>
      </c>
      <c r="AA893" s="1">
        <f t="shared" si="116"/>
        <v>1</v>
      </c>
      <c r="AB893" s="1">
        <f t="shared" si="117"/>
        <v>0.43154349118288093</v>
      </c>
      <c r="AC893" s="1">
        <f t="shared" si="118"/>
        <v>0.44644783479734934</v>
      </c>
      <c r="AD893" s="1">
        <f t="shared" si="119"/>
        <v>0.12200867401976973</v>
      </c>
      <c r="AY893" s="2" t="s">
        <v>439</v>
      </c>
      <c r="AZ893" s="3" t="s">
        <v>870</v>
      </c>
      <c r="BA893" s="1">
        <f>IFERROR(VLOOKUP(AY893,B761:AF1135,26,FALSE),"")</f>
        <v>1</v>
      </c>
      <c r="BB893" s="1">
        <f>IFERROR(VLOOKUP(AY893,B761:AF1135,27,FALSE),"")</f>
        <v>0.35740909782443331</v>
      </c>
      <c r="BC893" s="1">
        <f>IFERROR(VLOOKUP(AY893,B761:AF1135,28,FALSE),"")</f>
        <v>0.43941122774988589</v>
      </c>
      <c r="BD893" s="1">
        <f>IFERROR(VLOOKUP(AY893,B761:AF1135,29,FALSE),"")</f>
        <v>0.20317967442568083</v>
      </c>
      <c r="BE893" s="1">
        <f>IFERROR(VLOOKUP(AY893,B761:AF1135,30,FALSE),"")</f>
        <v>0</v>
      </c>
      <c r="BF893" s="1">
        <f>IFERROR(VLOOKUP(AY893,B761:AF1135,31,FALSE),"")</f>
        <v>0</v>
      </c>
    </row>
    <row r="894" spans="1:58" x14ac:dyDescent="0.25">
      <c r="A894">
        <v>2011</v>
      </c>
      <c r="B894" t="s">
        <v>275</v>
      </c>
      <c r="C894" t="s">
        <v>276</v>
      </c>
      <c r="D894">
        <v>205087</v>
      </c>
      <c r="E894">
        <v>27328</v>
      </c>
      <c r="F894">
        <v>68747</v>
      </c>
      <c r="G894">
        <v>109012</v>
      </c>
      <c r="H894">
        <v>38512</v>
      </c>
      <c r="I894">
        <v>9385</v>
      </c>
      <c r="J894">
        <v>18982</v>
      </c>
      <c r="K894">
        <v>10145</v>
      </c>
      <c r="AA894" s="1">
        <f t="shared" si="116"/>
        <v>1</v>
      </c>
      <c r="AB894" s="1">
        <f t="shared" si="117"/>
        <v>0.24369027835479851</v>
      </c>
      <c r="AC894" s="1">
        <f t="shared" si="118"/>
        <v>0.49288533444121313</v>
      </c>
      <c r="AD894" s="1">
        <f t="shared" si="119"/>
        <v>0.26342438720398836</v>
      </c>
      <c r="AY894" s="2" t="s">
        <v>311</v>
      </c>
      <c r="AZ894" s="3" t="s">
        <v>874</v>
      </c>
      <c r="BA894" s="1">
        <f>IFERROR(VLOOKUP(AY894,B761:AF1135,26,FALSE),"")</f>
        <v>1</v>
      </c>
      <c r="BB894" s="1">
        <f>IFERROR(VLOOKUP(AY894,B761:AF1135,27,FALSE),"")</f>
        <v>0.20207860922146637</v>
      </c>
      <c r="BC894" s="1">
        <f>IFERROR(VLOOKUP(AY894,B761:AF1135,28,FALSE),"")</f>
        <v>0.50427059712774003</v>
      </c>
      <c r="BD894" s="1">
        <f>IFERROR(VLOOKUP(AY894,B761:AF1135,29,FALSE),"")</f>
        <v>0.29365079365079366</v>
      </c>
      <c r="BE894" s="1">
        <f>IFERROR(VLOOKUP(AY894,B761:AF1135,30,FALSE),"")</f>
        <v>0</v>
      </c>
      <c r="BF894" s="1">
        <f>IFERROR(VLOOKUP(AY894,B761:AF1135,31,FALSE),"")</f>
        <v>0</v>
      </c>
    </row>
    <row r="895" spans="1:58" x14ac:dyDescent="0.25">
      <c r="A895">
        <v>2011</v>
      </c>
      <c r="B895" t="s">
        <v>277</v>
      </c>
      <c r="C895" t="s">
        <v>278</v>
      </c>
      <c r="D895">
        <v>267397</v>
      </c>
      <c r="E895">
        <v>58062</v>
      </c>
      <c r="F895">
        <v>106808</v>
      </c>
      <c r="G895">
        <v>102527</v>
      </c>
      <c r="H895">
        <v>44649</v>
      </c>
      <c r="I895">
        <v>14876</v>
      </c>
      <c r="J895">
        <v>21977</v>
      </c>
      <c r="K895">
        <v>7796</v>
      </c>
      <c r="AA895" s="1">
        <f t="shared" si="116"/>
        <v>1</v>
      </c>
      <c r="AB895" s="1">
        <f t="shared" si="117"/>
        <v>0.33317655490604492</v>
      </c>
      <c r="AC895" s="1">
        <f t="shared" si="118"/>
        <v>0.49221707093103989</v>
      </c>
      <c r="AD895" s="1">
        <f t="shared" si="119"/>
        <v>0.17460637416291519</v>
      </c>
      <c r="AY895" s="2" t="s">
        <v>83</v>
      </c>
      <c r="AZ895" s="3" t="s">
        <v>871</v>
      </c>
      <c r="BA895" s="1">
        <f>IFERROR(VLOOKUP(AY895,B761:AF1135,26,FALSE),"")</f>
        <v>1</v>
      </c>
      <c r="BB895" s="1">
        <f>IFERROR(VLOOKUP(AY895,B761:AF1135,27,FALSE),"")</f>
        <v>0.34041690323627222</v>
      </c>
      <c r="BC895" s="1">
        <f>IFERROR(VLOOKUP(AY895,B761:AF1135,28,FALSE),"")</f>
        <v>0.51829021007380971</v>
      </c>
      <c r="BD895" s="1">
        <f>IFERROR(VLOOKUP(AY895,B761:AF1135,29,FALSE),"")</f>
        <v>0.14129288668991807</v>
      </c>
      <c r="BE895" s="1">
        <f>IFERROR(VLOOKUP(AY895,B761:AF1135,30,FALSE),"")</f>
        <v>0</v>
      </c>
      <c r="BF895" s="1">
        <f>IFERROR(VLOOKUP(AY895,B761:AF1135,31,FALSE),"")</f>
        <v>0</v>
      </c>
    </row>
    <row r="896" spans="1:58" x14ac:dyDescent="0.25">
      <c r="A896">
        <v>2011</v>
      </c>
      <c r="B896" t="s">
        <v>279</v>
      </c>
      <c r="C896" t="s">
        <v>280</v>
      </c>
      <c r="D896">
        <v>245526</v>
      </c>
      <c r="E896">
        <v>62940</v>
      </c>
      <c r="F896">
        <v>97458</v>
      </c>
      <c r="G896">
        <v>85128</v>
      </c>
      <c r="H896">
        <v>39071</v>
      </c>
      <c r="I896">
        <v>14531</v>
      </c>
      <c r="J896">
        <v>18030</v>
      </c>
      <c r="K896">
        <v>6510</v>
      </c>
      <c r="AA896" s="1">
        <f t="shared" si="116"/>
        <v>1</v>
      </c>
      <c r="AB896" s="1">
        <f t="shared" si="117"/>
        <v>0.37191267180261572</v>
      </c>
      <c r="AC896" s="1">
        <f t="shared" si="118"/>
        <v>0.4614675846535794</v>
      </c>
      <c r="AD896" s="1">
        <f t="shared" si="119"/>
        <v>0.16661974354380488</v>
      </c>
      <c r="AY896" s="2" t="s">
        <v>377</v>
      </c>
      <c r="AZ896" s="3" t="s">
        <v>871</v>
      </c>
      <c r="BA896" s="1">
        <f>IFERROR(VLOOKUP(AY896,B761:AF1135,26,FALSE),"")</f>
        <v>1</v>
      </c>
      <c r="BB896" s="1">
        <f>IFERROR(VLOOKUP(AY896,B761:AF1135,27,FALSE),"")</f>
        <v>0.3546988455310035</v>
      </c>
      <c r="BC896" s="1">
        <f>IFERROR(VLOOKUP(AY896,B761:AF1135,28,FALSE),"")</f>
        <v>0.50634696755994357</v>
      </c>
      <c r="BD896" s="1">
        <f>IFERROR(VLOOKUP(AY896,B761:AF1135,29,FALSE),"")</f>
        <v>0.13895418690905292</v>
      </c>
      <c r="BE896" s="1">
        <f>IFERROR(VLOOKUP(AY896,B761:AF1135,30,FALSE),"")</f>
        <v>0</v>
      </c>
      <c r="BF896" s="1">
        <f>IFERROR(VLOOKUP(AY896,B761:AF1135,31,FALSE),"")</f>
        <v>0</v>
      </c>
    </row>
    <row r="897" spans="1:58" x14ac:dyDescent="0.25">
      <c r="A897">
        <v>2011</v>
      </c>
      <c r="B897" t="s">
        <v>281</v>
      </c>
      <c r="C897" t="s">
        <v>282</v>
      </c>
      <c r="D897">
        <v>90833</v>
      </c>
      <c r="E897">
        <v>7024</v>
      </c>
      <c r="F897">
        <v>26902</v>
      </c>
      <c r="G897">
        <v>56907</v>
      </c>
      <c r="H897">
        <v>18082</v>
      </c>
      <c r="I897">
        <v>3293</v>
      </c>
      <c r="J897">
        <v>8929</v>
      </c>
      <c r="K897">
        <v>5860</v>
      </c>
      <c r="AA897" s="1">
        <f t="shared" si="116"/>
        <v>1</v>
      </c>
      <c r="AB897" s="1">
        <f t="shared" si="117"/>
        <v>0.18211481030859419</v>
      </c>
      <c r="AC897" s="1">
        <f t="shared" si="118"/>
        <v>0.49380599491206723</v>
      </c>
      <c r="AD897" s="1">
        <f t="shared" si="119"/>
        <v>0.32407919477933855</v>
      </c>
      <c r="AY897" s="2" t="s">
        <v>457</v>
      </c>
      <c r="AZ897" s="3" t="s">
        <v>874</v>
      </c>
      <c r="BA897" s="1">
        <f>IFERROR(VLOOKUP(AY897,B761:AF1135,26,FALSE),"")</f>
        <v>1</v>
      </c>
      <c r="BB897" s="1">
        <f>IFERROR(VLOOKUP(AY897,B761:AF1135,27,FALSE),"")</f>
        <v>0.25195788933110796</v>
      </c>
      <c r="BC897" s="1">
        <f>IFERROR(VLOOKUP(AY897,B761:AF1135,28,FALSE),"")</f>
        <v>0.53382975991783288</v>
      </c>
      <c r="BD897" s="1">
        <f>IFERROR(VLOOKUP(AY897,B761:AF1135,29,FALSE),"")</f>
        <v>0.21421235075105918</v>
      </c>
      <c r="BE897" s="1">
        <f>IFERROR(VLOOKUP(AY897,B761:AF1135,30,FALSE),"")</f>
        <v>0</v>
      </c>
      <c r="BF897" s="1">
        <f>IFERROR(VLOOKUP(AY897,B761:AF1135,31,FALSE),"")</f>
        <v>0</v>
      </c>
    </row>
    <row r="898" spans="1:58" x14ac:dyDescent="0.25">
      <c r="A898">
        <v>2011</v>
      </c>
      <c r="B898" t="s">
        <v>283</v>
      </c>
      <c r="C898" t="s">
        <v>284</v>
      </c>
      <c r="D898">
        <v>72422</v>
      </c>
      <c r="E898">
        <v>6337</v>
      </c>
      <c r="F898">
        <v>23221</v>
      </c>
      <c r="G898">
        <v>42864</v>
      </c>
      <c r="H898">
        <v>17121</v>
      </c>
      <c r="I898">
        <v>2715</v>
      </c>
      <c r="J898">
        <v>8250</v>
      </c>
      <c r="K898">
        <v>6156</v>
      </c>
      <c r="AA898" s="1">
        <f t="shared" si="116"/>
        <v>1</v>
      </c>
      <c r="AB898" s="1">
        <f t="shared" si="117"/>
        <v>0.15857718591203784</v>
      </c>
      <c r="AC898" s="1">
        <f t="shared" si="118"/>
        <v>0.48186437708077801</v>
      </c>
      <c r="AD898" s="1">
        <f t="shared" si="119"/>
        <v>0.35955843700718415</v>
      </c>
      <c r="AY898" s="2" t="s">
        <v>595</v>
      </c>
      <c r="AZ898" s="3" t="s">
        <v>874</v>
      </c>
      <c r="BA898" s="1">
        <f>IFERROR(VLOOKUP(AY898,B761:AF1135,26,FALSE),"")</f>
        <v>1</v>
      </c>
      <c r="BB898" s="1">
        <f>IFERROR(VLOOKUP(AY898,B761:AF1135,27,FALSE),"")</f>
        <v>0.41616161616161618</v>
      </c>
      <c r="BC898" s="1">
        <f>IFERROR(VLOOKUP(AY898,B761:AF1135,28,FALSE),"")</f>
        <v>0.46262626262626261</v>
      </c>
      <c r="BD898" s="1">
        <f>IFERROR(VLOOKUP(AY898,B761:AF1135,29,FALSE),"")</f>
        <v>0.12121212121212122</v>
      </c>
      <c r="BE898" s="1">
        <f>IFERROR(VLOOKUP(AY898,B761:AF1135,30,FALSE),"")</f>
        <v>0</v>
      </c>
      <c r="BF898" s="1">
        <f>IFERROR(VLOOKUP(AY898,B761:AF1135,31,FALSE),"")</f>
        <v>0</v>
      </c>
    </row>
    <row r="899" spans="1:58" x14ac:dyDescent="0.25">
      <c r="A899">
        <v>2011</v>
      </c>
      <c r="B899" t="s">
        <v>285</v>
      </c>
      <c r="C899" t="s">
        <v>286</v>
      </c>
      <c r="D899">
        <v>83745</v>
      </c>
      <c r="E899">
        <v>12283</v>
      </c>
      <c r="F899">
        <v>30722</v>
      </c>
      <c r="G899">
        <v>40740</v>
      </c>
      <c r="H899">
        <v>11564</v>
      </c>
      <c r="I899">
        <v>3045</v>
      </c>
      <c r="J899">
        <v>5761</v>
      </c>
      <c r="K899">
        <v>2758</v>
      </c>
      <c r="AA899" s="1">
        <f t="shared" si="116"/>
        <v>1</v>
      </c>
      <c r="AB899" s="1">
        <f t="shared" si="117"/>
        <v>0.26331719128329295</v>
      </c>
      <c r="AC899" s="1">
        <f t="shared" si="118"/>
        <v>0.49818401937046003</v>
      </c>
      <c r="AD899" s="1">
        <f t="shared" si="119"/>
        <v>0.23849878934624696</v>
      </c>
      <c r="AY899" s="2" t="s">
        <v>397</v>
      </c>
      <c r="AZ899" s="3" t="s">
        <v>870</v>
      </c>
      <c r="BA899" s="1">
        <f>IFERROR(VLOOKUP(AY899,B761:AF1135,26,FALSE),"")</f>
        <v>1</v>
      </c>
      <c r="BB899" s="1">
        <f>IFERROR(VLOOKUP(AY899,B761:AF1135,27,FALSE),"")</f>
        <v>0.63850328477577833</v>
      </c>
      <c r="BC899" s="1">
        <f>IFERROR(VLOOKUP(AY899,B761:AF1135,28,FALSE),"")</f>
        <v>0.30728363324764352</v>
      </c>
      <c r="BD899" s="1">
        <f>IFERROR(VLOOKUP(AY899,B761:AF1135,29,FALSE),"")</f>
        <v>5.421308197657812E-2</v>
      </c>
      <c r="BE899" s="1">
        <f>IFERROR(VLOOKUP(AY899,B761:AF1135,30,FALSE),"")</f>
        <v>0</v>
      </c>
      <c r="BF899" s="1">
        <f>IFERROR(VLOOKUP(AY899,B761:AF1135,31,FALSE),"")</f>
        <v>0</v>
      </c>
    </row>
    <row r="900" spans="1:58" x14ac:dyDescent="0.25">
      <c r="A900">
        <v>2011</v>
      </c>
      <c r="B900" t="s">
        <v>287</v>
      </c>
      <c r="C900" t="s">
        <v>288</v>
      </c>
      <c r="D900">
        <v>96854</v>
      </c>
      <c r="E900">
        <v>15611</v>
      </c>
      <c r="F900">
        <v>38318</v>
      </c>
      <c r="G900">
        <v>42925</v>
      </c>
      <c r="H900">
        <v>14185</v>
      </c>
      <c r="I900">
        <v>4147</v>
      </c>
      <c r="J900">
        <v>7355</v>
      </c>
      <c r="K900">
        <v>2683</v>
      </c>
      <c r="AA900" s="1">
        <f t="shared" si="116"/>
        <v>1</v>
      </c>
      <c r="AB900" s="1">
        <f t="shared" si="117"/>
        <v>0.29235107507930913</v>
      </c>
      <c r="AC900" s="1">
        <f t="shared" si="118"/>
        <v>0.51850546351780047</v>
      </c>
      <c r="AD900" s="1">
        <f t="shared" si="119"/>
        <v>0.18914346140289037</v>
      </c>
      <c r="AY900" s="2" t="s">
        <v>399</v>
      </c>
      <c r="AZ900" s="3" t="s">
        <v>870</v>
      </c>
      <c r="BA900" s="1">
        <f>IFERROR(VLOOKUP(AY900,B761:AF1135,26,FALSE),"")</f>
        <v>1</v>
      </c>
      <c r="BB900" s="1">
        <f>IFERROR(VLOOKUP(AY900,B761:AF1135,27,FALSE),"")</f>
        <v>0.52803433662935995</v>
      </c>
      <c r="BC900" s="1">
        <f>IFERROR(VLOOKUP(AY900,B761:AF1135,28,FALSE),"")</f>
        <v>0.35021188742801262</v>
      </c>
      <c r="BD900" s="1">
        <f>IFERROR(VLOOKUP(AY900,B761:AF1135,29,FALSE),"")</f>
        <v>0.1217537759426274</v>
      </c>
      <c r="BE900" s="1">
        <f>IFERROR(VLOOKUP(AY900,B761:AF1135,30,FALSE),"")</f>
        <v>0</v>
      </c>
      <c r="BF900" s="1">
        <f>IFERROR(VLOOKUP(AY900,B761:AF1135,31,FALSE),"")</f>
        <v>0</v>
      </c>
    </row>
    <row r="901" spans="1:58" x14ac:dyDescent="0.25">
      <c r="A901">
        <v>2011</v>
      </c>
      <c r="B901" t="s">
        <v>289</v>
      </c>
      <c r="C901" t="s">
        <v>290</v>
      </c>
      <c r="D901">
        <v>115545</v>
      </c>
      <c r="E901">
        <v>9688</v>
      </c>
      <c r="F901">
        <v>36424</v>
      </c>
      <c r="G901">
        <v>69433</v>
      </c>
      <c r="H901">
        <v>24316</v>
      </c>
      <c r="I901">
        <v>4120</v>
      </c>
      <c r="J901">
        <v>11721</v>
      </c>
      <c r="K901">
        <v>8475</v>
      </c>
      <c r="AA901" s="1">
        <f t="shared" si="116"/>
        <v>1</v>
      </c>
      <c r="AB901" s="1">
        <f t="shared" si="117"/>
        <v>0.16943576246093106</v>
      </c>
      <c r="AC901" s="1">
        <f t="shared" si="118"/>
        <v>0.48202829412732356</v>
      </c>
      <c r="AD901" s="1">
        <f t="shared" si="119"/>
        <v>0.34853594341174537</v>
      </c>
      <c r="AY901" s="2" t="s">
        <v>211</v>
      </c>
      <c r="AZ901" s="4" t="s">
        <v>872</v>
      </c>
      <c r="BA901" s="1">
        <f>IFERROR(VLOOKUP(AY901,B761:AF1135,26,FALSE),"")</f>
        <v>1</v>
      </c>
      <c r="BB901" s="1">
        <f>IFERROR(VLOOKUP(AY901,B761:AF1135,27,FALSE),"")</f>
        <v>0.26258190436358569</v>
      </c>
      <c r="BC901" s="1">
        <f>IFERROR(VLOOKUP(AY901,B761:AF1135,28,FALSE),"")</f>
        <v>0.51638087271713373</v>
      </c>
      <c r="BD901" s="1">
        <f>IFERROR(VLOOKUP(AY901,B761:AF1135,29,FALSE),"")</f>
        <v>0.22103722291928063</v>
      </c>
      <c r="BE901" s="1">
        <f>IFERROR(VLOOKUP(AY901,B761:AF1135,30,FALSE),"")</f>
        <v>0</v>
      </c>
      <c r="BF901" s="1">
        <f>IFERROR(VLOOKUP(AY901,B761:AF1135,31,FALSE),"")</f>
        <v>0</v>
      </c>
    </row>
    <row r="902" spans="1:58" x14ac:dyDescent="0.25">
      <c r="A902">
        <v>2011</v>
      </c>
      <c r="B902" t="s">
        <v>291</v>
      </c>
      <c r="C902" t="s">
        <v>292</v>
      </c>
      <c r="D902">
        <v>96958</v>
      </c>
      <c r="E902">
        <v>12316</v>
      </c>
      <c r="F902">
        <v>35694</v>
      </c>
      <c r="G902">
        <v>48948</v>
      </c>
      <c r="H902">
        <v>19865</v>
      </c>
      <c r="I902">
        <v>4300</v>
      </c>
      <c r="J902">
        <v>10140</v>
      </c>
      <c r="K902">
        <v>5425</v>
      </c>
      <c r="AA902" s="1">
        <f t="shared" si="116"/>
        <v>1</v>
      </c>
      <c r="AB902" s="1">
        <f t="shared" si="117"/>
        <v>0.21646111250943872</v>
      </c>
      <c r="AC902" s="1">
        <f t="shared" si="118"/>
        <v>0.51044550717342063</v>
      </c>
      <c r="AD902" s="1">
        <f t="shared" si="119"/>
        <v>0.2730933803171407</v>
      </c>
      <c r="AY902" s="2" t="s">
        <v>365</v>
      </c>
      <c r="AZ902" s="3" t="s">
        <v>873</v>
      </c>
      <c r="BA902" s="1">
        <f>IFERROR(VLOOKUP(AY902,B761:AF1135,26,FALSE),"")</f>
        <v>1</v>
      </c>
      <c r="BB902" s="1">
        <f>IFERROR(VLOOKUP(AY902,B761:AF1135,27,FALSE),"")</f>
        <v>0.20328248226302487</v>
      </c>
      <c r="BC902" s="1">
        <f>IFERROR(VLOOKUP(AY902,B761:AF1135,28,FALSE),"")</f>
        <v>0.55695624371974062</v>
      </c>
      <c r="BD902" s="1">
        <f>IFERROR(VLOOKUP(AY902,B761:AF1135,29,FALSE),"")</f>
        <v>0.23976127401723454</v>
      </c>
      <c r="BE902" s="1">
        <f>IFERROR(VLOOKUP(AY902,B761:AF1135,30,FALSE),"")</f>
        <v>0</v>
      </c>
      <c r="BF902" s="1">
        <f>IFERROR(VLOOKUP(AY902,B761:AF1135,31,FALSE),"")</f>
        <v>0</v>
      </c>
    </row>
    <row r="903" spans="1:58" x14ac:dyDescent="0.25">
      <c r="A903">
        <v>2011</v>
      </c>
      <c r="B903" t="s">
        <v>293</v>
      </c>
      <c r="C903" t="s">
        <v>294</v>
      </c>
      <c r="D903">
        <v>154536</v>
      </c>
      <c r="E903">
        <v>23135</v>
      </c>
      <c r="F903">
        <v>57813</v>
      </c>
      <c r="G903">
        <v>73588</v>
      </c>
      <c r="H903">
        <v>23916</v>
      </c>
      <c r="I903">
        <v>6203</v>
      </c>
      <c r="J903">
        <v>11592</v>
      </c>
      <c r="K903">
        <v>6121</v>
      </c>
      <c r="AA903" s="1">
        <f t="shared" si="116"/>
        <v>1</v>
      </c>
      <c r="AB903" s="1">
        <f t="shared" si="117"/>
        <v>0.25936611473490551</v>
      </c>
      <c r="AC903" s="1">
        <f t="shared" si="118"/>
        <v>0.48469643753135977</v>
      </c>
      <c r="AD903" s="1">
        <f t="shared" si="119"/>
        <v>0.25593744773373472</v>
      </c>
      <c r="AY903" s="2" t="s">
        <v>113</v>
      </c>
      <c r="AZ903" s="3" t="s">
        <v>869</v>
      </c>
      <c r="BA903" s="1">
        <f>IFERROR(VLOOKUP(AY903,B761:AF1135,26,FALSE),"")</f>
        <v>1</v>
      </c>
      <c r="BB903" s="1">
        <f>IFERROR(VLOOKUP(AY903,B761:AF1135,27,FALSE),"")</f>
        <v>0.49080947331212443</v>
      </c>
      <c r="BC903" s="1">
        <f>IFERROR(VLOOKUP(AY903,B761:AF1135,28,FALSE),"")</f>
        <v>0.43984918110050664</v>
      </c>
      <c r="BD903" s="1">
        <f>IFERROR(VLOOKUP(AY903,B761:AF1135,29,FALSE),"")</f>
        <v>6.9341345587368916E-2</v>
      </c>
      <c r="BE903" s="1">
        <f>IFERROR(VLOOKUP(AY903,B761:AF1135,30,FALSE),"")</f>
        <v>0</v>
      </c>
      <c r="BF903" s="1">
        <f>IFERROR(VLOOKUP(AY903,B761:AF1135,31,FALSE),"")</f>
        <v>0</v>
      </c>
    </row>
    <row r="904" spans="1:58" x14ac:dyDescent="0.25">
      <c r="A904">
        <v>2011</v>
      </c>
      <c r="B904" t="s">
        <v>295</v>
      </c>
      <c r="C904" t="s">
        <v>296</v>
      </c>
      <c r="D904">
        <v>252120</v>
      </c>
      <c r="E904">
        <v>22104</v>
      </c>
      <c r="F904">
        <v>84415</v>
      </c>
      <c r="G904">
        <v>145601</v>
      </c>
      <c r="H904">
        <v>38946</v>
      </c>
      <c r="I904">
        <v>8374</v>
      </c>
      <c r="J904">
        <v>19380</v>
      </c>
      <c r="K904">
        <v>11192</v>
      </c>
      <c r="AA904" s="1">
        <f t="shared" si="116"/>
        <v>1</v>
      </c>
      <c r="AB904" s="1">
        <f t="shared" si="117"/>
        <v>0.21501566271247369</v>
      </c>
      <c r="AC904" s="1">
        <f t="shared" si="118"/>
        <v>0.49761207826220921</v>
      </c>
      <c r="AD904" s="1">
        <f t="shared" si="119"/>
        <v>0.2873722590253171</v>
      </c>
      <c r="AY904" s="2" t="s">
        <v>441</v>
      </c>
      <c r="AZ904" s="3" t="s">
        <v>870</v>
      </c>
      <c r="BA904" s="1">
        <f>IFERROR(VLOOKUP(AY904,B761:AF1135,26,FALSE),"")</f>
        <v>1</v>
      </c>
      <c r="BB904" s="1">
        <f>IFERROR(VLOOKUP(AY904,B761:AF1135,27,FALSE),"")</f>
        <v>0.30242802991496776</v>
      </c>
      <c r="BC904" s="1">
        <f>IFERROR(VLOOKUP(AY904,B761:AF1135,28,FALSE),"")</f>
        <v>0.47700030734555887</v>
      </c>
      <c r="BD904" s="1">
        <f>IFERROR(VLOOKUP(AY904,B761:AF1135,29,FALSE),"")</f>
        <v>0.2205716627394734</v>
      </c>
      <c r="BE904" s="1">
        <f>IFERROR(VLOOKUP(AY904,B761:AF1135,30,FALSE),"")</f>
        <v>0</v>
      </c>
      <c r="BF904" s="1">
        <f>IFERROR(VLOOKUP(AY904,B761:AF1135,31,FALSE),"")</f>
        <v>0</v>
      </c>
    </row>
    <row r="905" spans="1:58" x14ac:dyDescent="0.25">
      <c r="A905">
        <v>2011</v>
      </c>
      <c r="B905" t="s">
        <v>297</v>
      </c>
      <c r="C905" t="s">
        <v>298</v>
      </c>
      <c r="D905">
        <v>201549</v>
      </c>
      <c r="E905">
        <v>41771</v>
      </c>
      <c r="F905">
        <v>85751</v>
      </c>
      <c r="G905">
        <v>74027</v>
      </c>
      <c r="H905">
        <v>23115</v>
      </c>
      <c r="I905">
        <v>7447</v>
      </c>
      <c r="J905">
        <v>11276</v>
      </c>
      <c r="K905">
        <v>4392</v>
      </c>
      <c r="AA905" s="1">
        <f t="shared" si="116"/>
        <v>1</v>
      </c>
      <c r="AB905" s="1">
        <f t="shared" si="117"/>
        <v>0.32217174994592257</v>
      </c>
      <c r="AC905" s="1">
        <f t="shared" si="118"/>
        <v>0.48782176076141032</v>
      </c>
      <c r="AD905" s="1">
        <f t="shared" si="119"/>
        <v>0.19000648929266709</v>
      </c>
      <c r="AY905" s="2" t="s">
        <v>147</v>
      </c>
      <c r="AZ905" s="3" t="s">
        <v>870</v>
      </c>
      <c r="BA905" s="1">
        <f>IFERROR(VLOOKUP(AY905,B761:AF1135,26,FALSE),"")</f>
        <v>1</v>
      </c>
      <c r="BB905" s="1">
        <f>IFERROR(VLOOKUP(AY905,B761:AF1135,27,FALSE),"")</f>
        <v>0.32088709677419353</v>
      </c>
      <c r="BC905" s="1">
        <f>IFERROR(VLOOKUP(AY905,B761:AF1135,28,FALSE),"")</f>
        <v>0.49883870967741933</v>
      </c>
      <c r="BD905" s="1">
        <f>IFERROR(VLOOKUP(AY905,B761:AF1135,29,FALSE),"")</f>
        <v>0.18027419354838708</v>
      </c>
      <c r="BE905" s="1">
        <f>IFERROR(VLOOKUP(AY905,B761:AF1135,30,FALSE),"")</f>
        <v>0</v>
      </c>
      <c r="BF905" s="1">
        <f>IFERROR(VLOOKUP(AY905,B761:AF1135,31,FALSE),"")</f>
        <v>0</v>
      </c>
    </row>
    <row r="906" spans="1:58" x14ac:dyDescent="0.25">
      <c r="A906">
        <v>2011</v>
      </c>
      <c r="B906" t="s">
        <v>299</v>
      </c>
      <c r="C906" t="s">
        <v>300</v>
      </c>
      <c r="D906">
        <v>181827</v>
      </c>
      <c r="E906">
        <v>34836</v>
      </c>
      <c r="F906">
        <v>77914</v>
      </c>
      <c r="G906">
        <v>69077</v>
      </c>
      <c r="H906">
        <v>24216</v>
      </c>
      <c r="I906">
        <v>7471</v>
      </c>
      <c r="J906">
        <v>12359</v>
      </c>
      <c r="K906">
        <v>4386</v>
      </c>
      <c r="AA906" s="1">
        <f t="shared" si="116"/>
        <v>1</v>
      </c>
      <c r="AB906" s="1">
        <f t="shared" si="117"/>
        <v>0.30851503138420877</v>
      </c>
      <c r="AC906" s="1">
        <f t="shared" si="118"/>
        <v>0.51036504790221338</v>
      </c>
      <c r="AD906" s="1">
        <f t="shared" si="119"/>
        <v>0.1811199207135778</v>
      </c>
      <c r="AY906" s="2" t="s">
        <v>101</v>
      </c>
      <c r="AZ906" s="3" t="s">
        <v>870</v>
      </c>
      <c r="BA906" s="1">
        <f>IFERROR(VLOOKUP(AY906,B761:AF1135,26,FALSE),"")</f>
        <v>1</v>
      </c>
      <c r="BB906" s="1">
        <f>IFERROR(VLOOKUP(AY906,B761:AF1135,27,FALSE),"")</f>
        <v>0.44987434930892117</v>
      </c>
      <c r="BC906" s="1">
        <f>IFERROR(VLOOKUP(AY906,B761:AF1135,28,FALSE),"")</f>
        <v>0.44664333153832347</v>
      </c>
      <c r="BD906" s="1">
        <f>IFERROR(VLOOKUP(AY906,B761:AF1135,29,FALSE),"")</f>
        <v>0.10348231915275534</v>
      </c>
      <c r="BE906" s="1">
        <f>IFERROR(VLOOKUP(AY906,B761:AF1135,30,FALSE),"")</f>
        <v>0</v>
      </c>
      <c r="BF906" s="1">
        <f>IFERROR(VLOOKUP(AY906,B761:AF1135,31,FALSE),"")</f>
        <v>0</v>
      </c>
    </row>
    <row r="907" spans="1:58" x14ac:dyDescent="0.25">
      <c r="A907">
        <v>2011</v>
      </c>
      <c r="B907" t="s">
        <v>301</v>
      </c>
      <c r="C907" t="s">
        <v>302</v>
      </c>
      <c r="D907">
        <v>171489</v>
      </c>
      <c r="E907">
        <v>35242</v>
      </c>
      <c r="F907">
        <v>72413</v>
      </c>
      <c r="G907">
        <v>63834</v>
      </c>
      <c r="H907">
        <v>29271</v>
      </c>
      <c r="I907">
        <v>9373</v>
      </c>
      <c r="J907">
        <v>14127</v>
      </c>
      <c r="K907">
        <v>5771</v>
      </c>
      <c r="AA907" s="1">
        <f t="shared" si="116"/>
        <v>1</v>
      </c>
      <c r="AB907" s="1">
        <f t="shared" si="117"/>
        <v>0.32021454682108574</v>
      </c>
      <c r="AC907" s="1">
        <f t="shared" si="118"/>
        <v>0.48262785692323462</v>
      </c>
      <c r="AD907" s="1">
        <f t="shared" si="119"/>
        <v>0.19715759625567969</v>
      </c>
      <c r="AY907" s="2" t="s">
        <v>401</v>
      </c>
      <c r="AZ907" s="3" t="s">
        <v>870</v>
      </c>
      <c r="BA907" s="1">
        <f>IFERROR(VLOOKUP(AY907,B761:AF1135,26,FALSE),"")</f>
        <v>1</v>
      </c>
      <c r="BB907" s="1">
        <f>IFERROR(VLOOKUP(AY907,B761:AF1135,27,FALSE),"")</f>
        <v>0.58486836193728098</v>
      </c>
      <c r="BC907" s="1">
        <f>IFERROR(VLOOKUP(AY907,B761:AF1135,28,FALSE),"")</f>
        <v>0.32949950579566895</v>
      </c>
      <c r="BD907" s="1">
        <f>IFERROR(VLOOKUP(AY907,B761:AF1135,29,FALSE),"")</f>
        <v>8.5632132267050048E-2</v>
      </c>
      <c r="BE907" s="1">
        <f>IFERROR(VLOOKUP(AY907,B761:AF1135,30,FALSE),"")</f>
        <v>0</v>
      </c>
      <c r="BF907" s="1">
        <f>IFERROR(VLOOKUP(AY907,B761:AF1135,31,FALSE),"")</f>
        <v>0</v>
      </c>
    </row>
    <row r="908" spans="1:58" x14ac:dyDescent="0.25">
      <c r="A908">
        <v>2011</v>
      </c>
      <c r="B908" t="s">
        <v>303</v>
      </c>
      <c r="C908" t="s">
        <v>304</v>
      </c>
      <c r="D908">
        <v>157072</v>
      </c>
      <c r="E908">
        <v>22614</v>
      </c>
      <c r="F908">
        <v>62786</v>
      </c>
      <c r="G908">
        <v>71672</v>
      </c>
      <c r="H908">
        <v>19560</v>
      </c>
      <c r="I908">
        <v>5910</v>
      </c>
      <c r="J908">
        <v>9687</v>
      </c>
      <c r="K908">
        <v>3963</v>
      </c>
      <c r="AA908" s="1">
        <f t="shared" si="116"/>
        <v>1</v>
      </c>
      <c r="AB908" s="1">
        <f t="shared" si="117"/>
        <v>0.30214723926380366</v>
      </c>
      <c r="AC908" s="1">
        <f t="shared" si="118"/>
        <v>0.49524539877300616</v>
      </c>
      <c r="AD908" s="1">
        <f t="shared" si="119"/>
        <v>0.20260736196319018</v>
      </c>
      <c r="AY908" s="2" t="s">
        <v>85</v>
      </c>
      <c r="AZ908" s="4" t="s">
        <v>872</v>
      </c>
      <c r="BA908" s="1">
        <f>IFERROR(VLOOKUP(AY908,B761:AF1135,26,FALSE),"")</f>
        <v>1</v>
      </c>
      <c r="BB908" s="1">
        <f>IFERROR(VLOOKUP(AY908,B761:AF1135,27,FALSE),"")</f>
        <v>0.27055077737347005</v>
      </c>
      <c r="BC908" s="1">
        <f>IFERROR(VLOOKUP(AY908,B761:AF1135,28,FALSE),"")</f>
        <v>0.541184254052266</v>
      </c>
      <c r="BD908" s="1">
        <f>IFERROR(VLOOKUP(AY908,B761:AF1135,29,FALSE),"")</f>
        <v>0.18826496857426397</v>
      </c>
      <c r="BE908" s="1">
        <f>IFERROR(VLOOKUP(AY908,B761:AF1135,30,FALSE),"")</f>
        <v>0</v>
      </c>
      <c r="BF908" s="1">
        <f>IFERROR(VLOOKUP(AY908,B761:AF1135,31,FALSE),"")</f>
        <v>0</v>
      </c>
    </row>
    <row r="909" spans="1:58" x14ac:dyDescent="0.25">
      <c r="A909">
        <v>2011</v>
      </c>
      <c r="B909" t="s">
        <v>305</v>
      </c>
      <c r="C909" t="s">
        <v>306</v>
      </c>
      <c r="D909">
        <v>107345</v>
      </c>
      <c r="E909">
        <v>28127</v>
      </c>
      <c r="F909">
        <v>50225</v>
      </c>
      <c r="G909">
        <v>28993</v>
      </c>
      <c r="H909">
        <v>13912</v>
      </c>
      <c r="I909">
        <v>4935</v>
      </c>
      <c r="J909">
        <v>6868</v>
      </c>
      <c r="K909">
        <v>2109</v>
      </c>
      <c r="AA909" s="1">
        <f t="shared" si="116"/>
        <v>1</v>
      </c>
      <c r="AB909" s="1">
        <f t="shared" si="117"/>
        <v>0.35472972972972971</v>
      </c>
      <c r="AC909" s="1">
        <f t="shared" si="118"/>
        <v>0.49367452558941921</v>
      </c>
      <c r="AD909" s="1">
        <f t="shared" si="119"/>
        <v>0.15159574468085107</v>
      </c>
      <c r="AY909" s="2" t="s">
        <v>149</v>
      </c>
      <c r="AZ909" s="3" t="s">
        <v>870</v>
      </c>
      <c r="BA909" s="1">
        <f>IFERROR(VLOOKUP(AY909,B761:AF1135,26,FALSE),"")</f>
        <v>1</v>
      </c>
      <c r="BB909" s="1">
        <f>IFERROR(VLOOKUP(AY909,B761:AF1135,27,FALSE),"")</f>
        <v>0.36768561414059786</v>
      </c>
      <c r="BC909" s="1">
        <f>IFERROR(VLOOKUP(AY909,B761:AF1135,28,FALSE),"")</f>
        <v>0.4773109559562852</v>
      </c>
      <c r="BD909" s="1">
        <f>IFERROR(VLOOKUP(AY909,B761:AF1135,29,FALSE),"")</f>
        <v>0.155003429903117</v>
      </c>
      <c r="BE909" s="1">
        <f>IFERROR(VLOOKUP(AY909,B761:AF1135,30,FALSE),"")</f>
        <v>0</v>
      </c>
      <c r="BF909" s="1">
        <f>IFERROR(VLOOKUP(AY909,B761:AF1135,31,FALSE),"")</f>
        <v>0</v>
      </c>
    </row>
    <row r="910" spans="1:58" x14ac:dyDescent="0.25">
      <c r="A910">
        <v>2011</v>
      </c>
      <c r="B910" t="s">
        <v>307</v>
      </c>
      <c r="C910" t="s">
        <v>308</v>
      </c>
      <c r="D910">
        <v>83056</v>
      </c>
      <c r="E910">
        <v>6794</v>
      </c>
      <c r="F910">
        <v>28445</v>
      </c>
      <c r="G910">
        <v>47817</v>
      </c>
      <c r="H910">
        <v>13945</v>
      </c>
      <c r="I910">
        <v>3021</v>
      </c>
      <c r="J910">
        <v>7141</v>
      </c>
      <c r="K910">
        <v>3783</v>
      </c>
      <c r="AA910" s="1">
        <f t="shared" si="116"/>
        <v>1</v>
      </c>
      <c r="AB910" s="1">
        <f t="shared" si="117"/>
        <v>0.21663678737898889</v>
      </c>
      <c r="AC910" s="1">
        <f t="shared" si="118"/>
        <v>0.51208318393689489</v>
      </c>
      <c r="AD910" s="1">
        <f t="shared" si="119"/>
        <v>0.27128002868411616</v>
      </c>
      <c r="AY910" s="2" t="s">
        <v>155</v>
      </c>
      <c r="AZ910" s="3" t="s">
        <v>869</v>
      </c>
      <c r="BA910" s="1">
        <f>IFERROR(VLOOKUP(AY910,B761:AF1135,26,FALSE),"")</f>
        <v>1</v>
      </c>
      <c r="BB910" s="1">
        <f>IFERROR(VLOOKUP(AY910,B761:AF1135,27,FALSE),"")</f>
        <v>0.42957904794020119</v>
      </c>
      <c r="BC910" s="1">
        <f>IFERROR(VLOOKUP(AY910,B761:AF1135,28,FALSE),"")</f>
        <v>0.42643174282021018</v>
      </c>
      <c r="BD910" s="1">
        <f>IFERROR(VLOOKUP(AY910,B761:AF1135,29,FALSE),"")</f>
        <v>0.14398920923958861</v>
      </c>
      <c r="BE910" s="1">
        <f>IFERROR(VLOOKUP(AY910,B761:AF1135,30,FALSE),"")</f>
        <v>0</v>
      </c>
      <c r="BF910" s="1">
        <f>IFERROR(VLOOKUP(AY910,B761:AF1135,31,FALSE),"")</f>
        <v>0</v>
      </c>
    </row>
    <row r="911" spans="1:58" x14ac:dyDescent="0.25">
      <c r="A911">
        <v>2011</v>
      </c>
      <c r="B911" t="s">
        <v>309</v>
      </c>
      <c r="C911" t="s">
        <v>310</v>
      </c>
      <c r="D911">
        <v>93934</v>
      </c>
      <c r="E911">
        <v>12122</v>
      </c>
      <c r="F911">
        <v>37005</v>
      </c>
      <c r="G911">
        <v>44807</v>
      </c>
      <c r="H911">
        <v>18684</v>
      </c>
      <c r="I911">
        <v>4342</v>
      </c>
      <c r="J911">
        <v>10395</v>
      </c>
      <c r="K911">
        <v>3947</v>
      </c>
      <c r="AA911" s="1">
        <f t="shared" si="116"/>
        <v>1</v>
      </c>
      <c r="AB911" s="1">
        <f t="shared" si="117"/>
        <v>0.23239135088846072</v>
      </c>
      <c r="AC911" s="1">
        <f t="shared" si="118"/>
        <v>0.55635838150289019</v>
      </c>
      <c r="AD911" s="1">
        <f t="shared" si="119"/>
        <v>0.21125026760864912</v>
      </c>
      <c r="AY911" s="2" t="s">
        <v>489</v>
      </c>
      <c r="AZ911" s="3" t="s">
        <v>873</v>
      </c>
      <c r="BA911" s="1">
        <f>IFERROR(VLOOKUP(AY911,B761:AF1135,26,FALSE),"")</f>
        <v>1</v>
      </c>
      <c r="BB911" s="1">
        <f>IFERROR(VLOOKUP(AY911,B761:AF1135,27,FALSE),"")</f>
        <v>0.2488377553416295</v>
      </c>
      <c r="BC911" s="1">
        <f>IFERROR(VLOOKUP(AY911,B761:AF1135,28,FALSE),"")</f>
        <v>0.52664944822728343</v>
      </c>
      <c r="BD911" s="1">
        <f>IFERROR(VLOOKUP(AY911,B761:AF1135,29,FALSE),"")</f>
        <v>0.2245127964310871</v>
      </c>
      <c r="BE911" s="1">
        <f>IFERROR(VLOOKUP(AY911,B761:AF1135,30,FALSE),"")</f>
        <v>0</v>
      </c>
      <c r="BF911" s="1">
        <f>IFERROR(VLOOKUP(AY911,B761:AF1135,31,FALSE),"")</f>
        <v>0</v>
      </c>
    </row>
    <row r="912" spans="1:58" x14ac:dyDescent="0.25">
      <c r="A912">
        <v>2011</v>
      </c>
      <c r="B912" t="s">
        <v>311</v>
      </c>
      <c r="C912" t="s">
        <v>312</v>
      </c>
      <c r="D912">
        <v>166952</v>
      </c>
      <c r="E912">
        <v>15431</v>
      </c>
      <c r="F912">
        <v>57986</v>
      </c>
      <c r="G912">
        <v>93535</v>
      </c>
      <c r="H912">
        <v>26460</v>
      </c>
      <c r="I912">
        <v>5347</v>
      </c>
      <c r="J912">
        <v>13343</v>
      </c>
      <c r="K912">
        <v>7770</v>
      </c>
      <c r="AA912" s="1">
        <f t="shared" si="116"/>
        <v>1</v>
      </c>
      <c r="AB912" s="1">
        <f t="shared" si="117"/>
        <v>0.20207860922146637</v>
      </c>
      <c r="AC912" s="1">
        <f t="shared" si="118"/>
        <v>0.50427059712774003</v>
      </c>
      <c r="AD912" s="1">
        <f t="shared" si="119"/>
        <v>0.29365079365079366</v>
      </c>
      <c r="AY912" s="2" t="s">
        <v>403</v>
      </c>
      <c r="AZ912" s="3" t="s">
        <v>870</v>
      </c>
      <c r="BA912" s="1">
        <f>IFERROR(VLOOKUP(AY912,B761:AF1135,26,FALSE),"")</f>
        <v>1</v>
      </c>
      <c r="BB912" s="1">
        <f>IFERROR(VLOOKUP(AY912,B761:AF1135,27,FALSE),"")</f>
        <v>0.50265367553865647</v>
      </c>
      <c r="BC912" s="1">
        <f>IFERROR(VLOOKUP(AY912,B761:AF1135,28,FALSE),"")</f>
        <v>0.39179340937896073</v>
      </c>
      <c r="BD912" s="1">
        <f>IFERROR(VLOOKUP(AY912,B761:AF1135,29,FALSE),"")</f>
        <v>0.10555291508238276</v>
      </c>
      <c r="BE912" s="1">
        <f>IFERROR(VLOOKUP(AY912,B761:AF1135,30,FALSE),"")</f>
        <v>0</v>
      </c>
      <c r="BF912" s="1">
        <f>IFERROR(VLOOKUP(AY912,B761:AF1135,31,FALSE),"")</f>
        <v>0</v>
      </c>
    </row>
    <row r="913" spans="1:58" x14ac:dyDescent="0.25">
      <c r="A913">
        <v>2011</v>
      </c>
      <c r="B913" t="s">
        <v>313</v>
      </c>
      <c r="C913" t="s">
        <v>314</v>
      </c>
      <c r="D913">
        <v>146779</v>
      </c>
      <c r="E913">
        <v>9959</v>
      </c>
      <c r="F913">
        <v>49511</v>
      </c>
      <c r="G913">
        <v>87309</v>
      </c>
      <c r="H913">
        <v>24182</v>
      </c>
      <c r="I913">
        <v>4257</v>
      </c>
      <c r="J913">
        <v>12029</v>
      </c>
      <c r="K913">
        <v>7896</v>
      </c>
      <c r="AA913" s="1">
        <f t="shared" si="116"/>
        <v>1</v>
      </c>
      <c r="AB913" s="1">
        <f t="shared" si="117"/>
        <v>0.17604002977421224</v>
      </c>
      <c r="AC913" s="1">
        <f t="shared" si="118"/>
        <v>0.49743610950293604</v>
      </c>
      <c r="AD913" s="1">
        <f t="shared" si="119"/>
        <v>0.32652386072285172</v>
      </c>
      <c r="AY913" s="2" t="s">
        <v>245</v>
      </c>
      <c r="AZ913" s="3" t="s">
        <v>873</v>
      </c>
      <c r="BA913" s="1">
        <f>IFERROR(VLOOKUP(AY913,B761:AF1135,26,FALSE),"")</f>
        <v>1</v>
      </c>
      <c r="BB913" s="1">
        <f>IFERROR(VLOOKUP(AY913,B761:AF1135,27,FALSE),"")</f>
        <v>0.18377432307217131</v>
      </c>
      <c r="BC913" s="1">
        <f>IFERROR(VLOOKUP(AY913,B761:AF1135,28,FALSE),"")</f>
        <v>0.50519921754349839</v>
      </c>
      <c r="BD913" s="1">
        <f>IFERROR(VLOOKUP(AY913,B761:AF1135,29,FALSE),"")</f>
        <v>0.31102645938433027</v>
      </c>
      <c r="BE913" s="1">
        <f>IFERROR(VLOOKUP(AY913,B761:AF1135,30,FALSE),"")</f>
        <v>0</v>
      </c>
      <c r="BF913" s="1">
        <f>IFERROR(VLOOKUP(AY913,B761:AF1135,31,FALSE),"")</f>
        <v>0</v>
      </c>
    </row>
    <row r="914" spans="1:58" x14ac:dyDescent="0.25">
      <c r="A914">
        <v>2011</v>
      </c>
      <c r="B914" t="s">
        <v>315</v>
      </c>
      <c r="C914" t="s">
        <v>316</v>
      </c>
      <c r="D914">
        <v>173372</v>
      </c>
      <c r="E914">
        <v>27049</v>
      </c>
      <c r="F914">
        <v>69270</v>
      </c>
      <c r="G914">
        <v>77053</v>
      </c>
      <c r="H914">
        <v>26995</v>
      </c>
      <c r="I914">
        <v>7990</v>
      </c>
      <c r="J914">
        <v>13423</v>
      </c>
      <c r="K914">
        <v>5582</v>
      </c>
      <c r="AA914" s="1">
        <f t="shared" si="116"/>
        <v>1</v>
      </c>
      <c r="AB914" s="1">
        <f t="shared" si="117"/>
        <v>0.29598073717355067</v>
      </c>
      <c r="AC914" s="1">
        <f t="shared" si="118"/>
        <v>0.49724022967216153</v>
      </c>
      <c r="AD914" s="1">
        <f t="shared" si="119"/>
        <v>0.20677903315428783</v>
      </c>
      <c r="AY914" s="2" t="s">
        <v>195</v>
      </c>
      <c r="AZ914" s="3" t="s">
        <v>871</v>
      </c>
      <c r="BA914" s="1">
        <f>IFERROR(VLOOKUP(AY914,B761:AF1135,26,FALSE),"")</f>
        <v>1</v>
      </c>
      <c r="BB914" s="1">
        <f>IFERROR(VLOOKUP(AY914,B761:AF1135,27,FALSE),"")</f>
        <v>0.36377376501471642</v>
      </c>
      <c r="BC914" s="1">
        <f>IFERROR(VLOOKUP(AY914,B761:AF1135,28,FALSE),"")</f>
        <v>0.50974465038580863</v>
      </c>
      <c r="BD914" s="1">
        <f>IFERROR(VLOOKUP(AY914,B761:AF1135,29,FALSE),"")</f>
        <v>0.12648158459947498</v>
      </c>
      <c r="BE914" s="1">
        <f>IFERROR(VLOOKUP(AY914,B761:AF1135,30,FALSE),"")</f>
        <v>0</v>
      </c>
      <c r="BF914" s="1">
        <f>IFERROR(VLOOKUP(AY914,B761:AF1135,31,FALSE),"")</f>
        <v>0</v>
      </c>
    </row>
    <row r="915" spans="1:58" x14ac:dyDescent="0.25">
      <c r="A915">
        <v>2011</v>
      </c>
      <c r="B915" t="s">
        <v>317</v>
      </c>
      <c r="C915" t="s">
        <v>318</v>
      </c>
      <c r="D915">
        <v>145463</v>
      </c>
      <c r="E915">
        <v>15678</v>
      </c>
      <c r="F915">
        <v>50610</v>
      </c>
      <c r="G915">
        <v>79175</v>
      </c>
      <c r="H915">
        <v>23233</v>
      </c>
      <c r="I915">
        <v>5775</v>
      </c>
      <c r="J915">
        <v>11430</v>
      </c>
      <c r="K915">
        <v>6028</v>
      </c>
      <c r="AA915" s="1">
        <f t="shared" si="116"/>
        <v>1</v>
      </c>
      <c r="AB915" s="1">
        <f t="shared" si="117"/>
        <v>0.24856884603796325</v>
      </c>
      <c r="AC915" s="1">
        <f t="shared" si="118"/>
        <v>0.49197262514526752</v>
      </c>
      <c r="AD915" s="1">
        <f t="shared" si="119"/>
        <v>0.25945852881676923</v>
      </c>
      <c r="AY915" s="2" t="s">
        <v>103</v>
      </c>
      <c r="AZ915" s="3" t="s">
        <v>870</v>
      </c>
      <c r="BA915" s="1">
        <f>IFERROR(VLOOKUP(AY915,B761:AF1135,26,FALSE),"")</f>
        <v>1</v>
      </c>
      <c r="BB915" s="1">
        <f>IFERROR(VLOOKUP(AY915,B761:AF1135,27,FALSE),"")</f>
        <v>0.50428691421417138</v>
      </c>
      <c r="BC915" s="1">
        <f>IFERROR(VLOOKUP(AY915,B761:AF1135,28,FALSE),"")</f>
        <v>0.40076704860615858</v>
      </c>
      <c r="BD915" s="1">
        <f>IFERROR(VLOOKUP(AY915,B761:AF1135,29,FALSE),"")</f>
        <v>9.494603717967004E-2</v>
      </c>
      <c r="BE915" s="1">
        <f>IFERROR(VLOOKUP(AY915,B761:AF1135,30,FALSE),"")</f>
        <v>0</v>
      </c>
      <c r="BF915" s="1">
        <f>IFERROR(VLOOKUP(AY915,B761:AF1135,31,FALSE),"")</f>
        <v>0</v>
      </c>
    </row>
    <row r="916" spans="1:58" x14ac:dyDescent="0.25">
      <c r="A916">
        <v>2011</v>
      </c>
      <c r="B916" t="s">
        <v>319</v>
      </c>
      <c r="C916" t="s">
        <v>320</v>
      </c>
      <c r="D916">
        <v>72789</v>
      </c>
      <c r="E916">
        <v>6701</v>
      </c>
      <c r="F916">
        <v>26799</v>
      </c>
      <c r="G916">
        <v>39289</v>
      </c>
      <c r="H916">
        <v>13467</v>
      </c>
      <c r="I916">
        <v>2874</v>
      </c>
      <c r="J916">
        <v>6460</v>
      </c>
      <c r="K916">
        <v>4133</v>
      </c>
      <c r="AA916" s="1">
        <f t="shared" si="116"/>
        <v>1</v>
      </c>
      <c r="AB916" s="1">
        <f t="shared" si="117"/>
        <v>0.21341055914457563</v>
      </c>
      <c r="AC916" s="1">
        <f t="shared" si="118"/>
        <v>0.4796910967550308</v>
      </c>
      <c r="AD916" s="1">
        <f t="shared" si="119"/>
        <v>0.30689834410039357</v>
      </c>
      <c r="AY916" s="2" t="s">
        <v>297</v>
      </c>
      <c r="AZ916" s="3" t="s">
        <v>871</v>
      </c>
      <c r="BA916" s="1">
        <f>IFERROR(VLOOKUP(AY916,B761:AF1135,26,FALSE),"")</f>
        <v>1</v>
      </c>
      <c r="BB916" s="1">
        <f>IFERROR(VLOOKUP(AY916,B761:AF1135,27,FALSE),"")</f>
        <v>0.32217174994592257</v>
      </c>
      <c r="BC916" s="1">
        <f>IFERROR(VLOOKUP(AY916,B761:AF1135,28,FALSE),"")</f>
        <v>0.48782176076141032</v>
      </c>
      <c r="BD916" s="1">
        <f>IFERROR(VLOOKUP(AY916,B761:AF1135,29,FALSE),"")</f>
        <v>0.19000648929266709</v>
      </c>
      <c r="BE916" s="1">
        <f>IFERROR(VLOOKUP(AY916,B761:AF1135,30,FALSE),"")</f>
        <v>0</v>
      </c>
      <c r="BF916" s="1">
        <f>IFERROR(VLOOKUP(AY916,B761:AF1135,31,FALSE),"")</f>
        <v>0</v>
      </c>
    </row>
    <row r="917" spans="1:58" x14ac:dyDescent="0.25">
      <c r="A917">
        <v>2011</v>
      </c>
      <c r="B917" t="s">
        <v>321</v>
      </c>
      <c r="C917" t="s">
        <v>322</v>
      </c>
      <c r="D917">
        <v>87385</v>
      </c>
      <c r="E917">
        <v>9386</v>
      </c>
      <c r="F917">
        <v>31167</v>
      </c>
      <c r="G917">
        <v>46832</v>
      </c>
      <c r="H917">
        <v>18448</v>
      </c>
      <c r="I917">
        <v>4377</v>
      </c>
      <c r="J917">
        <v>9725</v>
      </c>
      <c r="K917">
        <v>4346</v>
      </c>
      <c r="AA917" s="1">
        <f t="shared" si="116"/>
        <v>1</v>
      </c>
      <c r="AB917" s="1">
        <f t="shared" si="117"/>
        <v>0.23726149176062447</v>
      </c>
      <c r="AC917" s="1">
        <f t="shared" si="118"/>
        <v>0.52715741543798789</v>
      </c>
      <c r="AD917" s="1">
        <f t="shared" si="119"/>
        <v>0.2355810928013877</v>
      </c>
      <c r="AY917" s="2" t="s">
        <v>527</v>
      </c>
      <c r="AZ917" s="4" t="s">
        <v>872</v>
      </c>
      <c r="BA917" s="1">
        <f>IFERROR(VLOOKUP(AY917,B761:AF1135,26,FALSE),"")</f>
        <v>1</v>
      </c>
      <c r="BB917" s="1">
        <f>IFERROR(VLOOKUP(AY917,B761:AF1135,27,FALSE),"")</f>
        <v>0.22259005280996294</v>
      </c>
      <c r="BC917" s="1">
        <f>IFERROR(VLOOKUP(AY917,B761:AF1135,28,FALSE),"")</f>
        <v>0.49373374320170255</v>
      </c>
      <c r="BD917" s="1">
        <f>IFERROR(VLOOKUP(AY917,B761:AF1135,29,FALSE),"")</f>
        <v>0.28367620398833454</v>
      </c>
      <c r="BE917" s="1">
        <f>IFERROR(VLOOKUP(AY917,B761:AF1135,30,FALSE),"")</f>
        <v>0</v>
      </c>
      <c r="BF917" s="1">
        <f>IFERROR(VLOOKUP(AY917,B761:AF1135,31,FALSE),"")</f>
        <v>0</v>
      </c>
    </row>
    <row r="918" spans="1:58" x14ac:dyDescent="0.25">
      <c r="A918">
        <v>2011</v>
      </c>
      <c r="B918" t="s">
        <v>323</v>
      </c>
      <c r="C918" t="s">
        <v>324</v>
      </c>
      <c r="D918">
        <v>166182</v>
      </c>
      <c r="E918">
        <v>16959</v>
      </c>
      <c r="F918">
        <v>60507</v>
      </c>
      <c r="G918">
        <v>88716</v>
      </c>
      <c r="H918">
        <v>27271</v>
      </c>
      <c r="I918">
        <v>6264</v>
      </c>
      <c r="J918">
        <v>13341</v>
      </c>
      <c r="K918">
        <v>7666</v>
      </c>
      <c r="AA918" s="1">
        <f t="shared" si="116"/>
        <v>1</v>
      </c>
      <c r="AB918" s="1">
        <f t="shared" si="117"/>
        <v>0.22969454732133035</v>
      </c>
      <c r="AC918" s="1">
        <f t="shared" si="118"/>
        <v>0.48920098272890616</v>
      </c>
      <c r="AD918" s="1">
        <f t="shared" si="119"/>
        <v>0.28110446994976346</v>
      </c>
      <c r="AY918" s="2" t="s">
        <v>331</v>
      </c>
      <c r="AZ918" s="3" t="s">
        <v>874</v>
      </c>
      <c r="BA918" s="1">
        <f>IFERROR(VLOOKUP(AY918,B761:AF1135,26,FALSE),"")</f>
        <v>1</v>
      </c>
      <c r="BB918" s="1">
        <f>IFERROR(VLOOKUP(AY918,B761:AF1135,27,FALSE),"")</f>
        <v>0.17969534650150654</v>
      </c>
      <c r="BC918" s="1">
        <f>IFERROR(VLOOKUP(AY918,B761:AF1135,28,FALSE),"")</f>
        <v>0.48493471710746566</v>
      </c>
      <c r="BD918" s="1">
        <f>IFERROR(VLOOKUP(AY918,B761:AF1135,29,FALSE),"")</f>
        <v>0.3353699363910278</v>
      </c>
      <c r="BE918" s="1">
        <f>IFERROR(VLOOKUP(AY918,B761:AF1135,30,FALSE),"")</f>
        <v>0</v>
      </c>
      <c r="BF918" s="1">
        <f>IFERROR(VLOOKUP(AY918,B761:AF1135,31,FALSE),"")</f>
        <v>0</v>
      </c>
    </row>
    <row r="919" spans="1:58" x14ac:dyDescent="0.25">
      <c r="A919">
        <v>2011</v>
      </c>
      <c r="B919" t="s">
        <v>325</v>
      </c>
      <c r="C919" t="s">
        <v>326</v>
      </c>
      <c r="D919">
        <v>167080</v>
      </c>
      <c r="E919">
        <v>24794</v>
      </c>
      <c r="F919">
        <v>66617</v>
      </c>
      <c r="G919">
        <v>75669</v>
      </c>
      <c r="H919">
        <v>26343</v>
      </c>
      <c r="I919">
        <v>6492</v>
      </c>
      <c r="J919">
        <v>13575</v>
      </c>
      <c r="K919">
        <v>6276</v>
      </c>
      <c r="AA919" s="1">
        <f t="shared" si="116"/>
        <v>1</v>
      </c>
      <c r="AB919" s="1">
        <f t="shared" si="117"/>
        <v>0.24644117982006605</v>
      </c>
      <c r="AC919" s="1">
        <f t="shared" si="118"/>
        <v>0.51531716205443567</v>
      </c>
      <c r="AD919" s="1">
        <f t="shared" si="119"/>
        <v>0.23824165812549825</v>
      </c>
      <c r="AY919" s="2" t="s">
        <v>283</v>
      </c>
      <c r="AZ919" s="3" t="s">
        <v>873</v>
      </c>
      <c r="BA919" s="1">
        <f>IFERROR(VLOOKUP(AY919,B761:AF1135,26,FALSE),"")</f>
        <v>1</v>
      </c>
      <c r="BB919" s="1">
        <f>IFERROR(VLOOKUP(AY919,B761:AF1135,27,FALSE),"")</f>
        <v>0.15857718591203784</v>
      </c>
      <c r="BC919" s="1">
        <f>IFERROR(VLOOKUP(AY919,B761:AF1135,28,FALSE),"")</f>
        <v>0.48186437708077801</v>
      </c>
      <c r="BD919" s="1">
        <f>IFERROR(VLOOKUP(AY919,B761:AF1135,29,FALSE),"")</f>
        <v>0.35955843700718415</v>
      </c>
      <c r="BE919" s="1">
        <f>IFERROR(VLOOKUP(AY919,B761:AF1135,30,FALSE),"")</f>
        <v>0</v>
      </c>
      <c r="BF919" s="1">
        <f>IFERROR(VLOOKUP(AY919,B761:AF1135,31,FALSE),"")</f>
        <v>0</v>
      </c>
    </row>
    <row r="920" spans="1:58" x14ac:dyDescent="0.25">
      <c r="A920">
        <v>2011</v>
      </c>
      <c r="B920" t="s">
        <v>327</v>
      </c>
      <c r="C920" t="s">
        <v>328</v>
      </c>
      <c r="D920">
        <v>123623</v>
      </c>
      <c r="E920">
        <v>12056</v>
      </c>
      <c r="F920">
        <v>44395</v>
      </c>
      <c r="G920">
        <v>67172</v>
      </c>
      <c r="H920">
        <v>21655</v>
      </c>
      <c r="I920">
        <v>4714</v>
      </c>
      <c r="J920">
        <v>10085</v>
      </c>
      <c r="K920">
        <v>6856</v>
      </c>
      <c r="AA920" s="1">
        <f t="shared" si="116"/>
        <v>1</v>
      </c>
      <c r="AB920" s="1">
        <f t="shared" si="117"/>
        <v>0.21768644654814132</v>
      </c>
      <c r="AC920" s="1">
        <f t="shared" si="118"/>
        <v>0.46571230662664509</v>
      </c>
      <c r="AD920" s="1">
        <f t="shared" si="119"/>
        <v>0.31660124682521357</v>
      </c>
      <c r="AY920" s="2" t="s">
        <v>61</v>
      </c>
      <c r="AZ920" s="3" t="s">
        <v>870</v>
      </c>
      <c r="BA920" s="1">
        <f>IFERROR(VLOOKUP(AY920,B761:AF1135,26,FALSE),"")</f>
        <v>1</v>
      </c>
      <c r="BB920" s="1">
        <f>IFERROR(VLOOKUP(AY920,B761:AF1135,27,FALSE),"")</f>
        <v>0.50602039697335233</v>
      </c>
      <c r="BC920" s="1">
        <f>IFERROR(VLOOKUP(AY920,B761:AF1135,28,FALSE),"")</f>
        <v>0.40059217019410021</v>
      </c>
      <c r="BD920" s="1">
        <f>IFERROR(VLOOKUP(AY920,B761:AF1135,29,FALSE),"")</f>
        <v>9.3387432832547426E-2</v>
      </c>
      <c r="BE920" s="1">
        <f>IFERROR(VLOOKUP(AY920,B761:AF1135,30,FALSE),"")</f>
        <v>0</v>
      </c>
      <c r="BF920" s="1">
        <f>IFERROR(VLOOKUP(AY920,B761:AF1135,31,FALSE),"")</f>
        <v>0</v>
      </c>
    </row>
    <row r="921" spans="1:58" x14ac:dyDescent="0.25">
      <c r="A921">
        <v>2011</v>
      </c>
      <c r="B921" t="s">
        <v>329</v>
      </c>
      <c r="C921" t="s">
        <v>330</v>
      </c>
      <c r="D921">
        <v>81551</v>
      </c>
      <c r="E921">
        <v>14621</v>
      </c>
      <c r="F921">
        <v>33192</v>
      </c>
      <c r="G921">
        <v>33738</v>
      </c>
      <c r="H921">
        <v>12041</v>
      </c>
      <c r="I921">
        <v>4353</v>
      </c>
      <c r="J921">
        <v>5787</v>
      </c>
      <c r="K921">
        <v>1901</v>
      </c>
      <c r="AA921" s="1">
        <f t="shared" si="116"/>
        <v>1</v>
      </c>
      <c r="AB921" s="1">
        <f t="shared" si="117"/>
        <v>0.36151482435013704</v>
      </c>
      <c r="AC921" s="1">
        <f t="shared" si="118"/>
        <v>0.48060792292998922</v>
      </c>
      <c r="AD921" s="1">
        <f t="shared" si="119"/>
        <v>0.15787725271987377</v>
      </c>
      <c r="AY921" s="2" t="s">
        <v>227</v>
      </c>
      <c r="AZ921" s="3" t="s">
        <v>871</v>
      </c>
      <c r="BA921" s="1">
        <f>IFERROR(VLOOKUP(AY921,B761:AF1135,26,FALSE),"")</f>
        <v>1</v>
      </c>
      <c r="BB921" s="1">
        <f>IFERROR(VLOOKUP(AY921,B761:AF1135,27,FALSE),"")</f>
        <v>0.32174064000925873</v>
      </c>
      <c r="BC921" s="1">
        <f>IFERROR(VLOOKUP(AY921,B761:AF1135,28,FALSE),"")</f>
        <v>0.52577975811584976</v>
      </c>
      <c r="BD921" s="1">
        <f>IFERROR(VLOOKUP(AY921,B761:AF1135,29,FALSE),"")</f>
        <v>0.15247960187489151</v>
      </c>
      <c r="BE921" s="1">
        <f>IFERROR(VLOOKUP(AY921,B761:AF1135,30,FALSE),"")</f>
        <v>0</v>
      </c>
      <c r="BF921" s="1">
        <f>IFERROR(VLOOKUP(AY921,B761:AF1135,31,FALSE),"")</f>
        <v>0</v>
      </c>
    </row>
    <row r="922" spans="1:58" x14ac:dyDescent="0.25">
      <c r="A922">
        <v>2011</v>
      </c>
      <c r="B922" t="s">
        <v>331</v>
      </c>
      <c r="C922" t="s">
        <v>332</v>
      </c>
      <c r="D922">
        <v>61097</v>
      </c>
      <c r="E922">
        <v>4804</v>
      </c>
      <c r="F922">
        <v>18344</v>
      </c>
      <c r="G922">
        <v>37949</v>
      </c>
      <c r="H922">
        <v>11948</v>
      </c>
      <c r="I922">
        <v>2147</v>
      </c>
      <c r="J922">
        <v>5794</v>
      </c>
      <c r="K922">
        <v>4007</v>
      </c>
      <c r="AA922" s="1">
        <f t="shared" si="116"/>
        <v>1</v>
      </c>
      <c r="AB922" s="1">
        <f t="shared" si="117"/>
        <v>0.17969534650150654</v>
      </c>
      <c r="AC922" s="1">
        <f t="shared" si="118"/>
        <v>0.48493471710746566</v>
      </c>
      <c r="AD922" s="1">
        <f t="shared" si="119"/>
        <v>0.3353699363910278</v>
      </c>
      <c r="AY922" s="2" t="s">
        <v>459</v>
      </c>
      <c r="AZ922" s="3" t="s">
        <v>871</v>
      </c>
      <c r="BA922" s="1">
        <f>IFERROR(VLOOKUP(AY922,B761:AF1135,26,FALSE),"")</f>
        <v>1</v>
      </c>
      <c r="BB922" s="1">
        <f>IFERROR(VLOOKUP(AY922,B761:AF1135,27,FALSE),"")</f>
        <v>0.30157891810752208</v>
      </c>
      <c r="BC922" s="1">
        <f>IFERROR(VLOOKUP(AY922,B761:AF1135,28,FALSE),"")</f>
        <v>0.49419024851281479</v>
      </c>
      <c r="BD922" s="1">
        <f>IFERROR(VLOOKUP(AY922,B761:AF1135,29,FALSE),"")</f>
        <v>0.20423083337966308</v>
      </c>
      <c r="BE922" s="1">
        <f>IFERROR(VLOOKUP(AY922,B761:AF1135,30,FALSE),"")</f>
        <v>0</v>
      </c>
      <c r="BF922" s="1">
        <f>IFERROR(VLOOKUP(AY922,B761:AF1135,31,FALSE),"")</f>
        <v>0</v>
      </c>
    </row>
    <row r="923" spans="1:58" x14ac:dyDescent="0.25">
      <c r="A923">
        <v>2011</v>
      </c>
      <c r="B923" t="s">
        <v>333</v>
      </c>
      <c r="C923" t="s">
        <v>334</v>
      </c>
      <c r="D923">
        <v>82736</v>
      </c>
      <c r="E923">
        <v>7209</v>
      </c>
      <c r="F923">
        <v>29182</v>
      </c>
      <c r="G923">
        <v>46345</v>
      </c>
      <c r="H923">
        <v>16374</v>
      </c>
      <c r="I923">
        <v>3897</v>
      </c>
      <c r="J923">
        <v>8296</v>
      </c>
      <c r="K923">
        <v>4181</v>
      </c>
      <c r="AA923" s="1">
        <f t="shared" si="116"/>
        <v>1</v>
      </c>
      <c r="AB923" s="1">
        <f t="shared" si="117"/>
        <v>0.23799926713081715</v>
      </c>
      <c r="AC923" s="1">
        <f t="shared" si="118"/>
        <v>0.50665689507756195</v>
      </c>
      <c r="AD923" s="1">
        <f t="shared" si="119"/>
        <v>0.25534383779162084</v>
      </c>
      <c r="AY923" s="2" t="s">
        <v>185</v>
      </c>
      <c r="AZ923" s="3" t="s">
        <v>874</v>
      </c>
      <c r="BA923" s="1">
        <f>IFERROR(VLOOKUP(AY923,B761:AF1135,26,FALSE),"")</f>
        <v>1</v>
      </c>
      <c r="BB923" s="1">
        <f>IFERROR(VLOOKUP(AY923,B761:AF1135,27,FALSE),"")</f>
        <v>0.2173816155988858</v>
      </c>
      <c r="BC923" s="1">
        <f>IFERROR(VLOOKUP(AY923,B761:AF1135,28,FALSE),"")</f>
        <v>0.5240111420612813</v>
      </c>
      <c r="BD923" s="1">
        <f>IFERROR(VLOOKUP(AY923,B761:AF1135,29,FALSE),"")</f>
        <v>0.25860724233983284</v>
      </c>
      <c r="BE923" s="1">
        <f>IFERROR(VLOOKUP(AY923,B761:AF1135,30,FALSE),"")</f>
        <v>0</v>
      </c>
      <c r="BF923" s="1">
        <f>IFERROR(VLOOKUP(AY923,B761:AF1135,31,FALSE),"")</f>
        <v>0</v>
      </c>
    </row>
    <row r="924" spans="1:58" x14ac:dyDescent="0.25">
      <c r="A924">
        <v>2011</v>
      </c>
      <c r="B924" t="s">
        <v>335</v>
      </c>
      <c r="C924" t="s">
        <v>336</v>
      </c>
      <c r="D924">
        <v>135867</v>
      </c>
      <c r="E924">
        <v>22493</v>
      </c>
      <c r="F924">
        <v>55998</v>
      </c>
      <c r="G924">
        <v>57376</v>
      </c>
      <c r="H924">
        <v>35797</v>
      </c>
      <c r="I924">
        <v>9732</v>
      </c>
      <c r="J924">
        <v>19554</v>
      </c>
      <c r="K924">
        <v>6511</v>
      </c>
      <c r="AA924" s="1">
        <f t="shared" si="116"/>
        <v>1</v>
      </c>
      <c r="AB924" s="1">
        <f t="shared" si="117"/>
        <v>0.27186635751599297</v>
      </c>
      <c r="AC924" s="1">
        <f t="shared" si="118"/>
        <v>0.5462468921976702</v>
      </c>
      <c r="AD924" s="1">
        <f t="shared" si="119"/>
        <v>0.18188675028633686</v>
      </c>
      <c r="AY924" s="2" t="s">
        <v>651</v>
      </c>
      <c r="AZ924" s="3" t="s">
        <v>874</v>
      </c>
      <c r="BA924" s="1">
        <f>IFERROR(VLOOKUP(AY924,B761:AF1135,26,FALSE),"")</f>
        <v>1</v>
      </c>
      <c r="BB924" s="1">
        <f>IFERROR(VLOOKUP(AY924,B761:AF1135,27,FALSE),"")</f>
        <v>0.19942921812724498</v>
      </c>
      <c r="BC924" s="1">
        <f>IFERROR(VLOOKUP(AY924,B761:AF1135,28,FALSE),"")</f>
        <v>0.51877183486689959</v>
      </c>
      <c r="BD924" s="1">
        <f>IFERROR(VLOOKUP(AY924,B761:AF1135,29,FALSE),"")</f>
        <v>0.28179894700585545</v>
      </c>
      <c r="BE924" s="1">
        <f>IFERROR(VLOOKUP(AY924,B761:AF1135,30,FALSE),"")</f>
        <v>0</v>
      </c>
      <c r="BF924" s="1">
        <f>IFERROR(VLOOKUP(AY924,B761:AF1135,31,FALSE),"")</f>
        <v>0</v>
      </c>
    </row>
    <row r="925" spans="1:58" x14ac:dyDescent="0.25">
      <c r="A925">
        <v>2011</v>
      </c>
      <c r="B925" t="s">
        <v>337</v>
      </c>
      <c r="C925" t="s">
        <v>338</v>
      </c>
      <c r="D925">
        <v>78295</v>
      </c>
      <c r="E925">
        <v>4689</v>
      </c>
      <c r="F925">
        <v>22132</v>
      </c>
      <c r="G925">
        <v>51474</v>
      </c>
      <c r="H925">
        <v>13147</v>
      </c>
      <c r="I925">
        <v>2292</v>
      </c>
      <c r="J925">
        <v>5941</v>
      </c>
      <c r="K925">
        <v>4914</v>
      </c>
      <c r="AA925" s="1">
        <f t="shared" si="116"/>
        <v>1</v>
      </c>
      <c r="AB925" s="1">
        <f t="shared" si="117"/>
        <v>0.17433635049821253</v>
      </c>
      <c r="AC925" s="1">
        <f t="shared" si="118"/>
        <v>0.4518901650566669</v>
      </c>
      <c r="AD925" s="1">
        <f t="shared" si="119"/>
        <v>0.37377348444512054</v>
      </c>
      <c r="AY925" s="2" t="s">
        <v>443</v>
      </c>
      <c r="AZ925" s="3" t="s">
        <v>870</v>
      </c>
      <c r="BA925" s="1">
        <f>IFERROR(VLOOKUP(AY925,B761:AF1135,26,FALSE),"")</f>
        <v>1</v>
      </c>
      <c r="BB925" s="1">
        <f>IFERROR(VLOOKUP(AY925,B761:AF1135,27,FALSE),"")</f>
        <v>0.37138902531589052</v>
      </c>
      <c r="BC925" s="1">
        <f>IFERROR(VLOOKUP(AY925,B761:AF1135,28,FALSE),"")</f>
        <v>0.46265124793499129</v>
      </c>
      <c r="BD925" s="1">
        <f>IFERROR(VLOOKUP(AY925,B761:AF1135,29,FALSE),"")</f>
        <v>0.16595972674911819</v>
      </c>
      <c r="BE925" s="1">
        <f>IFERROR(VLOOKUP(AY925,B761:AF1135,30,FALSE),"")</f>
        <v>0</v>
      </c>
      <c r="BF925" s="1">
        <f>IFERROR(VLOOKUP(AY925,B761:AF1135,31,FALSE),"")</f>
        <v>0</v>
      </c>
    </row>
    <row r="926" spans="1:58" x14ac:dyDescent="0.25">
      <c r="A926">
        <v>2011</v>
      </c>
      <c r="B926" t="s">
        <v>339</v>
      </c>
      <c r="C926" t="s">
        <v>340</v>
      </c>
      <c r="D926">
        <v>93267</v>
      </c>
      <c r="E926">
        <v>10902</v>
      </c>
      <c r="F926">
        <v>34080</v>
      </c>
      <c r="G926">
        <v>48285</v>
      </c>
      <c r="H926">
        <v>15074</v>
      </c>
      <c r="I926">
        <v>3848</v>
      </c>
      <c r="J926">
        <v>7322</v>
      </c>
      <c r="K926">
        <v>3904</v>
      </c>
      <c r="AA926" s="1">
        <f t="shared" si="116"/>
        <v>1</v>
      </c>
      <c r="AB926" s="1">
        <f t="shared" si="117"/>
        <v>0.25527398169032772</v>
      </c>
      <c r="AC926" s="1">
        <f t="shared" si="118"/>
        <v>0.48573703064879925</v>
      </c>
      <c r="AD926" s="1">
        <f t="shared" si="119"/>
        <v>0.25898898766087303</v>
      </c>
      <c r="AY926" s="2" t="s">
        <v>615</v>
      </c>
      <c r="AZ926" s="3" t="s">
        <v>874</v>
      </c>
      <c r="BA926" s="1">
        <f>IFERROR(VLOOKUP(AY926,B761:AF1135,26,FALSE),"")</f>
        <v>1</v>
      </c>
      <c r="BB926" s="1">
        <f>IFERROR(VLOOKUP(AY926,B761:AF1135,27,FALSE),"")</f>
        <v>0.18547551179061933</v>
      </c>
      <c r="BC926" s="1">
        <f>IFERROR(VLOOKUP(AY926,B761:AF1135,28,FALSE),"")</f>
        <v>0.51470588235294112</v>
      </c>
      <c r="BD926" s="1">
        <f>IFERROR(VLOOKUP(AY926,B761:AF1135,29,FALSE),"")</f>
        <v>0.29981860585643949</v>
      </c>
      <c r="BE926" s="1">
        <f>IFERROR(VLOOKUP(AY926,B761:AF1135,30,FALSE),"")</f>
        <v>0</v>
      </c>
      <c r="BF926" s="1">
        <f>IFERROR(VLOOKUP(AY926,B761:AF1135,31,FALSE),"")</f>
        <v>0</v>
      </c>
    </row>
    <row r="927" spans="1:58" x14ac:dyDescent="0.25">
      <c r="A927">
        <v>2011</v>
      </c>
      <c r="B927" t="s">
        <v>341</v>
      </c>
      <c r="C927" t="s">
        <v>342</v>
      </c>
      <c r="D927">
        <v>142845</v>
      </c>
      <c r="E927">
        <v>15723</v>
      </c>
      <c r="F927">
        <v>50481</v>
      </c>
      <c r="G927">
        <v>76641</v>
      </c>
      <c r="H927">
        <v>22107</v>
      </c>
      <c r="I927">
        <v>5472</v>
      </c>
      <c r="J927">
        <v>10537</v>
      </c>
      <c r="K927">
        <v>6098</v>
      </c>
      <c r="AA927" s="1">
        <f t="shared" si="116"/>
        <v>1</v>
      </c>
      <c r="AB927" s="1">
        <f t="shared" si="117"/>
        <v>0.24752340887501698</v>
      </c>
      <c r="AC927" s="1">
        <f t="shared" si="118"/>
        <v>0.47663635952413264</v>
      </c>
      <c r="AD927" s="1">
        <f t="shared" si="119"/>
        <v>0.27584023160085042</v>
      </c>
      <c r="AY927" s="2" t="s">
        <v>379</v>
      </c>
      <c r="AZ927" s="3" t="s">
        <v>874</v>
      </c>
      <c r="BA927" s="1">
        <f>IFERROR(VLOOKUP(AY927,B761:AF1135,26,FALSE),"")</f>
        <v>1</v>
      </c>
      <c r="BB927" s="1">
        <f>IFERROR(VLOOKUP(AY927,B761:AF1135,27,FALSE),"")</f>
        <v>0.17746627876223223</v>
      </c>
      <c r="BC927" s="1">
        <f>IFERROR(VLOOKUP(AY927,B761:AF1135,28,FALSE),"")</f>
        <v>0.50743189632372387</v>
      </c>
      <c r="BD927" s="1">
        <f>IFERROR(VLOOKUP(AY927,B761:AF1135,29,FALSE),"")</f>
        <v>0.31510182491404393</v>
      </c>
      <c r="BE927" s="1">
        <f>IFERROR(VLOOKUP(AY927,B761:AF1135,30,FALSE),"")</f>
        <v>0</v>
      </c>
      <c r="BF927" s="1">
        <f>IFERROR(VLOOKUP(AY927,B761:AF1135,31,FALSE),"")</f>
        <v>0</v>
      </c>
    </row>
    <row r="928" spans="1:58" x14ac:dyDescent="0.25">
      <c r="A928">
        <v>2011</v>
      </c>
      <c r="B928" t="s">
        <v>343</v>
      </c>
      <c r="C928" t="s">
        <v>344</v>
      </c>
      <c r="D928">
        <v>135762</v>
      </c>
      <c r="E928">
        <v>10689</v>
      </c>
      <c r="F928">
        <v>45754</v>
      </c>
      <c r="G928">
        <v>79319</v>
      </c>
      <c r="H928">
        <v>20632</v>
      </c>
      <c r="I928">
        <v>4232</v>
      </c>
      <c r="J928">
        <v>9818</v>
      </c>
      <c r="K928">
        <v>6582</v>
      </c>
      <c r="AA928" s="1">
        <f t="shared" si="116"/>
        <v>1</v>
      </c>
      <c r="AB928" s="1">
        <f t="shared" si="117"/>
        <v>0.20511826289259402</v>
      </c>
      <c r="AC928" s="1">
        <f t="shared" si="118"/>
        <v>0.47586273749515318</v>
      </c>
      <c r="AD928" s="1">
        <f t="shared" si="119"/>
        <v>0.31901899961225283</v>
      </c>
      <c r="AY928" s="2" t="s">
        <v>583</v>
      </c>
      <c r="AZ928" s="3" t="s">
        <v>874</v>
      </c>
      <c r="BA928" s="1">
        <f>IFERROR(VLOOKUP(AY928,B761:AF1135,26,FALSE),"")</f>
        <v>1</v>
      </c>
      <c r="BB928" s="1">
        <f>IFERROR(VLOOKUP(AY928,B761:AF1135,27,FALSE),"")</f>
        <v>0.19853245999502528</v>
      </c>
      <c r="BC928" s="1">
        <f>IFERROR(VLOOKUP(AY928,B761:AF1135,28,FALSE),"")</f>
        <v>0.50742061188956145</v>
      </c>
      <c r="BD928" s="1">
        <f>IFERROR(VLOOKUP(AY928,B761:AF1135,29,FALSE),"")</f>
        <v>0.29404692811541333</v>
      </c>
      <c r="BE928" s="1">
        <f>IFERROR(VLOOKUP(AY928,B761:AF1135,30,FALSE),"")</f>
        <v>0</v>
      </c>
      <c r="BF928" s="1">
        <f>IFERROR(VLOOKUP(AY928,B761:AF1135,31,FALSE),"")</f>
        <v>0</v>
      </c>
    </row>
    <row r="929" spans="1:58" x14ac:dyDescent="0.25">
      <c r="A929">
        <v>2011</v>
      </c>
      <c r="B929" t="s">
        <v>345</v>
      </c>
      <c r="C929" t="s">
        <v>346</v>
      </c>
      <c r="D929">
        <v>98478</v>
      </c>
      <c r="E929">
        <v>11079</v>
      </c>
      <c r="F929">
        <v>34754</v>
      </c>
      <c r="G929">
        <v>52645</v>
      </c>
      <c r="H929">
        <v>15523</v>
      </c>
      <c r="I929">
        <v>3643</v>
      </c>
      <c r="J929">
        <v>7101</v>
      </c>
      <c r="K929">
        <v>4779</v>
      </c>
      <c r="AA929" s="1">
        <f t="shared" si="116"/>
        <v>1</v>
      </c>
      <c r="AB929" s="1">
        <f t="shared" si="117"/>
        <v>0.23468401726470398</v>
      </c>
      <c r="AC929" s="1">
        <f t="shared" si="118"/>
        <v>0.45745023513496103</v>
      </c>
      <c r="AD929" s="1">
        <f t="shared" si="119"/>
        <v>0.30786574760033497</v>
      </c>
      <c r="AY929" s="2" t="s">
        <v>15</v>
      </c>
      <c r="AZ929" s="3" t="s">
        <v>869</v>
      </c>
      <c r="BA929" s="1">
        <f>IFERROR(VLOOKUP(AY929,B761:AF1135,26,FALSE),"")</f>
        <v>1</v>
      </c>
      <c r="BB929" s="1">
        <f>IFERROR(VLOOKUP(AY929,B761:AF1135,27,FALSE),"")</f>
        <v>0.41756092668739342</v>
      </c>
      <c r="BC929" s="1">
        <f>IFERROR(VLOOKUP(AY929,B761:AF1135,28,FALSE),"")</f>
        <v>0.45667435563133085</v>
      </c>
      <c r="BD929" s="1">
        <f>IFERROR(VLOOKUP(AY929,B761:AF1135,29,FALSE),"")</f>
        <v>0.1257647176812757</v>
      </c>
      <c r="BE929" s="1">
        <f>IFERROR(VLOOKUP(AY929,B761:AF1135,30,FALSE),"")</f>
        <v>0</v>
      </c>
      <c r="BF929" s="1">
        <f>IFERROR(VLOOKUP(AY929,B761:AF1135,31,FALSE),"")</f>
        <v>0</v>
      </c>
    </row>
    <row r="930" spans="1:58" x14ac:dyDescent="0.25">
      <c r="A930">
        <v>2011</v>
      </c>
      <c r="B930" t="s">
        <v>347</v>
      </c>
      <c r="C930" t="s">
        <v>348</v>
      </c>
      <c r="D930">
        <v>125817</v>
      </c>
      <c r="E930">
        <v>14066</v>
      </c>
      <c r="F930">
        <v>47092</v>
      </c>
      <c r="G930">
        <v>64659</v>
      </c>
      <c r="H930">
        <v>20755</v>
      </c>
      <c r="I930">
        <v>5100</v>
      </c>
      <c r="J930">
        <v>10220</v>
      </c>
      <c r="K930">
        <v>5435</v>
      </c>
      <c r="AA930" s="1">
        <f t="shared" si="116"/>
        <v>1</v>
      </c>
      <c r="AB930" s="1">
        <f t="shared" si="117"/>
        <v>0.2457239219465189</v>
      </c>
      <c r="AC930" s="1">
        <f t="shared" si="118"/>
        <v>0.49241146711635753</v>
      </c>
      <c r="AD930" s="1">
        <f t="shared" si="119"/>
        <v>0.2618646109371236</v>
      </c>
      <c r="AY930" s="2" t="s">
        <v>461</v>
      </c>
      <c r="AZ930" s="3" t="s">
        <v>871</v>
      </c>
      <c r="BA930" s="1">
        <f>IFERROR(VLOOKUP(AY930,B761:AF1135,26,FALSE),"")</f>
        <v>1</v>
      </c>
      <c r="BB930" s="1">
        <f>IFERROR(VLOOKUP(AY930,B761:AF1135,27,FALSE),"")</f>
        <v>0.28141465448618325</v>
      </c>
      <c r="BC930" s="1">
        <f>IFERROR(VLOOKUP(AY930,B761:AF1135,28,FALSE),"")</f>
        <v>0.49626625222698156</v>
      </c>
      <c r="BD930" s="1">
        <f>IFERROR(VLOOKUP(AY930,B761:AF1135,29,FALSE),"")</f>
        <v>0.22231909328683522</v>
      </c>
      <c r="BE930" s="1">
        <f>IFERROR(VLOOKUP(AY930,B761:AF1135,30,FALSE),"")</f>
        <v>0</v>
      </c>
      <c r="BF930" s="1">
        <f>IFERROR(VLOOKUP(AY930,B761:AF1135,31,FALSE),"")</f>
        <v>0</v>
      </c>
    </row>
    <row r="931" spans="1:58" x14ac:dyDescent="0.25">
      <c r="A931">
        <v>2011</v>
      </c>
      <c r="B931" t="s">
        <v>349</v>
      </c>
      <c r="C931" t="s">
        <v>350</v>
      </c>
      <c r="D931">
        <v>139058</v>
      </c>
      <c r="E931">
        <v>11822</v>
      </c>
      <c r="F931">
        <v>50994</v>
      </c>
      <c r="G931">
        <v>76242</v>
      </c>
      <c r="H931">
        <v>20941</v>
      </c>
      <c r="I931">
        <v>4201</v>
      </c>
      <c r="J931">
        <v>10027</v>
      </c>
      <c r="K931">
        <v>6713</v>
      </c>
      <c r="AA931" s="1">
        <f t="shared" si="116"/>
        <v>1</v>
      </c>
      <c r="AB931" s="1">
        <f t="shared" si="117"/>
        <v>0.20061124110596437</v>
      </c>
      <c r="AC931" s="1">
        <f t="shared" si="118"/>
        <v>0.47882145074256244</v>
      </c>
      <c r="AD931" s="1">
        <f t="shared" si="119"/>
        <v>0.32056730815147316</v>
      </c>
      <c r="AY931" s="2" t="s">
        <v>557</v>
      </c>
      <c r="AZ931" s="4" t="s">
        <v>872</v>
      </c>
      <c r="BA931" s="1">
        <f>IFERROR(VLOOKUP(AY931,B761:AF1135,26,FALSE),"")</f>
        <v>1</v>
      </c>
      <c r="BB931" s="1">
        <f>IFERROR(VLOOKUP(AY931,B761:AF1135,27,FALSE),"")</f>
        <v>0.16755929609793421</v>
      </c>
      <c r="BC931" s="1">
        <f>IFERROR(VLOOKUP(AY931,B761:AF1135,28,FALSE),"")</f>
        <v>0.44482373021011123</v>
      </c>
      <c r="BD931" s="1">
        <f>IFERROR(VLOOKUP(AY931,B761:AF1135,29,FALSE),"")</f>
        <v>0.38761697369195458</v>
      </c>
      <c r="BE931" s="1">
        <f>IFERROR(VLOOKUP(AY931,B761:AF1135,30,FALSE),"")</f>
        <v>0</v>
      </c>
      <c r="BF931" s="1">
        <f>IFERROR(VLOOKUP(AY931,B761:AF1135,31,FALSE),"")</f>
        <v>0</v>
      </c>
    </row>
    <row r="932" spans="1:58" x14ac:dyDescent="0.25">
      <c r="A932">
        <v>2011</v>
      </c>
      <c r="B932" t="s">
        <v>351</v>
      </c>
      <c r="C932" t="s">
        <v>352</v>
      </c>
      <c r="D932">
        <v>83405</v>
      </c>
      <c r="E932">
        <v>13595</v>
      </c>
      <c r="F932">
        <v>33246</v>
      </c>
      <c r="G932">
        <v>36564</v>
      </c>
      <c r="H932">
        <v>11552</v>
      </c>
      <c r="I932">
        <v>3975</v>
      </c>
      <c r="J932">
        <v>5692</v>
      </c>
      <c r="K932">
        <v>1885</v>
      </c>
      <c r="AA932" s="1">
        <f t="shared" si="116"/>
        <v>1</v>
      </c>
      <c r="AB932" s="1">
        <f t="shared" si="117"/>
        <v>0.34409626038781166</v>
      </c>
      <c r="AC932" s="1">
        <f t="shared" si="118"/>
        <v>0.49272853185595566</v>
      </c>
      <c r="AD932" s="1">
        <f t="shared" si="119"/>
        <v>0.16317520775623268</v>
      </c>
      <c r="AY932" s="2" t="s">
        <v>509</v>
      </c>
      <c r="AZ932" s="4" t="s">
        <v>872</v>
      </c>
      <c r="BA932" s="1">
        <f>IFERROR(VLOOKUP(AY932,B761:AF1135,26,FALSE),"")</f>
        <v>1</v>
      </c>
      <c r="BB932" s="1">
        <f>IFERROR(VLOOKUP(AY932,B761:AF1135,27,FALSE),"")</f>
        <v>0.17798273619486815</v>
      </c>
      <c r="BC932" s="1">
        <f>IFERROR(VLOOKUP(AY932,B761:AF1135,28,FALSE),"")</f>
        <v>0.52403925741988888</v>
      </c>
      <c r="BD932" s="1">
        <f>IFERROR(VLOOKUP(AY932,B761:AF1135,29,FALSE),"")</f>
        <v>0.29797800638524302</v>
      </c>
      <c r="BE932" s="1">
        <f>IFERROR(VLOOKUP(AY932,B761:AF1135,30,FALSE),"")</f>
        <v>0</v>
      </c>
      <c r="BF932" s="1">
        <f>IFERROR(VLOOKUP(AY932,B761:AF1135,31,FALSE),"")</f>
        <v>0</v>
      </c>
    </row>
    <row r="933" spans="1:58" x14ac:dyDescent="0.25">
      <c r="A933">
        <v>2011</v>
      </c>
      <c r="B933" t="s">
        <v>353</v>
      </c>
      <c r="C933" t="s">
        <v>354</v>
      </c>
      <c r="D933">
        <v>86324</v>
      </c>
      <c r="E933">
        <v>7485</v>
      </c>
      <c r="F933">
        <v>28151</v>
      </c>
      <c r="G933">
        <v>50688</v>
      </c>
      <c r="H933">
        <v>14088</v>
      </c>
      <c r="I933">
        <v>2986</v>
      </c>
      <c r="J933">
        <v>6459</v>
      </c>
      <c r="K933">
        <v>4643</v>
      </c>
      <c r="AA933" s="1">
        <f t="shared" si="116"/>
        <v>1</v>
      </c>
      <c r="AB933" s="1">
        <f t="shared" si="117"/>
        <v>0.2119534355479841</v>
      </c>
      <c r="AC933" s="1">
        <f t="shared" si="118"/>
        <v>0.45847529812606475</v>
      </c>
      <c r="AD933" s="1">
        <f t="shared" si="119"/>
        <v>0.32957126632595118</v>
      </c>
      <c r="AY933" s="2" t="s">
        <v>229</v>
      </c>
      <c r="AZ933" s="3" t="s">
        <v>873</v>
      </c>
      <c r="BA933" s="1">
        <f>IFERROR(VLOOKUP(AY933,B761:AF1135,26,FALSE),"")</f>
        <v>1</v>
      </c>
      <c r="BB933" s="1">
        <f>IFERROR(VLOOKUP(AY933,B761:AF1135,27,FALSE),"")</f>
        <v>0.24377801087060169</v>
      </c>
      <c r="BC933" s="1">
        <f>IFERROR(VLOOKUP(AY933,B761:AF1135,28,FALSE),"")</f>
        <v>0.5201201487556022</v>
      </c>
      <c r="BD933" s="1">
        <f>IFERROR(VLOOKUP(AY933,B761:AF1135,29,FALSE),"")</f>
        <v>0.23610184037379614</v>
      </c>
      <c r="BE933" s="1">
        <f>IFERROR(VLOOKUP(AY933,B761:AF1135,30,FALSE),"")</f>
        <v>0</v>
      </c>
      <c r="BF933" s="1">
        <f>IFERROR(VLOOKUP(AY933,B761:AF1135,31,FALSE),"")</f>
        <v>0</v>
      </c>
    </row>
    <row r="934" spans="1:58" x14ac:dyDescent="0.25">
      <c r="A934">
        <v>2011</v>
      </c>
      <c r="B934" t="s">
        <v>355</v>
      </c>
      <c r="C934" t="s">
        <v>356</v>
      </c>
      <c r="D934">
        <v>89565</v>
      </c>
      <c r="E934">
        <v>13847</v>
      </c>
      <c r="F934">
        <v>36755</v>
      </c>
      <c r="G934">
        <v>38963</v>
      </c>
      <c r="H934">
        <v>10622</v>
      </c>
      <c r="I934">
        <v>3170</v>
      </c>
      <c r="J934">
        <v>4962</v>
      </c>
      <c r="K934">
        <v>2490</v>
      </c>
      <c r="AA934" s="1">
        <f t="shared" si="116"/>
        <v>1</v>
      </c>
      <c r="AB934" s="1">
        <f t="shared" si="117"/>
        <v>0.29843720579928451</v>
      </c>
      <c r="AC934" s="1">
        <f t="shared" si="118"/>
        <v>0.46714366409339109</v>
      </c>
      <c r="AD934" s="1">
        <f t="shared" si="119"/>
        <v>0.23441913010732443</v>
      </c>
      <c r="AY934" s="2" t="s">
        <v>25</v>
      </c>
      <c r="AZ934" s="3" t="s">
        <v>870</v>
      </c>
      <c r="BA934" s="1">
        <f>IFERROR(VLOOKUP(AY934,B761:AF1135,26,FALSE),"")</f>
        <v>1</v>
      </c>
      <c r="BB934" s="1">
        <f>IFERROR(VLOOKUP(AY934,B761:AF1135,27,FALSE),"")</f>
        <v>0.48053640262772135</v>
      </c>
      <c r="BC934" s="1">
        <f>IFERROR(VLOOKUP(AY934,B761:AF1135,28,FALSE),"")</f>
        <v>0.42111406699603671</v>
      </c>
      <c r="BD934" s="1">
        <f>IFERROR(VLOOKUP(AY934,B761:AF1135,29,FALSE),"")</f>
        <v>9.8349530376241931E-2</v>
      </c>
      <c r="BE934" s="1">
        <f>IFERROR(VLOOKUP(AY934,B761:AF1135,30,FALSE),"")</f>
        <v>0</v>
      </c>
      <c r="BF934" s="1">
        <f>IFERROR(VLOOKUP(AY934,B761:AF1135,31,FALSE),"")</f>
        <v>0</v>
      </c>
    </row>
    <row r="935" spans="1:58" x14ac:dyDescent="0.25">
      <c r="A935">
        <v>2011</v>
      </c>
      <c r="B935" t="s">
        <v>357</v>
      </c>
      <c r="C935" t="s">
        <v>358</v>
      </c>
      <c r="D935">
        <v>106830</v>
      </c>
      <c r="E935">
        <v>15584</v>
      </c>
      <c r="F935">
        <v>38985</v>
      </c>
      <c r="G935">
        <v>52261</v>
      </c>
      <c r="H935">
        <v>16390</v>
      </c>
      <c r="I935">
        <v>4277</v>
      </c>
      <c r="J935">
        <v>7686</v>
      </c>
      <c r="K935">
        <v>4427</v>
      </c>
      <c r="AA935" s="1">
        <f t="shared" si="116"/>
        <v>1</v>
      </c>
      <c r="AB935" s="1">
        <f t="shared" si="117"/>
        <v>0.2609517998779744</v>
      </c>
      <c r="AC935" s="1">
        <f t="shared" si="118"/>
        <v>0.4689444783404515</v>
      </c>
      <c r="AD935" s="1">
        <f t="shared" si="119"/>
        <v>0.27010372178157416</v>
      </c>
      <c r="AY935" s="2" t="s">
        <v>247</v>
      </c>
      <c r="AZ935" s="3" t="s">
        <v>869</v>
      </c>
      <c r="BA935" s="1">
        <f>IFERROR(VLOOKUP(AY935,B761:AF1135,26,FALSE),"")</f>
        <v>1</v>
      </c>
      <c r="BB935" s="1">
        <f>IFERROR(VLOOKUP(AY935,B761:AF1135,27,FALSE),"")</f>
        <v>0.28123995407577496</v>
      </c>
      <c r="BC935" s="1">
        <f>IFERROR(VLOOKUP(AY935,B761:AF1135,28,FALSE),"")</f>
        <v>0.52169919632606199</v>
      </c>
      <c r="BD935" s="1">
        <f>IFERROR(VLOOKUP(AY935,B761:AF1135,29,FALSE),"")</f>
        <v>0.19706084959816303</v>
      </c>
      <c r="BE935" s="1">
        <f>IFERROR(VLOOKUP(AY935,B761:AF1135,30,FALSE),"")</f>
        <v>0</v>
      </c>
      <c r="BF935" s="1">
        <f>IFERROR(VLOOKUP(AY935,B761:AF1135,31,FALSE),"")</f>
        <v>0</v>
      </c>
    </row>
    <row r="936" spans="1:58" x14ac:dyDescent="0.25">
      <c r="A936">
        <v>2011</v>
      </c>
      <c r="B936" t="s">
        <v>359</v>
      </c>
      <c r="C936" t="s">
        <v>360</v>
      </c>
      <c r="D936">
        <v>127632</v>
      </c>
      <c r="E936">
        <v>14011</v>
      </c>
      <c r="F936">
        <v>49089</v>
      </c>
      <c r="G936">
        <v>64532</v>
      </c>
      <c r="H936">
        <v>26823</v>
      </c>
      <c r="I936">
        <v>5395</v>
      </c>
      <c r="J936">
        <v>14880</v>
      </c>
      <c r="K936">
        <v>6548</v>
      </c>
      <c r="AA936" s="1">
        <f t="shared" si="116"/>
        <v>1</v>
      </c>
      <c r="AB936" s="1">
        <f t="shared" si="117"/>
        <v>0.20113335570219587</v>
      </c>
      <c r="AC936" s="1">
        <f t="shared" si="118"/>
        <v>0.55474779107482386</v>
      </c>
      <c r="AD936" s="1">
        <f t="shared" si="119"/>
        <v>0.24411885322298027</v>
      </c>
      <c r="AY936" s="2" t="s">
        <v>405</v>
      </c>
      <c r="AZ936" s="3" t="s">
        <v>870</v>
      </c>
      <c r="BA936" s="1">
        <f>IFERROR(VLOOKUP(AY936,B761:AF1135,26,FALSE),"")</f>
        <v>1</v>
      </c>
      <c r="BB936" s="1">
        <f>IFERROR(VLOOKUP(AY936,B761:AF1135,27,FALSE),"")</f>
        <v>0.55954810132882093</v>
      </c>
      <c r="BC936" s="1">
        <f>IFERROR(VLOOKUP(AY936,B761:AF1135,28,FALSE),"")</f>
        <v>0.34663813268302396</v>
      </c>
      <c r="BD936" s="1">
        <f>IFERROR(VLOOKUP(AY936,B761:AF1135,29,FALSE),"")</f>
        <v>9.3813765988155079E-2</v>
      </c>
      <c r="BE936" s="1">
        <f>IFERROR(VLOOKUP(AY936,B761:AF1135,30,FALSE),"")</f>
        <v>0</v>
      </c>
      <c r="BF936" s="1">
        <f>IFERROR(VLOOKUP(AY936,B761:AF1135,31,FALSE),"")</f>
        <v>0</v>
      </c>
    </row>
    <row r="937" spans="1:58" x14ac:dyDescent="0.25">
      <c r="A937">
        <v>2011</v>
      </c>
      <c r="B937" t="s">
        <v>361</v>
      </c>
      <c r="C937" t="s">
        <v>362</v>
      </c>
      <c r="D937">
        <v>122931</v>
      </c>
      <c r="E937">
        <v>8423</v>
      </c>
      <c r="F937">
        <v>46456</v>
      </c>
      <c r="G937">
        <v>68052</v>
      </c>
      <c r="H937">
        <v>26663</v>
      </c>
      <c r="I937">
        <v>4802</v>
      </c>
      <c r="J937">
        <v>15055</v>
      </c>
      <c r="K937">
        <v>6806</v>
      </c>
      <c r="AA937" s="1">
        <f t="shared" si="116"/>
        <v>1</v>
      </c>
      <c r="AB937" s="1">
        <f t="shared" si="117"/>
        <v>0.18009976371751116</v>
      </c>
      <c r="AC937" s="1">
        <f t="shared" si="118"/>
        <v>0.56464013801897761</v>
      </c>
      <c r="AD937" s="1">
        <f t="shared" si="119"/>
        <v>0.25526009826351126</v>
      </c>
      <c r="AY937" s="2" t="s">
        <v>617</v>
      </c>
      <c r="AZ937" s="3" t="s">
        <v>873</v>
      </c>
      <c r="BA937" s="1">
        <f>IFERROR(VLOOKUP(AY937,B761:AF1135,26,FALSE),"")</f>
        <v>1</v>
      </c>
      <c r="BB937" s="1">
        <f>IFERROR(VLOOKUP(AY937,B761:AF1135,27,FALSE),"")</f>
        <v>0.21867493995196158</v>
      </c>
      <c r="BC937" s="1">
        <f>IFERROR(VLOOKUP(AY937,B761:AF1135,28,FALSE),"")</f>
        <v>0.52742193755004008</v>
      </c>
      <c r="BD937" s="1">
        <f>IFERROR(VLOOKUP(AY937,B761:AF1135,29,FALSE),"")</f>
        <v>0.2539031224979984</v>
      </c>
      <c r="BE937" s="1">
        <f>IFERROR(VLOOKUP(AY937,B761:AF1135,30,FALSE),"")</f>
        <v>0</v>
      </c>
      <c r="BF937" s="1">
        <f>IFERROR(VLOOKUP(AY937,B761:AF1135,31,FALSE),"")</f>
        <v>0</v>
      </c>
    </row>
    <row r="938" spans="1:58" x14ac:dyDescent="0.25">
      <c r="A938">
        <v>2011</v>
      </c>
      <c r="B938" t="s">
        <v>363</v>
      </c>
      <c r="C938" t="s">
        <v>364</v>
      </c>
      <c r="D938">
        <v>96230</v>
      </c>
      <c r="E938">
        <v>20232</v>
      </c>
      <c r="F938">
        <v>41071</v>
      </c>
      <c r="G938">
        <v>34927</v>
      </c>
      <c r="H938">
        <v>19615</v>
      </c>
      <c r="I938">
        <v>5808</v>
      </c>
      <c r="J938">
        <v>10461</v>
      </c>
      <c r="K938">
        <v>3346</v>
      </c>
      <c r="AA938" s="1">
        <f t="shared" si="116"/>
        <v>1</v>
      </c>
      <c r="AB938" s="1">
        <f t="shared" si="117"/>
        <v>0.29609992352791231</v>
      </c>
      <c r="AC938" s="1">
        <f t="shared" si="118"/>
        <v>0.53331633953606938</v>
      </c>
      <c r="AD938" s="1">
        <f t="shared" si="119"/>
        <v>0.17058373693601836</v>
      </c>
      <c r="AY938" s="2" t="s">
        <v>631</v>
      </c>
      <c r="AZ938" s="3" t="s">
        <v>874</v>
      </c>
      <c r="BA938" s="1">
        <f>IFERROR(VLOOKUP(AY938,B761:AF1135,26,FALSE),"")</f>
        <v>1</v>
      </c>
      <c r="BB938" s="1">
        <f>IFERROR(VLOOKUP(AY938,B761:AF1135,27,FALSE),"")</f>
        <v>0.16512613802210022</v>
      </c>
      <c r="BC938" s="1">
        <f>IFERROR(VLOOKUP(AY938,B761:AF1135,28,FALSE),"")</f>
        <v>0.52352491486552233</v>
      </c>
      <c r="BD938" s="1">
        <f>IFERROR(VLOOKUP(AY938,B761:AF1135,29,FALSE),"")</f>
        <v>0.31134894711237748</v>
      </c>
      <c r="BE938" s="1">
        <f>IFERROR(VLOOKUP(AY938,B761:AF1135,30,FALSE),"")</f>
        <v>0</v>
      </c>
      <c r="BF938" s="1">
        <f>IFERROR(VLOOKUP(AY938,B761:AF1135,31,FALSE),"")</f>
        <v>0</v>
      </c>
    </row>
    <row r="939" spans="1:58" x14ac:dyDescent="0.25">
      <c r="A939">
        <v>2011</v>
      </c>
      <c r="B939" t="s">
        <v>365</v>
      </c>
      <c r="C939" t="s">
        <v>366</v>
      </c>
      <c r="D939">
        <v>145253</v>
      </c>
      <c r="E939">
        <v>16792</v>
      </c>
      <c r="F939">
        <v>57567</v>
      </c>
      <c r="G939">
        <v>70894</v>
      </c>
      <c r="H939">
        <v>32841</v>
      </c>
      <c r="I939">
        <v>6676</v>
      </c>
      <c r="J939">
        <v>18291</v>
      </c>
      <c r="K939">
        <v>7874</v>
      </c>
      <c r="AA939" s="1">
        <f t="shared" si="116"/>
        <v>1</v>
      </c>
      <c r="AB939" s="1">
        <f t="shared" si="117"/>
        <v>0.20328248226302487</v>
      </c>
      <c r="AC939" s="1">
        <f t="shared" si="118"/>
        <v>0.55695624371974062</v>
      </c>
      <c r="AD939" s="1">
        <f t="shared" si="119"/>
        <v>0.23976127401723454</v>
      </c>
      <c r="AY939" s="2" t="s">
        <v>173</v>
      </c>
      <c r="AZ939" s="3" t="s">
        <v>873</v>
      </c>
      <c r="BA939" s="1">
        <f>IFERROR(VLOOKUP(AY939,B761:AF1135,26,FALSE),"")</f>
        <v>1</v>
      </c>
      <c r="BB939" s="1">
        <f>IFERROR(VLOOKUP(AY939,B761:AF1135,27,FALSE),"")</f>
        <v>0.25899881982690792</v>
      </c>
      <c r="BC939" s="1">
        <f>IFERROR(VLOOKUP(AY939,B761:AF1135,28,FALSE),"")</f>
        <v>0.51824350904799366</v>
      </c>
      <c r="BD939" s="1">
        <f>IFERROR(VLOOKUP(AY939,B761:AF1135,29,FALSE),"")</f>
        <v>0.22275767112509834</v>
      </c>
      <c r="BE939" s="1">
        <f>IFERROR(VLOOKUP(AY939,B761:AF1135,30,FALSE),"")</f>
        <v>0</v>
      </c>
      <c r="BF939" s="1">
        <f>IFERROR(VLOOKUP(AY939,B761:AF1135,31,FALSE),"")</f>
        <v>0</v>
      </c>
    </row>
    <row r="940" spans="1:58" x14ac:dyDescent="0.25">
      <c r="A940">
        <v>2011</v>
      </c>
      <c r="B940" t="s">
        <v>367</v>
      </c>
      <c r="C940" t="s">
        <v>368</v>
      </c>
      <c r="D940">
        <v>99023</v>
      </c>
      <c r="E940">
        <v>10688</v>
      </c>
      <c r="F940">
        <v>40458</v>
      </c>
      <c r="G940">
        <v>47877</v>
      </c>
      <c r="H940">
        <v>28161</v>
      </c>
      <c r="I940">
        <v>5402</v>
      </c>
      <c r="J940">
        <v>15694</v>
      </c>
      <c r="K940">
        <v>7065</v>
      </c>
      <c r="AA940" s="1">
        <f t="shared" si="116"/>
        <v>1</v>
      </c>
      <c r="AB940" s="1">
        <f t="shared" si="117"/>
        <v>0.19182557437590994</v>
      </c>
      <c r="AC940" s="1">
        <f t="shared" si="118"/>
        <v>0.55729555058414115</v>
      </c>
      <c r="AD940" s="1">
        <f t="shared" si="119"/>
        <v>0.25087887503994888</v>
      </c>
      <c r="AY940" s="2" t="s">
        <v>115</v>
      </c>
      <c r="AZ940" s="3" t="s">
        <v>871</v>
      </c>
      <c r="BA940" s="1">
        <f>IFERROR(VLOOKUP(AY940,B761:AF1135,26,FALSE),"")</f>
        <v>1</v>
      </c>
      <c r="BB940" s="1">
        <f>IFERROR(VLOOKUP(AY940,B761:AF1135,27,FALSE),"")</f>
        <v>0.32959243945658595</v>
      </c>
      <c r="BC940" s="1">
        <f>IFERROR(VLOOKUP(AY940,B761:AF1135,28,FALSE),"")</f>
        <v>0.53248670998227998</v>
      </c>
      <c r="BD940" s="1">
        <f>IFERROR(VLOOKUP(AY940,B761:AF1135,29,FALSE),"")</f>
        <v>0.1379208505611341</v>
      </c>
      <c r="BE940" s="1">
        <f>IFERROR(VLOOKUP(AY940,B761:AF1135,30,FALSE),"")</f>
        <v>0</v>
      </c>
      <c r="BF940" s="1">
        <f>IFERROR(VLOOKUP(AY940,B761:AF1135,31,FALSE),"")</f>
        <v>0</v>
      </c>
    </row>
    <row r="941" spans="1:58" x14ac:dyDescent="0.25">
      <c r="A941">
        <v>2011</v>
      </c>
      <c r="B941" t="s">
        <v>369</v>
      </c>
      <c r="C941" t="s">
        <v>370</v>
      </c>
      <c r="D941">
        <v>127754</v>
      </c>
      <c r="E941">
        <v>33700</v>
      </c>
      <c r="F941">
        <v>60977</v>
      </c>
      <c r="G941">
        <v>33077</v>
      </c>
      <c r="H941">
        <v>18705</v>
      </c>
      <c r="I941">
        <v>7422</v>
      </c>
      <c r="J941">
        <v>9176</v>
      </c>
      <c r="K941">
        <v>2107</v>
      </c>
      <c r="AA941" s="1">
        <f t="shared" si="116"/>
        <v>1</v>
      </c>
      <c r="AB941" s="1">
        <f t="shared" si="117"/>
        <v>0.3967923015236568</v>
      </c>
      <c r="AC941" s="1">
        <f t="shared" si="118"/>
        <v>0.49056402031542368</v>
      </c>
      <c r="AD941" s="1">
        <f t="shared" si="119"/>
        <v>0.11264367816091954</v>
      </c>
      <c r="AY941" s="2" t="s">
        <v>347</v>
      </c>
      <c r="AZ941" s="4" t="s">
        <v>872</v>
      </c>
      <c r="BA941" s="1">
        <f>IFERROR(VLOOKUP(AY941,B761:AF1135,26,FALSE),"")</f>
        <v>1</v>
      </c>
      <c r="BB941" s="1">
        <f>IFERROR(VLOOKUP(AY941,B761:AF1135,27,FALSE),"")</f>
        <v>0.2457239219465189</v>
      </c>
      <c r="BC941" s="1">
        <f>IFERROR(VLOOKUP(AY941,B761:AF1135,28,FALSE),"")</f>
        <v>0.49241146711635753</v>
      </c>
      <c r="BD941" s="1">
        <f>IFERROR(VLOOKUP(AY941,B761:AF1135,29,FALSE),"")</f>
        <v>0.2618646109371236</v>
      </c>
      <c r="BE941" s="1">
        <f>IFERROR(VLOOKUP(AY941,B761:AF1135,30,FALSE),"")</f>
        <v>0</v>
      </c>
      <c r="BF941" s="1">
        <f>IFERROR(VLOOKUP(AY941,B761:AF1135,31,FALSE),"")</f>
        <v>0</v>
      </c>
    </row>
    <row r="942" spans="1:58" x14ac:dyDescent="0.25">
      <c r="A942">
        <v>2011</v>
      </c>
      <c r="B942" t="s">
        <v>371</v>
      </c>
      <c r="C942" t="s">
        <v>372</v>
      </c>
      <c r="D942">
        <v>122219</v>
      </c>
      <c r="E942">
        <v>8835</v>
      </c>
      <c r="F942">
        <v>43545</v>
      </c>
      <c r="G942">
        <v>69839</v>
      </c>
      <c r="H942">
        <v>25890</v>
      </c>
      <c r="I942">
        <v>4462</v>
      </c>
      <c r="J942">
        <v>13963</v>
      </c>
      <c r="K942">
        <v>7465</v>
      </c>
      <c r="AA942" s="1">
        <f t="shared" si="116"/>
        <v>1</v>
      </c>
      <c r="AB942" s="1">
        <f t="shared" si="117"/>
        <v>0.1723445345693318</v>
      </c>
      <c r="AC942" s="1">
        <f t="shared" si="118"/>
        <v>0.53932020084974897</v>
      </c>
      <c r="AD942" s="1">
        <f t="shared" si="119"/>
        <v>0.28833526458091929</v>
      </c>
      <c r="AY942" s="2" t="s">
        <v>197</v>
      </c>
      <c r="AZ942" s="3" t="s">
        <v>874</v>
      </c>
      <c r="BA942" s="1">
        <f>IFERROR(VLOOKUP(AY942,B761:AF1135,26,FALSE),"")</f>
        <v>1</v>
      </c>
      <c r="BB942" s="1">
        <f>IFERROR(VLOOKUP(AY942,B761:AF1135,27,FALSE),"")</f>
        <v>0.19416179382107832</v>
      </c>
      <c r="BC942" s="1">
        <f>IFERROR(VLOOKUP(AY942,B761:AF1135,28,FALSE),"")</f>
        <v>0.58207099774391091</v>
      </c>
      <c r="BD942" s="1">
        <f>IFERROR(VLOOKUP(AY942,B761:AF1135,29,FALSE),"")</f>
        <v>0.22376720843501083</v>
      </c>
      <c r="BE942" s="1">
        <f>IFERROR(VLOOKUP(AY942,B761:AF1135,30,FALSE),"")</f>
        <v>0</v>
      </c>
      <c r="BF942" s="1">
        <f>IFERROR(VLOOKUP(AY942,B761:AF1135,31,FALSE),"")</f>
        <v>0</v>
      </c>
    </row>
    <row r="943" spans="1:58" x14ac:dyDescent="0.25">
      <c r="A943">
        <v>2011</v>
      </c>
      <c r="B943" t="s">
        <v>373</v>
      </c>
      <c r="C943" t="s">
        <v>374</v>
      </c>
      <c r="D943">
        <v>86170</v>
      </c>
      <c r="E943">
        <v>7868</v>
      </c>
      <c r="F943">
        <v>29570</v>
      </c>
      <c r="G943">
        <v>48732</v>
      </c>
      <c r="H943">
        <v>18026</v>
      </c>
      <c r="I943">
        <v>3577</v>
      </c>
      <c r="J943">
        <v>9152</v>
      </c>
      <c r="K943">
        <v>5297</v>
      </c>
      <c r="AA943" s="1">
        <f t="shared" si="116"/>
        <v>1</v>
      </c>
      <c r="AB943" s="1">
        <f t="shared" si="117"/>
        <v>0.19843559303228669</v>
      </c>
      <c r="AC943" s="1">
        <f t="shared" si="118"/>
        <v>0.50771108398979248</v>
      </c>
      <c r="AD943" s="1">
        <f t="shared" si="119"/>
        <v>0.29385332297792077</v>
      </c>
      <c r="AY943" s="2" t="s">
        <v>117</v>
      </c>
      <c r="AZ943" s="3" t="s">
        <v>873</v>
      </c>
      <c r="BA943" s="1">
        <f>IFERROR(VLOOKUP(AY943,B761:AF1135,26,FALSE),"")</f>
        <v>1</v>
      </c>
      <c r="BB943" s="1">
        <f>IFERROR(VLOOKUP(AY943,B761:AF1135,27,FALSE),"")</f>
        <v>0.26052422557585386</v>
      </c>
      <c r="BC943" s="1">
        <f>IFERROR(VLOOKUP(AY943,B761:AF1135,28,FALSE),"")</f>
        <v>0.54909003004454882</v>
      </c>
      <c r="BD943" s="1">
        <f>IFERROR(VLOOKUP(AY943,B761:AF1135,29,FALSE),"")</f>
        <v>0.19038574437959732</v>
      </c>
      <c r="BE943" s="1">
        <f>IFERROR(VLOOKUP(AY943,B761:AF1135,30,FALSE),"")</f>
        <v>0</v>
      </c>
      <c r="BF943" s="1">
        <f>IFERROR(VLOOKUP(AY943,B761:AF1135,31,FALSE),"")</f>
        <v>0</v>
      </c>
    </row>
    <row r="944" spans="1:58" x14ac:dyDescent="0.25">
      <c r="A944">
        <v>2011</v>
      </c>
      <c r="B944" t="s">
        <v>375</v>
      </c>
      <c r="C944" t="s">
        <v>376</v>
      </c>
      <c r="D944">
        <v>58175</v>
      </c>
      <c r="E944">
        <v>6718</v>
      </c>
      <c r="F944">
        <v>23051</v>
      </c>
      <c r="G944">
        <v>28406</v>
      </c>
      <c r="H944">
        <v>9475</v>
      </c>
      <c r="I944">
        <v>2223</v>
      </c>
      <c r="J944">
        <v>5111</v>
      </c>
      <c r="K944">
        <v>2141</v>
      </c>
      <c r="AA944" s="1">
        <f t="shared" si="116"/>
        <v>1</v>
      </c>
      <c r="AB944" s="1">
        <f t="shared" si="117"/>
        <v>0.2346174142480211</v>
      </c>
      <c r="AC944" s="1">
        <f t="shared" si="118"/>
        <v>0.53941952506596302</v>
      </c>
      <c r="AD944" s="1">
        <f t="shared" si="119"/>
        <v>0.22596306068601582</v>
      </c>
      <c r="AY944" s="2" t="s">
        <v>367</v>
      </c>
      <c r="AZ944" s="3" t="s">
        <v>874</v>
      </c>
      <c r="BA944" s="1">
        <f>IFERROR(VLOOKUP(AY944,B761:AF1135,26,FALSE),"")</f>
        <v>1</v>
      </c>
      <c r="BB944" s="1">
        <f>IFERROR(VLOOKUP(AY944,B761:AF1135,27,FALSE),"")</f>
        <v>0.19182557437590994</v>
      </c>
      <c r="BC944" s="1">
        <f>IFERROR(VLOOKUP(AY944,B761:AF1135,28,FALSE),"")</f>
        <v>0.55729555058414115</v>
      </c>
      <c r="BD944" s="1">
        <f>IFERROR(VLOOKUP(AY944,B761:AF1135,29,FALSE),"")</f>
        <v>0.25087887503994888</v>
      </c>
      <c r="BE944" s="1">
        <f>IFERROR(VLOOKUP(AY944,B761:AF1135,30,FALSE),"")</f>
        <v>0</v>
      </c>
      <c r="BF944" s="1">
        <f>IFERROR(VLOOKUP(AY944,B761:AF1135,31,FALSE),"")</f>
        <v>0</v>
      </c>
    </row>
    <row r="945" spans="1:58" x14ac:dyDescent="0.25">
      <c r="A945">
        <v>2011</v>
      </c>
      <c r="B945" t="s">
        <v>377</v>
      </c>
      <c r="C945" t="s">
        <v>378</v>
      </c>
      <c r="D945">
        <v>131262</v>
      </c>
      <c r="E945">
        <v>27174</v>
      </c>
      <c r="F945">
        <v>57936</v>
      </c>
      <c r="G945">
        <v>46152</v>
      </c>
      <c r="H945">
        <v>19143</v>
      </c>
      <c r="I945">
        <v>6790</v>
      </c>
      <c r="J945">
        <v>9693</v>
      </c>
      <c r="K945">
        <v>2660</v>
      </c>
      <c r="AA945" s="1">
        <f t="shared" si="116"/>
        <v>1</v>
      </c>
      <c r="AB945" s="1">
        <f t="shared" si="117"/>
        <v>0.3546988455310035</v>
      </c>
      <c r="AC945" s="1">
        <f t="shared" si="118"/>
        <v>0.50634696755994357</v>
      </c>
      <c r="AD945" s="1">
        <f t="shared" si="119"/>
        <v>0.13895418690905292</v>
      </c>
      <c r="AY945" s="2" t="s">
        <v>597</v>
      </c>
      <c r="AZ945" s="3" t="s">
        <v>873</v>
      </c>
      <c r="BA945" s="1">
        <f>IFERROR(VLOOKUP(AY945,B761:AF1135,26,FALSE),"")</f>
        <v>1</v>
      </c>
      <c r="BB945" s="1">
        <f>IFERROR(VLOOKUP(AY945,B761:AF1135,27,FALSE),"")</f>
        <v>0.21620683671698768</v>
      </c>
      <c r="BC945" s="1">
        <f>IFERROR(VLOOKUP(AY945,B761:AF1135,28,FALSE),"")</f>
        <v>0.51778587541211174</v>
      </c>
      <c r="BD945" s="1">
        <f>IFERROR(VLOOKUP(AY945,B761:AF1135,29,FALSE),"")</f>
        <v>0.26600728787090056</v>
      </c>
      <c r="BE945" s="1">
        <f>IFERROR(VLOOKUP(AY945,B761:AF1135,30,FALSE),"")</f>
        <v>0</v>
      </c>
      <c r="BF945" s="1">
        <f>IFERROR(VLOOKUP(AY945,B761:AF1135,31,FALSE),"")</f>
        <v>0</v>
      </c>
    </row>
    <row r="946" spans="1:58" x14ac:dyDescent="0.25">
      <c r="A946">
        <v>2011</v>
      </c>
      <c r="B946" t="s">
        <v>379</v>
      </c>
      <c r="C946" t="s">
        <v>380</v>
      </c>
      <c r="D946">
        <v>95254</v>
      </c>
      <c r="E946">
        <v>6531</v>
      </c>
      <c r="F946">
        <v>30663</v>
      </c>
      <c r="G946">
        <v>58060</v>
      </c>
      <c r="H946">
        <v>18905</v>
      </c>
      <c r="I946">
        <v>3355</v>
      </c>
      <c r="J946">
        <v>9593</v>
      </c>
      <c r="K946">
        <v>5957</v>
      </c>
      <c r="AA946" s="1">
        <f t="shared" si="116"/>
        <v>1</v>
      </c>
      <c r="AB946" s="1">
        <f t="shared" si="117"/>
        <v>0.17746627876223223</v>
      </c>
      <c r="AC946" s="1">
        <f t="shared" si="118"/>
        <v>0.50743189632372387</v>
      </c>
      <c r="AD946" s="1">
        <f t="shared" si="119"/>
        <v>0.31510182491404393</v>
      </c>
      <c r="AY946" s="2" t="s">
        <v>27</v>
      </c>
      <c r="AZ946" s="3" t="s">
        <v>870</v>
      </c>
      <c r="BA946" s="1">
        <f>IFERROR(VLOOKUP(AY946,B761:AF1135,26,FALSE),"")</f>
        <v>1</v>
      </c>
      <c r="BB946" s="1">
        <f>IFERROR(VLOOKUP(AY946,B761:AF1135,27,FALSE),"")</f>
        <v>0.40909492014001236</v>
      </c>
      <c r="BC946" s="1">
        <f>IFERROR(VLOOKUP(AY946,B761:AF1135,28,FALSE),"")</f>
        <v>0.48351325116922084</v>
      </c>
      <c r="BD946" s="1">
        <f>IFERROR(VLOOKUP(AY946,B761:AF1135,29,FALSE),"")</f>
        <v>0.10739182869076683</v>
      </c>
      <c r="BE946" s="1">
        <f>IFERROR(VLOOKUP(AY946,B761:AF1135,30,FALSE),"")</f>
        <v>0</v>
      </c>
      <c r="BF946" s="1">
        <f>IFERROR(VLOOKUP(AY946,B761:AF1135,31,FALSE),"")</f>
        <v>0</v>
      </c>
    </row>
    <row r="947" spans="1:58" x14ac:dyDescent="0.25">
      <c r="A947">
        <v>2011</v>
      </c>
      <c r="B947" t="s">
        <v>381</v>
      </c>
      <c r="C947" t="s">
        <v>382</v>
      </c>
      <c r="D947">
        <v>107942</v>
      </c>
      <c r="E947">
        <v>11750</v>
      </c>
      <c r="F947">
        <v>41110</v>
      </c>
      <c r="G947">
        <v>55082</v>
      </c>
      <c r="H947">
        <v>20214</v>
      </c>
      <c r="I947">
        <v>4429</v>
      </c>
      <c r="J947">
        <v>10744</v>
      </c>
      <c r="K947">
        <v>5041</v>
      </c>
      <c r="AA947" s="1">
        <f t="shared" si="116"/>
        <v>1</v>
      </c>
      <c r="AB947" s="1">
        <f t="shared" si="117"/>
        <v>0.21910557039675471</v>
      </c>
      <c r="AC947" s="1">
        <f t="shared" si="118"/>
        <v>0.53151281290194918</v>
      </c>
      <c r="AD947" s="1">
        <f t="shared" si="119"/>
        <v>0.24938161670129613</v>
      </c>
      <c r="AY947" s="2" t="s">
        <v>257</v>
      </c>
      <c r="AZ947" s="3" t="s">
        <v>873</v>
      </c>
      <c r="BA947" s="1">
        <f>IFERROR(VLOOKUP(AY947,B761:AF1135,26,FALSE),"")</f>
        <v>1</v>
      </c>
      <c r="BB947" s="1">
        <f>IFERROR(VLOOKUP(AY947,B761:AF1135,27,FALSE),"")</f>
        <v>0.23458029197080291</v>
      </c>
      <c r="BC947" s="1">
        <f>IFERROR(VLOOKUP(AY947,B761:AF1135,28,FALSE),"")</f>
        <v>0.49835766423357664</v>
      </c>
      <c r="BD947" s="1">
        <f>IFERROR(VLOOKUP(AY947,B761:AF1135,29,FALSE),"")</f>
        <v>0.26706204379562043</v>
      </c>
      <c r="BE947" s="1">
        <f>IFERROR(VLOOKUP(AY947,B761:AF1135,30,FALSE),"")</f>
        <v>0</v>
      </c>
      <c r="BF947" s="1">
        <f>IFERROR(VLOOKUP(AY947,B761:AF1135,31,FALSE),"")</f>
        <v>0</v>
      </c>
    </row>
    <row r="948" spans="1:58" x14ac:dyDescent="0.25">
      <c r="A948">
        <v>2011</v>
      </c>
      <c r="B948" t="s">
        <v>383</v>
      </c>
      <c r="C948" t="s">
        <v>384</v>
      </c>
      <c r="D948">
        <v>121791</v>
      </c>
      <c r="E948">
        <v>10789</v>
      </c>
      <c r="F948">
        <v>44116</v>
      </c>
      <c r="G948">
        <v>66886</v>
      </c>
      <c r="H948">
        <v>27714</v>
      </c>
      <c r="I948">
        <v>5236</v>
      </c>
      <c r="J948">
        <v>14760</v>
      </c>
      <c r="K948">
        <v>7718</v>
      </c>
      <c r="AA948" s="1">
        <f t="shared" si="116"/>
        <v>1</v>
      </c>
      <c r="AB948" s="1">
        <f t="shared" si="117"/>
        <v>0.18892978278126579</v>
      </c>
      <c r="AC948" s="1">
        <f t="shared" si="118"/>
        <v>0.53258281013206321</v>
      </c>
      <c r="AD948" s="1">
        <f t="shared" si="119"/>
        <v>0.27848740708667102</v>
      </c>
      <c r="AY948" s="2" t="s">
        <v>187</v>
      </c>
      <c r="AZ948" s="3" t="s">
        <v>873</v>
      </c>
      <c r="BA948" s="1">
        <f>IFERROR(VLOOKUP(AY948,B761:AF1135,26,FALSE),"")</f>
        <v>1</v>
      </c>
      <c r="BB948" s="1">
        <f>IFERROR(VLOOKUP(AY948,B761:AF1135,27,FALSE),"")</f>
        <v>0.24003052852509063</v>
      </c>
      <c r="BC948" s="1">
        <f>IFERROR(VLOOKUP(AY948,B761:AF1135,28,FALSE),"")</f>
        <v>0.5119252051135279</v>
      </c>
      <c r="BD948" s="1">
        <f>IFERROR(VLOOKUP(AY948,B761:AF1135,29,FALSE),"")</f>
        <v>0.24804426636138141</v>
      </c>
      <c r="BE948" s="1">
        <f>IFERROR(VLOOKUP(AY948,B761:AF1135,30,FALSE),"")</f>
        <v>0</v>
      </c>
      <c r="BF948" s="1">
        <f>IFERROR(VLOOKUP(AY948,B761:AF1135,31,FALSE),"")</f>
        <v>0</v>
      </c>
    </row>
    <row r="949" spans="1:58" x14ac:dyDescent="0.25">
      <c r="A949">
        <v>2011</v>
      </c>
      <c r="B949" t="s">
        <v>385</v>
      </c>
      <c r="C949" t="s">
        <v>386</v>
      </c>
      <c r="D949">
        <v>113519</v>
      </c>
      <c r="E949">
        <v>17724</v>
      </c>
      <c r="F949">
        <v>48580</v>
      </c>
      <c r="G949">
        <v>47215</v>
      </c>
      <c r="H949">
        <v>26534</v>
      </c>
      <c r="I949">
        <v>6927</v>
      </c>
      <c r="J949">
        <v>14873</v>
      </c>
      <c r="K949">
        <v>4734</v>
      </c>
      <c r="AA949" s="1">
        <f t="shared" si="116"/>
        <v>1</v>
      </c>
      <c r="AB949" s="1">
        <f t="shared" si="117"/>
        <v>0.26106127986734001</v>
      </c>
      <c r="AC949" s="1">
        <f t="shared" si="118"/>
        <v>0.5605261174342353</v>
      </c>
      <c r="AD949" s="1">
        <f t="shared" si="119"/>
        <v>0.17841260269842465</v>
      </c>
      <c r="AY949" s="2" t="s">
        <v>213</v>
      </c>
      <c r="AZ949" s="3" t="s">
        <v>871</v>
      </c>
      <c r="BA949" s="1">
        <f>IFERROR(VLOOKUP(AY949,B761:AF1135,26,FALSE),"")</f>
        <v>1</v>
      </c>
      <c r="BB949" s="1">
        <f>IFERROR(VLOOKUP(AY949,B761:AF1135,27,FALSE),"")</f>
        <v>0.31449076985683105</v>
      </c>
      <c r="BC949" s="1">
        <f>IFERROR(VLOOKUP(AY949,B761:AF1135,28,FALSE),"")</f>
        <v>0.49835374199992599</v>
      </c>
      <c r="BD949" s="1">
        <f>IFERROR(VLOOKUP(AY949,B761:AF1135,29,FALSE),"")</f>
        <v>0.18715548814324295</v>
      </c>
      <c r="BE949" s="1">
        <f>IFERROR(VLOOKUP(AY949,B761:AF1135,30,FALSE),"")</f>
        <v>0</v>
      </c>
      <c r="BF949" s="1">
        <f>IFERROR(VLOOKUP(AY949,B761:AF1135,31,FALSE),"")</f>
        <v>0</v>
      </c>
    </row>
    <row r="950" spans="1:58" x14ac:dyDescent="0.25">
      <c r="A950">
        <v>2011</v>
      </c>
      <c r="B950" t="s">
        <v>387</v>
      </c>
      <c r="C950" t="s">
        <v>388</v>
      </c>
      <c r="D950">
        <v>212443</v>
      </c>
      <c r="E950">
        <v>113803</v>
      </c>
      <c r="F950">
        <v>76750</v>
      </c>
      <c r="G950">
        <v>21890</v>
      </c>
      <c r="H950">
        <v>23433</v>
      </c>
      <c r="I950">
        <v>13189</v>
      </c>
      <c r="J950">
        <v>7942</v>
      </c>
      <c r="K950">
        <v>2302</v>
      </c>
      <c r="AA950" s="1">
        <f t="shared" si="116"/>
        <v>1</v>
      </c>
      <c r="AB950" s="1">
        <f t="shared" si="117"/>
        <v>0.56283873170315368</v>
      </c>
      <c r="AC950" s="1">
        <f t="shared" si="118"/>
        <v>0.3389237400247514</v>
      </c>
      <c r="AD950" s="1">
        <f t="shared" si="119"/>
        <v>9.8237528272094907E-2</v>
      </c>
      <c r="AY950" t="s">
        <v>17</v>
      </c>
      <c r="AZ950" s="4" t="s">
        <v>873</v>
      </c>
      <c r="BA950" s="1">
        <f>IFERROR(VLOOKUP(AY950,B761:AF1135,26,FALSE),"")</f>
        <v>1</v>
      </c>
      <c r="BB950" s="1">
        <f>IFERROR(VLOOKUP(AY950,B761:AF1135,27,FALSE),"")</f>
        <v>0.27424279937278206</v>
      </c>
      <c r="BC950" s="1">
        <f>IFERROR(VLOOKUP(AY950,B761:AF1135,28,FALSE),"")</f>
        <v>0.53062639267145328</v>
      </c>
      <c r="BD950" s="1">
        <f>IFERROR(VLOOKUP(AY950,B761:AF1135,29,FALSE),"")</f>
        <v>0.19513080795576462</v>
      </c>
      <c r="BE950" s="1">
        <f>IFERROR(VLOOKUP(AY950,B761:AF1135,30,FALSE),"")</f>
        <v>0</v>
      </c>
      <c r="BF950" s="1">
        <f>IFERROR(VLOOKUP(AY950,B761:AF1135,31,FALSE),"")</f>
        <v>0</v>
      </c>
    </row>
    <row r="951" spans="1:58" x14ac:dyDescent="0.25">
      <c r="A951">
        <v>2011</v>
      </c>
      <c r="B951" t="s">
        <v>389</v>
      </c>
      <c r="C951" t="s">
        <v>390</v>
      </c>
      <c r="D951">
        <v>7187</v>
      </c>
      <c r="E951">
        <v>4613</v>
      </c>
      <c r="F951">
        <v>2067</v>
      </c>
      <c r="G951">
        <v>507</v>
      </c>
      <c r="H951">
        <v>1035</v>
      </c>
      <c r="I951">
        <v>653</v>
      </c>
      <c r="J951">
        <v>317</v>
      </c>
      <c r="K951">
        <v>65</v>
      </c>
      <c r="AA951" s="1">
        <f t="shared" si="116"/>
        <v>1</v>
      </c>
      <c r="AB951" s="1">
        <f t="shared" si="117"/>
        <v>0.63091787439613523</v>
      </c>
      <c r="AC951" s="1">
        <f t="shared" si="118"/>
        <v>0.30628019323671496</v>
      </c>
      <c r="AD951" s="1">
        <f t="shared" si="119"/>
        <v>6.280193236714976E-2</v>
      </c>
      <c r="AY951" s="2" t="s">
        <v>369</v>
      </c>
      <c r="AZ951" s="3" t="s">
        <v>871</v>
      </c>
      <c r="BA951" s="1">
        <f>IFERROR(VLOOKUP(AY951,B761:AF1135,26,FALSE),"")</f>
        <v>1</v>
      </c>
      <c r="BB951" s="1">
        <f>IFERROR(VLOOKUP(AY951,B761:AF1135,27,FALSE),"")</f>
        <v>0.3967923015236568</v>
      </c>
      <c r="BC951" s="1">
        <f>IFERROR(VLOOKUP(AY951,B761:AF1135,28,FALSE),"")</f>
        <v>0.49056402031542368</v>
      </c>
      <c r="BD951" s="1">
        <f>IFERROR(VLOOKUP(AY951,B761:AF1135,29,FALSE),"")</f>
        <v>0.11264367816091954</v>
      </c>
      <c r="BE951" s="1">
        <f>IFERROR(VLOOKUP(AY951,B761:AF1135,30,FALSE),"")</f>
        <v>0</v>
      </c>
      <c r="BF951" s="1">
        <f>IFERROR(VLOOKUP(AY951,B761:AF1135,31,FALSE),"")</f>
        <v>0</v>
      </c>
    </row>
    <row r="952" spans="1:58" x14ac:dyDescent="0.25">
      <c r="A952">
        <v>2011</v>
      </c>
      <c r="B952" t="s">
        <v>391</v>
      </c>
      <c r="C952" t="s">
        <v>392</v>
      </c>
      <c r="D952">
        <v>244433</v>
      </c>
      <c r="E952">
        <v>138578</v>
      </c>
      <c r="F952">
        <v>88228</v>
      </c>
      <c r="G952">
        <v>17627</v>
      </c>
      <c r="H952">
        <v>17106</v>
      </c>
      <c r="I952">
        <v>11298</v>
      </c>
      <c r="J952">
        <v>4900</v>
      </c>
      <c r="K952">
        <v>908</v>
      </c>
      <c r="AA952" s="1">
        <f t="shared" si="116"/>
        <v>1</v>
      </c>
      <c r="AB952" s="1">
        <f t="shared" si="117"/>
        <v>0.66047001052262366</v>
      </c>
      <c r="AC952" s="1">
        <f t="shared" si="118"/>
        <v>0.28644919911142291</v>
      </c>
      <c r="AD952" s="1">
        <f t="shared" si="119"/>
        <v>5.3080790365953465E-2</v>
      </c>
      <c r="AY952" s="2" t="s">
        <v>157</v>
      </c>
      <c r="AZ952" s="3" t="s">
        <v>869</v>
      </c>
      <c r="BA952" s="1">
        <f>IFERROR(VLOOKUP(AY952,B761:AF1135,26,FALSE),"")</f>
        <v>1</v>
      </c>
      <c r="BB952" s="1">
        <f>IFERROR(VLOOKUP(AY952,B761:AF1135,27,FALSE),"")</f>
        <v>0.47291490045897039</v>
      </c>
      <c r="BC952" s="1">
        <f>IFERROR(VLOOKUP(AY952,B761:AF1135,28,FALSE),"")</f>
        <v>0.42906422662028237</v>
      </c>
      <c r="BD952" s="1">
        <f>IFERROR(VLOOKUP(AY952,B761:AF1135,29,FALSE),"")</f>
        <v>9.802087292074721E-2</v>
      </c>
      <c r="BE952" s="1">
        <f>IFERROR(VLOOKUP(AY952,B761:AF1135,30,FALSE),"")</f>
        <v>0</v>
      </c>
      <c r="BF952" s="1">
        <f>IFERROR(VLOOKUP(AY952,B761:AF1135,31,FALSE),"")</f>
        <v>0</v>
      </c>
    </row>
    <row r="953" spans="1:58" x14ac:dyDescent="0.25">
      <c r="A953">
        <v>2011</v>
      </c>
      <c r="B953" t="s">
        <v>393</v>
      </c>
      <c r="C953" t="s">
        <v>394</v>
      </c>
      <c r="D953">
        <v>180652</v>
      </c>
      <c r="E953">
        <v>87591</v>
      </c>
      <c r="F953">
        <v>72401</v>
      </c>
      <c r="G953">
        <v>20660</v>
      </c>
      <c r="H953">
        <v>16024</v>
      </c>
      <c r="I953">
        <v>9246</v>
      </c>
      <c r="J953">
        <v>5457</v>
      </c>
      <c r="K953">
        <v>1321</v>
      </c>
      <c r="AA953" s="1">
        <f t="shared" si="116"/>
        <v>1</v>
      </c>
      <c r="AB953" s="1">
        <f t="shared" si="117"/>
        <v>0.57700948577134303</v>
      </c>
      <c r="AC953" s="1">
        <f t="shared" si="118"/>
        <v>0.34055167249126311</v>
      </c>
      <c r="AD953" s="1">
        <f t="shared" si="119"/>
        <v>8.2438841737393909E-2</v>
      </c>
      <c r="AY953" s="2" t="s">
        <v>259</v>
      </c>
      <c r="AZ953" s="3" t="s">
        <v>871</v>
      </c>
      <c r="BA953" s="1">
        <f>IFERROR(VLOOKUP(AY953,B761:AF1135,26,FALSE),"")</f>
        <v>1</v>
      </c>
      <c r="BB953" s="1">
        <f>IFERROR(VLOOKUP(AY953,B761:AF1135,27,FALSE),"")</f>
        <v>0.30489669115834112</v>
      </c>
      <c r="BC953" s="1">
        <f>IFERROR(VLOOKUP(AY953,B761:AF1135,28,FALSE),"")</f>
        <v>0.51802357118201092</v>
      </c>
      <c r="BD953" s="1">
        <f>IFERROR(VLOOKUP(AY953,B761:AF1135,29,FALSE),"")</f>
        <v>0.17707973765964791</v>
      </c>
      <c r="BE953" s="1">
        <f>IFERROR(VLOOKUP(AY953,B761:AF1135,30,FALSE),"")</f>
        <v>0</v>
      </c>
      <c r="BF953" s="1">
        <f>IFERROR(VLOOKUP(AY953,B761:AF1135,31,FALSE),"")</f>
        <v>0</v>
      </c>
    </row>
    <row r="954" spans="1:58" x14ac:dyDescent="0.25">
      <c r="A954">
        <v>2011</v>
      </c>
      <c r="B954" t="s">
        <v>395</v>
      </c>
      <c r="C954" t="s">
        <v>396</v>
      </c>
      <c r="D954">
        <v>253236</v>
      </c>
      <c r="E954">
        <v>113778</v>
      </c>
      <c r="F954">
        <v>104156</v>
      </c>
      <c r="G954">
        <v>35302</v>
      </c>
      <c r="H954">
        <v>21813</v>
      </c>
      <c r="I954">
        <v>11136</v>
      </c>
      <c r="J954">
        <v>8057</v>
      </c>
      <c r="K954">
        <v>2620</v>
      </c>
      <c r="AA954" s="1">
        <f t="shared" ref="AA954:AA1017" si="120">H954/$H954</f>
        <v>1</v>
      </c>
      <c r="AB954" s="1">
        <f t="shared" ref="AB954:AB1017" si="121">I954/$H954</f>
        <v>0.51052124879658922</v>
      </c>
      <c r="AC954" s="1">
        <f t="shared" ref="AC954:AC1017" si="122">J954/$H954</f>
        <v>0.36936689130335121</v>
      </c>
      <c r="AD954" s="1">
        <f t="shared" ref="AD954:AD1017" si="123">K954/$H954</f>
        <v>0.1201118599000596</v>
      </c>
      <c r="AY954" s="2" t="s">
        <v>189</v>
      </c>
      <c r="AZ954" s="3" t="s">
        <v>869</v>
      </c>
      <c r="BA954" s="1">
        <f>IFERROR(VLOOKUP(AY954,B761:AF1135,26,FALSE),"")</f>
        <v>1</v>
      </c>
      <c r="BB954" s="1">
        <f>IFERROR(VLOOKUP(AY954,B761:AF1135,27,FALSE),"")</f>
        <v>0.23878297708453688</v>
      </c>
      <c r="BC954" s="1">
        <f>IFERROR(VLOOKUP(AY954,B761:AF1135,28,FALSE),"")</f>
        <v>0.53446947814365497</v>
      </c>
      <c r="BD954" s="1">
        <f>IFERROR(VLOOKUP(AY954,B761:AF1135,29,FALSE),"")</f>
        <v>0.2267475447718082</v>
      </c>
      <c r="BE954" s="1">
        <f>IFERROR(VLOOKUP(AY954,B761:AF1135,30,FALSE),"")</f>
        <v>0</v>
      </c>
      <c r="BF954" s="1">
        <f>IFERROR(VLOOKUP(AY954,B761:AF1135,31,FALSE),"")</f>
        <v>0</v>
      </c>
    </row>
    <row r="955" spans="1:58" x14ac:dyDescent="0.25">
      <c r="A955">
        <v>2011</v>
      </c>
      <c r="B955" t="s">
        <v>397</v>
      </c>
      <c r="C955" t="s">
        <v>398</v>
      </c>
      <c r="D955">
        <v>200134</v>
      </c>
      <c r="E955">
        <v>115564</v>
      </c>
      <c r="F955">
        <v>70057</v>
      </c>
      <c r="G955">
        <v>14513</v>
      </c>
      <c r="H955">
        <v>17505</v>
      </c>
      <c r="I955">
        <v>11177</v>
      </c>
      <c r="J955">
        <v>5379</v>
      </c>
      <c r="K955">
        <v>949</v>
      </c>
      <c r="AA955" s="1">
        <f t="shared" si="120"/>
        <v>1</v>
      </c>
      <c r="AB955" s="1">
        <f t="shared" si="121"/>
        <v>0.63850328477577833</v>
      </c>
      <c r="AC955" s="1">
        <f t="shared" si="122"/>
        <v>0.30728363324764352</v>
      </c>
      <c r="AD955" s="1">
        <f t="shared" si="123"/>
        <v>5.421308197657812E-2</v>
      </c>
      <c r="AY955" s="2" t="s">
        <v>63</v>
      </c>
      <c r="AZ955" s="3" t="s">
        <v>870</v>
      </c>
      <c r="BA955" s="1">
        <f>IFERROR(VLOOKUP(AY955,B761:AF1135,26,FALSE),"")</f>
        <v>1</v>
      </c>
      <c r="BB955" s="1">
        <f>IFERROR(VLOOKUP(AY955,B761:AF1135,27,FALSE),"")</f>
        <v>0.37925116012968024</v>
      </c>
      <c r="BC955" s="1">
        <f>IFERROR(VLOOKUP(AY955,B761:AF1135,28,FALSE),"")</f>
        <v>0.47686097514461889</v>
      </c>
      <c r="BD955" s="1">
        <f>IFERROR(VLOOKUP(AY955,B761:AF1135,29,FALSE),"")</f>
        <v>0.14388786472570084</v>
      </c>
      <c r="BE955" s="1">
        <f>IFERROR(VLOOKUP(AY955,B761:AF1135,30,FALSE),"")</f>
        <v>0</v>
      </c>
      <c r="BF955" s="1">
        <f>IFERROR(VLOOKUP(AY955,B761:AF1135,31,FALSE),"")</f>
        <v>0</v>
      </c>
    </row>
    <row r="956" spans="1:58" x14ac:dyDescent="0.25">
      <c r="A956">
        <v>2011</v>
      </c>
      <c r="B956" t="s">
        <v>399</v>
      </c>
      <c r="C956" t="s">
        <v>400</v>
      </c>
      <c r="D956">
        <v>155939</v>
      </c>
      <c r="E956">
        <v>74190</v>
      </c>
      <c r="F956">
        <v>58860</v>
      </c>
      <c r="G956">
        <v>22889</v>
      </c>
      <c r="H956">
        <v>18406</v>
      </c>
      <c r="I956">
        <v>9719</v>
      </c>
      <c r="J956">
        <v>6446</v>
      </c>
      <c r="K956">
        <v>2241</v>
      </c>
      <c r="AA956" s="1">
        <f t="shared" si="120"/>
        <v>1</v>
      </c>
      <c r="AB956" s="1">
        <f t="shared" si="121"/>
        <v>0.52803433662935995</v>
      </c>
      <c r="AC956" s="1">
        <f t="shared" si="122"/>
        <v>0.35021188742801262</v>
      </c>
      <c r="AD956" s="1">
        <f t="shared" si="123"/>
        <v>0.1217537759426274</v>
      </c>
      <c r="AY956" s="2" t="s">
        <v>543</v>
      </c>
      <c r="AZ956" s="3" t="s">
        <v>871</v>
      </c>
      <c r="BA956" s="1">
        <f>IFERROR(VLOOKUP(AY956,B761:AF1135,26,FALSE),"")</f>
        <v>1</v>
      </c>
      <c r="BB956" s="1">
        <f>IFERROR(VLOOKUP(AY956,B761:AF1135,27,FALSE),"")</f>
        <v>0.36959239809952488</v>
      </c>
      <c r="BC956" s="1">
        <f>IFERROR(VLOOKUP(AY956,B761:AF1135,28,FALSE),"")</f>
        <v>0.48643410852713176</v>
      </c>
      <c r="BD956" s="1">
        <f>IFERROR(VLOOKUP(AY956,B761:AF1135,29,FALSE),"")</f>
        <v>0.14397349337334334</v>
      </c>
      <c r="BE956" s="1">
        <f>IFERROR(VLOOKUP(AY956,B761:AF1135,30,FALSE),"")</f>
        <v>0</v>
      </c>
      <c r="BF956" s="1">
        <f>IFERROR(VLOOKUP(AY956,B761:AF1135,31,FALSE),"")</f>
        <v>0</v>
      </c>
    </row>
    <row r="957" spans="1:58" x14ac:dyDescent="0.25">
      <c r="A957">
        <v>2011</v>
      </c>
      <c r="B957" t="s">
        <v>401</v>
      </c>
      <c r="C957" t="s">
        <v>402</v>
      </c>
      <c r="D957">
        <v>300101</v>
      </c>
      <c r="E957">
        <v>153657</v>
      </c>
      <c r="F957">
        <v>114060</v>
      </c>
      <c r="G957">
        <v>32384</v>
      </c>
      <c r="H957">
        <v>22258</v>
      </c>
      <c r="I957">
        <v>13018</v>
      </c>
      <c r="J957">
        <v>7334</v>
      </c>
      <c r="K957">
        <v>1906</v>
      </c>
      <c r="AA957" s="1">
        <f t="shared" si="120"/>
        <v>1</v>
      </c>
      <c r="AB957" s="1">
        <f t="shared" si="121"/>
        <v>0.58486836193728098</v>
      </c>
      <c r="AC957" s="1">
        <f t="shared" si="122"/>
        <v>0.32949950579566895</v>
      </c>
      <c r="AD957" s="1">
        <f t="shared" si="123"/>
        <v>8.5632132267050048E-2</v>
      </c>
      <c r="AY957" s="2" t="s">
        <v>87</v>
      </c>
      <c r="AZ957" s="3" t="s">
        <v>871</v>
      </c>
      <c r="BA957" s="1">
        <f>IFERROR(VLOOKUP(AY957,B761:AF1135,26,FALSE),"")</f>
        <v>1</v>
      </c>
      <c r="BB957" s="1">
        <f>IFERROR(VLOOKUP(AY957,B761:AF1135,27,FALSE),"")</f>
        <v>0.3045392220538356</v>
      </c>
      <c r="BC957" s="1">
        <f>IFERROR(VLOOKUP(AY957,B761:AF1135,28,FALSE),"")</f>
        <v>0.52045897380385364</v>
      </c>
      <c r="BD957" s="1">
        <f>IFERROR(VLOOKUP(AY957,B761:AF1135,29,FALSE),"")</f>
        <v>0.17500180414231076</v>
      </c>
      <c r="BE957" s="1">
        <f>IFERROR(VLOOKUP(AY957,B761:AF1135,30,FALSE),"")</f>
        <v>0</v>
      </c>
      <c r="BF957" s="1">
        <f>IFERROR(VLOOKUP(AY957,B761:AF1135,31,FALSE),"")</f>
        <v>0</v>
      </c>
    </row>
    <row r="958" spans="1:58" x14ac:dyDescent="0.25">
      <c r="A958">
        <v>2011</v>
      </c>
      <c r="B958" t="s">
        <v>403</v>
      </c>
      <c r="C958" t="s">
        <v>404</v>
      </c>
      <c r="D958">
        <v>273342</v>
      </c>
      <c r="E958">
        <v>110976</v>
      </c>
      <c r="F958">
        <v>117899</v>
      </c>
      <c r="G958">
        <v>44467</v>
      </c>
      <c r="H958">
        <v>25248</v>
      </c>
      <c r="I958">
        <v>12691</v>
      </c>
      <c r="J958">
        <v>9892</v>
      </c>
      <c r="K958">
        <v>2665</v>
      </c>
      <c r="AA958" s="1">
        <f t="shared" si="120"/>
        <v>1</v>
      </c>
      <c r="AB958" s="1">
        <f t="shared" si="121"/>
        <v>0.50265367553865647</v>
      </c>
      <c r="AC958" s="1">
        <f t="shared" si="122"/>
        <v>0.39179340937896073</v>
      </c>
      <c r="AD958" s="1">
        <f t="shared" si="123"/>
        <v>0.10555291508238276</v>
      </c>
      <c r="AY958" s="2" t="s">
        <v>299</v>
      </c>
      <c r="AZ958" s="3" t="s">
        <v>871</v>
      </c>
      <c r="BA958" s="1">
        <f>IFERROR(VLOOKUP(AY958,B761:AF1135,26,FALSE),"")</f>
        <v>1</v>
      </c>
      <c r="BB958" s="1">
        <f>IFERROR(VLOOKUP(AY958,B761:AF1135,27,FALSE),"")</f>
        <v>0.30851503138420877</v>
      </c>
      <c r="BC958" s="1">
        <f>IFERROR(VLOOKUP(AY958,B761:AF1135,28,FALSE),"")</f>
        <v>0.51036504790221338</v>
      </c>
      <c r="BD958" s="1">
        <f>IFERROR(VLOOKUP(AY958,B761:AF1135,29,FALSE),"")</f>
        <v>0.1811199207135778</v>
      </c>
      <c r="BE958" s="1">
        <f>IFERROR(VLOOKUP(AY958,B761:AF1135,30,FALSE),"")</f>
        <v>0</v>
      </c>
      <c r="BF958" s="1">
        <f>IFERROR(VLOOKUP(AY958,B761:AF1135,31,FALSE),"")</f>
        <v>0</v>
      </c>
    </row>
    <row r="959" spans="1:58" x14ac:dyDescent="0.25">
      <c r="A959">
        <v>2011</v>
      </c>
      <c r="B959" t="s">
        <v>405</v>
      </c>
      <c r="C959" t="s">
        <v>406</v>
      </c>
      <c r="D959">
        <v>306009</v>
      </c>
      <c r="E959">
        <v>136024</v>
      </c>
      <c r="F959">
        <v>125505</v>
      </c>
      <c r="G959">
        <v>44480</v>
      </c>
      <c r="H959">
        <v>20093</v>
      </c>
      <c r="I959">
        <v>11243</v>
      </c>
      <c r="J959">
        <v>6965</v>
      </c>
      <c r="K959">
        <v>1885</v>
      </c>
      <c r="AA959" s="1">
        <f t="shared" si="120"/>
        <v>1</v>
      </c>
      <c r="AB959" s="1">
        <f t="shared" si="121"/>
        <v>0.55954810132882093</v>
      </c>
      <c r="AC959" s="1">
        <f t="shared" si="122"/>
        <v>0.34663813268302396</v>
      </c>
      <c r="AD959" s="1">
        <f t="shared" si="123"/>
        <v>9.3813765988155079E-2</v>
      </c>
      <c r="AY959" s="2" t="s">
        <v>599</v>
      </c>
      <c r="AZ959" s="3" t="s">
        <v>871</v>
      </c>
      <c r="BA959" s="1">
        <f>IFERROR(VLOOKUP(AY959,B761:AF1135,26,FALSE),"")</f>
        <v>1</v>
      </c>
      <c r="BB959" s="1">
        <f>IFERROR(VLOOKUP(AY959,B761:AF1135,27,FALSE),"")</f>
        <v>0.33095517249981293</v>
      </c>
      <c r="BC959" s="1">
        <f>IFERROR(VLOOKUP(AY959,B761:AF1135,28,FALSE),"")</f>
        <v>0.51827275675405993</v>
      </c>
      <c r="BD959" s="1">
        <f>IFERROR(VLOOKUP(AY959,B761:AF1135,29,FALSE),"")</f>
        <v>0.15077207074612717</v>
      </c>
      <c r="BE959" s="1">
        <f>IFERROR(VLOOKUP(AY959,B761:AF1135,30,FALSE),"")</f>
        <v>0</v>
      </c>
      <c r="BF959" s="1">
        <f>IFERROR(VLOOKUP(AY959,B761:AF1135,31,FALSE),"")</f>
        <v>0</v>
      </c>
    </row>
    <row r="960" spans="1:58" x14ac:dyDescent="0.25">
      <c r="A960">
        <v>2011</v>
      </c>
      <c r="B960" t="s">
        <v>407</v>
      </c>
      <c r="C960" t="s">
        <v>408</v>
      </c>
      <c r="D960">
        <v>282560</v>
      </c>
      <c r="E960">
        <v>147420</v>
      </c>
      <c r="F960">
        <v>107160</v>
      </c>
      <c r="G960">
        <v>27980</v>
      </c>
      <c r="H960">
        <v>21664</v>
      </c>
      <c r="I960">
        <v>13072</v>
      </c>
      <c r="J960">
        <v>6876</v>
      </c>
      <c r="K960">
        <v>1716</v>
      </c>
      <c r="AA960" s="1">
        <f t="shared" si="120"/>
        <v>1</v>
      </c>
      <c r="AB960" s="1">
        <f t="shared" si="121"/>
        <v>0.60339734121122601</v>
      </c>
      <c r="AC960" s="1">
        <f t="shared" si="122"/>
        <v>0.31739290989660268</v>
      </c>
      <c r="AD960" s="1">
        <f t="shared" si="123"/>
        <v>7.9209748892171347E-2</v>
      </c>
      <c r="AY960" s="2" t="s">
        <v>601</v>
      </c>
      <c r="AZ960" s="3" t="s">
        <v>869</v>
      </c>
      <c r="BA960" s="1">
        <f>IFERROR(VLOOKUP(AY960,B761:AF1135,26,FALSE),"")</f>
        <v>1</v>
      </c>
      <c r="BB960" s="1">
        <f>IFERROR(VLOOKUP(AY960,B761:AF1135,27,FALSE),"")</f>
        <v>0.23781474975026695</v>
      </c>
      <c r="BC960" s="1">
        <f>IFERROR(VLOOKUP(AY960,B761:AF1135,28,FALSE),"")</f>
        <v>0.51500120560779861</v>
      </c>
      <c r="BD960" s="1">
        <f>IFERROR(VLOOKUP(AY960,B761:AF1135,29,FALSE),"")</f>
        <v>0.2471840446419345</v>
      </c>
      <c r="BE960" s="1">
        <f>IFERROR(VLOOKUP(AY960,B761:AF1135,30,FALSE),"")</f>
        <v>0</v>
      </c>
      <c r="BF960" s="1">
        <f>IFERROR(VLOOKUP(AY960,B761:AF1135,31,FALSE),"")</f>
        <v>0</v>
      </c>
    </row>
    <row r="961" spans="1:58" x14ac:dyDescent="0.25">
      <c r="A961">
        <v>2011</v>
      </c>
      <c r="B961" t="s">
        <v>409</v>
      </c>
      <c r="C961" t="s">
        <v>410</v>
      </c>
      <c r="D961">
        <v>250343</v>
      </c>
      <c r="E961">
        <v>139720</v>
      </c>
      <c r="F961">
        <v>92309</v>
      </c>
      <c r="G961">
        <v>18314</v>
      </c>
      <c r="H961">
        <v>15252</v>
      </c>
      <c r="I961">
        <v>9915</v>
      </c>
      <c r="J961">
        <v>4440</v>
      </c>
      <c r="K961">
        <v>897</v>
      </c>
      <c r="AA961" s="1">
        <f t="shared" si="120"/>
        <v>1</v>
      </c>
      <c r="AB961" s="1">
        <f t="shared" si="121"/>
        <v>0.65007867820613685</v>
      </c>
      <c r="AC961" s="1">
        <f t="shared" si="122"/>
        <v>0.29110936270653032</v>
      </c>
      <c r="AD961" s="1">
        <f t="shared" si="123"/>
        <v>5.8811959087332812E-2</v>
      </c>
      <c r="AY961" s="2" t="s">
        <v>463</v>
      </c>
      <c r="AZ961" s="3" t="s">
        <v>869</v>
      </c>
      <c r="BA961" s="1">
        <f>IFERROR(VLOOKUP(AY961,B761:AF1135,26,FALSE),"")</f>
        <v>1</v>
      </c>
      <c r="BB961" s="1">
        <f>IFERROR(VLOOKUP(AY961,B761:AF1135,27,FALSE),"")</f>
        <v>0.41593387930709136</v>
      </c>
      <c r="BC961" s="1">
        <f>IFERROR(VLOOKUP(AY961,B761:AF1135,28,FALSE),"")</f>
        <v>0.45861795674982075</v>
      </c>
      <c r="BD961" s="1">
        <f>IFERROR(VLOOKUP(AY961,B761:AF1135,29,FALSE),"")</f>
        <v>0.12544816394308789</v>
      </c>
      <c r="BE961" s="1">
        <f>IFERROR(VLOOKUP(AY961,B761:AF1135,30,FALSE),"")</f>
        <v>0</v>
      </c>
      <c r="BF961" s="1">
        <f>IFERROR(VLOOKUP(AY961,B761:AF1135,31,FALSE),"")</f>
        <v>0</v>
      </c>
    </row>
    <row r="962" spans="1:58" x14ac:dyDescent="0.25">
      <c r="A962">
        <v>2011</v>
      </c>
      <c r="B962" t="s">
        <v>411</v>
      </c>
      <c r="C962" t="s">
        <v>412</v>
      </c>
      <c r="D962">
        <v>301648</v>
      </c>
      <c r="E962">
        <v>117152</v>
      </c>
      <c r="F962">
        <v>136749</v>
      </c>
      <c r="G962">
        <v>47747</v>
      </c>
      <c r="H962">
        <v>25774</v>
      </c>
      <c r="I962">
        <v>12873</v>
      </c>
      <c r="J962">
        <v>9973</v>
      </c>
      <c r="K962">
        <v>2928</v>
      </c>
      <c r="AA962" s="1">
        <f t="shared" si="120"/>
        <v>1</v>
      </c>
      <c r="AB962" s="1">
        <f t="shared" si="121"/>
        <v>0.49945681694731126</v>
      </c>
      <c r="AC962" s="1">
        <f t="shared" si="122"/>
        <v>0.3869403274617832</v>
      </c>
      <c r="AD962" s="1">
        <f t="shared" si="123"/>
        <v>0.11360285559090556</v>
      </c>
      <c r="AY962" s="2" t="s">
        <v>89</v>
      </c>
      <c r="AZ962" s="3" t="s">
        <v>869</v>
      </c>
      <c r="BA962" s="1">
        <f>IFERROR(VLOOKUP(AY962,B761:AF1135,26,FALSE),"")</f>
        <v>1</v>
      </c>
      <c r="BB962" s="1">
        <f>IFERROR(VLOOKUP(AY962,B761:AF1135,27,FALSE),"")</f>
        <v>0.34466601285823256</v>
      </c>
      <c r="BC962" s="1">
        <f>IFERROR(VLOOKUP(AY962,B761:AF1135,28,FALSE),"")</f>
        <v>0.48125749155497438</v>
      </c>
      <c r="BD962" s="1">
        <f>IFERROR(VLOOKUP(AY962,B761:AF1135,29,FALSE),"")</f>
        <v>0.17407649558679306</v>
      </c>
      <c r="BE962" s="1">
        <f>IFERROR(VLOOKUP(AY962,B761:AF1135,30,FALSE),"")</f>
        <v>0</v>
      </c>
      <c r="BF962" s="1">
        <f>IFERROR(VLOOKUP(AY962,B761:AF1135,31,FALSE),"")</f>
        <v>0</v>
      </c>
    </row>
    <row r="963" spans="1:58" x14ac:dyDescent="0.25">
      <c r="A963">
        <v>2011</v>
      </c>
      <c r="B963" t="s">
        <v>413</v>
      </c>
      <c r="C963" t="s">
        <v>414</v>
      </c>
      <c r="D963">
        <v>213208</v>
      </c>
      <c r="E963">
        <v>120178</v>
      </c>
      <c r="F963">
        <v>72358</v>
      </c>
      <c r="G963">
        <v>20672</v>
      </c>
      <c r="H963">
        <v>23996</v>
      </c>
      <c r="I963">
        <v>14123</v>
      </c>
      <c r="J963">
        <v>7573</v>
      </c>
      <c r="K963">
        <v>2300</v>
      </c>
      <c r="AA963" s="1">
        <f t="shared" si="120"/>
        <v>1</v>
      </c>
      <c r="AB963" s="1">
        <f t="shared" si="121"/>
        <v>0.58855642607101188</v>
      </c>
      <c r="AC963" s="1">
        <f t="shared" si="122"/>
        <v>0.31559426571095184</v>
      </c>
      <c r="AD963" s="1">
        <f t="shared" si="123"/>
        <v>9.5849308218036333E-2</v>
      </c>
      <c r="AY963" s="2" t="s">
        <v>633</v>
      </c>
      <c r="AZ963" s="3" t="s">
        <v>874</v>
      </c>
      <c r="BA963" s="1">
        <f>IFERROR(VLOOKUP(AY963,B761:AF1135,26,FALSE),"")</f>
        <v>1</v>
      </c>
      <c r="BB963" s="1">
        <f>IFERROR(VLOOKUP(AY963,B761:AF1135,27,FALSE),"")</f>
        <v>0.19548243167875071</v>
      </c>
      <c r="BC963" s="1">
        <f>IFERROR(VLOOKUP(AY963,B761:AF1135,28,FALSE),"")</f>
        <v>0.52416806097787694</v>
      </c>
      <c r="BD963" s="1">
        <f>IFERROR(VLOOKUP(AY963,B761:AF1135,29,FALSE),"")</f>
        <v>0.28034950734337238</v>
      </c>
      <c r="BE963" s="1">
        <f>IFERROR(VLOOKUP(AY963,B761:AF1135,30,FALSE),"")</f>
        <v>0</v>
      </c>
      <c r="BF963" s="1">
        <f>IFERROR(VLOOKUP(AY963,B761:AF1135,31,FALSE),"")</f>
        <v>0</v>
      </c>
    </row>
    <row r="964" spans="1:58" x14ac:dyDescent="0.25">
      <c r="A964">
        <v>2011</v>
      </c>
      <c r="B964" t="s">
        <v>415</v>
      </c>
      <c r="C964" t="s">
        <v>416</v>
      </c>
      <c r="D964">
        <v>184901</v>
      </c>
      <c r="E964">
        <v>58955</v>
      </c>
      <c r="F964">
        <v>83113</v>
      </c>
      <c r="G964">
        <v>42833</v>
      </c>
      <c r="H964">
        <v>18805</v>
      </c>
      <c r="I964">
        <v>9033</v>
      </c>
      <c r="J964">
        <v>7812</v>
      </c>
      <c r="K964">
        <v>1960</v>
      </c>
      <c r="AA964" s="1">
        <f t="shared" si="120"/>
        <v>1</v>
      </c>
      <c r="AB964" s="1">
        <f t="shared" si="121"/>
        <v>0.48035097048657271</v>
      </c>
      <c r="AC964" s="1">
        <f t="shared" si="122"/>
        <v>0.41542143047061952</v>
      </c>
      <c r="AD964" s="1">
        <f t="shared" si="123"/>
        <v>0.10422759904280776</v>
      </c>
      <c r="AY964" s="2" t="s">
        <v>465</v>
      </c>
      <c r="AZ964" s="3" t="s">
        <v>869</v>
      </c>
      <c r="BA964" s="1">
        <f>IFERROR(VLOOKUP(AY964,B761:AF1135,26,FALSE),"")</f>
        <v>1</v>
      </c>
      <c r="BB964" s="1">
        <f>IFERROR(VLOOKUP(AY964,B761:AF1135,27,FALSE),"")</f>
        <v>0.34203640169797056</v>
      </c>
      <c r="BC964" s="1">
        <f>IFERROR(VLOOKUP(AY964,B761:AF1135,28,FALSE),"")</f>
        <v>0.47008199104494969</v>
      </c>
      <c r="BD964" s="1">
        <f>IFERROR(VLOOKUP(AY964,B761:AF1135,29,FALSE),"")</f>
        <v>0.18788160725707972</v>
      </c>
      <c r="BE964" s="1">
        <f>IFERROR(VLOOKUP(AY964,B761:AF1135,30,FALSE),"")</f>
        <v>0</v>
      </c>
      <c r="BF964" s="1">
        <f>IFERROR(VLOOKUP(AY964,B761:AF1135,31,FALSE),"")</f>
        <v>0</v>
      </c>
    </row>
    <row r="965" spans="1:58" x14ac:dyDescent="0.25">
      <c r="A965">
        <v>2011</v>
      </c>
      <c r="B965" t="s">
        <v>417</v>
      </c>
      <c r="C965" t="s">
        <v>418</v>
      </c>
      <c r="D965">
        <v>352597</v>
      </c>
      <c r="E965">
        <v>77061</v>
      </c>
      <c r="F965">
        <v>148352</v>
      </c>
      <c r="G965">
        <v>127184</v>
      </c>
      <c r="H965">
        <v>45138</v>
      </c>
      <c r="I965">
        <v>13472</v>
      </c>
      <c r="J965">
        <v>20175</v>
      </c>
      <c r="K965">
        <v>11491</v>
      </c>
      <c r="AA965" s="1">
        <f t="shared" si="120"/>
        <v>1</v>
      </c>
      <c r="AB965" s="1">
        <f t="shared" si="121"/>
        <v>0.2984624927998582</v>
      </c>
      <c r="AC965" s="1">
        <f t="shared" si="122"/>
        <v>0.4469626478798352</v>
      </c>
      <c r="AD965" s="1">
        <f t="shared" si="123"/>
        <v>0.2545748593203066</v>
      </c>
      <c r="AY965" s="2" t="s">
        <v>445</v>
      </c>
      <c r="AZ965" s="3" t="s">
        <v>870</v>
      </c>
      <c r="BA965" s="1">
        <f>IFERROR(VLOOKUP(AY965,B761:AF1135,26,FALSE),"")</f>
        <v>1</v>
      </c>
      <c r="BB965" s="1">
        <f>IFERROR(VLOOKUP(AY965,B761:AF1135,27,FALSE),"")</f>
        <v>0.31570954845507793</v>
      </c>
      <c r="BC965" s="1">
        <f>IFERROR(VLOOKUP(AY965,B761:AF1135,28,FALSE),"")</f>
        <v>0.45848699910124896</v>
      </c>
      <c r="BD965" s="1">
        <f>IFERROR(VLOOKUP(AY965,B761:AF1135,29,FALSE),"")</f>
        <v>0.22580345244367311</v>
      </c>
      <c r="BE965" s="1">
        <f>IFERROR(VLOOKUP(AY965,B761:AF1135,30,FALSE),"")</f>
        <v>0</v>
      </c>
      <c r="BF965" s="1">
        <f>IFERROR(VLOOKUP(AY965,B761:AF1135,31,FALSE),"")</f>
        <v>0</v>
      </c>
    </row>
    <row r="966" spans="1:58" x14ac:dyDescent="0.25">
      <c r="A966">
        <v>2011</v>
      </c>
      <c r="B966" t="s">
        <v>419</v>
      </c>
      <c r="C966" t="s">
        <v>420</v>
      </c>
      <c r="D966">
        <v>230902</v>
      </c>
      <c r="E966">
        <v>38388</v>
      </c>
      <c r="F966">
        <v>98519</v>
      </c>
      <c r="G966">
        <v>93995</v>
      </c>
      <c r="H966">
        <v>36332</v>
      </c>
      <c r="I966">
        <v>11754</v>
      </c>
      <c r="J966">
        <v>17947</v>
      </c>
      <c r="K966">
        <v>6631</v>
      </c>
      <c r="AA966" s="1">
        <f t="shared" si="120"/>
        <v>1</v>
      </c>
      <c r="AB966" s="1">
        <f t="shared" si="121"/>
        <v>0.32351645931960804</v>
      </c>
      <c r="AC966" s="1">
        <f t="shared" si="122"/>
        <v>0.49397225586260046</v>
      </c>
      <c r="AD966" s="1">
        <f t="shared" si="123"/>
        <v>0.18251128481779147</v>
      </c>
      <c r="AY966" s="2" t="s">
        <v>19</v>
      </c>
      <c r="AZ966" s="4" t="s">
        <v>872</v>
      </c>
      <c r="BA966" s="1">
        <f>IFERROR(VLOOKUP(AY966,B761:AF1135,26,FALSE),"")</f>
        <v>1</v>
      </c>
      <c r="BB966" s="1">
        <f>IFERROR(VLOOKUP(AY966,B761:AF1135,27,FALSE),"")</f>
        <v>0.34410683946422221</v>
      </c>
      <c r="BC966" s="1">
        <f>IFERROR(VLOOKUP(AY966,B761:AF1135,28,FALSE),"")</f>
        <v>0.5081196412343435</v>
      </c>
      <c r="BD966" s="1">
        <f>IFERROR(VLOOKUP(AY966,B761:AF1135,29,FALSE),"")</f>
        <v>0.14777351930143429</v>
      </c>
      <c r="BE966" s="1">
        <f>IFERROR(VLOOKUP(AY966,B761:AF1135,30,FALSE),"")</f>
        <v>0</v>
      </c>
      <c r="BF966" s="1">
        <f>IFERROR(VLOOKUP(AY966,B761:AF1135,31,FALSE),"")</f>
        <v>0</v>
      </c>
    </row>
    <row r="967" spans="1:58" x14ac:dyDescent="0.25">
      <c r="A967">
        <v>2011</v>
      </c>
      <c r="B967" t="s">
        <v>421</v>
      </c>
      <c r="C967" t="s">
        <v>422</v>
      </c>
      <c r="D967">
        <v>308895</v>
      </c>
      <c r="E967">
        <v>106802</v>
      </c>
      <c r="F967">
        <v>125559</v>
      </c>
      <c r="G967">
        <v>76534</v>
      </c>
      <c r="H967">
        <v>31913</v>
      </c>
      <c r="I967">
        <v>12714</v>
      </c>
      <c r="J967">
        <v>12863</v>
      </c>
      <c r="K967">
        <v>6336</v>
      </c>
      <c r="AA967" s="1">
        <f t="shared" si="120"/>
        <v>1</v>
      </c>
      <c r="AB967" s="1">
        <f t="shared" si="121"/>
        <v>0.39839563814119638</v>
      </c>
      <c r="AC967" s="1">
        <f t="shared" si="122"/>
        <v>0.40306458183185534</v>
      </c>
      <c r="AD967" s="1">
        <f t="shared" si="123"/>
        <v>0.19853978002694828</v>
      </c>
      <c r="AY967" s="2" t="s">
        <v>285</v>
      </c>
      <c r="AZ967" s="3" t="s">
        <v>871</v>
      </c>
      <c r="BA967" s="1">
        <f>IFERROR(VLOOKUP(AY967,B761:AF1135,26,FALSE),"")</f>
        <v>1</v>
      </c>
      <c r="BB967" s="1">
        <f>IFERROR(VLOOKUP(AY967,B761:AF1135,27,FALSE),"")</f>
        <v>0.26331719128329295</v>
      </c>
      <c r="BC967" s="1">
        <f>IFERROR(VLOOKUP(AY967,B761:AF1135,28,FALSE),"")</f>
        <v>0.49818401937046003</v>
      </c>
      <c r="BD967" s="1">
        <f>IFERROR(VLOOKUP(AY967,B761:AF1135,29,FALSE),"")</f>
        <v>0.23849878934624696</v>
      </c>
      <c r="BE967" s="1">
        <f>IFERROR(VLOOKUP(AY967,B761:AF1135,30,FALSE),"")</f>
        <v>0</v>
      </c>
      <c r="BF967" s="1">
        <f>IFERROR(VLOOKUP(AY967,B761:AF1135,31,FALSE),"")</f>
        <v>0</v>
      </c>
    </row>
    <row r="968" spans="1:58" x14ac:dyDescent="0.25">
      <c r="A968">
        <v>2011</v>
      </c>
      <c r="B968" t="s">
        <v>423</v>
      </c>
      <c r="C968" t="s">
        <v>424</v>
      </c>
      <c r="D968">
        <v>307023</v>
      </c>
      <c r="E968">
        <v>50559</v>
      </c>
      <c r="F968">
        <v>130808</v>
      </c>
      <c r="G968">
        <v>125656</v>
      </c>
      <c r="H968">
        <v>50491</v>
      </c>
      <c r="I968">
        <v>13727</v>
      </c>
      <c r="J968">
        <v>24451</v>
      </c>
      <c r="K968">
        <v>12313</v>
      </c>
      <c r="AA968" s="1">
        <f t="shared" si="120"/>
        <v>1</v>
      </c>
      <c r="AB968" s="1">
        <f t="shared" si="121"/>
        <v>0.27187023429918206</v>
      </c>
      <c r="AC968" s="1">
        <f t="shared" si="122"/>
        <v>0.48426452239012896</v>
      </c>
      <c r="AD968" s="1">
        <f t="shared" si="123"/>
        <v>0.24386524331068904</v>
      </c>
      <c r="AY968" s="2" t="s">
        <v>559</v>
      </c>
      <c r="AZ968" s="3" t="s">
        <v>871</v>
      </c>
      <c r="BA968" s="1">
        <f>IFERROR(VLOOKUP(AY968,B761:AF1135,26,FALSE),"")</f>
        <v>1</v>
      </c>
      <c r="BB968" s="1">
        <f>IFERROR(VLOOKUP(AY968,B761:AF1135,27,FALSE),"")</f>
        <v>0.20236859488534492</v>
      </c>
      <c r="BC968" s="1">
        <f>IFERROR(VLOOKUP(AY968,B761:AF1135,28,FALSE),"")</f>
        <v>0.46206473530244407</v>
      </c>
      <c r="BD968" s="1">
        <f>IFERROR(VLOOKUP(AY968,B761:AF1135,29,FALSE),"")</f>
        <v>0.335566669812211</v>
      </c>
      <c r="BE968" s="1">
        <f>IFERROR(VLOOKUP(AY968,B761:AF1135,30,FALSE),"")</f>
        <v>0</v>
      </c>
      <c r="BF968" s="1">
        <f>IFERROR(VLOOKUP(AY968,B761:AF1135,31,FALSE),"")</f>
        <v>0</v>
      </c>
    </row>
    <row r="969" spans="1:58" x14ac:dyDescent="0.25">
      <c r="A969">
        <v>2011</v>
      </c>
      <c r="B969" t="s">
        <v>425</v>
      </c>
      <c r="C969" t="s">
        <v>426</v>
      </c>
      <c r="D969">
        <v>360230</v>
      </c>
      <c r="E969">
        <v>95521</v>
      </c>
      <c r="F969">
        <v>154327</v>
      </c>
      <c r="G969">
        <v>110382</v>
      </c>
      <c r="H969">
        <v>42708</v>
      </c>
      <c r="I969">
        <v>14353</v>
      </c>
      <c r="J969">
        <v>19295</v>
      </c>
      <c r="K969">
        <v>9060</v>
      </c>
      <c r="AA969" s="1">
        <f t="shared" si="120"/>
        <v>1</v>
      </c>
      <c r="AB969" s="1">
        <f t="shared" si="121"/>
        <v>0.33607286691018079</v>
      </c>
      <c r="AC969" s="1">
        <f t="shared" si="122"/>
        <v>0.45178889201086447</v>
      </c>
      <c r="AD969" s="1">
        <f t="shared" si="123"/>
        <v>0.21213824107895476</v>
      </c>
      <c r="AY969" s="2" t="s">
        <v>91</v>
      </c>
      <c r="AZ969" s="3" t="s">
        <v>874</v>
      </c>
      <c r="BA969" s="1">
        <f>IFERROR(VLOOKUP(AY969,B761:AF1135,26,FALSE),"")</f>
        <v>1</v>
      </c>
      <c r="BB969" s="1">
        <f>IFERROR(VLOOKUP(AY969,B761:AF1135,27,FALSE),"")</f>
        <v>0.17680660077976246</v>
      </c>
      <c r="BC969" s="1">
        <f>IFERROR(VLOOKUP(AY969,B761:AF1135,28,FALSE),"")</f>
        <v>0.52325686825641493</v>
      </c>
      <c r="BD969" s="1">
        <f>IFERROR(VLOOKUP(AY969,B761:AF1135,29,FALSE),"")</f>
        <v>0.29993653096382267</v>
      </c>
      <c r="BE969" s="1">
        <f>IFERROR(VLOOKUP(AY969,B761:AF1135,30,FALSE),"")</f>
        <v>0</v>
      </c>
      <c r="BF969" s="1">
        <f>IFERROR(VLOOKUP(AY969,B761:AF1135,31,FALSE),"")</f>
        <v>0</v>
      </c>
    </row>
    <row r="970" spans="1:58" x14ac:dyDescent="0.25">
      <c r="A970">
        <v>2011</v>
      </c>
      <c r="B970" t="s">
        <v>427</v>
      </c>
      <c r="C970" t="s">
        <v>428</v>
      </c>
      <c r="D970">
        <v>334725</v>
      </c>
      <c r="E970">
        <v>92555</v>
      </c>
      <c r="F970">
        <v>147967</v>
      </c>
      <c r="G970">
        <v>94203</v>
      </c>
      <c r="H970">
        <v>34851</v>
      </c>
      <c r="I970">
        <v>13621</v>
      </c>
      <c r="J970">
        <v>14771</v>
      </c>
      <c r="K970">
        <v>6459</v>
      </c>
      <c r="AA970" s="1">
        <f t="shared" si="120"/>
        <v>1</v>
      </c>
      <c r="AB970" s="1">
        <f t="shared" si="121"/>
        <v>0.39083527015006742</v>
      </c>
      <c r="AC970" s="1">
        <f t="shared" si="122"/>
        <v>0.42383288858282403</v>
      </c>
      <c r="AD970" s="1">
        <f t="shared" si="123"/>
        <v>0.18533184126710855</v>
      </c>
      <c r="AY970" s="2" t="s">
        <v>447</v>
      </c>
      <c r="AZ970" s="3" t="s">
        <v>870</v>
      </c>
      <c r="BA970" s="1">
        <f>IFERROR(VLOOKUP(AY970,B761:AF1135,26,FALSE),"")</f>
        <v>1</v>
      </c>
      <c r="BB970" s="1">
        <f>IFERROR(VLOOKUP(AY970,B761:AF1135,27,FALSE),"")</f>
        <v>0.31097011870650837</v>
      </c>
      <c r="BC970" s="1">
        <f>IFERROR(VLOOKUP(AY970,B761:AF1135,28,FALSE),"")</f>
        <v>0.48301268931641422</v>
      </c>
      <c r="BD970" s="1">
        <f>IFERROR(VLOOKUP(AY970,B761:AF1135,29,FALSE),"")</f>
        <v>0.20601719197707735</v>
      </c>
      <c r="BE970" s="1">
        <f>IFERROR(VLOOKUP(AY970,B761:AF1135,30,FALSE),"")</f>
        <v>0</v>
      </c>
      <c r="BF970" s="1">
        <f>IFERROR(VLOOKUP(AY970,B761:AF1135,31,FALSE),"")</f>
        <v>0</v>
      </c>
    </row>
    <row r="971" spans="1:58" x14ac:dyDescent="0.25">
      <c r="A971">
        <v>2011</v>
      </c>
      <c r="B971" t="s">
        <v>429</v>
      </c>
      <c r="C971" t="s">
        <v>430</v>
      </c>
      <c r="D971">
        <v>310066</v>
      </c>
      <c r="E971">
        <v>80995</v>
      </c>
      <c r="F971">
        <v>129862</v>
      </c>
      <c r="G971">
        <v>99209</v>
      </c>
      <c r="H971">
        <v>37501</v>
      </c>
      <c r="I971">
        <v>12739</v>
      </c>
      <c r="J971">
        <v>16874</v>
      </c>
      <c r="K971">
        <v>7888</v>
      </c>
      <c r="AA971" s="1">
        <f t="shared" si="120"/>
        <v>1</v>
      </c>
      <c r="AB971" s="1">
        <f t="shared" si="121"/>
        <v>0.33969760806378496</v>
      </c>
      <c r="AC971" s="1">
        <f t="shared" si="122"/>
        <v>0.44996133436441693</v>
      </c>
      <c r="AD971" s="1">
        <f t="shared" si="123"/>
        <v>0.21034105757179808</v>
      </c>
      <c r="AY971" s="2" t="s">
        <v>127</v>
      </c>
      <c r="AZ971" s="3" t="s">
        <v>874</v>
      </c>
      <c r="BA971" s="1">
        <f>IFERROR(VLOOKUP(AY971,B761:AF1135,26,FALSE),"")</f>
        <v>1</v>
      </c>
      <c r="BB971" s="1">
        <f>IFERROR(VLOOKUP(AY971,B761:AF1135,27,FALSE),"")</f>
        <v>0.17397291714482441</v>
      </c>
      <c r="BC971" s="1">
        <f>IFERROR(VLOOKUP(AY971,B761:AF1135,28,FALSE),"")</f>
        <v>0.54406701859077344</v>
      </c>
      <c r="BD971" s="1">
        <f>IFERROR(VLOOKUP(AY971,B761:AF1135,29,FALSE),"")</f>
        <v>0.28196006426440212</v>
      </c>
      <c r="BE971" s="1">
        <f>IFERROR(VLOOKUP(AY971,B761:AF1135,30,FALSE),"")</f>
        <v>0</v>
      </c>
      <c r="BF971" s="1">
        <f>IFERROR(VLOOKUP(AY971,B761:AF1135,31,FALSE),"")</f>
        <v>0</v>
      </c>
    </row>
    <row r="972" spans="1:58" x14ac:dyDescent="0.25">
      <c r="A972">
        <v>2011</v>
      </c>
      <c r="B972" t="s">
        <v>431</v>
      </c>
      <c r="C972" t="s">
        <v>432</v>
      </c>
      <c r="D972">
        <v>249991</v>
      </c>
      <c r="E972">
        <v>87898</v>
      </c>
      <c r="F972">
        <v>109927</v>
      </c>
      <c r="G972">
        <v>52166</v>
      </c>
      <c r="H972">
        <v>25113</v>
      </c>
      <c r="I972">
        <v>11406</v>
      </c>
      <c r="J972">
        <v>10433</v>
      </c>
      <c r="K972">
        <v>3274</v>
      </c>
      <c r="AA972" s="1">
        <f t="shared" si="120"/>
        <v>1</v>
      </c>
      <c r="AB972" s="1">
        <f t="shared" si="121"/>
        <v>0.45418707442360529</v>
      </c>
      <c r="AC972" s="1">
        <f t="shared" si="122"/>
        <v>0.41544220125034842</v>
      </c>
      <c r="AD972" s="1">
        <f t="shared" si="123"/>
        <v>0.13037072432604627</v>
      </c>
      <c r="AY972" s="2" t="s">
        <v>65</v>
      </c>
      <c r="AZ972" s="3" t="s">
        <v>870</v>
      </c>
      <c r="BA972" s="1">
        <f>IFERROR(VLOOKUP(AY972,B761:AF1135,26,FALSE),"")</f>
        <v>1</v>
      </c>
      <c r="BB972" s="1">
        <f>IFERROR(VLOOKUP(AY972,B761:AF1135,27,FALSE),"")</f>
        <v>0.36961075821056899</v>
      </c>
      <c r="BC972" s="1">
        <f>IFERROR(VLOOKUP(AY972,B761:AF1135,28,FALSE),"")</f>
        <v>0.47313826192728747</v>
      </c>
      <c r="BD972" s="1">
        <f>IFERROR(VLOOKUP(AY972,B761:AF1135,29,FALSE),"")</f>
        <v>0.15725097986214354</v>
      </c>
      <c r="BE972" s="1">
        <f>IFERROR(VLOOKUP(AY972,B761:AF1135,30,FALSE),"")</f>
        <v>0</v>
      </c>
      <c r="BF972" s="1">
        <f>IFERROR(VLOOKUP(AY972,B761:AF1135,31,FALSE),"")</f>
        <v>0</v>
      </c>
    </row>
    <row r="973" spans="1:58" x14ac:dyDescent="0.25">
      <c r="A973">
        <v>2011</v>
      </c>
      <c r="B973" t="s">
        <v>433</v>
      </c>
      <c r="C973" t="s">
        <v>434</v>
      </c>
      <c r="D973">
        <v>236970</v>
      </c>
      <c r="E973">
        <v>40941</v>
      </c>
      <c r="F973">
        <v>97695</v>
      </c>
      <c r="G973">
        <v>98334</v>
      </c>
      <c r="H973">
        <v>32880</v>
      </c>
      <c r="I973">
        <v>8785</v>
      </c>
      <c r="J973">
        <v>15076</v>
      </c>
      <c r="K973">
        <v>9019</v>
      </c>
      <c r="AA973" s="1">
        <f t="shared" si="120"/>
        <v>1</v>
      </c>
      <c r="AB973" s="1">
        <f t="shared" si="121"/>
        <v>0.26718369829683697</v>
      </c>
      <c r="AC973" s="1">
        <f t="shared" si="122"/>
        <v>0.45851581508515815</v>
      </c>
      <c r="AD973" s="1">
        <f t="shared" si="123"/>
        <v>0.27430048661800488</v>
      </c>
      <c r="AY973" s="2" t="s">
        <v>333</v>
      </c>
      <c r="AZ973" s="3" t="s">
        <v>869</v>
      </c>
      <c r="BA973" s="1">
        <f>IFERROR(VLOOKUP(AY973,B761:AF1135,26,FALSE),"")</f>
        <v>1</v>
      </c>
      <c r="BB973" s="1">
        <f>IFERROR(VLOOKUP(AY973,B761:AF1135,27,FALSE),"")</f>
        <v>0.23799926713081715</v>
      </c>
      <c r="BC973" s="1">
        <f>IFERROR(VLOOKUP(AY973,B761:AF1135,28,FALSE),"")</f>
        <v>0.50665689507756195</v>
      </c>
      <c r="BD973" s="1">
        <f>IFERROR(VLOOKUP(AY973,B761:AF1135,29,FALSE),"")</f>
        <v>0.25534383779162084</v>
      </c>
      <c r="BE973" s="1">
        <f>IFERROR(VLOOKUP(AY973,B761:AF1135,30,FALSE),"")</f>
        <v>0</v>
      </c>
      <c r="BF973" s="1">
        <f>IFERROR(VLOOKUP(AY973,B761:AF1135,31,FALSE),"")</f>
        <v>0</v>
      </c>
    </row>
    <row r="974" spans="1:58" x14ac:dyDescent="0.25">
      <c r="A974">
        <v>2011</v>
      </c>
      <c r="B974" t="s">
        <v>435</v>
      </c>
      <c r="C974" t="s">
        <v>436</v>
      </c>
      <c r="D974">
        <v>235671</v>
      </c>
      <c r="E974">
        <v>36325</v>
      </c>
      <c r="F974">
        <v>96306</v>
      </c>
      <c r="G974">
        <v>103040</v>
      </c>
      <c r="H974">
        <v>41108</v>
      </c>
      <c r="I974">
        <v>12675</v>
      </c>
      <c r="J974">
        <v>20480</v>
      </c>
      <c r="K974">
        <v>7953</v>
      </c>
      <c r="AA974" s="1">
        <f t="shared" si="120"/>
        <v>1</v>
      </c>
      <c r="AB974" s="1">
        <f t="shared" si="121"/>
        <v>0.30833414420550742</v>
      </c>
      <c r="AC974" s="1">
        <f t="shared" si="122"/>
        <v>0.49819986377347475</v>
      </c>
      <c r="AD974" s="1">
        <f t="shared" si="123"/>
        <v>0.1934659920210178</v>
      </c>
      <c r="AY974" s="2" t="s">
        <v>93</v>
      </c>
      <c r="AZ974" s="3" t="s">
        <v>871</v>
      </c>
      <c r="BA974" s="1">
        <f>IFERROR(VLOOKUP(AY974,B761:AF1135,26,FALSE),"")</f>
        <v>1</v>
      </c>
      <c r="BB974" s="1">
        <f>IFERROR(VLOOKUP(AY974,B761:AF1135,27,FALSE),"")</f>
        <v>0.30174488567990371</v>
      </c>
      <c r="BC974" s="1">
        <f>IFERROR(VLOOKUP(AY974,B761:AF1135,28,FALSE),"")</f>
        <v>0.50862414761331731</v>
      </c>
      <c r="BD974" s="1">
        <f>IFERROR(VLOOKUP(AY974,B761:AF1135,29,FALSE),"")</f>
        <v>0.18963096670677898</v>
      </c>
      <c r="BE974" s="1">
        <f>IFERROR(VLOOKUP(AY974,B761:AF1135,30,FALSE),"")</f>
        <v>0</v>
      </c>
      <c r="BF974" s="1">
        <f>IFERROR(VLOOKUP(AY974,B761:AF1135,31,FALSE),"")</f>
        <v>0</v>
      </c>
    </row>
    <row r="975" spans="1:58" x14ac:dyDescent="0.25">
      <c r="A975">
        <v>2011</v>
      </c>
      <c r="B975" t="s">
        <v>437</v>
      </c>
      <c r="C975" t="s">
        <v>438</v>
      </c>
      <c r="D975">
        <v>267227</v>
      </c>
      <c r="E975">
        <v>44925</v>
      </c>
      <c r="F975">
        <v>107606</v>
      </c>
      <c r="G975">
        <v>114696</v>
      </c>
      <c r="H975">
        <v>34209</v>
      </c>
      <c r="I975">
        <v>9631</v>
      </c>
      <c r="J975">
        <v>16131</v>
      </c>
      <c r="K975">
        <v>8447</v>
      </c>
      <c r="AA975" s="1">
        <f t="shared" si="120"/>
        <v>1</v>
      </c>
      <c r="AB975" s="1">
        <f t="shared" si="121"/>
        <v>0.28153409921365724</v>
      </c>
      <c r="AC975" s="1">
        <f t="shared" si="122"/>
        <v>0.47154257651495218</v>
      </c>
      <c r="AD975" s="1">
        <f t="shared" si="123"/>
        <v>0.24692332427139058</v>
      </c>
      <c r="AY975" s="2" t="s">
        <v>491</v>
      </c>
      <c r="AZ975" s="3" t="s">
        <v>873</v>
      </c>
      <c r="BA975" s="1">
        <f>IFERROR(VLOOKUP(AY975,B761:AF1135,26,FALSE),"")</f>
        <v>1</v>
      </c>
      <c r="BB975" s="1">
        <f>IFERROR(VLOOKUP(AY975,B761:AF1135,27,FALSE),"")</f>
        <v>0.2247191011235955</v>
      </c>
      <c r="BC975" s="1">
        <f>IFERROR(VLOOKUP(AY975,B761:AF1135,28,FALSE),"")</f>
        <v>0.52165176740752894</v>
      </c>
      <c r="BD975" s="1">
        <f>IFERROR(VLOOKUP(AY975,B761:AF1135,29,FALSE),"")</f>
        <v>0.25362913146887556</v>
      </c>
      <c r="BE975" s="1">
        <f>IFERROR(VLOOKUP(AY975,B761:AF1135,30,FALSE),"")</f>
        <v>0</v>
      </c>
      <c r="BF975" s="1">
        <f>IFERROR(VLOOKUP(AY975,B761:AF1135,31,FALSE),"")</f>
        <v>0</v>
      </c>
    </row>
    <row r="976" spans="1:58" x14ac:dyDescent="0.25">
      <c r="A976">
        <v>2011</v>
      </c>
      <c r="B976" t="s">
        <v>439</v>
      </c>
      <c r="C976" t="s">
        <v>440</v>
      </c>
      <c r="D976">
        <v>251961</v>
      </c>
      <c r="E976">
        <v>62392</v>
      </c>
      <c r="F976">
        <v>109806</v>
      </c>
      <c r="G976">
        <v>79763</v>
      </c>
      <c r="H976">
        <v>26292</v>
      </c>
      <c r="I976">
        <v>9397</v>
      </c>
      <c r="J976">
        <v>11553</v>
      </c>
      <c r="K976">
        <v>5342</v>
      </c>
      <c r="AA976" s="1">
        <f t="shared" si="120"/>
        <v>1</v>
      </c>
      <c r="AB976" s="1">
        <f t="shared" si="121"/>
        <v>0.35740909782443331</v>
      </c>
      <c r="AC976" s="1">
        <f t="shared" si="122"/>
        <v>0.43941122774988589</v>
      </c>
      <c r="AD976" s="1">
        <f t="shared" si="123"/>
        <v>0.20317967442568083</v>
      </c>
      <c r="AY976" s="2" t="s">
        <v>139</v>
      </c>
      <c r="AZ976" s="3" t="s">
        <v>869</v>
      </c>
      <c r="BA976" s="1">
        <f>IFERROR(VLOOKUP(AY976,B761:AF1135,26,FALSE),"")</f>
        <v>1</v>
      </c>
      <c r="BB976" s="1">
        <f>IFERROR(VLOOKUP(AY976,B761:AF1135,27,FALSE),"")</f>
        <v>0.3499700998205989</v>
      </c>
      <c r="BC976" s="1">
        <f>IFERROR(VLOOKUP(AY976,B761:AF1135,28,FALSE),"")</f>
        <v>0.4958829752978518</v>
      </c>
      <c r="BD976" s="1">
        <f>IFERROR(VLOOKUP(AY976,B761:AF1135,29,FALSE),"")</f>
        <v>0.1541469248815493</v>
      </c>
      <c r="BE976" s="1">
        <f>IFERROR(VLOOKUP(AY976,B761:AF1135,30,FALSE),"")</f>
        <v>0</v>
      </c>
      <c r="BF976" s="1">
        <f>IFERROR(VLOOKUP(AY976,B761:AF1135,31,FALSE),"")</f>
        <v>0</v>
      </c>
    </row>
    <row r="977" spans="1:58" x14ac:dyDescent="0.25">
      <c r="A977">
        <v>2011</v>
      </c>
      <c r="B977" t="s">
        <v>441</v>
      </c>
      <c r="C977" t="s">
        <v>442</v>
      </c>
      <c r="D977">
        <v>156358</v>
      </c>
      <c r="E977">
        <v>28668</v>
      </c>
      <c r="F977">
        <v>71176</v>
      </c>
      <c r="G977">
        <v>56514</v>
      </c>
      <c r="H977">
        <v>19522</v>
      </c>
      <c r="I977">
        <v>5904</v>
      </c>
      <c r="J977">
        <v>9312</v>
      </c>
      <c r="K977">
        <v>4306</v>
      </c>
      <c r="AA977" s="1">
        <f t="shared" si="120"/>
        <v>1</v>
      </c>
      <c r="AB977" s="1">
        <f t="shared" si="121"/>
        <v>0.30242802991496776</v>
      </c>
      <c r="AC977" s="1">
        <f t="shared" si="122"/>
        <v>0.47700030734555887</v>
      </c>
      <c r="AD977" s="1">
        <f t="shared" si="123"/>
        <v>0.2205716627394734</v>
      </c>
      <c r="AY977" s="2" t="s">
        <v>261</v>
      </c>
      <c r="AZ977" s="4" t="s">
        <v>872</v>
      </c>
      <c r="BA977" s="1">
        <f>IFERROR(VLOOKUP(AY977,B761:AF1135,26,FALSE),"")</f>
        <v>1</v>
      </c>
      <c r="BB977" s="1">
        <f>IFERROR(VLOOKUP(AY977,B761:AF1135,27,FALSE),"")</f>
        <v>0.22866402592725962</v>
      </c>
      <c r="BC977" s="1">
        <f>IFERROR(VLOOKUP(AY977,B761:AF1135,28,FALSE),"")</f>
        <v>0.5176449405833633</v>
      </c>
      <c r="BD977" s="1">
        <f>IFERROR(VLOOKUP(AY977,B761:AF1135,29,FALSE),"")</f>
        <v>0.25369103348937705</v>
      </c>
      <c r="BE977" s="1">
        <f>IFERROR(VLOOKUP(AY977,B761:AF1135,30,FALSE),"")</f>
        <v>0</v>
      </c>
      <c r="BF977" s="1">
        <f>IFERROR(VLOOKUP(AY977,B761:AF1135,31,FALSE),"")</f>
        <v>0</v>
      </c>
    </row>
    <row r="978" spans="1:58" x14ac:dyDescent="0.25">
      <c r="A978">
        <v>2011</v>
      </c>
      <c r="B978" t="s">
        <v>443</v>
      </c>
      <c r="C978" t="s">
        <v>444</v>
      </c>
      <c r="D978">
        <v>198217</v>
      </c>
      <c r="E978">
        <v>50289</v>
      </c>
      <c r="F978">
        <v>95089</v>
      </c>
      <c r="G978">
        <v>52839</v>
      </c>
      <c r="H978">
        <v>22397</v>
      </c>
      <c r="I978">
        <v>8318</v>
      </c>
      <c r="J978">
        <v>10362</v>
      </c>
      <c r="K978">
        <v>3717</v>
      </c>
      <c r="AA978" s="1">
        <f t="shared" si="120"/>
        <v>1</v>
      </c>
      <c r="AB978" s="1">
        <f t="shared" si="121"/>
        <v>0.37138902531589052</v>
      </c>
      <c r="AC978" s="1">
        <f t="shared" si="122"/>
        <v>0.46265124793499129</v>
      </c>
      <c r="AD978" s="1">
        <f t="shared" si="123"/>
        <v>0.16595972674911819</v>
      </c>
      <c r="AY978" s="2" t="s">
        <v>561</v>
      </c>
      <c r="AZ978" s="3" t="s">
        <v>870</v>
      </c>
      <c r="BA978" s="1">
        <f>IFERROR(VLOOKUP(AY978,B761:AF1135,26,FALSE),"")</f>
        <v>1</v>
      </c>
      <c r="BB978" s="1">
        <f>IFERROR(VLOOKUP(AY978,B761:AF1135,27,FALSE),"")</f>
        <v>0.21062809405940594</v>
      </c>
      <c r="BC978" s="1">
        <f>IFERROR(VLOOKUP(AY978,B761:AF1135,28,FALSE),"")</f>
        <v>0.47455136138613863</v>
      </c>
      <c r="BD978" s="1">
        <f>IFERROR(VLOOKUP(AY978,B761:AF1135,29,FALSE),"")</f>
        <v>0.31482054455445546</v>
      </c>
      <c r="BE978" s="1">
        <f>IFERROR(VLOOKUP(AY978,B761:AF1135,30,FALSE),"")</f>
        <v>0</v>
      </c>
      <c r="BF978" s="1">
        <f>IFERROR(VLOOKUP(AY978,B761:AF1135,31,FALSE),"")</f>
        <v>0</v>
      </c>
    </row>
    <row r="979" spans="1:58" x14ac:dyDescent="0.25">
      <c r="A979">
        <v>2011</v>
      </c>
      <c r="B979" t="s">
        <v>445</v>
      </c>
      <c r="C979" t="s">
        <v>446</v>
      </c>
      <c r="D979">
        <v>277323</v>
      </c>
      <c r="E979">
        <v>57581</v>
      </c>
      <c r="F979">
        <v>119222</v>
      </c>
      <c r="G979">
        <v>100520</v>
      </c>
      <c r="H979">
        <v>32267</v>
      </c>
      <c r="I979">
        <v>10187</v>
      </c>
      <c r="J979">
        <v>14794</v>
      </c>
      <c r="K979">
        <v>7286</v>
      </c>
      <c r="AA979" s="1">
        <f t="shared" si="120"/>
        <v>1</v>
      </c>
      <c r="AB979" s="1">
        <f t="shared" si="121"/>
        <v>0.31570954845507793</v>
      </c>
      <c r="AC979" s="1">
        <f t="shared" si="122"/>
        <v>0.45848699910124896</v>
      </c>
      <c r="AD979" s="1">
        <f t="shared" si="123"/>
        <v>0.22580345244367311</v>
      </c>
      <c r="AY979" s="2" t="s">
        <v>231</v>
      </c>
      <c r="AZ979" s="3" t="s">
        <v>873</v>
      </c>
      <c r="BA979" s="1">
        <f>IFERROR(VLOOKUP(AY979,B761:AF1135,26,FALSE),"")</f>
        <v>1</v>
      </c>
      <c r="BB979" s="1">
        <f>IFERROR(VLOOKUP(AY979,B761:AF1135,27,FALSE),"")</f>
        <v>0.22210289454842999</v>
      </c>
      <c r="BC979" s="1">
        <f>IFERROR(VLOOKUP(AY979,B761:AF1135,28,FALSE),"")</f>
        <v>0.50465377927789712</v>
      </c>
      <c r="BD979" s="1">
        <f>IFERROR(VLOOKUP(AY979,B761:AF1135,29,FALSE),"")</f>
        <v>0.27324332617367292</v>
      </c>
      <c r="BE979" s="1">
        <f>IFERROR(VLOOKUP(AY979,B761:AF1135,30,FALSE),"")</f>
        <v>0</v>
      </c>
      <c r="BF979" s="1">
        <f>IFERROR(VLOOKUP(AY979,B761:AF1135,31,FALSE),"")</f>
        <v>0</v>
      </c>
    </row>
    <row r="980" spans="1:58" x14ac:dyDescent="0.25">
      <c r="A980">
        <v>2011</v>
      </c>
      <c r="B980" t="s">
        <v>447</v>
      </c>
      <c r="C980" t="s">
        <v>448</v>
      </c>
      <c r="D980">
        <v>184098</v>
      </c>
      <c r="E980">
        <v>31950</v>
      </c>
      <c r="F980">
        <v>90367</v>
      </c>
      <c r="G980">
        <v>61781</v>
      </c>
      <c r="H980">
        <v>24430</v>
      </c>
      <c r="I980">
        <v>7597</v>
      </c>
      <c r="J980">
        <v>11800</v>
      </c>
      <c r="K980">
        <v>5033</v>
      </c>
      <c r="AA980" s="1">
        <f t="shared" si="120"/>
        <v>1</v>
      </c>
      <c r="AB980" s="1">
        <f t="shared" si="121"/>
        <v>0.31097011870650837</v>
      </c>
      <c r="AC980" s="1">
        <f t="shared" si="122"/>
        <v>0.48301268931641422</v>
      </c>
      <c r="AD980" s="1">
        <f t="shared" si="123"/>
        <v>0.20601719197707735</v>
      </c>
      <c r="AY980" s="2" t="s">
        <v>511</v>
      </c>
      <c r="AZ980" s="3" t="s">
        <v>871</v>
      </c>
      <c r="BA980" s="1">
        <f>IFERROR(VLOOKUP(AY980,B761:AF1135,26,FALSE),"")</f>
        <v>1</v>
      </c>
      <c r="BB980" s="1">
        <f>IFERROR(VLOOKUP(AY980,B761:AF1135,27,FALSE),"")</f>
        <v>0.27195545006390359</v>
      </c>
      <c r="BC980" s="1">
        <f>IFERROR(VLOOKUP(AY980,B761:AF1135,28,FALSE),"")</f>
        <v>0.47699470513054593</v>
      </c>
      <c r="BD980" s="1">
        <f>IFERROR(VLOOKUP(AY980,B761:AF1135,29,FALSE),"")</f>
        <v>0.25104984480555048</v>
      </c>
      <c r="BE980" s="1">
        <f>IFERROR(VLOOKUP(AY980,B761:AF1135,30,FALSE),"")</f>
        <v>0</v>
      </c>
      <c r="BF980" s="1">
        <f>IFERROR(VLOOKUP(AY980,B761:AF1135,31,FALSE),"")</f>
        <v>0</v>
      </c>
    </row>
    <row r="981" spans="1:58" x14ac:dyDescent="0.25">
      <c r="A981">
        <v>2011</v>
      </c>
      <c r="B981" t="s">
        <v>449</v>
      </c>
      <c r="C981" t="s">
        <v>450</v>
      </c>
      <c r="D981">
        <v>188695</v>
      </c>
      <c r="E981">
        <v>30273</v>
      </c>
      <c r="F981">
        <v>81962</v>
      </c>
      <c r="G981">
        <v>76460</v>
      </c>
      <c r="H981">
        <v>26305</v>
      </c>
      <c r="I981">
        <v>8310</v>
      </c>
      <c r="J981">
        <v>12195</v>
      </c>
      <c r="K981">
        <v>5800</v>
      </c>
      <c r="AA981" s="1">
        <f t="shared" si="120"/>
        <v>1</v>
      </c>
      <c r="AB981" s="1">
        <f t="shared" si="121"/>
        <v>0.31590952290439078</v>
      </c>
      <c r="AC981" s="1">
        <f t="shared" si="122"/>
        <v>0.46360007603117276</v>
      </c>
      <c r="AD981" s="1">
        <f t="shared" si="123"/>
        <v>0.22049040106443643</v>
      </c>
      <c r="AY981" s="2" t="s">
        <v>159</v>
      </c>
      <c r="AZ981" s="3" t="s">
        <v>874</v>
      </c>
      <c r="BA981" s="1">
        <f>IFERROR(VLOOKUP(AY981,B761:AF1135,26,FALSE),"")</f>
        <v>1</v>
      </c>
      <c r="BB981" s="1">
        <f>IFERROR(VLOOKUP(AY981,B761:AF1135,27,FALSE),"")</f>
        <v>0.1684710852917877</v>
      </c>
      <c r="BC981" s="1">
        <f>IFERROR(VLOOKUP(AY981,B761:AF1135,28,FALSE),"")</f>
        <v>0.51729601267494063</v>
      </c>
      <c r="BD981" s="1">
        <f>IFERROR(VLOOKUP(AY981,B761:AF1135,29,FALSE),"")</f>
        <v>0.3142329020332717</v>
      </c>
      <c r="BE981" s="1">
        <f>IFERROR(VLOOKUP(AY981,B761:AF1135,30,FALSE),"")</f>
        <v>0</v>
      </c>
      <c r="BF981" s="1">
        <f>IFERROR(VLOOKUP(AY981,B761:AF1135,31,FALSE),"")</f>
        <v>0</v>
      </c>
    </row>
    <row r="982" spans="1:58" x14ac:dyDescent="0.25">
      <c r="A982">
        <v>2011</v>
      </c>
      <c r="B982" t="s">
        <v>451</v>
      </c>
      <c r="C982" t="s">
        <v>452</v>
      </c>
      <c r="D982">
        <v>256615</v>
      </c>
      <c r="E982">
        <v>88531</v>
      </c>
      <c r="F982">
        <v>111421</v>
      </c>
      <c r="G982">
        <v>56663</v>
      </c>
      <c r="H982">
        <v>24767</v>
      </c>
      <c r="I982">
        <v>10914</v>
      </c>
      <c r="J982">
        <v>10404</v>
      </c>
      <c r="K982">
        <v>3449</v>
      </c>
      <c r="AA982" s="1">
        <f t="shared" si="120"/>
        <v>1</v>
      </c>
      <c r="AB982" s="1">
        <f t="shared" si="121"/>
        <v>0.44066701659466223</v>
      </c>
      <c r="AC982" s="1">
        <f t="shared" si="122"/>
        <v>0.42007509993136027</v>
      </c>
      <c r="AD982" s="1">
        <f t="shared" si="123"/>
        <v>0.13925788347397747</v>
      </c>
      <c r="AY982" s="2" t="s">
        <v>129</v>
      </c>
      <c r="AZ982" s="3" t="s">
        <v>874</v>
      </c>
      <c r="BA982" s="1">
        <f>IFERROR(VLOOKUP(AY982,B761:AF1135,26,FALSE),"")</f>
        <v>1</v>
      </c>
      <c r="BB982" s="1">
        <f>IFERROR(VLOOKUP(AY982,B761:AF1135,27,FALSE),"")</f>
        <v>0.19745059457609718</v>
      </c>
      <c r="BC982" s="1">
        <f>IFERROR(VLOOKUP(AY982,B761:AF1135,28,FALSE),"")</f>
        <v>0.53272307297459154</v>
      </c>
      <c r="BD982" s="1">
        <f>IFERROR(VLOOKUP(AY982,B761:AF1135,29,FALSE),"")</f>
        <v>0.26982633244931131</v>
      </c>
      <c r="BE982" s="1">
        <f>IFERROR(VLOOKUP(AY982,B761:AF1135,30,FALSE),"")</f>
        <v>0</v>
      </c>
      <c r="BF982" s="1">
        <f>IFERROR(VLOOKUP(AY982,B761:AF1135,31,FALSE),"")</f>
        <v>0</v>
      </c>
    </row>
    <row r="983" spans="1:58" x14ac:dyDescent="0.25">
      <c r="A983">
        <v>2011</v>
      </c>
      <c r="B983" t="s">
        <v>453</v>
      </c>
      <c r="C983" t="s">
        <v>454</v>
      </c>
      <c r="D983">
        <v>110512</v>
      </c>
      <c r="E983">
        <v>10071</v>
      </c>
      <c r="F983">
        <v>35226</v>
      </c>
      <c r="G983">
        <v>65215</v>
      </c>
      <c r="H983">
        <v>13758</v>
      </c>
      <c r="I983">
        <v>3240</v>
      </c>
      <c r="J983">
        <v>6558</v>
      </c>
      <c r="K983">
        <v>3960</v>
      </c>
      <c r="AA983" s="1">
        <f t="shared" si="120"/>
        <v>1</v>
      </c>
      <c r="AB983" s="1">
        <f t="shared" si="121"/>
        <v>0.23549934583515045</v>
      </c>
      <c r="AC983" s="1">
        <f t="shared" si="122"/>
        <v>0.47666812036633233</v>
      </c>
      <c r="AD983" s="1">
        <f t="shared" si="123"/>
        <v>0.28783253379851725</v>
      </c>
      <c r="AY983" s="2" t="s">
        <v>67</v>
      </c>
      <c r="AZ983" s="3" t="s">
        <v>870</v>
      </c>
      <c r="BA983" s="1">
        <f>IFERROR(VLOOKUP(AY983,B761:AF1135,26,FALSE),"")</f>
        <v>1</v>
      </c>
      <c r="BB983" s="1">
        <f>IFERROR(VLOOKUP(AY983,B761:AF1135,27,FALSE),"")</f>
        <v>0.42208178206050745</v>
      </c>
      <c r="BC983" s="1">
        <f>IFERROR(VLOOKUP(AY983,B761:AF1135,28,FALSE),"")</f>
        <v>0.45771673497481463</v>
      </c>
      <c r="BD983" s="1">
        <f>IFERROR(VLOOKUP(AY983,B761:AF1135,29,FALSE),"")</f>
        <v>0.12020148296467791</v>
      </c>
      <c r="BE983" s="1">
        <f>IFERROR(VLOOKUP(AY983,B761:AF1135,30,FALSE),"")</f>
        <v>0</v>
      </c>
      <c r="BF983" s="1">
        <f>IFERROR(VLOOKUP(AY983,B761:AF1135,31,FALSE),"")</f>
        <v>0</v>
      </c>
    </row>
    <row r="984" spans="1:58" x14ac:dyDescent="0.25">
      <c r="A984">
        <v>2011</v>
      </c>
      <c r="B984" t="s">
        <v>455</v>
      </c>
      <c r="C984" t="s">
        <v>456</v>
      </c>
      <c r="D984">
        <v>266059</v>
      </c>
      <c r="E984">
        <v>79545</v>
      </c>
      <c r="F984">
        <v>114251</v>
      </c>
      <c r="G984">
        <v>72263</v>
      </c>
      <c r="H984">
        <v>34180</v>
      </c>
      <c r="I984">
        <v>14209</v>
      </c>
      <c r="J984">
        <v>15075</v>
      </c>
      <c r="K984">
        <v>4896</v>
      </c>
      <c r="AA984" s="1">
        <f t="shared" si="120"/>
        <v>1</v>
      </c>
      <c r="AB984" s="1">
        <f t="shared" si="121"/>
        <v>0.41571094207138676</v>
      </c>
      <c r="AC984" s="1">
        <f t="shared" si="122"/>
        <v>0.44104739613809246</v>
      </c>
      <c r="AD984" s="1">
        <f t="shared" si="123"/>
        <v>0.14324166179052078</v>
      </c>
      <c r="AY984" s="2" t="s">
        <v>273</v>
      </c>
      <c r="AZ984" s="3" t="s">
        <v>870</v>
      </c>
      <c r="BA984" s="1">
        <f>IFERROR(VLOOKUP(AY984,B761:AF1135,26,FALSE),"")</f>
        <v>1</v>
      </c>
      <c r="BB984" s="1">
        <f>IFERROR(VLOOKUP(AY984,B761:AF1135,27,FALSE),"")</f>
        <v>0.43154349118288093</v>
      </c>
      <c r="BC984" s="1">
        <f>IFERROR(VLOOKUP(AY984,B761:AF1135,28,FALSE),"")</f>
        <v>0.44644783479734934</v>
      </c>
      <c r="BD984" s="1">
        <f>IFERROR(VLOOKUP(AY984,B761:AF1135,29,FALSE),"")</f>
        <v>0.12200867401976973</v>
      </c>
      <c r="BE984" s="1">
        <f>IFERROR(VLOOKUP(AY984,B761:AF1135,30,FALSE),"")</f>
        <v>0</v>
      </c>
      <c r="BF984" s="1">
        <f>IFERROR(VLOOKUP(AY984,B761:AF1135,31,FALSE),"")</f>
        <v>0</v>
      </c>
    </row>
    <row r="985" spans="1:58" x14ac:dyDescent="0.25">
      <c r="A985">
        <v>2011</v>
      </c>
      <c r="B985" t="s">
        <v>457</v>
      </c>
      <c r="C985" t="s">
        <v>458</v>
      </c>
      <c r="D985">
        <v>133713</v>
      </c>
      <c r="E985">
        <v>21695</v>
      </c>
      <c r="F985">
        <v>57446</v>
      </c>
      <c r="G985">
        <v>54572</v>
      </c>
      <c r="H985">
        <v>31156</v>
      </c>
      <c r="I985">
        <v>7850</v>
      </c>
      <c r="J985">
        <v>16632</v>
      </c>
      <c r="K985">
        <v>6674</v>
      </c>
      <c r="AA985" s="1">
        <f t="shared" si="120"/>
        <v>1</v>
      </c>
      <c r="AB985" s="1">
        <f t="shared" si="121"/>
        <v>0.25195788933110796</v>
      </c>
      <c r="AC985" s="1">
        <f t="shared" si="122"/>
        <v>0.53382975991783288</v>
      </c>
      <c r="AD985" s="1">
        <f t="shared" si="123"/>
        <v>0.21421235075105918</v>
      </c>
      <c r="AY985" s="2" t="s">
        <v>131</v>
      </c>
      <c r="AZ985" s="4" t="s">
        <v>872</v>
      </c>
      <c r="BA985" s="1">
        <f>IFERROR(VLOOKUP(AY985,B761:AF1135,26,FALSE),"")</f>
        <v>1</v>
      </c>
      <c r="BB985" s="1">
        <f>IFERROR(VLOOKUP(AY985,B761:AF1135,27,FALSE),"")</f>
        <v>0.30910737067369026</v>
      </c>
      <c r="BC985" s="1">
        <f>IFERROR(VLOOKUP(AY985,B761:AF1135,28,FALSE),"")</f>
        <v>0.52430141158072352</v>
      </c>
      <c r="BD985" s="1">
        <f>IFERROR(VLOOKUP(AY985,B761:AF1135,29,FALSE),"")</f>
        <v>0.16659121774558625</v>
      </c>
      <c r="BE985" s="1">
        <f>IFERROR(VLOOKUP(AY985,B761:AF1135,30,FALSE),"")</f>
        <v>0</v>
      </c>
      <c r="BF985" s="1">
        <f>IFERROR(VLOOKUP(AY985,B761:AF1135,31,FALSE),"")</f>
        <v>0</v>
      </c>
    </row>
    <row r="986" spans="1:58" x14ac:dyDescent="0.25">
      <c r="A986">
        <v>2011</v>
      </c>
      <c r="B986" t="s">
        <v>459</v>
      </c>
      <c r="C986" t="s">
        <v>460</v>
      </c>
      <c r="D986">
        <v>259988</v>
      </c>
      <c r="E986">
        <v>41596</v>
      </c>
      <c r="F986">
        <v>100518</v>
      </c>
      <c r="G986">
        <v>117874</v>
      </c>
      <c r="H986">
        <v>35974</v>
      </c>
      <c r="I986">
        <v>10849</v>
      </c>
      <c r="J986">
        <v>17778</v>
      </c>
      <c r="K986">
        <v>7347</v>
      </c>
      <c r="AA986" s="1">
        <f t="shared" si="120"/>
        <v>1</v>
      </c>
      <c r="AB986" s="1">
        <f t="shared" si="121"/>
        <v>0.30157891810752208</v>
      </c>
      <c r="AC986" s="1">
        <f t="shared" si="122"/>
        <v>0.49419024851281479</v>
      </c>
      <c r="AD986" s="1">
        <f t="shared" si="123"/>
        <v>0.20423083337966308</v>
      </c>
      <c r="AY986" s="2" t="s">
        <v>653</v>
      </c>
      <c r="AZ986" s="3" t="s">
        <v>873</v>
      </c>
      <c r="BA986" s="1">
        <f>IFERROR(VLOOKUP(AY986,B761:AF1135,26,FALSE),"")</f>
        <v>1</v>
      </c>
      <c r="BB986" s="1">
        <f>IFERROR(VLOOKUP(AY986,B761:AF1135,27,FALSE),"")</f>
        <v>0.20388648982109808</v>
      </c>
      <c r="BC986" s="1">
        <f>IFERROR(VLOOKUP(AY986,B761:AF1135,28,FALSE),"")</f>
        <v>0.52286948092006702</v>
      </c>
      <c r="BD986" s="1">
        <f>IFERROR(VLOOKUP(AY986,B761:AF1135,29,FALSE),"")</f>
        <v>0.27324402925883495</v>
      </c>
      <c r="BE986" s="1">
        <f>IFERROR(VLOOKUP(AY986,B761:AF1135,30,FALSE),"")</f>
        <v>0</v>
      </c>
      <c r="BF986" s="1">
        <f>IFERROR(VLOOKUP(AY986,B761:AF1135,31,FALSE),"")</f>
        <v>0</v>
      </c>
    </row>
    <row r="987" spans="1:58" x14ac:dyDescent="0.25">
      <c r="A987">
        <v>2011</v>
      </c>
      <c r="B987" t="s">
        <v>461</v>
      </c>
      <c r="C987" t="s">
        <v>462</v>
      </c>
      <c r="D987">
        <v>246715</v>
      </c>
      <c r="E987">
        <v>34993</v>
      </c>
      <c r="F987">
        <v>96341</v>
      </c>
      <c r="G987">
        <v>115381</v>
      </c>
      <c r="H987">
        <v>26381</v>
      </c>
      <c r="I987">
        <v>7424</v>
      </c>
      <c r="J987">
        <v>13092</v>
      </c>
      <c r="K987">
        <v>5865</v>
      </c>
      <c r="AA987" s="1">
        <f t="shared" si="120"/>
        <v>1</v>
      </c>
      <c r="AB987" s="1">
        <f t="shared" si="121"/>
        <v>0.28141465448618325</v>
      </c>
      <c r="AC987" s="1">
        <f t="shared" si="122"/>
        <v>0.49626625222698156</v>
      </c>
      <c r="AD987" s="1">
        <f t="shared" si="123"/>
        <v>0.22231909328683522</v>
      </c>
      <c r="AY987" s="2" t="s">
        <v>105</v>
      </c>
      <c r="AZ987" s="3" t="s">
        <v>870</v>
      </c>
      <c r="BA987" s="1">
        <f>IFERROR(VLOOKUP(AY987,B761:AF1135,26,FALSE),"")</f>
        <v>1</v>
      </c>
      <c r="BB987" s="1">
        <f>IFERROR(VLOOKUP(AY987,B761:AF1135,27,FALSE),"")</f>
        <v>0.31986656099673777</v>
      </c>
      <c r="BC987" s="1">
        <f>IFERROR(VLOOKUP(AY987,B761:AF1135,28,FALSE),"")</f>
        <v>0.50964852461433552</v>
      </c>
      <c r="BD987" s="1">
        <f>IFERROR(VLOOKUP(AY987,B761:AF1135,29,FALSE),"")</f>
        <v>0.17048491438892677</v>
      </c>
      <c r="BE987" s="1">
        <f>IFERROR(VLOOKUP(AY987,B761:AF1135,30,FALSE),"")</f>
        <v>0</v>
      </c>
      <c r="BF987" s="1">
        <f>IFERROR(VLOOKUP(AY987,B761:AF1135,31,FALSE),"")</f>
        <v>0</v>
      </c>
    </row>
    <row r="988" spans="1:58" x14ac:dyDescent="0.25">
      <c r="A988">
        <v>2011</v>
      </c>
      <c r="B988" t="s">
        <v>463</v>
      </c>
      <c r="C988" t="s">
        <v>464</v>
      </c>
      <c r="D988">
        <v>200052</v>
      </c>
      <c r="E988">
        <v>53984</v>
      </c>
      <c r="F988">
        <v>85172</v>
      </c>
      <c r="G988">
        <v>60896</v>
      </c>
      <c r="H988">
        <v>26497</v>
      </c>
      <c r="I988">
        <v>11021</v>
      </c>
      <c r="J988">
        <v>12152</v>
      </c>
      <c r="K988">
        <v>3324</v>
      </c>
      <c r="AA988" s="1">
        <f t="shared" si="120"/>
        <v>1</v>
      </c>
      <c r="AB988" s="1">
        <f t="shared" si="121"/>
        <v>0.41593387930709136</v>
      </c>
      <c r="AC988" s="1">
        <f t="shared" si="122"/>
        <v>0.45861795674982075</v>
      </c>
      <c r="AD988" s="1">
        <f t="shared" si="123"/>
        <v>0.12544816394308789</v>
      </c>
      <c r="AY988" s="2" t="s">
        <v>133</v>
      </c>
      <c r="AZ988" s="3" t="s">
        <v>874</v>
      </c>
      <c r="BA988" s="1">
        <f>IFERROR(VLOOKUP(AY988,B761:AF1135,26,FALSE),"")</f>
        <v>1</v>
      </c>
      <c r="BB988" s="1">
        <f>IFERROR(VLOOKUP(AY988,B761:AF1135,27,FALSE),"")</f>
        <v>0.2351164161508989</v>
      </c>
      <c r="BC988" s="1">
        <f>IFERROR(VLOOKUP(AY988,B761:AF1135,28,FALSE),"")</f>
        <v>0.51650456822870616</v>
      </c>
      <c r="BD988" s="1">
        <f>IFERROR(VLOOKUP(AY988,B761:AF1135,29,FALSE),"")</f>
        <v>0.24837901562039494</v>
      </c>
      <c r="BE988" s="1">
        <f>IFERROR(VLOOKUP(AY988,B761:AF1135,30,FALSE),"")</f>
        <v>0</v>
      </c>
      <c r="BF988" s="1">
        <f>IFERROR(VLOOKUP(AY988,B761:AF1135,31,FALSE),"")</f>
        <v>0</v>
      </c>
    </row>
    <row r="989" spans="1:58" x14ac:dyDescent="0.25">
      <c r="A989">
        <v>2011</v>
      </c>
      <c r="B989" t="s">
        <v>465</v>
      </c>
      <c r="C989" t="s">
        <v>466</v>
      </c>
      <c r="D989">
        <v>151330</v>
      </c>
      <c r="E989">
        <v>33497</v>
      </c>
      <c r="F989">
        <v>64678</v>
      </c>
      <c r="G989">
        <v>53155</v>
      </c>
      <c r="H989">
        <v>17197</v>
      </c>
      <c r="I989">
        <v>5882</v>
      </c>
      <c r="J989">
        <v>8084</v>
      </c>
      <c r="K989">
        <v>3231</v>
      </c>
      <c r="AA989" s="1">
        <f t="shared" si="120"/>
        <v>1</v>
      </c>
      <c r="AB989" s="1">
        <f t="shared" si="121"/>
        <v>0.34203640169797056</v>
      </c>
      <c r="AC989" s="1">
        <f t="shared" si="122"/>
        <v>0.47008199104494969</v>
      </c>
      <c r="AD989" s="1">
        <f t="shared" si="123"/>
        <v>0.18788160725707972</v>
      </c>
      <c r="AY989" s="2" t="s">
        <v>529</v>
      </c>
      <c r="AZ989" s="3" t="s">
        <v>873</v>
      </c>
      <c r="BA989" s="1">
        <f>IFERROR(VLOOKUP(AY989,B761:AF1135,26,FALSE),"")</f>
        <v>1</v>
      </c>
      <c r="BB989" s="1">
        <f>IFERROR(VLOOKUP(AY989,B761:AF1135,27,FALSE),"")</f>
        <v>0.1897626183340469</v>
      </c>
      <c r="BC989" s="1">
        <f>IFERROR(VLOOKUP(AY989,B761:AF1135,28,FALSE),"")</f>
        <v>0.46601018029589458</v>
      </c>
      <c r="BD989" s="1">
        <f>IFERROR(VLOOKUP(AY989,B761:AF1135,29,FALSE),"")</f>
        <v>0.34422720137005852</v>
      </c>
      <c r="BE989" s="1">
        <f>IFERROR(VLOOKUP(AY989,B761:AF1135,30,FALSE),"")</f>
        <v>0</v>
      </c>
      <c r="BF989" s="1">
        <f>IFERROR(VLOOKUP(AY989,B761:AF1135,31,FALSE),"")</f>
        <v>0</v>
      </c>
    </row>
    <row r="990" spans="1:58" x14ac:dyDescent="0.25">
      <c r="A990">
        <v>2011</v>
      </c>
      <c r="B990" t="s">
        <v>467</v>
      </c>
      <c r="C990" t="s">
        <v>468</v>
      </c>
      <c r="D990">
        <v>139697</v>
      </c>
      <c r="E990">
        <v>23049</v>
      </c>
      <c r="F990">
        <v>56035</v>
      </c>
      <c r="G990">
        <v>60613</v>
      </c>
      <c r="H990">
        <v>12518</v>
      </c>
      <c r="I990">
        <v>4168</v>
      </c>
      <c r="J990">
        <v>5344</v>
      </c>
      <c r="K990">
        <v>3006</v>
      </c>
      <c r="AA990" s="1">
        <f t="shared" si="120"/>
        <v>1</v>
      </c>
      <c r="AB990" s="1">
        <f t="shared" si="121"/>
        <v>0.33296053682696919</v>
      </c>
      <c r="AC990" s="1">
        <f t="shared" si="122"/>
        <v>0.42690525643073973</v>
      </c>
      <c r="AD990" s="1">
        <f t="shared" si="123"/>
        <v>0.24013420674229111</v>
      </c>
      <c r="AY990" s="2" t="s">
        <v>141</v>
      </c>
      <c r="AZ990" s="3" t="s">
        <v>869</v>
      </c>
      <c r="BA990" s="1">
        <f>IFERROR(VLOOKUP(AY990,B761:AF1135,26,FALSE),"")</f>
        <v>1</v>
      </c>
      <c r="BB990" s="1">
        <f>IFERROR(VLOOKUP(AY990,B761:AF1135,27,FALSE),"")</f>
        <v>0.3919516082294987</v>
      </c>
      <c r="BC990" s="1">
        <f>IFERROR(VLOOKUP(AY990,B761:AF1135,28,FALSE),"")</f>
        <v>0.47685453491741525</v>
      </c>
      <c r="BD990" s="1">
        <f>IFERROR(VLOOKUP(AY990,B761:AF1135,29,FALSE),"")</f>
        <v>0.13119385685308607</v>
      </c>
      <c r="BE990" s="1">
        <f>IFERROR(VLOOKUP(AY990,B761:AF1135,30,FALSE),"")</f>
        <v>0</v>
      </c>
      <c r="BF990" s="1">
        <f>IFERROR(VLOOKUP(AY990,B761:AF1135,31,FALSE),"")</f>
        <v>0</v>
      </c>
    </row>
    <row r="991" spans="1:58" x14ac:dyDescent="0.25">
      <c r="A991">
        <v>2011</v>
      </c>
      <c r="B991" t="s">
        <v>469</v>
      </c>
      <c r="C991" t="s">
        <v>470</v>
      </c>
      <c r="D991">
        <v>228459</v>
      </c>
      <c r="E991">
        <v>51834</v>
      </c>
      <c r="F991">
        <v>97658</v>
      </c>
      <c r="G991">
        <v>78967</v>
      </c>
      <c r="H991">
        <v>29791</v>
      </c>
      <c r="I991">
        <v>10867</v>
      </c>
      <c r="J991">
        <v>14300</v>
      </c>
      <c r="K991">
        <v>4624</v>
      </c>
      <c r="AA991" s="1">
        <f t="shared" si="120"/>
        <v>1</v>
      </c>
      <c r="AB991" s="1">
        <f t="shared" si="121"/>
        <v>0.36477459635460374</v>
      </c>
      <c r="AC991" s="1">
        <f t="shared" si="122"/>
        <v>0.48001074149911049</v>
      </c>
      <c r="AD991" s="1">
        <f t="shared" si="123"/>
        <v>0.15521466214628579</v>
      </c>
      <c r="AY991" s="2" t="s">
        <v>531</v>
      </c>
      <c r="AZ991" s="4" t="s">
        <v>872</v>
      </c>
      <c r="BA991" s="1">
        <f>IFERROR(VLOOKUP(AY991,B761:AF1135,26,FALSE),"")</f>
        <v>1</v>
      </c>
      <c r="BB991" s="1">
        <f>IFERROR(VLOOKUP(AY991,B761:AF1135,27,FALSE),"")</f>
        <v>0.25984141791044774</v>
      </c>
      <c r="BC991" s="1">
        <f>IFERROR(VLOOKUP(AY991,B761:AF1135,28,FALSE),"")</f>
        <v>0.52052238805970152</v>
      </c>
      <c r="BD991" s="1">
        <f>IFERROR(VLOOKUP(AY991,B761:AF1135,29,FALSE),"")</f>
        <v>0.21963619402985074</v>
      </c>
      <c r="BE991" s="1">
        <f>IFERROR(VLOOKUP(AY991,B761:AF1135,30,FALSE),"")</f>
        <v>0</v>
      </c>
      <c r="BF991" s="1">
        <f>IFERROR(VLOOKUP(AY991,B761:AF1135,31,FALSE),"")</f>
        <v>0</v>
      </c>
    </row>
    <row r="992" spans="1:58" x14ac:dyDescent="0.25">
      <c r="A992">
        <v>2011</v>
      </c>
      <c r="B992" t="s">
        <v>471</v>
      </c>
      <c r="C992" t="s">
        <v>472</v>
      </c>
      <c r="D992">
        <v>150878</v>
      </c>
      <c r="E992">
        <v>12137</v>
      </c>
      <c r="F992">
        <v>47949</v>
      </c>
      <c r="G992">
        <v>90792</v>
      </c>
      <c r="H992">
        <v>23056</v>
      </c>
      <c r="I992">
        <v>4519</v>
      </c>
      <c r="J992">
        <v>10999</v>
      </c>
      <c r="K992">
        <v>7538</v>
      </c>
      <c r="AA992" s="1">
        <f t="shared" si="120"/>
        <v>1</v>
      </c>
      <c r="AB992" s="1">
        <f t="shared" si="121"/>
        <v>0.19600104094378903</v>
      </c>
      <c r="AC992" s="1">
        <f t="shared" si="122"/>
        <v>0.47705586398334487</v>
      </c>
      <c r="AD992" s="1">
        <f t="shared" si="123"/>
        <v>0.32694309507286606</v>
      </c>
      <c r="AY992" t="s">
        <v>235</v>
      </c>
      <c r="AZ992" s="4" t="s">
        <v>873</v>
      </c>
      <c r="BA992" s="1">
        <f>IFERROR(VLOOKUP(AY992,B761:AF1135,26,FALSE),"")</f>
        <v>1</v>
      </c>
      <c r="BB992" s="1">
        <f>IFERROR(VLOOKUP(AY992,B761:AF1135,27,FALSE),"")</f>
        <v>0.19592334437358908</v>
      </c>
      <c r="BC992" s="1">
        <f>IFERROR(VLOOKUP(AY992,B761:AF1135,28,FALSE),"")</f>
        <v>0.51455830738049335</v>
      </c>
      <c r="BD992" s="1">
        <f>IFERROR(VLOOKUP(AY992,B761:AF1135,29,FALSE),"")</f>
        <v>0.2895183482459176</v>
      </c>
      <c r="BE992" s="1">
        <f>IFERROR(VLOOKUP(AY992,B761:AF1135,30,FALSE),"")</f>
        <v>0</v>
      </c>
      <c r="BF992" s="1">
        <f>IFERROR(VLOOKUP(AY992,B761:AF1135,31,FALSE),"")</f>
        <v>0</v>
      </c>
    </row>
    <row r="993" spans="1:58" x14ac:dyDescent="0.25">
      <c r="A993">
        <v>2011</v>
      </c>
      <c r="B993" t="s">
        <v>473</v>
      </c>
      <c r="C993" t="s">
        <v>474</v>
      </c>
      <c r="D993">
        <v>141065</v>
      </c>
      <c r="E993">
        <v>12155</v>
      </c>
      <c r="F993">
        <v>46435</v>
      </c>
      <c r="G993">
        <v>82475</v>
      </c>
      <c r="H993">
        <v>23016</v>
      </c>
      <c r="I993">
        <v>4538</v>
      </c>
      <c r="J993">
        <v>10466</v>
      </c>
      <c r="K993">
        <v>8012</v>
      </c>
      <c r="AA993" s="1">
        <f t="shared" si="120"/>
        <v>1</v>
      </c>
      <c r="AB993" s="1">
        <f t="shared" si="121"/>
        <v>0.19716718804310046</v>
      </c>
      <c r="AC993" s="1">
        <f t="shared" si="122"/>
        <v>0.45472714633298578</v>
      </c>
      <c r="AD993" s="1">
        <f t="shared" si="123"/>
        <v>0.34810566562391382</v>
      </c>
      <c r="AY993" s="2" t="s">
        <v>467</v>
      </c>
      <c r="AZ993" s="3" t="s">
        <v>871</v>
      </c>
      <c r="BA993" s="1">
        <f>IFERROR(VLOOKUP(AY993,B761:AF1135,26,FALSE),"")</f>
        <v>1</v>
      </c>
      <c r="BB993" s="1">
        <f>IFERROR(VLOOKUP(AY993,B761:AF1135,27,FALSE),"")</f>
        <v>0.33296053682696919</v>
      </c>
      <c r="BC993" s="1">
        <f>IFERROR(VLOOKUP(AY993,B761:AF1135,28,FALSE),"")</f>
        <v>0.42690525643073973</v>
      </c>
      <c r="BD993" s="1">
        <f>IFERROR(VLOOKUP(AY993,B761:AF1135,29,FALSE),"")</f>
        <v>0.24013420674229111</v>
      </c>
      <c r="BE993" s="1">
        <f>IFERROR(VLOOKUP(AY993,B761:AF1135,30,FALSE),"")</f>
        <v>0</v>
      </c>
      <c r="BF993" s="1">
        <f>IFERROR(VLOOKUP(AY993,B761:AF1135,31,FALSE),"")</f>
        <v>0</v>
      </c>
    </row>
    <row r="994" spans="1:58" x14ac:dyDescent="0.25">
      <c r="A994">
        <v>2011</v>
      </c>
      <c r="B994" t="s">
        <v>475</v>
      </c>
      <c r="C994" t="s">
        <v>476</v>
      </c>
      <c r="D994">
        <v>151740</v>
      </c>
      <c r="E994">
        <v>8330</v>
      </c>
      <c r="F994">
        <v>43677</v>
      </c>
      <c r="G994">
        <v>99733</v>
      </c>
      <c r="H994">
        <v>22967</v>
      </c>
      <c r="I994">
        <v>3554</v>
      </c>
      <c r="J994">
        <v>10948</v>
      </c>
      <c r="K994">
        <v>8465</v>
      </c>
      <c r="AA994" s="1">
        <f t="shared" si="120"/>
        <v>1</v>
      </c>
      <c r="AB994" s="1">
        <f t="shared" si="121"/>
        <v>0.15474376279009014</v>
      </c>
      <c r="AC994" s="1">
        <f t="shared" si="122"/>
        <v>0.47668393782383417</v>
      </c>
      <c r="AD994" s="1">
        <f t="shared" si="123"/>
        <v>0.36857229938607566</v>
      </c>
      <c r="AY994" s="2" t="s">
        <v>275</v>
      </c>
      <c r="AZ994" s="3" t="s">
        <v>870</v>
      </c>
      <c r="BA994" s="1">
        <f>IFERROR(VLOOKUP(AY994,B761:AF1135,26,FALSE),"")</f>
        <v>1</v>
      </c>
      <c r="BB994" s="1">
        <f>IFERROR(VLOOKUP(AY994,B761:AF1135,27,FALSE),"")</f>
        <v>0.24369027835479851</v>
      </c>
      <c r="BC994" s="1">
        <f>IFERROR(VLOOKUP(AY994,B761:AF1135,28,FALSE),"")</f>
        <v>0.49288533444121313</v>
      </c>
      <c r="BD994" s="1">
        <f>IFERROR(VLOOKUP(AY994,B761:AF1135,29,FALSE),"")</f>
        <v>0.26342438720398836</v>
      </c>
      <c r="BE994" s="1">
        <f>IFERROR(VLOOKUP(AY994,B761:AF1135,30,FALSE),"")</f>
        <v>0</v>
      </c>
      <c r="BF994" s="1">
        <f>IFERROR(VLOOKUP(AY994,B761:AF1135,31,FALSE),"")</f>
        <v>0</v>
      </c>
    </row>
    <row r="995" spans="1:58" x14ac:dyDescent="0.25">
      <c r="A995">
        <v>2011</v>
      </c>
      <c r="B995" t="s">
        <v>477</v>
      </c>
      <c r="C995" t="s">
        <v>478</v>
      </c>
      <c r="D995">
        <v>170651</v>
      </c>
      <c r="E995">
        <v>15182</v>
      </c>
      <c r="F995">
        <v>53836</v>
      </c>
      <c r="G995">
        <v>101633</v>
      </c>
      <c r="H995">
        <v>25033</v>
      </c>
      <c r="I995">
        <v>5116</v>
      </c>
      <c r="J995">
        <v>11701</v>
      </c>
      <c r="K995">
        <v>8216</v>
      </c>
      <c r="AA995" s="1">
        <f t="shared" si="120"/>
        <v>1</v>
      </c>
      <c r="AB995" s="1">
        <f t="shared" si="121"/>
        <v>0.20437023129469101</v>
      </c>
      <c r="AC995" s="1">
        <f t="shared" si="122"/>
        <v>0.46742300163783806</v>
      </c>
      <c r="AD995" s="1">
        <f t="shared" si="123"/>
        <v>0.32820676706747093</v>
      </c>
      <c r="AY995" s="2" t="s">
        <v>481</v>
      </c>
      <c r="AZ995" s="3" t="s">
        <v>873</v>
      </c>
      <c r="BA995" s="1">
        <f>IFERROR(VLOOKUP(AY995,B761:AF1135,26,FALSE),"")</f>
        <v>1</v>
      </c>
      <c r="BB995" s="1">
        <f>IFERROR(VLOOKUP(AY995,B761:AF1135,27,FALSE),"")</f>
        <v>0.15501568658997666</v>
      </c>
      <c r="BC995" s="1">
        <f>IFERROR(VLOOKUP(AY995,B761:AF1135,28,FALSE),"")</f>
        <v>0.42128549593757542</v>
      </c>
      <c r="BD995" s="1">
        <f>IFERROR(VLOOKUP(AY995,B761:AF1135,29,FALSE),"")</f>
        <v>0.42369881747244792</v>
      </c>
      <c r="BE995" s="1">
        <f>IFERROR(VLOOKUP(AY995,B761:AF1135,30,FALSE),"")</f>
        <v>0</v>
      </c>
      <c r="BF995" s="1">
        <f>IFERROR(VLOOKUP(AY995,B761:AF1135,31,FALSE),"")</f>
        <v>0</v>
      </c>
    </row>
    <row r="996" spans="1:58" x14ac:dyDescent="0.25">
      <c r="A996">
        <v>2011</v>
      </c>
      <c r="B996" t="s">
        <v>479</v>
      </c>
      <c r="C996" t="s">
        <v>480</v>
      </c>
      <c r="D996">
        <v>91871</v>
      </c>
      <c r="E996">
        <v>6022</v>
      </c>
      <c r="F996">
        <v>26476</v>
      </c>
      <c r="G996">
        <v>59373</v>
      </c>
      <c r="H996">
        <v>17421</v>
      </c>
      <c r="I996">
        <v>2693</v>
      </c>
      <c r="J996">
        <v>7669</v>
      </c>
      <c r="K996">
        <v>7059</v>
      </c>
      <c r="AA996" s="1">
        <f t="shared" si="120"/>
        <v>1</v>
      </c>
      <c r="AB996" s="1">
        <f t="shared" si="121"/>
        <v>0.15458354859078124</v>
      </c>
      <c r="AC996" s="1">
        <f t="shared" si="122"/>
        <v>0.44021583146776877</v>
      </c>
      <c r="AD996" s="1">
        <f t="shared" si="123"/>
        <v>0.40520061994144996</v>
      </c>
      <c r="AY996" s="2" t="s">
        <v>313</v>
      </c>
      <c r="AZ996" s="3" t="s">
        <v>874</v>
      </c>
      <c r="BA996" s="1">
        <f>IFERROR(VLOOKUP(AY996,B761:AF1135,26,FALSE),"")</f>
        <v>1</v>
      </c>
      <c r="BB996" s="1">
        <f>IFERROR(VLOOKUP(AY996,B761:AF1135,27,FALSE),"")</f>
        <v>0.17604002977421224</v>
      </c>
      <c r="BC996" s="1">
        <f>IFERROR(VLOOKUP(AY996,B761:AF1135,28,FALSE),"")</f>
        <v>0.49743610950293604</v>
      </c>
      <c r="BD996" s="1">
        <f>IFERROR(VLOOKUP(AY996,B761:AF1135,29,FALSE),"")</f>
        <v>0.32652386072285172</v>
      </c>
      <c r="BE996" s="1">
        <f>IFERROR(VLOOKUP(AY996,B761:AF1135,30,FALSE),"")</f>
        <v>0</v>
      </c>
      <c r="BF996" s="1">
        <f>IFERROR(VLOOKUP(AY996,B761:AF1135,31,FALSE),"")</f>
        <v>0</v>
      </c>
    </row>
    <row r="997" spans="1:58" x14ac:dyDescent="0.25">
      <c r="A997">
        <v>2011</v>
      </c>
      <c r="B997" t="s">
        <v>481</v>
      </c>
      <c r="C997" t="s">
        <v>482</v>
      </c>
      <c r="D997">
        <v>65819</v>
      </c>
      <c r="E997">
        <v>3961</v>
      </c>
      <c r="F997">
        <v>17837</v>
      </c>
      <c r="G997">
        <v>44021</v>
      </c>
      <c r="H997">
        <v>12431</v>
      </c>
      <c r="I997">
        <v>1927</v>
      </c>
      <c r="J997">
        <v>5237</v>
      </c>
      <c r="K997">
        <v>5267</v>
      </c>
      <c r="AA997" s="1">
        <f t="shared" si="120"/>
        <v>1</v>
      </c>
      <c r="AB997" s="1">
        <f t="shared" si="121"/>
        <v>0.15501568658997666</v>
      </c>
      <c r="AC997" s="1">
        <f t="shared" si="122"/>
        <v>0.42128549593757542</v>
      </c>
      <c r="AD997" s="1">
        <f t="shared" si="123"/>
        <v>0.42369881747244792</v>
      </c>
      <c r="AY997" s="2" t="s">
        <v>175</v>
      </c>
      <c r="AZ997" s="4" t="s">
        <v>872</v>
      </c>
      <c r="BA997" s="1">
        <f>IFERROR(VLOOKUP(AY997,B761:AF1135,26,FALSE),"")</f>
        <v>1</v>
      </c>
      <c r="BB997" s="1">
        <f>IFERROR(VLOOKUP(AY997,B761:AF1135,27,FALSE),"")</f>
        <v>0.21801520210272074</v>
      </c>
      <c r="BC997" s="1">
        <f>IFERROR(VLOOKUP(AY997,B761:AF1135,28,FALSE),"")</f>
        <v>0.53555445052212824</v>
      </c>
      <c r="BD997" s="1">
        <f>IFERROR(VLOOKUP(AY997,B761:AF1135,29,FALSE),"")</f>
        <v>0.24643034737515096</v>
      </c>
      <c r="BE997" s="1">
        <f>IFERROR(VLOOKUP(AY997,B761:AF1135,30,FALSE),"")</f>
        <v>0</v>
      </c>
      <c r="BF997" s="1">
        <f>IFERROR(VLOOKUP(AY997,B761:AF1135,31,FALSE),"")</f>
        <v>0</v>
      </c>
    </row>
    <row r="998" spans="1:58" x14ac:dyDescent="0.25">
      <c r="A998">
        <v>2011</v>
      </c>
      <c r="B998" t="s">
        <v>483</v>
      </c>
      <c r="C998" t="s">
        <v>484</v>
      </c>
      <c r="D998">
        <v>168958</v>
      </c>
      <c r="E998">
        <v>15566</v>
      </c>
      <c r="F998">
        <v>53153</v>
      </c>
      <c r="G998">
        <v>100239</v>
      </c>
      <c r="H998">
        <v>26489</v>
      </c>
      <c r="I998">
        <v>5116</v>
      </c>
      <c r="J998">
        <v>11794</v>
      </c>
      <c r="K998">
        <v>9579</v>
      </c>
      <c r="AA998" s="1">
        <f t="shared" si="120"/>
        <v>1</v>
      </c>
      <c r="AB998" s="1">
        <f t="shared" si="121"/>
        <v>0.19313677375514365</v>
      </c>
      <c r="AC998" s="1">
        <f t="shared" si="122"/>
        <v>0.44524142096719393</v>
      </c>
      <c r="AD998" s="1">
        <f t="shared" si="123"/>
        <v>0.36162180527766241</v>
      </c>
      <c r="AY998" s="2" t="s">
        <v>603</v>
      </c>
      <c r="AZ998" s="3" t="s">
        <v>869</v>
      </c>
      <c r="BA998" s="1">
        <f>IFERROR(VLOOKUP(AY998,B761:AF1135,26,FALSE),"")</f>
        <v>1</v>
      </c>
      <c r="BB998" s="1">
        <f>IFERROR(VLOOKUP(AY998,B761:AF1135,27,FALSE),"")</f>
        <v>0.19698415284015544</v>
      </c>
      <c r="BC998" s="1">
        <f>IFERROR(VLOOKUP(AY998,B761:AF1135,28,FALSE),"")</f>
        <v>0.53573173853349776</v>
      </c>
      <c r="BD998" s="1">
        <f>IFERROR(VLOOKUP(AY998,B761:AF1135,29,FALSE),"")</f>
        <v>0.26728410862634677</v>
      </c>
      <c r="BE998" s="1">
        <f>IFERROR(VLOOKUP(AY998,B761:AF1135,30,FALSE),"")</f>
        <v>0</v>
      </c>
      <c r="BF998" s="1">
        <f>IFERROR(VLOOKUP(AY998,B761:AF1135,31,FALSE),"")</f>
        <v>0</v>
      </c>
    </row>
    <row r="999" spans="1:58" x14ac:dyDescent="0.25">
      <c r="A999">
        <v>2011</v>
      </c>
      <c r="B999" t="s">
        <v>485</v>
      </c>
      <c r="C999" t="s">
        <v>486</v>
      </c>
      <c r="D999">
        <v>96968</v>
      </c>
      <c r="E999">
        <v>20254</v>
      </c>
      <c r="F999">
        <v>42454</v>
      </c>
      <c r="G999">
        <v>34260</v>
      </c>
      <c r="H999">
        <v>21020</v>
      </c>
      <c r="I999">
        <v>7193</v>
      </c>
      <c r="J999">
        <v>10648</v>
      </c>
      <c r="K999">
        <v>3179</v>
      </c>
      <c r="AA999" s="1">
        <f t="shared" si="120"/>
        <v>1</v>
      </c>
      <c r="AB999" s="1">
        <f t="shared" si="121"/>
        <v>0.34219790675547096</v>
      </c>
      <c r="AC999" s="1">
        <f t="shared" si="122"/>
        <v>0.50656517602283535</v>
      </c>
      <c r="AD999" s="1">
        <f t="shared" si="123"/>
        <v>0.15123691722169363</v>
      </c>
      <c r="AY999" s="2" t="s">
        <v>619</v>
      </c>
      <c r="AZ999" s="3" t="s">
        <v>874</v>
      </c>
      <c r="BA999" s="1">
        <f>IFERROR(VLOOKUP(AY999,B761:AF1135,26,FALSE),"")</f>
        <v>1</v>
      </c>
      <c r="BB999" s="1">
        <f>IFERROR(VLOOKUP(AY999,B761:AF1135,27,FALSE),"")</f>
        <v>0.17335699744218824</v>
      </c>
      <c r="BC999" s="1">
        <f>IFERROR(VLOOKUP(AY999,B761:AF1135,28,FALSE),"")</f>
        <v>0.5126063579892467</v>
      </c>
      <c r="BD999" s="1">
        <f>IFERROR(VLOOKUP(AY999,B761:AF1135,29,FALSE),"")</f>
        <v>0.314036644568565</v>
      </c>
      <c r="BE999" s="1">
        <f>IFERROR(VLOOKUP(AY999,B761:AF1135,30,FALSE),"")</f>
        <v>0</v>
      </c>
      <c r="BF999" s="1">
        <f>IFERROR(VLOOKUP(AY999,B761:AF1135,31,FALSE),"")</f>
        <v>0</v>
      </c>
    </row>
    <row r="1000" spans="1:58" x14ac:dyDescent="0.25">
      <c r="A1000">
        <v>2011</v>
      </c>
      <c r="B1000" t="s">
        <v>487</v>
      </c>
      <c r="C1000" t="s">
        <v>488</v>
      </c>
      <c r="D1000">
        <v>88562</v>
      </c>
      <c r="E1000">
        <v>22147</v>
      </c>
      <c r="F1000">
        <v>37716</v>
      </c>
      <c r="G1000">
        <v>28699</v>
      </c>
      <c r="H1000">
        <v>14331</v>
      </c>
      <c r="I1000">
        <v>4989</v>
      </c>
      <c r="J1000">
        <v>7048</v>
      </c>
      <c r="K1000">
        <v>2294</v>
      </c>
      <c r="AA1000" s="1">
        <f t="shared" si="120"/>
        <v>1</v>
      </c>
      <c r="AB1000" s="1">
        <f t="shared" si="121"/>
        <v>0.34812643918777475</v>
      </c>
      <c r="AC1000" s="1">
        <f t="shared" si="122"/>
        <v>0.49180099085897705</v>
      </c>
      <c r="AD1000" s="1">
        <f t="shared" si="123"/>
        <v>0.1600725699532482</v>
      </c>
      <c r="AY1000" s="2" t="s">
        <v>199</v>
      </c>
      <c r="AZ1000" s="3" t="s">
        <v>874</v>
      </c>
      <c r="BA1000" s="1">
        <f>IFERROR(VLOOKUP(AY1000,B761:AF1135,26,FALSE),"")</f>
        <v>1</v>
      </c>
      <c r="BB1000" s="1">
        <f>IFERROR(VLOOKUP(AY1000,B761:AF1135,27,FALSE),"")</f>
        <v>0.19372722952637414</v>
      </c>
      <c r="BC1000" s="1">
        <f>IFERROR(VLOOKUP(AY1000,B761:AF1135,28,FALSE),"")</f>
        <v>0.5779080204868261</v>
      </c>
      <c r="BD1000" s="1">
        <f>IFERROR(VLOOKUP(AY1000,B761:AF1135,29,FALSE),"")</f>
        <v>0.22836474998679973</v>
      </c>
      <c r="BE1000" s="1">
        <f>IFERROR(VLOOKUP(AY1000,B761:AF1135,30,FALSE),"")</f>
        <v>0</v>
      </c>
      <c r="BF1000" s="1">
        <f>IFERROR(VLOOKUP(AY1000,B761:AF1135,31,FALSE),"")</f>
        <v>0</v>
      </c>
    </row>
    <row r="1001" spans="1:58" x14ac:dyDescent="0.25">
      <c r="A1001">
        <v>2011</v>
      </c>
      <c r="B1001" t="s">
        <v>489</v>
      </c>
      <c r="C1001" t="s">
        <v>490</v>
      </c>
      <c r="D1001">
        <v>95880</v>
      </c>
      <c r="E1001">
        <v>13228</v>
      </c>
      <c r="F1001">
        <v>39584</v>
      </c>
      <c r="G1001">
        <v>43068</v>
      </c>
      <c r="H1001">
        <v>21295</v>
      </c>
      <c r="I1001">
        <v>5299</v>
      </c>
      <c r="J1001">
        <v>11215</v>
      </c>
      <c r="K1001">
        <v>4781</v>
      </c>
      <c r="AA1001" s="1">
        <f t="shared" si="120"/>
        <v>1</v>
      </c>
      <c r="AB1001" s="1">
        <f t="shared" si="121"/>
        <v>0.2488377553416295</v>
      </c>
      <c r="AC1001" s="1">
        <f t="shared" si="122"/>
        <v>0.52664944822728343</v>
      </c>
      <c r="AD1001" s="1">
        <f t="shared" si="123"/>
        <v>0.2245127964310871</v>
      </c>
      <c r="AY1001" s="2" t="s">
        <v>201</v>
      </c>
      <c r="AZ1001" s="3" t="s">
        <v>873</v>
      </c>
      <c r="BA1001" s="1">
        <f>IFERROR(VLOOKUP(AY1001,B761:AF1135,26,FALSE),"")</f>
        <v>1</v>
      </c>
      <c r="BB1001" s="1">
        <f>IFERROR(VLOOKUP(AY1001,B761:AF1135,27,FALSE),"")</f>
        <v>0.221375592753212</v>
      </c>
      <c r="BC1001" s="1">
        <f>IFERROR(VLOOKUP(AY1001,B761:AF1135,28,FALSE),"")</f>
        <v>0.5305394560855996</v>
      </c>
      <c r="BD1001" s="1">
        <f>IFERROR(VLOOKUP(AY1001,B761:AF1135,29,FALSE),"")</f>
        <v>0.24808495116118834</v>
      </c>
      <c r="BE1001" s="1">
        <f>IFERROR(VLOOKUP(AY1001,B761:AF1135,30,FALSE),"")</f>
        <v>0</v>
      </c>
      <c r="BF1001" s="1">
        <f>IFERROR(VLOOKUP(AY1001,B761:AF1135,31,FALSE),"")</f>
        <v>0</v>
      </c>
    </row>
    <row r="1002" spans="1:58" x14ac:dyDescent="0.25">
      <c r="A1002">
        <v>2011</v>
      </c>
      <c r="B1002" t="s">
        <v>491</v>
      </c>
      <c r="C1002" t="s">
        <v>492</v>
      </c>
      <c r="D1002">
        <v>88149</v>
      </c>
      <c r="E1002">
        <v>11152</v>
      </c>
      <c r="F1002">
        <v>33986</v>
      </c>
      <c r="G1002">
        <v>43011</v>
      </c>
      <c r="H1002">
        <v>24386</v>
      </c>
      <c r="I1002">
        <v>5480</v>
      </c>
      <c r="J1002">
        <v>12721</v>
      </c>
      <c r="K1002">
        <v>6185</v>
      </c>
      <c r="AA1002" s="1">
        <f t="shared" si="120"/>
        <v>1</v>
      </c>
      <c r="AB1002" s="1">
        <f t="shared" si="121"/>
        <v>0.2247191011235955</v>
      </c>
      <c r="AC1002" s="1">
        <f t="shared" si="122"/>
        <v>0.52165176740752894</v>
      </c>
      <c r="AD1002" s="1">
        <f t="shared" si="123"/>
        <v>0.25362913146887556</v>
      </c>
      <c r="AY1002" s="2" t="s">
        <v>55</v>
      </c>
      <c r="AZ1002" s="3" t="s">
        <v>874</v>
      </c>
      <c r="BA1002" s="1">
        <f>IFERROR(VLOOKUP(AY1002,B761:AF1135,26,FALSE),"")</f>
        <v>1</v>
      </c>
      <c r="BB1002" s="1">
        <f>IFERROR(VLOOKUP(AY1002,B761:AF1135,27,FALSE),"")</f>
        <v>0.18338713682642166</v>
      </c>
      <c r="BC1002" s="1">
        <f>IFERROR(VLOOKUP(AY1002,B761:AF1135,28,FALSE),"")</f>
        <v>0.54850591838423968</v>
      </c>
      <c r="BD1002" s="1">
        <f>IFERROR(VLOOKUP(AY1002,B761:AF1135,29,FALSE),"")</f>
        <v>0.26810694478933861</v>
      </c>
      <c r="BE1002" s="1">
        <f>IFERROR(VLOOKUP(AY1002,B761:AF1135,30,FALSE),"")</f>
        <v>0</v>
      </c>
      <c r="BF1002" s="1">
        <f>IFERROR(VLOOKUP(AY1002,B761:AF1135,31,FALSE),"")</f>
        <v>0</v>
      </c>
    </row>
    <row r="1003" spans="1:58" x14ac:dyDescent="0.25">
      <c r="A1003">
        <v>2011</v>
      </c>
      <c r="B1003" t="s">
        <v>493</v>
      </c>
      <c r="C1003" t="s">
        <v>494</v>
      </c>
      <c r="D1003">
        <v>146039</v>
      </c>
      <c r="E1003">
        <v>11112</v>
      </c>
      <c r="F1003">
        <v>46420</v>
      </c>
      <c r="G1003">
        <v>88507</v>
      </c>
      <c r="H1003">
        <v>32778</v>
      </c>
      <c r="I1003">
        <v>5955</v>
      </c>
      <c r="J1003">
        <v>16284</v>
      </c>
      <c r="K1003">
        <v>10539</v>
      </c>
      <c r="AA1003" s="1">
        <f t="shared" si="120"/>
        <v>1</v>
      </c>
      <c r="AB1003" s="1">
        <f t="shared" si="121"/>
        <v>0.18167673439502105</v>
      </c>
      <c r="AC1003" s="1">
        <f t="shared" si="122"/>
        <v>0.49679663188724144</v>
      </c>
      <c r="AD1003" s="1">
        <f t="shared" si="123"/>
        <v>0.32152663371773749</v>
      </c>
      <c r="AY1003" s="2" t="s">
        <v>371</v>
      </c>
      <c r="AZ1003" s="3" t="s">
        <v>874</v>
      </c>
      <c r="BA1003" s="1">
        <f>IFERROR(VLOOKUP(AY1003,B761:AF1135,26,FALSE),"")</f>
        <v>1</v>
      </c>
      <c r="BB1003" s="1">
        <f>IFERROR(VLOOKUP(AY1003,B761:AF1135,27,FALSE),"")</f>
        <v>0.1723445345693318</v>
      </c>
      <c r="BC1003" s="1">
        <f>IFERROR(VLOOKUP(AY1003,B761:AF1135,28,FALSE),"")</f>
        <v>0.53932020084974897</v>
      </c>
      <c r="BD1003" s="1">
        <f>IFERROR(VLOOKUP(AY1003,B761:AF1135,29,FALSE),"")</f>
        <v>0.28833526458091929</v>
      </c>
      <c r="BE1003" s="1">
        <f>IFERROR(VLOOKUP(AY1003,B761:AF1135,30,FALSE),"")</f>
        <v>0</v>
      </c>
      <c r="BF1003" s="1">
        <f>IFERROR(VLOOKUP(AY1003,B761:AF1135,31,FALSE),"")</f>
        <v>0</v>
      </c>
    </row>
    <row r="1004" spans="1:58" x14ac:dyDescent="0.25">
      <c r="A1004">
        <v>2011</v>
      </c>
      <c r="B1004" t="s">
        <v>495</v>
      </c>
      <c r="C1004" t="s">
        <v>496</v>
      </c>
      <c r="D1004">
        <v>166468</v>
      </c>
      <c r="E1004">
        <v>17499</v>
      </c>
      <c r="F1004">
        <v>56315</v>
      </c>
      <c r="G1004">
        <v>92654</v>
      </c>
      <c r="H1004">
        <v>23501</v>
      </c>
      <c r="I1004">
        <v>5243</v>
      </c>
      <c r="J1004">
        <v>11324</v>
      </c>
      <c r="K1004">
        <v>6934</v>
      </c>
      <c r="AA1004" s="1">
        <f t="shared" si="120"/>
        <v>1</v>
      </c>
      <c r="AB1004" s="1">
        <f t="shared" si="121"/>
        <v>0.22309688949406409</v>
      </c>
      <c r="AC1004" s="1">
        <f t="shared" si="122"/>
        <v>0.48185183609208121</v>
      </c>
      <c r="AD1004" s="1">
        <f t="shared" si="123"/>
        <v>0.2950512744138547</v>
      </c>
      <c r="AY1004" s="2" t="s">
        <v>215</v>
      </c>
      <c r="AZ1004" s="3" t="s">
        <v>874</v>
      </c>
      <c r="BA1004" s="1">
        <f>IFERROR(VLOOKUP(AY1004,B761:AF1135,26,FALSE),"")</f>
        <v>1</v>
      </c>
      <c r="BB1004" s="1">
        <f>IFERROR(VLOOKUP(AY1004,B761:AF1135,27,FALSE),"")</f>
        <v>0.17555666929190233</v>
      </c>
      <c r="BC1004" s="1">
        <f>IFERROR(VLOOKUP(AY1004,B761:AF1135,28,FALSE),"")</f>
        <v>0.48893821149853223</v>
      </c>
      <c r="BD1004" s="1">
        <f>IFERROR(VLOOKUP(AY1004,B761:AF1135,29,FALSE),"")</f>
        <v>0.33550511920956538</v>
      </c>
      <c r="BE1004" s="1">
        <f>IFERROR(VLOOKUP(AY1004,B761:AF1135,30,FALSE),"")</f>
        <v>0</v>
      </c>
      <c r="BF1004" s="1">
        <f>IFERROR(VLOOKUP(AY1004,B761:AF1135,31,FALSE),"")</f>
        <v>0</v>
      </c>
    </row>
    <row r="1005" spans="1:58" x14ac:dyDescent="0.25">
      <c r="A1005">
        <v>2011</v>
      </c>
      <c r="B1005" t="s">
        <v>497</v>
      </c>
      <c r="C1005" t="s">
        <v>498</v>
      </c>
      <c r="D1005">
        <v>113394</v>
      </c>
      <c r="E1005">
        <v>7905</v>
      </c>
      <c r="F1005">
        <v>33713</v>
      </c>
      <c r="G1005">
        <v>71776</v>
      </c>
      <c r="H1005">
        <v>21267</v>
      </c>
      <c r="I1005">
        <v>3455</v>
      </c>
      <c r="J1005">
        <v>10089</v>
      </c>
      <c r="K1005">
        <v>7723</v>
      </c>
      <c r="AA1005" s="1">
        <f t="shared" si="120"/>
        <v>1</v>
      </c>
      <c r="AB1005" s="1">
        <f t="shared" si="121"/>
        <v>0.16245826867917432</v>
      </c>
      <c r="AC1005" s="1">
        <f t="shared" si="122"/>
        <v>0.47439695302581464</v>
      </c>
      <c r="AD1005" s="1">
        <f t="shared" si="123"/>
        <v>0.36314477829501107</v>
      </c>
      <c r="AY1005" s="2" t="s">
        <v>545</v>
      </c>
      <c r="AZ1005" s="3" t="s">
        <v>874</v>
      </c>
      <c r="BA1005" s="1">
        <f>IFERROR(VLOOKUP(AY1005,B761:AF1135,26,FALSE),"")</f>
        <v>1</v>
      </c>
      <c r="BB1005" s="1">
        <f>IFERROR(VLOOKUP(AY1005,B761:AF1135,27,FALSE),"")</f>
        <v>0.17363644074985154</v>
      </c>
      <c r="BC1005" s="1">
        <f>IFERROR(VLOOKUP(AY1005,B761:AF1135,28,FALSE),"")</f>
        <v>0.48290779540249384</v>
      </c>
      <c r="BD1005" s="1">
        <f>IFERROR(VLOOKUP(AY1005,B761:AF1135,29,FALSE),"")</f>
        <v>0.34345576384765458</v>
      </c>
      <c r="BE1005" s="1">
        <f>IFERROR(VLOOKUP(AY1005,B761:AF1135,30,FALSE),"")</f>
        <v>0</v>
      </c>
      <c r="BF1005" s="1">
        <f>IFERROR(VLOOKUP(AY1005,B761:AF1135,31,FALSE),"")</f>
        <v>0</v>
      </c>
    </row>
    <row r="1006" spans="1:58" x14ac:dyDescent="0.25">
      <c r="A1006">
        <v>2011</v>
      </c>
      <c r="B1006" t="s">
        <v>499</v>
      </c>
      <c r="C1006" t="s">
        <v>500</v>
      </c>
      <c r="D1006">
        <v>124266</v>
      </c>
      <c r="E1006">
        <v>10563</v>
      </c>
      <c r="F1006">
        <v>42591</v>
      </c>
      <c r="G1006">
        <v>71112</v>
      </c>
      <c r="H1006">
        <v>20201</v>
      </c>
      <c r="I1006">
        <v>4411</v>
      </c>
      <c r="J1006">
        <v>10330</v>
      </c>
      <c r="K1006">
        <v>5460</v>
      </c>
      <c r="AA1006" s="1">
        <f t="shared" si="120"/>
        <v>1</v>
      </c>
      <c r="AB1006" s="1">
        <f t="shared" si="121"/>
        <v>0.21835552695411117</v>
      </c>
      <c r="AC1006" s="1">
        <f t="shared" si="122"/>
        <v>0.51136082372159797</v>
      </c>
      <c r="AD1006" s="1">
        <f t="shared" si="123"/>
        <v>0.27028364932429089</v>
      </c>
      <c r="AY1006" s="2" t="s">
        <v>95</v>
      </c>
      <c r="AZ1006" s="3" t="s">
        <v>869</v>
      </c>
      <c r="BA1006" s="1">
        <f>IFERROR(VLOOKUP(AY1006,B761:AF1135,26,FALSE),"")</f>
        <v>1</v>
      </c>
      <c r="BB1006" s="1">
        <f>IFERROR(VLOOKUP(AY1006,B761:AF1135,27,FALSE),"")</f>
        <v>0.22316036979639822</v>
      </c>
      <c r="BC1006" s="1">
        <f>IFERROR(VLOOKUP(AY1006,B761:AF1135,28,FALSE),"")</f>
        <v>0.558542189921445</v>
      </c>
      <c r="BD1006" s="1">
        <f>IFERROR(VLOOKUP(AY1006,B761:AF1135,29,FALSE),"")</f>
        <v>0.21829744028215678</v>
      </c>
      <c r="BE1006" s="1">
        <f>IFERROR(VLOOKUP(AY1006,B761:AF1135,30,FALSE),"")</f>
        <v>0</v>
      </c>
      <c r="BF1006" s="1">
        <f>IFERROR(VLOOKUP(AY1006,B761:AF1135,31,FALSE),"")</f>
        <v>0</v>
      </c>
    </row>
    <row r="1007" spans="1:58" x14ac:dyDescent="0.25">
      <c r="A1007">
        <v>2011</v>
      </c>
      <c r="B1007" t="s">
        <v>501</v>
      </c>
      <c r="C1007" t="s">
        <v>502</v>
      </c>
      <c r="D1007">
        <v>110125</v>
      </c>
      <c r="E1007">
        <v>9321</v>
      </c>
      <c r="F1007">
        <v>37434</v>
      </c>
      <c r="G1007">
        <v>63370</v>
      </c>
      <c r="H1007">
        <v>21900</v>
      </c>
      <c r="I1007">
        <v>4390</v>
      </c>
      <c r="J1007">
        <v>11706</v>
      </c>
      <c r="K1007">
        <v>5804</v>
      </c>
      <c r="AA1007" s="1">
        <f t="shared" si="120"/>
        <v>1</v>
      </c>
      <c r="AB1007" s="1">
        <f t="shared" si="121"/>
        <v>0.20045662100456621</v>
      </c>
      <c r="AC1007" s="1">
        <f t="shared" si="122"/>
        <v>0.53452054794520543</v>
      </c>
      <c r="AD1007" s="1">
        <f t="shared" si="123"/>
        <v>0.26502283105022834</v>
      </c>
      <c r="AY1007" s="2" t="s">
        <v>655</v>
      </c>
      <c r="AZ1007" s="3" t="s">
        <v>873</v>
      </c>
      <c r="BA1007" s="1">
        <f>IFERROR(VLOOKUP(AY1007,B761:AF1135,26,FALSE),"")</f>
        <v>1</v>
      </c>
      <c r="BB1007" s="1">
        <f>IFERROR(VLOOKUP(AY1007,B761:AF1135,27,FALSE),"")</f>
        <v>0.18960080909036825</v>
      </c>
      <c r="BC1007" s="1">
        <f>IFERROR(VLOOKUP(AY1007,B761:AF1135,28,FALSE),"")</f>
        <v>0.5328692962103635</v>
      </c>
      <c r="BD1007" s="1">
        <f>IFERROR(VLOOKUP(AY1007,B761:AF1135,29,FALSE),"")</f>
        <v>0.27752989469926825</v>
      </c>
      <c r="BE1007" s="1">
        <f>IFERROR(VLOOKUP(AY1007,B761:AF1135,30,FALSE),"")</f>
        <v>0</v>
      </c>
      <c r="BF1007" s="1">
        <f>IFERROR(VLOOKUP(AY1007,B761:AF1135,31,FALSE),"")</f>
        <v>0</v>
      </c>
    </row>
    <row r="1008" spans="1:58" x14ac:dyDescent="0.25">
      <c r="A1008">
        <v>2011</v>
      </c>
      <c r="B1008" t="s">
        <v>503</v>
      </c>
      <c r="C1008" t="s">
        <v>504</v>
      </c>
      <c r="D1008">
        <v>81766</v>
      </c>
      <c r="E1008">
        <v>14068</v>
      </c>
      <c r="F1008">
        <v>36784</v>
      </c>
      <c r="G1008">
        <v>30914</v>
      </c>
      <c r="H1008">
        <v>13511</v>
      </c>
      <c r="I1008">
        <v>3988</v>
      </c>
      <c r="J1008">
        <v>7299</v>
      </c>
      <c r="K1008">
        <v>2224</v>
      </c>
      <c r="AA1008" s="1">
        <f t="shared" si="120"/>
        <v>1</v>
      </c>
      <c r="AB1008" s="1">
        <f t="shared" si="121"/>
        <v>0.29516690104359411</v>
      </c>
      <c r="AC1008" s="1">
        <f t="shared" si="122"/>
        <v>0.54022648212567537</v>
      </c>
      <c r="AD1008" s="1">
        <f t="shared" si="123"/>
        <v>0.16460661683073052</v>
      </c>
      <c r="AY1008" s="2" t="s">
        <v>249</v>
      </c>
      <c r="AZ1008" s="4" t="s">
        <v>872</v>
      </c>
      <c r="BA1008" s="1">
        <f>IFERROR(VLOOKUP(AY1008,B761:AF1135,26,FALSE),"")</f>
        <v>1</v>
      </c>
      <c r="BB1008" s="1">
        <f>IFERROR(VLOOKUP(AY1008,B761:AF1135,27,FALSE),"")</f>
        <v>0.18532424790247068</v>
      </c>
      <c r="BC1008" s="1">
        <f>IFERROR(VLOOKUP(AY1008,B761:AF1135,28,FALSE),"")</f>
        <v>0.52162425253789457</v>
      </c>
      <c r="BD1008" s="1">
        <f>IFERROR(VLOOKUP(AY1008,B761:AF1135,29,FALSE),"")</f>
        <v>0.29305149955963472</v>
      </c>
      <c r="BE1008" s="1">
        <f>IFERROR(VLOOKUP(AY1008,B761:AF1135,30,FALSE),"")</f>
        <v>0</v>
      </c>
      <c r="BF1008" s="1">
        <f>IFERROR(VLOOKUP(AY1008,B761:AF1135,31,FALSE),"")</f>
        <v>0</v>
      </c>
    </row>
    <row r="1009" spans="1:58" x14ac:dyDescent="0.25">
      <c r="A1009">
        <v>2011</v>
      </c>
      <c r="B1009" t="s">
        <v>505</v>
      </c>
      <c r="C1009" t="s">
        <v>506</v>
      </c>
      <c r="D1009">
        <v>89369</v>
      </c>
      <c r="E1009">
        <v>4267</v>
      </c>
      <c r="F1009">
        <v>23872</v>
      </c>
      <c r="G1009">
        <v>61230</v>
      </c>
      <c r="H1009">
        <v>14620</v>
      </c>
      <c r="I1009">
        <v>2076</v>
      </c>
      <c r="J1009">
        <v>6623</v>
      </c>
      <c r="K1009">
        <v>5921</v>
      </c>
      <c r="AA1009" s="1">
        <f t="shared" si="120"/>
        <v>1</v>
      </c>
      <c r="AB1009" s="1">
        <f t="shared" si="121"/>
        <v>0.14199726402188784</v>
      </c>
      <c r="AC1009" s="1">
        <f t="shared" si="122"/>
        <v>0.45300957592339264</v>
      </c>
      <c r="AD1009" s="1">
        <f t="shared" si="123"/>
        <v>0.40499316005471958</v>
      </c>
      <c r="AY1009" s="2" t="s">
        <v>29</v>
      </c>
      <c r="AZ1009" s="3" t="s">
        <v>870</v>
      </c>
      <c r="BA1009" s="1">
        <f>IFERROR(VLOOKUP(AY1009,B761:AF1135,26,FALSE),"")</f>
        <v>1</v>
      </c>
      <c r="BB1009" s="1">
        <f>IFERROR(VLOOKUP(AY1009,B761:AF1135,27,FALSE),"")</f>
        <v>0.4860548547621803</v>
      </c>
      <c r="BC1009" s="1">
        <f>IFERROR(VLOOKUP(AY1009,B761:AF1135,28,FALSE),"")</f>
        <v>0.42861551517957025</v>
      </c>
      <c r="BD1009" s="1">
        <f>IFERROR(VLOOKUP(AY1009,B761:AF1135,29,FALSE),"")</f>
        <v>8.5329630058249437E-2</v>
      </c>
      <c r="BE1009" s="1">
        <f>IFERROR(VLOOKUP(AY1009,B761:AF1135,30,FALSE),"")</f>
        <v>0</v>
      </c>
      <c r="BF1009" s="1">
        <f>IFERROR(VLOOKUP(AY1009,B761:AF1135,31,FALSE),"")</f>
        <v>0</v>
      </c>
    </row>
    <row r="1010" spans="1:58" x14ac:dyDescent="0.25">
      <c r="A1010">
        <v>2011</v>
      </c>
      <c r="B1010" t="s">
        <v>507</v>
      </c>
      <c r="C1010" t="s">
        <v>508</v>
      </c>
      <c r="D1010">
        <v>119422</v>
      </c>
      <c r="E1010">
        <v>18174</v>
      </c>
      <c r="F1010">
        <v>45070</v>
      </c>
      <c r="G1010">
        <v>56178</v>
      </c>
      <c r="H1010">
        <v>24548</v>
      </c>
      <c r="I1010">
        <v>5901</v>
      </c>
      <c r="J1010">
        <v>12922</v>
      </c>
      <c r="K1010">
        <v>5725</v>
      </c>
      <c r="AA1010" s="1">
        <f t="shared" si="120"/>
        <v>1</v>
      </c>
      <c r="AB1010" s="1">
        <f t="shared" si="121"/>
        <v>0.2403861821737005</v>
      </c>
      <c r="AC1010" s="1">
        <f t="shared" si="122"/>
        <v>0.52639726250611052</v>
      </c>
      <c r="AD1010" s="1">
        <f t="shared" si="123"/>
        <v>0.23321655532018901</v>
      </c>
      <c r="AY1010" s="2" t="s">
        <v>469</v>
      </c>
      <c r="AZ1010" s="3" t="s">
        <v>869</v>
      </c>
      <c r="BA1010" s="1">
        <f>IFERROR(VLOOKUP(AY1010,B761:AF1135,26,FALSE),"")</f>
        <v>1</v>
      </c>
      <c r="BB1010" s="1">
        <f>IFERROR(VLOOKUP(AY1010,B761:AF1135,27,FALSE),"")</f>
        <v>0.36477459635460374</v>
      </c>
      <c r="BC1010" s="1">
        <f>IFERROR(VLOOKUP(AY1010,B761:AF1135,28,FALSE),"")</f>
        <v>0.48001074149911049</v>
      </c>
      <c r="BD1010" s="1">
        <f>IFERROR(VLOOKUP(AY1010,B761:AF1135,29,FALSE),"")</f>
        <v>0.15521466214628579</v>
      </c>
      <c r="BE1010" s="1">
        <f>IFERROR(VLOOKUP(AY1010,B761:AF1135,30,FALSE),"")</f>
        <v>0</v>
      </c>
      <c r="BF1010" s="1">
        <f>IFERROR(VLOOKUP(AY1010,B761:AF1135,31,FALSE),"")</f>
        <v>0</v>
      </c>
    </row>
    <row r="1011" spans="1:58" x14ac:dyDescent="0.25">
      <c r="A1011">
        <v>2011</v>
      </c>
      <c r="B1011" t="s">
        <v>509</v>
      </c>
      <c r="C1011" t="s">
        <v>510</v>
      </c>
      <c r="D1011">
        <v>173491</v>
      </c>
      <c r="E1011">
        <v>14813</v>
      </c>
      <c r="F1011">
        <v>59976</v>
      </c>
      <c r="G1011">
        <v>98702</v>
      </c>
      <c r="H1011">
        <v>42285</v>
      </c>
      <c r="I1011">
        <v>7526</v>
      </c>
      <c r="J1011">
        <v>22159</v>
      </c>
      <c r="K1011">
        <v>12600</v>
      </c>
      <c r="AA1011" s="1">
        <f t="shared" si="120"/>
        <v>1</v>
      </c>
      <c r="AB1011" s="1">
        <f t="shared" si="121"/>
        <v>0.17798273619486815</v>
      </c>
      <c r="AC1011" s="1">
        <f t="shared" si="122"/>
        <v>0.52403925741988888</v>
      </c>
      <c r="AD1011" s="1">
        <f t="shared" si="123"/>
        <v>0.29797800638524302</v>
      </c>
      <c r="AY1011" s="2" t="s">
        <v>301</v>
      </c>
      <c r="AZ1011" s="3" t="s">
        <v>869</v>
      </c>
      <c r="BA1011" s="1">
        <f>IFERROR(VLOOKUP(AY1011,B761:AF1135,26,FALSE),"")</f>
        <v>1</v>
      </c>
      <c r="BB1011" s="1">
        <f>IFERROR(VLOOKUP(AY1011,B761:AF1135,27,FALSE),"")</f>
        <v>0.32021454682108574</v>
      </c>
      <c r="BC1011" s="1">
        <f>IFERROR(VLOOKUP(AY1011,B761:AF1135,28,FALSE),"")</f>
        <v>0.48262785692323462</v>
      </c>
      <c r="BD1011" s="1">
        <f>IFERROR(VLOOKUP(AY1011,B761:AF1135,29,FALSE),"")</f>
        <v>0.19715759625567969</v>
      </c>
      <c r="BE1011" s="1">
        <f>IFERROR(VLOOKUP(AY1011,B761:AF1135,30,FALSE),"")</f>
        <v>0</v>
      </c>
      <c r="BF1011" s="1">
        <f>IFERROR(VLOOKUP(AY1011,B761:AF1135,31,FALSE),"")</f>
        <v>0</v>
      </c>
    </row>
    <row r="1012" spans="1:58" x14ac:dyDescent="0.25">
      <c r="A1012">
        <v>2011</v>
      </c>
      <c r="B1012" t="s">
        <v>511</v>
      </c>
      <c r="C1012" t="s">
        <v>512</v>
      </c>
      <c r="D1012">
        <v>91890</v>
      </c>
      <c r="E1012">
        <v>10827</v>
      </c>
      <c r="F1012">
        <v>35440</v>
      </c>
      <c r="G1012">
        <v>45623</v>
      </c>
      <c r="H1012">
        <v>10954</v>
      </c>
      <c r="I1012">
        <v>2979</v>
      </c>
      <c r="J1012">
        <v>5225</v>
      </c>
      <c r="K1012">
        <v>2750</v>
      </c>
      <c r="AA1012" s="1">
        <f t="shared" si="120"/>
        <v>1</v>
      </c>
      <c r="AB1012" s="1">
        <f t="shared" si="121"/>
        <v>0.27195545006390359</v>
      </c>
      <c r="AC1012" s="1">
        <f t="shared" si="122"/>
        <v>0.47699470513054593</v>
      </c>
      <c r="AD1012" s="1">
        <f t="shared" si="123"/>
        <v>0.25104984480555048</v>
      </c>
      <c r="AY1012" s="2" t="s">
        <v>407</v>
      </c>
      <c r="AZ1012" s="3" t="s">
        <v>870</v>
      </c>
      <c r="BA1012" s="1">
        <f>IFERROR(VLOOKUP(AY1012,B761:AF1135,26,FALSE),"")</f>
        <v>1</v>
      </c>
      <c r="BB1012" s="1">
        <f>IFERROR(VLOOKUP(AY1012,B761:AF1135,27,FALSE),"")</f>
        <v>0.60339734121122601</v>
      </c>
      <c r="BC1012" s="1">
        <f>IFERROR(VLOOKUP(AY1012,B761:AF1135,28,FALSE),"")</f>
        <v>0.31739290989660268</v>
      </c>
      <c r="BD1012" s="1">
        <f>IFERROR(VLOOKUP(AY1012,B761:AF1135,29,FALSE),"")</f>
        <v>7.9209748892171347E-2</v>
      </c>
      <c r="BE1012" s="1">
        <f>IFERROR(VLOOKUP(AY1012,B761:AF1135,30,FALSE),"")</f>
        <v>0</v>
      </c>
      <c r="BF1012" s="1">
        <f>IFERROR(VLOOKUP(AY1012,B761:AF1135,31,FALSE),"")</f>
        <v>0</v>
      </c>
    </row>
    <row r="1013" spans="1:58" x14ac:dyDescent="0.25">
      <c r="A1013">
        <v>2011</v>
      </c>
      <c r="B1013" t="s">
        <v>513</v>
      </c>
      <c r="C1013" t="s">
        <v>514</v>
      </c>
      <c r="D1013">
        <v>114478</v>
      </c>
      <c r="E1013">
        <v>10557</v>
      </c>
      <c r="F1013">
        <v>37246</v>
      </c>
      <c r="G1013">
        <v>66675</v>
      </c>
      <c r="H1013">
        <v>20525</v>
      </c>
      <c r="I1013">
        <v>3832</v>
      </c>
      <c r="J1013">
        <v>9969</v>
      </c>
      <c r="K1013">
        <v>6724</v>
      </c>
      <c r="AA1013" s="1">
        <f t="shared" si="120"/>
        <v>1</v>
      </c>
      <c r="AB1013" s="1">
        <f t="shared" si="121"/>
        <v>0.18669914738124238</v>
      </c>
      <c r="AC1013" s="1">
        <f t="shared" si="122"/>
        <v>0.48570036540803896</v>
      </c>
      <c r="AD1013" s="1">
        <f t="shared" si="123"/>
        <v>0.32760048721071866</v>
      </c>
      <c r="AY1013" s="2" t="s">
        <v>563</v>
      </c>
      <c r="AZ1013" s="3" t="s">
        <v>870</v>
      </c>
      <c r="BA1013" s="1">
        <f>IFERROR(VLOOKUP(AY1013,B761:AF1135,26,FALSE),"")</f>
        <v>1</v>
      </c>
      <c r="BB1013" s="1">
        <f>IFERROR(VLOOKUP(AY1013,B761:AF1135,27,FALSE),"")</f>
        <v>0.20435077340235411</v>
      </c>
      <c r="BC1013" s="1">
        <f>IFERROR(VLOOKUP(AY1013,B761:AF1135,28,FALSE),"")</f>
        <v>0.49664140013557651</v>
      </c>
      <c r="BD1013" s="1">
        <f>IFERROR(VLOOKUP(AY1013,B761:AF1135,29,FALSE),"")</f>
        <v>0.29900782646206941</v>
      </c>
      <c r="BE1013" s="1">
        <f>IFERROR(VLOOKUP(AY1013,B761:AF1135,30,FALSE),"")</f>
        <v>0</v>
      </c>
      <c r="BF1013" s="1">
        <f>IFERROR(VLOOKUP(AY1013,B761:AF1135,31,FALSE),"")</f>
        <v>0</v>
      </c>
    </row>
    <row r="1014" spans="1:58" x14ac:dyDescent="0.25">
      <c r="A1014">
        <v>2011</v>
      </c>
      <c r="B1014" t="s">
        <v>515</v>
      </c>
      <c r="C1014" t="s">
        <v>516</v>
      </c>
      <c r="D1014">
        <v>111542</v>
      </c>
      <c r="E1014">
        <v>10552</v>
      </c>
      <c r="F1014">
        <v>36393</v>
      </c>
      <c r="G1014">
        <v>64597</v>
      </c>
      <c r="H1014">
        <v>20703</v>
      </c>
      <c r="I1014">
        <v>4182</v>
      </c>
      <c r="J1014">
        <v>9670</v>
      </c>
      <c r="K1014">
        <v>6851</v>
      </c>
      <c r="AA1014" s="1">
        <f t="shared" si="120"/>
        <v>1</v>
      </c>
      <c r="AB1014" s="1">
        <f t="shared" si="121"/>
        <v>0.20199971018692944</v>
      </c>
      <c r="AC1014" s="1">
        <f t="shared" si="122"/>
        <v>0.4670820654011496</v>
      </c>
      <c r="AD1014" s="1">
        <f t="shared" si="123"/>
        <v>0.33091822441192098</v>
      </c>
      <c r="AY1014" s="2" t="s">
        <v>349</v>
      </c>
      <c r="AZ1014" s="4" t="s">
        <v>872</v>
      </c>
      <c r="BA1014" s="1">
        <f>IFERROR(VLOOKUP(AY1014,B761:AF1135,26,FALSE),"")</f>
        <v>1</v>
      </c>
      <c r="BB1014" s="1">
        <f>IFERROR(VLOOKUP(AY1014,B761:AF1135,27,FALSE),"")</f>
        <v>0.20061124110596437</v>
      </c>
      <c r="BC1014" s="1">
        <f>IFERROR(VLOOKUP(AY1014,B761:AF1135,28,FALSE),"")</f>
        <v>0.47882145074256244</v>
      </c>
      <c r="BD1014" s="1">
        <f>IFERROR(VLOOKUP(AY1014,B761:AF1135,29,FALSE),"")</f>
        <v>0.32056730815147316</v>
      </c>
      <c r="BE1014" s="1">
        <f>IFERROR(VLOOKUP(AY1014,B761:AF1135,30,FALSE),"")</f>
        <v>0</v>
      </c>
      <c r="BF1014" s="1">
        <f>IFERROR(VLOOKUP(AY1014,B761:AF1135,31,FALSE),"")</f>
        <v>0</v>
      </c>
    </row>
    <row r="1015" spans="1:58" x14ac:dyDescent="0.25">
      <c r="A1015">
        <v>2011</v>
      </c>
      <c r="B1015" t="s">
        <v>517</v>
      </c>
      <c r="C1015" t="s">
        <v>518</v>
      </c>
      <c r="D1015">
        <v>116993</v>
      </c>
      <c r="E1015">
        <v>12923</v>
      </c>
      <c r="F1015">
        <v>42895</v>
      </c>
      <c r="G1015">
        <v>61175</v>
      </c>
      <c r="H1015">
        <v>19444</v>
      </c>
      <c r="I1015">
        <v>4253</v>
      </c>
      <c r="J1015">
        <v>9774</v>
      </c>
      <c r="K1015">
        <v>5417</v>
      </c>
      <c r="AA1015" s="1">
        <f t="shared" si="120"/>
        <v>1</v>
      </c>
      <c r="AB1015" s="1">
        <f t="shared" si="121"/>
        <v>0.21873071384488788</v>
      </c>
      <c r="AC1015" s="1">
        <f t="shared" si="122"/>
        <v>0.50267434684221357</v>
      </c>
      <c r="AD1015" s="1">
        <f t="shared" si="123"/>
        <v>0.27859493931289858</v>
      </c>
      <c r="AY1015" s="2" t="s">
        <v>381</v>
      </c>
      <c r="AZ1015" s="3" t="s">
        <v>873</v>
      </c>
      <c r="BA1015" s="1">
        <f>IFERROR(VLOOKUP(AY1015,B761:AF1135,26,FALSE),"")</f>
        <v>1</v>
      </c>
      <c r="BB1015" s="1">
        <f>IFERROR(VLOOKUP(AY1015,B761:AF1135,27,FALSE),"")</f>
        <v>0.21910557039675471</v>
      </c>
      <c r="BC1015" s="1">
        <f>IFERROR(VLOOKUP(AY1015,B761:AF1135,28,FALSE),"")</f>
        <v>0.53151281290194918</v>
      </c>
      <c r="BD1015" s="1">
        <f>IFERROR(VLOOKUP(AY1015,B761:AF1135,29,FALSE),"")</f>
        <v>0.24938161670129613</v>
      </c>
      <c r="BE1015" s="1">
        <f>IFERROR(VLOOKUP(AY1015,B761:AF1135,30,FALSE),"")</f>
        <v>0</v>
      </c>
      <c r="BF1015" s="1">
        <f>IFERROR(VLOOKUP(AY1015,B761:AF1135,31,FALSE),"")</f>
        <v>0</v>
      </c>
    </row>
    <row r="1016" spans="1:58" x14ac:dyDescent="0.25">
      <c r="A1016">
        <v>2011</v>
      </c>
      <c r="B1016" t="s">
        <v>519</v>
      </c>
      <c r="C1016" t="s">
        <v>520</v>
      </c>
      <c r="D1016">
        <v>142562</v>
      </c>
      <c r="E1016">
        <v>24389</v>
      </c>
      <c r="F1016">
        <v>56369</v>
      </c>
      <c r="G1016">
        <v>61804</v>
      </c>
      <c r="H1016">
        <v>27073</v>
      </c>
      <c r="I1016">
        <v>7198</v>
      </c>
      <c r="J1016">
        <v>14192</v>
      </c>
      <c r="K1016">
        <v>5683</v>
      </c>
      <c r="AA1016" s="1">
        <f t="shared" si="120"/>
        <v>1</v>
      </c>
      <c r="AB1016" s="1">
        <f t="shared" si="121"/>
        <v>0.2658737487533705</v>
      </c>
      <c r="AC1016" s="1">
        <f t="shared" si="122"/>
        <v>0.52421231485243602</v>
      </c>
      <c r="AD1016" s="1">
        <f t="shared" si="123"/>
        <v>0.20991393639419348</v>
      </c>
      <c r="AY1016" s="2" t="s">
        <v>107</v>
      </c>
      <c r="AZ1016" s="3" t="s">
        <v>870</v>
      </c>
      <c r="BA1016" s="1">
        <f>IFERROR(VLOOKUP(AY1016,B761:AF1135,26,FALSE),"")</f>
        <v>1</v>
      </c>
      <c r="BB1016" s="1">
        <f>IFERROR(VLOOKUP(AY1016,B761:AF1135,27,FALSE),"")</f>
        <v>0.3262629905255221</v>
      </c>
      <c r="BC1016" s="1">
        <f>IFERROR(VLOOKUP(AY1016,B761:AF1135,28,FALSE),"")</f>
        <v>0.51604760187522536</v>
      </c>
      <c r="BD1016" s="1">
        <f>IFERROR(VLOOKUP(AY1016,B761:AF1135,29,FALSE),"")</f>
        <v>0.15768940759925254</v>
      </c>
      <c r="BE1016" s="1">
        <f>IFERROR(VLOOKUP(AY1016,B761:AF1135,30,FALSE),"")</f>
        <v>0</v>
      </c>
      <c r="BF1016" s="1">
        <f>IFERROR(VLOOKUP(AY1016,B761:AF1135,31,FALSE),"")</f>
        <v>0</v>
      </c>
    </row>
    <row r="1017" spans="1:58" x14ac:dyDescent="0.25">
      <c r="A1017">
        <v>2011</v>
      </c>
      <c r="B1017" t="s">
        <v>521</v>
      </c>
      <c r="C1017" t="s">
        <v>522</v>
      </c>
      <c r="D1017">
        <v>96376</v>
      </c>
      <c r="E1017">
        <v>12971</v>
      </c>
      <c r="F1017">
        <v>39260</v>
      </c>
      <c r="G1017">
        <v>44145</v>
      </c>
      <c r="H1017">
        <v>13242</v>
      </c>
      <c r="I1017">
        <v>3540</v>
      </c>
      <c r="J1017">
        <v>6548</v>
      </c>
      <c r="K1017">
        <v>3154</v>
      </c>
      <c r="AA1017" s="1">
        <f t="shared" si="120"/>
        <v>1</v>
      </c>
      <c r="AB1017" s="1">
        <f t="shared" si="121"/>
        <v>0.26733121884911643</v>
      </c>
      <c r="AC1017" s="1">
        <f t="shared" si="122"/>
        <v>0.4944872375774052</v>
      </c>
      <c r="AD1017" s="1">
        <f t="shared" si="123"/>
        <v>0.23818154357347832</v>
      </c>
      <c r="AY1017" s="2" t="s">
        <v>251</v>
      </c>
      <c r="AZ1017" s="4" t="s">
        <v>872</v>
      </c>
      <c r="BA1017" s="1">
        <f>IFERROR(VLOOKUP(AY1017,B761:AF1135,26,FALSE),"")</f>
        <v>1</v>
      </c>
      <c r="BB1017" s="1">
        <f>IFERROR(VLOOKUP(AY1017,B761:AF1135,27,FALSE),"")</f>
        <v>0.21751354033158307</v>
      </c>
      <c r="BC1017" s="1">
        <f>IFERROR(VLOOKUP(AY1017,B761:AF1135,28,FALSE),"")</f>
        <v>0.52061024517302679</v>
      </c>
      <c r="BD1017" s="1">
        <f>IFERROR(VLOOKUP(AY1017,B761:AF1135,29,FALSE),"")</f>
        <v>0.26187621449539006</v>
      </c>
      <c r="BE1017" s="1">
        <f>IFERROR(VLOOKUP(AY1017,B761:AF1135,30,FALSE),"")</f>
        <v>0</v>
      </c>
      <c r="BF1017" s="1">
        <f>IFERROR(VLOOKUP(AY1017,B761:AF1135,31,FALSE),"")</f>
        <v>0</v>
      </c>
    </row>
    <row r="1018" spans="1:58" x14ac:dyDescent="0.25">
      <c r="A1018">
        <v>2011</v>
      </c>
      <c r="B1018" t="s">
        <v>523</v>
      </c>
      <c r="C1018" t="s">
        <v>524</v>
      </c>
      <c r="D1018">
        <v>109462</v>
      </c>
      <c r="E1018">
        <v>18774</v>
      </c>
      <c r="F1018">
        <v>44578</v>
      </c>
      <c r="G1018">
        <v>46110</v>
      </c>
      <c r="H1018">
        <v>21467</v>
      </c>
      <c r="I1018">
        <v>6038</v>
      </c>
      <c r="J1018">
        <v>11139</v>
      </c>
      <c r="K1018">
        <v>4290</v>
      </c>
      <c r="AA1018" s="1">
        <f t="shared" ref="AA1018:AA1081" si="124">H1018/$H1018</f>
        <v>1</v>
      </c>
      <c r="AB1018" s="1">
        <f t="shared" ref="AB1018:AB1081" si="125">I1018/$H1018</f>
        <v>0.28126892439558393</v>
      </c>
      <c r="AC1018" s="1">
        <f t="shared" ref="AC1018:AC1081" si="126">J1018/$H1018</f>
        <v>0.51888945823822608</v>
      </c>
      <c r="AD1018" s="1">
        <f t="shared" ref="AD1018:AD1081" si="127">K1018/$H1018</f>
        <v>0.19984161736618997</v>
      </c>
      <c r="AY1018" s="2" t="s">
        <v>253</v>
      </c>
      <c r="AZ1018" s="3" t="s">
        <v>873</v>
      </c>
      <c r="BA1018" s="1">
        <f>IFERROR(VLOOKUP(AY1018,B761:AF1135,26,FALSE),"")</f>
        <v>1</v>
      </c>
      <c r="BB1018" s="1">
        <f>IFERROR(VLOOKUP(AY1018,B761:AF1135,27,FALSE),"")</f>
        <v>0.20357816402466997</v>
      </c>
      <c r="BC1018" s="1">
        <f>IFERROR(VLOOKUP(AY1018,B761:AF1135,28,FALSE),"")</f>
        <v>0.53779499464804525</v>
      </c>
      <c r="BD1018" s="1">
        <f>IFERROR(VLOOKUP(AY1018,B761:AF1135,29,FALSE),"")</f>
        <v>0.25862684132728475</v>
      </c>
      <c r="BE1018" s="1">
        <f>IFERROR(VLOOKUP(AY1018,B761:AF1135,30,FALSE),"")</f>
        <v>0</v>
      </c>
      <c r="BF1018" s="1">
        <f>IFERROR(VLOOKUP(AY1018,B761:AF1135,31,FALSE),"")</f>
        <v>0</v>
      </c>
    </row>
    <row r="1019" spans="1:58" x14ac:dyDescent="0.25">
      <c r="A1019">
        <v>2011</v>
      </c>
      <c r="B1019" t="s">
        <v>525</v>
      </c>
      <c r="C1019" t="s">
        <v>526</v>
      </c>
      <c r="D1019">
        <v>100976</v>
      </c>
      <c r="E1019">
        <v>16559</v>
      </c>
      <c r="F1019">
        <v>38168</v>
      </c>
      <c r="G1019">
        <v>46249</v>
      </c>
      <c r="H1019">
        <v>15766</v>
      </c>
      <c r="I1019">
        <v>4614</v>
      </c>
      <c r="J1019">
        <v>7483</v>
      </c>
      <c r="K1019">
        <v>3669</v>
      </c>
      <c r="AA1019" s="1">
        <f t="shared" si="124"/>
        <v>1</v>
      </c>
      <c r="AB1019" s="1">
        <f t="shared" si="125"/>
        <v>0.29265508055308892</v>
      </c>
      <c r="AC1019" s="1">
        <f t="shared" si="126"/>
        <v>0.47462894836990993</v>
      </c>
      <c r="AD1019" s="1">
        <f t="shared" si="127"/>
        <v>0.23271597107700115</v>
      </c>
      <c r="AY1019" s="2" t="s">
        <v>351</v>
      </c>
      <c r="AZ1019" s="3" t="s">
        <v>871</v>
      </c>
      <c r="BA1019" s="1">
        <f>IFERROR(VLOOKUP(AY1019,B761:AF1135,26,FALSE),"")</f>
        <v>1</v>
      </c>
      <c r="BB1019" s="1">
        <f>IFERROR(VLOOKUP(AY1019,B761:AF1135,27,FALSE),"")</f>
        <v>0.34409626038781166</v>
      </c>
      <c r="BC1019" s="1">
        <f>IFERROR(VLOOKUP(AY1019,B761:AF1135,28,FALSE),"")</f>
        <v>0.49272853185595566</v>
      </c>
      <c r="BD1019" s="1">
        <f>IFERROR(VLOOKUP(AY1019,B761:AF1135,29,FALSE),"")</f>
        <v>0.16317520775623268</v>
      </c>
      <c r="BE1019" s="1">
        <f>IFERROR(VLOOKUP(AY1019,B761:AF1135,30,FALSE),"")</f>
        <v>0</v>
      </c>
      <c r="BF1019" s="1">
        <f>IFERROR(VLOOKUP(AY1019,B761:AF1135,31,FALSE),"")</f>
        <v>0</v>
      </c>
    </row>
    <row r="1020" spans="1:58" x14ac:dyDescent="0.25">
      <c r="A1020">
        <v>2011</v>
      </c>
      <c r="B1020" t="s">
        <v>527</v>
      </c>
      <c r="C1020" t="s">
        <v>528</v>
      </c>
      <c r="D1020">
        <v>152445</v>
      </c>
      <c r="E1020">
        <v>16982</v>
      </c>
      <c r="F1020">
        <v>53458</v>
      </c>
      <c r="G1020">
        <v>82005</v>
      </c>
      <c r="H1020">
        <v>25374</v>
      </c>
      <c r="I1020">
        <v>5648</v>
      </c>
      <c r="J1020">
        <v>12528</v>
      </c>
      <c r="K1020">
        <v>7198</v>
      </c>
      <c r="AA1020" s="1">
        <f t="shared" si="124"/>
        <v>1</v>
      </c>
      <c r="AB1020" s="1">
        <f t="shared" si="125"/>
        <v>0.22259005280996294</v>
      </c>
      <c r="AC1020" s="1">
        <f t="shared" si="126"/>
        <v>0.49373374320170255</v>
      </c>
      <c r="AD1020" s="1">
        <f t="shared" si="127"/>
        <v>0.28367620398833454</v>
      </c>
      <c r="AY1020" s="2" t="s">
        <v>69</v>
      </c>
      <c r="AZ1020" s="3" t="s">
        <v>870</v>
      </c>
      <c r="BA1020" s="1">
        <f>IFERROR(VLOOKUP(AY1020,B761:AF1135,26,FALSE),"")</f>
        <v>1</v>
      </c>
      <c r="BB1020" s="1">
        <f>IFERROR(VLOOKUP(AY1020,B761:AF1135,27,FALSE),"")</f>
        <v>0.26806257228072311</v>
      </c>
      <c r="BC1020" s="1">
        <f>IFERROR(VLOOKUP(AY1020,B761:AF1135,28,FALSE),"")</f>
        <v>0.50506218678353321</v>
      </c>
      <c r="BD1020" s="1">
        <f>IFERROR(VLOOKUP(AY1020,B761:AF1135,29,FALSE),"")</f>
        <v>0.22687524093574371</v>
      </c>
      <c r="BE1020" s="1">
        <f>IFERROR(VLOOKUP(AY1020,B761:AF1135,30,FALSE),"")</f>
        <v>0</v>
      </c>
      <c r="BF1020" s="1">
        <f>IFERROR(VLOOKUP(AY1020,B761:AF1135,31,FALSE),"")</f>
        <v>0</v>
      </c>
    </row>
    <row r="1021" spans="1:58" x14ac:dyDescent="0.25">
      <c r="A1021">
        <v>2011</v>
      </c>
      <c r="B1021" t="s">
        <v>529</v>
      </c>
      <c r="C1021" t="s">
        <v>530</v>
      </c>
      <c r="D1021">
        <v>113622</v>
      </c>
      <c r="E1021">
        <v>9338</v>
      </c>
      <c r="F1021">
        <v>38224</v>
      </c>
      <c r="G1021">
        <v>66060</v>
      </c>
      <c r="H1021">
        <v>21021</v>
      </c>
      <c r="I1021">
        <v>3989</v>
      </c>
      <c r="J1021">
        <v>9796</v>
      </c>
      <c r="K1021">
        <v>7236</v>
      </c>
      <c r="AA1021" s="1">
        <f t="shared" si="124"/>
        <v>1</v>
      </c>
      <c r="AB1021" s="1">
        <f t="shared" si="125"/>
        <v>0.1897626183340469</v>
      </c>
      <c r="AC1021" s="1">
        <f t="shared" si="126"/>
        <v>0.46601018029589458</v>
      </c>
      <c r="AD1021" s="1">
        <f t="shared" si="127"/>
        <v>0.34422720137005852</v>
      </c>
      <c r="AY1021" s="2" t="s">
        <v>21</v>
      </c>
      <c r="AZ1021" s="3" t="s">
        <v>869</v>
      </c>
      <c r="BA1021" s="1">
        <f>IFERROR(VLOOKUP(AY1021,B761:AF1135,26,FALSE),"")</f>
        <v>1</v>
      </c>
      <c r="BB1021" s="1">
        <f>IFERROR(VLOOKUP(AY1021,B761:AF1135,27,FALSE),"")</f>
        <v>0.33677887973180609</v>
      </c>
      <c r="BC1021" s="1">
        <f>IFERROR(VLOOKUP(AY1021,B761:AF1135,28,FALSE),"")</f>
        <v>0.49909205196256462</v>
      </c>
      <c r="BD1021" s="1">
        <f>IFERROR(VLOOKUP(AY1021,B761:AF1135,29,FALSE),"")</f>
        <v>0.16412906830562929</v>
      </c>
      <c r="BE1021" s="1">
        <f>IFERROR(VLOOKUP(AY1021,B761:AF1135,30,FALSE),"")</f>
        <v>0</v>
      </c>
      <c r="BF1021" s="1">
        <f>IFERROR(VLOOKUP(AY1021,B761:AF1135,31,FALSE),"")</f>
        <v>0</v>
      </c>
    </row>
    <row r="1022" spans="1:58" x14ac:dyDescent="0.25">
      <c r="A1022">
        <v>2011</v>
      </c>
      <c r="B1022" t="s">
        <v>531</v>
      </c>
      <c r="C1022" t="s">
        <v>532</v>
      </c>
      <c r="D1022">
        <v>106151</v>
      </c>
      <c r="E1022">
        <v>18030</v>
      </c>
      <c r="F1022">
        <v>43466</v>
      </c>
      <c r="G1022">
        <v>44655</v>
      </c>
      <c r="H1022">
        <v>21440</v>
      </c>
      <c r="I1022">
        <v>5571</v>
      </c>
      <c r="J1022">
        <v>11160</v>
      </c>
      <c r="K1022">
        <v>4709</v>
      </c>
      <c r="AA1022" s="1">
        <f t="shared" si="124"/>
        <v>1</v>
      </c>
      <c r="AB1022" s="1">
        <f t="shared" si="125"/>
        <v>0.25984141791044774</v>
      </c>
      <c r="AC1022" s="1">
        <f t="shared" si="126"/>
        <v>0.52052238805970152</v>
      </c>
      <c r="AD1022" s="1">
        <f t="shared" si="127"/>
        <v>0.21963619402985074</v>
      </c>
      <c r="AY1022" s="2" t="s">
        <v>237</v>
      </c>
      <c r="AZ1022" s="3" t="s">
        <v>869</v>
      </c>
      <c r="BA1022" s="1">
        <f>IFERROR(VLOOKUP(AY1022,B761:AF1135,26,FALSE),"")</f>
        <v>1</v>
      </c>
      <c r="BB1022" s="1">
        <f>IFERROR(VLOOKUP(AY1022,B761:AF1135,27,FALSE),"")</f>
        <v>0.37796786313854025</v>
      </c>
      <c r="BC1022" s="1">
        <f>IFERROR(VLOOKUP(AY1022,B761:AF1135,28,FALSE),"")</f>
        <v>0.50542276227782668</v>
      </c>
      <c r="BD1022" s="1">
        <f>IFERROR(VLOOKUP(AY1022,B761:AF1135,29,FALSE),"")</f>
        <v>0.11660937458363312</v>
      </c>
      <c r="BE1022" s="1">
        <f>IFERROR(VLOOKUP(AY1022,B761:AF1135,30,FALSE),"")</f>
        <v>0</v>
      </c>
      <c r="BF1022" s="1">
        <f>IFERROR(VLOOKUP(AY1022,B761:AF1135,31,FALSE),"")</f>
        <v>0</v>
      </c>
    </row>
    <row r="1023" spans="1:58" x14ac:dyDescent="0.25">
      <c r="A1023">
        <v>2011</v>
      </c>
      <c r="B1023" t="s">
        <v>533</v>
      </c>
      <c r="C1023" t="s">
        <v>534</v>
      </c>
      <c r="D1023">
        <v>133380</v>
      </c>
      <c r="E1023">
        <v>19480</v>
      </c>
      <c r="F1023">
        <v>51304</v>
      </c>
      <c r="G1023">
        <v>62596</v>
      </c>
      <c r="H1023">
        <v>21944</v>
      </c>
      <c r="I1023">
        <v>5983</v>
      </c>
      <c r="J1023">
        <v>11023</v>
      </c>
      <c r="K1023">
        <v>4938</v>
      </c>
      <c r="AA1023" s="1">
        <f t="shared" si="124"/>
        <v>1</v>
      </c>
      <c r="AB1023" s="1">
        <f t="shared" si="125"/>
        <v>0.27264855997083487</v>
      </c>
      <c r="AC1023" s="1">
        <f t="shared" si="126"/>
        <v>0.5023240977032446</v>
      </c>
      <c r="AD1023" s="1">
        <f t="shared" si="127"/>
        <v>0.22502734232592053</v>
      </c>
      <c r="AY1023" s="2" t="s">
        <v>263</v>
      </c>
      <c r="AZ1023" s="3" t="s">
        <v>874</v>
      </c>
      <c r="BA1023" s="1">
        <f>IFERROR(VLOOKUP(AY1023,B761:AF1135,26,FALSE),"")</f>
        <v>1</v>
      </c>
      <c r="BB1023" s="1">
        <f>IFERROR(VLOOKUP(AY1023,B761:AF1135,27,FALSE),"")</f>
        <v>0.17341895310371669</v>
      </c>
      <c r="BC1023" s="1">
        <f>IFERROR(VLOOKUP(AY1023,B761:AF1135,28,FALSE),"")</f>
        <v>0.47756372835181943</v>
      </c>
      <c r="BD1023" s="1">
        <f>IFERROR(VLOOKUP(AY1023,B761:AF1135,29,FALSE),"")</f>
        <v>0.34901731854446388</v>
      </c>
      <c r="BE1023" s="1">
        <f>IFERROR(VLOOKUP(AY1023,B761:AF1135,30,FALSE),"")</f>
        <v>0</v>
      </c>
      <c r="BF1023" s="1">
        <f>IFERROR(VLOOKUP(AY1023,B761:AF1135,31,FALSE),"")</f>
        <v>0</v>
      </c>
    </row>
    <row r="1024" spans="1:58" x14ac:dyDescent="0.25">
      <c r="A1024">
        <v>2011</v>
      </c>
      <c r="B1024" t="s">
        <v>535</v>
      </c>
      <c r="C1024" t="s">
        <v>536</v>
      </c>
      <c r="D1024">
        <v>131755</v>
      </c>
      <c r="E1024">
        <v>29635</v>
      </c>
      <c r="F1024">
        <v>55674</v>
      </c>
      <c r="G1024">
        <v>46446</v>
      </c>
      <c r="H1024">
        <v>27069</v>
      </c>
      <c r="I1024">
        <v>8982</v>
      </c>
      <c r="J1024">
        <v>13680</v>
      </c>
      <c r="K1024">
        <v>4407</v>
      </c>
      <c r="AA1024" s="1">
        <f t="shared" si="124"/>
        <v>1</v>
      </c>
      <c r="AB1024" s="1">
        <f t="shared" si="125"/>
        <v>0.33181868558129224</v>
      </c>
      <c r="AC1024" s="1">
        <f t="shared" si="126"/>
        <v>0.50537515238834085</v>
      </c>
      <c r="AD1024" s="1">
        <f t="shared" si="127"/>
        <v>0.16280616203036685</v>
      </c>
      <c r="AY1024" s="2" t="s">
        <v>647</v>
      </c>
      <c r="AZ1024" s="3" t="s">
        <v>873</v>
      </c>
      <c r="BA1024" s="1">
        <f>IFERROR(VLOOKUP(AY1024,B761:AF1135,26,FALSE),"")</f>
        <v>1</v>
      </c>
      <c r="BB1024" s="1">
        <f>IFERROR(VLOOKUP(AY1024,B761:AF1135,27,FALSE),"")</f>
        <v>0.20139180794918499</v>
      </c>
      <c r="BC1024" s="1">
        <f>IFERROR(VLOOKUP(AY1024,B761:AF1135,28,FALSE),"")</f>
        <v>0.47727803465508384</v>
      </c>
      <c r="BD1024" s="1">
        <f>IFERROR(VLOOKUP(AY1024,B761:AF1135,29,FALSE),"")</f>
        <v>0.32133015739573118</v>
      </c>
      <c r="BE1024" s="1">
        <f>IFERROR(VLOOKUP(AY1024,B761:AF1135,30,FALSE),"")</f>
        <v>0</v>
      </c>
      <c r="BF1024" s="1">
        <f>IFERROR(VLOOKUP(AY1024,B761:AF1135,31,FALSE),"")</f>
        <v>0</v>
      </c>
    </row>
    <row r="1025" spans="1:58" x14ac:dyDescent="0.25">
      <c r="A1025">
        <v>2011</v>
      </c>
      <c r="B1025" t="s">
        <v>537</v>
      </c>
      <c r="C1025" t="s">
        <v>538</v>
      </c>
      <c r="D1025">
        <v>119401</v>
      </c>
      <c r="E1025">
        <v>10711</v>
      </c>
      <c r="F1025">
        <v>41890</v>
      </c>
      <c r="G1025">
        <v>66800</v>
      </c>
      <c r="H1025">
        <v>19870</v>
      </c>
      <c r="I1025">
        <v>4252</v>
      </c>
      <c r="J1025">
        <v>9964</v>
      </c>
      <c r="K1025">
        <v>5654</v>
      </c>
      <c r="AA1025" s="1">
        <f t="shared" si="124"/>
        <v>1</v>
      </c>
      <c r="AB1025" s="1">
        <f t="shared" si="125"/>
        <v>0.21399094111726222</v>
      </c>
      <c r="AC1025" s="1">
        <f t="shared" si="126"/>
        <v>0.50145948666331153</v>
      </c>
      <c r="AD1025" s="1">
        <f t="shared" si="127"/>
        <v>0.28454957221942628</v>
      </c>
      <c r="AY1025" s="2" t="s">
        <v>383</v>
      </c>
      <c r="AZ1025" s="3" t="s">
        <v>874</v>
      </c>
      <c r="BA1025" s="1">
        <f>IFERROR(VLOOKUP(AY1025,B761:AF1135,26,FALSE),"")</f>
        <v>1</v>
      </c>
      <c r="BB1025" s="1">
        <f>IFERROR(VLOOKUP(AY1025,B761:AF1135,27,FALSE),"")</f>
        <v>0.18892978278126579</v>
      </c>
      <c r="BC1025" s="1">
        <f>IFERROR(VLOOKUP(AY1025,B761:AF1135,28,FALSE),"")</f>
        <v>0.53258281013206321</v>
      </c>
      <c r="BD1025" s="1">
        <f>IFERROR(VLOOKUP(AY1025,B761:AF1135,29,FALSE),"")</f>
        <v>0.27848740708667102</v>
      </c>
      <c r="BE1025" s="1">
        <f>IFERROR(VLOOKUP(AY1025,B761:AF1135,30,FALSE),"")</f>
        <v>0</v>
      </c>
      <c r="BF1025" s="1">
        <f>IFERROR(VLOOKUP(AY1025,B761:AF1135,31,FALSE),"")</f>
        <v>0</v>
      </c>
    </row>
    <row r="1026" spans="1:58" x14ac:dyDescent="0.25">
      <c r="A1026">
        <v>2011</v>
      </c>
      <c r="B1026" t="s">
        <v>539</v>
      </c>
      <c r="C1026" t="s">
        <v>540</v>
      </c>
      <c r="D1026">
        <v>112622</v>
      </c>
      <c r="E1026">
        <v>13029</v>
      </c>
      <c r="F1026">
        <v>42861</v>
      </c>
      <c r="G1026">
        <v>56732</v>
      </c>
      <c r="H1026">
        <v>18172</v>
      </c>
      <c r="I1026">
        <v>4133</v>
      </c>
      <c r="J1026">
        <v>8564</v>
      </c>
      <c r="K1026">
        <v>5475</v>
      </c>
      <c r="AA1026" s="1">
        <f t="shared" si="124"/>
        <v>1</v>
      </c>
      <c r="AB1026" s="1">
        <f t="shared" si="125"/>
        <v>0.22743781642086727</v>
      </c>
      <c r="AC1026" s="1">
        <f t="shared" si="126"/>
        <v>0.47127448822364076</v>
      </c>
      <c r="AD1026" s="1">
        <f t="shared" si="127"/>
        <v>0.30128769535549199</v>
      </c>
      <c r="AY1026" s="2" t="s">
        <v>31</v>
      </c>
      <c r="AZ1026" s="3" t="s">
        <v>870</v>
      </c>
      <c r="BA1026" s="1">
        <f>IFERROR(VLOOKUP(AY1026,B761:AF1135,26,FALSE),"")</f>
        <v>1</v>
      </c>
      <c r="BB1026" s="1">
        <f>IFERROR(VLOOKUP(AY1026,B761:AF1135,27,FALSE),"")</f>
        <v>0.44618947832800265</v>
      </c>
      <c r="BC1026" s="1">
        <f>IFERROR(VLOOKUP(AY1026,B761:AF1135,28,FALSE),"")</f>
        <v>0.45364508657769936</v>
      </c>
      <c r="BD1026" s="1">
        <f>IFERROR(VLOOKUP(AY1026,B761:AF1135,29,FALSE),"")</f>
        <v>0.100165435094298</v>
      </c>
      <c r="BE1026" s="1">
        <f>IFERROR(VLOOKUP(AY1026,B761:AF1135,30,FALSE),"")</f>
        <v>0</v>
      </c>
      <c r="BF1026" s="1">
        <f>IFERROR(VLOOKUP(AY1026,B761:AF1135,31,FALSE),"")</f>
        <v>0</v>
      </c>
    </row>
    <row r="1027" spans="1:58" x14ac:dyDescent="0.25">
      <c r="A1027">
        <v>2011</v>
      </c>
      <c r="B1027" t="s">
        <v>541</v>
      </c>
      <c r="C1027" t="s">
        <v>542</v>
      </c>
      <c r="D1027">
        <v>138916</v>
      </c>
      <c r="E1027">
        <v>15214</v>
      </c>
      <c r="F1027">
        <v>49914</v>
      </c>
      <c r="G1027">
        <v>73788</v>
      </c>
      <c r="H1027">
        <v>20978</v>
      </c>
      <c r="I1027">
        <v>4755</v>
      </c>
      <c r="J1027">
        <v>10619</v>
      </c>
      <c r="K1027">
        <v>5604</v>
      </c>
      <c r="AA1027" s="1">
        <f t="shared" si="124"/>
        <v>1</v>
      </c>
      <c r="AB1027" s="1">
        <f t="shared" si="125"/>
        <v>0.22666603108017924</v>
      </c>
      <c r="AC1027" s="1">
        <f t="shared" si="126"/>
        <v>0.50619696825245497</v>
      </c>
      <c r="AD1027" s="1">
        <f t="shared" si="127"/>
        <v>0.26713700066736579</v>
      </c>
      <c r="AY1027" s="2" t="s">
        <v>565</v>
      </c>
      <c r="AZ1027" s="3" t="s">
        <v>871</v>
      </c>
      <c r="BA1027" s="1">
        <f>IFERROR(VLOOKUP(AY1027,B761:AF1135,26,FALSE),"")</f>
        <v>1</v>
      </c>
      <c r="BB1027" s="1">
        <f>IFERROR(VLOOKUP(AY1027,B761:AF1135,27,FALSE),"")</f>
        <v>0.16115222754317227</v>
      </c>
      <c r="BC1027" s="1">
        <f>IFERROR(VLOOKUP(AY1027,B761:AF1135,28,FALSE),"")</f>
        <v>0.43781744304164855</v>
      </c>
      <c r="BD1027" s="1">
        <f>IFERROR(VLOOKUP(AY1027,B761:AF1135,29,FALSE),"")</f>
        <v>0.40103032941517924</v>
      </c>
      <c r="BE1027" s="1">
        <f>IFERROR(VLOOKUP(AY1027,B761:AF1135,30,FALSE),"")</f>
        <v>0</v>
      </c>
      <c r="BF1027" s="1">
        <f>IFERROR(VLOOKUP(AY1027,B761:AF1135,31,FALSE),"")</f>
        <v>0</v>
      </c>
    </row>
    <row r="1028" spans="1:58" x14ac:dyDescent="0.25">
      <c r="A1028">
        <v>2011</v>
      </c>
      <c r="B1028" t="s">
        <v>543</v>
      </c>
      <c r="C1028" t="s">
        <v>544</v>
      </c>
      <c r="D1028">
        <v>133241</v>
      </c>
      <c r="E1028">
        <v>35051</v>
      </c>
      <c r="F1028">
        <v>59772</v>
      </c>
      <c r="G1028">
        <v>38418</v>
      </c>
      <c r="H1028">
        <v>15996</v>
      </c>
      <c r="I1028">
        <v>5912</v>
      </c>
      <c r="J1028">
        <v>7781</v>
      </c>
      <c r="K1028">
        <v>2303</v>
      </c>
      <c r="AA1028" s="1">
        <f t="shared" si="124"/>
        <v>1</v>
      </c>
      <c r="AB1028" s="1">
        <f t="shared" si="125"/>
        <v>0.36959239809952488</v>
      </c>
      <c r="AC1028" s="1">
        <f t="shared" si="126"/>
        <v>0.48643410852713176</v>
      </c>
      <c r="AD1028" s="1">
        <f t="shared" si="127"/>
        <v>0.14397349337334334</v>
      </c>
      <c r="AY1028" s="2" t="s">
        <v>449</v>
      </c>
      <c r="AZ1028" s="3" t="s">
        <v>870</v>
      </c>
      <c r="BA1028" s="1">
        <f>IFERROR(VLOOKUP(AY1028,B761:AF1135,26,FALSE),"")</f>
        <v>1</v>
      </c>
      <c r="BB1028" s="1">
        <f>IFERROR(VLOOKUP(AY1028,B761:AF1135,27,FALSE),"")</f>
        <v>0.31590952290439078</v>
      </c>
      <c r="BC1028" s="1">
        <f>IFERROR(VLOOKUP(AY1028,B761:AF1135,28,FALSE),"")</f>
        <v>0.46360007603117276</v>
      </c>
      <c r="BD1028" s="1">
        <f>IFERROR(VLOOKUP(AY1028,B761:AF1135,29,FALSE),"")</f>
        <v>0.22049040106443643</v>
      </c>
      <c r="BE1028" s="1">
        <f>IFERROR(VLOOKUP(AY1028,B761:AF1135,30,FALSE),"")</f>
        <v>0</v>
      </c>
      <c r="BF1028" s="1">
        <f>IFERROR(VLOOKUP(AY1028,B761:AF1135,31,FALSE),"")</f>
        <v>0</v>
      </c>
    </row>
    <row r="1029" spans="1:58" x14ac:dyDescent="0.25">
      <c r="A1029">
        <v>2011</v>
      </c>
      <c r="B1029" t="s">
        <v>545</v>
      </c>
      <c r="C1029" t="s">
        <v>546</v>
      </c>
      <c r="D1029">
        <v>131483</v>
      </c>
      <c r="E1029">
        <v>9577</v>
      </c>
      <c r="F1029">
        <v>41642</v>
      </c>
      <c r="G1029">
        <v>80264</v>
      </c>
      <c r="H1029">
        <v>23578</v>
      </c>
      <c r="I1029">
        <v>4094</v>
      </c>
      <c r="J1029">
        <v>11386</v>
      </c>
      <c r="K1029">
        <v>8098</v>
      </c>
      <c r="AA1029" s="1">
        <f t="shared" si="124"/>
        <v>1</v>
      </c>
      <c r="AB1029" s="1">
        <f t="shared" si="125"/>
        <v>0.17363644074985154</v>
      </c>
      <c r="AC1029" s="1">
        <f t="shared" si="126"/>
        <v>0.48290779540249384</v>
      </c>
      <c r="AD1029" s="1">
        <f t="shared" si="127"/>
        <v>0.34345576384765458</v>
      </c>
      <c r="AY1029" s="2" t="s">
        <v>533</v>
      </c>
      <c r="AZ1029" s="4" t="s">
        <v>872</v>
      </c>
      <c r="BA1029" s="1">
        <f>IFERROR(VLOOKUP(AY1029,B761:AF1135,26,FALSE),"")</f>
        <v>1</v>
      </c>
      <c r="BB1029" s="1">
        <f>IFERROR(VLOOKUP(AY1029,B761:AF1135,27,FALSE),"")</f>
        <v>0.27264855997083487</v>
      </c>
      <c r="BC1029" s="1">
        <f>IFERROR(VLOOKUP(AY1029,B761:AF1135,28,FALSE),"")</f>
        <v>0.5023240977032446</v>
      </c>
      <c r="BD1029" s="1">
        <f>IFERROR(VLOOKUP(AY1029,B761:AF1135,29,FALSE),"")</f>
        <v>0.22502734232592053</v>
      </c>
      <c r="BE1029" s="1">
        <f>IFERROR(VLOOKUP(AY1029,B761:AF1135,30,FALSE),"")</f>
        <v>0</v>
      </c>
      <c r="BF1029" s="1">
        <f>IFERROR(VLOOKUP(AY1029,B761:AF1135,31,FALSE),"")</f>
        <v>0</v>
      </c>
    </row>
    <row r="1030" spans="1:58" x14ac:dyDescent="0.25">
      <c r="A1030">
        <v>2011</v>
      </c>
      <c r="B1030" t="s">
        <v>547</v>
      </c>
      <c r="C1030" t="s">
        <v>548</v>
      </c>
      <c r="D1030">
        <v>118044</v>
      </c>
      <c r="E1030">
        <v>9914</v>
      </c>
      <c r="F1030">
        <v>40049</v>
      </c>
      <c r="G1030">
        <v>68081</v>
      </c>
      <c r="H1030">
        <v>21049</v>
      </c>
      <c r="I1030">
        <v>4076</v>
      </c>
      <c r="J1030">
        <v>10356</v>
      </c>
      <c r="K1030">
        <v>6617</v>
      </c>
      <c r="AA1030" s="1">
        <f t="shared" si="124"/>
        <v>1</v>
      </c>
      <c r="AB1030" s="1">
        <f t="shared" si="125"/>
        <v>0.19364340348710152</v>
      </c>
      <c r="AC1030" s="1">
        <f t="shared" si="126"/>
        <v>0.49199486911492235</v>
      </c>
      <c r="AD1030" s="1">
        <f t="shared" si="127"/>
        <v>0.31436172739797613</v>
      </c>
      <c r="AY1030" s="2" t="s">
        <v>605</v>
      </c>
      <c r="AZ1030" s="3" t="s">
        <v>871</v>
      </c>
      <c r="BA1030" s="1">
        <f>IFERROR(VLOOKUP(AY1030,B761:AF1135,26,FALSE),"")</f>
        <v>1</v>
      </c>
      <c r="BB1030" s="1">
        <f>IFERROR(VLOOKUP(AY1030,B761:AF1135,27,FALSE),"")</f>
        <v>0.30731620271234833</v>
      </c>
      <c r="BC1030" s="1">
        <f>IFERROR(VLOOKUP(AY1030,B761:AF1135,28,FALSE),"")</f>
        <v>0.50574589578872231</v>
      </c>
      <c r="BD1030" s="1">
        <f>IFERROR(VLOOKUP(AY1030,B761:AF1135,29,FALSE),"")</f>
        <v>0.18693790149892933</v>
      </c>
      <c r="BE1030" s="1">
        <f>IFERROR(VLOOKUP(AY1030,B761:AF1135,30,FALSE),"")</f>
        <v>0</v>
      </c>
      <c r="BF1030" s="1">
        <f>IFERROR(VLOOKUP(AY1030,B761:AF1135,31,FALSE),"")</f>
        <v>0</v>
      </c>
    </row>
    <row r="1031" spans="1:58" x14ac:dyDescent="0.25">
      <c r="A1031">
        <v>2011</v>
      </c>
      <c r="B1031" t="s">
        <v>549</v>
      </c>
      <c r="C1031" t="s">
        <v>550</v>
      </c>
      <c r="D1031">
        <v>102415</v>
      </c>
      <c r="E1031">
        <v>7779</v>
      </c>
      <c r="F1031">
        <v>34754</v>
      </c>
      <c r="G1031">
        <v>59882</v>
      </c>
      <c r="H1031">
        <v>18417</v>
      </c>
      <c r="I1031">
        <v>3328</v>
      </c>
      <c r="J1031">
        <v>9416</v>
      </c>
      <c r="K1031">
        <v>5673</v>
      </c>
      <c r="AA1031" s="1">
        <f t="shared" si="124"/>
        <v>1</v>
      </c>
      <c r="AB1031" s="1">
        <f t="shared" si="125"/>
        <v>0.18070261171743499</v>
      </c>
      <c r="AC1031" s="1">
        <f t="shared" si="126"/>
        <v>0.51126676440245422</v>
      </c>
      <c r="AD1031" s="1">
        <f t="shared" si="127"/>
        <v>0.30803062388011077</v>
      </c>
      <c r="AY1031" s="2" t="s">
        <v>71</v>
      </c>
      <c r="AZ1031" s="3" t="s">
        <v>870</v>
      </c>
      <c r="BA1031" s="1">
        <f>IFERROR(VLOOKUP(AY1031,B761:AF1135,26,FALSE),"")</f>
        <v>1</v>
      </c>
      <c r="BB1031" s="1">
        <f>IFERROR(VLOOKUP(AY1031,B761:AF1135,27,FALSE),"")</f>
        <v>0.37883617156907384</v>
      </c>
      <c r="BC1031" s="1">
        <f>IFERROR(VLOOKUP(AY1031,B761:AF1135,28,FALSE),"")</f>
        <v>0.48750872719545885</v>
      </c>
      <c r="BD1031" s="1">
        <f>IFERROR(VLOOKUP(AY1031,B761:AF1135,29,FALSE),"")</f>
        <v>0.13365510123546731</v>
      </c>
      <c r="BE1031" s="1">
        <f>IFERROR(VLOOKUP(AY1031,B761:AF1135,30,FALSE),"")</f>
        <v>0</v>
      </c>
      <c r="BF1031" s="1">
        <f>IFERROR(VLOOKUP(AY1031,B761:AF1135,31,FALSE),"")</f>
        <v>0</v>
      </c>
    </row>
    <row r="1032" spans="1:58" x14ac:dyDescent="0.25">
      <c r="A1032">
        <v>2011</v>
      </c>
      <c r="B1032" t="s">
        <v>551</v>
      </c>
      <c r="C1032" t="s">
        <v>552</v>
      </c>
      <c r="D1032">
        <v>129483</v>
      </c>
      <c r="E1032">
        <v>9212</v>
      </c>
      <c r="F1032">
        <v>45983</v>
      </c>
      <c r="G1032">
        <v>74288</v>
      </c>
      <c r="H1032">
        <v>20602</v>
      </c>
      <c r="I1032">
        <v>3789</v>
      </c>
      <c r="J1032">
        <v>9376</v>
      </c>
      <c r="K1032">
        <v>7437</v>
      </c>
      <c r="AA1032" s="1">
        <f t="shared" si="124"/>
        <v>1</v>
      </c>
      <c r="AB1032" s="1">
        <f t="shared" si="125"/>
        <v>0.18391418308902049</v>
      </c>
      <c r="AC1032" s="1">
        <f t="shared" si="126"/>
        <v>0.45510144646150857</v>
      </c>
      <c r="AD1032" s="1">
        <f t="shared" si="127"/>
        <v>0.3609843704494709</v>
      </c>
      <c r="AY1032" s="2" t="s">
        <v>255</v>
      </c>
      <c r="AZ1032" s="3" t="s">
        <v>871</v>
      </c>
      <c r="BA1032" s="1">
        <f>IFERROR(VLOOKUP(AY1032,B761:AF1135,26,FALSE),"")</f>
        <v>1</v>
      </c>
      <c r="BB1032" s="1">
        <f>IFERROR(VLOOKUP(AY1032,B761:AF1135,27,FALSE),"")</f>
        <v>0.30159168276750392</v>
      </c>
      <c r="BC1032" s="1">
        <f>IFERROR(VLOOKUP(AY1032,B761:AF1135,28,FALSE),"")</f>
        <v>0.52175913147483666</v>
      </c>
      <c r="BD1032" s="1">
        <f>IFERROR(VLOOKUP(AY1032,B761:AF1135,29,FALSE),"")</f>
        <v>0.17664918575765939</v>
      </c>
      <c r="BE1032" s="1">
        <f>IFERROR(VLOOKUP(AY1032,B761:AF1135,30,FALSE),"")</f>
        <v>0</v>
      </c>
      <c r="BF1032" s="1">
        <f>IFERROR(VLOOKUP(AY1032,B761:AF1135,31,FALSE),"")</f>
        <v>0</v>
      </c>
    </row>
    <row r="1033" spans="1:58" x14ac:dyDescent="0.25">
      <c r="A1033">
        <v>2011</v>
      </c>
      <c r="B1033" t="s">
        <v>553</v>
      </c>
      <c r="C1033" t="s">
        <v>554</v>
      </c>
      <c r="D1033">
        <v>74026</v>
      </c>
      <c r="E1033">
        <v>6833</v>
      </c>
      <c r="F1033">
        <v>28908</v>
      </c>
      <c r="G1033">
        <v>38285</v>
      </c>
      <c r="H1033">
        <v>12241</v>
      </c>
      <c r="I1033">
        <v>2494</v>
      </c>
      <c r="J1033">
        <v>6102</v>
      </c>
      <c r="K1033">
        <v>3645</v>
      </c>
      <c r="AA1033" s="1">
        <f t="shared" si="124"/>
        <v>1</v>
      </c>
      <c r="AB1033" s="1">
        <f t="shared" si="125"/>
        <v>0.20374152438526263</v>
      </c>
      <c r="AC1033" s="1">
        <f t="shared" si="126"/>
        <v>0.49848868556490483</v>
      </c>
      <c r="AD1033" s="1">
        <f t="shared" si="127"/>
        <v>0.29776979004983251</v>
      </c>
      <c r="AY1033" s="2" t="s">
        <v>567</v>
      </c>
      <c r="AZ1033" s="3" t="s">
        <v>873</v>
      </c>
      <c r="BA1033" s="1">
        <f>IFERROR(VLOOKUP(AY1033,B761:AF1135,26,FALSE),"")</f>
        <v>1</v>
      </c>
      <c r="BB1033" s="1">
        <f>IFERROR(VLOOKUP(AY1033,B761:AF1135,27,FALSE),"")</f>
        <v>0.17708189951823813</v>
      </c>
      <c r="BC1033" s="1">
        <f>IFERROR(VLOOKUP(AY1033,B761:AF1135,28,FALSE),"")</f>
        <v>0.44714384033035098</v>
      </c>
      <c r="BD1033" s="1">
        <f>IFERROR(VLOOKUP(AY1033,B761:AF1135,29,FALSE),"")</f>
        <v>0.37577426015141085</v>
      </c>
      <c r="BE1033" s="1">
        <f>IFERROR(VLOOKUP(AY1033,B761:AF1135,30,FALSE),"")</f>
        <v>0</v>
      </c>
      <c r="BF1033" s="1">
        <f>IFERROR(VLOOKUP(AY1033,B761:AF1135,31,FALSE),"")</f>
        <v>0</v>
      </c>
    </row>
    <row r="1034" spans="1:58" x14ac:dyDescent="0.25">
      <c r="A1034">
        <v>2011</v>
      </c>
      <c r="B1034" t="s">
        <v>555</v>
      </c>
      <c r="C1034" t="s">
        <v>556</v>
      </c>
      <c r="D1034">
        <v>130920</v>
      </c>
      <c r="E1034">
        <v>12626</v>
      </c>
      <c r="F1034">
        <v>43778</v>
      </c>
      <c r="G1034">
        <v>74516</v>
      </c>
      <c r="H1034">
        <v>20665</v>
      </c>
      <c r="I1034">
        <v>3771</v>
      </c>
      <c r="J1034">
        <v>9616</v>
      </c>
      <c r="K1034">
        <v>7278</v>
      </c>
      <c r="AA1034" s="1">
        <f t="shared" si="124"/>
        <v>1</v>
      </c>
      <c r="AB1034" s="1">
        <f t="shared" si="125"/>
        <v>0.18248245826276313</v>
      </c>
      <c r="AC1034" s="1">
        <f t="shared" si="126"/>
        <v>0.46532784902008228</v>
      </c>
      <c r="AD1034" s="1">
        <f t="shared" si="127"/>
        <v>0.35218969271715461</v>
      </c>
      <c r="AY1034" s="2" t="s">
        <v>657</v>
      </c>
      <c r="AZ1034" s="4" t="s">
        <v>872</v>
      </c>
      <c r="BA1034" s="1">
        <f>IFERROR(VLOOKUP(AY1034,B761:AF1135,26,FALSE),"")</f>
        <v>1</v>
      </c>
      <c r="BB1034" s="1">
        <f>IFERROR(VLOOKUP(AY1034,B761:AF1135,27,FALSE),"")</f>
        <v>0.22172162576687116</v>
      </c>
      <c r="BC1034" s="1">
        <f>IFERROR(VLOOKUP(AY1034,B761:AF1135,28,FALSE),"")</f>
        <v>0.535851226993865</v>
      </c>
      <c r="BD1034" s="1">
        <f>IFERROR(VLOOKUP(AY1034,B761:AF1135,29,FALSE),"")</f>
        <v>0.24242714723926381</v>
      </c>
      <c r="BE1034" s="1">
        <f>IFERROR(VLOOKUP(AY1034,B761:AF1135,30,FALSE),"")</f>
        <v>0</v>
      </c>
      <c r="BF1034" s="1">
        <f>IFERROR(VLOOKUP(AY1034,B761:AF1135,31,FALSE),"")</f>
        <v>0</v>
      </c>
    </row>
    <row r="1035" spans="1:58" x14ac:dyDescent="0.25">
      <c r="A1035">
        <v>2011</v>
      </c>
      <c r="B1035" t="s">
        <v>557</v>
      </c>
      <c r="C1035" t="s">
        <v>558</v>
      </c>
      <c r="D1035">
        <v>83985</v>
      </c>
      <c r="E1035">
        <v>6244</v>
      </c>
      <c r="F1035">
        <v>26555</v>
      </c>
      <c r="G1035">
        <v>51186</v>
      </c>
      <c r="H1035">
        <v>16991</v>
      </c>
      <c r="I1035">
        <v>2847</v>
      </c>
      <c r="J1035">
        <v>7558</v>
      </c>
      <c r="K1035">
        <v>6586</v>
      </c>
      <c r="AA1035" s="1">
        <f t="shared" si="124"/>
        <v>1</v>
      </c>
      <c r="AB1035" s="1">
        <f t="shared" si="125"/>
        <v>0.16755929609793421</v>
      </c>
      <c r="AC1035" s="1">
        <f t="shared" si="126"/>
        <v>0.44482373021011123</v>
      </c>
      <c r="AD1035" s="1">
        <f t="shared" si="127"/>
        <v>0.38761697369195458</v>
      </c>
      <c r="AY1035" s="2" t="s">
        <v>621</v>
      </c>
      <c r="AZ1035" s="3" t="s">
        <v>874</v>
      </c>
      <c r="BA1035" s="1">
        <f>IFERROR(VLOOKUP(AY1035,B761:AF1135,26,FALSE),"")</f>
        <v>1</v>
      </c>
      <c r="BB1035" s="1">
        <f>IFERROR(VLOOKUP(AY1035,B761:AF1135,27,FALSE),"")</f>
        <v>0.20984878703267215</v>
      </c>
      <c r="BC1035" s="1">
        <f>IFERROR(VLOOKUP(AY1035,B761:AF1135,28,FALSE),"")</f>
        <v>0.52558291329731299</v>
      </c>
      <c r="BD1035" s="1">
        <f>IFERROR(VLOOKUP(AY1035,B761:AF1135,29,FALSE),"")</f>
        <v>0.26456829967001488</v>
      </c>
      <c r="BE1035" s="1">
        <f>IFERROR(VLOOKUP(AY1035,B761:AF1135,30,FALSE),"")</f>
        <v>0</v>
      </c>
      <c r="BF1035" s="1">
        <f>IFERROR(VLOOKUP(AY1035,B761:AF1135,31,FALSE),"")</f>
        <v>0</v>
      </c>
    </row>
    <row r="1036" spans="1:58" x14ac:dyDescent="0.25">
      <c r="A1036">
        <v>2011</v>
      </c>
      <c r="B1036" t="s">
        <v>559</v>
      </c>
      <c r="C1036" t="s">
        <v>560</v>
      </c>
      <c r="D1036">
        <v>134346</v>
      </c>
      <c r="E1036">
        <v>12156</v>
      </c>
      <c r="F1036">
        <v>46943</v>
      </c>
      <c r="G1036">
        <v>75247</v>
      </c>
      <c r="H1036">
        <v>21194</v>
      </c>
      <c r="I1036">
        <v>4289</v>
      </c>
      <c r="J1036">
        <v>9793</v>
      </c>
      <c r="K1036">
        <v>7112</v>
      </c>
      <c r="AA1036" s="1">
        <f t="shared" si="124"/>
        <v>1</v>
      </c>
      <c r="AB1036" s="1">
        <f t="shared" si="125"/>
        <v>0.20236859488534492</v>
      </c>
      <c r="AC1036" s="1">
        <f t="shared" si="126"/>
        <v>0.46206473530244407</v>
      </c>
      <c r="AD1036" s="1">
        <f t="shared" si="127"/>
        <v>0.335566669812211</v>
      </c>
      <c r="AY1036" s="2" t="s">
        <v>239</v>
      </c>
      <c r="AZ1036" s="3" t="s">
        <v>871</v>
      </c>
      <c r="BA1036" s="1">
        <f>IFERROR(VLOOKUP(AY1036,B761:AF1135,26,FALSE),"")</f>
        <v>1</v>
      </c>
      <c r="BB1036" s="1">
        <f>IFERROR(VLOOKUP(AY1036,B761:AF1135,27,FALSE),"")</f>
        <v>0.2614981980435902</v>
      </c>
      <c r="BC1036" s="1">
        <f>IFERROR(VLOOKUP(AY1036,B761:AF1135,28,FALSE),"")</f>
        <v>0.52196670671014245</v>
      </c>
      <c r="BD1036" s="1">
        <f>IFERROR(VLOOKUP(AY1036,B761:AF1135,29,FALSE),"")</f>
        <v>0.21653509524626738</v>
      </c>
      <c r="BE1036" s="1">
        <f>IFERROR(VLOOKUP(AY1036,B761:AF1135,30,FALSE),"")</f>
        <v>0</v>
      </c>
      <c r="BF1036" s="1">
        <f>IFERROR(VLOOKUP(AY1036,B761:AF1135,31,FALSE),"")</f>
        <v>0</v>
      </c>
    </row>
    <row r="1037" spans="1:58" x14ac:dyDescent="0.25">
      <c r="A1037">
        <v>2011</v>
      </c>
      <c r="B1037" t="s">
        <v>561</v>
      </c>
      <c r="C1037" t="s">
        <v>562</v>
      </c>
      <c r="D1037">
        <v>77346</v>
      </c>
      <c r="E1037">
        <v>7879</v>
      </c>
      <c r="F1037">
        <v>25627</v>
      </c>
      <c r="G1037">
        <v>43840</v>
      </c>
      <c r="H1037">
        <v>12928</v>
      </c>
      <c r="I1037">
        <v>2723</v>
      </c>
      <c r="J1037">
        <v>6135</v>
      </c>
      <c r="K1037">
        <v>4070</v>
      </c>
      <c r="AA1037" s="1">
        <f t="shared" si="124"/>
        <v>1</v>
      </c>
      <c r="AB1037" s="1">
        <f t="shared" si="125"/>
        <v>0.21062809405940594</v>
      </c>
      <c r="AC1037" s="1">
        <f t="shared" si="126"/>
        <v>0.47455136138613863</v>
      </c>
      <c r="AD1037" s="1">
        <f t="shared" si="127"/>
        <v>0.31482054455445546</v>
      </c>
      <c r="AY1037" s="2" t="s">
        <v>335</v>
      </c>
      <c r="AZ1037" s="3" t="s">
        <v>873</v>
      </c>
      <c r="BA1037" s="1">
        <f>IFERROR(VLOOKUP(AY1037,B761:AF1135,26,FALSE),"")</f>
        <v>1</v>
      </c>
      <c r="BB1037" s="1">
        <f>IFERROR(VLOOKUP(AY1037,B761:AF1135,27,FALSE),"")</f>
        <v>0.27186635751599297</v>
      </c>
      <c r="BC1037" s="1">
        <f>IFERROR(VLOOKUP(AY1037,B761:AF1135,28,FALSE),"")</f>
        <v>0.5462468921976702</v>
      </c>
      <c r="BD1037" s="1">
        <f>IFERROR(VLOOKUP(AY1037,B761:AF1135,29,FALSE),"")</f>
        <v>0.18188675028633686</v>
      </c>
      <c r="BE1037" s="1">
        <f>IFERROR(VLOOKUP(AY1037,B761:AF1135,30,FALSE),"")</f>
        <v>0</v>
      </c>
      <c r="BF1037" s="1">
        <f>IFERROR(VLOOKUP(AY1037,B761:AF1135,31,FALSE),"")</f>
        <v>0</v>
      </c>
    </row>
    <row r="1038" spans="1:58" x14ac:dyDescent="0.25">
      <c r="A1038">
        <v>2011</v>
      </c>
      <c r="B1038" t="s">
        <v>563</v>
      </c>
      <c r="C1038" t="s">
        <v>564</v>
      </c>
      <c r="D1038">
        <v>94837</v>
      </c>
      <c r="E1038">
        <v>9337</v>
      </c>
      <c r="F1038">
        <v>33990</v>
      </c>
      <c r="G1038">
        <v>51510</v>
      </c>
      <c r="H1038">
        <v>16227</v>
      </c>
      <c r="I1038">
        <v>3316</v>
      </c>
      <c r="J1038">
        <v>8059</v>
      </c>
      <c r="K1038">
        <v>4852</v>
      </c>
      <c r="AA1038" s="1">
        <f t="shared" si="124"/>
        <v>1</v>
      </c>
      <c r="AB1038" s="1">
        <f t="shared" si="125"/>
        <v>0.20435077340235411</v>
      </c>
      <c r="AC1038" s="1">
        <f t="shared" si="126"/>
        <v>0.49664140013557651</v>
      </c>
      <c r="AD1038" s="1">
        <f t="shared" si="127"/>
        <v>0.29900782646206941</v>
      </c>
      <c r="AY1038" s="2" t="s">
        <v>513</v>
      </c>
      <c r="AZ1038" s="3" t="s">
        <v>873</v>
      </c>
      <c r="BA1038" s="1">
        <f>IFERROR(VLOOKUP(AY1038,B761:AF1135,26,FALSE),"")</f>
        <v>1</v>
      </c>
      <c r="BB1038" s="1">
        <f>IFERROR(VLOOKUP(AY1038,B761:AF1135,27,FALSE),"")</f>
        <v>0.18669914738124238</v>
      </c>
      <c r="BC1038" s="1">
        <f>IFERROR(VLOOKUP(AY1038,B761:AF1135,28,FALSE),"")</f>
        <v>0.48570036540803896</v>
      </c>
      <c r="BD1038" s="1">
        <f>IFERROR(VLOOKUP(AY1038,B761:AF1135,29,FALSE),"")</f>
        <v>0.32760048721071866</v>
      </c>
      <c r="BE1038" s="1">
        <f>IFERROR(VLOOKUP(AY1038,B761:AF1135,30,FALSE),"")</f>
        <v>0</v>
      </c>
      <c r="BF1038" s="1">
        <f>IFERROR(VLOOKUP(AY1038,B761:AF1135,31,FALSE),"")</f>
        <v>0</v>
      </c>
    </row>
    <row r="1039" spans="1:58" x14ac:dyDescent="0.25">
      <c r="A1039">
        <v>2011</v>
      </c>
      <c r="B1039" t="s">
        <v>565</v>
      </c>
      <c r="C1039" t="s">
        <v>566</v>
      </c>
      <c r="D1039">
        <v>84440</v>
      </c>
      <c r="E1039">
        <v>5386</v>
      </c>
      <c r="F1039">
        <v>22467</v>
      </c>
      <c r="G1039">
        <v>56587</v>
      </c>
      <c r="H1039">
        <v>13782</v>
      </c>
      <c r="I1039">
        <v>2221</v>
      </c>
      <c r="J1039">
        <v>6034</v>
      </c>
      <c r="K1039">
        <v>5527</v>
      </c>
      <c r="AA1039" s="1">
        <f t="shared" si="124"/>
        <v>1</v>
      </c>
      <c r="AB1039" s="1">
        <f t="shared" si="125"/>
        <v>0.16115222754317227</v>
      </c>
      <c r="AC1039" s="1">
        <f t="shared" si="126"/>
        <v>0.43781744304164855</v>
      </c>
      <c r="AD1039" s="1">
        <f t="shared" si="127"/>
        <v>0.40103032941517924</v>
      </c>
      <c r="AY1039" s="2" t="s">
        <v>649</v>
      </c>
      <c r="AZ1039" s="3" t="s">
        <v>873</v>
      </c>
      <c r="BA1039" s="1">
        <f>IFERROR(VLOOKUP(AY1039,B761:AF1135,26,FALSE),"")</f>
        <v>1</v>
      </c>
      <c r="BB1039" s="1">
        <f>IFERROR(VLOOKUP(AY1039,B761:AF1135,27,FALSE),"")</f>
        <v>0.19502927619284913</v>
      </c>
      <c r="BC1039" s="1">
        <f>IFERROR(VLOOKUP(AY1039,B761:AF1135,28,FALSE),"")</f>
        <v>0.51812632365765543</v>
      </c>
      <c r="BD1039" s="1">
        <f>IFERROR(VLOOKUP(AY1039,B761:AF1135,29,FALSE),"")</f>
        <v>0.28684440014949547</v>
      </c>
      <c r="BE1039" s="1">
        <f>IFERROR(VLOOKUP(AY1039,B761:AF1135,30,FALSE),"")</f>
        <v>0</v>
      </c>
      <c r="BF1039" s="1">
        <f>IFERROR(VLOOKUP(AY1039,B761:AF1135,31,FALSE),"")</f>
        <v>0</v>
      </c>
    </row>
    <row r="1040" spans="1:58" x14ac:dyDescent="0.25">
      <c r="A1040">
        <v>2011</v>
      </c>
      <c r="B1040" t="s">
        <v>567</v>
      </c>
      <c r="C1040" t="s">
        <v>568</v>
      </c>
      <c r="D1040">
        <v>80916</v>
      </c>
      <c r="E1040">
        <v>5966</v>
      </c>
      <c r="F1040">
        <v>26353</v>
      </c>
      <c r="G1040">
        <v>48597</v>
      </c>
      <c r="H1040">
        <v>14530</v>
      </c>
      <c r="I1040">
        <v>2573</v>
      </c>
      <c r="J1040">
        <v>6497</v>
      </c>
      <c r="K1040">
        <v>5460</v>
      </c>
      <c r="AA1040" s="1">
        <f t="shared" si="124"/>
        <v>1</v>
      </c>
      <c r="AB1040" s="1">
        <f t="shared" si="125"/>
        <v>0.17708189951823813</v>
      </c>
      <c r="AC1040" s="1">
        <f t="shared" si="126"/>
        <v>0.44714384033035098</v>
      </c>
      <c r="AD1040" s="1">
        <f t="shared" si="127"/>
        <v>0.37577426015141085</v>
      </c>
      <c r="AY1040" s="2" t="s">
        <v>535</v>
      </c>
      <c r="AZ1040" s="3" t="s">
        <v>871</v>
      </c>
      <c r="BA1040" s="1">
        <f>IFERROR(VLOOKUP(AY1040,B761:AF1135,26,FALSE),"")</f>
        <v>1</v>
      </c>
      <c r="BB1040" s="1">
        <f>IFERROR(VLOOKUP(AY1040,B761:AF1135,27,FALSE),"")</f>
        <v>0.33181868558129224</v>
      </c>
      <c r="BC1040" s="1">
        <f>IFERROR(VLOOKUP(AY1040,B761:AF1135,28,FALSE),"")</f>
        <v>0.50537515238834085</v>
      </c>
      <c r="BD1040" s="1">
        <f>IFERROR(VLOOKUP(AY1040,B761:AF1135,29,FALSE),"")</f>
        <v>0.16280616203036685</v>
      </c>
      <c r="BE1040" s="1">
        <f>IFERROR(VLOOKUP(AY1040,B761:AF1135,30,FALSE),"")</f>
        <v>0</v>
      </c>
      <c r="BF1040" s="1">
        <f>IFERROR(VLOOKUP(AY1040,B761:AF1135,31,FALSE),"")</f>
        <v>0</v>
      </c>
    </row>
    <row r="1041" spans="1:58" x14ac:dyDescent="0.25">
      <c r="A1041">
        <v>2011</v>
      </c>
      <c r="B1041" t="s">
        <v>569</v>
      </c>
      <c r="C1041" t="s">
        <v>570</v>
      </c>
      <c r="D1041">
        <v>117219</v>
      </c>
      <c r="E1041">
        <v>8697</v>
      </c>
      <c r="F1041">
        <v>35673</v>
      </c>
      <c r="G1041">
        <v>72849</v>
      </c>
      <c r="H1041">
        <v>22598</v>
      </c>
      <c r="I1041">
        <v>3921</v>
      </c>
      <c r="J1041">
        <v>10169</v>
      </c>
      <c r="K1041">
        <v>8508</v>
      </c>
      <c r="AA1041" s="1">
        <f t="shared" si="124"/>
        <v>1</v>
      </c>
      <c r="AB1041" s="1">
        <f t="shared" si="125"/>
        <v>0.17351093017081157</v>
      </c>
      <c r="AC1041" s="1">
        <f t="shared" si="126"/>
        <v>0.44999557482963093</v>
      </c>
      <c r="AD1041" s="1">
        <f t="shared" si="127"/>
        <v>0.37649349499955748</v>
      </c>
      <c r="AY1041" s="2" t="s">
        <v>353</v>
      </c>
      <c r="AZ1041" s="3" t="s">
        <v>870</v>
      </c>
      <c r="BA1041" s="1">
        <f>IFERROR(VLOOKUP(AY1041,B761:AF1135,26,FALSE),"")</f>
        <v>1</v>
      </c>
      <c r="BB1041" s="1">
        <f>IFERROR(VLOOKUP(AY1041,B761:AF1135,27,FALSE),"")</f>
        <v>0.2119534355479841</v>
      </c>
      <c r="BC1041" s="1">
        <f>IFERROR(VLOOKUP(AY1041,B761:AF1135,28,FALSE),"")</f>
        <v>0.45847529812606475</v>
      </c>
      <c r="BD1041" s="1">
        <f>IFERROR(VLOOKUP(AY1041,B761:AF1135,29,FALSE),"")</f>
        <v>0.32957126632595118</v>
      </c>
      <c r="BE1041" s="1">
        <f>IFERROR(VLOOKUP(AY1041,B761:AF1135,30,FALSE),"")</f>
        <v>0</v>
      </c>
      <c r="BF1041" s="1">
        <f>IFERROR(VLOOKUP(AY1041,B761:AF1135,31,FALSE),"")</f>
        <v>0</v>
      </c>
    </row>
    <row r="1042" spans="1:58" x14ac:dyDescent="0.25">
      <c r="A1042">
        <v>2011</v>
      </c>
      <c r="B1042" t="s">
        <v>571</v>
      </c>
      <c r="C1042" t="s">
        <v>572</v>
      </c>
      <c r="D1042">
        <v>98282</v>
      </c>
      <c r="E1042">
        <v>9842</v>
      </c>
      <c r="F1042">
        <v>34846</v>
      </c>
      <c r="G1042">
        <v>53594</v>
      </c>
      <c r="H1042">
        <v>14179</v>
      </c>
      <c r="I1042">
        <v>3061</v>
      </c>
      <c r="J1042">
        <v>6426</v>
      </c>
      <c r="K1042">
        <v>4692</v>
      </c>
      <c r="AA1042" s="1">
        <f t="shared" si="124"/>
        <v>1</v>
      </c>
      <c r="AB1042" s="1">
        <f t="shared" si="125"/>
        <v>0.21588264334579307</v>
      </c>
      <c r="AC1042" s="1">
        <f t="shared" si="126"/>
        <v>0.4532054446716976</v>
      </c>
      <c r="AD1042" s="1">
        <f t="shared" si="127"/>
        <v>0.33091191198250935</v>
      </c>
      <c r="AY1042" s="2" t="s">
        <v>303</v>
      </c>
      <c r="AZ1042" s="3" t="s">
        <v>871</v>
      </c>
      <c r="BA1042" s="1">
        <f>IFERROR(VLOOKUP(AY1042,B761:AF1135,26,FALSE),"")</f>
        <v>1</v>
      </c>
      <c r="BB1042" s="1">
        <f>IFERROR(VLOOKUP(AY1042,B761:AF1135,27,FALSE),"")</f>
        <v>0.30214723926380366</v>
      </c>
      <c r="BC1042" s="1">
        <f>IFERROR(VLOOKUP(AY1042,B761:AF1135,28,FALSE),"")</f>
        <v>0.49524539877300616</v>
      </c>
      <c r="BD1042" s="1">
        <f>IFERROR(VLOOKUP(AY1042,B761:AF1135,29,FALSE),"")</f>
        <v>0.20260736196319018</v>
      </c>
      <c r="BE1042" s="1">
        <f>IFERROR(VLOOKUP(AY1042,B761:AF1135,30,FALSE),"")</f>
        <v>0</v>
      </c>
      <c r="BF1042" s="1">
        <f>IFERROR(VLOOKUP(AY1042,B761:AF1135,31,FALSE),"")</f>
        <v>0</v>
      </c>
    </row>
    <row r="1043" spans="1:58" x14ac:dyDescent="0.25">
      <c r="A1043">
        <v>2011</v>
      </c>
      <c r="B1043" t="s">
        <v>573</v>
      </c>
      <c r="C1043" t="s">
        <v>574</v>
      </c>
      <c r="D1043">
        <v>60424</v>
      </c>
      <c r="E1043">
        <v>8555</v>
      </c>
      <c r="F1043">
        <v>25797</v>
      </c>
      <c r="G1043">
        <v>26072</v>
      </c>
      <c r="H1043">
        <v>12996</v>
      </c>
      <c r="I1043">
        <v>3626</v>
      </c>
      <c r="J1043">
        <v>6903</v>
      </c>
      <c r="K1043">
        <v>2467</v>
      </c>
      <c r="AA1043" s="1">
        <f t="shared" si="124"/>
        <v>1</v>
      </c>
      <c r="AB1043" s="1">
        <f t="shared" si="125"/>
        <v>0.27900892582333026</v>
      </c>
      <c r="AC1043" s="1">
        <f t="shared" si="126"/>
        <v>0.53116343490304707</v>
      </c>
      <c r="AD1043" s="1">
        <f t="shared" si="127"/>
        <v>0.18982763927362264</v>
      </c>
      <c r="AY1043" s="2" t="s">
        <v>537</v>
      </c>
      <c r="AZ1043" s="3" t="s">
        <v>873</v>
      </c>
      <c r="BA1043" s="1">
        <f>IFERROR(VLOOKUP(AY1043,B761:AF1135,26,FALSE),"")</f>
        <v>1</v>
      </c>
      <c r="BB1043" s="1">
        <f>IFERROR(VLOOKUP(AY1043,B761:AF1135,27,FALSE),"")</f>
        <v>0.21399094111726222</v>
      </c>
      <c r="BC1043" s="1">
        <f>IFERROR(VLOOKUP(AY1043,B761:AF1135,28,FALSE),"")</f>
        <v>0.50145948666331153</v>
      </c>
      <c r="BD1043" s="1">
        <f>IFERROR(VLOOKUP(AY1043,B761:AF1135,29,FALSE),"")</f>
        <v>0.28454957221942628</v>
      </c>
      <c r="BE1043" s="1">
        <f>IFERROR(VLOOKUP(AY1043,B761:AF1135,30,FALSE),"")</f>
        <v>0</v>
      </c>
      <c r="BF1043" s="1">
        <f>IFERROR(VLOOKUP(AY1043,B761:AF1135,31,FALSE),"")</f>
        <v>0</v>
      </c>
    </row>
    <row r="1044" spans="1:58" x14ac:dyDescent="0.25">
      <c r="A1044">
        <v>2011</v>
      </c>
      <c r="B1044" t="s">
        <v>575</v>
      </c>
      <c r="C1044" t="s">
        <v>576</v>
      </c>
      <c r="D1044">
        <v>145744</v>
      </c>
      <c r="E1044">
        <v>19699</v>
      </c>
      <c r="F1044">
        <v>57756</v>
      </c>
      <c r="G1044">
        <v>68289</v>
      </c>
      <c r="H1044">
        <v>37398</v>
      </c>
      <c r="I1044">
        <v>8419</v>
      </c>
      <c r="J1044">
        <v>20514</v>
      </c>
      <c r="K1044">
        <v>8465</v>
      </c>
      <c r="AA1044" s="1">
        <f t="shared" si="124"/>
        <v>1</v>
      </c>
      <c r="AB1044" s="1">
        <f t="shared" si="125"/>
        <v>0.225118990320338</v>
      </c>
      <c r="AC1044" s="1">
        <f t="shared" si="126"/>
        <v>0.54853200705920102</v>
      </c>
      <c r="AD1044" s="1">
        <f t="shared" si="127"/>
        <v>0.22634900262046098</v>
      </c>
      <c r="AY1044" s="2" t="s">
        <v>607</v>
      </c>
      <c r="AZ1044" s="3" t="s">
        <v>871</v>
      </c>
      <c r="BA1044" s="1">
        <f>IFERROR(VLOOKUP(AY1044,B761:AF1135,26,FALSE),"")</f>
        <v>1</v>
      </c>
      <c r="BB1044" s="1">
        <f>IFERROR(VLOOKUP(AY1044,B761:AF1135,27,FALSE),"")</f>
        <v>0.27582191780821919</v>
      </c>
      <c r="BC1044" s="1">
        <f>IFERROR(VLOOKUP(AY1044,B761:AF1135,28,FALSE),"")</f>
        <v>0.53085616438356165</v>
      </c>
      <c r="BD1044" s="1">
        <f>IFERROR(VLOOKUP(AY1044,B761:AF1135,29,FALSE),"")</f>
        <v>0.19332191780821917</v>
      </c>
      <c r="BE1044" s="1">
        <f>IFERROR(VLOOKUP(AY1044,B761:AF1135,30,FALSE),"")</f>
        <v>0</v>
      </c>
      <c r="BF1044" s="1">
        <f>IFERROR(VLOOKUP(AY1044,B761:AF1135,31,FALSE),"")</f>
        <v>0</v>
      </c>
    </row>
    <row r="1045" spans="1:58" x14ac:dyDescent="0.25">
      <c r="A1045">
        <v>2011</v>
      </c>
      <c r="B1045" t="s">
        <v>577</v>
      </c>
      <c r="C1045" t="s">
        <v>578</v>
      </c>
      <c r="D1045">
        <v>110837</v>
      </c>
      <c r="E1045">
        <v>11236</v>
      </c>
      <c r="F1045">
        <v>39128</v>
      </c>
      <c r="G1045">
        <v>60473</v>
      </c>
      <c r="H1045">
        <v>26666</v>
      </c>
      <c r="I1045">
        <v>5157</v>
      </c>
      <c r="J1045">
        <v>13243</v>
      </c>
      <c r="K1045">
        <v>8266</v>
      </c>
      <c r="AA1045" s="1">
        <f t="shared" si="124"/>
        <v>1</v>
      </c>
      <c r="AB1045" s="1">
        <f t="shared" si="125"/>
        <v>0.1933923348083702</v>
      </c>
      <c r="AC1045" s="1">
        <f t="shared" si="126"/>
        <v>0.49662491562289057</v>
      </c>
      <c r="AD1045" s="1">
        <f t="shared" si="127"/>
        <v>0.30998274956873922</v>
      </c>
      <c r="AY1045" s="2" t="s">
        <v>623</v>
      </c>
      <c r="AZ1045" s="3" t="s">
        <v>874</v>
      </c>
      <c r="BA1045" s="1">
        <f>IFERROR(VLOOKUP(AY1045,B761:AF1135,26,FALSE),"")</f>
        <v>1</v>
      </c>
      <c r="BB1045" s="1">
        <f>IFERROR(VLOOKUP(AY1045,B761:AF1135,27,FALSE),"")</f>
        <v>0.18319025200775407</v>
      </c>
      <c r="BC1045" s="1">
        <f>IFERROR(VLOOKUP(AY1045,B761:AF1135,28,FALSE),"")</f>
        <v>0.5332317917474384</v>
      </c>
      <c r="BD1045" s="1">
        <f>IFERROR(VLOOKUP(AY1045,B761:AF1135,29,FALSE),"")</f>
        <v>0.28357795624480753</v>
      </c>
      <c r="BE1045" s="1">
        <f>IFERROR(VLOOKUP(AY1045,B761:AF1135,30,FALSE),"")</f>
        <v>0</v>
      </c>
      <c r="BF1045" s="1">
        <f>IFERROR(VLOOKUP(AY1045,B761:AF1135,31,FALSE),"")</f>
        <v>0</v>
      </c>
    </row>
    <row r="1046" spans="1:58" x14ac:dyDescent="0.25">
      <c r="A1046">
        <v>2011</v>
      </c>
      <c r="B1046" t="s">
        <v>579</v>
      </c>
      <c r="C1046" t="s">
        <v>580</v>
      </c>
      <c r="D1046">
        <v>105859</v>
      </c>
      <c r="E1046">
        <v>17629</v>
      </c>
      <c r="F1046">
        <v>43832</v>
      </c>
      <c r="G1046">
        <v>44398</v>
      </c>
      <c r="H1046">
        <v>13091</v>
      </c>
      <c r="I1046">
        <v>4282</v>
      </c>
      <c r="J1046">
        <v>6443</v>
      </c>
      <c r="K1046">
        <v>2366</v>
      </c>
      <c r="AA1046" s="1">
        <f t="shared" si="124"/>
        <v>1</v>
      </c>
      <c r="AB1046" s="1">
        <f t="shared" si="125"/>
        <v>0.32709495072950884</v>
      </c>
      <c r="AC1046" s="1">
        <f t="shared" si="126"/>
        <v>0.4921701932625468</v>
      </c>
      <c r="AD1046" s="1">
        <f t="shared" si="127"/>
        <v>0.18073485600794439</v>
      </c>
      <c r="AY1046" s="2" t="s">
        <v>409</v>
      </c>
      <c r="AZ1046" s="3" t="s">
        <v>870</v>
      </c>
      <c r="BA1046" s="1">
        <f>IFERROR(VLOOKUP(AY1046,B761:AF1135,26,FALSE),"")</f>
        <v>1</v>
      </c>
      <c r="BB1046" s="1">
        <f>IFERROR(VLOOKUP(AY1046,B761:AF1135,27,FALSE),"")</f>
        <v>0.65007867820613685</v>
      </c>
      <c r="BC1046" s="1">
        <f>IFERROR(VLOOKUP(AY1046,B761:AF1135,28,FALSE),"")</f>
        <v>0.29110936270653032</v>
      </c>
      <c r="BD1046" s="1">
        <f>IFERROR(VLOOKUP(AY1046,B761:AF1135,29,FALSE),"")</f>
        <v>5.8811959087332812E-2</v>
      </c>
      <c r="BE1046" s="1">
        <f>IFERROR(VLOOKUP(AY1046,B761:AF1135,30,FALSE),"")</f>
        <v>0</v>
      </c>
      <c r="BF1046" s="1">
        <f>IFERROR(VLOOKUP(AY1046,B761:AF1135,31,FALSE),"")</f>
        <v>0</v>
      </c>
    </row>
    <row r="1047" spans="1:58" x14ac:dyDescent="0.25">
      <c r="A1047">
        <v>2011</v>
      </c>
      <c r="B1047" t="s">
        <v>581</v>
      </c>
      <c r="C1047" t="s">
        <v>582</v>
      </c>
      <c r="D1047">
        <v>128633</v>
      </c>
      <c r="E1047">
        <v>9207</v>
      </c>
      <c r="F1047">
        <v>41388</v>
      </c>
      <c r="G1047">
        <v>78038</v>
      </c>
      <c r="H1047">
        <v>24583</v>
      </c>
      <c r="I1047">
        <v>4283</v>
      </c>
      <c r="J1047">
        <v>11949</v>
      </c>
      <c r="K1047">
        <v>8351</v>
      </c>
      <c r="AA1047" s="1">
        <f t="shared" si="124"/>
        <v>1</v>
      </c>
      <c r="AB1047" s="1">
        <f t="shared" si="125"/>
        <v>0.17422609120123664</v>
      </c>
      <c r="AC1047" s="1">
        <f t="shared" si="126"/>
        <v>0.48606760769637553</v>
      </c>
      <c r="AD1047" s="1">
        <f t="shared" si="127"/>
        <v>0.33970630110238781</v>
      </c>
      <c r="AY1047" s="2" t="s">
        <v>73</v>
      </c>
      <c r="AZ1047" s="3" t="s">
        <v>870</v>
      </c>
      <c r="BA1047" s="1">
        <f>IFERROR(VLOOKUP(AY1047,B761:AF1135,26,FALSE),"")</f>
        <v>1</v>
      </c>
      <c r="BB1047" s="1">
        <f>IFERROR(VLOOKUP(AY1047,B761:AF1135,27,FALSE),"")</f>
        <v>0.2880946973997956</v>
      </c>
      <c r="BC1047" s="1">
        <f>IFERROR(VLOOKUP(AY1047,B761:AF1135,28,FALSE),"")</f>
        <v>0.49812649029181333</v>
      </c>
      <c r="BD1047" s="1">
        <f>IFERROR(VLOOKUP(AY1047,B761:AF1135,29,FALSE),"")</f>
        <v>0.21377881230839105</v>
      </c>
      <c r="BE1047" s="1">
        <f>IFERROR(VLOOKUP(AY1047,B761:AF1135,30,FALSE),"")</f>
        <v>0</v>
      </c>
      <c r="BF1047" s="1">
        <f>IFERROR(VLOOKUP(AY1047,B761:AF1135,31,FALSE),"")</f>
        <v>0</v>
      </c>
    </row>
    <row r="1048" spans="1:58" x14ac:dyDescent="0.25">
      <c r="A1048">
        <v>2011</v>
      </c>
      <c r="B1048" t="s">
        <v>583</v>
      </c>
      <c r="C1048" t="s">
        <v>584</v>
      </c>
      <c r="D1048">
        <v>137291</v>
      </c>
      <c r="E1048">
        <v>11693</v>
      </c>
      <c r="F1048">
        <v>49212</v>
      </c>
      <c r="G1048">
        <v>76386</v>
      </c>
      <c r="H1048">
        <v>24122</v>
      </c>
      <c r="I1048">
        <v>4789</v>
      </c>
      <c r="J1048">
        <v>12240</v>
      </c>
      <c r="K1048">
        <v>7093</v>
      </c>
      <c r="AA1048" s="1">
        <f t="shared" si="124"/>
        <v>1</v>
      </c>
      <c r="AB1048" s="1">
        <f t="shared" si="125"/>
        <v>0.19853245999502528</v>
      </c>
      <c r="AC1048" s="1">
        <f t="shared" si="126"/>
        <v>0.50742061188956145</v>
      </c>
      <c r="AD1048" s="1">
        <f t="shared" si="127"/>
        <v>0.29404692811541333</v>
      </c>
      <c r="AY1048" s="2" t="s">
        <v>539</v>
      </c>
      <c r="AZ1048" s="4" t="s">
        <v>872</v>
      </c>
      <c r="BA1048" s="1">
        <f>IFERROR(VLOOKUP(AY1048,B761:AF1135,26,FALSE),"")</f>
        <v>1</v>
      </c>
      <c r="BB1048" s="1">
        <f>IFERROR(VLOOKUP(AY1048,B761:AF1135,27,FALSE),"")</f>
        <v>0.22743781642086727</v>
      </c>
      <c r="BC1048" s="1">
        <f>IFERROR(VLOOKUP(AY1048,B761:AF1135,28,FALSE),"")</f>
        <v>0.47127448822364076</v>
      </c>
      <c r="BD1048" s="1">
        <f>IFERROR(VLOOKUP(AY1048,B761:AF1135,29,FALSE),"")</f>
        <v>0.30128769535549199</v>
      </c>
      <c r="BE1048" s="1">
        <f>IFERROR(VLOOKUP(AY1048,B761:AF1135,30,FALSE),"")</f>
        <v>0</v>
      </c>
      <c r="BF1048" s="1">
        <f>IFERROR(VLOOKUP(AY1048,B761:AF1135,31,FALSE),"")</f>
        <v>0</v>
      </c>
    </row>
    <row r="1049" spans="1:58" x14ac:dyDescent="0.25">
      <c r="A1049">
        <v>2011</v>
      </c>
      <c r="B1049" t="s">
        <v>585</v>
      </c>
      <c r="C1049" t="s">
        <v>586</v>
      </c>
      <c r="D1049">
        <v>102752</v>
      </c>
      <c r="E1049">
        <v>17062</v>
      </c>
      <c r="F1049">
        <v>42763</v>
      </c>
      <c r="G1049">
        <v>42927</v>
      </c>
      <c r="H1049">
        <v>20186</v>
      </c>
      <c r="I1049">
        <v>5974</v>
      </c>
      <c r="J1049">
        <v>10421</v>
      </c>
      <c r="K1049">
        <v>3791</v>
      </c>
      <c r="AA1049" s="1">
        <f t="shared" si="124"/>
        <v>1</v>
      </c>
      <c r="AB1049" s="1">
        <f t="shared" si="125"/>
        <v>0.2959476865154067</v>
      </c>
      <c r="AC1049" s="1">
        <f t="shared" si="126"/>
        <v>0.51624888536609537</v>
      </c>
      <c r="AD1049" s="1">
        <f t="shared" si="127"/>
        <v>0.18780342811849796</v>
      </c>
      <c r="AY1049" s="2" t="s">
        <v>337</v>
      </c>
      <c r="AZ1049" s="3" t="s">
        <v>874</v>
      </c>
      <c r="BA1049" s="1">
        <f>IFERROR(VLOOKUP(AY1049,B761:AF1135,26,FALSE),"")</f>
        <v>1</v>
      </c>
      <c r="BB1049" s="1">
        <f>IFERROR(VLOOKUP(AY1049,B761:AF1135,27,FALSE),"")</f>
        <v>0.17433635049821253</v>
      </c>
      <c r="BC1049" s="1">
        <f>IFERROR(VLOOKUP(AY1049,B761:AF1135,28,FALSE),"")</f>
        <v>0.4518901650566669</v>
      </c>
      <c r="BD1049" s="1">
        <f>IFERROR(VLOOKUP(AY1049,B761:AF1135,29,FALSE),"")</f>
        <v>0.37377348444512054</v>
      </c>
      <c r="BE1049" s="1">
        <f>IFERROR(VLOOKUP(AY1049,B761:AF1135,30,FALSE),"")</f>
        <v>0</v>
      </c>
      <c r="BF1049" s="1">
        <f>IFERROR(VLOOKUP(AY1049,B761:AF1135,31,FALSE),"")</f>
        <v>0</v>
      </c>
    </row>
    <row r="1050" spans="1:58" x14ac:dyDescent="0.25">
      <c r="A1050">
        <v>2011</v>
      </c>
      <c r="B1050" t="s">
        <v>587</v>
      </c>
      <c r="C1050" t="s">
        <v>588</v>
      </c>
      <c r="D1050">
        <v>169977</v>
      </c>
      <c r="E1050">
        <v>26065</v>
      </c>
      <c r="F1050">
        <v>64472</v>
      </c>
      <c r="G1050">
        <v>79440</v>
      </c>
      <c r="H1050">
        <v>30654</v>
      </c>
      <c r="I1050">
        <v>7937</v>
      </c>
      <c r="J1050">
        <v>15396</v>
      </c>
      <c r="K1050">
        <v>7321</v>
      </c>
      <c r="AA1050" s="1">
        <f t="shared" si="124"/>
        <v>1</v>
      </c>
      <c r="AB1050" s="1">
        <f t="shared" si="125"/>
        <v>0.25892216350231617</v>
      </c>
      <c r="AC1050" s="1">
        <f t="shared" si="126"/>
        <v>0.50225092973184571</v>
      </c>
      <c r="AD1050" s="1">
        <f t="shared" si="127"/>
        <v>0.23882690676583807</v>
      </c>
      <c r="AY1050" s="2" t="s">
        <v>547</v>
      </c>
      <c r="AZ1050" s="3" t="s">
        <v>873</v>
      </c>
      <c r="BA1050" s="1">
        <f>IFERROR(VLOOKUP(AY1050,B761:AF1135,26,FALSE),"")</f>
        <v>1</v>
      </c>
      <c r="BB1050" s="1">
        <f>IFERROR(VLOOKUP(AY1050,B761:AF1135,27,FALSE),"")</f>
        <v>0.19364340348710152</v>
      </c>
      <c r="BC1050" s="1">
        <f>IFERROR(VLOOKUP(AY1050,B761:AF1135,28,FALSE),"")</f>
        <v>0.49199486911492235</v>
      </c>
      <c r="BD1050" s="1">
        <f>IFERROR(VLOOKUP(AY1050,B761:AF1135,29,FALSE),"")</f>
        <v>0.31436172739797613</v>
      </c>
      <c r="BE1050" s="1">
        <f>IFERROR(VLOOKUP(AY1050,B761:AF1135,30,FALSE),"")</f>
        <v>0</v>
      </c>
      <c r="BF1050" s="1">
        <f>IFERROR(VLOOKUP(AY1050,B761:AF1135,31,FALSE),"")</f>
        <v>0</v>
      </c>
    </row>
    <row r="1051" spans="1:58" x14ac:dyDescent="0.25">
      <c r="A1051">
        <v>2011</v>
      </c>
      <c r="B1051" t="s">
        <v>589</v>
      </c>
      <c r="C1051" t="s">
        <v>590</v>
      </c>
      <c r="D1051">
        <v>179138</v>
      </c>
      <c r="E1051">
        <v>33543</v>
      </c>
      <c r="F1051">
        <v>73082</v>
      </c>
      <c r="G1051">
        <v>72513</v>
      </c>
      <c r="H1051">
        <v>30455</v>
      </c>
      <c r="I1051">
        <v>8823</v>
      </c>
      <c r="J1051">
        <v>15618</v>
      </c>
      <c r="K1051">
        <v>6014</v>
      </c>
      <c r="AA1051" s="1">
        <f t="shared" si="124"/>
        <v>1</v>
      </c>
      <c r="AB1051" s="1">
        <f t="shared" si="125"/>
        <v>0.28970612378919719</v>
      </c>
      <c r="AC1051" s="1">
        <f t="shared" si="126"/>
        <v>0.5128221966836316</v>
      </c>
      <c r="AD1051" s="1">
        <f t="shared" si="127"/>
        <v>0.19747167952717123</v>
      </c>
      <c r="AY1051" s="2" t="s">
        <v>151</v>
      </c>
      <c r="AZ1051" s="4" t="s">
        <v>872</v>
      </c>
      <c r="BA1051" s="1">
        <f>IFERROR(VLOOKUP(AY1051,B761:AF1135,26,FALSE),"")</f>
        <v>1</v>
      </c>
      <c r="BB1051" s="1">
        <f>IFERROR(VLOOKUP(AY1051,B761:AF1135,27,FALSE),"")</f>
        <v>0.35896907602689693</v>
      </c>
      <c r="BC1051" s="1">
        <f>IFERROR(VLOOKUP(AY1051,B761:AF1135,28,FALSE),"")</f>
        <v>0.49770551986364231</v>
      </c>
      <c r="BD1051" s="1">
        <f>IFERROR(VLOOKUP(AY1051,B761:AF1135,29,FALSE),"")</f>
        <v>0.14332540410946076</v>
      </c>
      <c r="BE1051" s="1">
        <f>IFERROR(VLOOKUP(AY1051,B761:AF1135,30,FALSE),"")</f>
        <v>0</v>
      </c>
      <c r="BF1051" s="1">
        <f>IFERROR(VLOOKUP(AY1051,B761:AF1135,31,FALSE),"")</f>
        <v>0</v>
      </c>
    </row>
    <row r="1052" spans="1:58" x14ac:dyDescent="0.25">
      <c r="A1052">
        <v>2011</v>
      </c>
      <c r="B1052" t="s">
        <v>591</v>
      </c>
      <c r="C1052" t="s">
        <v>592</v>
      </c>
      <c r="D1052">
        <v>418814</v>
      </c>
      <c r="E1052">
        <v>93059</v>
      </c>
      <c r="F1052">
        <v>179782</v>
      </c>
      <c r="G1052">
        <v>145973</v>
      </c>
      <c r="H1052">
        <v>53765</v>
      </c>
      <c r="I1052">
        <v>18703</v>
      </c>
      <c r="J1052">
        <v>26236</v>
      </c>
      <c r="K1052">
        <v>8826</v>
      </c>
      <c r="AA1052" s="1">
        <f t="shared" si="124"/>
        <v>1</v>
      </c>
      <c r="AB1052" s="1">
        <f t="shared" si="125"/>
        <v>0.34786571189435506</v>
      </c>
      <c r="AC1052" s="1">
        <f t="shared" si="126"/>
        <v>0.48797544871198734</v>
      </c>
      <c r="AD1052" s="1">
        <f t="shared" si="127"/>
        <v>0.16415883939365758</v>
      </c>
      <c r="AY1052" s="2" t="s">
        <v>277</v>
      </c>
      <c r="AZ1052" s="3" t="s">
        <v>870</v>
      </c>
      <c r="BA1052" s="1">
        <f>IFERROR(VLOOKUP(AY1052,B761:AF1135,26,FALSE),"")</f>
        <v>1</v>
      </c>
      <c r="BB1052" s="1">
        <f>IFERROR(VLOOKUP(AY1052,B761:AF1135,27,FALSE),"")</f>
        <v>0.33317655490604492</v>
      </c>
      <c r="BC1052" s="1">
        <f>IFERROR(VLOOKUP(AY1052,B761:AF1135,28,FALSE),"")</f>
        <v>0.49221707093103989</v>
      </c>
      <c r="BD1052" s="1">
        <f>IFERROR(VLOOKUP(AY1052,B761:AF1135,29,FALSE),"")</f>
        <v>0.17460637416291519</v>
      </c>
      <c r="BE1052" s="1">
        <f>IFERROR(VLOOKUP(AY1052,B761:AF1135,30,FALSE),"")</f>
        <v>0</v>
      </c>
      <c r="BF1052" s="1">
        <f>IFERROR(VLOOKUP(AY1052,B761:AF1135,31,FALSE),"")</f>
        <v>0</v>
      </c>
    </row>
    <row r="1053" spans="1:58" x14ac:dyDescent="0.25">
      <c r="A1053">
        <v>2011</v>
      </c>
      <c r="B1053" t="s">
        <v>593</v>
      </c>
      <c r="C1053" t="s">
        <v>594</v>
      </c>
      <c r="D1053">
        <v>523432</v>
      </c>
      <c r="E1053">
        <v>61293</v>
      </c>
      <c r="F1053">
        <v>206034</v>
      </c>
      <c r="G1053">
        <v>256105</v>
      </c>
      <c r="H1053">
        <v>111067</v>
      </c>
      <c r="I1053">
        <v>23640</v>
      </c>
      <c r="J1053">
        <v>59417</v>
      </c>
      <c r="K1053">
        <v>28010</v>
      </c>
      <c r="AA1053" s="1">
        <f t="shared" si="124"/>
        <v>1</v>
      </c>
      <c r="AB1053" s="1">
        <f t="shared" si="125"/>
        <v>0.21284449926620869</v>
      </c>
      <c r="AC1053" s="1">
        <f t="shared" si="126"/>
        <v>0.53496538125635873</v>
      </c>
      <c r="AD1053" s="1">
        <f t="shared" si="127"/>
        <v>0.25219011947743253</v>
      </c>
      <c r="AY1053" s="2" t="s">
        <v>451</v>
      </c>
      <c r="AZ1053" s="3" t="s">
        <v>870</v>
      </c>
      <c r="BA1053" s="1">
        <f>IFERROR(VLOOKUP(AY1053,B761:AF1135,26,FALSE),"")</f>
        <v>1</v>
      </c>
      <c r="BB1053" s="1">
        <f>IFERROR(VLOOKUP(AY1053,B761:AF1135,27,FALSE),"")</f>
        <v>0.44066701659466223</v>
      </c>
      <c r="BC1053" s="1">
        <f>IFERROR(VLOOKUP(AY1053,B761:AF1135,28,FALSE),"")</f>
        <v>0.42007509993136027</v>
      </c>
      <c r="BD1053" s="1">
        <f>IFERROR(VLOOKUP(AY1053,B761:AF1135,29,FALSE),"")</f>
        <v>0.13925788347397747</v>
      </c>
      <c r="BE1053" s="1">
        <f>IFERROR(VLOOKUP(AY1053,B761:AF1135,30,FALSE),"")</f>
        <v>0</v>
      </c>
      <c r="BF1053" s="1">
        <f>IFERROR(VLOOKUP(AY1053,B761:AF1135,31,FALSE),"")</f>
        <v>0</v>
      </c>
    </row>
    <row r="1054" spans="1:58" x14ac:dyDescent="0.25">
      <c r="A1054">
        <v>2011</v>
      </c>
      <c r="B1054" t="s">
        <v>595</v>
      </c>
      <c r="C1054" t="s">
        <v>596</v>
      </c>
      <c r="D1054">
        <v>2123</v>
      </c>
      <c r="E1054">
        <v>893</v>
      </c>
      <c r="F1054">
        <v>829</v>
      </c>
      <c r="G1054">
        <v>401</v>
      </c>
      <c r="H1054">
        <v>495</v>
      </c>
      <c r="I1054">
        <v>206</v>
      </c>
      <c r="J1054">
        <v>229</v>
      </c>
      <c r="K1054">
        <v>60</v>
      </c>
      <c r="AA1054" s="1">
        <f t="shared" si="124"/>
        <v>1</v>
      </c>
      <c r="AB1054" s="1">
        <f t="shared" si="125"/>
        <v>0.41616161616161618</v>
      </c>
      <c r="AC1054" s="1">
        <f t="shared" si="126"/>
        <v>0.46262626262626261</v>
      </c>
      <c r="AD1054" s="1">
        <f t="shared" si="127"/>
        <v>0.12121212121212122</v>
      </c>
      <c r="AY1054" s="2" t="s">
        <v>411</v>
      </c>
      <c r="AZ1054" s="3" t="s">
        <v>870</v>
      </c>
      <c r="BA1054" s="1">
        <f>IFERROR(VLOOKUP(AY1054,B761:AF1135,26,FALSE),"")</f>
        <v>1</v>
      </c>
      <c r="BB1054" s="1">
        <f>IFERROR(VLOOKUP(AY1054,B761:AF1135,27,FALSE),"")</f>
        <v>0.49945681694731126</v>
      </c>
      <c r="BC1054" s="1">
        <f>IFERROR(VLOOKUP(AY1054,B761:AF1135,28,FALSE),"")</f>
        <v>0.3869403274617832</v>
      </c>
      <c r="BD1054" s="1">
        <f>IFERROR(VLOOKUP(AY1054,B761:AF1135,29,FALSE),"")</f>
        <v>0.11360285559090556</v>
      </c>
      <c r="BE1054" s="1">
        <f>IFERROR(VLOOKUP(AY1054,B761:AF1135,30,FALSE),"")</f>
        <v>0</v>
      </c>
      <c r="BF1054" s="1">
        <f>IFERROR(VLOOKUP(AY1054,B761:AF1135,31,FALSE),"")</f>
        <v>0</v>
      </c>
    </row>
    <row r="1055" spans="1:58" x14ac:dyDescent="0.25">
      <c r="A1055">
        <v>2011</v>
      </c>
      <c r="B1055" t="s">
        <v>597</v>
      </c>
      <c r="C1055" t="s">
        <v>598</v>
      </c>
      <c r="D1055">
        <v>199225</v>
      </c>
      <c r="E1055">
        <v>22324</v>
      </c>
      <c r="F1055">
        <v>71115</v>
      </c>
      <c r="G1055">
        <v>105786</v>
      </c>
      <c r="H1055">
        <v>40341</v>
      </c>
      <c r="I1055">
        <v>8722</v>
      </c>
      <c r="J1055">
        <v>20888</v>
      </c>
      <c r="K1055">
        <v>10731</v>
      </c>
      <c r="AA1055" s="1">
        <f t="shared" si="124"/>
        <v>1</v>
      </c>
      <c r="AB1055" s="1">
        <f t="shared" si="125"/>
        <v>0.21620683671698768</v>
      </c>
      <c r="AC1055" s="1">
        <f t="shared" si="126"/>
        <v>0.51778587541211174</v>
      </c>
      <c r="AD1055" s="1">
        <f t="shared" si="127"/>
        <v>0.26600728787090056</v>
      </c>
      <c r="AY1055" s="2" t="s">
        <v>43</v>
      </c>
      <c r="AZ1055" s="3" t="s">
        <v>871</v>
      </c>
      <c r="BA1055" s="1">
        <f>IFERROR(VLOOKUP(AY1055,B761:AF1135,26,FALSE),"")</f>
        <v>1</v>
      </c>
      <c r="BB1055" s="1">
        <f>IFERROR(VLOOKUP(AY1055,B761:AF1135,27,FALSE),"")</f>
        <v>0.25050165059227136</v>
      </c>
      <c r="BC1055" s="1">
        <f>IFERROR(VLOOKUP(AY1055,B761:AF1135,28,FALSE),"")</f>
        <v>0.53226746067706643</v>
      </c>
      <c r="BD1055" s="1">
        <f>IFERROR(VLOOKUP(AY1055,B761:AF1135,29,FALSE),"")</f>
        <v>0.21723088873066218</v>
      </c>
      <c r="BE1055" s="1">
        <f>IFERROR(VLOOKUP(AY1055,B761:AF1135,30,FALSE),"")</f>
        <v>0</v>
      </c>
      <c r="BF1055" s="1">
        <f>IFERROR(VLOOKUP(AY1055,B761:AF1135,31,FALSE),"")</f>
        <v>0</v>
      </c>
    </row>
    <row r="1056" spans="1:58" x14ac:dyDescent="0.25">
      <c r="A1056">
        <v>2011</v>
      </c>
      <c r="B1056" t="s">
        <v>599</v>
      </c>
      <c r="C1056" t="s">
        <v>600</v>
      </c>
      <c r="D1056">
        <v>251100</v>
      </c>
      <c r="E1056">
        <v>53134</v>
      </c>
      <c r="F1056">
        <v>109614</v>
      </c>
      <c r="G1056">
        <v>88352</v>
      </c>
      <c r="H1056">
        <v>40087</v>
      </c>
      <c r="I1056">
        <v>13267</v>
      </c>
      <c r="J1056">
        <v>20776</v>
      </c>
      <c r="K1056">
        <v>6044</v>
      </c>
      <c r="AA1056" s="1">
        <f t="shared" si="124"/>
        <v>1</v>
      </c>
      <c r="AB1056" s="1">
        <f t="shared" si="125"/>
        <v>0.33095517249981293</v>
      </c>
      <c r="AC1056" s="1">
        <f t="shared" si="126"/>
        <v>0.51827275675405993</v>
      </c>
      <c r="AD1056" s="1">
        <f t="shared" si="127"/>
        <v>0.15077207074612717</v>
      </c>
      <c r="AY1056" s="2" t="s">
        <v>265</v>
      </c>
      <c r="AZ1056" s="4" t="s">
        <v>872</v>
      </c>
      <c r="BA1056" s="1">
        <f>IFERROR(VLOOKUP(AY1056,B761:AF1135,26,FALSE),"")</f>
        <v>1</v>
      </c>
      <c r="BB1056" s="1">
        <f>IFERROR(VLOOKUP(AY1056,B761:AF1135,27,FALSE),"")</f>
        <v>0.23084844414595926</v>
      </c>
      <c r="BC1056" s="1">
        <f>IFERROR(VLOOKUP(AY1056,B761:AF1135,28,FALSE),"")</f>
        <v>0.48381464069845531</v>
      </c>
      <c r="BD1056" s="1">
        <f>IFERROR(VLOOKUP(AY1056,B761:AF1135,29,FALSE),"")</f>
        <v>0.2853369151555854</v>
      </c>
      <c r="BE1056" s="1">
        <f>IFERROR(VLOOKUP(AY1056,B761:AF1135,30,FALSE),"")</f>
        <v>0</v>
      </c>
      <c r="BF1056" s="1">
        <f>IFERROR(VLOOKUP(AY1056,B761:AF1135,31,FALSE),"")</f>
        <v>0</v>
      </c>
    </row>
    <row r="1057" spans="1:58" x14ac:dyDescent="0.25">
      <c r="A1057">
        <v>2011</v>
      </c>
      <c r="B1057" t="s">
        <v>601</v>
      </c>
      <c r="C1057" t="s">
        <v>602</v>
      </c>
      <c r="D1057">
        <v>145103</v>
      </c>
      <c r="E1057">
        <v>17685</v>
      </c>
      <c r="F1057">
        <v>56478</v>
      </c>
      <c r="G1057">
        <v>70940</v>
      </c>
      <c r="H1057">
        <v>29031</v>
      </c>
      <c r="I1057">
        <v>6904</v>
      </c>
      <c r="J1057">
        <v>14951</v>
      </c>
      <c r="K1057">
        <v>7176</v>
      </c>
      <c r="AA1057" s="1">
        <f t="shared" si="124"/>
        <v>1</v>
      </c>
      <c r="AB1057" s="1">
        <f t="shared" si="125"/>
        <v>0.23781474975026695</v>
      </c>
      <c r="AC1057" s="1">
        <f t="shared" si="126"/>
        <v>0.51500120560779861</v>
      </c>
      <c r="AD1057" s="1">
        <f t="shared" si="127"/>
        <v>0.2471840446419345</v>
      </c>
      <c r="AY1057" s="2" t="s">
        <v>355</v>
      </c>
      <c r="AZ1057" s="3" t="s">
        <v>870</v>
      </c>
      <c r="BA1057" s="1">
        <f>IFERROR(VLOOKUP(AY1057,B761:AF1135,26,FALSE),"")</f>
        <v>1</v>
      </c>
      <c r="BB1057" s="1">
        <f>IFERROR(VLOOKUP(AY1057,B761:AF1135,27,FALSE),"")</f>
        <v>0.29843720579928451</v>
      </c>
      <c r="BC1057" s="1">
        <f>IFERROR(VLOOKUP(AY1057,B761:AF1135,28,FALSE),"")</f>
        <v>0.46714366409339109</v>
      </c>
      <c r="BD1057" s="1">
        <f>IFERROR(VLOOKUP(AY1057,B761:AF1135,29,FALSE),"")</f>
        <v>0.23441913010732443</v>
      </c>
      <c r="BE1057" s="1">
        <f>IFERROR(VLOOKUP(AY1057,B761:AF1135,30,FALSE),"")</f>
        <v>0</v>
      </c>
      <c r="BF1057" s="1">
        <f>IFERROR(VLOOKUP(AY1057,B761:AF1135,31,FALSE),"")</f>
        <v>0</v>
      </c>
    </row>
    <row r="1058" spans="1:58" x14ac:dyDescent="0.25">
      <c r="A1058">
        <v>2011</v>
      </c>
      <c r="B1058" t="s">
        <v>603</v>
      </c>
      <c r="C1058" t="s">
        <v>604</v>
      </c>
      <c r="D1058">
        <v>258207</v>
      </c>
      <c r="E1058">
        <v>21392</v>
      </c>
      <c r="F1058">
        <v>91241</v>
      </c>
      <c r="G1058">
        <v>145574</v>
      </c>
      <c r="H1058">
        <v>42973</v>
      </c>
      <c r="I1058">
        <v>8465</v>
      </c>
      <c r="J1058">
        <v>23022</v>
      </c>
      <c r="K1058">
        <v>11486</v>
      </c>
      <c r="AA1058" s="1">
        <f t="shared" si="124"/>
        <v>1</v>
      </c>
      <c r="AB1058" s="1">
        <f t="shared" si="125"/>
        <v>0.19698415284015544</v>
      </c>
      <c r="AC1058" s="1">
        <f t="shared" si="126"/>
        <v>0.53573173853349776</v>
      </c>
      <c r="AD1058" s="1">
        <f t="shared" si="127"/>
        <v>0.26728410862634677</v>
      </c>
      <c r="AY1058" s="2" t="s">
        <v>385</v>
      </c>
      <c r="AZ1058" s="4" t="s">
        <v>872</v>
      </c>
      <c r="BA1058" s="1">
        <f>IFERROR(VLOOKUP(AY1058,B761:AF1135,26,FALSE),"")</f>
        <v>1</v>
      </c>
      <c r="BB1058" s="1">
        <f>IFERROR(VLOOKUP(AY1058,B761:AF1135,27,FALSE),"")</f>
        <v>0.26106127986734001</v>
      </c>
      <c r="BC1058" s="1">
        <f>IFERROR(VLOOKUP(AY1058,B761:AF1135,28,FALSE),"")</f>
        <v>0.5605261174342353</v>
      </c>
      <c r="BD1058" s="1">
        <f>IFERROR(VLOOKUP(AY1058,B761:AF1135,29,FALSE),"")</f>
        <v>0.17841260269842465</v>
      </c>
      <c r="BE1058" s="1">
        <f>IFERROR(VLOOKUP(AY1058,B761:AF1135,30,FALSE),"")</f>
        <v>0</v>
      </c>
      <c r="BF1058" s="1">
        <f>IFERROR(VLOOKUP(AY1058,B761:AF1135,31,FALSE),"")</f>
        <v>0</v>
      </c>
    </row>
    <row r="1059" spans="1:58" x14ac:dyDescent="0.25">
      <c r="A1059">
        <v>2011</v>
      </c>
      <c r="B1059" t="s">
        <v>605</v>
      </c>
      <c r="C1059" t="s">
        <v>606</v>
      </c>
      <c r="D1059">
        <v>207858</v>
      </c>
      <c r="E1059">
        <v>33422</v>
      </c>
      <c r="F1059">
        <v>83857</v>
      </c>
      <c r="G1059">
        <v>90579</v>
      </c>
      <c r="H1059">
        <v>28020</v>
      </c>
      <c r="I1059">
        <v>8611</v>
      </c>
      <c r="J1059">
        <v>14171</v>
      </c>
      <c r="K1059">
        <v>5238</v>
      </c>
      <c r="AA1059" s="1">
        <f t="shared" si="124"/>
        <v>1</v>
      </c>
      <c r="AB1059" s="1">
        <f t="shared" si="125"/>
        <v>0.30731620271234833</v>
      </c>
      <c r="AC1059" s="1">
        <f t="shared" si="126"/>
        <v>0.50574589578872231</v>
      </c>
      <c r="AD1059" s="1">
        <f t="shared" si="127"/>
        <v>0.18693790149892933</v>
      </c>
      <c r="AY1059" s="2" t="s">
        <v>569</v>
      </c>
      <c r="AZ1059" s="3" t="s">
        <v>873</v>
      </c>
      <c r="BA1059" s="1">
        <f>IFERROR(VLOOKUP(AY1059,B761:AF1135,26,FALSE),"")</f>
        <v>1</v>
      </c>
      <c r="BB1059" s="1">
        <f>IFERROR(VLOOKUP(AY1059,B761:AF1135,27,FALSE),"")</f>
        <v>0.17351093017081157</v>
      </c>
      <c r="BC1059" s="1">
        <f>IFERROR(VLOOKUP(AY1059,B761:AF1135,28,FALSE),"")</f>
        <v>0.44999557482963093</v>
      </c>
      <c r="BD1059" s="1">
        <f>IFERROR(VLOOKUP(AY1059,B761:AF1135,29,FALSE),"")</f>
        <v>0.37649349499955748</v>
      </c>
      <c r="BE1059" s="1">
        <f>IFERROR(VLOOKUP(AY1059,B761:AF1135,30,FALSE),"")</f>
        <v>0</v>
      </c>
      <c r="BF1059" s="1">
        <f>IFERROR(VLOOKUP(AY1059,B761:AF1135,31,FALSE),"")</f>
        <v>0</v>
      </c>
    </row>
    <row r="1060" spans="1:58" x14ac:dyDescent="0.25">
      <c r="A1060">
        <v>2011</v>
      </c>
      <c r="B1060" t="s">
        <v>607</v>
      </c>
      <c r="C1060" t="s">
        <v>608</v>
      </c>
      <c r="D1060">
        <v>127908</v>
      </c>
      <c r="E1060">
        <v>23286</v>
      </c>
      <c r="F1060">
        <v>53861</v>
      </c>
      <c r="G1060">
        <v>50761</v>
      </c>
      <c r="H1060">
        <v>29200</v>
      </c>
      <c r="I1060">
        <v>8054</v>
      </c>
      <c r="J1060">
        <v>15501</v>
      </c>
      <c r="K1060">
        <v>5645</v>
      </c>
      <c r="AA1060" s="1">
        <f t="shared" si="124"/>
        <v>1</v>
      </c>
      <c r="AB1060" s="1">
        <f t="shared" si="125"/>
        <v>0.27582191780821919</v>
      </c>
      <c r="AC1060" s="1">
        <f t="shared" si="126"/>
        <v>0.53085616438356165</v>
      </c>
      <c r="AD1060" s="1">
        <f t="shared" si="127"/>
        <v>0.19332191780821917</v>
      </c>
      <c r="AY1060" s="2" t="s">
        <v>493</v>
      </c>
      <c r="AZ1060" s="3" t="s">
        <v>874</v>
      </c>
      <c r="BA1060" s="1">
        <f>IFERROR(VLOOKUP(AY1060,B761:AF1135,26,FALSE),"")</f>
        <v>1</v>
      </c>
      <c r="BB1060" s="1">
        <f>IFERROR(VLOOKUP(AY1060,B761:AF1135,27,FALSE),"")</f>
        <v>0.18167673439502105</v>
      </c>
      <c r="BC1060" s="1">
        <f>IFERROR(VLOOKUP(AY1060,B761:AF1135,28,FALSE),"")</f>
        <v>0.49679663188724144</v>
      </c>
      <c r="BD1060" s="1">
        <f>IFERROR(VLOOKUP(AY1060,B761:AF1135,29,FALSE),"")</f>
        <v>0.32152663371773749</v>
      </c>
      <c r="BE1060" s="1">
        <f>IFERROR(VLOOKUP(AY1060,B761:AF1135,30,FALSE),"")</f>
        <v>0</v>
      </c>
      <c r="BF1060" s="1">
        <f>IFERROR(VLOOKUP(AY1060,B761:AF1135,31,FALSE),"")</f>
        <v>0</v>
      </c>
    </row>
    <row r="1061" spans="1:58" x14ac:dyDescent="0.25">
      <c r="A1061">
        <v>2011</v>
      </c>
      <c r="B1061" t="s">
        <v>609</v>
      </c>
      <c r="C1061" t="s">
        <v>610</v>
      </c>
      <c r="D1061">
        <v>457954</v>
      </c>
      <c r="E1061">
        <v>45628</v>
      </c>
      <c r="F1061">
        <v>163415</v>
      </c>
      <c r="G1061">
        <v>248911</v>
      </c>
      <c r="H1061">
        <v>82337</v>
      </c>
      <c r="I1061">
        <v>17083</v>
      </c>
      <c r="J1061">
        <v>41604</v>
      </c>
      <c r="K1061">
        <v>23650</v>
      </c>
      <c r="AA1061" s="1">
        <f t="shared" si="124"/>
        <v>1</v>
      </c>
      <c r="AB1061" s="1">
        <f t="shared" si="125"/>
        <v>0.20747659011137157</v>
      </c>
      <c r="AC1061" s="1">
        <f t="shared" si="126"/>
        <v>0.50528923813109539</v>
      </c>
      <c r="AD1061" s="1">
        <f t="shared" si="127"/>
        <v>0.28723417175753307</v>
      </c>
      <c r="AY1061" s="2" t="s">
        <v>217</v>
      </c>
      <c r="AZ1061" s="4" t="s">
        <v>872</v>
      </c>
      <c r="BA1061" s="1">
        <f>IFERROR(VLOOKUP(AY1061,B761:AF1135,26,FALSE),"")</f>
        <v>1</v>
      </c>
      <c r="BB1061" s="1">
        <f>IFERROR(VLOOKUP(AY1061,B761:AF1135,27,FALSE),"")</f>
        <v>0.2728636932055023</v>
      </c>
      <c r="BC1061" s="1">
        <f>IFERROR(VLOOKUP(AY1061,B761:AF1135,28,FALSE),"")</f>
        <v>0.50379324718632768</v>
      </c>
      <c r="BD1061" s="1">
        <f>IFERROR(VLOOKUP(AY1061,B761:AF1135,29,FALSE),"")</f>
        <v>0.22334305960817008</v>
      </c>
      <c r="BE1061" s="1">
        <f>IFERROR(VLOOKUP(AY1061,B761:AF1135,30,FALSE),"")</f>
        <v>0</v>
      </c>
      <c r="BF1061" s="1">
        <f>IFERROR(VLOOKUP(AY1061,B761:AF1135,31,FALSE),"")</f>
        <v>0</v>
      </c>
    </row>
    <row r="1062" spans="1:58" x14ac:dyDescent="0.25">
      <c r="A1062">
        <v>2011</v>
      </c>
      <c r="B1062" t="s">
        <v>611</v>
      </c>
      <c r="C1062" t="s">
        <v>612</v>
      </c>
      <c r="D1062">
        <v>129528</v>
      </c>
      <c r="E1062">
        <v>13466</v>
      </c>
      <c r="F1062">
        <v>50340</v>
      </c>
      <c r="G1062">
        <v>65722</v>
      </c>
      <c r="H1062">
        <v>35808</v>
      </c>
      <c r="I1062">
        <v>6791</v>
      </c>
      <c r="J1062">
        <v>19835</v>
      </c>
      <c r="K1062">
        <v>9182</v>
      </c>
      <c r="AA1062" s="1">
        <f t="shared" si="124"/>
        <v>1</v>
      </c>
      <c r="AB1062" s="1">
        <f t="shared" si="125"/>
        <v>0.18965035746201966</v>
      </c>
      <c r="AC1062" s="1">
        <f t="shared" si="126"/>
        <v>0.5539264968722073</v>
      </c>
      <c r="AD1062" s="1">
        <f t="shared" si="127"/>
        <v>0.25642314566577301</v>
      </c>
      <c r="AY1062" s="2" t="s">
        <v>357</v>
      </c>
      <c r="AZ1062" s="3" t="s">
        <v>871</v>
      </c>
      <c r="BA1062" s="1">
        <f>IFERROR(VLOOKUP(AY1062,B761:AF1135,26,FALSE),"")</f>
        <v>1</v>
      </c>
      <c r="BB1062" s="1">
        <f>IFERROR(VLOOKUP(AY1062,B761:AF1135,27,FALSE),"")</f>
        <v>0.2609517998779744</v>
      </c>
      <c r="BC1062" s="1">
        <f>IFERROR(VLOOKUP(AY1062,B761:AF1135,28,FALSE),"")</f>
        <v>0.4689444783404515</v>
      </c>
      <c r="BD1062" s="1">
        <f>IFERROR(VLOOKUP(AY1062,B761:AF1135,29,FALSE),"")</f>
        <v>0.27010372178157416</v>
      </c>
      <c r="BE1062" s="1">
        <f>IFERROR(VLOOKUP(AY1062,B761:AF1135,30,FALSE),"")</f>
        <v>0</v>
      </c>
      <c r="BF1062" s="1">
        <f>IFERROR(VLOOKUP(AY1062,B761:AF1135,31,FALSE),"")</f>
        <v>0</v>
      </c>
    </row>
    <row r="1063" spans="1:58" x14ac:dyDescent="0.25">
      <c r="A1063">
        <v>2011</v>
      </c>
      <c r="B1063" t="s">
        <v>613</v>
      </c>
      <c r="C1063" t="s">
        <v>614</v>
      </c>
      <c r="D1063">
        <v>111808</v>
      </c>
      <c r="E1063">
        <v>22421</v>
      </c>
      <c r="F1063">
        <v>50539</v>
      </c>
      <c r="G1063">
        <v>38848</v>
      </c>
      <c r="H1063">
        <v>17507</v>
      </c>
      <c r="I1063">
        <v>5550</v>
      </c>
      <c r="J1063">
        <v>9278</v>
      </c>
      <c r="K1063">
        <v>2679</v>
      </c>
      <c r="AA1063" s="1">
        <f t="shared" si="124"/>
        <v>1</v>
      </c>
      <c r="AB1063" s="1">
        <f t="shared" si="125"/>
        <v>0.31701605072256811</v>
      </c>
      <c r="AC1063" s="1">
        <f t="shared" si="126"/>
        <v>0.5299594447935112</v>
      </c>
      <c r="AD1063" s="1">
        <f t="shared" si="127"/>
        <v>0.15302450448392071</v>
      </c>
      <c r="AY1063" s="2" t="s">
        <v>471</v>
      </c>
      <c r="AZ1063" s="4" t="s">
        <v>872</v>
      </c>
      <c r="BA1063" s="1">
        <f>IFERROR(VLOOKUP(AY1063,B761:AF1135,26,FALSE),"")</f>
        <v>1</v>
      </c>
      <c r="BB1063" s="1">
        <f>IFERROR(VLOOKUP(AY1063,B761:AF1135,27,FALSE),"")</f>
        <v>0.19600104094378903</v>
      </c>
      <c r="BC1063" s="1">
        <f>IFERROR(VLOOKUP(AY1063,B761:AF1135,28,FALSE),"")</f>
        <v>0.47705586398334487</v>
      </c>
      <c r="BD1063" s="1">
        <f>IFERROR(VLOOKUP(AY1063,B761:AF1135,29,FALSE),"")</f>
        <v>0.32694309507286606</v>
      </c>
      <c r="BE1063" s="1">
        <f>IFERROR(VLOOKUP(AY1063,B761:AF1135,30,FALSE),"")</f>
        <v>0</v>
      </c>
      <c r="BF1063" s="1">
        <f>IFERROR(VLOOKUP(AY1063,B761:AF1135,31,FALSE),"")</f>
        <v>0</v>
      </c>
    </row>
    <row r="1064" spans="1:58" x14ac:dyDescent="0.25">
      <c r="A1064">
        <v>2011</v>
      </c>
      <c r="B1064" t="s">
        <v>615</v>
      </c>
      <c r="C1064" t="s">
        <v>616</v>
      </c>
      <c r="D1064">
        <v>76866</v>
      </c>
      <c r="E1064">
        <v>7128</v>
      </c>
      <c r="F1064">
        <v>27720</v>
      </c>
      <c r="G1064">
        <v>42018</v>
      </c>
      <c r="H1064">
        <v>15436</v>
      </c>
      <c r="I1064">
        <v>2863</v>
      </c>
      <c r="J1064">
        <v>7945</v>
      </c>
      <c r="K1064">
        <v>4628</v>
      </c>
      <c r="AA1064" s="1">
        <f t="shared" si="124"/>
        <v>1</v>
      </c>
      <c r="AB1064" s="1">
        <f t="shared" si="125"/>
        <v>0.18547551179061933</v>
      </c>
      <c r="AC1064" s="1">
        <f t="shared" si="126"/>
        <v>0.51470588235294112</v>
      </c>
      <c r="AD1064" s="1">
        <f t="shared" si="127"/>
        <v>0.29981860585643949</v>
      </c>
      <c r="AY1064" s="2" t="s">
        <v>625</v>
      </c>
      <c r="AZ1064" s="3" t="s">
        <v>874</v>
      </c>
      <c r="BA1064" s="1">
        <f>IFERROR(VLOOKUP(AY1064,B761:AF1135,26,FALSE),"")</f>
        <v>1</v>
      </c>
      <c r="BB1064" s="1">
        <f>IFERROR(VLOOKUP(AY1064,B761:AF1135,27,FALSE),"")</f>
        <v>0.1678801219099221</v>
      </c>
      <c r="BC1064" s="1">
        <f>IFERROR(VLOOKUP(AY1064,B761:AF1135,28,FALSE),"")</f>
        <v>0.51109041652556719</v>
      </c>
      <c r="BD1064" s="1">
        <f>IFERROR(VLOOKUP(AY1064,B761:AF1135,29,FALSE),"")</f>
        <v>0.32102946156451068</v>
      </c>
      <c r="BE1064" s="1">
        <f>IFERROR(VLOOKUP(AY1064,B761:AF1135,30,FALSE),"")</f>
        <v>0</v>
      </c>
      <c r="BF1064" s="1">
        <f>IFERROR(VLOOKUP(AY1064,B761:AF1135,31,FALSE),"")</f>
        <v>0</v>
      </c>
    </row>
    <row r="1065" spans="1:58" x14ac:dyDescent="0.25">
      <c r="A1065">
        <v>2011</v>
      </c>
      <c r="B1065" t="s">
        <v>617</v>
      </c>
      <c r="C1065" t="s">
        <v>618</v>
      </c>
      <c r="D1065">
        <v>91592</v>
      </c>
      <c r="E1065">
        <v>11848</v>
      </c>
      <c r="F1065">
        <v>36748</v>
      </c>
      <c r="G1065">
        <v>42996</v>
      </c>
      <c r="H1065">
        <v>19984</v>
      </c>
      <c r="I1065">
        <v>4370</v>
      </c>
      <c r="J1065">
        <v>10540</v>
      </c>
      <c r="K1065">
        <v>5074</v>
      </c>
      <c r="AA1065" s="1">
        <f t="shared" si="124"/>
        <v>1</v>
      </c>
      <c r="AB1065" s="1">
        <f t="shared" si="125"/>
        <v>0.21867493995196158</v>
      </c>
      <c r="AC1065" s="1">
        <f t="shared" si="126"/>
        <v>0.52742193755004008</v>
      </c>
      <c r="AD1065" s="1">
        <f t="shared" si="127"/>
        <v>0.2539031224979984</v>
      </c>
      <c r="AY1065" s="2" t="s">
        <v>635</v>
      </c>
      <c r="AZ1065" s="3" t="s">
        <v>874</v>
      </c>
      <c r="BA1065" s="1">
        <f>IFERROR(VLOOKUP(AY1065,B761:AF1135,26,FALSE),"")</f>
        <v>1</v>
      </c>
      <c r="BB1065" s="1">
        <f>IFERROR(VLOOKUP(AY1065,B761:AF1135,27,FALSE),"")</f>
        <v>0.19303458932604303</v>
      </c>
      <c r="BC1065" s="1">
        <f>IFERROR(VLOOKUP(AY1065,B761:AF1135,28,FALSE),"")</f>
        <v>0.53809580411268276</v>
      </c>
      <c r="BD1065" s="1">
        <f>IFERROR(VLOOKUP(AY1065,B761:AF1135,29,FALSE),"")</f>
        <v>0.26886960656127423</v>
      </c>
      <c r="BE1065" s="1">
        <f>IFERROR(VLOOKUP(AY1065,B761:AF1135,30,FALSE),"")</f>
        <v>0</v>
      </c>
      <c r="BF1065" s="1">
        <f>IFERROR(VLOOKUP(AY1065,B761:AF1135,31,FALSE),"")</f>
        <v>0</v>
      </c>
    </row>
    <row r="1066" spans="1:58" x14ac:dyDescent="0.25">
      <c r="A1066">
        <v>2011</v>
      </c>
      <c r="B1066" t="s">
        <v>619</v>
      </c>
      <c r="C1066" t="s">
        <v>620</v>
      </c>
      <c r="D1066">
        <v>81805</v>
      </c>
      <c r="E1066">
        <v>6941</v>
      </c>
      <c r="F1066">
        <v>29017</v>
      </c>
      <c r="G1066">
        <v>45847</v>
      </c>
      <c r="H1066">
        <v>19157</v>
      </c>
      <c r="I1066">
        <v>3321</v>
      </c>
      <c r="J1066">
        <v>9820</v>
      </c>
      <c r="K1066">
        <v>6016</v>
      </c>
      <c r="AA1066" s="1">
        <f t="shared" si="124"/>
        <v>1</v>
      </c>
      <c r="AB1066" s="1">
        <f t="shared" si="125"/>
        <v>0.17335699744218824</v>
      </c>
      <c r="AC1066" s="1">
        <f t="shared" si="126"/>
        <v>0.5126063579892467</v>
      </c>
      <c r="AD1066" s="1">
        <f t="shared" si="127"/>
        <v>0.314036644568565</v>
      </c>
      <c r="AY1066" s="2" t="s">
        <v>97</v>
      </c>
      <c r="AZ1066" s="3" t="s">
        <v>873</v>
      </c>
      <c r="BA1066" s="1">
        <f>IFERROR(VLOOKUP(AY1066,B761:AF1135,26,FALSE),"")</f>
        <v>1</v>
      </c>
      <c r="BB1066" s="1">
        <f>IFERROR(VLOOKUP(AY1066,B761:AF1135,27,FALSE),"")</f>
        <v>0.22461290971244721</v>
      </c>
      <c r="BC1066" s="1">
        <f>IFERROR(VLOOKUP(AY1066,B761:AF1135,28,FALSE),"")</f>
        <v>0.51623768349085064</v>
      </c>
      <c r="BD1066" s="1">
        <f>IFERROR(VLOOKUP(AY1066,B761:AF1135,29,FALSE),"")</f>
        <v>0.25914940679670218</v>
      </c>
      <c r="BE1066" s="1">
        <f>IFERROR(VLOOKUP(AY1066,B761:AF1135,30,FALSE),"")</f>
        <v>0</v>
      </c>
      <c r="BF1066" s="1">
        <f>IFERROR(VLOOKUP(AY1066,B761:AF1135,31,FALSE),"")</f>
        <v>0</v>
      </c>
    </row>
    <row r="1067" spans="1:58" x14ac:dyDescent="0.25">
      <c r="A1067">
        <v>2011</v>
      </c>
      <c r="B1067" t="s">
        <v>621</v>
      </c>
      <c r="C1067" t="s">
        <v>622</v>
      </c>
      <c r="D1067">
        <v>121337</v>
      </c>
      <c r="E1067">
        <v>12584</v>
      </c>
      <c r="F1067">
        <v>45181</v>
      </c>
      <c r="G1067">
        <v>63572</v>
      </c>
      <c r="H1067">
        <v>27577</v>
      </c>
      <c r="I1067">
        <v>5787</v>
      </c>
      <c r="J1067">
        <v>14494</v>
      </c>
      <c r="K1067">
        <v>7296</v>
      </c>
      <c r="AA1067" s="1">
        <f t="shared" si="124"/>
        <v>1</v>
      </c>
      <c r="AB1067" s="1">
        <f t="shared" si="125"/>
        <v>0.20984878703267215</v>
      </c>
      <c r="AC1067" s="1">
        <f t="shared" si="126"/>
        <v>0.52558291329731299</v>
      </c>
      <c r="AD1067" s="1">
        <f t="shared" si="127"/>
        <v>0.26456829967001488</v>
      </c>
      <c r="AY1067" s="2" t="s">
        <v>203</v>
      </c>
      <c r="AZ1067" s="3" t="s">
        <v>874</v>
      </c>
      <c r="BA1067" s="1">
        <f>IFERROR(VLOOKUP(AY1067,B761:AF1135,26,FALSE),"")</f>
        <v>1</v>
      </c>
      <c r="BB1067" s="1">
        <f>IFERROR(VLOOKUP(AY1067,B761:AF1135,27,FALSE),"")</f>
        <v>0.195265278710544</v>
      </c>
      <c r="BC1067" s="1">
        <f>IFERROR(VLOOKUP(AY1067,B761:AF1135,28,FALSE),"")</f>
        <v>0.54980971569285875</v>
      </c>
      <c r="BD1067" s="1">
        <f>IFERROR(VLOOKUP(AY1067,B761:AF1135,29,FALSE),"")</f>
        <v>0.25492500559659725</v>
      </c>
      <c r="BE1067" s="1">
        <f>IFERROR(VLOOKUP(AY1067,B761:AF1135,30,FALSE),"")</f>
        <v>0</v>
      </c>
      <c r="BF1067" s="1">
        <f>IFERROR(VLOOKUP(AY1067,B761:AF1135,31,FALSE),"")</f>
        <v>0</v>
      </c>
    </row>
    <row r="1068" spans="1:58" x14ac:dyDescent="0.25">
      <c r="A1068">
        <v>2011</v>
      </c>
      <c r="B1068" t="s">
        <v>623</v>
      </c>
      <c r="C1068" t="s">
        <v>624</v>
      </c>
      <c r="D1068">
        <v>62887</v>
      </c>
      <c r="E1068">
        <v>6787</v>
      </c>
      <c r="F1068">
        <v>24242</v>
      </c>
      <c r="G1068">
        <v>31858</v>
      </c>
      <c r="H1068">
        <v>14444</v>
      </c>
      <c r="I1068">
        <v>2646</v>
      </c>
      <c r="J1068">
        <v>7702</v>
      </c>
      <c r="K1068">
        <v>4096</v>
      </c>
      <c r="AA1068" s="1">
        <f t="shared" si="124"/>
        <v>1</v>
      </c>
      <c r="AB1068" s="1">
        <f t="shared" si="125"/>
        <v>0.18319025200775407</v>
      </c>
      <c r="AC1068" s="1">
        <f t="shared" si="126"/>
        <v>0.5332317917474384</v>
      </c>
      <c r="AD1068" s="1">
        <f t="shared" si="127"/>
        <v>0.28357795624480753</v>
      </c>
      <c r="AY1068" s="2" t="s">
        <v>549</v>
      </c>
      <c r="AZ1068" s="3" t="s">
        <v>874</v>
      </c>
      <c r="BA1068" s="1">
        <f>IFERROR(VLOOKUP(AY1068,B761:AF1135,26,FALSE),"")</f>
        <v>1</v>
      </c>
      <c r="BB1068" s="1">
        <f>IFERROR(VLOOKUP(AY1068,B761:AF1135,27,FALSE),"")</f>
        <v>0.18070261171743499</v>
      </c>
      <c r="BC1068" s="1">
        <f>IFERROR(VLOOKUP(AY1068,B761:AF1135,28,FALSE),"")</f>
        <v>0.51126676440245422</v>
      </c>
      <c r="BD1068" s="1">
        <f>IFERROR(VLOOKUP(AY1068,B761:AF1135,29,FALSE),"")</f>
        <v>0.30803062388011077</v>
      </c>
      <c r="BE1068" s="1">
        <f>IFERROR(VLOOKUP(AY1068,B761:AF1135,30,FALSE),"")</f>
        <v>0</v>
      </c>
      <c r="BF1068" s="1">
        <f>IFERROR(VLOOKUP(AY1068,B761:AF1135,31,FALSE),"")</f>
        <v>0</v>
      </c>
    </row>
    <row r="1069" spans="1:58" x14ac:dyDescent="0.25">
      <c r="A1069">
        <v>2011</v>
      </c>
      <c r="B1069" t="s">
        <v>625</v>
      </c>
      <c r="C1069" t="s">
        <v>626</v>
      </c>
      <c r="D1069">
        <v>51914</v>
      </c>
      <c r="E1069">
        <v>4150</v>
      </c>
      <c r="F1069">
        <v>18672</v>
      </c>
      <c r="G1069">
        <v>29092</v>
      </c>
      <c r="H1069">
        <v>11812</v>
      </c>
      <c r="I1069">
        <v>1983</v>
      </c>
      <c r="J1069">
        <v>6037</v>
      </c>
      <c r="K1069">
        <v>3792</v>
      </c>
      <c r="AA1069" s="1">
        <f t="shared" si="124"/>
        <v>1</v>
      </c>
      <c r="AB1069" s="1">
        <f t="shared" si="125"/>
        <v>0.1678801219099221</v>
      </c>
      <c r="AC1069" s="1">
        <f t="shared" si="126"/>
        <v>0.51109041652556719</v>
      </c>
      <c r="AD1069" s="1">
        <f t="shared" si="127"/>
        <v>0.32102946156451068</v>
      </c>
      <c r="AY1069" s="2" t="s">
        <v>659</v>
      </c>
      <c r="AZ1069" s="3" t="s">
        <v>874</v>
      </c>
      <c r="BA1069" s="1">
        <f>IFERROR(VLOOKUP(AY1069,B761:AF1135,26,FALSE),"")</f>
        <v>1</v>
      </c>
      <c r="BB1069" s="1">
        <f>IFERROR(VLOOKUP(AY1069,B761:AF1135,27,FALSE),"")</f>
        <v>0.18512021463213291</v>
      </c>
      <c r="BC1069" s="1">
        <f>IFERROR(VLOOKUP(AY1069,B761:AF1135,28,FALSE),"")</f>
        <v>0.54132700443710657</v>
      </c>
      <c r="BD1069" s="1">
        <f>IFERROR(VLOOKUP(AY1069,B761:AF1135,29,FALSE),"")</f>
        <v>0.27355278093076052</v>
      </c>
      <c r="BE1069" s="1">
        <f>IFERROR(VLOOKUP(AY1069,B761:AF1135,30,FALSE),"")</f>
        <v>0</v>
      </c>
      <c r="BF1069" s="1">
        <f>IFERROR(VLOOKUP(AY1069,B761:AF1135,31,FALSE),"")</f>
        <v>0</v>
      </c>
    </row>
    <row r="1070" spans="1:58" x14ac:dyDescent="0.25">
      <c r="A1070">
        <v>2011</v>
      </c>
      <c r="B1070" t="s">
        <v>627</v>
      </c>
      <c r="C1070" t="s">
        <v>628</v>
      </c>
      <c r="D1070">
        <v>47298</v>
      </c>
      <c r="E1070">
        <v>5464</v>
      </c>
      <c r="F1070">
        <v>19054</v>
      </c>
      <c r="G1070">
        <v>22780</v>
      </c>
      <c r="H1070">
        <v>13830</v>
      </c>
      <c r="I1070">
        <v>2969</v>
      </c>
      <c r="J1070">
        <v>7803</v>
      </c>
      <c r="K1070">
        <v>3058</v>
      </c>
      <c r="AA1070" s="1">
        <f t="shared" si="124"/>
        <v>1</v>
      </c>
      <c r="AB1070" s="1">
        <f t="shared" si="125"/>
        <v>0.21467823571945047</v>
      </c>
      <c r="AC1070" s="1">
        <f t="shared" si="126"/>
        <v>0.56420824295010841</v>
      </c>
      <c r="AD1070" s="1">
        <f t="shared" si="127"/>
        <v>0.22111352133044107</v>
      </c>
      <c r="AY1070" s="2" t="s">
        <v>413</v>
      </c>
      <c r="AZ1070" s="3" t="s">
        <v>870</v>
      </c>
      <c r="BA1070" s="1">
        <f>IFERROR(VLOOKUP(AY1070,B761:AF1135,26,FALSE),"")</f>
        <v>1</v>
      </c>
      <c r="BB1070" s="1">
        <f>IFERROR(VLOOKUP(AY1070,B761:AF1135,27,FALSE),"")</f>
        <v>0.58855642607101188</v>
      </c>
      <c r="BC1070" s="1">
        <f>IFERROR(VLOOKUP(AY1070,B761:AF1135,28,FALSE),"")</f>
        <v>0.31559426571095184</v>
      </c>
      <c r="BD1070" s="1">
        <f>IFERROR(VLOOKUP(AY1070,B761:AF1135,29,FALSE),"")</f>
        <v>9.5849308218036333E-2</v>
      </c>
      <c r="BE1070" s="1">
        <f>IFERROR(VLOOKUP(AY1070,B761:AF1135,30,FALSE),"")</f>
        <v>0</v>
      </c>
      <c r="BF1070" s="1">
        <f>IFERROR(VLOOKUP(AY1070,B761:AF1135,31,FALSE),"")</f>
        <v>0</v>
      </c>
    </row>
    <row r="1071" spans="1:58" x14ac:dyDescent="0.25">
      <c r="A1071">
        <v>2011</v>
      </c>
      <c r="B1071" t="s">
        <v>629</v>
      </c>
      <c r="C1071" t="s">
        <v>630</v>
      </c>
      <c r="D1071">
        <v>86193</v>
      </c>
      <c r="E1071">
        <v>5212</v>
      </c>
      <c r="F1071">
        <v>26898</v>
      </c>
      <c r="G1071">
        <v>54083</v>
      </c>
      <c r="H1071">
        <v>23628</v>
      </c>
      <c r="I1071">
        <v>3303</v>
      </c>
      <c r="J1071">
        <v>12523</v>
      </c>
      <c r="K1071">
        <v>7802</v>
      </c>
      <c r="AA1071" s="1">
        <f t="shared" si="124"/>
        <v>1</v>
      </c>
      <c r="AB1071" s="1">
        <f t="shared" si="125"/>
        <v>0.13979177247333671</v>
      </c>
      <c r="AC1071" s="1">
        <f t="shared" si="126"/>
        <v>0.53000677162688337</v>
      </c>
      <c r="AD1071" s="1">
        <f t="shared" si="127"/>
        <v>0.33020145589977995</v>
      </c>
      <c r="AY1071" s="2" t="s">
        <v>637</v>
      </c>
      <c r="AZ1071" s="3" t="s">
        <v>871</v>
      </c>
      <c r="BA1071" s="1">
        <f>IFERROR(VLOOKUP(AY1071,B761:AF1135,26,FALSE),"")</f>
        <v>1</v>
      </c>
      <c r="BB1071" s="1">
        <f>IFERROR(VLOOKUP(AY1071,B761:AF1135,27,FALSE),"")</f>
        <v>0.28481060894748877</v>
      </c>
      <c r="BC1071" s="1">
        <f>IFERROR(VLOOKUP(AY1071,B761:AF1135,28,FALSE),"")</f>
        <v>0.53113329776693852</v>
      </c>
      <c r="BD1071" s="1">
        <f>IFERROR(VLOOKUP(AY1071,B761:AF1135,29,FALSE),"")</f>
        <v>0.18405609328557274</v>
      </c>
      <c r="BE1071" s="1">
        <f>IFERROR(VLOOKUP(AY1071,B761:AF1135,30,FALSE),"")</f>
        <v>0</v>
      </c>
      <c r="BF1071" s="1">
        <f>IFERROR(VLOOKUP(AY1071,B761:AF1135,31,FALSE),"")</f>
        <v>0</v>
      </c>
    </row>
    <row r="1072" spans="1:58" x14ac:dyDescent="0.25">
      <c r="A1072">
        <v>2011</v>
      </c>
      <c r="B1072" t="s">
        <v>631</v>
      </c>
      <c r="C1072" t="s">
        <v>632</v>
      </c>
      <c r="D1072">
        <v>65572</v>
      </c>
      <c r="E1072">
        <v>4991</v>
      </c>
      <c r="F1072">
        <v>23236</v>
      </c>
      <c r="G1072">
        <v>37345</v>
      </c>
      <c r="H1072">
        <v>14389</v>
      </c>
      <c r="I1072">
        <v>2376</v>
      </c>
      <c r="J1072">
        <v>7533</v>
      </c>
      <c r="K1072">
        <v>4480</v>
      </c>
      <c r="AA1072" s="1">
        <f t="shared" si="124"/>
        <v>1</v>
      </c>
      <c r="AB1072" s="1">
        <f t="shared" si="125"/>
        <v>0.16512613802210022</v>
      </c>
      <c r="AC1072" s="1">
        <f t="shared" si="126"/>
        <v>0.52352491486552233</v>
      </c>
      <c r="AD1072" s="1">
        <f t="shared" si="127"/>
        <v>0.31134894711237748</v>
      </c>
      <c r="AY1072" s="2" t="s">
        <v>75</v>
      </c>
      <c r="AZ1072" s="3" t="s">
        <v>870</v>
      </c>
      <c r="BA1072" s="1">
        <f>IFERROR(VLOOKUP(AY1072,B761:AF1135,26,FALSE),"")</f>
        <v>1</v>
      </c>
      <c r="BB1072" s="1">
        <f>IFERROR(VLOOKUP(AY1072,B761:AF1135,27,FALSE),"")</f>
        <v>0.31839443489385522</v>
      </c>
      <c r="BC1072" s="1">
        <f>IFERROR(VLOOKUP(AY1072,B761:AF1135,28,FALSE),"")</f>
        <v>0.52614640386998757</v>
      </c>
      <c r="BD1072" s="1">
        <f>IFERROR(VLOOKUP(AY1072,B761:AF1135,29,FALSE),"")</f>
        <v>0.15545916123615719</v>
      </c>
      <c r="BE1072" s="1">
        <f>IFERROR(VLOOKUP(AY1072,B761:AF1135,30,FALSE),"")</f>
        <v>0</v>
      </c>
      <c r="BF1072" s="1">
        <f>IFERROR(VLOOKUP(AY1072,B761:AF1135,31,FALSE),"")</f>
        <v>0</v>
      </c>
    </row>
    <row r="1073" spans="1:58" x14ac:dyDescent="0.25">
      <c r="A1073">
        <v>2011</v>
      </c>
      <c r="B1073" t="s">
        <v>633</v>
      </c>
      <c r="C1073" t="s">
        <v>634</v>
      </c>
      <c r="D1073">
        <v>44334</v>
      </c>
      <c r="E1073">
        <v>4024</v>
      </c>
      <c r="F1073">
        <v>16877</v>
      </c>
      <c r="G1073">
        <v>23433</v>
      </c>
      <c r="H1073">
        <v>10758</v>
      </c>
      <c r="I1073">
        <v>2103</v>
      </c>
      <c r="J1073">
        <v>5639</v>
      </c>
      <c r="K1073">
        <v>3016</v>
      </c>
      <c r="AA1073" s="1">
        <f t="shared" si="124"/>
        <v>1</v>
      </c>
      <c r="AB1073" s="1">
        <f t="shared" si="125"/>
        <v>0.19548243167875071</v>
      </c>
      <c r="AC1073" s="1">
        <f t="shared" si="126"/>
        <v>0.52416806097787694</v>
      </c>
      <c r="AD1073" s="1">
        <f t="shared" si="127"/>
        <v>0.28034950734337238</v>
      </c>
      <c r="AY1073" t="s">
        <v>609</v>
      </c>
      <c r="AZ1073" s="4" t="s">
        <v>873</v>
      </c>
      <c r="BA1073" s="1">
        <f>IFERROR(VLOOKUP(AY1073,B761:AF1135,26,FALSE),"")</f>
        <v>1</v>
      </c>
      <c r="BB1073" s="1">
        <f>IFERROR(VLOOKUP(AY1073,B761:AF1135,27,FALSE),"")</f>
        <v>0.20747659011137157</v>
      </c>
      <c r="BC1073" s="1">
        <f>IFERROR(VLOOKUP(AY1073,B761:AF1135,28,FALSE),"")</f>
        <v>0.50528923813109539</v>
      </c>
      <c r="BD1073" s="1">
        <f>IFERROR(VLOOKUP(AY1073,B761:AF1135,29,FALSE),"")</f>
        <v>0.28723417175753307</v>
      </c>
      <c r="BE1073" s="1">
        <f>IFERROR(VLOOKUP(AY1073,B761:AF1135,30,FALSE),"")</f>
        <v>0</v>
      </c>
      <c r="BF1073" s="1">
        <f>IFERROR(VLOOKUP(AY1073,B761:AF1135,31,FALSE),"")</f>
        <v>0</v>
      </c>
    </row>
    <row r="1074" spans="1:58" x14ac:dyDescent="0.25">
      <c r="A1074">
        <v>2011</v>
      </c>
      <c r="B1074" t="s">
        <v>635</v>
      </c>
      <c r="C1074" t="s">
        <v>636</v>
      </c>
      <c r="D1074">
        <v>96596</v>
      </c>
      <c r="E1074">
        <v>9928</v>
      </c>
      <c r="F1074">
        <v>37290</v>
      </c>
      <c r="G1074">
        <v>49378</v>
      </c>
      <c r="H1074">
        <v>25239</v>
      </c>
      <c r="I1074">
        <v>4872</v>
      </c>
      <c r="J1074">
        <v>13581</v>
      </c>
      <c r="K1074">
        <v>6786</v>
      </c>
      <c r="AA1074" s="1">
        <f t="shared" si="124"/>
        <v>1</v>
      </c>
      <c r="AB1074" s="1">
        <f t="shared" si="125"/>
        <v>0.19303458932604303</v>
      </c>
      <c r="AC1074" s="1">
        <f t="shared" si="126"/>
        <v>0.53809580411268276</v>
      </c>
      <c r="AD1074" s="1">
        <f t="shared" si="127"/>
        <v>0.26886960656127423</v>
      </c>
      <c r="AY1074" s="2" t="s">
        <v>515</v>
      </c>
      <c r="AZ1074" s="3" t="s">
        <v>873</v>
      </c>
      <c r="BA1074" s="1">
        <f>IFERROR(VLOOKUP(AY1074,B761:AF1135,26,FALSE),"")</f>
        <v>1</v>
      </c>
      <c r="BB1074" s="1">
        <f>IFERROR(VLOOKUP(AY1074,B761:AF1135,27,FALSE),"")</f>
        <v>0.20199971018692944</v>
      </c>
      <c r="BC1074" s="1">
        <f>IFERROR(VLOOKUP(AY1074,B761:AF1135,28,FALSE),"")</f>
        <v>0.4670820654011496</v>
      </c>
      <c r="BD1074" s="1">
        <f>IFERROR(VLOOKUP(AY1074,B761:AF1135,29,FALSE),"")</f>
        <v>0.33091822441192098</v>
      </c>
      <c r="BE1074" s="1">
        <f>IFERROR(VLOOKUP(AY1074,B761:AF1135,30,FALSE),"")</f>
        <v>0</v>
      </c>
      <c r="BF1074" s="1">
        <f>IFERROR(VLOOKUP(AY1074,B761:AF1135,31,FALSE),"")</f>
        <v>0</v>
      </c>
    </row>
    <row r="1075" spans="1:58" x14ac:dyDescent="0.25">
      <c r="A1075">
        <v>2011</v>
      </c>
      <c r="B1075" t="s">
        <v>637</v>
      </c>
      <c r="C1075" t="s">
        <v>638</v>
      </c>
      <c r="D1075">
        <v>63373</v>
      </c>
      <c r="E1075">
        <v>11549</v>
      </c>
      <c r="F1075">
        <v>27116</v>
      </c>
      <c r="G1075">
        <v>24708</v>
      </c>
      <c r="H1075">
        <v>13121</v>
      </c>
      <c r="I1075">
        <v>3737</v>
      </c>
      <c r="J1075">
        <v>6969</v>
      </c>
      <c r="K1075">
        <v>2415</v>
      </c>
      <c r="AA1075" s="1">
        <f t="shared" si="124"/>
        <v>1</v>
      </c>
      <c r="AB1075" s="1">
        <f t="shared" si="125"/>
        <v>0.28481060894748877</v>
      </c>
      <c r="AC1075" s="1">
        <f t="shared" si="126"/>
        <v>0.53113329776693852</v>
      </c>
      <c r="AD1075" s="1">
        <f t="shared" si="127"/>
        <v>0.18405609328557274</v>
      </c>
      <c r="AY1075" s="2" t="s">
        <v>473</v>
      </c>
      <c r="AZ1075" s="3" t="s">
        <v>871</v>
      </c>
      <c r="BA1075" s="1">
        <f>IFERROR(VLOOKUP(AY1075,B761:AF1135,26,FALSE),"")</f>
        <v>1</v>
      </c>
      <c r="BB1075" s="1">
        <f>IFERROR(VLOOKUP(AY1075,B761:AF1135,27,FALSE),"")</f>
        <v>0.19716718804310046</v>
      </c>
      <c r="BC1075" s="1">
        <f>IFERROR(VLOOKUP(AY1075,B761:AF1135,28,FALSE),"")</f>
        <v>0.45472714633298578</v>
      </c>
      <c r="BD1075" s="1">
        <f>IFERROR(VLOOKUP(AY1075,B761:AF1135,29,FALSE),"")</f>
        <v>0.34810566562391382</v>
      </c>
      <c r="BE1075" s="1">
        <f>IFERROR(VLOOKUP(AY1075,B761:AF1135,30,FALSE),"")</f>
        <v>0</v>
      </c>
      <c r="BF1075" s="1">
        <f>IFERROR(VLOOKUP(AY1075,B761:AF1135,31,FALSE),"")</f>
        <v>0</v>
      </c>
    </row>
    <row r="1076" spans="1:58" x14ac:dyDescent="0.25">
      <c r="A1076">
        <v>2011</v>
      </c>
      <c r="B1076" t="s">
        <v>639</v>
      </c>
      <c r="C1076" t="s">
        <v>640</v>
      </c>
      <c r="D1076">
        <v>112148</v>
      </c>
      <c r="E1076">
        <v>18132</v>
      </c>
      <c r="F1076">
        <v>45950</v>
      </c>
      <c r="G1076">
        <v>48066</v>
      </c>
      <c r="H1076">
        <v>18398</v>
      </c>
      <c r="I1076">
        <v>4813</v>
      </c>
      <c r="J1076">
        <v>9680</v>
      </c>
      <c r="K1076">
        <v>3905</v>
      </c>
      <c r="AA1076" s="1">
        <f t="shared" si="124"/>
        <v>1</v>
      </c>
      <c r="AB1076" s="1">
        <f t="shared" si="125"/>
        <v>0.26160452223067726</v>
      </c>
      <c r="AC1076" s="1">
        <f t="shared" si="126"/>
        <v>0.52614414610283722</v>
      </c>
      <c r="AD1076" s="1">
        <f t="shared" si="127"/>
        <v>0.21225133166648549</v>
      </c>
      <c r="AY1076" s="2" t="s">
        <v>109</v>
      </c>
      <c r="AZ1076" s="3" t="s">
        <v>869</v>
      </c>
      <c r="BA1076" s="1">
        <f>IFERROR(VLOOKUP(AY1076,B761:AF1135,26,FALSE),"")</f>
        <v>1</v>
      </c>
      <c r="BB1076" s="1">
        <f>IFERROR(VLOOKUP(AY1076,B761:AF1135,27,FALSE),"")</f>
        <v>0.30623941421019313</v>
      </c>
      <c r="BC1076" s="1">
        <f>IFERROR(VLOOKUP(AY1076,B761:AF1135,28,FALSE),"")</f>
        <v>0.50673213460847544</v>
      </c>
      <c r="BD1076" s="1">
        <f>IFERROR(VLOOKUP(AY1076,B761:AF1135,29,FALSE),"")</f>
        <v>0.18702845118133138</v>
      </c>
      <c r="BE1076" s="1">
        <f>IFERROR(VLOOKUP(AY1076,B761:AF1135,30,FALSE),"")</f>
        <v>0</v>
      </c>
      <c r="BF1076" s="1">
        <f>IFERROR(VLOOKUP(AY1076,B761:AF1135,31,FALSE),"")</f>
        <v>0</v>
      </c>
    </row>
    <row r="1077" spans="1:58" x14ac:dyDescent="0.25">
      <c r="A1077">
        <v>2011</v>
      </c>
      <c r="B1077" t="s">
        <v>641</v>
      </c>
      <c r="C1077" t="s">
        <v>642</v>
      </c>
      <c r="D1077">
        <v>81319</v>
      </c>
      <c r="E1077">
        <v>6422</v>
      </c>
      <c r="F1077">
        <v>26627</v>
      </c>
      <c r="G1077">
        <v>48270</v>
      </c>
      <c r="H1077">
        <v>17926</v>
      </c>
      <c r="I1077">
        <v>3096</v>
      </c>
      <c r="J1077">
        <v>8992</v>
      </c>
      <c r="K1077">
        <v>5838</v>
      </c>
      <c r="AA1077" s="1">
        <f t="shared" si="124"/>
        <v>1</v>
      </c>
      <c r="AB1077" s="1">
        <f t="shared" si="125"/>
        <v>0.17271003012384245</v>
      </c>
      <c r="AC1077" s="1">
        <f t="shared" si="126"/>
        <v>0.50161776191007479</v>
      </c>
      <c r="AD1077" s="1">
        <f t="shared" si="127"/>
        <v>0.32567220796608276</v>
      </c>
      <c r="AY1077" s="2" t="s">
        <v>571</v>
      </c>
      <c r="AZ1077" s="3" t="s">
        <v>870</v>
      </c>
      <c r="BA1077" s="1">
        <f>IFERROR(VLOOKUP(AY1077,B761:AF1135,26,FALSE),"")</f>
        <v>1</v>
      </c>
      <c r="BB1077" s="1">
        <f>IFERROR(VLOOKUP(AY1077,B761:AF1135,27,FALSE),"")</f>
        <v>0.21588264334579307</v>
      </c>
      <c r="BC1077" s="1">
        <f>IFERROR(VLOOKUP(AY1077,B761:AF1135,28,FALSE),"")</f>
        <v>0.4532054446716976</v>
      </c>
      <c r="BD1077" s="1">
        <f>IFERROR(VLOOKUP(AY1077,B761:AF1135,29,FALSE),"")</f>
        <v>0.33091191198250935</v>
      </c>
      <c r="BE1077" s="1">
        <f>IFERROR(VLOOKUP(AY1077,B761:AF1135,30,FALSE),"")</f>
        <v>0</v>
      </c>
      <c r="BF1077" s="1">
        <f>IFERROR(VLOOKUP(AY1077,B761:AF1135,31,FALSE),"")</f>
        <v>0</v>
      </c>
    </row>
    <row r="1078" spans="1:58" x14ac:dyDescent="0.25">
      <c r="A1078">
        <v>2011</v>
      </c>
      <c r="B1078" t="s">
        <v>643</v>
      </c>
      <c r="C1078" t="s">
        <v>644</v>
      </c>
      <c r="D1078">
        <v>80040</v>
      </c>
      <c r="E1078">
        <v>7268</v>
      </c>
      <c r="F1078">
        <v>26571</v>
      </c>
      <c r="G1078">
        <v>46201</v>
      </c>
      <c r="H1078">
        <v>16485</v>
      </c>
      <c r="I1078">
        <v>3217</v>
      </c>
      <c r="J1078">
        <v>8284</v>
      </c>
      <c r="K1078">
        <v>4984</v>
      </c>
      <c r="AA1078" s="1">
        <f t="shared" si="124"/>
        <v>1</v>
      </c>
      <c r="AB1078" s="1">
        <f t="shared" si="125"/>
        <v>0.19514710342735819</v>
      </c>
      <c r="AC1078" s="1">
        <f t="shared" si="126"/>
        <v>0.5025174400970579</v>
      </c>
      <c r="AD1078" s="1">
        <f t="shared" si="127"/>
        <v>0.30233545647558385</v>
      </c>
      <c r="AY1078" s="2" t="s">
        <v>475</v>
      </c>
      <c r="AZ1078" s="3" t="s">
        <v>869</v>
      </c>
      <c r="BA1078" s="1">
        <f>IFERROR(VLOOKUP(AY1078,B761:AF1135,26,FALSE),"")</f>
        <v>1</v>
      </c>
      <c r="BB1078" s="1">
        <f>IFERROR(VLOOKUP(AY1078,B761:AF1135,27,FALSE),"")</f>
        <v>0.15474376279009014</v>
      </c>
      <c r="BC1078" s="1">
        <f>IFERROR(VLOOKUP(AY1078,B761:AF1135,28,FALSE),"")</f>
        <v>0.47668393782383417</v>
      </c>
      <c r="BD1078" s="1">
        <f>IFERROR(VLOOKUP(AY1078,B761:AF1135,29,FALSE),"")</f>
        <v>0.36857229938607566</v>
      </c>
      <c r="BE1078" s="1">
        <f>IFERROR(VLOOKUP(AY1078,B761:AF1135,30,FALSE),"")</f>
        <v>0</v>
      </c>
      <c r="BF1078" s="1">
        <f>IFERROR(VLOOKUP(AY1078,B761:AF1135,31,FALSE),"")</f>
        <v>0</v>
      </c>
    </row>
    <row r="1079" spans="1:58" x14ac:dyDescent="0.25">
      <c r="A1079">
        <v>2011</v>
      </c>
      <c r="B1079" t="s">
        <v>645</v>
      </c>
      <c r="C1079" t="s">
        <v>646</v>
      </c>
      <c r="D1079">
        <v>119955</v>
      </c>
      <c r="E1079">
        <v>19924</v>
      </c>
      <c r="F1079">
        <v>47473</v>
      </c>
      <c r="G1079">
        <v>52558</v>
      </c>
      <c r="H1079">
        <v>17373</v>
      </c>
      <c r="I1079">
        <v>5156</v>
      </c>
      <c r="J1079">
        <v>9072</v>
      </c>
      <c r="K1079">
        <v>3145</v>
      </c>
      <c r="AA1079" s="1">
        <f t="shared" si="124"/>
        <v>1</v>
      </c>
      <c r="AB1079" s="1">
        <f t="shared" si="125"/>
        <v>0.29678236343751802</v>
      </c>
      <c r="AC1079" s="1">
        <f t="shared" si="126"/>
        <v>0.52218960455879815</v>
      </c>
      <c r="AD1079" s="1">
        <f t="shared" si="127"/>
        <v>0.18102803200368386</v>
      </c>
      <c r="AY1079" s="2" t="s">
        <v>279</v>
      </c>
      <c r="AZ1079" s="3" t="s">
        <v>870</v>
      </c>
      <c r="BA1079" s="1">
        <f>IFERROR(VLOOKUP(AY1079,B761:AF1135,26,FALSE),"")</f>
        <v>1</v>
      </c>
      <c r="BB1079" s="1">
        <f>IFERROR(VLOOKUP(AY1079,B761:AF1135,27,FALSE),"")</f>
        <v>0.37191267180261572</v>
      </c>
      <c r="BC1079" s="1">
        <f>IFERROR(VLOOKUP(AY1079,B761:AF1135,28,FALSE),"")</f>
        <v>0.4614675846535794</v>
      </c>
      <c r="BD1079" s="1">
        <f>IFERROR(VLOOKUP(AY1079,B761:AF1135,29,FALSE),"")</f>
        <v>0.16661974354380488</v>
      </c>
      <c r="BE1079" s="1">
        <f>IFERROR(VLOOKUP(AY1079,B761:AF1135,30,FALSE),"")</f>
        <v>0</v>
      </c>
      <c r="BF1079" s="1">
        <f>IFERROR(VLOOKUP(AY1079,B761:AF1135,31,FALSE),"")</f>
        <v>0</v>
      </c>
    </row>
    <row r="1080" spans="1:58" x14ac:dyDescent="0.25">
      <c r="A1080">
        <v>2011</v>
      </c>
      <c r="B1080" t="s">
        <v>647</v>
      </c>
      <c r="C1080" t="s">
        <v>648</v>
      </c>
      <c r="D1080">
        <v>111503</v>
      </c>
      <c r="E1080">
        <v>9634</v>
      </c>
      <c r="F1080">
        <v>35270</v>
      </c>
      <c r="G1080">
        <v>66599</v>
      </c>
      <c r="H1080">
        <v>21411</v>
      </c>
      <c r="I1080">
        <v>4312</v>
      </c>
      <c r="J1080">
        <v>10219</v>
      </c>
      <c r="K1080">
        <v>6880</v>
      </c>
      <c r="AA1080" s="1">
        <f t="shared" si="124"/>
        <v>1</v>
      </c>
      <c r="AB1080" s="1">
        <f t="shared" si="125"/>
        <v>0.20139180794918499</v>
      </c>
      <c r="AC1080" s="1">
        <f t="shared" si="126"/>
        <v>0.47727803465508384</v>
      </c>
      <c r="AD1080" s="1">
        <f t="shared" si="127"/>
        <v>0.32133015739573118</v>
      </c>
      <c r="AY1080" s="2" t="s">
        <v>287</v>
      </c>
      <c r="AZ1080" s="3" t="s">
        <v>871</v>
      </c>
      <c r="BA1080" s="1">
        <f>IFERROR(VLOOKUP(AY1080,B761:AF1135,26,FALSE),"")</f>
        <v>1</v>
      </c>
      <c r="BB1080" s="1">
        <f>IFERROR(VLOOKUP(AY1080,B761:AF1135,27,FALSE),"")</f>
        <v>0.29235107507930913</v>
      </c>
      <c r="BC1080" s="1">
        <f>IFERROR(VLOOKUP(AY1080,B761:AF1135,28,FALSE),"")</f>
        <v>0.51850546351780047</v>
      </c>
      <c r="BD1080" s="1">
        <f>IFERROR(VLOOKUP(AY1080,B761:AF1135,29,FALSE),"")</f>
        <v>0.18914346140289037</v>
      </c>
      <c r="BE1080" s="1">
        <f>IFERROR(VLOOKUP(AY1080,B761:AF1135,30,FALSE),"")</f>
        <v>0</v>
      </c>
      <c r="BF1080" s="1">
        <f>IFERROR(VLOOKUP(AY1080,B761:AF1135,31,FALSE),"")</f>
        <v>0</v>
      </c>
    </row>
    <row r="1081" spans="1:58" x14ac:dyDescent="0.25">
      <c r="A1081">
        <v>2011</v>
      </c>
      <c r="B1081" t="s">
        <v>649</v>
      </c>
      <c r="C1081" t="s">
        <v>650</v>
      </c>
      <c r="D1081">
        <v>81053</v>
      </c>
      <c r="E1081">
        <v>7228</v>
      </c>
      <c r="F1081">
        <v>29090</v>
      </c>
      <c r="G1081">
        <v>44735</v>
      </c>
      <c r="H1081">
        <v>16054</v>
      </c>
      <c r="I1081">
        <v>3131</v>
      </c>
      <c r="J1081">
        <v>8318</v>
      </c>
      <c r="K1081">
        <v>4605</v>
      </c>
      <c r="AA1081" s="1">
        <f t="shared" si="124"/>
        <v>1</v>
      </c>
      <c r="AB1081" s="1">
        <f t="shared" si="125"/>
        <v>0.19502927619284913</v>
      </c>
      <c r="AC1081" s="1">
        <f t="shared" si="126"/>
        <v>0.51812632365765543</v>
      </c>
      <c r="AD1081" s="1">
        <f t="shared" si="127"/>
        <v>0.28684440014949547</v>
      </c>
      <c r="AY1081" s="2" t="s">
        <v>585</v>
      </c>
      <c r="AZ1081" s="3" t="s">
        <v>869</v>
      </c>
      <c r="BA1081" s="1">
        <f>IFERROR(VLOOKUP(AY1081,B761:AF1135,26,FALSE),"")</f>
        <v>1</v>
      </c>
      <c r="BB1081" s="1">
        <f>IFERROR(VLOOKUP(AY1081,B761:AF1135,27,FALSE),"")</f>
        <v>0.2959476865154067</v>
      </c>
      <c r="BC1081" s="1">
        <f>IFERROR(VLOOKUP(AY1081,B761:AF1135,28,FALSE),"")</f>
        <v>0.51624888536609537</v>
      </c>
      <c r="BD1081" s="1">
        <f>IFERROR(VLOOKUP(AY1081,B761:AF1135,29,FALSE),"")</f>
        <v>0.18780342811849796</v>
      </c>
      <c r="BE1081" s="1">
        <f>IFERROR(VLOOKUP(AY1081,B761:AF1135,30,FALSE),"")</f>
        <v>0</v>
      </c>
      <c r="BF1081" s="1">
        <f>IFERROR(VLOOKUP(AY1081,B761:AF1135,31,FALSE),"")</f>
        <v>0</v>
      </c>
    </row>
    <row r="1082" spans="1:58" x14ac:dyDescent="0.25">
      <c r="A1082">
        <v>2011</v>
      </c>
      <c r="B1082" t="s">
        <v>651</v>
      </c>
      <c r="C1082" t="s">
        <v>652</v>
      </c>
      <c r="D1082">
        <v>106031</v>
      </c>
      <c r="E1082">
        <v>10262</v>
      </c>
      <c r="F1082">
        <v>38013</v>
      </c>
      <c r="G1082">
        <v>57756</v>
      </c>
      <c r="H1082">
        <v>20323</v>
      </c>
      <c r="I1082">
        <v>4053</v>
      </c>
      <c r="J1082">
        <v>10543</v>
      </c>
      <c r="K1082">
        <v>5727</v>
      </c>
      <c r="AA1082" s="1">
        <f t="shared" ref="AA1082:AA1135" si="128">H1082/$H1082</f>
        <v>1</v>
      </c>
      <c r="AB1082" s="1">
        <f t="shared" ref="AB1082:AB1135" si="129">I1082/$H1082</f>
        <v>0.19942921812724498</v>
      </c>
      <c r="AC1082" s="1">
        <f t="shared" ref="AC1082:AC1135" si="130">J1082/$H1082</f>
        <v>0.51877183486689959</v>
      </c>
      <c r="AD1082" s="1">
        <f t="shared" ref="AD1082:AD1135" si="131">K1082/$H1082</f>
        <v>0.28179894700585545</v>
      </c>
      <c r="AY1082" s="2" t="s">
        <v>289</v>
      </c>
      <c r="AZ1082" s="3" t="s">
        <v>874</v>
      </c>
      <c r="BA1082" s="1">
        <f>IFERROR(VLOOKUP(AY1082,B761:AF1135,26,FALSE),"")</f>
        <v>1</v>
      </c>
      <c r="BB1082" s="1">
        <f>IFERROR(VLOOKUP(AY1082,B761:AF1135,27,FALSE),"")</f>
        <v>0.16943576246093106</v>
      </c>
      <c r="BC1082" s="1">
        <f>IFERROR(VLOOKUP(AY1082,B761:AF1135,28,FALSE),"")</f>
        <v>0.48202829412732356</v>
      </c>
      <c r="BD1082" s="1">
        <f>IFERROR(VLOOKUP(AY1082,B761:AF1135,29,FALSE),"")</f>
        <v>0.34853594341174537</v>
      </c>
      <c r="BE1082" s="1">
        <f>IFERROR(VLOOKUP(AY1082,B761:AF1135,30,FALSE),"")</f>
        <v>0</v>
      </c>
      <c r="BF1082" s="1">
        <f>IFERROR(VLOOKUP(AY1082,B761:AF1135,31,FALSE),"")</f>
        <v>0</v>
      </c>
    </row>
    <row r="1083" spans="1:58" x14ac:dyDescent="0.25">
      <c r="A1083">
        <v>2011</v>
      </c>
      <c r="B1083" t="s">
        <v>653</v>
      </c>
      <c r="C1083" t="s">
        <v>654</v>
      </c>
      <c r="D1083">
        <v>113056</v>
      </c>
      <c r="E1083">
        <v>12872</v>
      </c>
      <c r="F1083">
        <v>40836</v>
      </c>
      <c r="G1083">
        <v>59348</v>
      </c>
      <c r="H1083">
        <v>22694</v>
      </c>
      <c r="I1083">
        <v>4627</v>
      </c>
      <c r="J1083">
        <v>11866</v>
      </c>
      <c r="K1083">
        <v>6201</v>
      </c>
      <c r="AA1083" s="1">
        <f t="shared" si="128"/>
        <v>1</v>
      </c>
      <c r="AB1083" s="1">
        <f t="shared" si="129"/>
        <v>0.20388648982109808</v>
      </c>
      <c r="AC1083" s="1">
        <f t="shared" si="130"/>
        <v>0.52286948092006702</v>
      </c>
      <c r="AD1083" s="1">
        <f t="shared" si="131"/>
        <v>0.27324402925883495</v>
      </c>
      <c r="AY1083" s="2" t="s">
        <v>483</v>
      </c>
      <c r="AZ1083" s="4" t="s">
        <v>872</v>
      </c>
      <c r="BA1083" s="1">
        <f>IFERROR(VLOOKUP(AY1083,B761:AF1135,26,FALSE),"")</f>
        <v>1</v>
      </c>
      <c r="BB1083" s="1">
        <f>IFERROR(VLOOKUP(AY1083,B761:AF1135,27,FALSE),"")</f>
        <v>0.19313677375514365</v>
      </c>
      <c r="BC1083" s="1">
        <f>IFERROR(VLOOKUP(AY1083,B761:AF1135,28,FALSE),"")</f>
        <v>0.44524142096719393</v>
      </c>
      <c r="BD1083" s="1">
        <f>IFERROR(VLOOKUP(AY1083,B761:AF1135,29,FALSE),"")</f>
        <v>0.36162180527766241</v>
      </c>
      <c r="BE1083" s="1">
        <f>IFERROR(VLOOKUP(AY1083,B761:AF1135,30,FALSE),"")</f>
        <v>0</v>
      </c>
      <c r="BF1083" s="1">
        <f>IFERROR(VLOOKUP(AY1083,B761:AF1135,31,FALSE),"")</f>
        <v>0</v>
      </c>
    </row>
    <row r="1084" spans="1:58" x14ac:dyDescent="0.25">
      <c r="A1084">
        <v>2011</v>
      </c>
      <c r="B1084" t="s">
        <v>655</v>
      </c>
      <c r="C1084" t="s">
        <v>656</v>
      </c>
      <c r="D1084">
        <v>157903</v>
      </c>
      <c r="E1084">
        <v>15163</v>
      </c>
      <c r="F1084">
        <v>59202</v>
      </c>
      <c r="G1084">
        <v>83538</v>
      </c>
      <c r="H1084">
        <v>33618</v>
      </c>
      <c r="I1084">
        <v>6374</v>
      </c>
      <c r="J1084">
        <v>17914</v>
      </c>
      <c r="K1084">
        <v>9330</v>
      </c>
      <c r="AA1084" s="1">
        <f t="shared" si="128"/>
        <v>1</v>
      </c>
      <c r="AB1084" s="1">
        <f t="shared" si="129"/>
        <v>0.18960080909036825</v>
      </c>
      <c r="AC1084" s="1">
        <f t="shared" si="130"/>
        <v>0.5328692962103635</v>
      </c>
      <c r="AD1084" s="1">
        <f t="shared" si="131"/>
        <v>0.27752989469926825</v>
      </c>
      <c r="AY1084" s="2" t="s">
        <v>99</v>
      </c>
      <c r="AZ1084" s="4" t="s">
        <v>872</v>
      </c>
      <c r="BA1084" s="1">
        <f>IFERROR(VLOOKUP(AY1084,B761:AF1135,26,FALSE),"")</f>
        <v>1</v>
      </c>
      <c r="BB1084" s="1">
        <f>IFERROR(VLOOKUP(AY1084,B761:AF1135,27,FALSE),"")</f>
        <v>0.24360023378141438</v>
      </c>
      <c r="BC1084" s="1">
        <f>IFERROR(VLOOKUP(AY1084,B761:AF1135,28,FALSE),"")</f>
        <v>0.5645431521527372</v>
      </c>
      <c r="BD1084" s="1">
        <f>IFERROR(VLOOKUP(AY1084,B761:AF1135,29,FALSE),"")</f>
        <v>0.19185661406584842</v>
      </c>
      <c r="BE1084" s="1">
        <f>IFERROR(VLOOKUP(AY1084,B761:AF1135,30,FALSE),"")</f>
        <v>0</v>
      </c>
      <c r="BF1084" s="1">
        <f>IFERROR(VLOOKUP(AY1084,B761:AF1135,31,FALSE),"")</f>
        <v>0</v>
      </c>
    </row>
    <row r="1085" spans="1:58" x14ac:dyDescent="0.25">
      <c r="A1085">
        <v>2011</v>
      </c>
      <c r="B1085" t="s">
        <v>657</v>
      </c>
      <c r="C1085" t="s">
        <v>658</v>
      </c>
      <c r="D1085">
        <v>106852</v>
      </c>
      <c r="E1085">
        <v>12666</v>
      </c>
      <c r="F1085">
        <v>42432</v>
      </c>
      <c r="G1085">
        <v>51754</v>
      </c>
      <c r="H1085">
        <v>20864</v>
      </c>
      <c r="I1085">
        <v>4626</v>
      </c>
      <c r="J1085">
        <v>11180</v>
      </c>
      <c r="K1085">
        <v>5058</v>
      </c>
      <c r="AA1085" s="1">
        <f t="shared" si="128"/>
        <v>1</v>
      </c>
      <c r="AB1085" s="1">
        <f t="shared" si="129"/>
        <v>0.22172162576687116</v>
      </c>
      <c r="AC1085" s="1">
        <f t="shared" si="130"/>
        <v>0.535851226993865</v>
      </c>
      <c r="AD1085" s="1">
        <f t="shared" si="131"/>
        <v>0.24242714723926381</v>
      </c>
      <c r="AY1085" s="2" t="s">
        <v>291</v>
      </c>
      <c r="AZ1085" s="4" t="s">
        <v>872</v>
      </c>
      <c r="BA1085" s="1">
        <f>IFERROR(VLOOKUP(AY1085,B761:AF1135,26,FALSE),"")</f>
        <v>1</v>
      </c>
      <c r="BB1085" s="1">
        <f>IFERROR(VLOOKUP(AY1085,B761:AF1135,27,FALSE),"")</f>
        <v>0.21646111250943872</v>
      </c>
      <c r="BC1085" s="1">
        <f>IFERROR(VLOOKUP(AY1085,B761:AF1135,28,FALSE),"")</f>
        <v>0.51044550717342063</v>
      </c>
      <c r="BD1085" s="1">
        <f>IFERROR(VLOOKUP(AY1085,B761:AF1135,29,FALSE),"")</f>
        <v>0.2730933803171407</v>
      </c>
      <c r="BE1085" s="1">
        <f>IFERROR(VLOOKUP(AY1085,B761:AF1135,30,FALSE),"")</f>
        <v>0</v>
      </c>
      <c r="BF1085" s="1">
        <f>IFERROR(VLOOKUP(AY1085,B761:AF1135,31,FALSE),"")</f>
        <v>0</v>
      </c>
    </row>
    <row r="1086" spans="1:58" x14ac:dyDescent="0.25">
      <c r="A1086">
        <v>2011</v>
      </c>
      <c r="B1086" t="s">
        <v>659</v>
      </c>
      <c r="C1086" t="s">
        <v>660</v>
      </c>
      <c r="D1086">
        <v>33282</v>
      </c>
      <c r="E1086">
        <v>3968</v>
      </c>
      <c r="F1086">
        <v>13171</v>
      </c>
      <c r="G1086">
        <v>16143</v>
      </c>
      <c r="H1086">
        <v>9691</v>
      </c>
      <c r="I1086">
        <v>1794</v>
      </c>
      <c r="J1086">
        <v>5246</v>
      </c>
      <c r="K1086">
        <v>2651</v>
      </c>
      <c r="AA1086" s="1">
        <f t="shared" si="128"/>
        <v>1</v>
      </c>
      <c r="AB1086" s="1">
        <f t="shared" si="129"/>
        <v>0.18512021463213291</v>
      </c>
      <c r="AC1086" s="1">
        <f t="shared" si="130"/>
        <v>0.54132700443710657</v>
      </c>
      <c r="AD1086" s="1">
        <f t="shared" si="131"/>
        <v>0.27355278093076052</v>
      </c>
      <c r="AY1086" s="2" t="s">
        <v>119</v>
      </c>
      <c r="AZ1086" s="3" t="s">
        <v>871</v>
      </c>
      <c r="BA1086" s="1">
        <f>IFERROR(VLOOKUP(AY1086,B761:AF1135,26,FALSE),"")</f>
        <v>1</v>
      </c>
      <c r="BB1086" s="1">
        <f>IFERROR(VLOOKUP(AY1086,B761:AF1135,27,FALSE),"")</f>
        <v>0.30394077944698455</v>
      </c>
      <c r="BC1086" s="1">
        <f>IFERROR(VLOOKUP(AY1086,B761:AF1135,28,FALSE),"")</f>
        <v>0.54250256601660918</v>
      </c>
      <c r="BD1086" s="1">
        <f>IFERROR(VLOOKUP(AY1086,B761:AF1135,29,FALSE),"")</f>
        <v>0.15355665453640632</v>
      </c>
      <c r="BE1086" s="1">
        <f>IFERROR(VLOOKUP(AY1086,B761:AF1135,30,FALSE),"")</f>
        <v>0</v>
      </c>
      <c r="BF1086" s="1">
        <f>IFERROR(VLOOKUP(AY1086,B761:AF1135,31,FALSE),"")</f>
        <v>0</v>
      </c>
    </row>
    <row r="1087" spans="1:58" x14ac:dyDescent="0.25">
      <c r="A1087">
        <v>2011</v>
      </c>
      <c r="B1087" t="s">
        <v>661</v>
      </c>
      <c r="C1087" t="s">
        <v>662</v>
      </c>
      <c r="D1087">
        <v>68941</v>
      </c>
      <c r="E1087">
        <v>8600</v>
      </c>
      <c r="F1087">
        <v>25624</v>
      </c>
      <c r="G1087">
        <v>34717</v>
      </c>
      <c r="H1087">
        <v>15074</v>
      </c>
      <c r="I1087">
        <v>2919</v>
      </c>
      <c r="J1087">
        <v>7574</v>
      </c>
      <c r="K1087">
        <v>4581</v>
      </c>
      <c r="AA1087" s="1">
        <f t="shared" si="128"/>
        <v>1</v>
      </c>
      <c r="AB1087" s="1">
        <f t="shared" si="129"/>
        <v>0.19364468621467426</v>
      </c>
      <c r="AC1087" s="1">
        <f t="shared" si="130"/>
        <v>0.50245455751625312</v>
      </c>
      <c r="AD1087" s="1">
        <f t="shared" si="131"/>
        <v>0.30390075626907259</v>
      </c>
    </row>
    <row r="1088" spans="1:58" x14ac:dyDescent="0.25">
      <c r="A1088">
        <v>2011</v>
      </c>
      <c r="B1088" t="s">
        <v>663</v>
      </c>
      <c r="C1088" t="s">
        <v>664</v>
      </c>
      <c r="D1088">
        <v>117974</v>
      </c>
      <c r="E1088">
        <v>18286</v>
      </c>
      <c r="F1088">
        <v>44917</v>
      </c>
      <c r="G1088">
        <v>54771</v>
      </c>
      <c r="H1088">
        <v>24311</v>
      </c>
      <c r="I1088">
        <v>5729</v>
      </c>
      <c r="J1088">
        <v>12468</v>
      </c>
      <c r="K1088">
        <v>6114</v>
      </c>
      <c r="AA1088" s="1">
        <f t="shared" si="128"/>
        <v>1</v>
      </c>
      <c r="AB1088" s="1">
        <f t="shared" si="129"/>
        <v>0.23565464193163588</v>
      </c>
      <c r="AC1088" s="1">
        <f t="shared" si="130"/>
        <v>0.51285426350211838</v>
      </c>
      <c r="AD1088" s="1">
        <f t="shared" si="131"/>
        <v>0.25149109456624574</v>
      </c>
      <c r="AZ1088" s="3" t="s">
        <v>874</v>
      </c>
      <c r="BA1088" s="1">
        <f>SUMIF(AZ761:AZ1086,AZ1088,BA761:BA1086)/COUNTIF(AZ761:AZ1086,AZ1088)</f>
        <v>1</v>
      </c>
      <c r="BB1088" s="1">
        <f>SUMIF(AZ761:AZ1086,AZ1088,BB761:BB1086)/COUNTIF(AZ761:AZ1086,AZ1088)</f>
        <v>0.19918697834747714</v>
      </c>
      <c r="BC1088" s="1">
        <f>SUMIF(AZ761:AZ1086,AZ1088,BC761:BC1086)/COUNTIF(AZ761:AZ1086,AZ1088)</f>
        <v>0.51955985863406551</v>
      </c>
      <c r="BD1088" s="1">
        <f>SUMIF(AZ761:AZ1086,AZ1088,BD761:BD1086)/COUNTIF(AZ761:AZ1086,AZ1088)</f>
        <v>0.28125316301845726</v>
      </c>
      <c r="BE1088" s="1">
        <f>SUMIF(AZ761:AZ1086,AZ1088,BE761:BE1086)/COUNTIF(AZ761:AZ1086,AZ1088)</f>
        <v>0</v>
      </c>
      <c r="BF1088" s="1">
        <f>SUMIF(AZ761:AZ1086,AZ1088,BF761:BF1086)/COUNTIF(AZ761:AZ1086,AZ1088)</f>
        <v>0</v>
      </c>
    </row>
    <row r="1089" spans="1:58" x14ac:dyDescent="0.25">
      <c r="A1089">
        <v>2011</v>
      </c>
      <c r="B1089" t="s">
        <v>665</v>
      </c>
      <c r="C1089" t="s">
        <v>666</v>
      </c>
      <c r="D1089">
        <v>112531</v>
      </c>
      <c r="E1089">
        <v>17619</v>
      </c>
      <c r="F1089">
        <v>44275</v>
      </c>
      <c r="G1089">
        <v>50637</v>
      </c>
      <c r="H1089">
        <v>26631</v>
      </c>
      <c r="I1089">
        <v>6261</v>
      </c>
      <c r="J1089">
        <v>14236</v>
      </c>
      <c r="K1089">
        <v>6134</v>
      </c>
      <c r="AA1089" s="1">
        <f t="shared" si="128"/>
        <v>1</v>
      </c>
      <c r="AB1089" s="1">
        <f t="shared" si="129"/>
        <v>0.23510194885659569</v>
      </c>
      <c r="AC1089" s="1">
        <f t="shared" si="130"/>
        <v>0.53456498066163494</v>
      </c>
      <c r="AD1089" s="1">
        <f t="shared" si="131"/>
        <v>0.23033307048176938</v>
      </c>
      <c r="AZ1089" s="3" t="s">
        <v>873</v>
      </c>
      <c r="BA1089" s="1">
        <f>SUMIF(AZ761:AZ1086,AZ1089,BA761:BA1086)/COUNTIF(AZ761:AZ1086,AZ1089)</f>
        <v>1</v>
      </c>
      <c r="BB1089" s="1">
        <f>SUMIF(AZ761:AZ1086,AZ1089,BB761:BB1086)/COUNTIF(AZ761:AZ1086,AZ1089)</f>
        <v>0.21596738497948678</v>
      </c>
      <c r="BC1089" s="1">
        <f>SUMIF(AZ761:AZ1086,AZ1089,BC761:BC1086)/COUNTIF(AZ761:AZ1086,AZ1089)</f>
        <v>0.50752285978038525</v>
      </c>
      <c r="BD1089" s="1">
        <f>SUMIF(AZ761:AZ1086,AZ1089,BD761:BD1086)/COUNTIF(AZ761:AZ1086,AZ1089)</f>
        <v>0.27650975524012772</v>
      </c>
      <c r="BE1089" s="1">
        <f>SUMIF(AZ761:AZ1086,AZ1089,BE761:BE1086)/COUNTIF(AZ761:AZ1086,AZ1089)</f>
        <v>0</v>
      </c>
      <c r="BF1089" s="1">
        <f>SUMIF(AZ761:AZ1086,AZ1089,BF761:BF1086)/COUNTIF(AZ761:AZ1086,AZ1089)</f>
        <v>0</v>
      </c>
    </row>
    <row r="1090" spans="1:58" x14ac:dyDescent="0.25">
      <c r="A1090">
        <v>2011</v>
      </c>
      <c r="B1090" t="s">
        <v>667</v>
      </c>
      <c r="C1090" t="s">
        <v>668</v>
      </c>
      <c r="D1090">
        <v>92483</v>
      </c>
      <c r="E1090">
        <v>14524</v>
      </c>
      <c r="F1090">
        <v>35937</v>
      </c>
      <c r="G1090">
        <v>42022</v>
      </c>
      <c r="H1090">
        <v>19108</v>
      </c>
      <c r="I1090">
        <v>4353</v>
      </c>
      <c r="J1090">
        <v>10229</v>
      </c>
      <c r="K1090">
        <v>4526</v>
      </c>
      <c r="AA1090" s="1">
        <f t="shared" si="128"/>
        <v>1</v>
      </c>
      <c r="AB1090" s="1">
        <f t="shared" si="129"/>
        <v>0.22781034121833788</v>
      </c>
      <c r="AC1090" s="1">
        <f t="shared" si="130"/>
        <v>0.53532551810759887</v>
      </c>
      <c r="AD1090" s="1">
        <f t="shared" si="131"/>
        <v>0.23686414067406322</v>
      </c>
      <c r="AZ1090" s="3" t="s">
        <v>872</v>
      </c>
      <c r="BA1090" s="1">
        <f>SUMIF(AZ761:AZ1086,AZ1090,BA761:BA1086)/COUNTIF(AZ761:AZ1086,AZ1090)</f>
        <v>1</v>
      </c>
      <c r="BB1090" s="1">
        <f>SUMIF(AZ761:AZ1086,AZ1090,BB761:BB1086)/COUNTIF(AZ761:AZ1086,AZ1090)</f>
        <v>0.23765154728970514</v>
      </c>
      <c r="BC1090" s="1">
        <f>SUMIF(AZ761:AZ1086,AZ1090,BC761:BC1086)/COUNTIF(AZ761:AZ1086,AZ1090)</f>
        <v>0.50486974151635633</v>
      </c>
      <c r="BD1090" s="1">
        <f>SUMIF(AZ761:AZ1086,AZ1090,BD761:BD1086)/COUNTIF(AZ761:AZ1086,AZ1090)</f>
        <v>0.25747871119393878</v>
      </c>
      <c r="BE1090" s="1">
        <f>SUMIF(AZ761:AZ1086,AZ1090,BE761:BE1086)/COUNTIF(AZ761:AZ1086,AZ1090)</f>
        <v>0</v>
      </c>
      <c r="BF1090" s="1">
        <f>SUMIF(AZ761:AZ1086,AZ1090,BF761:BF1086)/COUNTIF(AZ761:AZ1086,AZ1090)</f>
        <v>0</v>
      </c>
    </row>
    <row r="1091" spans="1:58" x14ac:dyDescent="0.25">
      <c r="A1091">
        <v>2011</v>
      </c>
      <c r="B1091" t="s">
        <v>669</v>
      </c>
      <c r="C1091" t="s">
        <v>670</v>
      </c>
      <c r="D1091">
        <v>151679</v>
      </c>
      <c r="E1091">
        <v>18175</v>
      </c>
      <c r="F1091">
        <v>55023</v>
      </c>
      <c r="G1091">
        <v>78481</v>
      </c>
      <c r="H1091">
        <v>26198</v>
      </c>
      <c r="I1091">
        <v>5933</v>
      </c>
      <c r="J1091">
        <v>13824</v>
      </c>
      <c r="K1091">
        <v>6441</v>
      </c>
      <c r="AA1091" s="1">
        <f t="shared" si="128"/>
        <v>1</v>
      </c>
      <c r="AB1091" s="1">
        <f t="shared" si="129"/>
        <v>0.22646766928773188</v>
      </c>
      <c r="AC1091" s="1">
        <f t="shared" si="130"/>
        <v>0.52767386823421636</v>
      </c>
      <c r="AD1091" s="1">
        <f t="shared" si="131"/>
        <v>0.24585846247805176</v>
      </c>
      <c r="AZ1091" s="3" t="s">
        <v>871</v>
      </c>
      <c r="BA1091" s="1">
        <f>SUMIF(AZ761:AZ1086,AZ1091,BA761:BA1086)/COUNTIF(AZ761:AZ1086,AZ1091)</f>
        <v>1</v>
      </c>
      <c r="BB1091" s="1">
        <f>SUMIF(AZ761:AZ1086,AZ1091,BB761:BB1086)/COUNTIF(AZ761:AZ1086,AZ1091)</f>
        <v>0.31122823448396264</v>
      </c>
      <c r="BC1091" s="1">
        <f>SUMIF(AZ761:AZ1086,AZ1091,BC761:BC1086)/COUNTIF(AZ761:AZ1086,AZ1091)</f>
        <v>0.50319223676999125</v>
      </c>
      <c r="BD1091" s="1">
        <f>SUMIF(AZ761:AZ1086,AZ1091,BD761:BD1086)/COUNTIF(AZ761:AZ1086,AZ1091)</f>
        <v>0.18557952874604594</v>
      </c>
      <c r="BE1091" s="1">
        <f>SUMIF(AZ761:AZ1086,AZ1091,BE761:BE1086)/COUNTIF(AZ761:AZ1086,AZ1091)</f>
        <v>0</v>
      </c>
      <c r="BF1091" s="1">
        <f>SUMIF(AZ761:AZ1086,AZ1091,BF761:BF1086)/COUNTIF(AZ761:AZ1086,AZ1091)</f>
        <v>0</v>
      </c>
    </row>
    <row r="1092" spans="1:58" x14ac:dyDescent="0.25">
      <c r="A1092">
        <v>2011</v>
      </c>
      <c r="B1092" t="s">
        <v>671</v>
      </c>
      <c r="C1092" t="s">
        <v>672</v>
      </c>
      <c r="D1092">
        <v>133244</v>
      </c>
      <c r="E1092">
        <v>22199</v>
      </c>
      <c r="F1092">
        <v>49792</v>
      </c>
      <c r="G1092">
        <v>61253</v>
      </c>
      <c r="H1092">
        <v>21868</v>
      </c>
      <c r="I1092">
        <v>5975</v>
      </c>
      <c r="J1092">
        <v>11144</v>
      </c>
      <c r="K1092">
        <v>4749</v>
      </c>
      <c r="AA1092" s="1">
        <f t="shared" si="128"/>
        <v>1</v>
      </c>
      <c r="AB1092" s="1">
        <f t="shared" si="129"/>
        <v>0.27323029083592465</v>
      </c>
      <c r="AC1092" s="1">
        <f t="shared" si="130"/>
        <v>0.50960307298335472</v>
      </c>
      <c r="AD1092" s="1">
        <f t="shared" si="131"/>
        <v>0.21716663618072068</v>
      </c>
      <c r="AZ1092" s="3" t="s">
        <v>869</v>
      </c>
      <c r="BA1092" s="1">
        <f>SUMIF(AZ761:AZ1086,AZ1092,BA761:BA1086)/COUNTIF(AZ761:AZ1086,AZ1092)</f>
        <v>1</v>
      </c>
      <c r="BB1092" s="1">
        <f>SUMIF(AZ761:AZ1086,AZ1092,BB761:BB1086)/COUNTIF(AZ761:AZ1086,AZ1092)</f>
        <v>0.30818123287530286</v>
      </c>
      <c r="BC1092" s="1">
        <f>SUMIF(AZ761:AZ1086,AZ1092,BC761:BC1086)/COUNTIF(AZ761:AZ1086,AZ1092)</f>
        <v>0.50188152131724884</v>
      </c>
      <c r="BD1092" s="1">
        <f>SUMIF(AZ761:AZ1086,AZ1092,BD761:BD1086)/COUNTIF(AZ761:AZ1086,AZ1092)</f>
        <v>0.18993724580744845</v>
      </c>
      <c r="BE1092" s="1">
        <f>SUMIF(AZ761:AZ1086,AZ1092,BE761:BE1086)/COUNTIF(AZ761:AZ1086,AZ1092)</f>
        <v>0</v>
      </c>
      <c r="BF1092" s="1">
        <f>SUMIF(AZ761:AZ1086,AZ1092,BF761:BF1086)/COUNTIF(AZ761:AZ1086,AZ1092)</f>
        <v>0</v>
      </c>
    </row>
    <row r="1093" spans="1:58" x14ac:dyDescent="0.25">
      <c r="A1093">
        <v>2011</v>
      </c>
      <c r="B1093" t="s">
        <v>673</v>
      </c>
      <c r="C1093" t="s">
        <v>674</v>
      </c>
      <c r="D1093">
        <v>131047</v>
      </c>
      <c r="E1093">
        <v>12687</v>
      </c>
      <c r="F1093">
        <v>47327</v>
      </c>
      <c r="G1093">
        <v>71033</v>
      </c>
      <c r="H1093">
        <v>29158</v>
      </c>
      <c r="I1093">
        <v>5123</v>
      </c>
      <c r="J1093">
        <v>15243</v>
      </c>
      <c r="K1093">
        <v>8792</v>
      </c>
      <c r="AA1093" s="1">
        <f t="shared" si="128"/>
        <v>1</v>
      </c>
      <c r="AB1093" s="1">
        <f t="shared" si="129"/>
        <v>0.17569792166815282</v>
      </c>
      <c r="AC1093" s="1">
        <f t="shared" si="130"/>
        <v>0.52277248096577267</v>
      </c>
      <c r="AD1093" s="1">
        <f t="shared" si="131"/>
        <v>0.30152959736607449</v>
      </c>
      <c r="AZ1093" s="3" t="s">
        <v>870</v>
      </c>
      <c r="BA1093" s="1">
        <f>SUMIF(AZ761:AZ1086,AZ1093,BA761:BA1086)/COUNTIF(AZ761:AZ1086,AZ1093)</f>
        <v>1</v>
      </c>
      <c r="BB1093" s="1">
        <f>SUMIF(AZ761:AZ1086,AZ1093,BB761:BB1086)/COUNTIF(AZ761:AZ1086,AZ1093)</f>
        <v>0.38847745775584674</v>
      </c>
      <c r="BC1093" s="1">
        <f>SUMIF(AZ761:AZ1086,AZ1093,BC761:BC1086)/COUNTIF(AZ761:AZ1086,AZ1093)</f>
        <v>0.44051912076302951</v>
      </c>
      <c r="BD1093" s="1">
        <f>SUMIF(AZ761:AZ1086,AZ1093,BD761:BD1086)/COUNTIF(AZ761:AZ1086,AZ1093)</f>
        <v>0.1710034214811238</v>
      </c>
      <c r="BE1093" s="1">
        <f>SUMIF(AZ761:AZ1086,AZ1093,BE761:BE1086)/COUNTIF(AZ761:AZ1086,AZ1093)</f>
        <v>0</v>
      </c>
      <c r="BF1093" s="1">
        <f>SUMIF(AZ761:AZ1086,AZ1093,BF761:BF1086)/COUNTIF(AZ761:AZ1086,AZ1093)</f>
        <v>0</v>
      </c>
    </row>
    <row r="1094" spans="1:58" x14ac:dyDescent="0.25">
      <c r="A1094">
        <v>2011</v>
      </c>
      <c r="B1094" t="s">
        <v>675</v>
      </c>
      <c r="C1094" t="s">
        <v>676</v>
      </c>
      <c r="D1094">
        <v>71444</v>
      </c>
      <c r="E1094">
        <v>9388</v>
      </c>
      <c r="F1094">
        <v>26426</v>
      </c>
      <c r="G1094">
        <v>35630</v>
      </c>
      <c r="H1094">
        <v>15250</v>
      </c>
      <c r="I1094">
        <v>2785</v>
      </c>
      <c r="J1094">
        <v>7916</v>
      </c>
      <c r="K1094">
        <v>4549</v>
      </c>
      <c r="AA1094" s="1">
        <f t="shared" si="128"/>
        <v>1</v>
      </c>
      <c r="AB1094" s="1">
        <f t="shared" si="129"/>
        <v>0.18262295081967214</v>
      </c>
      <c r="AC1094" s="1">
        <f t="shared" si="130"/>
        <v>0.51908196721311473</v>
      </c>
      <c r="AD1094" s="1">
        <f t="shared" si="131"/>
        <v>0.2982950819672131</v>
      </c>
    </row>
    <row r="1095" spans="1:58" x14ac:dyDescent="0.25">
      <c r="A1095">
        <v>2011</v>
      </c>
      <c r="B1095" t="s">
        <v>677</v>
      </c>
      <c r="C1095" t="s">
        <v>678</v>
      </c>
      <c r="D1095">
        <v>120545</v>
      </c>
      <c r="E1095">
        <v>14947</v>
      </c>
      <c r="F1095">
        <v>46478</v>
      </c>
      <c r="G1095">
        <v>59120</v>
      </c>
      <c r="H1095">
        <v>25700</v>
      </c>
      <c r="I1095">
        <v>5055</v>
      </c>
      <c r="J1095">
        <v>13797</v>
      </c>
      <c r="K1095">
        <v>6848</v>
      </c>
      <c r="AA1095" s="1">
        <f t="shared" si="128"/>
        <v>1</v>
      </c>
      <c r="AB1095" s="1">
        <f t="shared" si="129"/>
        <v>0.19669260700389105</v>
      </c>
      <c r="AC1095" s="1">
        <f t="shared" si="130"/>
        <v>0.53684824902723738</v>
      </c>
      <c r="AD1095" s="1">
        <f t="shared" si="131"/>
        <v>0.2664591439688716</v>
      </c>
    </row>
    <row r="1096" spans="1:58" x14ac:dyDescent="0.25">
      <c r="A1096">
        <v>2011</v>
      </c>
      <c r="B1096" t="s">
        <v>679</v>
      </c>
      <c r="C1096" t="s">
        <v>680</v>
      </c>
      <c r="D1096">
        <v>181227</v>
      </c>
      <c r="E1096">
        <v>23274</v>
      </c>
      <c r="F1096">
        <v>68913</v>
      </c>
      <c r="G1096">
        <v>89040</v>
      </c>
      <c r="H1096">
        <v>36697</v>
      </c>
      <c r="I1096">
        <v>8375</v>
      </c>
      <c r="J1096">
        <v>19445</v>
      </c>
      <c r="K1096">
        <v>8877</v>
      </c>
      <c r="AA1096" s="1">
        <f t="shared" si="128"/>
        <v>1</v>
      </c>
      <c r="AB1096" s="1">
        <f t="shared" si="129"/>
        <v>0.2282202904869608</v>
      </c>
      <c r="AC1096" s="1">
        <f t="shared" si="130"/>
        <v>0.52987982668883016</v>
      </c>
      <c r="AD1096" s="1">
        <f t="shared" si="131"/>
        <v>0.24189988282420907</v>
      </c>
    </row>
    <row r="1097" spans="1:58" x14ac:dyDescent="0.25">
      <c r="A1097">
        <v>2011</v>
      </c>
      <c r="B1097" t="s">
        <v>681</v>
      </c>
      <c r="C1097" t="s">
        <v>682</v>
      </c>
      <c r="D1097">
        <v>234363</v>
      </c>
      <c r="E1097">
        <v>44254</v>
      </c>
      <c r="F1097">
        <v>92101</v>
      </c>
      <c r="G1097">
        <v>98008</v>
      </c>
      <c r="H1097">
        <v>41265</v>
      </c>
      <c r="I1097">
        <v>11929</v>
      </c>
      <c r="J1097">
        <v>21660</v>
      </c>
      <c r="K1097">
        <v>7676</v>
      </c>
      <c r="AA1097" s="1">
        <f t="shared" si="128"/>
        <v>1</v>
      </c>
      <c r="AB1097" s="1">
        <f t="shared" si="129"/>
        <v>0.28908275778504788</v>
      </c>
      <c r="AC1097" s="1">
        <f t="shared" si="130"/>
        <v>0.52490003635041804</v>
      </c>
      <c r="AD1097" s="1">
        <f t="shared" si="131"/>
        <v>0.1860172058645341</v>
      </c>
    </row>
    <row r="1098" spans="1:58" x14ac:dyDescent="0.25">
      <c r="A1098">
        <v>2011</v>
      </c>
      <c r="B1098" t="s">
        <v>683</v>
      </c>
      <c r="C1098" t="s">
        <v>684</v>
      </c>
      <c r="D1098">
        <v>138682</v>
      </c>
      <c r="E1098">
        <v>25526</v>
      </c>
      <c r="F1098">
        <v>55463</v>
      </c>
      <c r="G1098">
        <v>57693</v>
      </c>
      <c r="H1098">
        <v>25188</v>
      </c>
      <c r="I1098">
        <v>8232</v>
      </c>
      <c r="J1098">
        <v>13188</v>
      </c>
      <c r="K1098">
        <v>3768</v>
      </c>
      <c r="AA1098" s="1">
        <f t="shared" si="128"/>
        <v>1</v>
      </c>
      <c r="AB1098" s="1">
        <f t="shared" si="129"/>
        <v>0.32682229633158649</v>
      </c>
      <c r="AC1098" s="1">
        <f t="shared" si="130"/>
        <v>0.52358265840876606</v>
      </c>
      <c r="AD1098" s="1">
        <f t="shared" si="131"/>
        <v>0.14959504525964745</v>
      </c>
    </row>
    <row r="1099" spans="1:58" x14ac:dyDescent="0.25">
      <c r="A1099">
        <v>2011</v>
      </c>
      <c r="B1099" t="s">
        <v>685</v>
      </c>
      <c r="C1099" t="s">
        <v>686</v>
      </c>
      <c r="D1099">
        <v>136842</v>
      </c>
      <c r="E1099">
        <v>21385</v>
      </c>
      <c r="F1099">
        <v>54578</v>
      </c>
      <c r="G1099">
        <v>60879</v>
      </c>
      <c r="H1099">
        <v>24088</v>
      </c>
      <c r="I1099">
        <v>6726</v>
      </c>
      <c r="J1099">
        <v>13118</v>
      </c>
      <c r="K1099">
        <v>4244</v>
      </c>
      <c r="AA1099" s="1">
        <f t="shared" si="128"/>
        <v>1</v>
      </c>
      <c r="AB1099" s="1">
        <f t="shared" si="129"/>
        <v>0.27922617070740618</v>
      </c>
      <c r="AC1099" s="1">
        <f t="shared" si="130"/>
        <v>0.54458651610760545</v>
      </c>
      <c r="AD1099" s="1">
        <f t="shared" si="131"/>
        <v>0.17618731318498837</v>
      </c>
    </row>
    <row r="1100" spans="1:58" x14ac:dyDescent="0.25">
      <c r="A1100">
        <v>2011</v>
      </c>
      <c r="B1100" t="s">
        <v>687</v>
      </c>
      <c r="C1100" t="s">
        <v>688</v>
      </c>
      <c r="D1100">
        <v>124259</v>
      </c>
      <c r="E1100">
        <v>17079</v>
      </c>
      <c r="F1100">
        <v>46847</v>
      </c>
      <c r="G1100">
        <v>60333</v>
      </c>
      <c r="H1100">
        <v>22209</v>
      </c>
      <c r="I1100">
        <v>5067</v>
      </c>
      <c r="J1100">
        <v>11455</v>
      </c>
      <c r="K1100">
        <v>5687</v>
      </c>
      <c r="AA1100" s="1">
        <f t="shared" si="128"/>
        <v>1</v>
      </c>
      <c r="AB1100" s="1">
        <f t="shared" si="129"/>
        <v>0.22815074969606916</v>
      </c>
      <c r="AC1100" s="1">
        <f t="shared" si="130"/>
        <v>0.51578189022468368</v>
      </c>
      <c r="AD1100" s="1">
        <f t="shared" si="131"/>
        <v>0.25606736007924713</v>
      </c>
    </row>
    <row r="1101" spans="1:58" x14ac:dyDescent="0.25">
      <c r="A1101">
        <v>2011</v>
      </c>
      <c r="B1101" t="s">
        <v>689</v>
      </c>
      <c r="C1101" t="s">
        <v>690</v>
      </c>
      <c r="D1101">
        <v>334551</v>
      </c>
      <c r="E1101">
        <v>75036</v>
      </c>
      <c r="F1101">
        <v>133330</v>
      </c>
      <c r="G1101">
        <v>126185</v>
      </c>
      <c r="H1101">
        <v>43847</v>
      </c>
      <c r="I1101">
        <v>14646</v>
      </c>
      <c r="J1101">
        <v>21203</v>
      </c>
      <c r="K1101">
        <v>7998</v>
      </c>
      <c r="AA1101" s="1">
        <f t="shared" si="128"/>
        <v>1</v>
      </c>
      <c r="AB1101" s="1">
        <f t="shared" si="129"/>
        <v>0.33402513284831348</v>
      </c>
      <c r="AC1101" s="1">
        <f t="shared" si="130"/>
        <v>0.48356786097110405</v>
      </c>
      <c r="AD1101" s="1">
        <f t="shared" si="131"/>
        <v>0.18240700618058248</v>
      </c>
    </row>
    <row r="1102" spans="1:58" x14ac:dyDescent="0.25">
      <c r="A1102">
        <v>2011</v>
      </c>
      <c r="B1102" t="s">
        <v>691</v>
      </c>
      <c r="C1102" t="s">
        <v>692</v>
      </c>
      <c r="D1102">
        <v>231885</v>
      </c>
      <c r="E1102">
        <v>45970</v>
      </c>
      <c r="F1102">
        <v>92463</v>
      </c>
      <c r="G1102">
        <v>93452</v>
      </c>
      <c r="H1102">
        <v>38558</v>
      </c>
      <c r="I1102">
        <v>13720</v>
      </c>
      <c r="J1102">
        <v>19479</v>
      </c>
      <c r="K1102">
        <v>5359</v>
      </c>
      <c r="AA1102" s="1">
        <f t="shared" si="128"/>
        <v>1</v>
      </c>
      <c r="AB1102" s="1">
        <f t="shared" si="129"/>
        <v>0.35582758441827894</v>
      </c>
      <c r="AC1102" s="1">
        <f t="shared" si="130"/>
        <v>0.50518699102650555</v>
      </c>
      <c r="AD1102" s="1">
        <f t="shared" si="131"/>
        <v>0.13898542455521551</v>
      </c>
    </row>
    <row r="1103" spans="1:58" x14ac:dyDescent="0.25">
      <c r="A1103">
        <v>2011</v>
      </c>
      <c r="B1103" t="s">
        <v>693</v>
      </c>
      <c r="C1103" t="s">
        <v>694</v>
      </c>
      <c r="D1103">
        <v>58334</v>
      </c>
      <c r="E1103">
        <v>13403</v>
      </c>
      <c r="F1103">
        <v>24206</v>
      </c>
      <c r="G1103">
        <v>20725</v>
      </c>
      <c r="H1103">
        <v>9437</v>
      </c>
      <c r="I1103">
        <v>3477</v>
      </c>
      <c r="J1103">
        <v>4676</v>
      </c>
      <c r="K1103">
        <v>1284</v>
      </c>
      <c r="AA1103" s="1">
        <f t="shared" si="128"/>
        <v>1</v>
      </c>
      <c r="AB1103" s="1">
        <f t="shared" si="129"/>
        <v>0.36844336123768145</v>
      </c>
      <c r="AC1103" s="1">
        <f t="shared" si="130"/>
        <v>0.49549645014305393</v>
      </c>
      <c r="AD1103" s="1">
        <f t="shared" si="131"/>
        <v>0.13606018861926461</v>
      </c>
    </row>
    <row r="1104" spans="1:58" x14ac:dyDescent="0.25">
      <c r="A1104">
        <v>2011</v>
      </c>
      <c r="B1104" t="s">
        <v>695</v>
      </c>
      <c r="C1104" t="s">
        <v>696</v>
      </c>
      <c r="D1104">
        <v>177755</v>
      </c>
      <c r="E1104">
        <v>32002</v>
      </c>
      <c r="F1104">
        <v>71404</v>
      </c>
      <c r="G1104">
        <v>74349</v>
      </c>
      <c r="H1104">
        <v>28745</v>
      </c>
      <c r="I1104">
        <v>9494</v>
      </c>
      <c r="J1104">
        <v>14848</v>
      </c>
      <c r="K1104">
        <v>4403</v>
      </c>
      <c r="AA1104" s="1">
        <f t="shared" si="128"/>
        <v>1</v>
      </c>
      <c r="AB1104" s="1">
        <f t="shared" si="129"/>
        <v>0.33028352757001217</v>
      </c>
      <c r="AC1104" s="1">
        <f t="shared" si="130"/>
        <v>0.51654200730561839</v>
      </c>
      <c r="AD1104" s="1">
        <f t="shared" si="131"/>
        <v>0.15317446512436947</v>
      </c>
    </row>
    <row r="1105" spans="1:30" x14ac:dyDescent="0.25">
      <c r="A1105">
        <v>2011</v>
      </c>
      <c r="B1105" t="s">
        <v>697</v>
      </c>
      <c r="C1105" t="s">
        <v>698</v>
      </c>
      <c r="D1105">
        <v>69239</v>
      </c>
      <c r="E1105">
        <v>14822</v>
      </c>
      <c r="F1105">
        <v>28903</v>
      </c>
      <c r="G1105">
        <v>25514</v>
      </c>
      <c r="H1105">
        <v>12068</v>
      </c>
      <c r="I1105">
        <v>4414</v>
      </c>
      <c r="J1105">
        <v>6169</v>
      </c>
      <c r="K1105">
        <v>1485</v>
      </c>
      <c r="AA1105" s="1">
        <f t="shared" si="128"/>
        <v>1</v>
      </c>
      <c r="AB1105" s="1">
        <f t="shared" si="129"/>
        <v>0.36576068942658269</v>
      </c>
      <c r="AC1105" s="1">
        <f t="shared" si="130"/>
        <v>0.51118660921445147</v>
      </c>
      <c r="AD1105" s="1">
        <f t="shared" si="131"/>
        <v>0.12305270135896586</v>
      </c>
    </row>
    <row r="1106" spans="1:30" x14ac:dyDescent="0.25">
      <c r="A1106">
        <v>2011</v>
      </c>
      <c r="B1106" t="s">
        <v>699</v>
      </c>
      <c r="C1106" t="s">
        <v>700</v>
      </c>
      <c r="D1106">
        <v>90360</v>
      </c>
      <c r="E1106">
        <v>15299</v>
      </c>
      <c r="F1106">
        <v>36320</v>
      </c>
      <c r="G1106">
        <v>38741</v>
      </c>
      <c r="H1106">
        <v>15763</v>
      </c>
      <c r="I1106">
        <v>4964</v>
      </c>
      <c r="J1106">
        <v>8264</v>
      </c>
      <c r="K1106">
        <v>2535</v>
      </c>
      <c r="AA1106" s="1">
        <f t="shared" si="128"/>
        <v>1</v>
      </c>
      <c r="AB1106" s="1">
        <f t="shared" si="129"/>
        <v>0.31491467360274061</v>
      </c>
      <c r="AC1106" s="1">
        <f t="shared" si="130"/>
        <v>0.52426568546596464</v>
      </c>
      <c r="AD1106" s="1">
        <f t="shared" si="131"/>
        <v>0.1608196409312948</v>
      </c>
    </row>
    <row r="1107" spans="1:30" x14ac:dyDescent="0.25">
      <c r="A1107">
        <v>2011</v>
      </c>
      <c r="B1107" t="s">
        <v>701</v>
      </c>
      <c r="C1107" t="s">
        <v>702</v>
      </c>
      <c r="D1107">
        <v>89694</v>
      </c>
      <c r="E1107">
        <v>8924</v>
      </c>
      <c r="F1107">
        <v>30295</v>
      </c>
      <c r="G1107">
        <v>50475</v>
      </c>
      <c r="H1107">
        <v>18422</v>
      </c>
      <c r="I1107">
        <v>3719</v>
      </c>
      <c r="J1107">
        <v>9306</v>
      </c>
      <c r="K1107">
        <v>5397</v>
      </c>
      <c r="AA1107" s="1">
        <f t="shared" si="128"/>
        <v>1</v>
      </c>
      <c r="AB1107" s="1">
        <f t="shared" si="129"/>
        <v>0.2018781891217023</v>
      </c>
      <c r="AC1107" s="1">
        <f t="shared" si="130"/>
        <v>0.50515687764629247</v>
      </c>
      <c r="AD1107" s="1">
        <f t="shared" si="131"/>
        <v>0.29296493323200523</v>
      </c>
    </row>
    <row r="1108" spans="1:30" x14ac:dyDescent="0.25">
      <c r="A1108">
        <v>2011</v>
      </c>
      <c r="B1108" t="s">
        <v>703</v>
      </c>
      <c r="C1108" t="s">
        <v>704</v>
      </c>
      <c r="D1108">
        <v>144103</v>
      </c>
      <c r="E1108">
        <v>30516</v>
      </c>
      <c r="F1108">
        <v>55584</v>
      </c>
      <c r="G1108">
        <v>58003</v>
      </c>
      <c r="H1108">
        <v>23045</v>
      </c>
      <c r="I1108">
        <v>7720</v>
      </c>
      <c r="J1108">
        <v>11235</v>
      </c>
      <c r="K1108">
        <v>4090</v>
      </c>
      <c r="AA1108" s="1">
        <f t="shared" si="128"/>
        <v>1</v>
      </c>
      <c r="AB1108" s="1">
        <f t="shared" si="129"/>
        <v>0.33499674549793884</v>
      </c>
      <c r="AC1108" s="1">
        <f t="shared" si="130"/>
        <v>0.48752440876545888</v>
      </c>
      <c r="AD1108" s="1">
        <f t="shared" si="131"/>
        <v>0.1774788457366023</v>
      </c>
    </row>
    <row r="1109" spans="1:30" x14ac:dyDescent="0.25">
      <c r="A1109">
        <v>2011</v>
      </c>
      <c r="B1109" t="s">
        <v>804</v>
      </c>
      <c r="C1109" t="s">
        <v>805</v>
      </c>
      <c r="D1109">
        <v>490939</v>
      </c>
      <c r="E1109">
        <v>74466</v>
      </c>
      <c r="F1109">
        <v>199956</v>
      </c>
      <c r="G1109">
        <v>216517</v>
      </c>
      <c r="H1109">
        <v>98923</v>
      </c>
      <c r="I1109">
        <v>24994</v>
      </c>
      <c r="J1109">
        <v>52908</v>
      </c>
      <c r="K1109">
        <v>21021</v>
      </c>
      <c r="AA1109" s="1">
        <f t="shared" si="128"/>
        <v>1</v>
      </c>
      <c r="AB1109" s="1">
        <f t="shared" si="129"/>
        <v>0.25266116070074707</v>
      </c>
      <c r="AC1109" s="1">
        <f t="shared" si="130"/>
        <v>0.53484022926922958</v>
      </c>
      <c r="AD1109" s="1">
        <f t="shared" si="131"/>
        <v>0.21249861003002335</v>
      </c>
    </row>
    <row r="1110" spans="1:30" x14ac:dyDescent="0.25">
      <c r="A1110">
        <v>2011</v>
      </c>
      <c r="B1110" t="s">
        <v>806</v>
      </c>
      <c r="C1110" t="s">
        <v>807</v>
      </c>
      <c r="D1110">
        <v>1143277</v>
      </c>
      <c r="E1110">
        <v>190034</v>
      </c>
      <c r="F1110">
        <v>449873</v>
      </c>
      <c r="G1110">
        <v>503370</v>
      </c>
      <c r="H1110">
        <v>201925</v>
      </c>
      <c r="I1110">
        <v>53829</v>
      </c>
      <c r="J1110">
        <v>106892</v>
      </c>
      <c r="K1110">
        <v>41204</v>
      </c>
      <c r="AA1110" s="1">
        <f t="shared" si="128"/>
        <v>1</v>
      </c>
      <c r="AB1110" s="1">
        <f t="shared" si="129"/>
        <v>0.2665791754364244</v>
      </c>
      <c r="AC1110" s="1">
        <f t="shared" si="130"/>
        <v>0.52936486319177911</v>
      </c>
      <c r="AD1110" s="1">
        <f t="shared" si="131"/>
        <v>0.20405596137179646</v>
      </c>
    </row>
    <row r="1111" spans="1:30" x14ac:dyDescent="0.25">
      <c r="A1111">
        <v>2011</v>
      </c>
      <c r="B1111" t="s">
        <v>808</v>
      </c>
      <c r="C1111" t="s">
        <v>809</v>
      </c>
      <c r="D1111">
        <v>582624</v>
      </c>
      <c r="E1111">
        <v>70954</v>
      </c>
      <c r="F1111">
        <v>221296</v>
      </c>
      <c r="G1111">
        <v>290374</v>
      </c>
      <c r="H1111">
        <v>118373</v>
      </c>
      <c r="I1111">
        <v>27033</v>
      </c>
      <c r="J1111">
        <v>61916</v>
      </c>
      <c r="K1111">
        <v>29424</v>
      </c>
      <c r="AA1111" s="1">
        <f t="shared" si="128"/>
        <v>1</v>
      </c>
      <c r="AB1111" s="1">
        <f t="shared" si="129"/>
        <v>0.22837133467936099</v>
      </c>
      <c r="AC1111" s="1">
        <f t="shared" si="130"/>
        <v>0.5230584677249035</v>
      </c>
      <c r="AD1111" s="1">
        <f t="shared" si="131"/>
        <v>0.24857019759573551</v>
      </c>
    </row>
    <row r="1112" spans="1:30" x14ac:dyDescent="0.25">
      <c r="A1112">
        <v>2011</v>
      </c>
      <c r="B1112" t="s">
        <v>810</v>
      </c>
      <c r="C1112" t="s">
        <v>811</v>
      </c>
      <c r="D1112">
        <v>760840</v>
      </c>
      <c r="E1112">
        <v>107631</v>
      </c>
      <c r="F1112">
        <v>288898</v>
      </c>
      <c r="G1112">
        <v>364311</v>
      </c>
      <c r="H1112">
        <v>137610</v>
      </c>
      <c r="I1112">
        <v>38501</v>
      </c>
      <c r="J1112">
        <v>70529</v>
      </c>
      <c r="K1112">
        <v>28580</v>
      </c>
      <c r="AA1112" s="1">
        <f t="shared" si="128"/>
        <v>1</v>
      </c>
      <c r="AB1112" s="1">
        <f t="shared" si="129"/>
        <v>0.27978344597049631</v>
      </c>
      <c r="AC1112" s="1">
        <f t="shared" si="130"/>
        <v>0.51252815929074924</v>
      </c>
      <c r="AD1112" s="1">
        <f t="shared" si="131"/>
        <v>0.20768839473875444</v>
      </c>
    </row>
    <row r="1113" spans="1:30" x14ac:dyDescent="0.25">
      <c r="A1113">
        <v>2011</v>
      </c>
      <c r="B1113" t="s">
        <v>812</v>
      </c>
      <c r="C1113" t="s">
        <v>813</v>
      </c>
      <c r="D1113">
        <v>636274</v>
      </c>
      <c r="E1113">
        <v>63575</v>
      </c>
      <c r="F1113">
        <v>223299</v>
      </c>
      <c r="G1113">
        <v>349400</v>
      </c>
      <c r="H1113">
        <v>111887</v>
      </c>
      <c r="I1113">
        <v>25131</v>
      </c>
      <c r="J1113">
        <v>58387</v>
      </c>
      <c r="K1113">
        <v>28369</v>
      </c>
      <c r="AA1113" s="1">
        <f t="shared" si="128"/>
        <v>1</v>
      </c>
      <c r="AB1113" s="1">
        <f t="shared" si="129"/>
        <v>0.22461054456728663</v>
      </c>
      <c r="AC1113" s="1">
        <f t="shared" si="130"/>
        <v>0.52183899827504532</v>
      </c>
      <c r="AD1113" s="1">
        <f t="shared" si="131"/>
        <v>0.253550457157668</v>
      </c>
    </row>
    <row r="1114" spans="1:30" x14ac:dyDescent="0.25">
      <c r="A1114">
        <v>2011</v>
      </c>
      <c r="B1114" t="s">
        <v>814</v>
      </c>
      <c r="C1114" t="s">
        <v>815</v>
      </c>
      <c r="D1114">
        <v>698748</v>
      </c>
      <c r="E1114">
        <v>89574</v>
      </c>
      <c r="F1114">
        <v>280680</v>
      </c>
      <c r="G1114">
        <v>328494</v>
      </c>
      <c r="H1114">
        <v>142234</v>
      </c>
      <c r="I1114">
        <v>31115</v>
      </c>
      <c r="J1114">
        <v>79865</v>
      </c>
      <c r="K1114">
        <v>31254</v>
      </c>
      <c r="AA1114" s="1">
        <f t="shared" si="128"/>
        <v>1</v>
      </c>
      <c r="AB1114" s="1">
        <f t="shared" si="129"/>
        <v>0.21875922775145185</v>
      </c>
      <c r="AC1114" s="1">
        <f t="shared" si="130"/>
        <v>0.56150428167667366</v>
      </c>
      <c r="AD1114" s="1">
        <f t="shared" si="131"/>
        <v>0.21973649057187453</v>
      </c>
    </row>
    <row r="1115" spans="1:30" x14ac:dyDescent="0.25">
      <c r="A1115">
        <v>2011</v>
      </c>
      <c r="B1115" t="s">
        <v>816</v>
      </c>
      <c r="C1115" t="s">
        <v>817</v>
      </c>
      <c r="D1115">
        <v>681850</v>
      </c>
      <c r="E1115">
        <v>92461</v>
      </c>
      <c r="F1115">
        <v>245507</v>
      </c>
      <c r="G1115">
        <v>343882</v>
      </c>
      <c r="H1115">
        <v>102011</v>
      </c>
      <c r="I1115">
        <v>25962</v>
      </c>
      <c r="J1115">
        <v>51200</v>
      </c>
      <c r="K1115">
        <v>24849</v>
      </c>
      <c r="AA1115" s="1">
        <f t="shared" si="128"/>
        <v>1</v>
      </c>
      <c r="AB1115" s="1">
        <f t="shared" si="129"/>
        <v>0.25450196547431159</v>
      </c>
      <c r="AC1115" s="1">
        <f t="shared" si="130"/>
        <v>0.50190665712521199</v>
      </c>
      <c r="AD1115" s="1">
        <f t="shared" si="131"/>
        <v>0.24359137740047643</v>
      </c>
    </row>
    <row r="1116" spans="1:30" x14ac:dyDescent="0.25">
      <c r="A1116">
        <v>2011</v>
      </c>
      <c r="B1116" t="s">
        <v>818</v>
      </c>
      <c r="C1116" t="s">
        <v>819</v>
      </c>
      <c r="D1116">
        <v>774338</v>
      </c>
      <c r="E1116">
        <v>116734</v>
      </c>
      <c r="F1116">
        <v>304012</v>
      </c>
      <c r="G1116">
        <v>353592</v>
      </c>
      <c r="H1116">
        <v>137115</v>
      </c>
      <c r="I1116">
        <v>37754</v>
      </c>
      <c r="J1116">
        <v>71906</v>
      </c>
      <c r="K1116">
        <v>27455</v>
      </c>
      <c r="AA1116" s="1">
        <f t="shared" si="128"/>
        <v>1</v>
      </c>
      <c r="AB1116" s="1">
        <f t="shared" si="129"/>
        <v>0.27534551289063924</v>
      </c>
      <c r="AC1116" s="1">
        <f t="shared" si="130"/>
        <v>0.52442110637056483</v>
      </c>
      <c r="AD1116" s="1">
        <f t="shared" si="131"/>
        <v>0.2002333807387959</v>
      </c>
    </row>
    <row r="1117" spans="1:30" x14ac:dyDescent="0.25">
      <c r="A1117">
        <v>2011</v>
      </c>
      <c r="B1117" t="s">
        <v>820</v>
      </c>
      <c r="C1117" t="s">
        <v>821</v>
      </c>
      <c r="D1117">
        <v>832952</v>
      </c>
      <c r="E1117">
        <v>103097</v>
      </c>
      <c r="F1117">
        <v>299678</v>
      </c>
      <c r="G1117">
        <v>430177</v>
      </c>
      <c r="H1117">
        <v>150992</v>
      </c>
      <c r="I1117">
        <v>35546</v>
      </c>
      <c r="J1117">
        <v>78485</v>
      </c>
      <c r="K1117">
        <v>36961</v>
      </c>
      <c r="AA1117" s="1">
        <f t="shared" si="128"/>
        <v>1</v>
      </c>
      <c r="AB1117" s="1">
        <f t="shared" si="129"/>
        <v>0.23541644590441876</v>
      </c>
      <c r="AC1117" s="1">
        <f t="shared" si="130"/>
        <v>0.51979575076825257</v>
      </c>
      <c r="AD1117" s="1">
        <f t="shared" si="131"/>
        <v>0.24478780332732861</v>
      </c>
    </row>
    <row r="1118" spans="1:30" x14ac:dyDescent="0.25">
      <c r="A1118">
        <v>2011</v>
      </c>
      <c r="B1118" t="s">
        <v>822</v>
      </c>
      <c r="C1118" t="s">
        <v>823</v>
      </c>
      <c r="D1118">
        <v>537501</v>
      </c>
      <c r="E1118">
        <v>65647</v>
      </c>
      <c r="F1118">
        <v>188061</v>
      </c>
      <c r="G1118">
        <v>283793</v>
      </c>
      <c r="H1118">
        <v>95931</v>
      </c>
      <c r="I1118">
        <v>22176</v>
      </c>
      <c r="J1118">
        <v>47669</v>
      </c>
      <c r="K1118">
        <v>26086</v>
      </c>
      <c r="AA1118" s="1">
        <f t="shared" si="128"/>
        <v>1</v>
      </c>
      <c r="AB1118" s="1">
        <f t="shared" si="129"/>
        <v>0.23116615067079463</v>
      </c>
      <c r="AC1118" s="1">
        <f t="shared" si="130"/>
        <v>0.49690923684731736</v>
      </c>
      <c r="AD1118" s="1">
        <f t="shared" si="131"/>
        <v>0.27192461248188804</v>
      </c>
    </row>
    <row r="1119" spans="1:30" x14ac:dyDescent="0.25">
      <c r="A1119">
        <v>2011</v>
      </c>
      <c r="B1119" t="s">
        <v>824</v>
      </c>
      <c r="C1119" t="s">
        <v>825</v>
      </c>
      <c r="D1119">
        <v>556357</v>
      </c>
      <c r="E1119">
        <v>63259</v>
      </c>
      <c r="F1119">
        <v>191281</v>
      </c>
      <c r="G1119">
        <v>301817</v>
      </c>
      <c r="H1119">
        <v>105133</v>
      </c>
      <c r="I1119">
        <v>21620</v>
      </c>
      <c r="J1119">
        <v>52156</v>
      </c>
      <c r="K1119">
        <v>31357</v>
      </c>
      <c r="AA1119" s="1">
        <f t="shared" si="128"/>
        <v>1</v>
      </c>
      <c r="AB1119" s="1">
        <f t="shared" si="129"/>
        <v>0.20564427915117042</v>
      </c>
      <c r="AC1119" s="1">
        <f t="shared" si="130"/>
        <v>0.49609542198928974</v>
      </c>
      <c r="AD1119" s="1">
        <f t="shared" si="131"/>
        <v>0.29826029885953981</v>
      </c>
    </row>
    <row r="1120" spans="1:30" x14ac:dyDescent="0.25">
      <c r="A1120">
        <v>2011</v>
      </c>
      <c r="B1120" t="s">
        <v>826</v>
      </c>
      <c r="C1120" t="s">
        <v>827</v>
      </c>
      <c r="D1120">
        <v>598066</v>
      </c>
      <c r="E1120">
        <v>72433</v>
      </c>
      <c r="F1120">
        <v>223172</v>
      </c>
      <c r="G1120">
        <v>302461</v>
      </c>
      <c r="H1120">
        <v>97183</v>
      </c>
      <c r="I1120">
        <v>21902</v>
      </c>
      <c r="J1120">
        <v>49776</v>
      </c>
      <c r="K1120">
        <v>25505</v>
      </c>
      <c r="AA1120" s="1">
        <f t="shared" si="128"/>
        <v>1</v>
      </c>
      <c r="AB1120" s="1">
        <f t="shared" si="129"/>
        <v>0.22536863443194796</v>
      </c>
      <c r="AC1120" s="1">
        <f t="shared" si="130"/>
        <v>0.51218834569832172</v>
      </c>
      <c r="AD1120" s="1">
        <f t="shared" si="131"/>
        <v>0.26244301986973029</v>
      </c>
    </row>
    <row r="1121" spans="1:30" x14ac:dyDescent="0.25">
      <c r="A1121">
        <v>2011</v>
      </c>
      <c r="B1121" t="s">
        <v>828</v>
      </c>
      <c r="C1121" t="s">
        <v>829</v>
      </c>
      <c r="D1121">
        <v>1375440</v>
      </c>
      <c r="E1121">
        <v>166439</v>
      </c>
      <c r="F1121">
        <v>508213</v>
      </c>
      <c r="G1121">
        <v>700788</v>
      </c>
      <c r="H1121">
        <v>246719</v>
      </c>
      <c r="I1121">
        <v>60907</v>
      </c>
      <c r="J1121">
        <v>123411</v>
      </c>
      <c r="K1121">
        <v>62401</v>
      </c>
      <c r="AA1121" s="1">
        <f t="shared" si="128"/>
        <v>1</v>
      </c>
      <c r="AB1121" s="1">
        <f t="shared" si="129"/>
        <v>0.24686789424405903</v>
      </c>
      <c r="AC1121" s="1">
        <f t="shared" si="130"/>
        <v>0.50020873949716071</v>
      </c>
      <c r="AD1121" s="1">
        <f t="shared" si="131"/>
        <v>0.25292336625878026</v>
      </c>
    </row>
    <row r="1122" spans="1:30" x14ac:dyDescent="0.25">
      <c r="A1122">
        <v>2011</v>
      </c>
      <c r="B1122" t="s">
        <v>830</v>
      </c>
      <c r="C1122" t="s">
        <v>831</v>
      </c>
      <c r="D1122">
        <v>1101351</v>
      </c>
      <c r="E1122">
        <v>124792</v>
      </c>
      <c r="F1122">
        <v>400292</v>
      </c>
      <c r="G1122">
        <v>576267</v>
      </c>
      <c r="H1122">
        <v>167684</v>
      </c>
      <c r="I1122">
        <v>40904</v>
      </c>
      <c r="J1122">
        <v>79824</v>
      </c>
      <c r="K1122">
        <v>46956</v>
      </c>
      <c r="AA1122" s="1">
        <f t="shared" si="128"/>
        <v>1</v>
      </c>
      <c r="AB1122" s="1">
        <f t="shared" si="129"/>
        <v>0.24393502063404976</v>
      </c>
      <c r="AC1122" s="1">
        <f t="shared" si="130"/>
        <v>0.47603826244602943</v>
      </c>
      <c r="AD1122" s="1">
        <f t="shared" si="131"/>
        <v>0.28002671691992082</v>
      </c>
    </row>
    <row r="1123" spans="1:30" x14ac:dyDescent="0.25">
      <c r="A1123">
        <v>2011</v>
      </c>
      <c r="B1123" t="s">
        <v>832</v>
      </c>
      <c r="C1123" t="s">
        <v>833</v>
      </c>
      <c r="D1123">
        <v>841042</v>
      </c>
      <c r="E1123">
        <v>112681</v>
      </c>
      <c r="F1123">
        <v>339163</v>
      </c>
      <c r="G1123">
        <v>389198</v>
      </c>
      <c r="H1123">
        <v>178698</v>
      </c>
      <c r="I1123">
        <v>39967</v>
      </c>
      <c r="J1123">
        <v>97520</v>
      </c>
      <c r="K1123">
        <v>41211</v>
      </c>
      <c r="AA1123" s="1">
        <f t="shared" si="128"/>
        <v>1</v>
      </c>
      <c r="AB1123" s="1">
        <f t="shared" si="129"/>
        <v>0.22365667215077953</v>
      </c>
      <c r="AC1123" s="1">
        <f t="shared" si="130"/>
        <v>0.54572518998533837</v>
      </c>
      <c r="AD1123" s="1">
        <f t="shared" si="131"/>
        <v>0.23061813786388208</v>
      </c>
    </row>
    <row r="1124" spans="1:30" x14ac:dyDescent="0.25">
      <c r="A1124">
        <v>2011</v>
      </c>
      <c r="B1124" t="s">
        <v>834</v>
      </c>
      <c r="C1124" t="s">
        <v>835</v>
      </c>
      <c r="D1124">
        <v>714113</v>
      </c>
      <c r="E1124">
        <v>88554</v>
      </c>
      <c r="F1124">
        <v>275026</v>
      </c>
      <c r="G1124">
        <v>350533</v>
      </c>
      <c r="H1124">
        <v>140011</v>
      </c>
      <c r="I1124">
        <v>32537</v>
      </c>
      <c r="J1124">
        <v>73926</v>
      </c>
      <c r="K1124">
        <v>33548</v>
      </c>
      <c r="AA1124" s="1">
        <f t="shared" si="128"/>
        <v>1</v>
      </c>
      <c r="AB1124" s="1">
        <f t="shared" si="129"/>
        <v>0.23238888373056402</v>
      </c>
      <c r="AC1124" s="1">
        <f t="shared" si="130"/>
        <v>0.52800137132082481</v>
      </c>
      <c r="AD1124" s="1">
        <f t="shared" si="131"/>
        <v>0.23960974494861118</v>
      </c>
    </row>
    <row r="1125" spans="1:30" x14ac:dyDescent="0.25">
      <c r="A1125">
        <v>2011</v>
      </c>
      <c r="B1125" t="s">
        <v>836</v>
      </c>
      <c r="C1125" t="s">
        <v>837</v>
      </c>
      <c r="D1125">
        <v>497299</v>
      </c>
      <c r="E1125">
        <v>40731</v>
      </c>
      <c r="F1125">
        <v>151302</v>
      </c>
      <c r="G1125">
        <v>305266</v>
      </c>
      <c r="H1125">
        <v>81374</v>
      </c>
      <c r="I1125">
        <v>14852</v>
      </c>
      <c r="J1125">
        <v>36401</v>
      </c>
      <c r="K1125">
        <v>30121</v>
      </c>
      <c r="AA1125" s="1">
        <f t="shared" si="128"/>
        <v>1</v>
      </c>
      <c r="AB1125" s="1">
        <f t="shared" si="129"/>
        <v>0.18251529972718558</v>
      </c>
      <c r="AC1125" s="1">
        <f t="shared" si="130"/>
        <v>0.44732961388158382</v>
      </c>
      <c r="AD1125" s="1">
        <f t="shared" si="131"/>
        <v>0.37015508639123063</v>
      </c>
    </row>
    <row r="1126" spans="1:30" x14ac:dyDescent="0.25">
      <c r="A1126">
        <v>2011</v>
      </c>
      <c r="B1126" t="s">
        <v>838</v>
      </c>
      <c r="C1126" t="s">
        <v>839</v>
      </c>
      <c r="D1126">
        <v>515598</v>
      </c>
      <c r="E1126">
        <v>77893</v>
      </c>
      <c r="F1126">
        <v>200160</v>
      </c>
      <c r="G1126">
        <v>237545</v>
      </c>
      <c r="H1126">
        <v>113810</v>
      </c>
      <c r="I1126">
        <v>28916</v>
      </c>
      <c r="J1126">
        <v>57916</v>
      </c>
      <c r="K1126">
        <v>26978</v>
      </c>
      <c r="AA1126" s="1">
        <f t="shared" si="128"/>
        <v>1</v>
      </c>
      <c r="AB1126" s="1">
        <f t="shared" si="129"/>
        <v>0.25407257710218784</v>
      </c>
      <c r="AC1126" s="1">
        <f t="shared" si="130"/>
        <v>0.50888322643001493</v>
      </c>
      <c r="AD1126" s="1">
        <f t="shared" si="131"/>
        <v>0.2370441964677972</v>
      </c>
    </row>
    <row r="1127" spans="1:30" x14ac:dyDescent="0.25">
      <c r="A1127">
        <v>2011</v>
      </c>
      <c r="B1127" t="s">
        <v>840</v>
      </c>
      <c r="C1127" t="s">
        <v>841</v>
      </c>
      <c r="D1127">
        <v>1296211</v>
      </c>
      <c r="E1127">
        <v>128546</v>
      </c>
      <c r="F1127">
        <v>444834</v>
      </c>
      <c r="G1127">
        <v>722831</v>
      </c>
      <c r="H1127">
        <v>234015</v>
      </c>
      <c r="I1127">
        <v>47983</v>
      </c>
      <c r="J1127">
        <v>117316</v>
      </c>
      <c r="K1127">
        <v>68716</v>
      </c>
      <c r="AA1127" s="1">
        <f t="shared" si="128"/>
        <v>1</v>
      </c>
      <c r="AB1127" s="1">
        <f t="shared" si="129"/>
        <v>0.20504241181120869</v>
      </c>
      <c r="AC1127" s="1">
        <f t="shared" si="130"/>
        <v>0.50131829156250662</v>
      </c>
      <c r="AD1127" s="1">
        <f t="shared" si="131"/>
        <v>0.29363929662628463</v>
      </c>
    </row>
    <row r="1128" spans="1:30" x14ac:dyDescent="0.25">
      <c r="A1128">
        <v>2011</v>
      </c>
      <c r="B1128" t="s">
        <v>842</v>
      </c>
      <c r="C1128" t="s">
        <v>843</v>
      </c>
      <c r="D1128">
        <v>1435745</v>
      </c>
      <c r="E1128">
        <v>202821</v>
      </c>
      <c r="F1128">
        <v>548147</v>
      </c>
      <c r="G1128">
        <v>684777</v>
      </c>
      <c r="H1128">
        <v>251882</v>
      </c>
      <c r="I1128">
        <v>64201</v>
      </c>
      <c r="J1128">
        <v>125851</v>
      </c>
      <c r="K1128">
        <v>61830</v>
      </c>
      <c r="AA1128" s="1">
        <f t="shared" si="128"/>
        <v>1</v>
      </c>
      <c r="AB1128" s="1">
        <f t="shared" si="129"/>
        <v>0.25488522403347597</v>
      </c>
      <c r="AC1128" s="1">
        <f t="shared" si="130"/>
        <v>0.49964268983095261</v>
      </c>
      <c r="AD1128" s="1">
        <f t="shared" si="131"/>
        <v>0.24547208613557142</v>
      </c>
    </row>
    <row r="1129" spans="1:30" x14ac:dyDescent="0.25">
      <c r="A1129">
        <v>2011</v>
      </c>
      <c r="B1129" t="s">
        <v>844</v>
      </c>
      <c r="C1129" t="s">
        <v>845</v>
      </c>
      <c r="D1129">
        <v>624099</v>
      </c>
      <c r="E1129">
        <v>77535</v>
      </c>
      <c r="F1129">
        <v>226131</v>
      </c>
      <c r="G1129">
        <v>320433</v>
      </c>
      <c r="H1129">
        <v>100018</v>
      </c>
      <c r="I1129">
        <v>22165</v>
      </c>
      <c r="J1129">
        <v>49558</v>
      </c>
      <c r="K1129">
        <v>28295</v>
      </c>
      <c r="AA1129" s="1">
        <f t="shared" si="128"/>
        <v>1</v>
      </c>
      <c r="AB1129" s="1">
        <f t="shared" si="129"/>
        <v>0.22161011018016757</v>
      </c>
      <c r="AC1129" s="1">
        <f t="shared" si="130"/>
        <v>0.4954908116539023</v>
      </c>
      <c r="AD1129" s="1">
        <f t="shared" si="131"/>
        <v>0.28289907816593013</v>
      </c>
    </row>
    <row r="1130" spans="1:30" x14ac:dyDescent="0.25">
      <c r="A1130">
        <v>2011</v>
      </c>
      <c r="B1130" t="s">
        <v>846</v>
      </c>
      <c r="C1130" t="s">
        <v>847</v>
      </c>
      <c r="D1130">
        <v>1105800</v>
      </c>
      <c r="E1130">
        <v>94178</v>
      </c>
      <c r="F1130">
        <v>371123</v>
      </c>
      <c r="G1130">
        <v>640499</v>
      </c>
      <c r="H1130">
        <v>185937</v>
      </c>
      <c r="I1130">
        <v>35005</v>
      </c>
      <c r="J1130">
        <v>85765</v>
      </c>
      <c r="K1130">
        <v>65167</v>
      </c>
      <c r="AA1130" s="1">
        <f t="shared" si="128"/>
        <v>1</v>
      </c>
      <c r="AB1130" s="1">
        <f t="shared" si="129"/>
        <v>0.18826269112656438</v>
      </c>
      <c r="AC1130" s="1">
        <f t="shared" si="130"/>
        <v>0.46125838321582041</v>
      </c>
      <c r="AD1130" s="1">
        <f t="shared" si="131"/>
        <v>0.35047892565761524</v>
      </c>
    </row>
    <row r="1131" spans="1:30" x14ac:dyDescent="0.25">
      <c r="A1131">
        <v>2011</v>
      </c>
      <c r="B1131" t="s">
        <v>848</v>
      </c>
      <c r="C1131" t="s">
        <v>849</v>
      </c>
      <c r="D1131">
        <v>791540</v>
      </c>
      <c r="E1131">
        <v>95081</v>
      </c>
      <c r="F1131">
        <v>299876</v>
      </c>
      <c r="G1131">
        <v>396583</v>
      </c>
      <c r="H1131">
        <v>159042</v>
      </c>
      <c r="I1131">
        <v>36530</v>
      </c>
      <c r="J1131">
        <v>81713</v>
      </c>
      <c r="K1131">
        <v>40799</v>
      </c>
      <c r="AA1131" s="1">
        <f t="shared" si="128"/>
        <v>1</v>
      </c>
      <c r="AB1131" s="1">
        <f t="shared" si="129"/>
        <v>0.22968775543567108</v>
      </c>
      <c r="AC1131" s="1">
        <f t="shared" si="130"/>
        <v>0.51378252285559789</v>
      </c>
      <c r="AD1131" s="1">
        <f t="shared" si="131"/>
        <v>0.25652972170873101</v>
      </c>
    </row>
    <row r="1132" spans="1:30" x14ac:dyDescent="0.25">
      <c r="A1132">
        <v>2011</v>
      </c>
      <c r="B1132" t="s">
        <v>850</v>
      </c>
      <c r="C1132" t="s">
        <v>851</v>
      </c>
      <c r="D1132">
        <v>727737</v>
      </c>
      <c r="E1132">
        <v>85325</v>
      </c>
      <c r="F1132">
        <v>282459</v>
      </c>
      <c r="G1132">
        <v>359953</v>
      </c>
      <c r="H1132">
        <v>161725</v>
      </c>
      <c r="I1132">
        <v>33311</v>
      </c>
      <c r="J1132">
        <v>85651</v>
      </c>
      <c r="K1132">
        <v>42763</v>
      </c>
      <c r="AA1132" s="1">
        <f t="shared" si="128"/>
        <v>1</v>
      </c>
      <c r="AB1132" s="1">
        <f t="shared" si="129"/>
        <v>0.20597310248879269</v>
      </c>
      <c r="AC1132" s="1">
        <f t="shared" si="130"/>
        <v>0.52960890400370997</v>
      </c>
      <c r="AD1132" s="1">
        <f t="shared" si="131"/>
        <v>0.26441799350749728</v>
      </c>
    </row>
    <row r="1133" spans="1:30" x14ac:dyDescent="0.25">
      <c r="A1133">
        <v>2011</v>
      </c>
      <c r="B1133" t="s">
        <v>852</v>
      </c>
      <c r="C1133" t="s">
        <v>853</v>
      </c>
      <c r="D1133">
        <v>403366</v>
      </c>
      <c r="E1133">
        <v>41168</v>
      </c>
      <c r="F1133">
        <v>150471</v>
      </c>
      <c r="G1133">
        <v>211727</v>
      </c>
      <c r="H1133">
        <v>100965</v>
      </c>
      <c r="I1133">
        <v>19360</v>
      </c>
      <c r="J1133">
        <v>54048</v>
      </c>
      <c r="K1133">
        <v>27557</v>
      </c>
      <c r="AA1133" s="1">
        <f t="shared" si="128"/>
        <v>1</v>
      </c>
      <c r="AB1133" s="1">
        <f t="shared" si="129"/>
        <v>0.19174961620363493</v>
      </c>
      <c r="AC1133" s="1">
        <f t="shared" si="130"/>
        <v>0.53531421779824695</v>
      </c>
      <c r="AD1133" s="1">
        <f t="shared" si="131"/>
        <v>0.27293616599811815</v>
      </c>
    </row>
    <row r="1134" spans="1:30" x14ac:dyDescent="0.25">
      <c r="A1134">
        <v>2011</v>
      </c>
      <c r="B1134" t="s">
        <v>854</v>
      </c>
      <c r="C1134" t="s">
        <v>855</v>
      </c>
      <c r="D1134">
        <v>586018</v>
      </c>
      <c r="E1134">
        <v>68608</v>
      </c>
      <c r="F1134">
        <v>210981</v>
      </c>
      <c r="G1134">
        <v>306429</v>
      </c>
      <c r="H1134">
        <v>107647</v>
      </c>
      <c r="I1134">
        <v>23725</v>
      </c>
      <c r="J1134">
        <v>54565</v>
      </c>
      <c r="K1134">
        <v>29357</v>
      </c>
      <c r="AA1134" s="1">
        <f t="shared" si="128"/>
        <v>1</v>
      </c>
      <c r="AB1134" s="1">
        <f t="shared" si="129"/>
        <v>0.22039629529852203</v>
      </c>
      <c r="AC1134" s="1">
        <f t="shared" si="130"/>
        <v>0.50688825513019409</v>
      </c>
      <c r="AD1134" s="1">
        <f t="shared" si="131"/>
        <v>0.27271544957128391</v>
      </c>
    </row>
    <row r="1135" spans="1:30" x14ac:dyDescent="0.25">
      <c r="A1135">
        <v>2011</v>
      </c>
      <c r="B1135" t="s">
        <v>856</v>
      </c>
      <c r="C1135" t="s">
        <v>857</v>
      </c>
      <c r="D1135">
        <v>517124</v>
      </c>
      <c r="E1135">
        <v>54931</v>
      </c>
      <c r="F1135">
        <v>193654</v>
      </c>
      <c r="G1135">
        <v>268539</v>
      </c>
      <c r="H1135">
        <v>107190</v>
      </c>
      <c r="I1135">
        <v>21474</v>
      </c>
      <c r="J1135">
        <v>56749</v>
      </c>
      <c r="K1135">
        <v>28967</v>
      </c>
      <c r="AA1135" s="1">
        <f t="shared" si="128"/>
        <v>1</v>
      </c>
      <c r="AB1135" s="1">
        <f t="shared" si="129"/>
        <v>0.20033585222502098</v>
      </c>
      <c r="AC1135" s="1">
        <f t="shared" si="130"/>
        <v>0.52942438660322788</v>
      </c>
      <c r="AD1135" s="1">
        <f t="shared" si="131"/>
        <v>0.27023976117175108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123"/>
  <sheetViews>
    <sheetView tabSelected="1" workbookViewId="0">
      <selection activeCell="O12" sqref="O12"/>
    </sheetView>
  </sheetViews>
  <sheetFormatPr defaultRowHeight="14.25" x14ac:dyDescent="0.2"/>
  <cols>
    <col min="1" max="13" width="0.140625" style="5" customWidth="1"/>
    <col min="14" max="14" width="14.28515625" style="6" customWidth="1"/>
    <col min="15" max="15" width="35.7109375" style="7" customWidth="1"/>
    <col min="16" max="16" width="7.5703125" style="7" customWidth="1"/>
    <col min="17" max="17" width="36.7109375" style="7" bestFit="1" customWidth="1"/>
    <col min="18" max="18" width="15.42578125" style="7" bestFit="1" customWidth="1"/>
    <col min="19" max="20" width="7.5703125" style="7" customWidth="1"/>
    <col min="21" max="24" width="2.85546875" style="7" customWidth="1"/>
    <col min="25" max="25" width="33.42578125" style="7" bestFit="1" customWidth="1"/>
    <col min="26" max="26" width="42.42578125" style="7" bestFit="1" customWidth="1"/>
    <col min="27" max="27" width="43.7109375" style="11" bestFit="1" customWidth="1"/>
    <col min="28" max="28" width="23.5703125" style="11" bestFit="1" customWidth="1"/>
    <col min="29" max="16384" width="9.140625" style="7"/>
  </cols>
  <sheetData>
    <row r="1" spans="1:30" x14ac:dyDescent="0.2">
      <c r="C1" s="5" t="s">
        <v>875</v>
      </c>
    </row>
    <row r="2" spans="1:30" ht="22.5" x14ac:dyDescent="0.3">
      <c r="A2" s="5" t="s">
        <v>45</v>
      </c>
      <c r="B2" s="8" t="s">
        <v>874</v>
      </c>
      <c r="C2" s="5" t="s">
        <v>892</v>
      </c>
      <c r="D2" s="5" t="s">
        <v>884</v>
      </c>
      <c r="F2" s="5">
        <f>IF(O12=C2,27,IF(O12=C3,28,IF(O12=C4,29,IF(O12=C5,30,IF(O12=C6,31,"error")))))</f>
        <v>27</v>
      </c>
      <c r="H2" s="5">
        <f>IF(O12=C2,3,IF(O12=C3,4,IF(O12=C4,5,IF(O12=C5,6,IF(O12=C6,7,"error")))))</f>
        <v>3</v>
      </c>
      <c r="O2" s="18" t="s">
        <v>902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30" x14ac:dyDescent="0.2">
      <c r="A3" s="5" t="s">
        <v>517</v>
      </c>
      <c r="B3" s="8" t="s">
        <v>873</v>
      </c>
      <c r="C3" s="5" t="s">
        <v>893</v>
      </c>
      <c r="D3" s="5" t="s">
        <v>885</v>
      </c>
    </row>
    <row r="4" spans="1:30" ht="18" x14ac:dyDescent="0.2">
      <c r="A4" s="5" t="s">
        <v>477</v>
      </c>
      <c r="B4" s="8" t="s">
        <v>872</v>
      </c>
      <c r="C4" s="5" t="s">
        <v>894</v>
      </c>
      <c r="D4" s="5" t="s">
        <v>886</v>
      </c>
      <c r="Y4" s="9" t="s">
        <v>889</v>
      </c>
      <c r="Z4" s="14" t="s">
        <v>874</v>
      </c>
    </row>
    <row r="5" spans="1:30" x14ac:dyDescent="0.2">
      <c r="A5" s="5" t="s">
        <v>373</v>
      </c>
      <c r="B5" s="8" t="s">
        <v>871</v>
      </c>
      <c r="C5" s="5" t="s">
        <v>882</v>
      </c>
      <c r="D5" s="5" t="s">
        <v>887</v>
      </c>
    </row>
    <row r="6" spans="1:30" x14ac:dyDescent="0.2">
      <c r="A6" s="5" t="s">
        <v>221</v>
      </c>
      <c r="B6" s="8" t="s">
        <v>869</v>
      </c>
      <c r="C6" s="5" t="s">
        <v>883</v>
      </c>
      <c r="D6" s="5" t="s">
        <v>888</v>
      </c>
    </row>
    <row r="7" spans="1:30" ht="28.5" x14ac:dyDescent="0.2">
      <c r="A7" s="5" t="s">
        <v>587</v>
      </c>
      <c r="B7" s="8" t="s">
        <v>870</v>
      </c>
      <c r="N7" s="10" t="s">
        <v>890</v>
      </c>
      <c r="O7" s="13" t="s">
        <v>45</v>
      </c>
      <c r="Q7" s="13" t="s">
        <v>517</v>
      </c>
      <c r="R7" s="11" t="str">
        <f>Z4</f>
        <v>Rural 80</v>
      </c>
    </row>
    <row r="8" spans="1:30" x14ac:dyDescent="0.2">
      <c r="A8" s="5" t="s">
        <v>191</v>
      </c>
      <c r="Y8" s="11"/>
      <c r="Z8" s="11" t="str">
        <f>O7</f>
        <v>Allerdale</v>
      </c>
      <c r="AA8" s="11" t="str">
        <f>Q7</f>
        <v>Ashford</v>
      </c>
      <c r="AB8" s="11" t="str">
        <f>Z4&amp;" average"</f>
        <v>Rural 80 average</v>
      </c>
      <c r="AC8" s="11"/>
      <c r="AD8" s="17"/>
    </row>
    <row r="9" spans="1:30" x14ac:dyDescent="0.2">
      <c r="A9" s="5" t="s">
        <v>317</v>
      </c>
      <c r="Y9" s="11" t="s">
        <v>876</v>
      </c>
      <c r="Z9" s="16">
        <f>VLOOKUP($O$7,'dist to work'!$B$2:$AH$376,26,FALSE)</f>
        <v>0.42662123448215988</v>
      </c>
      <c r="AA9" s="16">
        <f>VLOOKUP($Q$7,'dist to work'!$B$2:$AH$376,26,FALSE)</f>
        <v>0.43945712994821534</v>
      </c>
      <c r="AB9" s="16">
        <f>VLOOKUP($Z$4,'dist to work'!$AZ$329:$BF$334,2,FALSE)</f>
        <v>0.39601507870646374</v>
      </c>
      <c r="AC9" s="11"/>
      <c r="AD9" s="17"/>
    </row>
    <row r="10" spans="1:30" x14ac:dyDescent="0.2">
      <c r="A10" s="5" t="s">
        <v>359</v>
      </c>
      <c r="Y10" s="11" t="s">
        <v>877</v>
      </c>
      <c r="Z10" s="16">
        <f>VLOOKUP($O$7,'dist to work'!$B$2:$AH$376,27,FALSE)</f>
        <v>0.16262262349162254</v>
      </c>
      <c r="AA10" s="16">
        <f>VLOOKUP($Q$7,'dist to work'!$B$2:$AH$376,27,FALSE)</f>
        <v>0.10416015014075695</v>
      </c>
      <c r="AB10" s="16">
        <f>VLOOKUP($Z$4,'dist to work'!$AZ$329:$BF$334,3,FALSE)</f>
        <v>0.17078536430076077</v>
      </c>
      <c r="AC10" s="11"/>
      <c r="AD10" s="17"/>
    </row>
    <row r="11" spans="1:30" x14ac:dyDescent="0.2">
      <c r="A11" s="5" t="s">
        <v>361</v>
      </c>
      <c r="Y11" s="11" t="s">
        <v>878</v>
      </c>
      <c r="Z11" s="16">
        <f>VLOOKUP($O$7,'dist to work'!$B$2:$AH$376,28,FALSE)</f>
        <v>0.11823943050612032</v>
      </c>
      <c r="AA11" s="16">
        <f>VLOOKUP($Q$7,'dist to work'!$B$2:$AH$376,28,FALSE)</f>
        <v>8.5409932923226642E-2</v>
      </c>
      <c r="AB11" s="16">
        <f>VLOOKUP($Z$4,'dist to work'!$AZ$329:$BF$334,4,FALSE)</f>
        <v>8.4512785574824556E-2</v>
      </c>
      <c r="AC11" s="11"/>
      <c r="AD11" s="17"/>
    </row>
    <row r="12" spans="1:30" ht="57" x14ac:dyDescent="0.2">
      <c r="A12" s="5" t="s">
        <v>826</v>
      </c>
      <c r="N12" s="10" t="s">
        <v>891</v>
      </c>
      <c r="O12" s="13" t="s">
        <v>892</v>
      </c>
      <c r="Y12" s="11" t="s">
        <v>879</v>
      </c>
      <c r="Z12" s="16">
        <f>VLOOKUP($O$7,'dist to work'!$B$2:$AH$376,29,FALSE)</f>
        <v>3.9087594409236912E-2</v>
      </c>
      <c r="AA12" s="16">
        <f>VLOOKUP($Q$7,'dist to work'!$B$2:$AH$376,29,FALSE)</f>
        <v>4.2122823480346155E-2</v>
      </c>
      <c r="AB12" s="16">
        <f>VLOOKUP($Z$4,'dist to work'!$AZ$329:$BF$334,5,FALSE)</f>
        <v>3.6017996031530983E-2</v>
      </c>
      <c r="AC12" s="11"/>
      <c r="AD12" s="17"/>
    </row>
    <row r="13" spans="1:30" x14ac:dyDescent="0.2">
      <c r="A13" s="5" t="s">
        <v>49</v>
      </c>
      <c r="Y13" s="11" t="s">
        <v>880</v>
      </c>
      <c r="Z13" s="16">
        <f>VLOOKUP($O$7,'dist to work'!$B$2:$AH$376,30,FALSE)</f>
        <v>3.1404635819081518E-2</v>
      </c>
      <c r="AA13" s="16">
        <f>VLOOKUP($Q$7,'dist to work'!$B$2:$AH$376,30,FALSE)</f>
        <v>2.2764397177909845E-2</v>
      </c>
      <c r="AB13" s="16">
        <f>VLOOKUP($Z$4,'dist to work'!$AZ$329:$BF$334,6,FALSE)</f>
        <v>3.0449439469709155E-2</v>
      </c>
      <c r="AC13" s="11"/>
      <c r="AD13" s="17"/>
    </row>
    <row r="14" spans="1:30" x14ac:dyDescent="0.2">
      <c r="A14" s="5" t="s">
        <v>541</v>
      </c>
      <c r="Y14" s="11" t="s">
        <v>881</v>
      </c>
      <c r="Z14" s="16">
        <f>VLOOKUP($O$7,'dist to work'!$B$2:$AH$376,31,FALSE)</f>
        <v>2.8713429985241776E-2</v>
      </c>
      <c r="AA14" s="16">
        <f>VLOOKUP($Q$7,'dist to work'!$B$2:$AH$376,31,FALSE)</f>
        <v>8.5444687728078408E-2</v>
      </c>
      <c r="AB14" s="16">
        <f>VLOOKUP($Z$4,'dist to work'!$AZ$329:$BF$334,7,FALSE)</f>
        <v>4.2166802268175575E-2</v>
      </c>
      <c r="AC14" s="11"/>
      <c r="AD14" s="17"/>
    </row>
    <row r="15" spans="1:30" x14ac:dyDescent="0.2">
      <c r="A15" s="5" t="s">
        <v>37</v>
      </c>
      <c r="Y15" s="11" t="s">
        <v>882</v>
      </c>
      <c r="Z15" s="16">
        <f>VLOOKUP($O$7,'dist to work'!$B$2:$AH$376,32,FALSE)</f>
        <v>0.13076221894261655</v>
      </c>
      <c r="AA15" s="16">
        <f>VLOOKUP($Q$7,'dist to work'!$B$2:$AH$376,32,FALSE)</f>
        <v>0.12522156188093003</v>
      </c>
      <c r="AB15" s="16">
        <f>VLOOKUP($Z$4,'dist to work'!$AZ$329:$BH$334,8,FALSE)</f>
        <v>0.15508624735053944</v>
      </c>
      <c r="AC15" s="11"/>
      <c r="AD15" s="17"/>
    </row>
    <row r="16" spans="1:30" x14ac:dyDescent="0.2">
      <c r="A16" s="5" t="s">
        <v>39</v>
      </c>
      <c r="O16" s="7" t="str">
        <f>D2</f>
        <v>16 to 24</v>
      </c>
      <c r="P16" s="12">
        <f>VLOOKUP(O7,'16 to 24'!B2:AF376,F2,FALSE)</f>
        <v>0.50907821229050276</v>
      </c>
      <c r="Q16" s="12">
        <f>VLOOKUP(Q7,'16 to 24'!B2:AF376,F2,FALSE)</f>
        <v>0.60525610083132209</v>
      </c>
      <c r="R16" s="12">
        <f>VLOOKUP(R7,'16 to 24'!AZ329:BF334,H2,FALSE)</f>
        <v>0.50735169199455854</v>
      </c>
      <c r="Y16" s="11" t="s">
        <v>883</v>
      </c>
      <c r="Z16" s="16">
        <f>VLOOKUP($O$7,'dist to work'!$B$2:$AH$376,33,FALSE)</f>
        <v>6.2548832363920476E-2</v>
      </c>
      <c r="AA16" s="16">
        <f>VLOOKUP($Q$7,'dist to work'!$B$2:$AH$376,33,FALSE)</f>
        <v>9.5419316720536621E-2</v>
      </c>
      <c r="AB16" s="16">
        <f>VLOOKUP($Z$4,'dist to work'!$AZ$329:$BH$334,9,FALSE)</f>
        <v>8.4966286297995769E-2</v>
      </c>
      <c r="AC16" s="11"/>
      <c r="AD16" s="17"/>
    </row>
    <row r="17" spans="1:29" x14ac:dyDescent="0.2">
      <c r="A17" s="5" t="s">
        <v>577</v>
      </c>
      <c r="O17" s="7" t="str">
        <f t="shared" ref="O17:O20" si="0">D3</f>
        <v>25 to 34</v>
      </c>
      <c r="P17" s="12">
        <f>VLOOKUP(O7,'25 to 34'!B2:AF376,F2,FALSE)</f>
        <v>0.44357584163409408</v>
      </c>
      <c r="Q17" s="12">
        <f>VLOOKUP(Q7,'25 to 34'!B2:AF376,F2,FALSE)</f>
        <v>0.45908617916942579</v>
      </c>
      <c r="R17" s="12">
        <f>VLOOKUP(R7,'25 to 34'!AZ329:BF334,H2,FALSE)</f>
        <v>0.41508722637857121</v>
      </c>
      <c r="Y17" s="11"/>
      <c r="Z17" s="11"/>
      <c r="AC17" s="11"/>
    </row>
    <row r="18" spans="1:29" x14ac:dyDescent="0.2">
      <c r="A18" s="5" t="s">
        <v>51</v>
      </c>
      <c r="O18" s="7" t="str">
        <f t="shared" si="0"/>
        <v>35 to 49</v>
      </c>
      <c r="P18" s="12">
        <f>VLOOKUP(O7,'35 to 49'!B2:AF376,F2,FALSE)</f>
        <v>0.40885173058933583</v>
      </c>
      <c r="Q18" s="12">
        <f>VLOOKUP(Q7,'35 to 49'!B2:AF376,F2,FALSE)</f>
        <v>0.40475111070813308</v>
      </c>
      <c r="R18" s="12">
        <f>VLOOKUP(R7,'35 to 49'!AZ329:BF334,H2,FALSE)</f>
        <v>0.3785206730018969</v>
      </c>
    </row>
    <row r="19" spans="1:29" x14ac:dyDescent="0.2">
      <c r="A19" s="5" t="s">
        <v>593</v>
      </c>
      <c r="O19" s="7" t="str">
        <f t="shared" si="0"/>
        <v>50 to 64</v>
      </c>
      <c r="P19" s="12">
        <f>VLOOKUP(O7,'50 to 64'!B2:AF376,F2,FALSE)</f>
        <v>0.41730797154058369</v>
      </c>
      <c r="Q19" s="12">
        <f>VLOOKUP(Q7,'50 to 64'!B2:AF376,F2,FALSE)</f>
        <v>0.40626628452318914</v>
      </c>
      <c r="R19" s="12">
        <f>VLOOKUP(R7,'50 to 64'!AZ329:BF334,H2,FALSE)</f>
        <v>0.37473076680158762</v>
      </c>
    </row>
    <row r="20" spans="1:29" x14ac:dyDescent="0.2">
      <c r="A20" s="5" t="s">
        <v>641</v>
      </c>
      <c r="O20" s="7" t="str">
        <f t="shared" si="0"/>
        <v>65 and over</v>
      </c>
      <c r="P20" s="12">
        <f>VLOOKUP(O7,'65 and over'!B2:AF376,F2,FALSE)</f>
        <v>0.29040667361835243</v>
      </c>
      <c r="Q20" s="12">
        <f>VLOOKUP(Q7,'65 and over'!B2:AF376,F2,FALSE)</f>
        <v>0.34406038935240363</v>
      </c>
      <c r="R20" s="12">
        <f>VLOOKUP(R7,'65 and over'!AZ329:BF334,H2,FALSE)</f>
        <v>0.31074796760994361</v>
      </c>
    </row>
    <row r="21" spans="1:29" x14ac:dyDescent="0.2">
      <c r="A21" s="5" t="s">
        <v>121</v>
      </c>
    </row>
    <row r="22" spans="1:29" x14ac:dyDescent="0.2">
      <c r="A22" s="5" t="s">
        <v>804</v>
      </c>
    </row>
    <row r="23" spans="1:29" x14ac:dyDescent="0.2">
      <c r="A23" s="5" t="s">
        <v>207</v>
      </c>
    </row>
    <row r="24" spans="1:29" x14ac:dyDescent="0.2">
      <c r="A24" s="5" t="s">
        <v>167</v>
      </c>
    </row>
    <row r="25" spans="1:29" x14ac:dyDescent="0.2">
      <c r="A25" s="5" t="s">
        <v>850</v>
      </c>
    </row>
    <row r="26" spans="1:29" x14ac:dyDescent="0.2">
      <c r="A26" s="5" t="s">
        <v>523</v>
      </c>
    </row>
    <row r="27" spans="1:29" x14ac:dyDescent="0.2">
      <c r="A27" s="5" t="s">
        <v>11</v>
      </c>
    </row>
    <row r="28" spans="1:29" x14ac:dyDescent="0.2">
      <c r="A28" s="5" t="s">
        <v>307</v>
      </c>
    </row>
    <row r="29" spans="1:29" x14ac:dyDescent="0.2">
      <c r="A29" s="5" t="s">
        <v>611</v>
      </c>
    </row>
    <row r="30" spans="1:29" x14ac:dyDescent="0.2">
      <c r="A30" s="5" t="s">
        <v>497</v>
      </c>
    </row>
    <row r="31" spans="1:29" x14ac:dyDescent="0.2">
      <c r="A31" s="5" t="s">
        <v>343</v>
      </c>
    </row>
    <row r="32" spans="1:29" ht="57" x14ac:dyDescent="0.2">
      <c r="A32" s="5" t="s">
        <v>193</v>
      </c>
      <c r="N32" s="10" t="s">
        <v>895</v>
      </c>
      <c r="O32" s="15" t="s">
        <v>886</v>
      </c>
    </row>
    <row r="33" spans="1:18" x14ac:dyDescent="0.2">
      <c r="A33" s="5" t="s">
        <v>209</v>
      </c>
    </row>
    <row r="34" spans="1:18" x14ac:dyDescent="0.2">
      <c r="A34" s="5" t="s">
        <v>111</v>
      </c>
    </row>
    <row r="35" spans="1:18" x14ac:dyDescent="0.2">
      <c r="A35" s="5" t="s">
        <v>838</v>
      </c>
      <c r="O35" s="7" t="s">
        <v>892</v>
      </c>
      <c r="P35" s="12">
        <f>IF(O32=D2,VLOOKUP(O7,'16 to 24'!B2:AF376,27,FALSE),IF(O32=D3,VLOOKUP(O7,'25 to 34'!B2:AF376,27,FALSE),IF(O32=D4,VLOOKUP(O7,'35 to 49'!B2:AF376,27,FALSE),IF(O32=D5,VLOOKUP(O7,'50 to 64'!B2:AF376,27,FALSE),IF(O32=D6,VLOOKUP(O7,'65 and over'!B2:AF376,27,FALSE),"error")))))</f>
        <v>0.40885173058933583</v>
      </c>
      <c r="Q35" s="12">
        <f>IF(O32=D2,VLOOKUP(Q7,'16 to 24'!B2:AF376,27,FALSE),IF(O32=D3,VLOOKUP(Q7,'25 to 34'!B2:AF376,27,FALSE),IF(O32=D4,VLOOKUP(Q7,'35 to 49'!B2:AF376,27,FALSE),IF(O32=D5,VLOOKUP(Q7,'50 to 64'!B2:AF376,27,FALSE),IF(O32=D6,VLOOKUP(Q7,'65 and over'!B2:AF376,27,FALSE),"error")))))</f>
        <v>0.40475111070813308</v>
      </c>
      <c r="R35" s="12">
        <f>IF(O32=D2,VLOOKUP(R7,'16 to 24'!AZ329:BF334,3,FALSE),IF(O32=D3,VLOOKUP(R7,'25 to 34'!AZ329:BF334,3,FALSE),IF(O32=D4,VLOOKUP(R7,'35 to 49'!AZ329:BF334,3,FALSE),IF(O32=D5,VLOOKUP(R7,'50 to 64'!AZ329:BF334,3,FALSE),IF(O32=D6,VLOOKUP(R7,'65 and over'!AZ329:BF334,3,FALSE),"error")))))</f>
        <v>0.3785206730018969</v>
      </c>
    </row>
    <row r="36" spans="1:18" x14ac:dyDescent="0.2">
      <c r="A36" s="5" t="s">
        <v>53</v>
      </c>
      <c r="O36" s="7" t="s">
        <v>893</v>
      </c>
      <c r="P36" s="12">
        <f>IF(O32=D2,VLOOKUP(O7,'16 to 24'!B2:AF376,28,FALSE),IF(O32=D3,VLOOKUP(O7,'25 to 34'!B2:AF376,28,FALSE),IF(O32=D4,VLOOKUP(O7,'35 to 49'!B2:AF376,28,FALSE),IF(O32=D5,VLOOKUP(O7,'50 to 64'!B2:AF376,28,FALSE),IF(O32=D6,VLOOKUP(O7,'65 and over'!B2:AF376,28,FALSE),"error")))))</f>
        <v>0.30466557530402244</v>
      </c>
      <c r="Q36" s="12">
        <f>IF(O32=D2,VLOOKUP(Q7,'16 to 24'!B2:AF376,28,FALSE),IF(O32=D3,VLOOKUP(Q7,'25 to 34'!B2:AF376,28,FALSE),IF(O32=D4,VLOOKUP(Q7,'35 to 49'!B2:AF376,28,FALSE),IF(O32=D5,VLOOKUP(Q7,'50 to 64'!B2:AF376,28,FALSE),IF(O32=D6,VLOOKUP(Q7,'65 and over'!B2:AF376,28,FALSE),"error")))))</f>
        <v>0.18741499682654819</v>
      </c>
      <c r="R36" s="12">
        <f>IF(O32=D2,VLOOKUP(R7,'16 to 24'!AZ329:BF334,4,FALSE),IF(O32=D3,VLOOKUP(R7,'25 to 34'!AZ329:BF334,4,FALSE),IF(O32=D4,VLOOKUP(R7,'35 to 49'!AZ329:BF334,4,FALSE),IF(O32=D5,VLOOKUP(R7,'50 to 64'!AZ329:BF334,4,FALSE),IF(O32=D6,VLOOKUP(R7,'65 and over'!AZ329:BF334,4,FALSE),"error")))))</f>
        <v>0.26396446355763459</v>
      </c>
    </row>
    <row r="37" spans="1:18" x14ac:dyDescent="0.2">
      <c r="A37" s="5" t="s">
        <v>309</v>
      </c>
      <c r="O37" s="7" t="s">
        <v>894</v>
      </c>
      <c r="P37" s="12">
        <f>IF(O32=D2,VLOOKUP(O7,'16 to 24'!B2:AF376,29,FALSE),IF(O32=D3,VLOOKUP(O7,'25 to 34'!B2:AF376,29,FALSE),IF(O32=D4,VLOOKUP(O7,'35 to 49'!B2:AF376,29,FALSE),IF(O32=D5,VLOOKUP(O7,'50 to 64'!B2:AF376,29,FALSE),IF(O32=D6,VLOOKUP(O7,'65 and over'!B2:AF376,29,FALSE),"error")))))</f>
        <v>0.10401075771749299</v>
      </c>
      <c r="Q37" s="12">
        <f>IF(O32=D2,VLOOKUP(Q7,'16 to 24'!B2:AF376,29,FALSE),IF(O32=D3,VLOOKUP(Q7,'25 to 34'!B2:AF376,29,FALSE),IF(O32=D4,VLOOKUP(Q7,'35 to 49'!B2:AF376,29,FALSE),IF(O32=D5,VLOOKUP(Q7,'50 to 64'!B2:AF376,29,FALSE),IF(O32=D6,VLOOKUP(Q7,'65 and over'!B2:AF376,29,FALSE),"error")))))</f>
        <v>0.18147610844138182</v>
      </c>
      <c r="R37" s="12">
        <f>IF(O32=D2,VLOOKUP(R7,'16 to 24'!AZ329:BF334,5,FALSE),IF(O32=D3,VLOOKUP(R7,'25 to 34'!AZ329:BF334,5,FALSE),IF(O32=D4,VLOOKUP(R7,'35 to 49'!AZ329:BF334,5,FALSE),IF(O32=D5,VLOOKUP(R7,'50 to 64'!AZ329:BF334,5,FALSE),IF(O32=D6,VLOOKUP(R7,'65 and over'!AZ329:BF334,5,FALSE),"error")))))</f>
        <v>0.12282594497019836</v>
      </c>
    </row>
    <row r="38" spans="1:18" x14ac:dyDescent="0.2">
      <c r="A38" s="5" t="s">
        <v>375</v>
      </c>
      <c r="O38" s="7" t="s">
        <v>882</v>
      </c>
      <c r="P38" s="12">
        <f>IF(O32=D2,VLOOKUP(O7,'16 to 24'!B2:AF376,30,FALSE),IF(O32=D3,VLOOKUP(O7,'25 to 34'!B2:AF376,30,FALSE),IF(O32=D4,VLOOKUP(O7,'35 to 49'!B2:AF376,30,FALSE),IF(O32=D5,VLOOKUP(O7,'50 to 64'!B2:AF376,30,FALSE),IF(O32=D6,VLOOKUP(O7,'65 and over'!B2:AF376,30,FALSE),"error")))))</f>
        <v>0.12125818521983162</v>
      </c>
      <c r="Q38" s="12">
        <f>IF(O32=D2,VLOOKUP(Q7,'16 to 24'!B2:AF376,30,FALSE),IF(O32=D3,VLOOKUP(Q7,'25 to 34'!B2:AF376,30,FALSE),IF(O32=D4,VLOOKUP(Q7,'35 to 49'!B2:AF376,30,FALSE),IF(O32=D5,VLOOKUP(Q7,'50 to 64'!B2:AF376,30,FALSE),IF(O32=D6,VLOOKUP(Q7,'65 and over'!B2:AF376,30,FALSE),"error")))))</f>
        <v>0.12952216882763623</v>
      </c>
      <c r="R38" s="12">
        <f>IF(O32=D2,VLOOKUP(R7,'16 to 24'!AZ329:BF334,6,FALSE),IF(O32=D3,VLOOKUP(R7,'25 to 34'!AZ329:BF334,6,FALSE),IF(O32=D4,VLOOKUP(R7,'35 to 49'!AZ329:BF334,6,FALSE),IF(O32=D5,VLOOKUP(R7,'50 to 64'!AZ329:BF334,6,FALSE),IF(O32=D6,VLOOKUP(R7,'65 and over'!AZ329:BF334,6,FALSE),"error")))))</f>
        <v>0.14740609194484797</v>
      </c>
    </row>
    <row r="39" spans="1:18" x14ac:dyDescent="0.2">
      <c r="A39" s="5" t="s">
        <v>643</v>
      </c>
      <c r="O39" s="7" t="s">
        <v>883</v>
      </c>
      <c r="P39" s="12">
        <f>IF(O32=D2,VLOOKUP(O7,'16 to 24'!B2:AF376,31,FALSE),IF(O32=D3,VLOOKUP(O7,'25 to 34'!B2:AF376,31,FALSE),IF(O32=D4,VLOOKUP(O7,'35 to 49'!B2:AF376,31,FALSE),IF(O32=D5,VLOOKUP(O7,'50 to 64'!B2:AF376,31,FALSE),IF(O32=D6,VLOOKUP(O7,'65 and over'!B2:AF376,31,FALSE),"error")))))</f>
        <v>6.121375116931712E-2</v>
      </c>
      <c r="Q39" s="12">
        <f>IF(O32=D2,VLOOKUP(Q7,'16 to 24'!B2:AF376,31,FALSE),IF(O32=D3,VLOOKUP(Q7,'25 to 34'!B2:AF376,31,FALSE),IF(O32=D4,VLOOKUP(Q7,'35 to 49'!B2:AF376,31,FALSE),IF(O32=D5,VLOOKUP(Q7,'50 to 64'!B2:AF376,31,FALSE),IF(O32=D6,VLOOKUP(Q7,'65 and over'!B2:AF376,31,FALSE),"error")))))</f>
        <v>9.6835615196300656E-2</v>
      </c>
      <c r="R39" s="12">
        <f>IF(O32=D2,VLOOKUP(R7,'16 to 24'!AZ329:BF334,7,FALSE),IF(O32=D3,VLOOKUP(R7,'25 to 34'!AZ329:BF334,7,FALSE),IF(O32=D4,VLOOKUP(R7,'35 to 49'!AZ329:BF334,7,FALSE),IF(O32=D5,VLOOKUP(R7,'50 to 64'!AZ329:BF334,7,FALSE),IF(O32=D6,VLOOKUP(R7,'65 and over'!AZ329:BF334,7,FALSE),"error")))))</f>
        <v>8.7282826525422297E-2</v>
      </c>
    </row>
    <row r="40" spans="1:18" x14ac:dyDescent="0.2">
      <c r="A40" s="5" t="s">
        <v>123</v>
      </c>
    </row>
    <row r="41" spans="1:18" x14ac:dyDescent="0.2">
      <c r="A41" s="5" t="s">
        <v>840</v>
      </c>
    </row>
    <row r="42" spans="1:18" x14ac:dyDescent="0.2">
      <c r="A42" s="5" t="s">
        <v>181</v>
      </c>
    </row>
    <row r="43" spans="1:18" x14ac:dyDescent="0.2">
      <c r="A43" s="5" t="s">
        <v>125</v>
      </c>
    </row>
    <row r="44" spans="1:18" x14ac:dyDescent="0.2">
      <c r="A44" s="5" t="s">
        <v>860</v>
      </c>
    </row>
    <row r="45" spans="1:18" x14ac:dyDescent="0.2">
      <c r="A45" s="5" t="s">
        <v>183</v>
      </c>
    </row>
    <row r="46" spans="1:18" x14ac:dyDescent="0.2">
      <c r="A46" s="5" t="s">
        <v>581</v>
      </c>
    </row>
    <row r="47" spans="1:18" x14ac:dyDescent="0.2">
      <c r="A47" s="5" t="s">
        <v>457</v>
      </c>
      <c r="O47" s="7" t="s">
        <v>882</v>
      </c>
      <c r="P47" s="12">
        <f>IF(O32=D2,VLOOKUP(O7,'16 to 24'!B381:AE755,27,FALSE),IF(O32=D3,VLOOKUP(O7,'25 to 34'!B381:AE755,27,FALSE),IF(O32=D4,VLOOKUP(O7,'35 to 49'!B381:AE755,27,FALSE),IF(O32=D5,VLOOKUP(O7,'50 to 64'!B381:AE755,27,FALSE),IF(O32=D6,VLOOKUP(O7,'65 and over'!B381:AE755,27,FALSE),"error")))))</f>
        <v>0.12125818521983162</v>
      </c>
      <c r="Q47" s="12">
        <f>IF(O32=D2,VLOOKUP(Q7,'16 to 24'!B381:AE755,27,FALSE),IF(O32=D3,VLOOKUP(Q7,'25 to 34'!B381:AE755,27,FALSE),IF(O32=D4,VLOOKUP(Q7,'35 to 49'!B381:AE755,27,FALSE),IF(O32=D5,VLOOKUP(Q7,'50 to 64'!B381:AE755,27,FALSE),IF(O32=D6,VLOOKUP(Q7,'65 and over'!B381:AE755,27,FALSE),"error")))))</f>
        <v>0.12952216882763623</v>
      </c>
      <c r="R47" s="12">
        <f>IF(O32=D2,VLOOKUP(R7,'16 to 24'!AZ708:BE713,3,FALSE),IF(O32=D3,VLOOKUP(R7,'25 to 34'!AZ708:BE713,3,FALSE),IF(O32=D4,VLOOKUP(R7,'35 to 49'!AZ708:BE713,3,FALSE),IF(O32=D5,VLOOKUP(R7,'50 to 64'!AZ708:BE713,3,FALSE),IF(O32=D6,VLOOKUP(R7,'65 and over'!AZ708:BE713,3,FALSE),"error")))))</f>
        <v>0.14740609194484797</v>
      </c>
    </row>
    <row r="48" spans="1:18" x14ac:dyDescent="0.2">
      <c r="A48" s="5" t="s">
        <v>595</v>
      </c>
      <c r="O48" s="7" t="s">
        <v>896</v>
      </c>
      <c r="P48" s="12">
        <f>IF(O32=D2,VLOOKUP(O7,'16 to 24'!B381:AE755,28,FALSE),IF(O32=D3,VLOOKUP(O7,'25 to 34'!B381:AE755,28,FALSE),IF(O32=D4,VLOOKUP(O7,'35 to 49'!B381:AE755,28,FALSE),IF(O32=D5,VLOOKUP(O7,'50 to 64'!B381:AE755,28,FALSE),IF(O32=D6,VLOOKUP(O7,'65 and over'!B381:AE755,28,FALSE),"error")))))</f>
        <v>3.5722637979420019E-2</v>
      </c>
      <c r="Q48" s="12">
        <f>IF(O32=D2,VLOOKUP(Q7,'16 to 24'!B381:AE755,28,FALSE),IF(O32=D3,VLOOKUP(Q7,'25 to 34'!B381:AE755,28,FALSE),IF(O32=D4,VLOOKUP(Q7,'35 to 49'!B381:AE755,28,FALSE),IF(O32=D5,VLOOKUP(Q7,'50 to 64'!B381:AE755,28,FALSE),IF(O32=D6,VLOOKUP(Q7,'65 and over'!B381:AE755,28,FALSE),"error")))))</f>
        <v>9.6518270015413909E-2</v>
      </c>
      <c r="R48" s="12">
        <f>IF(O32=D2,VLOOKUP(R7,'16 to 24'!AZ708:BE713,4,FALSE),IF(O32=D3,VLOOKUP(R7,'25 to 34'!AZ708:BE713,4,FALSE),IF(O32=D4,VLOOKUP(R7,'35 to 49'!AZ708:BE713,4,FALSE),IF(O32=D5,VLOOKUP(R7,'50 to 64'!AZ708:BE713,4,FALSE),IF(O32=D6,VLOOKUP(R7,'65 and over'!AZ708:BE713,4,FALSE),"error")))))</f>
        <v>3.9954873082459881E-2</v>
      </c>
    </row>
    <row r="49" spans="1:18" x14ac:dyDescent="0.2">
      <c r="A49" s="5" t="s">
        <v>365</v>
      </c>
      <c r="O49" s="7" t="s">
        <v>897</v>
      </c>
      <c r="P49" s="12">
        <f>IF(O32=D2,VLOOKUP(O7,'16 to 24'!B381:AE755,29,FALSE),IF(O32=D3,VLOOKUP(O7,'25 to 34'!B381:AE755,29,FALSE),IF(O32=D4,VLOOKUP(O7,'35 to 49'!B381:AE755,29,FALSE),IF(O32=D5,VLOOKUP(O7,'50 to 64'!B381:AE755,29,FALSE),IF(O32=D6,VLOOKUP(O7,'65 and over'!B381:AE755,29,FALSE),"error")))))</f>
        <v>0.65698082319925166</v>
      </c>
      <c r="Q49" s="12">
        <f>IF(O32=D2,VLOOKUP(Q7,'16 to 24'!B381:AE755,29,FALSE),IF(O32=D3,VLOOKUP(Q7,'25 to 34'!B381:AE755,29,FALSE),IF(O32=D4,VLOOKUP(Q7,'35 to 49'!B381:AE755,29,FALSE),IF(O32=D5,VLOOKUP(Q7,'50 to 64'!B381:AE755,29,FALSE),IF(O32=D6,VLOOKUP(Q7,'65 and over'!B381:AE755,29,FALSE),"error")))))</f>
        <v>0.63274095566234467</v>
      </c>
      <c r="R49" s="12">
        <f>IF(O32=D2,VLOOKUP(R7,'16 to 24'!AZ708:BE713,5,FALSE),IF(O32=D3,VLOOKUP(R7,'25 to 34'!AZ708:BE713,5,FALSE),IF(O32=D4,VLOOKUP(R7,'35 to 49'!AZ708:BE713,5,FALSE),IF(O32=D5,VLOOKUP(R7,'50 to 64'!AZ708:BE713,5,FALSE),IF(O32=D6,VLOOKUP(R7,'65 and over'!AZ708:BE713,5,FALSE),"error")))))</f>
        <v>0.65516989445508877</v>
      </c>
    </row>
    <row r="50" spans="1:18" x14ac:dyDescent="0.2">
      <c r="A50" s="5" t="s">
        <v>489</v>
      </c>
      <c r="O50" s="7" t="s">
        <v>898</v>
      </c>
      <c r="P50" s="12">
        <f>IF(O32=D2,VLOOKUP(O7,'16 to 24'!B381:AE755,30,FALSE),IF(O32=D3,VLOOKUP(O7,'25 to 34'!B381:AE755,30,FALSE),IF(O32=D4,VLOOKUP(O7,'35 to 49'!B381:AE755,30,FALSE),IF(O32=D5,VLOOKUP(O7,'50 to 64'!B381:AE755,30,FALSE),IF(O32=D6,VLOOKUP(O7,'65 and over'!B381:AE755,30,FALSE),"error")))))</f>
        <v>0.18603835360149673</v>
      </c>
      <c r="Q50" s="12">
        <f>IF(O32=D2,VLOOKUP(Q7,'16 to 24'!B381:AE755,30,FALSE),IF(O32=D3,VLOOKUP(Q7,'25 to 34'!B381:AE755,30,FALSE),IF(O32=D4,VLOOKUP(Q7,'35 to 49'!B381:AE755,30,FALSE),IF(O32=D5,VLOOKUP(Q7,'50 to 64'!B381:AE755,30,FALSE),IF(O32=D6,VLOOKUP(Q7,'65 and over'!B381:AE755,30,FALSE),"error")))))</f>
        <v>0.14121860549460513</v>
      </c>
      <c r="R50" s="12">
        <f>IF(O32=D2,VLOOKUP(R7,'16 to 24'!AZ708:BE713,6,FALSE),IF(O32=D3,VLOOKUP(R7,'25 to 34'!AZ708:BE713,6,FALSE),IF(O32=D4,VLOOKUP(R7,'35 to 49'!AZ708:BE713,6,FALSE),IF(O32=D5,VLOOKUP(R7,'50 to 64'!AZ708:BE713,6,FALSE),IF(O32=D6,VLOOKUP(R7,'65 and over'!AZ708:BE713,6,FALSE),"error")))))</f>
        <v>0.15746914051760344</v>
      </c>
    </row>
    <row r="51" spans="1:18" x14ac:dyDescent="0.2">
      <c r="A51" s="5" t="s">
        <v>245</v>
      </c>
    </row>
    <row r="52" spans="1:18" x14ac:dyDescent="0.2">
      <c r="A52" s="5" t="s">
        <v>814</v>
      </c>
    </row>
    <row r="53" spans="1:18" x14ac:dyDescent="0.2">
      <c r="A53" s="5" t="s">
        <v>331</v>
      </c>
    </row>
    <row r="54" spans="1:18" x14ac:dyDescent="0.2">
      <c r="A54" s="5" t="s">
        <v>283</v>
      </c>
    </row>
    <row r="55" spans="1:18" x14ac:dyDescent="0.2">
      <c r="A55" s="5" t="s">
        <v>185</v>
      </c>
    </row>
    <row r="56" spans="1:18" x14ac:dyDescent="0.2">
      <c r="A56" s="5" t="s">
        <v>651</v>
      </c>
    </row>
    <row r="57" spans="1:18" x14ac:dyDescent="0.2">
      <c r="A57" s="5" t="s">
        <v>615</v>
      </c>
      <c r="O57" s="7" t="s">
        <v>899</v>
      </c>
      <c r="P57" s="12">
        <f>IF(O32=D2,VLOOKUP(O7,'16 to 24'!B761:AD1135,27,FALSE),IF(O32=D3,VLOOKUP(O7,'25 to 34'!B761:AD1135,27,FALSE),IF(O32=D4,VLOOKUP(O7,'35 to 49'!B761:AD1135,27,FALSE),IF(O32=D5,VLOOKUP(O7,'50 to 64'!B761:AD1135,27,FALSE),IF(O32=D6,VLOOKUP(O7,'65 and over'!B761:AD1135,27,FALSE),"error")))))</f>
        <v>9.906812179199681E-2</v>
      </c>
      <c r="Q57" s="12">
        <f>IF(O32=D2,VLOOKUP(Q7,'16 to 24'!B761:AD1135,27,FALSE),IF(O32=D3,VLOOKUP(Q7,'25 to 34'!B761:AD1135,27,FALSE),IF(O32=D4,VLOOKUP(Q7,'35 to 49'!B761:AD1135,27,FALSE),IF(O32=D5,VLOOKUP(Q7,'50 to 64'!B761:AD1135,27,FALSE),IF(O32=D6,VLOOKUP(Q7,'65 and over'!B761:AD1135,27,FALSE),"error")))))</f>
        <v>6.5712426805465185E-2</v>
      </c>
      <c r="R57" s="12">
        <f>IF(O32=D2,VLOOKUP(R7,'16 to 24'!AZ1088:BD1093,3,FALSE),IF(O32=D3,VLOOKUP(R7,'25 to 34'!AZ1088:BD1093,3,FALSE),IF(O32=D4,VLOOKUP(R7,'35 to 49'!AZ1088:BD1093,3,FALSE),IF(O32=D5,VLOOKUP(R7,'50 to 64'!AZ1088:BD1093,3,FALSE),IF(O32=D6,VLOOKUP(R7,'65 and over'!AZ1088:BD1093,3,FALSE),"error")))))</f>
        <v>6.3306928890043079E-2</v>
      </c>
    </row>
    <row r="58" spans="1:18" x14ac:dyDescent="0.2">
      <c r="A58" s="5" t="s">
        <v>379</v>
      </c>
      <c r="O58" s="7" t="s">
        <v>900</v>
      </c>
      <c r="P58" s="12">
        <f>IF(O32=D2,VLOOKUP(O7,'16 to 24'!B761:AD1135,28,FALSE),IF(O32=D3,VLOOKUP(O7,'25 to 34'!B761:AD1135,28,FALSE),IF(O32=D4,VLOOKUP(O7,'35 to 49'!B761:AD1135,28,FALSE),IF(O32=D5,VLOOKUP(O7,'50 to 64'!B761:AD1135,28,FALSE),IF(O32=D6,VLOOKUP(O7,'65 and over'!B761:AD1135,28,FALSE),"error")))))</f>
        <v>0.3438481088354014</v>
      </c>
      <c r="Q58" s="12">
        <f>IF(O32=D2,VLOOKUP(Q7,'16 to 24'!B761:AD1135,28,FALSE),IF(O32=D3,VLOOKUP(Q7,'25 to 34'!B761:AD1135,28,FALSE),IF(O32=D4,VLOOKUP(Q7,'35 to 49'!B761:AD1135,28,FALSE),IF(O32=D5,VLOOKUP(Q7,'50 to 64'!B761:AD1135,28,FALSE),IF(O32=D6,VLOOKUP(Q7,'65 and over'!B761:AD1135,28,FALSE),"error")))))</f>
        <v>0.32898312220138543</v>
      </c>
      <c r="R58" s="12">
        <f>IF(O32=D2,VLOOKUP(R7,'16 to 24'!AZ1088:BD1093,4,FALSE),IF(O32=D3,VLOOKUP(R7,'25 to 34'!AZ1088:BD1093,4,FALSE),IF(O32=D4,VLOOKUP(R7,'35 to 49'!AZ1088:BD1093,4,FALSE),IF(O32=D5,VLOOKUP(R7,'50 to 64'!AZ1088:BD1093,4,FALSE),IF(O32=D6,VLOOKUP(R7,'65 and over'!AZ1088:BD1093,4,FALSE),"error")))))</f>
        <v>0.29916922663649098</v>
      </c>
    </row>
    <row r="59" spans="1:18" x14ac:dyDescent="0.2">
      <c r="A59" s="5" t="s">
        <v>583</v>
      </c>
      <c r="O59" s="7" t="s">
        <v>901</v>
      </c>
      <c r="P59" s="12">
        <f>IF(O32=D2,VLOOKUP(O7,'16 to 24'!B761:AD1135,29,FALSE),IF(O32=D3,VLOOKUP(O7,'25 to 34'!B761:AD1135,29,FALSE),IF(O32=D4,VLOOKUP(O7,'35 to 49'!B761:AD1135,29,FALSE),IF(O32=D5,VLOOKUP(O7,'50 to 64'!B761:AD1135,29,FALSE),IF(O32=D6,VLOOKUP(O7,'65 and over'!B761:AD1135,29,FALSE),"error")))))</f>
        <v>0.55708376937260173</v>
      </c>
      <c r="Q59" s="12">
        <f>IF(O32=D2,VLOOKUP(Q7,'16 to 24'!B761:AD1135,29,FALSE),IF(O32=D3,VLOOKUP(Q7,'25 to 34'!B761:AD1135,29,FALSE),IF(O32=D4,VLOOKUP(Q7,'35 to 49'!B761:AD1135,29,FALSE),IF(O32=D5,VLOOKUP(Q7,'50 to 64'!B761:AD1135,29,FALSE),IF(O32=D6,VLOOKUP(Q7,'65 and over'!B761:AD1135,29,FALSE),"error")))))</f>
        <v>0.60530445099314933</v>
      </c>
      <c r="R59" s="12">
        <f>IF(O32=D2,VLOOKUP(R7,'16 to 24'!AZ1088:BD1093,5,FALSE),IF(O32=D3,VLOOKUP(R7,'25 to 34'!AZ1088:BD1093,5,FALSE),IF(O32=D4,VLOOKUP(R7,'35 to 49'!AZ1088:BD1093,5,FALSE),IF(O32=D5,VLOOKUP(R7,'50 to 64'!AZ1088:BD1093,5,FALSE),IF(O32=D6,VLOOKUP(R7,'65 and over'!AZ1088:BD1093,5,FALSE),"error")))))</f>
        <v>0.63752384447346599</v>
      </c>
    </row>
    <row r="60" spans="1:18" x14ac:dyDescent="0.2">
      <c r="A60" s="5" t="s">
        <v>509</v>
      </c>
    </row>
    <row r="61" spans="1:18" x14ac:dyDescent="0.2">
      <c r="A61" s="5" t="s">
        <v>229</v>
      </c>
    </row>
    <row r="62" spans="1:18" x14ac:dyDescent="0.2">
      <c r="A62" s="5" t="s">
        <v>832</v>
      </c>
    </row>
    <row r="63" spans="1:18" x14ac:dyDescent="0.2">
      <c r="A63" s="5" t="s">
        <v>617</v>
      </c>
    </row>
    <row r="64" spans="1:18" x14ac:dyDescent="0.2">
      <c r="A64" s="5" t="s">
        <v>631</v>
      </c>
    </row>
    <row r="65" spans="1:1" x14ac:dyDescent="0.2">
      <c r="A65" s="5" t="s">
        <v>197</v>
      </c>
    </row>
    <row r="66" spans="1:1" x14ac:dyDescent="0.2">
      <c r="A66" s="5" t="s">
        <v>117</v>
      </c>
    </row>
    <row r="67" spans="1:1" x14ac:dyDescent="0.2">
      <c r="A67" s="5" t="s">
        <v>367</v>
      </c>
    </row>
    <row r="68" spans="1:1" x14ac:dyDescent="0.2">
      <c r="A68" s="5" t="s">
        <v>597</v>
      </c>
    </row>
    <row r="69" spans="1:1" x14ac:dyDescent="0.2">
      <c r="A69" s="5" t="s">
        <v>257</v>
      </c>
    </row>
    <row r="70" spans="1:1" x14ac:dyDescent="0.2">
      <c r="A70" s="5" t="s">
        <v>187</v>
      </c>
    </row>
    <row r="71" spans="1:1" x14ac:dyDescent="0.2">
      <c r="A71" s="5" t="s">
        <v>808</v>
      </c>
    </row>
    <row r="72" spans="1:1" x14ac:dyDescent="0.2">
      <c r="A72" s="5" t="s">
        <v>17</v>
      </c>
    </row>
    <row r="73" spans="1:1" x14ac:dyDescent="0.2">
      <c r="A73" s="5" t="s">
        <v>844</v>
      </c>
    </row>
    <row r="74" spans="1:1" x14ac:dyDescent="0.2">
      <c r="A74" s="5" t="s">
        <v>633</v>
      </c>
    </row>
    <row r="75" spans="1:1" x14ac:dyDescent="0.2">
      <c r="A75" s="5" t="s">
        <v>91</v>
      </c>
    </row>
    <row r="76" spans="1:1" x14ac:dyDescent="0.2">
      <c r="A76" s="5" t="s">
        <v>127</v>
      </c>
    </row>
    <row r="77" spans="1:1" x14ac:dyDescent="0.2">
      <c r="A77" s="5" t="s">
        <v>491</v>
      </c>
    </row>
    <row r="78" spans="1:1" x14ac:dyDescent="0.2">
      <c r="A78" s="5" t="s">
        <v>261</v>
      </c>
    </row>
    <row r="79" spans="1:1" x14ac:dyDescent="0.2">
      <c r="A79" s="5" t="s">
        <v>159</v>
      </c>
    </row>
    <row r="80" spans="1:1" x14ac:dyDescent="0.2">
      <c r="A80" s="5" t="s">
        <v>129</v>
      </c>
    </row>
    <row r="81" spans="1:1" x14ac:dyDescent="0.2">
      <c r="A81" s="5" t="s">
        <v>131</v>
      </c>
    </row>
    <row r="82" spans="1:1" x14ac:dyDescent="0.2">
      <c r="A82" s="5" t="s">
        <v>653</v>
      </c>
    </row>
    <row r="83" spans="1:1" x14ac:dyDescent="0.2">
      <c r="A83" s="5" t="s">
        <v>529</v>
      </c>
    </row>
    <row r="84" spans="1:1" x14ac:dyDescent="0.2">
      <c r="A84" s="5" t="s">
        <v>531</v>
      </c>
    </row>
    <row r="85" spans="1:1" x14ac:dyDescent="0.2">
      <c r="A85" s="5" t="s">
        <v>235</v>
      </c>
    </row>
    <row r="86" spans="1:1" x14ac:dyDescent="0.2">
      <c r="A86" s="5" t="s">
        <v>856</v>
      </c>
    </row>
    <row r="87" spans="1:1" x14ac:dyDescent="0.2">
      <c r="A87" s="5" t="s">
        <v>313</v>
      </c>
    </row>
    <row r="88" spans="1:1" x14ac:dyDescent="0.2">
      <c r="A88" s="5" t="s">
        <v>175</v>
      </c>
    </row>
    <row r="89" spans="1:1" x14ac:dyDescent="0.2">
      <c r="A89" s="5" t="s">
        <v>619</v>
      </c>
    </row>
    <row r="90" spans="1:1" x14ac:dyDescent="0.2">
      <c r="A90" s="5" t="s">
        <v>199</v>
      </c>
    </row>
    <row r="91" spans="1:1" x14ac:dyDescent="0.2">
      <c r="A91" s="5" t="s">
        <v>201</v>
      </c>
    </row>
    <row r="92" spans="1:1" x14ac:dyDescent="0.2">
      <c r="A92" s="5" t="s">
        <v>55</v>
      </c>
    </row>
    <row r="93" spans="1:1" x14ac:dyDescent="0.2">
      <c r="A93" s="5" t="s">
        <v>371</v>
      </c>
    </row>
    <row r="94" spans="1:1" x14ac:dyDescent="0.2">
      <c r="A94" s="5" t="s">
        <v>215</v>
      </c>
    </row>
    <row r="95" spans="1:1" x14ac:dyDescent="0.2">
      <c r="A95" s="5" t="s">
        <v>545</v>
      </c>
    </row>
    <row r="96" spans="1:1" x14ac:dyDescent="0.2">
      <c r="A96" s="5" t="s">
        <v>655</v>
      </c>
    </row>
    <row r="97" spans="1:1" x14ac:dyDescent="0.2">
      <c r="A97" s="5" t="s">
        <v>249</v>
      </c>
    </row>
    <row r="98" spans="1:1" x14ac:dyDescent="0.2">
      <c r="A98" s="5" t="s">
        <v>381</v>
      </c>
    </row>
    <row r="99" spans="1:1" x14ac:dyDescent="0.2">
      <c r="A99" s="5" t="s">
        <v>251</v>
      </c>
    </row>
    <row r="100" spans="1:1" x14ac:dyDescent="0.2">
      <c r="A100" s="5" t="s">
        <v>820</v>
      </c>
    </row>
    <row r="101" spans="1:1" x14ac:dyDescent="0.2">
      <c r="A101" s="5" t="s">
        <v>263</v>
      </c>
    </row>
    <row r="102" spans="1:1" x14ac:dyDescent="0.2">
      <c r="A102" s="5" t="s">
        <v>647</v>
      </c>
    </row>
    <row r="103" spans="1:1" x14ac:dyDescent="0.2">
      <c r="A103" s="5" t="s">
        <v>834</v>
      </c>
    </row>
    <row r="104" spans="1:1" x14ac:dyDescent="0.2">
      <c r="A104" s="5" t="s">
        <v>383</v>
      </c>
    </row>
    <row r="105" spans="1:1" x14ac:dyDescent="0.2">
      <c r="A105" s="5" t="s">
        <v>533</v>
      </c>
    </row>
    <row r="106" spans="1:1" x14ac:dyDescent="0.2">
      <c r="A106" s="5" t="s">
        <v>657</v>
      </c>
    </row>
    <row r="107" spans="1:1" x14ac:dyDescent="0.2">
      <c r="A107" s="5" t="s">
        <v>621</v>
      </c>
    </row>
    <row r="108" spans="1:1" x14ac:dyDescent="0.2">
      <c r="A108" s="5" t="s">
        <v>649</v>
      </c>
    </row>
    <row r="109" spans="1:1" x14ac:dyDescent="0.2">
      <c r="A109" s="5" t="s">
        <v>623</v>
      </c>
    </row>
    <row r="110" spans="1:1" x14ac:dyDescent="0.2">
      <c r="A110" s="5" t="s">
        <v>539</v>
      </c>
    </row>
    <row r="111" spans="1:1" x14ac:dyDescent="0.2">
      <c r="A111" s="5" t="s">
        <v>337</v>
      </c>
    </row>
    <row r="112" spans="1:1" x14ac:dyDescent="0.2">
      <c r="A112" s="5" t="s">
        <v>903</v>
      </c>
    </row>
    <row r="113" spans="1:1" x14ac:dyDescent="0.2">
      <c r="A113" s="5" t="s">
        <v>385</v>
      </c>
    </row>
    <row r="114" spans="1:1" x14ac:dyDescent="0.2">
      <c r="A114" s="5" t="s">
        <v>493</v>
      </c>
    </row>
    <row r="115" spans="1:1" x14ac:dyDescent="0.2">
      <c r="A115" s="5" t="s">
        <v>625</v>
      </c>
    </row>
    <row r="116" spans="1:1" x14ac:dyDescent="0.2">
      <c r="A116" s="5" t="s">
        <v>635</v>
      </c>
    </row>
    <row r="117" spans="1:1" x14ac:dyDescent="0.2">
      <c r="A117" s="5" t="s">
        <v>203</v>
      </c>
    </row>
    <row r="118" spans="1:1" x14ac:dyDescent="0.2">
      <c r="A118" s="5" t="s">
        <v>549</v>
      </c>
    </row>
    <row r="119" spans="1:1" x14ac:dyDescent="0.2">
      <c r="A119" s="5" t="s">
        <v>659</v>
      </c>
    </row>
    <row r="120" spans="1:1" x14ac:dyDescent="0.2">
      <c r="A120" s="5" t="s">
        <v>609</v>
      </c>
    </row>
    <row r="121" spans="1:1" x14ac:dyDescent="0.2">
      <c r="A121" s="5" t="s">
        <v>515</v>
      </c>
    </row>
    <row r="122" spans="1:1" x14ac:dyDescent="0.2">
      <c r="A122" s="5" t="s">
        <v>289</v>
      </c>
    </row>
    <row r="123" spans="1:1" x14ac:dyDescent="0.2">
      <c r="A123" s="5" t="s">
        <v>291</v>
      </c>
    </row>
  </sheetData>
  <sheetProtection password="CE46" sheet="1" objects="1" scenarios="1"/>
  <protectedRanges>
    <protectedRange sqref="O32" name="Range5"/>
    <protectedRange sqref="O7" name="Range1"/>
    <protectedRange sqref="Q7" name="Range2"/>
    <protectedRange sqref="Z4" name="Range3"/>
    <protectedRange sqref="O12" name="Range4"/>
  </protectedRanges>
  <sortState ref="A1:A122">
    <sortCondition ref="A1:A122"/>
  </sortState>
  <mergeCells count="1">
    <mergeCell ref="O2:Z2"/>
  </mergeCells>
  <dataValidations count="4">
    <dataValidation type="list" allowBlank="1" showInputMessage="1" showErrorMessage="1" sqref="O7 Q7">
      <formula1>$A$2:$A$123</formula1>
    </dataValidation>
    <dataValidation type="list" allowBlank="1" showInputMessage="1" showErrorMessage="1" sqref="Z4">
      <formula1>$B$2:$B$7</formula1>
    </dataValidation>
    <dataValidation type="list" allowBlank="1" showInputMessage="1" showErrorMessage="1" sqref="O12">
      <formula1>$C$2:$C$6</formula1>
    </dataValidation>
    <dataValidation type="list" allowBlank="1" showInputMessage="1" showErrorMessage="1" sqref="O32">
      <formula1>$D$2:$D$6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0:B335"/>
  <sheetViews>
    <sheetView topLeftCell="A306" workbookViewId="0">
      <selection activeCell="A10" sqref="A10:B335"/>
    </sheetView>
  </sheetViews>
  <sheetFormatPr defaultRowHeight="15" x14ac:dyDescent="0.25"/>
  <cols>
    <col min="1" max="1" width="27" bestFit="1" customWidth="1"/>
    <col min="2" max="2" width="14.5703125" bestFit="1" customWidth="1"/>
  </cols>
  <sheetData>
    <row r="10" spans="1:2" x14ac:dyDescent="0.25">
      <c r="A10" s="2" t="s">
        <v>573</v>
      </c>
      <c r="B10" s="3" t="s">
        <v>869</v>
      </c>
    </row>
    <row r="11" spans="1:2" x14ac:dyDescent="0.25">
      <c r="A11" s="2" t="s">
        <v>45</v>
      </c>
      <c r="B11" s="3" t="s">
        <v>874</v>
      </c>
    </row>
    <row r="12" spans="1:2" x14ac:dyDescent="0.25">
      <c r="A12" s="2" t="s">
        <v>161</v>
      </c>
      <c r="B12" s="4" t="s">
        <v>872</v>
      </c>
    </row>
    <row r="13" spans="1:2" x14ac:dyDescent="0.25">
      <c r="A13" s="2" t="s">
        <v>575</v>
      </c>
      <c r="B13" s="3" t="s">
        <v>869</v>
      </c>
    </row>
    <row r="14" spans="1:2" x14ac:dyDescent="0.25">
      <c r="A14" s="2" t="s">
        <v>219</v>
      </c>
      <c r="B14" s="3" t="s">
        <v>871</v>
      </c>
    </row>
    <row r="15" spans="1:2" x14ac:dyDescent="0.25">
      <c r="A15" s="2" t="s">
        <v>517</v>
      </c>
      <c r="B15" s="4" t="s">
        <v>872</v>
      </c>
    </row>
    <row r="16" spans="1:2" x14ac:dyDescent="0.25">
      <c r="A16" s="2" t="s">
        <v>477</v>
      </c>
      <c r="B16" s="3" t="s">
        <v>873</v>
      </c>
    </row>
    <row r="17" spans="1:2" x14ac:dyDescent="0.25">
      <c r="A17" s="2" t="s">
        <v>373</v>
      </c>
      <c r="B17" s="3" t="s">
        <v>874</v>
      </c>
    </row>
    <row r="18" spans="1:2" x14ac:dyDescent="0.25">
      <c r="A18" s="2" t="s">
        <v>415</v>
      </c>
      <c r="B18" s="3" t="s">
        <v>870</v>
      </c>
    </row>
    <row r="19" spans="1:2" x14ac:dyDescent="0.25">
      <c r="A19" s="2" t="s">
        <v>417</v>
      </c>
      <c r="B19" s="3" t="s">
        <v>870</v>
      </c>
    </row>
    <row r="20" spans="1:2" x14ac:dyDescent="0.25">
      <c r="A20" s="2" t="s">
        <v>135</v>
      </c>
      <c r="B20" s="3" t="s">
        <v>871</v>
      </c>
    </row>
    <row r="21" spans="1:2" x14ac:dyDescent="0.25">
      <c r="A21" s="2" t="s">
        <v>47</v>
      </c>
      <c r="B21" s="3" t="s">
        <v>871</v>
      </c>
    </row>
    <row r="22" spans="1:2" x14ac:dyDescent="0.25">
      <c r="A22" s="2" t="s">
        <v>315</v>
      </c>
      <c r="B22" s="3" t="s">
        <v>871</v>
      </c>
    </row>
    <row r="23" spans="1:2" x14ac:dyDescent="0.25">
      <c r="A23" s="2" t="s">
        <v>495</v>
      </c>
      <c r="B23" s="4" t="s">
        <v>872</v>
      </c>
    </row>
    <row r="24" spans="1:2" x14ac:dyDescent="0.25">
      <c r="A24" s="2" t="s">
        <v>221</v>
      </c>
      <c r="B24" s="3" t="s">
        <v>873</v>
      </c>
    </row>
    <row r="25" spans="1:2" x14ac:dyDescent="0.25">
      <c r="A25" s="2" t="s">
        <v>587</v>
      </c>
      <c r="B25" s="4" t="s">
        <v>872</v>
      </c>
    </row>
    <row r="26" spans="1:2" x14ac:dyDescent="0.25">
      <c r="A26" s="2" t="s">
        <v>293</v>
      </c>
      <c r="B26" s="4" t="s">
        <v>872</v>
      </c>
    </row>
    <row r="27" spans="1:2" x14ac:dyDescent="0.25">
      <c r="A27" s="2" t="s">
        <v>419</v>
      </c>
      <c r="B27" s="3" t="s">
        <v>870</v>
      </c>
    </row>
    <row r="28" spans="1:2" x14ac:dyDescent="0.25">
      <c r="A28" s="2" t="s">
        <v>267</v>
      </c>
      <c r="B28" s="3" t="s">
        <v>870</v>
      </c>
    </row>
    <row r="29" spans="1:2" x14ac:dyDescent="0.25">
      <c r="A29" s="2" t="s">
        <v>177</v>
      </c>
      <c r="B29" s="3" t="s">
        <v>869</v>
      </c>
    </row>
    <row r="30" spans="1:2" x14ac:dyDescent="0.25">
      <c r="A30" s="2" t="s">
        <v>33</v>
      </c>
      <c r="B30" s="3" t="s">
        <v>871</v>
      </c>
    </row>
    <row r="31" spans="1:2" x14ac:dyDescent="0.25">
      <c r="A31" s="2" t="s">
        <v>35</v>
      </c>
      <c r="B31" s="3" t="s">
        <v>869</v>
      </c>
    </row>
    <row r="32" spans="1:2" x14ac:dyDescent="0.25">
      <c r="A32" s="2" t="s">
        <v>163</v>
      </c>
      <c r="B32" s="4" t="s">
        <v>872</v>
      </c>
    </row>
    <row r="33" spans="1:2" x14ac:dyDescent="0.25">
      <c r="A33" s="2" t="s">
        <v>57</v>
      </c>
      <c r="B33" s="3" t="s">
        <v>870</v>
      </c>
    </row>
    <row r="34" spans="1:2" x14ac:dyDescent="0.25">
      <c r="A34" s="2" t="s">
        <v>191</v>
      </c>
      <c r="B34" s="4" t="s">
        <v>872</v>
      </c>
    </row>
    <row r="35" spans="1:2" x14ac:dyDescent="0.25">
      <c r="A35" s="2" t="s">
        <v>589</v>
      </c>
      <c r="B35" s="3" t="s">
        <v>869</v>
      </c>
    </row>
    <row r="36" spans="1:2" x14ac:dyDescent="0.25">
      <c r="A36" s="2" t="s">
        <v>453</v>
      </c>
      <c r="B36" s="3" t="s">
        <v>869</v>
      </c>
    </row>
    <row r="37" spans="1:2" x14ac:dyDescent="0.25">
      <c r="A37" s="2" t="s">
        <v>143</v>
      </c>
      <c r="B37" s="3" t="s">
        <v>870</v>
      </c>
    </row>
    <row r="38" spans="1:2" x14ac:dyDescent="0.25">
      <c r="A38" s="2" t="s">
        <v>317</v>
      </c>
      <c r="B38" s="3" t="s">
        <v>873</v>
      </c>
    </row>
    <row r="39" spans="1:2" x14ac:dyDescent="0.25">
      <c r="A39" s="2" t="s">
        <v>359</v>
      </c>
      <c r="B39" s="3" t="s">
        <v>874</v>
      </c>
    </row>
    <row r="40" spans="1:2" x14ac:dyDescent="0.25">
      <c r="A40" s="2" t="s">
        <v>421</v>
      </c>
      <c r="B40" s="3" t="s">
        <v>870</v>
      </c>
    </row>
    <row r="41" spans="1:2" x14ac:dyDescent="0.25">
      <c r="A41" s="2" t="s">
        <v>319</v>
      </c>
      <c r="B41" s="4" t="s">
        <v>872</v>
      </c>
    </row>
    <row r="42" spans="1:2" x14ac:dyDescent="0.25">
      <c r="A42" s="2" t="s">
        <v>455</v>
      </c>
      <c r="B42" s="3" t="s">
        <v>869</v>
      </c>
    </row>
    <row r="43" spans="1:2" x14ac:dyDescent="0.25">
      <c r="A43" s="2" t="s">
        <v>861</v>
      </c>
      <c r="B43" s="3" t="s">
        <v>869</v>
      </c>
    </row>
    <row r="44" spans="1:2" x14ac:dyDescent="0.25">
      <c r="A44" s="2" t="s">
        <v>361</v>
      </c>
      <c r="B44" s="4" t="s">
        <v>872</v>
      </c>
    </row>
    <row r="45" spans="1:2" x14ac:dyDescent="0.25">
      <c r="A45" s="2" t="s">
        <v>423</v>
      </c>
      <c r="B45" s="3" t="s">
        <v>870</v>
      </c>
    </row>
    <row r="46" spans="1:2" x14ac:dyDescent="0.25">
      <c r="A46" s="2" t="s">
        <v>281</v>
      </c>
      <c r="B46" s="4" t="s">
        <v>872</v>
      </c>
    </row>
    <row r="47" spans="1:2" x14ac:dyDescent="0.25">
      <c r="A47" s="2" t="s">
        <v>339</v>
      </c>
      <c r="B47" s="3" t="s">
        <v>870</v>
      </c>
    </row>
    <row r="48" spans="1:2" x14ac:dyDescent="0.25">
      <c r="A48" s="2" t="s">
        <v>223</v>
      </c>
      <c r="B48" s="3" t="s">
        <v>869</v>
      </c>
    </row>
    <row r="49" spans="1:2" x14ac:dyDescent="0.25">
      <c r="A49" s="2" t="s">
        <v>77</v>
      </c>
      <c r="B49" s="3" t="s">
        <v>871</v>
      </c>
    </row>
    <row r="50" spans="1:2" x14ac:dyDescent="0.25">
      <c r="A50" s="2" t="s">
        <v>59</v>
      </c>
      <c r="B50" s="3" t="s">
        <v>870</v>
      </c>
    </row>
    <row r="51" spans="1:2" x14ac:dyDescent="0.25">
      <c r="A51" s="2" t="s">
        <v>145</v>
      </c>
      <c r="B51" s="4" t="s">
        <v>872</v>
      </c>
    </row>
    <row r="52" spans="1:2" x14ac:dyDescent="0.25">
      <c r="A52" s="2" t="s">
        <v>305</v>
      </c>
      <c r="B52" s="3" t="s">
        <v>871</v>
      </c>
    </row>
    <row r="53" spans="1:2" x14ac:dyDescent="0.25">
      <c r="A53" s="2" t="s">
        <v>387</v>
      </c>
      <c r="B53" s="3" t="s">
        <v>870</v>
      </c>
    </row>
    <row r="54" spans="1:2" x14ac:dyDescent="0.25">
      <c r="A54" s="2" t="s">
        <v>241</v>
      </c>
      <c r="B54" s="4" t="s">
        <v>872</v>
      </c>
    </row>
    <row r="55" spans="1:2" x14ac:dyDescent="0.25">
      <c r="A55" s="2" t="s">
        <v>519</v>
      </c>
      <c r="B55" s="3" t="s">
        <v>871</v>
      </c>
    </row>
    <row r="56" spans="1:2" x14ac:dyDescent="0.25">
      <c r="A56" s="2" t="s">
        <v>49</v>
      </c>
      <c r="B56" s="4" t="s">
        <v>872</v>
      </c>
    </row>
    <row r="57" spans="1:2" x14ac:dyDescent="0.25">
      <c r="A57" s="2" t="s">
        <v>321</v>
      </c>
      <c r="B57" s="3" t="s">
        <v>869</v>
      </c>
    </row>
    <row r="58" spans="1:2" x14ac:dyDescent="0.25">
      <c r="A58" t="s">
        <v>295</v>
      </c>
      <c r="B58" s="4" t="s">
        <v>873</v>
      </c>
    </row>
    <row r="59" spans="1:2" x14ac:dyDescent="0.25">
      <c r="A59" s="2" t="s">
        <v>179</v>
      </c>
      <c r="B59" s="3" t="s">
        <v>871</v>
      </c>
    </row>
    <row r="60" spans="1:2" x14ac:dyDescent="0.25">
      <c r="A60" s="2" t="s">
        <v>323</v>
      </c>
      <c r="B60" s="3" t="s">
        <v>871</v>
      </c>
    </row>
    <row r="61" spans="1:2" x14ac:dyDescent="0.25">
      <c r="A61" s="2" t="s">
        <v>639</v>
      </c>
      <c r="B61" s="3" t="s">
        <v>871</v>
      </c>
    </row>
    <row r="62" spans="1:2" x14ac:dyDescent="0.25">
      <c r="A62" s="2" t="s">
        <v>541</v>
      </c>
      <c r="B62" s="4" t="s">
        <v>872</v>
      </c>
    </row>
    <row r="63" spans="1:2" x14ac:dyDescent="0.25">
      <c r="A63" t="s">
        <v>862</v>
      </c>
      <c r="B63" s="4" t="s">
        <v>873</v>
      </c>
    </row>
    <row r="64" spans="1:2" x14ac:dyDescent="0.25">
      <c r="A64" t="s">
        <v>39</v>
      </c>
      <c r="B64" s="4" t="s">
        <v>872</v>
      </c>
    </row>
    <row r="65" spans="1:2" x14ac:dyDescent="0.25">
      <c r="A65" s="2" t="s">
        <v>165</v>
      </c>
      <c r="B65" s="3" t="s">
        <v>871</v>
      </c>
    </row>
    <row r="66" spans="1:2" x14ac:dyDescent="0.25">
      <c r="A66" s="2" t="s">
        <v>577</v>
      </c>
      <c r="B66" s="3" t="s">
        <v>874</v>
      </c>
    </row>
    <row r="67" spans="1:2" x14ac:dyDescent="0.25">
      <c r="A67" s="2" t="s">
        <v>479</v>
      </c>
      <c r="B67" s="4" t="s">
        <v>872</v>
      </c>
    </row>
    <row r="68" spans="1:2" x14ac:dyDescent="0.25">
      <c r="A68" s="2" t="s">
        <v>79</v>
      </c>
      <c r="B68" s="4" t="s">
        <v>872</v>
      </c>
    </row>
    <row r="69" spans="1:2" x14ac:dyDescent="0.25">
      <c r="A69" s="2" t="s">
        <v>627</v>
      </c>
      <c r="B69" s="3" t="s">
        <v>869</v>
      </c>
    </row>
    <row r="70" spans="1:2" x14ac:dyDescent="0.25">
      <c r="A70" s="2" t="s">
        <v>389</v>
      </c>
      <c r="B70" s="3" t="s">
        <v>870</v>
      </c>
    </row>
    <row r="71" spans="1:2" x14ac:dyDescent="0.25">
      <c r="A71" s="2" t="s">
        <v>325</v>
      </c>
      <c r="B71" s="4" t="s">
        <v>872</v>
      </c>
    </row>
    <row r="72" spans="1:2" x14ac:dyDescent="0.25">
      <c r="A72" s="2" t="s">
        <v>51</v>
      </c>
      <c r="B72" s="3" t="s">
        <v>874</v>
      </c>
    </row>
    <row r="73" spans="1:2" x14ac:dyDescent="0.25">
      <c r="A73" s="2" t="s">
        <v>205</v>
      </c>
      <c r="B73" s="3" t="s">
        <v>871</v>
      </c>
    </row>
    <row r="74" spans="1:2" x14ac:dyDescent="0.25">
      <c r="A74" t="s">
        <v>593</v>
      </c>
      <c r="B74" s="4" t="s">
        <v>874</v>
      </c>
    </row>
    <row r="75" spans="1:2" x14ac:dyDescent="0.25">
      <c r="A75" s="2" t="s">
        <v>641</v>
      </c>
      <c r="B75" s="3" t="s">
        <v>874</v>
      </c>
    </row>
    <row r="76" spans="1:2" x14ac:dyDescent="0.25">
      <c r="A76" s="2" t="s">
        <v>269</v>
      </c>
      <c r="B76" s="3" t="s">
        <v>869</v>
      </c>
    </row>
    <row r="77" spans="1:2" x14ac:dyDescent="0.25">
      <c r="A77" s="2" t="s">
        <v>121</v>
      </c>
      <c r="B77" s="3" t="s">
        <v>874</v>
      </c>
    </row>
    <row r="78" spans="1:2" x14ac:dyDescent="0.25">
      <c r="A78" s="2" t="s">
        <v>579</v>
      </c>
      <c r="B78" s="3" t="s">
        <v>871</v>
      </c>
    </row>
    <row r="79" spans="1:2" x14ac:dyDescent="0.25">
      <c r="A79" s="2" t="s">
        <v>425</v>
      </c>
      <c r="B79" s="3" t="s">
        <v>870</v>
      </c>
    </row>
    <row r="80" spans="1:2" x14ac:dyDescent="0.25">
      <c r="A80" s="2" t="s">
        <v>341</v>
      </c>
      <c r="B80" s="4" t="s">
        <v>872</v>
      </c>
    </row>
    <row r="81" spans="1:2" x14ac:dyDescent="0.25">
      <c r="A81" s="2" t="s">
        <v>9</v>
      </c>
      <c r="B81" s="3" t="s">
        <v>871</v>
      </c>
    </row>
    <row r="82" spans="1:2" x14ac:dyDescent="0.25">
      <c r="A82" s="2" t="s">
        <v>521</v>
      </c>
      <c r="B82" s="3" t="s">
        <v>870</v>
      </c>
    </row>
    <row r="83" spans="1:2" x14ac:dyDescent="0.25">
      <c r="A83" s="2" t="s">
        <v>207</v>
      </c>
      <c r="B83" s="3" t="s">
        <v>874</v>
      </c>
    </row>
    <row r="84" spans="1:2" x14ac:dyDescent="0.25">
      <c r="A84" s="2" t="s">
        <v>153</v>
      </c>
      <c r="B84" s="3" t="s">
        <v>871</v>
      </c>
    </row>
    <row r="85" spans="1:2" x14ac:dyDescent="0.25">
      <c r="A85" s="2" t="s">
        <v>167</v>
      </c>
      <c r="B85" s="3" t="s">
        <v>874</v>
      </c>
    </row>
    <row r="86" spans="1:2" x14ac:dyDescent="0.25">
      <c r="A86" s="2" t="s">
        <v>137</v>
      </c>
      <c r="B86" s="3" t="s">
        <v>871</v>
      </c>
    </row>
    <row r="87" spans="1:2" x14ac:dyDescent="0.25">
      <c r="A87" s="2" t="s">
        <v>523</v>
      </c>
      <c r="B87" s="3" t="s">
        <v>873</v>
      </c>
    </row>
    <row r="88" spans="1:2" x14ac:dyDescent="0.25">
      <c r="A88" s="2" t="s">
        <v>271</v>
      </c>
      <c r="B88" s="3" t="s">
        <v>870</v>
      </c>
    </row>
    <row r="89" spans="1:2" x14ac:dyDescent="0.25">
      <c r="A89" t="s">
        <v>859</v>
      </c>
      <c r="B89" s="4" t="s">
        <v>873</v>
      </c>
    </row>
    <row r="90" spans="1:2" x14ac:dyDescent="0.25">
      <c r="A90" s="2" t="s">
        <v>427</v>
      </c>
      <c r="B90" s="3" t="s">
        <v>870</v>
      </c>
    </row>
    <row r="91" spans="1:2" x14ac:dyDescent="0.25">
      <c r="A91" s="2" t="s">
        <v>307</v>
      </c>
      <c r="B91" s="3" t="s">
        <v>874</v>
      </c>
    </row>
    <row r="92" spans="1:2" x14ac:dyDescent="0.25">
      <c r="A92" s="2" t="s">
        <v>611</v>
      </c>
      <c r="B92" s="3" t="s">
        <v>873</v>
      </c>
    </row>
    <row r="93" spans="1:2" x14ac:dyDescent="0.25">
      <c r="A93" s="2" t="s">
        <v>629</v>
      </c>
      <c r="B93" s="3" t="s">
        <v>873</v>
      </c>
    </row>
    <row r="94" spans="1:2" x14ac:dyDescent="0.25">
      <c r="A94" s="2" t="s">
        <v>497</v>
      </c>
      <c r="B94" s="3" t="s">
        <v>873</v>
      </c>
    </row>
    <row r="95" spans="1:2" x14ac:dyDescent="0.25">
      <c r="A95" s="2" t="s">
        <v>343</v>
      </c>
      <c r="B95" s="4" t="s">
        <v>872</v>
      </c>
    </row>
    <row r="96" spans="1:2" x14ac:dyDescent="0.25">
      <c r="A96" s="2" t="s">
        <v>193</v>
      </c>
      <c r="B96" s="3" t="s">
        <v>874</v>
      </c>
    </row>
    <row r="97" spans="1:2" x14ac:dyDescent="0.25">
      <c r="A97" s="2" t="s">
        <v>209</v>
      </c>
      <c r="B97" s="3" t="s">
        <v>873</v>
      </c>
    </row>
    <row r="98" spans="1:2" x14ac:dyDescent="0.25">
      <c r="A98" s="2" t="s">
        <v>111</v>
      </c>
      <c r="B98" s="3" t="s">
        <v>873</v>
      </c>
    </row>
    <row r="99" spans="1:2" x14ac:dyDescent="0.25">
      <c r="A99" s="2" t="s">
        <v>243</v>
      </c>
      <c r="B99" s="4" t="s">
        <v>872</v>
      </c>
    </row>
    <row r="100" spans="1:2" x14ac:dyDescent="0.25">
      <c r="A100" s="2" t="s">
        <v>485</v>
      </c>
      <c r="B100" s="3" t="s">
        <v>871</v>
      </c>
    </row>
    <row r="101" spans="1:2" x14ac:dyDescent="0.25">
      <c r="A101" s="2" t="s">
        <v>499</v>
      </c>
      <c r="B101" s="4" t="s">
        <v>872</v>
      </c>
    </row>
    <row r="102" spans="1:2" x14ac:dyDescent="0.25">
      <c r="A102" s="2" t="s">
        <v>53</v>
      </c>
      <c r="B102" s="3" t="s">
        <v>874</v>
      </c>
    </row>
    <row r="103" spans="1:2" x14ac:dyDescent="0.25">
      <c r="A103" s="2" t="s">
        <v>551</v>
      </c>
      <c r="B103" s="3" t="s">
        <v>870</v>
      </c>
    </row>
    <row r="104" spans="1:2" x14ac:dyDescent="0.25">
      <c r="A104" s="2" t="s">
        <v>429</v>
      </c>
      <c r="B104" s="3" t="s">
        <v>870</v>
      </c>
    </row>
    <row r="105" spans="1:2" x14ac:dyDescent="0.25">
      <c r="A105" s="2" t="s">
        <v>327</v>
      </c>
      <c r="B105" s="4" t="s">
        <v>872</v>
      </c>
    </row>
    <row r="106" spans="1:2" x14ac:dyDescent="0.25">
      <c r="A106" s="2" t="s">
        <v>553</v>
      </c>
      <c r="B106" s="3" t="s">
        <v>870</v>
      </c>
    </row>
    <row r="107" spans="1:2" x14ac:dyDescent="0.25">
      <c r="A107" s="2" t="s">
        <v>169</v>
      </c>
      <c r="B107" s="3" t="s">
        <v>869</v>
      </c>
    </row>
    <row r="108" spans="1:2" x14ac:dyDescent="0.25">
      <c r="A108" s="2" t="s">
        <v>613</v>
      </c>
      <c r="B108" s="3" t="s">
        <v>871</v>
      </c>
    </row>
    <row r="109" spans="1:2" x14ac:dyDescent="0.25">
      <c r="A109" s="2" t="s">
        <v>501</v>
      </c>
      <c r="B109" s="3" t="s">
        <v>869</v>
      </c>
    </row>
    <row r="110" spans="1:2" x14ac:dyDescent="0.25">
      <c r="A110" s="2" t="s">
        <v>309</v>
      </c>
      <c r="B110" s="3" t="s">
        <v>874</v>
      </c>
    </row>
    <row r="111" spans="1:2" x14ac:dyDescent="0.25">
      <c r="A111" s="2" t="s">
        <v>375</v>
      </c>
      <c r="B111" s="3" t="s">
        <v>874</v>
      </c>
    </row>
    <row r="112" spans="1:2" x14ac:dyDescent="0.25">
      <c r="A112" s="2" t="s">
        <v>643</v>
      </c>
      <c r="B112" s="3" t="s">
        <v>874</v>
      </c>
    </row>
    <row r="113" spans="1:2" x14ac:dyDescent="0.25">
      <c r="A113" s="2" t="s">
        <v>81</v>
      </c>
      <c r="B113" s="4" t="s">
        <v>872</v>
      </c>
    </row>
    <row r="114" spans="1:2" x14ac:dyDescent="0.25">
      <c r="A114" s="2" t="s">
        <v>23</v>
      </c>
      <c r="B114" s="3" t="s">
        <v>870</v>
      </c>
    </row>
    <row r="115" spans="1:2" x14ac:dyDescent="0.25">
      <c r="A115" s="2" t="s">
        <v>225</v>
      </c>
      <c r="B115" s="3" t="s">
        <v>869</v>
      </c>
    </row>
    <row r="116" spans="1:2" x14ac:dyDescent="0.25">
      <c r="A116" s="2" t="s">
        <v>645</v>
      </c>
      <c r="B116" s="3" t="s">
        <v>871</v>
      </c>
    </row>
    <row r="117" spans="1:2" x14ac:dyDescent="0.25">
      <c r="A117" s="2" t="s">
        <v>503</v>
      </c>
      <c r="B117" s="3" t="s">
        <v>869</v>
      </c>
    </row>
    <row r="118" spans="1:2" x14ac:dyDescent="0.25">
      <c r="A118" s="2" t="s">
        <v>525</v>
      </c>
      <c r="B118" s="3" t="s">
        <v>870</v>
      </c>
    </row>
    <row r="119" spans="1:2" x14ac:dyDescent="0.25">
      <c r="A119" s="2" t="s">
        <v>363</v>
      </c>
      <c r="B119" s="4" t="s">
        <v>872</v>
      </c>
    </row>
    <row r="120" spans="1:2" x14ac:dyDescent="0.25">
      <c r="A120" s="2" t="s">
        <v>431</v>
      </c>
      <c r="B120" s="3" t="s">
        <v>870</v>
      </c>
    </row>
    <row r="121" spans="1:2" x14ac:dyDescent="0.25">
      <c r="A121" s="2" t="s">
        <v>555</v>
      </c>
      <c r="B121" s="4" t="s">
        <v>872</v>
      </c>
    </row>
    <row r="122" spans="1:2" x14ac:dyDescent="0.25">
      <c r="A122" s="2" t="s">
        <v>391</v>
      </c>
      <c r="B122" s="3" t="s">
        <v>870</v>
      </c>
    </row>
    <row r="123" spans="1:2" x14ac:dyDescent="0.25">
      <c r="A123" s="2" t="s">
        <v>41</v>
      </c>
      <c r="B123" s="3" t="s">
        <v>871</v>
      </c>
    </row>
    <row r="124" spans="1:2" x14ac:dyDescent="0.25">
      <c r="A124" s="2" t="s">
        <v>123</v>
      </c>
      <c r="B124" s="3" t="s">
        <v>874</v>
      </c>
    </row>
    <row r="125" spans="1:2" x14ac:dyDescent="0.25">
      <c r="A125" s="2" t="s">
        <v>393</v>
      </c>
      <c r="B125" s="3" t="s">
        <v>870</v>
      </c>
    </row>
    <row r="126" spans="1:2" x14ac:dyDescent="0.25">
      <c r="A126" s="2" t="s">
        <v>181</v>
      </c>
      <c r="B126" s="3" t="s">
        <v>874</v>
      </c>
    </row>
    <row r="127" spans="1:2" x14ac:dyDescent="0.25">
      <c r="A127" s="2" t="s">
        <v>395</v>
      </c>
      <c r="B127" s="3" t="s">
        <v>870</v>
      </c>
    </row>
    <row r="128" spans="1:2" x14ac:dyDescent="0.25">
      <c r="A128" s="2" t="s">
        <v>329</v>
      </c>
      <c r="B128" s="3" t="s">
        <v>871</v>
      </c>
    </row>
    <row r="129" spans="1:2" x14ac:dyDescent="0.25">
      <c r="A129" s="2" t="s">
        <v>125</v>
      </c>
      <c r="B129" s="4" t="s">
        <v>872</v>
      </c>
    </row>
    <row r="130" spans="1:2" x14ac:dyDescent="0.25">
      <c r="A130" s="2" t="s">
        <v>433</v>
      </c>
      <c r="B130" s="3" t="s">
        <v>870</v>
      </c>
    </row>
    <row r="131" spans="1:2" x14ac:dyDescent="0.25">
      <c r="A131" s="2" t="s">
        <v>505</v>
      </c>
      <c r="B131" s="4" t="s">
        <v>872</v>
      </c>
    </row>
    <row r="132" spans="1:2" x14ac:dyDescent="0.25">
      <c r="A132" s="2" t="s">
        <v>13</v>
      </c>
      <c r="B132" s="3" t="s">
        <v>871</v>
      </c>
    </row>
    <row r="133" spans="1:2" x14ac:dyDescent="0.25">
      <c r="A133" s="2" t="s">
        <v>487</v>
      </c>
      <c r="B133" s="3" t="s">
        <v>871</v>
      </c>
    </row>
    <row r="134" spans="1:2" x14ac:dyDescent="0.25">
      <c r="A134" s="2" t="s">
        <v>507</v>
      </c>
      <c r="B134" s="3" t="s">
        <v>869</v>
      </c>
    </row>
    <row r="135" spans="1:2" x14ac:dyDescent="0.25">
      <c r="A135" s="2" t="s">
        <v>435</v>
      </c>
      <c r="B135" s="3" t="s">
        <v>870</v>
      </c>
    </row>
    <row r="136" spans="1:2" x14ac:dyDescent="0.25">
      <c r="A136" s="2" t="s">
        <v>863</v>
      </c>
      <c r="B136" s="3" t="s">
        <v>873</v>
      </c>
    </row>
    <row r="137" spans="1:2" x14ac:dyDescent="0.25">
      <c r="A137" s="2" t="s">
        <v>345</v>
      </c>
      <c r="B137" s="4" t="s">
        <v>872</v>
      </c>
    </row>
    <row r="138" spans="1:2" x14ac:dyDescent="0.25">
      <c r="A138" s="2" t="s">
        <v>171</v>
      </c>
      <c r="B138" s="3" t="s">
        <v>873</v>
      </c>
    </row>
    <row r="139" spans="1:2" x14ac:dyDescent="0.25">
      <c r="A139" s="2" t="s">
        <v>437</v>
      </c>
      <c r="B139" s="3" t="s">
        <v>870</v>
      </c>
    </row>
    <row r="140" spans="1:2" x14ac:dyDescent="0.25">
      <c r="A140" s="2" t="s">
        <v>183</v>
      </c>
      <c r="B140" s="4" t="s">
        <v>872</v>
      </c>
    </row>
    <row r="141" spans="1:2" x14ac:dyDescent="0.25">
      <c r="A141" s="2" t="s">
        <v>581</v>
      </c>
      <c r="B141" s="3" t="s">
        <v>873</v>
      </c>
    </row>
    <row r="142" spans="1:2" x14ac:dyDescent="0.25">
      <c r="A142" s="2" t="s">
        <v>439</v>
      </c>
      <c r="B142" s="3" t="s">
        <v>870</v>
      </c>
    </row>
    <row r="143" spans="1:2" x14ac:dyDescent="0.25">
      <c r="A143" s="2" t="s">
        <v>311</v>
      </c>
      <c r="B143" s="3" t="s">
        <v>874</v>
      </c>
    </row>
    <row r="144" spans="1:2" x14ac:dyDescent="0.25">
      <c r="A144" s="2" t="s">
        <v>83</v>
      </c>
      <c r="B144" s="3" t="s">
        <v>871</v>
      </c>
    </row>
    <row r="145" spans="1:2" x14ac:dyDescent="0.25">
      <c r="A145" s="2" t="s">
        <v>377</v>
      </c>
      <c r="B145" s="3" t="s">
        <v>871</v>
      </c>
    </row>
    <row r="146" spans="1:2" x14ac:dyDescent="0.25">
      <c r="A146" s="2" t="s">
        <v>457</v>
      </c>
      <c r="B146" s="3" t="s">
        <v>874</v>
      </c>
    </row>
    <row r="147" spans="1:2" x14ac:dyDescent="0.25">
      <c r="A147" s="2" t="s">
        <v>595</v>
      </c>
      <c r="B147" s="3" t="s">
        <v>874</v>
      </c>
    </row>
    <row r="148" spans="1:2" x14ac:dyDescent="0.25">
      <c r="A148" s="2" t="s">
        <v>397</v>
      </c>
      <c r="B148" s="3" t="s">
        <v>870</v>
      </c>
    </row>
    <row r="149" spans="1:2" x14ac:dyDescent="0.25">
      <c r="A149" s="2" t="s">
        <v>399</v>
      </c>
      <c r="B149" s="3" t="s">
        <v>870</v>
      </c>
    </row>
    <row r="150" spans="1:2" x14ac:dyDescent="0.25">
      <c r="A150" s="2" t="s">
        <v>211</v>
      </c>
      <c r="B150" s="4" t="s">
        <v>872</v>
      </c>
    </row>
    <row r="151" spans="1:2" x14ac:dyDescent="0.25">
      <c r="A151" s="2" t="s">
        <v>365</v>
      </c>
      <c r="B151" s="3" t="s">
        <v>873</v>
      </c>
    </row>
    <row r="152" spans="1:2" x14ac:dyDescent="0.25">
      <c r="A152" s="2" t="s">
        <v>864</v>
      </c>
      <c r="B152" s="3" t="s">
        <v>869</v>
      </c>
    </row>
    <row r="153" spans="1:2" x14ac:dyDescent="0.25">
      <c r="A153" s="2" t="s">
        <v>441</v>
      </c>
      <c r="B153" s="3" t="s">
        <v>870</v>
      </c>
    </row>
    <row r="154" spans="1:2" x14ac:dyDescent="0.25">
      <c r="A154" s="2" t="s">
        <v>147</v>
      </c>
      <c r="B154" s="3" t="s">
        <v>870</v>
      </c>
    </row>
    <row r="155" spans="1:2" x14ac:dyDescent="0.25">
      <c r="A155" s="2" t="s">
        <v>101</v>
      </c>
      <c r="B155" s="3" t="s">
        <v>870</v>
      </c>
    </row>
    <row r="156" spans="1:2" x14ac:dyDescent="0.25">
      <c r="A156" s="2" t="s">
        <v>401</v>
      </c>
      <c r="B156" s="3" t="s">
        <v>870</v>
      </c>
    </row>
    <row r="157" spans="1:2" x14ac:dyDescent="0.25">
      <c r="A157" s="2" t="s">
        <v>85</v>
      </c>
      <c r="B157" s="4" t="s">
        <v>872</v>
      </c>
    </row>
    <row r="158" spans="1:2" x14ac:dyDescent="0.25">
      <c r="A158" s="2" t="s">
        <v>149</v>
      </c>
      <c r="B158" s="3" t="s">
        <v>870</v>
      </c>
    </row>
    <row r="159" spans="1:2" x14ac:dyDescent="0.25">
      <c r="A159" s="2" t="s">
        <v>155</v>
      </c>
      <c r="B159" s="3" t="s">
        <v>869</v>
      </c>
    </row>
    <row r="160" spans="1:2" x14ac:dyDescent="0.25">
      <c r="A160" s="2" t="s">
        <v>489</v>
      </c>
      <c r="B160" s="3" t="s">
        <v>873</v>
      </c>
    </row>
    <row r="161" spans="1:2" x14ac:dyDescent="0.25">
      <c r="A161" s="2" t="s">
        <v>403</v>
      </c>
      <c r="B161" s="3" t="s">
        <v>870</v>
      </c>
    </row>
    <row r="162" spans="1:2" x14ac:dyDescent="0.25">
      <c r="A162" s="2" t="s">
        <v>245</v>
      </c>
      <c r="B162" s="3" t="s">
        <v>873</v>
      </c>
    </row>
    <row r="163" spans="1:2" x14ac:dyDescent="0.25">
      <c r="A163" s="2" t="s">
        <v>195</v>
      </c>
      <c r="B163" s="3" t="s">
        <v>871</v>
      </c>
    </row>
    <row r="164" spans="1:2" x14ac:dyDescent="0.25">
      <c r="A164" s="2" t="s">
        <v>103</v>
      </c>
      <c r="B164" s="3" t="s">
        <v>870</v>
      </c>
    </row>
    <row r="165" spans="1:2" x14ac:dyDescent="0.25">
      <c r="A165" s="2" t="s">
        <v>297</v>
      </c>
      <c r="B165" s="3" t="s">
        <v>871</v>
      </c>
    </row>
    <row r="166" spans="1:2" x14ac:dyDescent="0.25">
      <c r="A166" s="2" t="s">
        <v>527</v>
      </c>
      <c r="B166" s="4" t="s">
        <v>872</v>
      </c>
    </row>
    <row r="167" spans="1:2" x14ac:dyDescent="0.25">
      <c r="A167" s="2" t="s">
        <v>331</v>
      </c>
      <c r="B167" s="3" t="s">
        <v>874</v>
      </c>
    </row>
    <row r="168" spans="1:2" x14ac:dyDescent="0.25">
      <c r="A168" s="2" t="s">
        <v>283</v>
      </c>
      <c r="B168" s="3" t="s">
        <v>873</v>
      </c>
    </row>
    <row r="169" spans="1:2" x14ac:dyDescent="0.25">
      <c r="A169" s="2" t="s">
        <v>61</v>
      </c>
      <c r="B169" s="3" t="s">
        <v>870</v>
      </c>
    </row>
    <row r="170" spans="1:2" x14ac:dyDescent="0.25">
      <c r="A170" s="2" t="s">
        <v>227</v>
      </c>
      <c r="B170" s="3" t="s">
        <v>871</v>
      </c>
    </row>
    <row r="171" spans="1:2" x14ac:dyDescent="0.25">
      <c r="A171" s="2" t="s">
        <v>459</v>
      </c>
      <c r="B171" s="3" t="s">
        <v>871</v>
      </c>
    </row>
    <row r="172" spans="1:2" x14ac:dyDescent="0.25">
      <c r="A172" s="2" t="s">
        <v>185</v>
      </c>
      <c r="B172" s="3" t="s">
        <v>874</v>
      </c>
    </row>
    <row r="173" spans="1:2" x14ac:dyDescent="0.25">
      <c r="A173" s="2" t="s">
        <v>651</v>
      </c>
      <c r="B173" s="3" t="s">
        <v>874</v>
      </c>
    </row>
    <row r="174" spans="1:2" x14ac:dyDescent="0.25">
      <c r="A174" s="2" t="s">
        <v>443</v>
      </c>
      <c r="B174" s="3" t="s">
        <v>870</v>
      </c>
    </row>
    <row r="175" spans="1:2" x14ac:dyDescent="0.25">
      <c r="A175" s="2" t="s">
        <v>615</v>
      </c>
      <c r="B175" s="3" t="s">
        <v>874</v>
      </c>
    </row>
    <row r="176" spans="1:2" x14ac:dyDescent="0.25">
      <c r="A176" s="2" t="s">
        <v>379</v>
      </c>
      <c r="B176" s="3" t="s">
        <v>874</v>
      </c>
    </row>
    <row r="177" spans="1:2" x14ac:dyDescent="0.25">
      <c r="A177" s="2" t="s">
        <v>583</v>
      </c>
      <c r="B177" s="3" t="s">
        <v>874</v>
      </c>
    </row>
    <row r="178" spans="1:2" x14ac:dyDescent="0.25">
      <c r="A178" s="2" t="s">
        <v>15</v>
      </c>
      <c r="B178" s="3" t="s">
        <v>869</v>
      </c>
    </row>
    <row r="179" spans="1:2" x14ac:dyDescent="0.25">
      <c r="A179" s="2" t="s">
        <v>461</v>
      </c>
      <c r="B179" s="3" t="s">
        <v>871</v>
      </c>
    </row>
    <row r="180" spans="1:2" x14ac:dyDescent="0.25">
      <c r="A180" s="2" t="s">
        <v>557</v>
      </c>
      <c r="B180" s="4" t="s">
        <v>872</v>
      </c>
    </row>
    <row r="181" spans="1:2" x14ac:dyDescent="0.25">
      <c r="A181" s="2" t="s">
        <v>509</v>
      </c>
      <c r="B181" s="4" t="s">
        <v>872</v>
      </c>
    </row>
    <row r="182" spans="1:2" x14ac:dyDescent="0.25">
      <c r="A182" s="2" t="s">
        <v>229</v>
      </c>
      <c r="B182" s="3" t="s">
        <v>873</v>
      </c>
    </row>
    <row r="183" spans="1:2" x14ac:dyDescent="0.25">
      <c r="A183" s="2" t="s">
        <v>25</v>
      </c>
      <c r="B183" s="3" t="s">
        <v>870</v>
      </c>
    </row>
    <row r="184" spans="1:2" x14ac:dyDescent="0.25">
      <c r="A184" s="2" t="s">
        <v>247</v>
      </c>
      <c r="B184" s="3" t="s">
        <v>869</v>
      </c>
    </row>
    <row r="185" spans="1:2" x14ac:dyDescent="0.25">
      <c r="A185" s="2" t="s">
        <v>405</v>
      </c>
      <c r="B185" s="3" t="s">
        <v>870</v>
      </c>
    </row>
    <row r="186" spans="1:2" x14ac:dyDescent="0.25">
      <c r="A186" s="2" t="s">
        <v>617</v>
      </c>
      <c r="B186" s="3" t="s">
        <v>873</v>
      </c>
    </row>
    <row r="187" spans="1:2" x14ac:dyDescent="0.25">
      <c r="A187" s="2" t="s">
        <v>631</v>
      </c>
      <c r="B187" s="3" t="s">
        <v>874</v>
      </c>
    </row>
    <row r="188" spans="1:2" x14ac:dyDescent="0.25">
      <c r="A188" s="2" t="s">
        <v>173</v>
      </c>
      <c r="B188" s="3" t="s">
        <v>873</v>
      </c>
    </row>
    <row r="189" spans="1:2" x14ac:dyDescent="0.25">
      <c r="A189" s="2" t="s">
        <v>115</v>
      </c>
      <c r="B189" s="3" t="s">
        <v>871</v>
      </c>
    </row>
    <row r="190" spans="1:2" x14ac:dyDescent="0.25">
      <c r="A190" s="2" t="s">
        <v>347</v>
      </c>
      <c r="B190" s="4" t="s">
        <v>872</v>
      </c>
    </row>
    <row r="191" spans="1:2" x14ac:dyDescent="0.25">
      <c r="A191" s="2" t="s">
        <v>197</v>
      </c>
      <c r="B191" s="3" t="s">
        <v>874</v>
      </c>
    </row>
    <row r="192" spans="1:2" x14ac:dyDescent="0.25">
      <c r="A192" s="2" t="s">
        <v>117</v>
      </c>
      <c r="B192" s="3" t="s">
        <v>873</v>
      </c>
    </row>
    <row r="193" spans="1:2" x14ac:dyDescent="0.25">
      <c r="A193" s="2" t="s">
        <v>367</v>
      </c>
      <c r="B193" s="3" t="s">
        <v>874</v>
      </c>
    </row>
    <row r="194" spans="1:2" x14ac:dyDescent="0.25">
      <c r="A194" s="2" t="s">
        <v>597</v>
      </c>
      <c r="B194" s="3" t="s">
        <v>873</v>
      </c>
    </row>
    <row r="195" spans="1:2" x14ac:dyDescent="0.25">
      <c r="A195" s="2" t="s">
        <v>27</v>
      </c>
      <c r="B195" s="3" t="s">
        <v>870</v>
      </c>
    </row>
    <row r="196" spans="1:2" x14ac:dyDescent="0.25">
      <c r="A196" s="2" t="s">
        <v>257</v>
      </c>
      <c r="B196" s="3" t="s">
        <v>873</v>
      </c>
    </row>
    <row r="197" spans="1:2" x14ac:dyDescent="0.25">
      <c r="A197" s="2" t="s">
        <v>187</v>
      </c>
      <c r="B197" s="3" t="s">
        <v>873</v>
      </c>
    </row>
    <row r="198" spans="1:2" x14ac:dyDescent="0.25">
      <c r="A198" s="2" t="s">
        <v>213</v>
      </c>
      <c r="B198" s="3" t="s">
        <v>871</v>
      </c>
    </row>
    <row r="199" spans="1:2" x14ac:dyDescent="0.25">
      <c r="A199" t="s">
        <v>865</v>
      </c>
      <c r="B199" s="4" t="s">
        <v>873</v>
      </c>
    </row>
    <row r="200" spans="1:2" x14ac:dyDescent="0.25">
      <c r="A200" s="2" t="s">
        <v>369</v>
      </c>
      <c r="B200" s="3" t="s">
        <v>871</v>
      </c>
    </row>
    <row r="201" spans="1:2" x14ac:dyDescent="0.25">
      <c r="A201" s="2" t="s">
        <v>157</v>
      </c>
      <c r="B201" s="3" t="s">
        <v>869</v>
      </c>
    </row>
    <row r="202" spans="1:2" x14ac:dyDescent="0.25">
      <c r="A202" s="2" t="s">
        <v>259</v>
      </c>
      <c r="B202" s="3" t="s">
        <v>871</v>
      </c>
    </row>
    <row r="203" spans="1:2" x14ac:dyDescent="0.25">
      <c r="A203" s="2" t="s">
        <v>189</v>
      </c>
      <c r="B203" s="3" t="s">
        <v>869</v>
      </c>
    </row>
    <row r="204" spans="1:2" x14ac:dyDescent="0.25">
      <c r="A204" s="2" t="s">
        <v>63</v>
      </c>
      <c r="B204" s="3" t="s">
        <v>870</v>
      </c>
    </row>
    <row r="205" spans="1:2" x14ac:dyDescent="0.25">
      <c r="A205" s="2" t="s">
        <v>543</v>
      </c>
      <c r="B205" s="3" t="s">
        <v>871</v>
      </c>
    </row>
    <row r="206" spans="1:2" x14ac:dyDescent="0.25">
      <c r="A206" s="2" t="s">
        <v>87</v>
      </c>
      <c r="B206" s="3" t="s">
        <v>871</v>
      </c>
    </row>
    <row r="207" spans="1:2" x14ac:dyDescent="0.25">
      <c r="A207" s="2" t="s">
        <v>299</v>
      </c>
      <c r="B207" s="3" t="s">
        <v>871</v>
      </c>
    </row>
    <row r="208" spans="1:2" x14ac:dyDescent="0.25">
      <c r="A208" s="2" t="s">
        <v>599</v>
      </c>
      <c r="B208" s="3" t="s">
        <v>871</v>
      </c>
    </row>
    <row r="209" spans="1:2" x14ac:dyDescent="0.25">
      <c r="A209" s="2" t="s">
        <v>601</v>
      </c>
      <c r="B209" s="3" t="s">
        <v>869</v>
      </c>
    </row>
    <row r="210" spans="1:2" x14ac:dyDescent="0.25">
      <c r="A210" s="2" t="s">
        <v>463</v>
      </c>
      <c r="B210" s="3" t="s">
        <v>869</v>
      </c>
    </row>
    <row r="211" spans="1:2" x14ac:dyDescent="0.25">
      <c r="A211" s="2" t="s">
        <v>89</v>
      </c>
      <c r="B211" s="3" t="s">
        <v>869</v>
      </c>
    </row>
    <row r="212" spans="1:2" x14ac:dyDescent="0.25">
      <c r="A212" s="2" t="s">
        <v>633</v>
      </c>
      <c r="B212" s="3" t="s">
        <v>874</v>
      </c>
    </row>
    <row r="213" spans="1:2" x14ac:dyDescent="0.25">
      <c r="A213" s="2" t="s">
        <v>465</v>
      </c>
      <c r="B213" s="3" t="s">
        <v>869</v>
      </c>
    </row>
    <row r="214" spans="1:2" x14ac:dyDescent="0.25">
      <c r="A214" s="2" t="s">
        <v>445</v>
      </c>
      <c r="B214" s="3" t="s">
        <v>870</v>
      </c>
    </row>
    <row r="215" spans="1:2" x14ac:dyDescent="0.25">
      <c r="A215" s="2" t="s">
        <v>19</v>
      </c>
      <c r="B215" s="4" t="s">
        <v>872</v>
      </c>
    </row>
    <row r="216" spans="1:2" x14ac:dyDescent="0.25">
      <c r="A216" s="2" t="s">
        <v>285</v>
      </c>
      <c r="B216" s="3" t="s">
        <v>871</v>
      </c>
    </row>
    <row r="217" spans="1:2" x14ac:dyDescent="0.25">
      <c r="A217" s="2" t="s">
        <v>559</v>
      </c>
      <c r="B217" s="3" t="s">
        <v>871</v>
      </c>
    </row>
    <row r="218" spans="1:2" x14ac:dyDescent="0.25">
      <c r="A218" s="2" t="s">
        <v>91</v>
      </c>
      <c r="B218" s="3" t="s">
        <v>874</v>
      </c>
    </row>
    <row r="219" spans="1:2" x14ac:dyDescent="0.25">
      <c r="A219" s="2" t="s">
        <v>447</v>
      </c>
      <c r="B219" s="3" t="s">
        <v>870</v>
      </c>
    </row>
    <row r="220" spans="1:2" x14ac:dyDescent="0.25">
      <c r="A220" s="2" t="s">
        <v>127</v>
      </c>
      <c r="B220" s="3" t="s">
        <v>874</v>
      </c>
    </row>
    <row r="221" spans="1:2" x14ac:dyDescent="0.25">
      <c r="A221" s="2" t="s">
        <v>65</v>
      </c>
      <c r="B221" s="3" t="s">
        <v>870</v>
      </c>
    </row>
    <row r="222" spans="1:2" x14ac:dyDescent="0.25">
      <c r="A222" s="2" t="s">
        <v>333</v>
      </c>
      <c r="B222" s="3" t="s">
        <v>869</v>
      </c>
    </row>
    <row r="223" spans="1:2" x14ac:dyDescent="0.25">
      <c r="A223" s="2" t="s">
        <v>93</v>
      </c>
      <c r="B223" s="3" t="s">
        <v>871</v>
      </c>
    </row>
    <row r="224" spans="1:2" x14ac:dyDescent="0.25">
      <c r="A224" s="2" t="s">
        <v>491</v>
      </c>
      <c r="B224" s="3" t="s">
        <v>873</v>
      </c>
    </row>
    <row r="225" spans="1:2" x14ac:dyDescent="0.25">
      <c r="A225" s="2" t="s">
        <v>139</v>
      </c>
      <c r="B225" s="3" t="s">
        <v>869</v>
      </c>
    </row>
    <row r="226" spans="1:2" x14ac:dyDescent="0.25">
      <c r="A226" s="2" t="s">
        <v>261</v>
      </c>
      <c r="B226" s="4" t="s">
        <v>872</v>
      </c>
    </row>
    <row r="227" spans="1:2" x14ac:dyDescent="0.25">
      <c r="A227" s="2" t="s">
        <v>561</v>
      </c>
      <c r="B227" s="3" t="s">
        <v>870</v>
      </c>
    </row>
    <row r="228" spans="1:2" x14ac:dyDescent="0.25">
      <c r="A228" s="2" t="s">
        <v>231</v>
      </c>
      <c r="B228" s="3" t="s">
        <v>873</v>
      </c>
    </row>
    <row r="229" spans="1:2" x14ac:dyDescent="0.25">
      <c r="A229" s="2" t="s">
        <v>511</v>
      </c>
      <c r="B229" s="3" t="s">
        <v>871</v>
      </c>
    </row>
    <row r="230" spans="1:2" x14ac:dyDescent="0.25">
      <c r="A230" s="2" t="s">
        <v>159</v>
      </c>
      <c r="B230" s="3" t="s">
        <v>874</v>
      </c>
    </row>
    <row r="231" spans="1:2" x14ac:dyDescent="0.25">
      <c r="A231" s="2" t="s">
        <v>129</v>
      </c>
      <c r="B231" s="3" t="s">
        <v>874</v>
      </c>
    </row>
    <row r="232" spans="1:2" x14ac:dyDescent="0.25">
      <c r="A232" s="2" t="s">
        <v>67</v>
      </c>
      <c r="B232" s="3" t="s">
        <v>870</v>
      </c>
    </row>
    <row r="233" spans="1:2" x14ac:dyDescent="0.25">
      <c r="A233" s="2" t="s">
        <v>273</v>
      </c>
      <c r="B233" s="3" t="s">
        <v>870</v>
      </c>
    </row>
    <row r="234" spans="1:2" x14ac:dyDescent="0.25">
      <c r="A234" s="2" t="s">
        <v>131</v>
      </c>
      <c r="B234" s="4" t="s">
        <v>872</v>
      </c>
    </row>
    <row r="235" spans="1:2" x14ac:dyDescent="0.25">
      <c r="A235" s="2" t="s">
        <v>653</v>
      </c>
      <c r="B235" s="3" t="s">
        <v>873</v>
      </c>
    </row>
    <row r="236" spans="1:2" x14ac:dyDescent="0.25">
      <c r="A236" s="2" t="s">
        <v>105</v>
      </c>
      <c r="B236" s="3" t="s">
        <v>870</v>
      </c>
    </row>
    <row r="237" spans="1:2" x14ac:dyDescent="0.25">
      <c r="A237" s="2" t="s">
        <v>133</v>
      </c>
      <c r="B237" s="3" t="s">
        <v>874</v>
      </c>
    </row>
    <row r="238" spans="1:2" x14ac:dyDescent="0.25">
      <c r="A238" s="2" t="s">
        <v>529</v>
      </c>
      <c r="B238" s="3" t="s">
        <v>873</v>
      </c>
    </row>
    <row r="239" spans="1:2" x14ac:dyDescent="0.25">
      <c r="A239" s="2" t="s">
        <v>141</v>
      </c>
      <c r="B239" s="3" t="s">
        <v>869</v>
      </c>
    </row>
    <row r="240" spans="1:2" x14ac:dyDescent="0.25">
      <c r="A240" s="2" t="s">
        <v>531</v>
      </c>
      <c r="B240" s="4" t="s">
        <v>872</v>
      </c>
    </row>
    <row r="241" spans="1:2" x14ac:dyDescent="0.25">
      <c r="A241" t="s">
        <v>866</v>
      </c>
      <c r="B241" s="4" t="s">
        <v>873</v>
      </c>
    </row>
    <row r="242" spans="1:2" x14ac:dyDescent="0.25">
      <c r="A242" s="2" t="s">
        <v>467</v>
      </c>
      <c r="B242" s="3" t="s">
        <v>871</v>
      </c>
    </row>
    <row r="243" spans="1:2" x14ac:dyDescent="0.25">
      <c r="A243" s="2" t="s">
        <v>275</v>
      </c>
      <c r="B243" s="3" t="s">
        <v>870</v>
      </c>
    </row>
    <row r="244" spans="1:2" x14ac:dyDescent="0.25">
      <c r="A244" s="2" t="s">
        <v>481</v>
      </c>
      <c r="B244" s="3" t="s">
        <v>873</v>
      </c>
    </row>
    <row r="245" spans="1:2" x14ac:dyDescent="0.25">
      <c r="A245" s="2" t="s">
        <v>313</v>
      </c>
      <c r="B245" s="3" t="s">
        <v>874</v>
      </c>
    </row>
    <row r="246" spans="1:2" x14ac:dyDescent="0.25">
      <c r="A246" s="2" t="s">
        <v>175</v>
      </c>
      <c r="B246" s="4" t="s">
        <v>872</v>
      </c>
    </row>
    <row r="247" spans="1:2" x14ac:dyDescent="0.25">
      <c r="A247" s="2" t="s">
        <v>603</v>
      </c>
      <c r="B247" s="3" t="s">
        <v>869</v>
      </c>
    </row>
    <row r="248" spans="1:2" x14ac:dyDescent="0.25">
      <c r="A248" s="2" t="s">
        <v>619</v>
      </c>
      <c r="B248" s="3" t="s">
        <v>874</v>
      </c>
    </row>
    <row r="249" spans="1:2" x14ac:dyDescent="0.25">
      <c r="A249" s="2" t="s">
        <v>199</v>
      </c>
      <c r="B249" s="3" t="s">
        <v>874</v>
      </c>
    </row>
    <row r="250" spans="1:2" x14ac:dyDescent="0.25">
      <c r="A250" s="2" t="s">
        <v>201</v>
      </c>
      <c r="B250" s="3" t="s">
        <v>873</v>
      </c>
    </row>
    <row r="251" spans="1:2" x14ac:dyDescent="0.25">
      <c r="A251" s="2" t="s">
        <v>55</v>
      </c>
      <c r="B251" s="3" t="s">
        <v>874</v>
      </c>
    </row>
    <row r="252" spans="1:2" x14ac:dyDescent="0.25">
      <c r="A252" s="2" t="s">
        <v>371</v>
      </c>
      <c r="B252" s="3" t="s">
        <v>874</v>
      </c>
    </row>
    <row r="253" spans="1:2" x14ac:dyDescent="0.25">
      <c r="A253" s="2" t="s">
        <v>215</v>
      </c>
      <c r="B253" s="3" t="s">
        <v>874</v>
      </c>
    </row>
    <row r="254" spans="1:2" x14ac:dyDescent="0.25">
      <c r="A254" s="2" t="s">
        <v>545</v>
      </c>
      <c r="B254" s="3" t="s">
        <v>874</v>
      </c>
    </row>
    <row r="255" spans="1:2" x14ac:dyDescent="0.25">
      <c r="A255" s="2" t="s">
        <v>95</v>
      </c>
      <c r="B255" s="3" t="s">
        <v>869</v>
      </c>
    </row>
    <row r="256" spans="1:2" x14ac:dyDescent="0.25">
      <c r="A256" s="2" t="s">
        <v>655</v>
      </c>
      <c r="B256" s="3" t="s">
        <v>873</v>
      </c>
    </row>
    <row r="257" spans="1:2" x14ac:dyDescent="0.25">
      <c r="A257" s="2" t="s">
        <v>249</v>
      </c>
      <c r="B257" s="4" t="s">
        <v>872</v>
      </c>
    </row>
    <row r="258" spans="1:2" x14ac:dyDescent="0.25">
      <c r="A258" s="2" t="s">
        <v>29</v>
      </c>
      <c r="B258" s="3" t="s">
        <v>870</v>
      </c>
    </row>
    <row r="259" spans="1:2" x14ac:dyDescent="0.25">
      <c r="A259" s="2" t="s">
        <v>469</v>
      </c>
      <c r="B259" s="3" t="s">
        <v>869</v>
      </c>
    </row>
    <row r="260" spans="1:2" x14ac:dyDescent="0.25">
      <c r="A260" s="2" t="s">
        <v>301</v>
      </c>
      <c r="B260" s="3" t="s">
        <v>869</v>
      </c>
    </row>
    <row r="261" spans="1:2" x14ac:dyDescent="0.25">
      <c r="A261" s="2" t="s">
        <v>407</v>
      </c>
      <c r="B261" s="3" t="s">
        <v>870</v>
      </c>
    </row>
    <row r="262" spans="1:2" x14ac:dyDescent="0.25">
      <c r="A262" s="2" t="s">
        <v>563</v>
      </c>
      <c r="B262" s="3" t="s">
        <v>870</v>
      </c>
    </row>
    <row r="263" spans="1:2" x14ac:dyDescent="0.25">
      <c r="A263" s="2" t="s">
        <v>349</v>
      </c>
      <c r="B263" s="4" t="s">
        <v>872</v>
      </c>
    </row>
    <row r="264" spans="1:2" x14ac:dyDescent="0.25">
      <c r="A264" s="2" t="s">
        <v>867</v>
      </c>
      <c r="B264" s="3" t="s">
        <v>873</v>
      </c>
    </row>
    <row r="265" spans="1:2" x14ac:dyDescent="0.25">
      <c r="A265" s="2" t="s">
        <v>107</v>
      </c>
      <c r="B265" s="3" t="s">
        <v>870</v>
      </c>
    </row>
    <row r="266" spans="1:2" x14ac:dyDescent="0.25">
      <c r="A266" s="2" t="s">
        <v>251</v>
      </c>
      <c r="B266" s="4" t="s">
        <v>872</v>
      </c>
    </row>
    <row r="267" spans="1:2" x14ac:dyDescent="0.25">
      <c r="A267" s="2" t="s">
        <v>253</v>
      </c>
      <c r="B267" s="3" t="s">
        <v>873</v>
      </c>
    </row>
    <row r="268" spans="1:2" x14ac:dyDescent="0.25">
      <c r="A268" s="2" t="s">
        <v>351</v>
      </c>
      <c r="B268" s="3" t="s">
        <v>871</v>
      </c>
    </row>
    <row r="269" spans="1:2" x14ac:dyDescent="0.25">
      <c r="A269" s="2" t="s">
        <v>69</v>
      </c>
      <c r="B269" s="3" t="s">
        <v>870</v>
      </c>
    </row>
    <row r="270" spans="1:2" x14ac:dyDescent="0.25">
      <c r="A270" s="2" t="s">
        <v>21</v>
      </c>
      <c r="B270" s="3" t="s">
        <v>869</v>
      </c>
    </row>
    <row r="271" spans="1:2" x14ac:dyDescent="0.25">
      <c r="A271" s="2" t="s">
        <v>237</v>
      </c>
      <c r="B271" s="3" t="s">
        <v>869</v>
      </c>
    </row>
    <row r="272" spans="1:2" x14ac:dyDescent="0.25">
      <c r="A272" s="2" t="s">
        <v>263</v>
      </c>
      <c r="B272" s="3" t="s">
        <v>874</v>
      </c>
    </row>
    <row r="273" spans="1:2" x14ac:dyDescent="0.25">
      <c r="A273" s="2" t="s">
        <v>647</v>
      </c>
      <c r="B273" s="3" t="s">
        <v>873</v>
      </c>
    </row>
    <row r="274" spans="1:2" x14ac:dyDescent="0.25">
      <c r="A274" s="2" t="s">
        <v>383</v>
      </c>
      <c r="B274" s="3" t="s">
        <v>874</v>
      </c>
    </row>
    <row r="275" spans="1:2" x14ac:dyDescent="0.25">
      <c r="A275" s="2" t="s">
        <v>31</v>
      </c>
      <c r="B275" s="3" t="s">
        <v>870</v>
      </c>
    </row>
    <row r="276" spans="1:2" x14ac:dyDescent="0.25">
      <c r="A276" s="2" t="s">
        <v>565</v>
      </c>
      <c r="B276" s="3" t="s">
        <v>871</v>
      </c>
    </row>
    <row r="277" spans="1:2" x14ac:dyDescent="0.25">
      <c r="A277" s="2" t="s">
        <v>449</v>
      </c>
      <c r="B277" s="3" t="s">
        <v>870</v>
      </c>
    </row>
    <row r="278" spans="1:2" x14ac:dyDescent="0.25">
      <c r="A278" s="2" t="s">
        <v>533</v>
      </c>
      <c r="B278" s="4" t="s">
        <v>872</v>
      </c>
    </row>
    <row r="279" spans="1:2" x14ac:dyDescent="0.25">
      <c r="A279" s="2" t="s">
        <v>605</v>
      </c>
      <c r="B279" s="3" t="s">
        <v>871</v>
      </c>
    </row>
    <row r="280" spans="1:2" x14ac:dyDescent="0.25">
      <c r="A280" s="2" t="s">
        <v>71</v>
      </c>
      <c r="B280" s="3" t="s">
        <v>870</v>
      </c>
    </row>
    <row r="281" spans="1:2" x14ac:dyDescent="0.25">
      <c r="A281" s="2" t="s">
        <v>255</v>
      </c>
      <c r="B281" s="3" t="s">
        <v>871</v>
      </c>
    </row>
    <row r="282" spans="1:2" x14ac:dyDescent="0.25">
      <c r="A282" s="2" t="s">
        <v>567</v>
      </c>
      <c r="B282" s="3" t="s">
        <v>873</v>
      </c>
    </row>
    <row r="283" spans="1:2" x14ac:dyDescent="0.25">
      <c r="A283" s="2" t="s">
        <v>657</v>
      </c>
      <c r="B283" s="4" t="s">
        <v>872</v>
      </c>
    </row>
    <row r="284" spans="1:2" x14ac:dyDescent="0.25">
      <c r="A284" s="2" t="s">
        <v>621</v>
      </c>
      <c r="B284" s="3" t="s">
        <v>874</v>
      </c>
    </row>
    <row r="285" spans="1:2" x14ac:dyDescent="0.25">
      <c r="A285" s="2" t="s">
        <v>239</v>
      </c>
      <c r="B285" s="3" t="s">
        <v>871</v>
      </c>
    </row>
    <row r="286" spans="1:2" x14ac:dyDescent="0.25">
      <c r="A286" s="2" t="s">
        <v>335</v>
      </c>
      <c r="B286" s="3" t="s">
        <v>873</v>
      </c>
    </row>
    <row r="287" spans="1:2" x14ac:dyDescent="0.25">
      <c r="A287" s="2" t="s">
        <v>513</v>
      </c>
      <c r="B287" s="3" t="s">
        <v>873</v>
      </c>
    </row>
    <row r="288" spans="1:2" x14ac:dyDescent="0.25">
      <c r="A288" s="2" t="s">
        <v>649</v>
      </c>
      <c r="B288" s="3" t="s">
        <v>873</v>
      </c>
    </row>
    <row r="289" spans="1:2" x14ac:dyDescent="0.25">
      <c r="A289" s="2" t="s">
        <v>535</v>
      </c>
      <c r="B289" s="3" t="s">
        <v>871</v>
      </c>
    </row>
    <row r="290" spans="1:2" x14ac:dyDescent="0.25">
      <c r="A290" s="2" t="s">
        <v>353</v>
      </c>
      <c r="B290" s="3" t="s">
        <v>870</v>
      </c>
    </row>
    <row r="291" spans="1:2" x14ac:dyDescent="0.25">
      <c r="A291" s="2" t="s">
        <v>303</v>
      </c>
      <c r="B291" s="3" t="s">
        <v>871</v>
      </c>
    </row>
    <row r="292" spans="1:2" x14ac:dyDescent="0.25">
      <c r="A292" s="2" t="s">
        <v>537</v>
      </c>
      <c r="B292" s="3" t="s">
        <v>873</v>
      </c>
    </row>
    <row r="293" spans="1:2" x14ac:dyDescent="0.25">
      <c r="A293" s="2" t="s">
        <v>607</v>
      </c>
      <c r="B293" s="3" t="s">
        <v>871</v>
      </c>
    </row>
    <row r="294" spans="1:2" x14ac:dyDescent="0.25">
      <c r="A294" s="2" t="s">
        <v>623</v>
      </c>
      <c r="B294" s="3" t="s">
        <v>874</v>
      </c>
    </row>
    <row r="295" spans="1:2" x14ac:dyDescent="0.25">
      <c r="A295" s="2" t="s">
        <v>409</v>
      </c>
      <c r="B295" s="3" t="s">
        <v>870</v>
      </c>
    </row>
    <row r="296" spans="1:2" x14ac:dyDescent="0.25">
      <c r="A296" s="2" t="s">
        <v>73</v>
      </c>
      <c r="B296" s="3" t="s">
        <v>870</v>
      </c>
    </row>
    <row r="297" spans="1:2" x14ac:dyDescent="0.25">
      <c r="A297" s="2" t="s">
        <v>539</v>
      </c>
      <c r="B297" s="4" t="s">
        <v>872</v>
      </c>
    </row>
    <row r="298" spans="1:2" x14ac:dyDescent="0.25">
      <c r="A298" s="2" t="s">
        <v>337</v>
      </c>
      <c r="B298" s="3" t="s">
        <v>874</v>
      </c>
    </row>
    <row r="299" spans="1:2" x14ac:dyDescent="0.25">
      <c r="A299" s="2" t="s">
        <v>547</v>
      </c>
      <c r="B299" s="3" t="s">
        <v>873</v>
      </c>
    </row>
    <row r="300" spans="1:2" x14ac:dyDescent="0.25">
      <c r="A300" s="2" t="s">
        <v>151</v>
      </c>
      <c r="B300" s="4" t="s">
        <v>872</v>
      </c>
    </row>
    <row r="301" spans="1:2" x14ac:dyDescent="0.25">
      <c r="A301" s="2" t="s">
        <v>277</v>
      </c>
      <c r="B301" s="3" t="s">
        <v>870</v>
      </c>
    </row>
    <row r="302" spans="1:2" x14ac:dyDescent="0.25">
      <c r="A302" s="2" t="s">
        <v>451</v>
      </c>
      <c r="B302" s="3" t="s">
        <v>870</v>
      </c>
    </row>
    <row r="303" spans="1:2" x14ac:dyDescent="0.25">
      <c r="A303" s="2" t="s">
        <v>411</v>
      </c>
      <c r="B303" s="3" t="s">
        <v>870</v>
      </c>
    </row>
    <row r="304" spans="1:2" x14ac:dyDescent="0.25">
      <c r="A304" s="2" t="s">
        <v>43</v>
      </c>
      <c r="B304" s="3" t="s">
        <v>871</v>
      </c>
    </row>
    <row r="305" spans="1:2" x14ac:dyDescent="0.25">
      <c r="A305" s="2" t="s">
        <v>265</v>
      </c>
      <c r="B305" s="4" t="s">
        <v>872</v>
      </c>
    </row>
    <row r="306" spans="1:2" x14ac:dyDescent="0.25">
      <c r="A306" s="2" t="s">
        <v>355</v>
      </c>
      <c r="B306" s="3" t="s">
        <v>870</v>
      </c>
    </row>
    <row r="307" spans="1:2" x14ac:dyDescent="0.25">
      <c r="A307" s="2" t="s">
        <v>385</v>
      </c>
      <c r="B307" s="4" t="s">
        <v>872</v>
      </c>
    </row>
    <row r="308" spans="1:2" x14ac:dyDescent="0.25">
      <c r="A308" s="2" t="s">
        <v>569</v>
      </c>
      <c r="B308" s="3" t="s">
        <v>873</v>
      </c>
    </row>
    <row r="309" spans="1:2" x14ac:dyDescent="0.25">
      <c r="A309" s="2" t="s">
        <v>493</v>
      </c>
      <c r="B309" s="3" t="s">
        <v>874</v>
      </c>
    </row>
    <row r="310" spans="1:2" x14ac:dyDescent="0.25">
      <c r="A310" s="2" t="s">
        <v>217</v>
      </c>
      <c r="B310" s="4" t="s">
        <v>872</v>
      </c>
    </row>
    <row r="311" spans="1:2" x14ac:dyDescent="0.25">
      <c r="A311" s="2" t="s">
        <v>357</v>
      </c>
      <c r="B311" s="3" t="s">
        <v>871</v>
      </c>
    </row>
    <row r="312" spans="1:2" x14ac:dyDescent="0.25">
      <c r="A312" s="2" t="s">
        <v>471</v>
      </c>
      <c r="B312" s="4" t="s">
        <v>872</v>
      </c>
    </row>
    <row r="313" spans="1:2" x14ac:dyDescent="0.25">
      <c r="A313" s="2" t="s">
        <v>625</v>
      </c>
      <c r="B313" s="3" t="s">
        <v>874</v>
      </c>
    </row>
    <row r="314" spans="1:2" x14ac:dyDescent="0.25">
      <c r="A314" s="2" t="s">
        <v>635</v>
      </c>
      <c r="B314" s="3" t="s">
        <v>874</v>
      </c>
    </row>
    <row r="315" spans="1:2" x14ac:dyDescent="0.25">
      <c r="A315" s="2" t="s">
        <v>97</v>
      </c>
      <c r="B315" s="3" t="s">
        <v>873</v>
      </c>
    </row>
    <row r="316" spans="1:2" x14ac:dyDescent="0.25">
      <c r="A316" s="2" t="s">
        <v>203</v>
      </c>
      <c r="B316" s="3" t="s">
        <v>874</v>
      </c>
    </row>
    <row r="317" spans="1:2" x14ac:dyDescent="0.25">
      <c r="A317" s="2" t="s">
        <v>549</v>
      </c>
      <c r="B317" s="3" t="s">
        <v>874</v>
      </c>
    </row>
    <row r="318" spans="1:2" x14ac:dyDescent="0.25">
      <c r="A318" s="2" t="s">
        <v>659</v>
      </c>
      <c r="B318" s="3" t="s">
        <v>874</v>
      </c>
    </row>
    <row r="319" spans="1:2" x14ac:dyDescent="0.25">
      <c r="A319" s="2" t="s">
        <v>413</v>
      </c>
      <c r="B319" s="3" t="s">
        <v>870</v>
      </c>
    </row>
    <row r="320" spans="1:2" x14ac:dyDescent="0.25">
      <c r="A320" s="2" t="s">
        <v>637</v>
      </c>
      <c r="B320" s="3" t="s">
        <v>871</v>
      </c>
    </row>
    <row r="321" spans="1:2" x14ac:dyDescent="0.25">
      <c r="A321" s="2" t="s">
        <v>75</v>
      </c>
      <c r="B321" s="3" t="s">
        <v>870</v>
      </c>
    </row>
    <row r="322" spans="1:2" x14ac:dyDescent="0.25">
      <c r="A322" t="s">
        <v>868</v>
      </c>
      <c r="B322" s="4" t="s">
        <v>873</v>
      </c>
    </row>
    <row r="323" spans="1:2" x14ac:dyDescent="0.25">
      <c r="A323" s="2" t="s">
        <v>515</v>
      </c>
      <c r="B323" s="3" t="s">
        <v>873</v>
      </c>
    </row>
    <row r="324" spans="1:2" x14ac:dyDescent="0.25">
      <c r="A324" s="2" t="s">
        <v>473</v>
      </c>
      <c r="B324" s="3" t="s">
        <v>871</v>
      </c>
    </row>
    <row r="325" spans="1:2" x14ac:dyDescent="0.25">
      <c r="A325" s="2" t="s">
        <v>109</v>
      </c>
      <c r="B325" s="3" t="s">
        <v>869</v>
      </c>
    </row>
    <row r="326" spans="1:2" x14ac:dyDescent="0.25">
      <c r="A326" s="2" t="s">
        <v>571</v>
      </c>
      <c r="B326" s="3" t="s">
        <v>870</v>
      </c>
    </row>
    <row r="327" spans="1:2" x14ac:dyDescent="0.25">
      <c r="A327" s="2" t="s">
        <v>475</v>
      </c>
      <c r="B327" s="3" t="s">
        <v>869</v>
      </c>
    </row>
    <row r="328" spans="1:2" x14ac:dyDescent="0.25">
      <c r="A328" s="2" t="s">
        <v>279</v>
      </c>
      <c r="B328" s="3" t="s">
        <v>870</v>
      </c>
    </row>
    <row r="329" spans="1:2" x14ac:dyDescent="0.25">
      <c r="A329" s="2" t="s">
        <v>287</v>
      </c>
      <c r="B329" s="3" t="s">
        <v>871</v>
      </c>
    </row>
    <row r="330" spans="1:2" x14ac:dyDescent="0.25">
      <c r="A330" s="2" t="s">
        <v>585</v>
      </c>
      <c r="B330" s="3" t="s">
        <v>869</v>
      </c>
    </row>
    <row r="331" spans="1:2" x14ac:dyDescent="0.25">
      <c r="A331" s="2" t="s">
        <v>289</v>
      </c>
      <c r="B331" s="3" t="s">
        <v>874</v>
      </c>
    </row>
    <row r="332" spans="1:2" x14ac:dyDescent="0.25">
      <c r="A332" s="2" t="s">
        <v>483</v>
      </c>
      <c r="B332" s="4" t="s">
        <v>872</v>
      </c>
    </row>
    <row r="333" spans="1:2" x14ac:dyDescent="0.25">
      <c r="A333" s="2" t="s">
        <v>99</v>
      </c>
      <c r="B333" s="4" t="s">
        <v>872</v>
      </c>
    </row>
    <row r="334" spans="1:2" x14ac:dyDescent="0.25">
      <c r="A334" s="2" t="s">
        <v>291</v>
      </c>
      <c r="B334" s="4" t="s">
        <v>872</v>
      </c>
    </row>
    <row r="335" spans="1:2" x14ac:dyDescent="0.25">
      <c r="A335" s="2" t="s">
        <v>119</v>
      </c>
      <c r="B335" s="3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Ricky</cp:lastModifiedBy>
  <dcterms:created xsi:type="dcterms:W3CDTF">2014-04-01T10:33:43Z</dcterms:created>
  <dcterms:modified xsi:type="dcterms:W3CDTF">2014-04-07T11:09:47Z</dcterms:modified>
</cp:coreProperties>
</file>